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ibrary\Desktop\"/>
    </mc:Choice>
  </mc:AlternateContent>
  <workbookProtection workbookPassword="C6A8" lockStructure="1"/>
  <bookViews>
    <workbookView xWindow="0" yWindow="0" windowWidth="28800" windowHeight="12210" tabRatio="741"/>
  </bookViews>
  <sheets>
    <sheet name="Help" sheetId="30" r:id="rId1"/>
    <sheet name="Master" sheetId="1" state="hidden" r:id="rId2"/>
    <sheet name="Data Paste From Shala Darpan" sheetId="33" r:id="rId3"/>
    <sheet name="Marks Entry" sheetId="15" r:id="rId4"/>
    <sheet name="Subject Wise" sheetId="32" r:id="rId5"/>
    <sheet name="Complete Statement (Sess. Marks" sheetId="28" r:id="rId6"/>
  </sheets>
  <definedNames>
    <definedName name="_xlnm._FilterDatabase" localSheetId="2" hidden="1">'Data Paste From Shala Darpan'!$A$1:$AE$271</definedName>
    <definedName name="_xlnm.Print_Area" localSheetId="5">'Complete Statement (Sess. Marks'!$B$2:$CZ$276,'Complete Statement (Sess. Marks'!$DB$2:$EG$276</definedName>
    <definedName name="_xlnm.Print_Area" localSheetId="3">'Marks Entry'!#REF!</definedName>
    <definedName name="_xlnm.Print_Area" localSheetId="4">'Subject Wise'!$B$2:$AH$276</definedName>
    <definedName name="_xlnm.Print_Titles" localSheetId="5">'Complete Statement (Sess. Marks'!$F:$G</definedName>
    <definedName name="_xlnm.Print_Titles" localSheetId="4">'Subject Wise'!$B:$H</definedName>
  </definedNames>
  <calcPr calcId="162913"/>
</workbook>
</file>

<file path=xl/calcChain.xml><?xml version="1.0" encoding="utf-8"?>
<calcChain xmlns="http://schemas.openxmlformats.org/spreadsheetml/2006/main">
  <c r="U7" i="15" l="1"/>
  <c r="Q1" i="15"/>
  <c r="CQ4" i="28"/>
  <c r="CQ6" i="28"/>
  <c r="CE6" i="28"/>
  <c r="BS29" i="28"/>
  <c r="BS71" i="28"/>
  <c r="BS116" i="28"/>
  <c r="BS157" i="28"/>
  <c r="BS199" i="28"/>
  <c r="BS244" i="28"/>
  <c r="BG15" i="28"/>
  <c r="BG57" i="28"/>
  <c r="BG102" i="28"/>
  <c r="BG143" i="28"/>
  <c r="BG185" i="28"/>
  <c r="BG222" i="28"/>
  <c r="BG254" i="28"/>
  <c r="AU16" i="28"/>
  <c r="AU48" i="28"/>
  <c r="AU80" i="28"/>
  <c r="AU112" i="28"/>
  <c r="AU144" i="28"/>
  <c r="AU176" i="28"/>
  <c r="AU208" i="28"/>
  <c r="AU240" i="28"/>
  <c r="AU272" i="28"/>
  <c r="AI34" i="28"/>
  <c r="AI66" i="28"/>
  <c r="AI98" i="28"/>
  <c r="AI130" i="28"/>
  <c r="AI162" i="28"/>
  <c r="AI194" i="28"/>
  <c r="AI226" i="28"/>
  <c r="AI258" i="28"/>
  <c r="W17" i="28"/>
  <c r="W33" i="28"/>
  <c r="W49" i="28"/>
  <c r="W65" i="28"/>
  <c r="W81" i="28"/>
  <c r="W97" i="28"/>
  <c r="W113" i="28"/>
  <c r="W129" i="28"/>
  <c r="W145" i="28"/>
  <c r="W161" i="28"/>
  <c r="W177" i="28"/>
  <c r="W193" i="28"/>
  <c r="W209" i="28"/>
  <c r="W225" i="28"/>
  <c r="W241" i="28"/>
  <c r="W257" i="28"/>
  <c r="W274" i="28"/>
  <c r="FA9" i="15"/>
  <c r="FA10" i="15"/>
  <c r="FA11" i="15"/>
  <c r="FA12" i="15"/>
  <c r="FA13" i="15"/>
  <c r="FA14" i="15"/>
  <c r="FA15" i="15"/>
  <c r="FA16" i="15"/>
  <c r="FA17" i="15"/>
  <c r="FA18" i="15"/>
  <c r="FA19" i="15"/>
  <c r="FA20" i="15"/>
  <c r="FA21" i="15"/>
  <c r="FA22" i="15"/>
  <c r="FA23" i="15"/>
  <c r="FA24" i="15"/>
  <c r="FA25" i="15"/>
  <c r="FA26" i="15"/>
  <c r="FA27" i="15"/>
  <c r="FA28" i="15"/>
  <c r="FA29" i="15"/>
  <c r="FA30" i="15"/>
  <c r="FA31" i="15"/>
  <c r="FA32" i="15"/>
  <c r="FA33" i="15"/>
  <c r="FA34" i="15"/>
  <c r="FA35" i="15"/>
  <c r="FA36" i="15"/>
  <c r="FA37" i="15"/>
  <c r="FA38" i="15"/>
  <c r="FA39" i="15"/>
  <c r="FA40" i="15"/>
  <c r="FA41" i="15"/>
  <c r="FA42" i="15"/>
  <c r="FA43" i="15"/>
  <c r="FA44" i="15"/>
  <c r="FA45" i="15"/>
  <c r="FA46" i="15"/>
  <c r="FA47" i="15"/>
  <c r="FA48" i="15"/>
  <c r="FA49" i="15"/>
  <c r="FA50" i="15"/>
  <c r="FA51" i="15"/>
  <c r="FA52" i="15"/>
  <c r="FA53" i="15"/>
  <c r="FA54" i="15"/>
  <c r="FA55" i="15"/>
  <c r="FA56" i="15"/>
  <c r="FA57" i="15"/>
  <c r="FA58" i="15"/>
  <c r="FA59" i="15"/>
  <c r="FA60" i="15"/>
  <c r="FA61" i="15"/>
  <c r="FA62" i="15"/>
  <c r="FA63" i="15"/>
  <c r="FA64" i="15"/>
  <c r="FA65" i="15"/>
  <c r="FA66" i="15"/>
  <c r="FA67" i="15"/>
  <c r="FA68" i="15"/>
  <c r="FA69" i="15"/>
  <c r="FA70" i="15"/>
  <c r="FA71" i="15"/>
  <c r="FA72" i="15"/>
  <c r="FA73" i="15"/>
  <c r="FA74" i="15"/>
  <c r="FA75" i="15"/>
  <c r="FA76" i="15"/>
  <c r="FA77" i="15"/>
  <c r="FA78" i="15"/>
  <c r="FA79" i="15"/>
  <c r="FA80" i="15"/>
  <c r="FA81" i="15"/>
  <c r="FA82" i="15"/>
  <c r="FA83" i="15"/>
  <c r="FA84" i="15"/>
  <c r="FA85" i="15"/>
  <c r="FA86" i="15"/>
  <c r="FA87" i="15"/>
  <c r="FA88" i="15"/>
  <c r="FA89" i="15"/>
  <c r="FA90" i="15"/>
  <c r="FA91" i="15"/>
  <c r="FA92" i="15"/>
  <c r="FA93" i="15"/>
  <c r="FA94" i="15"/>
  <c r="FA95" i="15"/>
  <c r="FA96" i="15"/>
  <c r="FA97" i="15"/>
  <c r="FA98" i="15"/>
  <c r="FA99" i="15"/>
  <c r="FA100" i="15"/>
  <c r="FA101" i="15"/>
  <c r="FA102" i="15"/>
  <c r="FA103" i="15"/>
  <c r="FA104" i="15"/>
  <c r="FA105" i="15"/>
  <c r="FA106" i="15"/>
  <c r="FA107" i="15"/>
  <c r="FA108" i="15"/>
  <c r="FA109" i="15"/>
  <c r="FA110" i="15"/>
  <c r="FA111" i="15"/>
  <c r="FA112" i="15"/>
  <c r="FA113" i="15"/>
  <c r="FA114" i="15"/>
  <c r="FA115" i="15"/>
  <c r="FA116" i="15"/>
  <c r="FA117" i="15"/>
  <c r="FA118" i="15"/>
  <c r="FA119" i="15"/>
  <c r="FA120" i="15"/>
  <c r="FA121" i="15"/>
  <c r="FA122" i="15"/>
  <c r="FA123" i="15"/>
  <c r="FA124" i="15"/>
  <c r="FA125" i="15"/>
  <c r="FA126" i="15"/>
  <c r="FA127" i="15"/>
  <c r="FA128" i="15"/>
  <c r="FA129" i="15"/>
  <c r="FA130" i="15"/>
  <c r="FA131" i="15"/>
  <c r="FA132" i="15"/>
  <c r="FA133" i="15"/>
  <c r="FA134" i="15"/>
  <c r="FA135" i="15"/>
  <c r="FA136" i="15"/>
  <c r="FA137" i="15"/>
  <c r="FA138" i="15"/>
  <c r="FA139" i="15"/>
  <c r="FA140" i="15"/>
  <c r="FA141" i="15"/>
  <c r="FA142" i="15"/>
  <c r="FA143" i="15"/>
  <c r="FA144" i="15"/>
  <c r="FA145" i="15"/>
  <c r="FA146" i="15"/>
  <c r="FA147" i="15"/>
  <c r="FA148" i="15"/>
  <c r="FA149" i="15"/>
  <c r="FA150" i="15"/>
  <c r="FA151" i="15"/>
  <c r="FA152" i="15"/>
  <c r="FA153" i="15"/>
  <c r="FA154" i="15"/>
  <c r="FA155" i="15"/>
  <c r="FA156" i="15"/>
  <c r="FA157" i="15"/>
  <c r="FA158" i="15"/>
  <c r="FA159" i="15"/>
  <c r="FA160" i="15"/>
  <c r="FA161" i="15"/>
  <c r="FA162" i="15"/>
  <c r="FA163" i="15"/>
  <c r="FA164" i="15"/>
  <c r="FA165" i="15"/>
  <c r="FA166" i="15"/>
  <c r="FA167" i="15"/>
  <c r="FA168" i="15"/>
  <c r="FA169" i="15"/>
  <c r="FA170" i="15"/>
  <c r="FA171" i="15"/>
  <c r="FA172" i="15"/>
  <c r="FA173" i="15"/>
  <c r="FA174" i="15"/>
  <c r="FA175" i="15"/>
  <c r="FA176" i="15"/>
  <c r="FA177" i="15"/>
  <c r="FA178" i="15"/>
  <c r="FA179" i="15"/>
  <c r="FA180" i="15"/>
  <c r="FA181" i="15"/>
  <c r="FA182" i="15"/>
  <c r="FA183" i="15"/>
  <c r="FA184" i="15"/>
  <c r="FA185" i="15"/>
  <c r="FA186" i="15"/>
  <c r="FA187" i="15"/>
  <c r="FA188" i="15"/>
  <c r="FA189" i="15"/>
  <c r="FA190" i="15"/>
  <c r="FA191" i="15"/>
  <c r="FA192" i="15"/>
  <c r="FA193" i="15"/>
  <c r="FA194" i="15"/>
  <c r="FA195" i="15"/>
  <c r="FA196" i="15"/>
  <c r="FA197" i="15"/>
  <c r="FA198" i="15"/>
  <c r="FA199" i="15"/>
  <c r="FA200" i="15"/>
  <c r="FA201" i="15"/>
  <c r="FA202" i="15"/>
  <c r="FA203" i="15"/>
  <c r="FA204" i="15"/>
  <c r="FA205" i="15"/>
  <c r="FA206" i="15"/>
  <c r="FA207" i="15"/>
  <c r="FA208" i="15"/>
  <c r="FA209" i="15"/>
  <c r="FA210" i="15"/>
  <c r="FA211" i="15"/>
  <c r="FA212" i="15"/>
  <c r="FA213" i="15"/>
  <c r="FA214" i="15"/>
  <c r="FA215" i="15"/>
  <c r="FA216" i="15"/>
  <c r="FA217" i="15"/>
  <c r="FA218" i="15"/>
  <c r="FA219" i="15"/>
  <c r="FA220" i="15"/>
  <c r="FA221" i="15"/>
  <c r="FA222" i="15"/>
  <c r="FA223" i="15"/>
  <c r="FA224" i="15"/>
  <c r="FA225" i="15"/>
  <c r="FA226" i="15"/>
  <c r="FA227" i="15"/>
  <c r="FA228" i="15"/>
  <c r="FA229" i="15"/>
  <c r="FA230" i="15"/>
  <c r="FA231" i="15"/>
  <c r="FA232" i="15"/>
  <c r="FA233" i="15"/>
  <c r="FA234" i="15"/>
  <c r="FA235" i="15"/>
  <c r="FA236" i="15"/>
  <c r="FA237" i="15"/>
  <c r="FA238" i="15"/>
  <c r="FA239" i="15"/>
  <c r="FA240" i="15"/>
  <c r="FA241" i="15"/>
  <c r="FA242" i="15"/>
  <c r="FA243" i="15"/>
  <c r="FA244" i="15"/>
  <c r="FA245" i="15"/>
  <c r="FA246" i="15"/>
  <c r="FA247" i="15"/>
  <c r="FA248" i="15"/>
  <c r="FA249" i="15"/>
  <c r="FA250" i="15"/>
  <c r="FA251" i="15"/>
  <c r="FA252" i="15"/>
  <c r="FA253" i="15"/>
  <c r="FA254" i="15"/>
  <c r="FA255" i="15"/>
  <c r="FA256" i="15"/>
  <c r="FA257" i="15"/>
  <c r="FA258" i="15"/>
  <c r="FA259" i="15"/>
  <c r="FA260" i="15"/>
  <c r="FA261" i="15"/>
  <c r="FA262" i="15"/>
  <c r="FA263" i="15"/>
  <c r="FA264" i="15"/>
  <c r="FA265" i="15"/>
  <c r="FA266" i="15"/>
  <c r="FA267" i="15"/>
  <c r="FA268" i="15"/>
  <c r="FA269" i="15"/>
  <c r="FA270" i="15"/>
  <c r="FA271" i="15"/>
  <c r="FA272" i="15"/>
  <c r="FA273" i="15"/>
  <c r="FA274" i="15"/>
  <c r="FA275" i="15"/>
  <c r="FA276" i="15"/>
  <c r="FA277" i="15"/>
  <c r="FA278" i="15"/>
  <c r="EO9" i="15"/>
  <c r="EO10" i="15"/>
  <c r="EO11" i="15"/>
  <c r="EO12" i="15"/>
  <c r="EO13" i="15"/>
  <c r="EO14" i="15"/>
  <c r="EO15" i="15"/>
  <c r="EO16" i="15"/>
  <c r="EO17" i="15"/>
  <c r="EO18" i="15"/>
  <c r="EO19" i="15"/>
  <c r="EO20" i="15"/>
  <c r="EO21" i="15"/>
  <c r="EO22" i="15"/>
  <c r="EO23" i="15"/>
  <c r="EO24" i="15"/>
  <c r="EO25" i="15"/>
  <c r="EO26" i="15"/>
  <c r="EO27" i="15"/>
  <c r="EO28" i="15"/>
  <c r="EO29" i="15"/>
  <c r="EO30" i="15"/>
  <c r="EO31" i="15"/>
  <c r="EO32" i="15"/>
  <c r="EO33" i="15"/>
  <c r="EO34" i="15"/>
  <c r="EO35" i="15"/>
  <c r="EO36" i="15"/>
  <c r="EO37" i="15"/>
  <c r="EO38" i="15"/>
  <c r="EO39" i="15"/>
  <c r="EO40" i="15"/>
  <c r="EO41" i="15"/>
  <c r="EO42" i="15"/>
  <c r="EO43" i="15"/>
  <c r="EO44" i="15"/>
  <c r="EO45" i="15"/>
  <c r="EO46" i="15"/>
  <c r="EO47" i="15"/>
  <c r="EO48" i="15"/>
  <c r="EO49" i="15"/>
  <c r="EO50" i="15"/>
  <c r="EO51" i="15"/>
  <c r="EO52" i="15"/>
  <c r="EO53" i="15"/>
  <c r="EO54" i="15"/>
  <c r="EO55" i="15"/>
  <c r="EO56" i="15"/>
  <c r="EO57" i="15"/>
  <c r="EO58" i="15"/>
  <c r="EO59" i="15"/>
  <c r="EO60" i="15"/>
  <c r="EO61" i="15"/>
  <c r="EO62" i="15"/>
  <c r="EO63" i="15"/>
  <c r="EO64" i="15"/>
  <c r="EO65" i="15"/>
  <c r="EO66" i="15"/>
  <c r="EO67" i="15"/>
  <c r="EO68" i="15"/>
  <c r="EO69" i="15"/>
  <c r="EO70" i="15"/>
  <c r="EO71" i="15"/>
  <c r="EO72" i="15"/>
  <c r="EO73" i="15"/>
  <c r="EO74" i="15"/>
  <c r="EO75" i="15"/>
  <c r="EO76" i="15"/>
  <c r="EO77" i="15"/>
  <c r="EO78" i="15"/>
  <c r="EO79" i="15"/>
  <c r="EO80" i="15"/>
  <c r="EO81" i="15"/>
  <c r="EO82" i="15"/>
  <c r="EO83" i="15"/>
  <c r="EO84" i="15"/>
  <c r="EO85" i="15"/>
  <c r="EO86" i="15"/>
  <c r="EO87" i="15"/>
  <c r="EO88" i="15"/>
  <c r="EO89" i="15"/>
  <c r="EO90" i="15"/>
  <c r="EO91" i="15"/>
  <c r="EO92" i="15"/>
  <c r="EO93" i="15"/>
  <c r="EO94" i="15"/>
  <c r="EO95" i="15"/>
  <c r="EO96" i="15"/>
  <c r="EO97" i="15"/>
  <c r="EO98" i="15"/>
  <c r="EO99" i="15"/>
  <c r="EO100" i="15"/>
  <c r="EO101" i="15"/>
  <c r="EO102" i="15"/>
  <c r="EO103" i="15"/>
  <c r="EO104" i="15"/>
  <c r="EO105" i="15"/>
  <c r="EO106" i="15"/>
  <c r="EO107" i="15"/>
  <c r="EO108" i="15"/>
  <c r="EO109" i="15"/>
  <c r="EO110" i="15"/>
  <c r="EO111" i="15"/>
  <c r="EO112" i="15"/>
  <c r="EO113" i="15"/>
  <c r="EO114" i="15"/>
  <c r="EO115" i="15"/>
  <c r="EO116" i="15"/>
  <c r="EO117" i="15"/>
  <c r="EO118" i="15"/>
  <c r="EO119" i="15"/>
  <c r="EO120" i="15"/>
  <c r="EO121" i="15"/>
  <c r="EO122" i="15"/>
  <c r="EO123" i="15"/>
  <c r="EO124" i="15"/>
  <c r="EO125" i="15"/>
  <c r="EO126" i="15"/>
  <c r="EO127" i="15"/>
  <c r="EO128" i="15"/>
  <c r="EO129" i="15"/>
  <c r="EO130" i="15"/>
  <c r="EO131" i="15"/>
  <c r="EO132" i="15"/>
  <c r="EO133" i="15"/>
  <c r="EO134" i="15"/>
  <c r="EO135" i="15"/>
  <c r="EO136" i="15"/>
  <c r="EO137" i="15"/>
  <c r="EO138" i="15"/>
  <c r="EO139" i="15"/>
  <c r="EO140" i="15"/>
  <c r="EO141" i="15"/>
  <c r="EO142" i="15"/>
  <c r="EO143" i="15"/>
  <c r="EO144" i="15"/>
  <c r="EO145" i="15"/>
  <c r="EO146" i="15"/>
  <c r="EO147" i="15"/>
  <c r="EO148" i="15"/>
  <c r="EO149" i="15"/>
  <c r="EO150" i="15"/>
  <c r="EO151" i="15"/>
  <c r="EO152" i="15"/>
  <c r="EO153" i="15"/>
  <c r="EO154" i="15"/>
  <c r="EO155" i="15"/>
  <c r="EO156" i="15"/>
  <c r="EO157" i="15"/>
  <c r="EO158" i="15"/>
  <c r="EO159" i="15"/>
  <c r="EO160" i="15"/>
  <c r="EO161" i="15"/>
  <c r="EO162" i="15"/>
  <c r="EO163" i="15"/>
  <c r="EO164" i="15"/>
  <c r="EO165" i="15"/>
  <c r="EO166" i="15"/>
  <c r="EO167" i="15"/>
  <c r="EO168" i="15"/>
  <c r="EO169" i="15"/>
  <c r="EO170" i="15"/>
  <c r="EO171" i="15"/>
  <c r="EO172" i="15"/>
  <c r="EO173" i="15"/>
  <c r="EO174" i="15"/>
  <c r="EO175" i="15"/>
  <c r="EO176" i="15"/>
  <c r="EO177" i="15"/>
  <c r="EO178" i="15"/>
  <c r="EO179" i="15"/>
  <c r="EO180" i="15"/>
  <c r="EO181" i="15"/>
  <c r="EO182" i="15"/>
  <c r="EO183" i="15"/>
  <c r="EO184" i="15"/>
  <c r="EO185" i="15"/>
  <c r="EO186" i="15"/>
  <c r="EO187" i="15"/>
  <c r="EO188" i="15"/>
  <c r="EO189" i="15"/>
  <c r="EO190" i="15"/>
  <c r="EO191" i="15"/>
  <c r="EO192" i="15"/>
  <c r="EO193" i="15"/>
  <c r="EO194" i="15"/>
  <c r="EO195" i="15"/>
  <c r="EO196" i="15"/>
  <c r="EO197" i="15"/>
  <c r="EO198" i="15"/>
  <c r="EO199" i="15"/>
  <c r="EO200" i="15"/>
  <c r="EO201" i="15"/>
  <c r="EO202" i="15"/>
  <c r="EO203" i="15"/>
  <c r="EO204" i="15"/>
  <c r="EO205" i="15"/>
  <c r="EO206" i="15"/>
  <c r="EO207" i="15"/>
  <c r="EO208" i="15"/>
  <c r="EO209" i="15"/>
  <c r="EO210" i="15"/>
  <c r="EO211" i="15"/>
  <c r="EO212" i="15"/>
  <c r="EO213" i="15"/>
  <c r="EO214" i="15"/>
  <c r="EO215" i="15"/>
  <c r="EO216" i="15"/>
  <c r="EO217" i="15"/>
  <c r="EO218" i="15"/>
  <c r="EO219" i="15"/>
  <c r="EO220" i="15"/>
  <c r="EO221" i="15"/>
  <c r="EO222" i="15"/>
  <c r="EO223" i="15"/>
  <c r="EO224" i="15"/>
  <c r="EO225" i="15"/>
  <c r="EO226" i="15"/>
  <c r="EO227" i="15"/>
  <c r="EO228" i="15"/>
  <c r="EO229" i="15"/>
  <c r="EO230" i="15"/>
  <c r="EO231" i="15"/>
  <c r="EO232" i="15"/>
  <c r="EO233" i="15"/>
  <c r="EO234" i="15"/>
  <c r="EO235" i="15"/>
  <c r="EO236" i="15"/>
  <c r="EO237" i="15"/>
  <c r="EO238" i="15"/>
  <c r="EO239" i="15"/>
  <c r="EO240" i="15"/>
  <c r="EO241" i="15"/>
  <c r="EO242" i="15"/>
  <c r="EO243" i="15"/>
  <c r="EO244" i="15"/>
  <c r="EO245" i="15"/>
  <c r="EO246" i="15"/>
  <c r="EO247" i="15"/>
  <c r="EO248" i="15"/>
  <c r="EO249" i="15"/>
  <c r="EO250" i="15"/>
  <c r="EO251" i="15"/>
  <c r="EO252" i="15"/>
  <c r="EO253" i="15"/>
  <c r="EO254" i="15"/>
  <c r="EO255" i="15"/>
  <c r="EO256" i="15"/>
  <c r="EO257" i="15"/>
  <c r="EO258" i="15"/>
  <c r="EO259" i="15"/>
  <c r="EO260" i="15"/>
  <c r="EO261" i="15"/>
  <c r="EO262" i="15"/>
  <c r="EO263" i="15"/>
  <c r="EO264" i="15"/>
  <c r="EO265" i="15"/>
  <c r="EO266" i="15"/>
  <c r="EO267" i="15"/>
  <c r="EO268" i="15"/>
  <c r="EO269" i="15"/>
  <c r="EO270" i="15"/>
  <c r="EO271" i="15"/>
  <c r="EO272" i="15"/>
  <c r="EO273" i="15"/>
  <c r="EO274" i="15"/>
  <c r="EO275" i="15"/>
  <c r="EO276" i="15"/>
  <c r="EO277" i="15"/>
  <c r="EO278" i="15"/>
  <c r="EC9" i="15"/>
  <c r="BS7" i="28" s="1"/>
  <c r="EC10" i="15"/>
  <c r="BS8" i="28" s="1"/>
  <c r="EC11" i="15"/>
  <c r="BS9" i="28" s="1"/>
  <c r="EC12" i="15"/>
  <c r="BS10" i="28" s="1"/>
  <c r="EC13" i="15"/>
  <c r="BS11" i="28" s="1"/>
  <c r="EC14" i="15"/>
  <c r="BS12" i="28" s="1"/>
  <c r="EC15" i="15"/>
  <c r="BS13" i="28" s="1"/>
  <c r="EC16" i="15"/>
  <c r="BS14" i="28" s="1"/>
  <c r="EC17" i="15"/>
  <c r="BS15" i="28" s="1"/>
  <c r="EC18" i="15"/>
  <c r="BS16" i="28" s="1"/>
  <c r="EC19" i="15"/>
  <c r="BS17" i="28" s="1"/>
  <c r="EC20" i="15"/>
  <c r="BS18" i="28" s="1"/>
  <c r="EC21" i="15"/>
  <c r="BS19" i="28" s="1"/>
  <c r="EC22" i="15"/>
  <c r="BS20" i="28" s="1"/>
  <c r="EC23" i="15"/>
  <c r="BS21" i="28" s="1"/>
  <c r="EC24" i="15"/>
  <c r="BS22" i="28" s="1"/>
  <c r="EC25" i="15"/>
  <c r="BS23" i="28" s="1"/>
  <c r="EC26" i="15"/>
  <c r="BS24" i="28" s="1"/>
  <c r="EC27" i="15"/>
  <c r="BS25" i="28" s="1"/>
  <c r="EC28" i="15"/>
  <c r="BS26" i="28" s="1"/>
  <c r="EC29" i="15"/>
  <c r="BS27" i="28" s="1"/>
  <c r="EC30" i="15"/>
  <c r="BS28" i="28" s="1"/>
  <c r="EC31" i="15"/>
  <c r="EC32" i="15"/>
  <c r="BS30" i="28" s="1"/>
  <c r="EC33" i="15"/>
  <c r="BS31" i="28" s="1"/>
  <c r="EC34" i="15"/>
  <c r="BS32" i="28" s="1"/>
  <c r="EC35" i="15"/>
  <c r="BS33" i="28" s="1"/>
  <c r="EC36" i="15"/>
  <c r="BS34" i="28" s="1"/>
  <c r="EC37" i="15"/>
  <c r="BS35" i="28" s="1"/>
  <c r="EC38" i="15"/>
  <c r="BS36" i="28" s="1"/>
  <c r="EC39" i="15"/>
  <c r="BS37" i="28" s="1"/>
  <c r="EC40" i="15"/>
  <c r="BS38" i="28" s="1"/>
  <c r="EC41" i="15"/>
  <c r="BS39" i="28" s="1"/>
  <c r="EC42" i="15"/>
  <c r="BS40" i="28" s="1"/>
  <c r="EC43" i="15"/>
  <c r="BS41" i="28" s="1"/>
  <c r="EC44" i="15"/>
  <c r="BS42" i="28" s="1"/>
  <c r="EC45" i="15"/>
  <c r="BS43" i="28" s="1"/>
  <c r="EC46" i="15"/>
  <c r="BS44" i="28" s="1"/>
  <c r="EC47" i="15"/>
  <c r="BS45" i="28" s="1"/>
  <c r="EC48" i="15"/>
  <c r="BS46" i="28" s="1"/>
  <c r="EC49" i="15"/>
  <c r="BS47" i="28" s="1"/>
  <c r="EC50" i="15"/>
  <c r="BS48" i="28" s="1"/>
  <c r="EC51" i="15"/>
  <c r="BS49" i="28" s="1"/>
  <c r="EC52" i="15"/>
  <c r="BS50" i="28" s="1"/>
  <c r="EC53" i="15"/>
  <c r="BS51" i="28" s="1"/>
  <c r="EC54" i="15"/>
  <c r="BS52" i="28" s="1"/>
  <c r="EC55" i="15"/>
  <c r="BS53" i="28" s="1"/>
  <c r="EC56" i="15"/>
  <c r="BS54" i="28" s="1"/>
  <c r="EC57" i="15"/>
  <c r="BS55" i="28" s="1"/>
  <c r="EC58" i="15"/>
  <c r="BS56" i="28" s="1"/>
  <c r="EC59" i="15"/>
  <c r="BS57" i="28" s="1"/>
  <c r="EC60" i="15"/>
  <c r="BS58" i="28" s="1"/>
  <c r="EC61" i="15"/>
  <c r="BS59" i="28" s="1"/>
  <c r="EC62" i="15"/>
  <c r="BS60" i="28" s="1"/>
  <c r="EC63" i="15"/>
  <c r="BS61" i="28" s="1"/>
  <c r="EC64" i="15"/>
  <c r="BS62" i="28" s="1"/>
  <c r="EC65" i="15"/>
  <c r="BS63" i="28" s="1"/>
  <c r="EC66" i="15"/>
  <c r="BS64" i="28" s="1"/>
  <c r="EC67" i="15"/>
  <c r="BS65" i="28" s="1"/>
  <c r="EC68" i="15"/>
  <c r="BS66" i="28" s="1"/>
  <c r="EC69" i="15"/>
  <c r="BS67" i="28" s="1"/>
  <c r="EC70" i="15"/>
  <c r="BS68" i="28" s="1"/>
  <c r="EC71" i="15"/>
  <c r="BS69" i="28" s="1"/>
  <c r="EC72" i="15"/>
  <c r="BS70" i="28" s="1"/>
  <c r="EC73" i="15"/>
  <c r="EC74" i="15"/>
  <c r="BS72" i="28" s="1"/>
  <c r="EC75" i="15"/>
  <c r="BS73" i="28" s="1"/>
  <c r="EC76" i="15"/>
  <c r="BS74" i="28" s="1"/>
  <c r="EC77" i="15"/>
  <c r="BS75" i="28" s="1"/>
  <c r="EC78" i="15"/>
  <c r="BS76" i="28" s="1"/>
  <c r="EC79" i="15"/>
  <c r="BS77" i="28" s="1"/>
  <c r="EC80" i="15"/>
  <c r="BS78" i="28" s="1"/>
  <c r="EC81" i="15"/>
  <c r="BS79" i="28" s="1"/>
  <c r="EC82" i="15"/>
  <c r="BS80" i="28" s="1"/>
  <c r="EC83" i="15"/>
  <c r="BS81" i="28" s="1"/>
  <c r="EC84" i="15"/>
  <c r="BS82" i="28" s="1"/>
  <c r="EC85" i="15"/>
  <c r="BS83" i="28" s="1"/>
  <c r="EC86" i="15"/>
  <c r="BS84" i="28" s="1"/>
  <c r="EC87" i="15"/>
  <c r="BS85" i="28" s="1"/>
  <c r="EC88" i="15"/>
  <c r="BS86" i="28" s="1"/>
  <c r="EC89" i="15"/>
  <c r="BS87" i="28" s="1"/>
  <c r="EC90" i="15"/>
  <c r="BS88" i="28" s="1"/>
  <c r="EC91" i="15"/>
  <c r="BS89" i="28" s="1"/>
  <c r="EC92" i="15"/>
  <c r="BS90" i="28" s="1"/>
  <c r="EC93" i="15"/>
  <c r="BS91" i="28" s="1"/>
  <c r="EC94" i="15"/>
  <c r="BS92" i="28" s="1"/>
  <c r="EC95" i="15"/>
  <c r="BS93" i="28" s="1"/>
  <c r="EC96" i="15"/>
  <c r="BS94" i="28" s="1"/>
  <c r="EC97" i="15"/>
  <c r="BS95" i="28" s="1"/>
  <c r="EC98" i="15"/>
  <c r="BS96" i="28" s="1"/>
  <c r="EC99" i="15"/>
  <c r="BS97" i="28" s="1"/>
  <c r="EC100" i="15"/>
  <c r="BS98" i="28" s="1"/>
  <c r="EC101" i="15"/>
  <c r="BS99" i="28" s="1"/>
  <c r="EC102" i="15"/>
  <c r="BS100" i="28" s="1"/>
  <c r="EC103" i="15"/>
  <c r="BS101" i="28" s="1"/>
  <c r="EC104" i="15"/>
  <c r="BS102" i="28" s="1"/>
  <c r="EC105" i="15"/>
  <c r="BS103" i="28" s="1"/>
  <c r="EC106" i="15"/>
  <c r="BS104" i="28" s="1"/>
  <c r="EC107" i="15"/>
  <c r="BS105" i="28" s="1"/>
  <c r="EC108" i="15"/>
  <c r="BS106" i="28" s="1"/>
  <c r="EC109" i="15"/>
  <c r="BS107" i="28" s="1"/>
  <c r="EC110" i="15"/>
  <c r="BS108" i="28" s="1"/>
  <c r="EC111" i="15"/>
  <c r="BS109" i="28" s="1"/>
  <c r="EC112" i="15"/>
  <c r="BS110" i="28" s="1"/>
  <c r="EC113" i="15"/>
  <c r="BS111" i="28" s="1"/>
  <c r="EC114" i="15"/>
  <c r="BS112" i="28" s="1"/>
  <c r="EC115" i="15"/>
  <c r="BS113" i="28" s="1"/>
  <c r="EC116" i="15"/>
  <c r="BS114" i="28" s="1"/>
  <c r="EC117" i="15"/>
  <c r="BS115" i="28" s="1"/>
  <c r="EC118" i="15"/>
  <c r="EC119" i="15"/>
  <c r="BS117" i="28" s="1"/>
  <c r="EC120" i="15"/>
  <c r="BS118" i="28" s="1"/>
  <c r="EC121" i="15"/>
  <c r="BS119" i="28" s="1"/>
  <c r="EC122" i="15"/>
  <c r="BS120" i="28" s="1"/>
  <c r="EC123" i="15"/>
  <c r="BS121" i="28" s="1"/>
  <c r="EC124" i="15"/>
  <c r="BS122" i="28" s="1"/>
  <c r="EC125" i="15"/>
  <c r="BS123" i="28" s="1"/>
  <c r="EC126" i="15"/>
  <c r="BS124" i="28" s="1"/>
  <c r="EC127" i="15"/>
  <c r="BS125" i="28" s="1"/>
  <c r="EC128" i="15"/>
  <c r="BS126" i="28" s="1"/>
  <c r="EC129" i="15"/>
  <c r="BS127" i="28" s="1"/>
  <c r="EC130" i="15"/>
  <c r="BS128" i="28" s="1"/>
  <c r="EC131" i="15"/>
  <c r="BS129" i="28" s="1"/>
  <c r="EC132" i="15"/>
  <c r="BS130" i="28" s="1"/>
  <c r="EC133" i="15"/>
  <c r="BS131" i="28" s="1"/>
  <c r="EC134" i="15"/>
  <c r="BS132" i="28" s="1"/>
  <c r="EC135" i="15"/>
  <c r="BS133" i="28" s="1"/>
  <c r="EC136" i="15"/>
  <c r="BS134" i="28" s="1"/>
  <c r="EC137" i="15"/>
  <c r="BS135" i="28" s="1"/>
  <c r="EC138" i="15"/>
  <c r="BS136" i="28" s="1"/>
  <c r="EC139" i="15"/>
  <c r="BS137" i="28" s="1"/>
  <c r="EC140" i="15"/>
  <c r="BS138" i="28" s="1"/>
  <c r="EC141" i="15"/>
  <c r="BS139" i="28" s="1"/>
  <c r="EC142" i="15"/>
  <c r="BS140" i="28" s="1"/>
  <c r="EC143" i="15"/>
  <c r="BS141" i="28" s="1"/>
  <c r="EC144" i="15"/>
  <c r="BS142" i="28" s="1"/>
  <c r="EC145" i="15"/>
  <c r="BS143" i="28" s="1"/>
  <c r="EC146" i="15"/>
  <c r="BS144" i="28" s="1"/>
  <c r="EC147" i="15"/>
  <c r="BS145" i="28" s="1"/>
  <c r="EC148" i="15"/>
  <c r="BS146" i="28" s="1"/>
  <c r="EC149" i="15"/>
  <c r="BS147" i="28" s="1"/>
  <c r="EC150" i="15"/>
  <c r="BS148" i="28" s="1"/>
  <c r="EC151" i="15"/>
  <c r="BS149" i="28" s="1"/>
  <c r="EC152" i="15"/>
  <c r="BS150" i="28" s="1"/>
  <c r="EC153" i="15"/>
  <c r="BS151" i="28" s="1"/>
  <c r="EC154" i="15"/>
  <c r="BS152" i="28" s="1"/>
  <c r="EC155" i="15"/>
  <c r="BS153" i="28" s="1"/>
  <c r="EC156" i="15"/>
  <c r="BS154" i="28" s="1"/>
  <c r="EC157" i="15"/>
  <c r="BS155" i="28" s="1"/>
  <c r="EC158" i="15"/>
  <c r="BS156" i="28" s="1"/>
  <c r="EC159" i="15"/>
  <c r="EC160" i="15"/>
  <c r="BS158" i="28" s="1"/>
  <c r="EC161" i="15"/>
  <c r="BS159" i="28" s="1"/>
  <c r="EC162" i="15"/>
  <c r="BS160" i="28" s="1"/>
  <c r="EC163" i="15"/>
  <c r="BS161" i="28" s="1"/>
  <c r="EC164" i="15"/>
  <c r="BS162" i="28" s="1"/>
  <c r="EC165" i="15"/>
  <c r="BS163" i="28" s="1"/>
  <c r="EC166" i="15"/>
  <c r="BS164" i="28" s="1"/>
  <c r="EC167" i="15"/>
  <c r="BS165" i="28" s="1"/>
  <c r="EC168" i="15"/>
  <c r="BS166" i="28" s="1"/>
  <c r="EC169" i="15"/>
  <c r="BS167" i="28" s="1"/>
  <c r="EC170" i="15"/>
  <c r="BS168" i="28" s="1"/>
  <c r="EC171" i="15"/>
  <c r="BS169" i="28" s="1"/>
  <c r="EC172" i="15"/>
  <c r="BS170" i="28" s="1"/>
  <c r="EC173" i="15"/>
  <c r="BS171" i="28" s="1"/>
  <c r="EC174" i="15"/>
  <c r="BS172" i="28" s="1"/>
  <c r="EC175" i="15"/>
  <c r="BS173" i="28" s="1"/>
  <c r="EC176" i="15"/>
  <c r="BS174" i="28" s="1"/>
  <c r="EC177" i="15"/>
  <c r="BS175" i="28" s="1"/>
  <c r="EC178" i="15"/>
  <c r="BS176" i="28" s="1"/>
  <c r="EC179" i="15"/>
  <c r="BS177" i="28" s="1"/>
  <c r="EC180" i="15"/>
  <c r="BS178" i="28" s="1"/>
  <c r="EC181" i="15"/>
  <c r="BS179" i="28" s="1"/>
  <c r="EC182" i="15"/>
  <c r="BS180" i="28" s="1"/>
  <c r="EC183" i="15"/>
  <c r="BS181" i="28" s="1"/>
  <c r="EC184" i="15"/>
  <c r="BS182" i="28" s="1"/>
  <c r="EC185" i="15"/>
  <c r="BS183" i="28" s="1"/>
  <c r="EC186" i="15"/>
  <c r="BS184" i="28" s="1"/>
  <c r="EC187" i="15"/>
  <c r="BS185" i="28" s="1"/>
  <c r="EC188" i="15"/>
  <c r="BS186" i="28" s="1"/>
  <c r="EC189" i="15"/>
  <c r="BS187" i="28" s="1"/>
  <c r="EC190" i="15"/>
  <c r="BS188" i="28" s="1"/>
  <c r="EC191" i="15"/>
  <c r="BS189" i="28" s="1"/>
  <c r="EC192" i="15"/>
  <c r="BS190" i="28" s="1"/>
  <c r="EC193" i="15"/>
  <c r="BS191" i="28" s="1"/>
  <c r="EC194" i="15"/>
  <c r="BS192" i="28" s="1"/>
  <c r="EC195" i="15"/>
  <c r="BS193" i="28" s="1"/>
  <c r="EC196" i="15"/>
  <c r="BS194" i="28" s="1"/>
  <c r="EC197" i="15"/>
  <c r="BS195" i="28" s="1"/>
  <c r="EC198" i="15"/>
  <c r="BS196" i="28" s="1"/>
  <c r="EC199" i="15"/>
  <c r="BS197" i="28" s="1"/>
  <c r="EC200" i="15"/>
  <c r="BS198" i="28" s="1"/>
  <c r="EC201" i="15"/>
  <c r="EC202" i="15"/>
  <c r="BS200" i="28" s="1"/>
  <c r="EC203" i="15"/>
  <c r="BS201" i="28" s="1"/>
  <c r="EC204" i="15"/>
  <c r="BS202" i="28" s="1"/>
  <c r="EC205" i="15"/>
  <c r="BS203" i="28" s="1"/>
  <c r="EC206" i="15"/>
  <c r="BS204" i="28" s="1"/>
  <c r="EC207" i="15"/>
  <c r="BS205" i="28" s="1"/>
  <c r="EC208" i="15"/>
  <c r="BS206" i="28" s="1"/>
  <c r="EC209" i="15"/>
  <c r="BS207" i="28" s="1"/>
  <c r="EC210" i="15"/>
  <c r="BS208" i="28" s="1"/>
  <c r="EC211" i="15"/>
  <c r="BS209" i="28" s="1"/>
  <c r="EC212" i="15"/>
  <c r="BS210" i="28" s="1"/>
  <c r="EC213" i="15"/>
  <c r="BS211" i="28" s="1"/>
  <c r="EC214" i="15"/>
  <c r="BS212" i="28" s="1"/>
  <c r="EC215" i="15"/>
  <c r="BS213" i="28" s="1"/>
  <c r="EC216" i="15"/>
  <c r="BS214" i="28" s="1"/>
  <c r="EC217" i="15"/>
  <c r="BS215" i="28" s="1"/>
  <c r="EC218" i="15"/>
  <c r="BS216" i="28" s="1"/>
  <c r="EC219" i="15"/>
  <c r="BS217" i="28" s="1"/>
  <c r="EC220" i="15"/>
  <c r="BS218" i="28" s="1"/>
  <c r="EC221" i="15"/>
  <c r="BS219" i="28" s="1"/>
  <c r="EC222" i="15"/>
  <c r="BS220" i="28" s="1"/>
  <c r="EC223" i="15"/>
  <c r="BS221" i="28" s="1"/>
  <c r="EC224" i="15"/>
  <c r="BS222" i="28" s="1"/>
  <c r="EC225" i="15"/>
  <c r="BS223" i="28" s="1"/>
  <c r="EC226" i="15"/>
  <c r="BS224" i="28" s="1"/>
  <c r="EC227" i="15"/>
  <c r="BS225" i="28" s="1"/>
  <c r="EC228" i="15"/>
  <c r="BS226" i="28" s="1"/>
  <c r="EC229" i="15"/>
  <c r="BS227" i="28" s="1"/>
  <c r="EC230" i="15"/>
  <c r="BS228" i="28" s="1"/>
  <c r="EC231" i="15"/>
  <c r="BS229" i="28" s="1"/>
  <c r="EC232" i="15"/>
  <c r="BS230" i="28" s="1"/>
  <c r="EC233" i="15"/>
  <c r="BS231" i="28" s="1"/>
  <c r="EC234" i="15"/>
  <c r="BS232" i="28" s="1"/>
  <c r="EC235" i="15"/>
  <c r="BS233" i="28" s="1"/>
  <c r="EC236" i="15"/>
  <c r="BS234" i="28" s="1"/>
  <c r="EC237" i="15"/>
  <c r="BS235" i="28" s="1"/>
  <c r="EC238" i="15"/>
  <c r="BS236" i="28" s="1"/>
  <c r="EC239" i="15"/>
  <c r="BS237" i="28" s="1"/>
  <c r="EC240" i="15"/>
  <c r="BS238" i="28" s="1"/>
  <c r="EC241" i="15"/>
  <c r="BS239" i="28" s="1"/>
  <c r="EC242" i="15"/>
  <c r="BS240" i="28" s="1"/>
  <c r="EC243" i="15"/>
  <c r="BS241" i="28" s="1"/>
  <c r="EC244" i="15"/>
  <c r="BS242" i="28" s="1"/>
  <c r="EC245" i="15"/>
  <c r="BS243" i="28" s="1"/>
  <c r="EC246" i="15"/>
  <c r="EC247" i="15"/>
  <c r="BS245" i="28" s="1"/>
  <c r="EC248" i="15"/>
  <c r="BS246" i="28" s="1"/>
  <c r="EC249" i="15"/>
  <c r="BS247" i="28" s="1"/>
  <c r="EC250" i="15"/>
  <c r="BS248" i="28" s="1"/>
  <c r="EC251" i="15"/>
  <c r="BS249" i="28" s="1"/>
  <c r="EC252" i="15"/>
  <c r="BS250" i="28" s="1"/>
  <c r="EC253" i="15"/>
  <c r="BS251" i="28" s="1"/>
  <c r="EC254" i="15"/>
  <c r="BS252" i="28" s="1"/>
  <c r="EC255" i="15"/>
  <c r="BS253" i="28" s="1"/>
  <c r="EC256" i="15"/>
  <c r="BS254" i="28" s="1"/>
  <c r="EC257" i="15"/>
  <c r="BS255" i="28" s="1"/>
  <c r="EC258" i="15"/>
  <c r="BS256" i="28" s="1"/>
  <c r="EC259" i="15"/>
  <c r="BS257" i="28" s="1"/>
  <c r="EC260" i="15"/>
  <c r="BS258" i="28" s="1"/>
  <c r="EC261" i="15"/>
  <c r="BS259" i="28" s="1"/>
  <c r="EC262" i="15"/>
  <c r="BS260" i="28" s="1"/>
  <c r="EC263" i="15"/>
  <c r="BS261" i="28" s="1"/>
  <c r="EC264" i="15"/>
  <c r="BS262" i="28" s="1"/>
  <c r="EC265" i="15"/>
  <c r="BS263" i="28" s="1"/>
  <c r="EC266" i="15"/>
  <c r="BS264" i="28" s="1"/>
  <c r="EC267" i="15"/>
  <c r="BS265" i="28" s="1"/>
  <c r="EC268" i="15"/>
  <c r="BS266" i="28" s="1"/>
  <c r="EC269" i="15"/>
  <c r="BS267" i="28" s="1"/>
  <c r="EC270" i="15"/>
  <c r="BS268" i="28" s="1"/>
  <c r="EC271" i="15"/>
  <c r="BS269" i="28" s="1"/>
  <c r="EC272" i="15"/>
  <c r="BS270" i="28" s="1"/>
  <c r="EC273" i="15"/>
  <c r="BS271" i="28" s="1"/>
  <c r="EC274" i="15"/>
  <c r="BS272" i="28" s="1"/>
  <c r="EC275" i="15"/>
  <c r="BS273" i="28" s="1"/>
  <c r="EC276" i="15"/>
  <c r="BS274" i="28" s="1"/>
  <c r="EC277" i="15"/>
  <c r="BS275" i="28" s="1"/>
  <c r="EC278" i="15"/>
  <c r="BS276" i="28" s="1"/>
  <c r="DQ9" i="15"/>
  <c r="BG7" i="28" s="1"/>
  <c r="DQ10" i="15"/>
  <c r="BG8" i="28" s="1"/>
  <c r="DQ11" i="15"/>
  <c r="BG9" i="28" s="1"/>
  <c r="DQ12" i="15"/>
  <c r="BG10" i="28" s="1"/>
  <c r="DQ13" i="15"/>
  <c r="BG11" i="28" s="1"/>
  <c r="DQ14" i="15"/>
  <c r="BG12" i="28" s="1"/>
  <c r="DQ15" i="15"/>
  <c r="BG13" i="28" s="1"/>
  <c r="DQ16" i="15"/>
  <c r="BG14" i="28" s="1"/>
  <c r="DQ17" i="15"/>
  <c r="DQ18" i="15"/>
  <c r="BG16" i="28" s="1"/>
  <c r="DQ19" i="15"/>
  <c r="BG17" i="28" s="1"/>
  <c r="DQ20" i="15"/>
  <c r="BG18" i="28" s="1"/>
  <c r="DQ21" i="15"/>
  <c r="BG19" i="28" s="1"/>
  <c r="DQ22" i="15"/>
  <c r="BG20" i="28" s="1"/>
  <c r="DQ23" i="15"/>
  <c r="BG21" i="28" s="1"/>
  <c r="DQ24" i="15"/>
  <c r="BG22" i="28" s="1"/>
  <c r="DQ25" i="15"/>
  <c r="BG23" i="28" s="1"/>
  <c r="DQ26" i="15"/>
  <c r="BG24" i="28" s="1"/>
  <c r="DQ27" i="15"/>
  <c r="BG25" i="28" s="1"/>
  <c r="DQ28" i="15"/>
  <c r="BG26" i="28" s="1"/>
  <c r="DQ29" i="15"/>
  <c r="BG27" i="28" s="1"/>
  <c r="DQ30" i="15"/>
  <c r="BG28" i="28" s="1"/>
  <c r="DQ31" i="15"/>
  <c r="BG29" i="28" s="1"/>
  <c r="DQ32" i="15"/>
  <c r="BG30" i="28" s="1"/>
  <c r="DQ33" i="15"/>
  <c r="BG31" i="28" s="1"/>
  <c r="DQ34" i="15"/>
  <c r="BG32" i="28" s="1"/>
  <c r="DQ35" i="15"/>
  <c r="BG33" i="28" s="1"/>
  <c r="DQ36" i="15"/>
  <c r="BG34" i="28" s="1"/>
  <c r="DQ37" i="15"/>
  <c r="BG35" i="28" s="1"/>
  <c r="DQ38" i="15"/>
  <c r="BG36" i="28" s="1"/>
  <c r="DQ39" i="15"/>
  <c r="BG37" i="28" s="1"/>
  <c r="DQ40" i="15"/>
  <c r="BG38" i="28" s="1"/>
  <c r="DQ41" i="15"/>
  <c r="BG39" i="28" s="1"/>
  <c r="DQ42" i="15"/>
  <c r="BG40" i="28" s="1"/>
  <c r="DQ43" i="15"/>
  <c r="BG41" i="28" s="1"/>
  <c r="DQ44" i="15"/>
  <c r="BG42" i="28" s="1"/>
  <c r="DQ45" i="15"/>
  <c r="BG43" i="28" s="1"/>
  <c r="DQ46" i="15"/>
  <c r="BG44" i="28" s="1"/>
  <c r="DQ47" i="15"/>
  <c r="BG45" i="28" s="1"/>
  <c r="DQ48" i="15"/>
  <c r="BG46" i="28" s="1"/>
  <c r="DQ49" i="15"/>
  <c r="BG47" i="28" s="1"/>
  <c r="DQ50" i="15"/>
  <c r="BG48" i="28" s="1"/>
  <c r="DQ51" i="15"/>
  <c r="BG49" i="28" s="1"/>
  <c r="DQ52" i="15"/>
  <c r="BG50" i="28" s="1"/>
  <c r="DQ53" i="15"/>
  <c r="BG51" i="28" s="1"/>
  <c r="DQ54" i="15"/>
  <c r="BG52" i="28" s="1"/>
  <c r="DQ55" i="15"/>
  <c r="BG53" i="28" s="1"/>
  <c r="DQ56" i="15"/>
  <c r="BG54" i="28" s="1"/>
  <c r="DQ57" i="15"/>
  <c r="BG55" i="28" s="1"/>
  <c r="DQ58" i="15"/>
  <c r="BG56" i="28" s="1"/>
  <c r="DQ59" i="15"/>
  <c r="DQ60" i="15"/>
  <c r="BG58" i="28" s="1"/>
  <c r="DQ61" i="15"/>
  <c r="BG59" i="28" s="1"/>
  <c r="DQ62" i="15"/>
  <c r="BG60" i="28" s="1"/>
  <c r="DQ63" i="15"/>
  <c r="BG61" i="28" s="1"/>
  <c r="DQ64" i="15"/>
  <c r="BG62" i="28" s="1"/>
  <c r="DQ65" i="15"/>
  <c r="BG63" i="28" s="1"/>
  <c r="DQ66" i="15"/>
  <c r="BG64" i="28" s="1"/>
  <c r="DQ67" i="15"/>
  <c r="BG65" i="28" s="1"/>
  <c r="DQ68" i="15"/>
  <c r="BG66" i="28" s="1"/>
  <c r="DQ69" i="15"/>
  <c r="BG67" i="28" s="1"/>
  <c r="DQ70" i="15"/>
  <c r="BG68" i="28" s="1"/>
  <c r="DQ71" i="15"/>
  <c r="BG69" i="28" s="1"/>
  <c r="DQ72" i="15"/>
  <c r="BG70" i="28" s="1"/>
  <c r="DQ73" i="15"/>
  <c r="BG71" i="28" s="1"/>
  <c r="DQ74" i="15"/>
  <c r="BG72" i="28" s="1"/>
  <c r="DQ75" i="15"/>
  <c r="BG73" i="28" s="1"/>
  <c r="DQ76" i="15"/>
  <c r="BG74" i="28" s="1"/>
  <c r="DQ77" i="15"/>
  <c r="BG75" i="28" s="1"/>
  <c r="DQ78" i="15"/>
  <c r="BG76" i="28" s="1"/>
  <c r="DQ79" i="15"/>
  <c r="BG77" i="28" s="1"/>
  <c r="DQ80" i="15"/>
  <c r="BG78" i="28" s="1"/>
  <c r="DQ81" i="15"/>
  <c r="BG79" i="28" s="1"/>
  <c r="DQ82" i="15"/>
  <c r="BG80" i="28" s="1"/>
  <c r="DQ83" i="15"/>
  <c r="BG81" i="28" s="1"/>
  <c r="DQ84" i="15"/>
  <c r="BG82" i="28" s="1"/>
  <c r="DQ85" i="15"/>
  <c r="BG83" i="28" s="1"/>
  <c r="DQ86" i="15"/>
  <c r="BG84" i="28" s="1"/>
  <c r="DQ87" i="15"/>
  <c r="BG85" i="28" s="1"/>
  <c r="DQ88" i="15"/>
  <c r="BG86" i="28" s="1"/>
  <c r="DQ89" i="15"/>
  <c r="BG87" i="28" s="1"/>
  <c r="DQ90" i="15"/>
  <c r="BG88" i="28" s="1"/>
  <c r="DQ91" i="15"/>
  <c r="BG89" i="28" s="1"/>
  <c r="DQ92" i="15"/>
  <c r="BG90" i="28" s="1"/>
  <c r="DQ93" i="15"/>
  <c r="BG91" i="28" s="1"/>
  <c r="DQ94" i="15"/>
  <c r="BG92" i="28" s="1"/>
  <c r="DQ95" i="15"/>
  <c r="BG93" i="28" s="1"/>
  <c r="DQ96" i="15"/>
  <c r="BG94" i="28" s="1"/>
  <c r="DQ97" i="15"/>
  <c r="BG95" i="28" s="1"/>
  <c r="DQ98" i="15"/>
  <c r="BG96" i="28" s="1"/>
  <c r="DQ99" i="15"/>
  <c r="BG97" i="28" s="1"/>
  <c r="DQ100" i="15"/>
  <c r="BG98" i="28" s="1"/>
  <c r="DQ101" i="15"/>
  <c r="BG99" i="28" s="1"/>
  <c r="DQ102" i="15"/>
  <c r="BG100" i="28" s="1"/>
  <c r="DQ103" i="15"/>
  <c r="BG101" i="28" s="1"/>
  <c r="DQ104" i="15"/>
  <c r="DQ105" i="15"/>
  <c r="BG103" i="28" s="1"/>
  <c r="DQ106" i="15"/>
  <c r="BG104" i="28" s="1"/>
  <c r="DQ107" i="15"/>
  <c r="BG105" i="28" s="1"/>
  <c r="DQ108" i="15"/>
  <c r="BG106" i="28" s="1"/>
  <c r="DQ109" i="15"/>
  <c r="BG107" i="28" s="1"/>
  <c r="DQ110" i="15"/>
  <c r="BG108" i="28" s="1"/>
  <c r="DQ111" i="15"/>
  <c r="BG109" i="28" s="1"/>
  <c r="DQ112" i="15"/>
  <c r="BG110" i="28" s="1"/>
  <c r="DQ113" i="15"/>
  <c r="BG111" i="28" s="1"/>
  <c r="DQ114" i="15"/>
  <c r="BG112" i="28" s="1"/>
  <c r="DQ115" i="15"/>
  <c r="BG113" i="28" s="1"/>
  <c r="DQ116" i="15"/>
  <c r="BG114" i="28" s="1"/>
  <c r="DQ117" i="15"/>
  <c r="BG115" i="28" s="1"/>
  <c r="DQ118" i="15"/>
  <c r="BG116" i="28" s="1"/>
  <c r="DQ119" i="15"/>
  <c r="BG117" i="28" s="1"/>
  <c r="DQ120" i="15"/>
  <c r="BG118" i="28" s="1"/>
  <c r="DQ121" i="15"/>
  <c r="BG119" i="28" s="1"/>
  <c r="DQ122" i="15"/>
  <c r="BG120" i="28" s="1"/>
  <c r="DQ123" i="15"/>
  <c r="BG121" i="28" s="1"/>
  <c r="DQ124" i="15"/>
  <c r="BG122" i="28" s="1"/>
  <c r="DQ125" i="15"/>
  <c r="BG123" i="28" s="1"/>
  <c r="DQ126" i="15"/>
  <c r="BG124" i="28" s="1"/>
  <c r="DQ127" i="15"/>
  <c r="BG125" i="28" s="1"/>
  <c r="DQ128" i="15"/>
  <c r="BG126" i="28" s="1"/>
  <c r="DQ129" i="15"/>
  <c r="BG127" i="28" s="1"/>
  <c r="DQ130" i="15"/>
  <c r="BG128" i="28" s="1"/>
  <c r="DQ131" i="15"/>
  <c r="BG129" i="28" s="1"/>
  <c r="DQ132" i="15"/>
  <c r="BG130" i="28" s="1"/>
  <c r="DQ133" i="15"/>
  <c r="BG131" i="28" s="1"/>
  <c r="DQ134" i="15"/>
  <c r="BG132" i="28" s="1"/>
  <c r="DQ135" i="15"/>
  <c r="BG133" i="28" s="1"/>
  <c r="DQ136" i="15"/>
  <c r="BG134" i="28" s="1"/>
  <c r="DQ137" i="15"/>
  <c r="BG135" i="28" s="1"/>
  <c r="DQ138" i="15"/>
  <c r="BG136" i="28" s="1"/>
  <c r="DQ139" i="15"/>
  <c r="BG137" i="28" s="1"/>
  <c r="DQ140" i="15"/>
  <c r="BG138" i="28" s="1"/>
  <c r="DQ141" i="15"/>
  <c r="BG139" i="28" s="1"/>
  <c r="DQ142" i="15"/>
  <c r="BG140" i="28" s="1"/>
  <c r="DQ143" i="15"/>
  <c r="BG141" i="28" s="1"/>
  <c r="DQ144" i="15"/>
  <c r="BG142" i="28" s="1"/>
  <c r="DQ145" i="15"/>
  <c r="DQ146" i="15"/>
  <c r="BG144" i="28" s="1"/>
  <c r="DQ147" i="15"/>
  <c r="BG145" i="28" s="1"/>
  <c r="DQ148" i="15"/>
  <c r="BG146" i="28" s="1"/>
  <c r="DQ149" i="15"/>
  <c r="BG147" i="28" s="1"/>
  <c r="DQ150" i="15"/>
  <c r="BG148" i="28" s="1"/>
  <c r="DQ151" i="15"/>
  <c r="BG149" i="28" s="1"/>
  <c r="DQ152" i="15"/>
  <c r="BG150" i="28" s="1"/>
  <c r="DQ153" i="15"/>
  <c r="BG151" i="28" s="1"/>
  <c r="DQ154" i="15"/>
  <c r="BG152" i="28" s="1"/>
  <c r="DQ155" i="15"/>
  <c r="BG153" i="28" s="1"/>
  <c r="DQ156" i="15"/>
  <c r="BG154" i="28" s="1"/>
  <c r="DQ157" i="15"/>
  <c r="BG155" i="28" s="1"/>
  <c r="DQ158" i="15"/>
  <c r="BG156" i="28" s="1"/>
  <c r="DQ159" i="15"/>
  <c r="BG157" i="28" s="1"/>
  <c r="DQ160" i="15"/>
  <c r="BG158" i="28" s="1"/>
  <c r="DQ161" i="15"/>
  <c r="BG159" i="28" s="1"/>
  <c r="DQ162" i="15"/>
  <c r="BG160" i="28" s="1"/>
  <c r="DQ163" i="15"/>
  <c r="BG161" i="28" s="1"/>
  <c r="DQ164" i="15"/>
  <c r="BG162" i="28" s="1"/>
  <c r="DQ165" i="15"/>
  <c r="BG163" i="28" s="1"/>
  <c r="DQ166" i="15"/>
  <c r="BG164" i="28" s="1"/>
  <c r="DQ167" i="15"/>
  <c r="BG165" i="28" s="1"/>
  <c r="DQ168" i="15"/>
  <c r="BG166" i="28" s="1"/>
  <c r="DQ169" i="15"/>
  <c r="BG167" i="28" s="1"/>
  <c r="DQ170" i="15"/>
  <c r="BG168" i="28" s="1"/>
  <c r="DQ171" i="15"/>
  <c r="BG169" i="28" s="1"/>
  <c r="DQ172" i="15"/>
  <c r="BG170" i="28" s="1"/>
  <c r="DQ173" i="15"/>
  <c r="BG171" i="28" s="1"/>
  <c r="DQ174" i="15"/>
  <c r="BG172" i="28" s="1"/>
  <c r="DQ175" i="15"/>
  <c r="BG173" i="28" s="1"/>
  <c r="DQ176" i="15"/>
  <c r="BG174" i="28" s="1"/>
  <c r="DQ177" i="15"/>
  <c r="BG175" i="28" s="1"/>
  <c r="DQ178" i="15"/>
  <c r="BG176" i="28" s="1"/>
  <c r="DQ179" i="15"/>
  <c r="BG177" i="28" s="1"/>
  <c r="DQ180" i="15"/>
  <c r="BG178" i="28" s="1"/>
  <c r="DQ181" i="15"/>
  <c r="BG179" i="28" s="1"/>
  <c r="DQ182" i="15"/>
  <c r="BG180" i="28" s="1"/>
  <c r="DQ183" i="15"/>
  <c r="BG181" i="28" s="1"/>
  <c r="DQ184" i="15"/>
  <c r="BG182" i="28" s="1"/>
  <c r="DQ185" i="15"/>
  <c r="BG183" i="28" s="1"/>
  <c r="DQ186" i="15"/>
  <c r="BG184" i="28" s="1"/>
  <c r="DQ187" i="15"/>
  <c r="DQ188" i="15"/>
  <c r="BG186" i="28" s="1"/>
  <c r="DQ189" i="15"/>
  <c r="BG187" i="28" s="1"/>
  <c r="DQ190" i="15"/>
  <c r="BG188" i="28" s="1"/>
  <c r="DQ191" i="15"/>
  <c r="BG189" i="28" s="1"/>
  <c r="DQ192" i="15"/>
  <c r="BG190" i="28" s="1"/>
  <c r="DQ193" i="15"/>
  <c r="BG191" i="28" s="1"/>
  <c r="DQ194" i="15"/>
  <c r="BG192" i="28" s="1"/>
  <c r="DQ195" i="15"/>
  <c r="BG193" i="28" s="1"/>
  <c r="DQ196" i="15"/>
  <c r="BG194" i="28" s="1"/>
  <c r="DQ197" i="15"/>
  <c r="BG195" i="28" s="1"/>
  <c r="DQ198" i="15"/>
  <c r="BG196" i="28" s="1"/>
  <c r="DQ199" i="15"/>
  <c r="BG197" i="28" s="1"/>
  <c r="DQ200" i="15"/>
  <c r="BG198" i="28" s="1"/>
  <c r="DQ201" i="15"/>
  <c r="BG199" i="28" s="1"/>
  <c r="DQ202" i="15"/>
  <c r="BG200" i="28" s="1"/>
  <c r="DQ203" i="15"/>
  <c r="BG201" i="28" s="1"/>
  <c r="DQ204" i="15"/>
  <c r="BG202" i="28" s="1"/>
  <c r="DQ205" i="15"/>
  <c r="BG203" i="28" s="1"/>
  <c r="DQ206" i="15"/>
  <c r="BG204" i="28" s="1"/>
  <c r="DQ207" i="15"/>
  <c r="BG205" i="28" s="1"/>
  <c r="DQ208" i="15"/>
  <c r="BG206" i="28" s="1"/>
  <c r="DQ209" i="15"/>
  <c r="BG207" i="28" s="1"/>
  <c r="DQ210" i="15"/>
  <c r="BG208" i="28" s="1"/>
  <c r="DQ211" i="15"/>
  <c r="BG209" i="28" s="1"/>
  <c r="DQ212" i="15"/>
  <c r="BG210" i="28" s="1"/>
  <c r="DQ213" i="15"/>
  <c r="BG211" i="28" s="1"/>
  <c r="DQ214" i="15"/>
  <c r="BG212" i="28" s="1"/>
  <c r="DQ215" i="15"/>
  <c r="BG213" i="28" s="1"/>
  <c r="DQ216" i="15"/>
  <c r="BG214" i="28" s="1"/>
  <c r="DQ217" i="15"/>
  <c r="BG215" i="28" s="1"/>
  <c r="DQ218" i="15"/>
  <c r="BG216" i="28" s="1"/>
  <c r="DQ219" i="15"/>
  <c r="BG217" i="28" s="1"/>
  <c r="DQ220" i="15"/>
  <c r="BG218" i="28" s="1"/>
  <c r="DQ221" i="15"/>
  <c r="BG219" i="28" s="1"/>
  <c r="DQ222" i="15"/>
  <c r="BG220" i="28" s="1"/>
  <c r="DQ223" i="15"/>
  <c r="BG221" i="28" s="1"/>
  <c r="DQ224" i="15"/>
  <c r="DQ225" i="15"/>
  <c r="BG223" i="28" s="1"/>
  <c r="DQ226" i="15"/>
  <c r="BG224" i="28" s="1"/>
  <c r="DQ227" i="15"/>
  <c r="BG225" i="28" s="1"/>
  <c r="DQ228" i="15"/>
  <c r="BG226" i="28" s="1"/>
  <c r="DQ229" i="15"/>
  <c r="BG227" i="28" s="1"/>
  <c r="DQ230" i="15"/>
  <c r="BG228" i="28" s="1"/>
  <c r="DQ231" i="15"/>
  <c r="BG229" i="28" s="1"/>
  <c r="DQ232" i="15"/>
  <c r="BG230" i="28" s="1"/>
  <c r="DQ233" i="15"/>
  <c r="BG231" i="28" s="1"/>
  <c r="DQ234" i="15"/>
  <c r="BG232" i="28" s="1"/>
  <c r="DQ235" i="15"/>
  <c r="BG233" i="28" s="1"/>
  <c r="DQ236" i="15"/>
  <c r="BG234" i="28" s="1"/>
  <c r="DQ237" i="15"/>
  <c r="BG235" i="28" s="1"/>
  <c r="DQ238" i="15"/>
  <c r="BG236" i="28" s="1"/>
  <c r="DQ239" i="15"/>
  <c r="BG237" i="28" s="1"/>
  <c r="DQ240" i="15"/>
  <c r="BG238" i="28" s="1"/>
  <c r="DQ241" i="15"/>
  <c r="BG239" i="28" s="1"/>
  <c r="DQ242" i="15"/>
  <c r="BG240" i="28" s="1"/>
  <c r="DQ243" i="15"/>
  <c r="BG241" i="28" s="1"/>
  <c r="DQ244" i="15"/>
  <c r="BG242" i="28" s="1"/>
  <c r="DQ245" i="15"/>
  <c r="BG243" i="28" s="1"/>
  <c r="DQ246" i="15"/>
  <c r="BG244" i="28" s="1"/>
  <c r="DQ247" i="15"/>
  <c r="BG245" i="28" s="1"/>
  <c r="DQ248" i="15"/>
  <c r="BG246" i="28" s="1"/>
  <c r="DQ249" i="15"/>
  <c r="BG247" i="28" s="1"/>
  <c r="DQ250" i="15"/>
  <c r="BG248" i="28" s="1"/>
  <c r="DQ251" i="15"/>
  <c r="BG249" i="28" s="1"/>
  <c r="DQ252" i="15"/>
  <c r="BG250" i="28" s="1"/>
  <c r="DQ253" i="15"/>
  <c r="BG251" i="28" s="1"/>
  <c r="DQ254" i="15"/>
  <c r="BG252" i="28" s="1"/>
  <c r="DQ255" i="15"/>
  <c r="BG253" i="28" s="1"/>
  <c r="DQ256" i="15"/>
  <c r="DQ257" i="15"/>
  <c r="BG255" i="28" s="1"/>
  <c r="DQ258" i="15"/>
  <c r="BG256" i="28" s="1"/>
  <c r="DQ259" i="15"/>
  <c r="BG257" i="28" s="1"/>
  <c r="DQ260" i="15"/>
  <c r="BG258" i="28" s="1"/>
  <c r="DQ261" i="15"/>
  <c r="BG259" i="28" s="1"/>
  <c r="DQ262" i="15"/>
  <c r="BG260" i="28" s="1"/>
  <c r="DQ263" i="15"/>
  <c r="BG261" i="28" s="1"/>
  <c r="DQ264" i="15"/>
  <c r="BG262" i="28" s="1"/>
  <c r="DQ265" i="15"/>
  <c r="BG263" i="28" s="1"/>
  <c r="DQ266" i="15"/>
  <c r="BG264" i="28" s="1"/>
  <c r="DQ267" i="15"/>
  <c r="BG265" i="28" s="1"/>
  <c r="DQ268" i="15"/>
  <c r="BG266" i="28" s="1"/>
  <c r="DQ269" i="15"/>
  <c r="BG267" i="28" s="1"/>
  <c r="DQ270" i="15"/>
  <c r="BG268" i="28" s="1"/>
  <c r="DQ271" i="15"/>
  <c r="BG269" i="28" s="1"/>
  <c r="DQ272" i="15"/>
  <c r="BG270" i="28" s="1"/>
  <c r="DQ273" i="15"/>
  <c r="BG271" i="28" s="1"/>
  <c r="DQ274" i="15"/>
  <c r="BG272" i="28" s="1"/>
  <c r="DQ275" i="15"/>
  <c r="BG273" i="28" s="1"/>
  <c r="DQ276" i="15"/>
  <c r="BG274" i="28" s="1"/>
  <c r="DQ277" i="15"/>
  <c r="BG275" i="28" s="1"/>
  <c r="DQ278" i="15"/>
  <c r="BG276" i="28" s="1"/>
  <c r="DE9" i="15"/>
  <c r="AU7" i="28" s="1"/>
  <c r="DE10" i="15"/>
  <c r="AU8" i="28" s="1"/>
  <c r="DE11" i="15"/>
  <c r="AU9" i="28" s="1"/>
  <c r="DE12" i="15"/>
  <c r="AU10" i="28" s="1"/>
  <c r="DE13" i="15"/>
  <c r="AU11" i="28" s="1"/>
  <c r="DE14" i="15"/>
  <c r="AU12" i="28" s="1"/>
  <c r="DE15" i="15"/>
  <c r="AU13" i="28" s="1"/>
  <c r="DE16" i="15"/>
  <c r="AU14" i="28" s="1"/>
  <c r="DE17" i="15"/>
  <c r="AU15" i="28" s="1"/>
  <c r="DE18" i="15"/>
  <c r="DE19" i="15"/>
  <c r="AU17" i="28" s="1"/>
  <c r="DE20" i="15"/>
  <c r="AU18" i="28" s="1"/>
  <c r="DE21" i="15"/>
  <c r="AU19" i="28" s="1"/>
  <c r="DE22" i="15"/>
  <c r="AU20" i="28" s="1"/>
  <c r="DE23" i="15"/>
  <c r="AU21" i="28" s="1"/>
  <c r="DE24" i="15"/>
  <c r="AU22" i="28" s="1"/>
  <c r="DE25" i="15"/>
  <c r="AU23" i="28" s="1"/>
  <c r="DE26" i="15"/>
  <c r="AU24" i="28" s="1"/>
  <c r="DE27" i="15"/>
  <c r="AU25" i="28" s="1"/>
  <c r="DE28" i="15"/>
  <c r="AU26" i="28" s="1"/>
  <c r="DE29" i="15"/>
  <c r="AU27" i="28" s="1"/>
  <c r="DE30" i="15"/>
  <c r="AU28" i="28" s="1"/>
  <c r="DE31" i="15"/>
  <c r="AU29" i="28" s="1"/>
  <c r="DE32" i="15"/>
  <c r="AU30" i="28" s="1"/>
  <c r="DE33" i="15"/>
  <c r="AU31" i="28" s="1"/>
  <c r="DE34" i="15"/>
  <c r="AU32" i="28" s="1"/>
  <c r="DE35" i="15"/>
  <c r="AU33" i="28" s="1"/>
  <c r="DE36" i="15"/>
  <c r="AU34" i="28" s="1"/>
  <c r="DE37" i="15"/>
  <c r="AU35" i="28" s="1"/>
  <c r="DE38" i="15"/>
  <c r="AU36" i="28" s="1"/>
  <c r="DE39" i="15"/>
  <c r="AU37" i="28" s="1"/>
  <c r="DE40" i="15"/>
  <c r="AU38" i="28" s="1"/>
  <c r="DE41" i="15"/>
  <c r="AU39" i="28" s="1"/>
  <c r="DE42" i="15"/>
  <c r="AU40" i="28" s="1"/>
  <c r="DE43" i="15"/>
  <c r="AU41" i="28" s="1"/>
  <c r="DE44" i="15"/>
  <c r="AU42" i="28" s="1"/>
  <c r="DE45" i="15"/>
  <c r="AU43" i="28" s="1"/>
  <c r="DE46" i="15"/>
  <c r="AU44" i="28" s="1"/>
  <c r="DE47" i="15"/>
  <c r="AU45" i="28" s="1"/>
  <c r="DE48" i="15"/>
  <c r="AU46" i="28" s="1"/>
  <c r="DE49" i="15"/>
  <c r="AU47" i="28" s="1"/>
  <c r="DE50" i="15"/>
  <c r="DE51" i="15"/>
  <c r="AU49" i="28" s="1"/>
  <c r="DE52" i="15"/>
  <c r="AU50" i="28" s="1"/>
  <c r="DE53" i="15"/>
  <c r="AU51" i="28" s="1"/>
  <c r="DE54" i="15"/>
  <c r="AU52" i="28" s="1"/>
  <c r="DE55" i="15"/>
  <c r="AU53" i="28" s="1"/>
  <c r="DE56" i="15"/>
  <c r="AU54" i="28" s="1"/>
  <c r="DE57" i="15"/>
  <c r="AU55" i="28" s="1"/>
  <c r="DE58" i="15"/>
  <c r="AU56" i="28" s="1"/>
  <c r="DE59" i="15"/>
  <c r="AU57" i="28" s="1"/>
  <c r="DE60" i="15"/>
  <c r="AU58" i="28" s="1"/>
  <c r="DE61" i="15"/>
  <c r="AU59" i="28" s="1"/>
  <c r="DE62" i="15"/>
  <c r="AU60" i="28" s="1"/>
  <c r="DE63" i="15"/>
  <c r="AU61" i="28" s="1"/>
  <c r="DE64" i="15"/>
  <c r="AU62" i="28" s="1"/>
  <c r="DE65" i="15"/>
  <c r="AU63" i="28" s="1"/>
  <c r="DE66" i="15"/>
  <c r="AU64" i="28" s="1"/>
  <c r="DE67" i="15"/>
  <c r="AU65" i="28" s="1"/>
  <c r="DE68" i="15"/>
  <c r="AU66" i="28" s="1"/>
  <c r="DE69" i="15"/>
  <c r="AU67" i="28" s="1"/>
  <c r="DE70" i="15"/>
  <c r="AU68" i="28" s="1"/>
  <c r="DE71" i="15"/>
  <c r="AU69" i="28" s="1"/>
  <c r="DE72" i="15"/>
  <c r="AU70" i="28" s="1"/>
  <c r="DE73" i="15"/>
  <c r="AU71" i="28" s="1"/>
  <c r="DE74" i="15"/>
  <c r="AU72" i="28" s="1"/>
  <c r="DE75" i="15"/>
  <c r="AU73" i="28" s="1"/>
  <c r="DE76" i="15"/>
  <c r="AU74" i="28" s="1"/>
  <c r="DE77" i="15"/>
  <c r="AU75" i="28" s="1"/>
  <c r="DE78" i="15"/>
  <c r="AU76" i="28" s="1"/>
  <c r="DE79" i="15"/>
  <c r="AU77" i="28" s="1"/>
  <c r="DE80" i="15"/>
  <c r="AU78" i="28" s="1"/>
  <c r="DE81" i="15"/>
  <c r="AU79" i="28" s="1"/>
  <c r="DE82" i="15"/>
  <c r="DE83" i="15"/>
  <c r="AU81" i="28" s="1"/>
  <c r="DE84" i="15"/>
  <c r="AU82" i="28" s="1"/>
  <c r="DE85" i="15"/>
  <c r="AU83" i="28" s="1"/>
  <c r="DE86" i="15"/>
  <c r="AU84" i="28" s="1"/>
  <c r="DE87" i="15"/>
  <c r="AU85" i="28" s="1"/>
  <c r="DE88" i="15"/>
  <c r="AU86" i="28" s="1"/>
  <c r="DE89" i="15"/>
  <c r="AU87" i="28" s="1"/>
  <c r="DE90" i="15"/>
  <c r="AU88" i="28" s="1"/>
  <c r="DE91" i="15"/>
  <c r="AU89" i="28" s="1"/>
  <c r="DE92" i="15"/>
  <c r="AU90" i="28" s="1"/>
  <c r="DE93" i="15"/>
  <c r="AU91" i="28" s="1"/>
  <c r="DE94" i="15"/>
  <c r="AU92" i="28" s="1"/>
  <c r="DE95" i="15"/>
  <c r="AU93" i="28" s="1"/>
  <c r="DE96" i="15"/>
  <c r="AU94" i="28" s="1"/>
  <c r="DE97" i="15"/>
  <c r="AU95" i="28" s="1"/>
  <c r="DE98" i="15"/>
  <c r="AU96" i="28" s="1"/>
  <c r="DE99" i="15"/>
  <c r="AU97" i="28" s="1"/>
  <c r="DE100" i="15"/>
  <c r="AU98" i="28" s="1"/>
  <c r="DE101" i="15"/>
  <c r="AU99" i="28" s="1"/>
  <c r="DE102" i="15"/>
  <c r="AU100" i="28" s="1"/>
  <c r="DE103" i="15"/>
  <c r="AU101" i="28" s="1"/>
  <c r="DE104" i="15"/>
  <c r="AU102" i="28" s="1"/>
  <c r="DE105" i="15"/>
  <c r="AU103" i="28" s="1"/>
  <c r="DE106" i="15"/>
  <c r="AU104" i="28" s="1"/>
  <c r="DE107" i="15"/>
  <c r="AU105" i="28" s="1"/>
  <c r="DE108" i="15"/>
  <c r="AU106" i="28" s="1"/>
  <c r="DE109" i="15"/>
  <c r="AU107" i="28" s="1"/>
  <c r="DE110" i="15"/>
  <c r="AU108" i="28" s="1"/>
  <c r="DE111" i="15"/>
  <c r="AU109" i="28" s="1"/>
  <c r="DE112" i="15"/>
  <c r="AU110" i="28" s="1"/>
  <c r="DE113" i="15"/>
  <c r="AU111" i="28" s="1"/>
  <c r="DE114" i="15"/>
  <c r="DE115" i="15"/>
  <c r="AU113" i="28" s="1"/>
  <c r="DE116" i="15"/>
  <c r="AU114" i="28" s="1"/>
  <c r="DE117" i="15"/>
  <c r="AU115" i="28" s="1"/>
  <c r="DE118" i="15"/>
  <c r="AU116" i="28" s="1"/>
  <c r="DE119" i="15"/>
  <c r="AU117" i="28" s="1"/>
  <c r="DE120" i="15"/>
  <c r="AU118" i="28" s="1"/>
  <c r="DE121" i="15"/>
  <c r="AU119" i="28" s="1"/>
  <c r="DE122" i="15"/>
  <c r="AU120" i="28" s="1"/>
  <c r="DE123" i="15"/>
  <c r="AU121" i="28" s="1"/>
  <c r="DE124" i="15"/>
  <c r="AU122" i="28" s="1"/>
  <c r="DE125" i="15"/>
  <c r="AU123" i="28" s="1"/>
  <c r="DE126" i="15"/>
  <c r="AU124" i="28" s="1"/>
  <c r="DE127" i="15"/>
  <c r="AU125" i="28" s="1"/>
  <c r="DE128" i="15"/>
  <c r="AU126" i="28" s="1"/>
  <c r="DE129" i="15"/>
  <c r="AU127" i="28" s="1"/>
  <c r="DE130" i="15"/>
  <c r="AU128" i="28" s="1"/>
  <c r="DE131" i="15"/>
  <c r="AU129" i="28" s="1"/>
  <c r="DE132" i="15"/>
  <c r="AU130" i="28" s="1"/>
  <c r="DE133" i="15"/>
  <c r="AU131" i="28" s="1"/>
  <c r="DE134" i="15"/>
  <c r="AU132" i="28" s="1"/>
  <c r="DE135" i="15"/>
  <c r="AU133" i="28" s="1"/>
  <c r="DE136" i="15"/>
  <c r="AU134" i="28" s="1"/>
  <c r="DE137" i="15"/>
  <c r="AU135" i="28" s="1"/>
  <c r="DE138" i="15"/>
  <c r="AU136" i="28" s="1"/>
  <c r="DE139" i="15"/>
  <c r="AU137" i="28" s="1"/>
  <c r="DE140" i="15"/>
  <c r="AU138" i="28" s="1"/>
  <c r="DE141" i="15"/>
  <c r="AU139" i="28" s="1"/>
  <c r="DE142" i="15"/>
  <c r="AU140" i="28" s="1"/>
  <c r="DE143" i="15"/>
  <c r="AU141" i="28" s="1"/>
  <c r="DE144" i="15"/>
  <c r="AU142" i="28" s="1"/>
  <c r="DE145" i="15"/>
  <c r="AU143" i="28" s="1"/>
  <c r="DE146" i="15"/>
  <c r="DE147" i="15"/>
  <c r="AU145" i="28" s="1"/>
  <c r="DE148" i="15"/>
  <c r="AU146" i="28" s="1"/>
  <c r="DE149" i="15"/>
  <c r="AU147" i="28" s="1"/>
  <c r="DE150" i="15"/>
  <c r="AU148" i="28" s="1"/>
  <c r="DE151" i="15"/>
  <c r="AU149" i="28" s="1"/>
  <c r="DE152" i="15"/>
  <c r="AU150" i="28" s="1"/>
  <c r="DE153" i="15"/>
  <c r="AU151" i="28" s="1"/>
  <c r="DE154" i="15"/>
  <c r="AU152" i="28" s="1"/>
  <c r="DE155" i="15"/>
  <c r="AU153" i="28" s="1"/>
  <c r="DE156" i="15"/>
  <c r="AU154" i="28" s="1"/>
  <c r="DE157" i="15"/>
  <c r="AU155" i="28" s="1"/>
  <c r="DE158" i="15"/>
  <c r="AU156" i="28" s="1"/>
  <c r="DE159" i="15"/>
  <c r="AU157" i="28" s="1"/>
  <c r="DE160" i="15"/>
  <c r="AU158" i="28" s="1"/>
  <c r="DE161" i="15"/>
  <c r="AU159" i="28" s="1"/>
  <c r="DE162" i="15"/>
  <c r="AU160" i="28" s="1"/>
  <c r="DE163" i="15"/>
  <c r="AU161" i="28" s="1"/>
  <c r="DE164" i="15"/>
  <c r="AU162" i="28" s="1"/>
  <c r="DE165" i="15"/>
  <c r="AU163" i="28" s="1"/>
  <c r="DE166" i="15"/>
  <c r="AU164" i="28" s="1"/>
  <c r="DE167" i="15"/>
  <c r="AU165" i="28" s="1"/>
  <c r="DE168" i="15"/>
  <c r="AU166" i="28" s="1"/>
  <c r="DE169" i="15"/>
  <c r="AU167" i="28" s="1"/>
  <c r="DE170" i="15"/>
  <c r="AU168" i="28" s="1"/>
  <c r="DE171" i="15"/>
  <c r="AU169" i="28" s="1"/>
  <c r="DE172" i="15"/>
  <c r="AU170" i="28" s="1"/>
  <c r="DE173" i="15"/>
  <c r="AU171" i="28" s="1"/>
  <c r="DE174" i="15"/>
  <c r="AU172" i="28" s="1"/>
  <c r="DE175" i="15"/>
  <c r="AU173" i="28" s="1"/>
  <c r="DE176" i="15"/>
  <c r="AU174" i="28" s="1"/>
  <c r="DE177" i="15"/>
  <c r="AU175" i="28" s="1"/>
  <c r="DE178" i="15"/>
  <c r="DE179" i="15"/>
  <c r="AU177" i="28" s="1"/>
  <c r="DE180" i="15"/>
  <c r="AU178" i="28" s="1"/>
  <c r="DE181" i="15"/>
  <c r="AU179" i="28" s="1"/>
  <c r="DE182" i="15"/>
  <c r="AU180" i="28" s="1"/>
  <c r="DE183" i="15"/>
  <c r="AU181" i="28" s="1"/>
  <c r="DE184" i="15"/>
  <c r="AU182" i="28" s="1"/>
  <c r="DE185" i="15"/>
  <c r="AU183" i="28" s="1"/>
  <c r="DE186" i="15"/>
  <c r="AU184" i="28" s="1"/>
  <c r="DE187" i="15"/>
  <c r="AU185" i="28" s="1"/>
  <c r="DE188" i="15"/>
  <c r="AU186" i="28" s="1"/>
  <c r="DE189" i="15"/>
  <c r="AU187" i="28" s="1"/>
  <c r="DE190" i="15"/>
  <c r="AU188" i="28" s="1"/>
  <c r="DE191" i="15"/>
  <c r="AU189" i="28" s="1"/>
  <c r="DE192" i="15"/>
  <c r="AU190" i="28" s="1"/>
  <c r="DE193" i="15"/>
  <c r="AU191" i="28" s="1"/>
  <c r="DE194" i="15"/>
  <c r="AU192" i="28" s="1"/>
  <c r="DE195" i="15"/>
  <c r="AU193" i="28" s="1"/>
  <c r="DE196" i="15"/>
  <c r="AU194" i="28" s="1"/>
  <c r="DE197" i="15"/>
  <c r="AU195" i="28" s="1"/>
  <c r="DE198" i="15"/>
  <c r="AU196" i="28" s="1"/>
  <c r="DE199" i="15"/>
  <c r="AU197" i="28" s="1"/>
  <c r="DE200" i="15"/>
  <c r="AU198" i="28" s="1"/>
  <c r="DE201" i="15"/>
  <c r="AU199" i="28" s="1"/>
  <c r="DE202" i="15"/>
  <c r="AU200" i="28" s="1"/>
  <c r="DE203" i="15"/>
  <c r="AU201" i="28" s="1"/>
  <c r="DE204" i="15"/>
  <c r="AU202" i="28" s="1"/>
  <c r="DE205" i="15"/>
  <c r="AU203" i="28" s="1"/>
  <c r="DE206" i="15"/>
  <c r="AU204" i="28" s="1"/>
  <c r="DE207" i="15"/>
  <c r="AU205" i="28" s="1"/>
  <c r="DE208" i="15"/>
  <c r="AU206" i="28" s="1"/>
  <c r="DE209" i="15"/>
  <c r="AU207" i="28" s="1"/>
  <c r="DE210" i="15"/>
  <c r="DE211" i="15"/>
  <c r="AU209" i="28" s="1"/>
  <c r="DE212" i="15"/>
  <c r="AU210" i="28" s="1"/>
  <c r="DE213" i="15"/>
  <c r="AU211" i="28" s="1"/>
  <c r="DE214" i="15"/>
  <c r="AU212" i="28" s="1"/>
  <c r="DE215" i="15"/>
  <c r="AU213" i="28" s="1"/>
  <c r="DE216" i="15"/>
  <c r="AU214" i="28" s="1"/>
  <c r="DE217" i="15"/>
  <c r="AU215" i="28" s="1"/>
  <c r="DE218" i="15"/>
  <c r="AU216" i="28" s="1"/>
  <c r="DE219" i="15"/>
  <c r="AU217" i="28" s="1"/>
  <c r="DE220" i="15"/>
  <c r="AU218" i="28" s="1"/>
  <c r="DE221" i="15"/>
  <c r="AU219" i="28" s="1"/>
  <c r="DE222" i="15"/>
  <c r="AU220" i="28" s="1"/>
  <c r="DE223" i="15"/>
  <c r="AU221" i="28" s="1"/>
  <c r="DE224" i="15"/>
  <c r="AU222" i="28" s="1"/>
  <c r="DE225" i="15"/>
  <c r="AU223" i="28" s="1"/>
  <c r="DE226" i="15"/>
  <c r="AU224" i="28" s="1"/>
  <c r="DE227" i="15"/>
  <c r="AU225" i="28" s="1"/>
  <c r="DE228" i="15"/>
  <c r="AU226" i="28" s="1"/>
  <c r="DE229" i="15"/>
  <c r="AU227" i="28" s="1"/>
  <c r="DE230" i="15"/>
  <c r="AU228" i="28" s="1"/>
  <c r="DE231" i="15"/>
  <c r="AU229" i="28" s="1"/>
  <c r="DE232" i="15"/>
  <c r="AU230" i="28" s="1"/>
  <c r="DE233" i="15"/>
  <c r="AU231" i="28" s="1"/>
  <c r="DE234" i="15"/>
  <c r="AU232" i="28" s="1"/>
  <c r="DE235" i="15"/>
  <c r="AU233" i="28" s="1"/>
  <c r="DE236" i="15"/>
  <c r="AU234" i="28" s="1"/>
  <c r="DE237" i="15"/>
  <c r="AU235" i="28" s="1"/>
  <c r="DE238" i="15"/>
  <c r="AU236" i="28" s="1"/>
  <c r="DE239" i="15"/>
  <c r="AU237" i="28" s="1"/>
  <c r="DE240" i="15"/>
  <c r="AU238" i="28" s="1"/>
  <c r="DE241" i="15"/>
  <c r="AU239" i="28" s="1"/>
  <c r="DE242" i="15"/>
  <c r="DE243" i="15"/>
  <c r="AU241" i="28" s="1"/>
  <c r="DE244" i="15"/>
  <c r="AU242" i="28" s="1"/>
  <c r="DE245" i="15"/>
  <c r="AU243" i="28" s="1"/>
  <c r="DE246" i="15"/>
  <c r="AU244" i="28" s="1"/>
  <c r="DE247" i="15"/>
  <c r="AU245" i="28" s="1"/>
  <c r="DE248" i="15"/>
  <c r="AU246" i="28" s="1"/>
  <c r="DE249" i="15"/>
  <c r="AU247" i="28" s="1"/>
  <c r="DE250" i="15"/>
  <c r="AU248" i="28" s="1"/>
  <c r="DE251" i="15"/>
  <c r="AU249" i="28" s="1"/>
  <c r="DE252" i="15"/>
  <c r="AU250" i="28" s="1"/>
  <c r="DE253" i="15"/>
  <c r="AU251" i="28" s="1"/>
  <c r="DE254" i="15"/>
  <c r="AU252" i="28" s="1"/>
  <c r="DE255" i="15"/>
  <c r="AU253" i="28" s="1"/>
  <c r="DE256" i="15"/>
  <c r="AU254" i="28" s="1"/>
  <c r="DE257" i="15"/>
  <c r="AU255" i="28" s="1"/>
  <c r="DE258" i="15"/>
  <c r="AU256" i="28" s="1"/>
  <c r="DE259" i="15"/>
  <c r="AU257" i="28" s="1"/>
  <c r="DE260" i="15"/>
  <c r="AU258" i="28" s="1"/>
  <c r="DE261" i="15"/>
  <c r="AU259" i="28" s="1"/>
  <c r="DE262" i="15"/>
  <c r="AU260" i="28" s="1"/>
  <c r="DE263" i="15"/>
  <c r="AU261" i="28" s="1"/>
  <c r="DE264" i="15"/>
  <c r="AU262" i="28" s="1"/>
  <c r="DE265" i="15"/>
  <c r="AU263" i="28" s="1"/>
  <c r="DE266" i="15"/>
  <c r="AU264" i="28" s="1"/>
  <c r="DE267" i="15"/>
  <c r="AU265" i="28" s="1"/>
  <c r="DE268" i="15"/>
  <c r="AU266" i="28" s="1"/>
  <c r="DE269" i="15"/>
  <c r="AU267" i="28" s="1"/>
  <c r="DE270" i="15"/>
  <c r="AU268" i="28" s="1"/>
  <c r="DE271" i="15"/>
  <c r="AU269" i="28" s="1"/>
  <c r="DE272" i="15"/>
  <c r="AU270" i="28" s="1"/>
  <c r="DE273" i="15"/>
  <c r="AU271" i="28" s="1"/>
  <c r="DE274" i="15"/>
  <c r="DE275" i="15"/>
  <c r="AU273" i="28" s="1"/>
  <c r="DE276" i="15"/>
  <c r="AU274" i="28" s="1"/>
  <c r="DE277" i="15"/>
  <c r="AU275" i="28" s="1"/>
  <c r="DE278" i="15"/>
  <c r="AU276" i="28" s="1"/>
  <c r="CS9" i="15"/>
  <c r="AI7" i="28" s="1"/>
  <c r="CS10" i="15"/>
  <c r="AI8" i="28" s="1"/>
  <c r="CS11" i="15"/>
  <c r="AI9" i="28" s="1"/>
  <c r="CS12" i="15"/>
  <c r="AI10" i="28" s="1"/>
  <c r="CS13" i="15"/>
  <c r="AI11" i="28" s="1"/>
  <c r="CS14" i="15"/>
  <c r="AI12" i="28" s="1"/>
  <c r="CS15" i="15"/>
  <c r="AI13" i="28" s="1"/>
  <c r="CS16" i="15"/>
  <c r="AI14" i="28" s="1"/>
  <c r="CS17" i="15"/>
  <c r="AI15" i="28" s="1"/>
  <c r="CS18" i="15"/>
  <c r="AI16" i="28" s="1"/>
  <c r="CS19" i="15"/>
  <c r="AI17" i="28" s="1"/>
  <c r="CS20" i="15"/>
  <c r="AI18" i="28" s="1"/>
  <c r="CS21" i="15"/>
  <c r="AI19" i="28" s="1"/>
  <c r="CS22" i="15"/>
  <c r="AI20" i="28" s="1"/>
  <c r="CS23" i="15"/>
  <c r="AI21" i="28" s="1"/>
  <c r="CS24" i="15"/>
  <c r="AI22" i="28" s="1"/>
  <c r="CS25" i="15"/>
  <c r="AI23" i="28" s="1"/>
  <c r="CS26" i="15"/>
  <c r="AI24" i="28" s="1"/>
  <c r="CS27" i="15"/>
  <c r="AI25" i="28" s="1"/>
  <c r="CS28" i="15"/>
  <c r="AI26" i="28" s="1"/>
  <c r="CS29" i="15"/>
  <c r="AI27" i="28" s="1"/>
  <c r="CS30" i="15"/>
  <c r="AI28" i="28" s="1"/>
  <c r="CS31" i="15"/>
  <c r="AI29" i="28" s="1"/>
  <c r="CS32" i="15"/>
  <c r="AI30" i="28" s="1"/>
  <c r="CS33" i="15"/>
  <c r="AI31" i="28" s="1"/>
  <c r="CS34" i="15"/>
  <c r="AI32" i="28" s="1"/>
  <c r="CS35" i="15"/>
  <c r="AI33" i="28" s="1"/>
  <c r="CS36" i="15"/>
  <c r="CS37" i="15"/>
  <c r="AI35" i="28" s="1"/>
  <c r="CS38" i="15"/>
  <c r="AI36" i="28" s="1"/>
  <c r="CS39" i="15"/>
  <c r="AI37" i="28" s="1"/>
  <c r="CS40" i="15"/>
  <c r="AI38" i="28" s="1"/>
  <c r="CS41" i="15"/>
  <c r="AI39" i="28" s="1"/>
  <c r="CS42" i="15"/>
  <c r="AI40" i="28" s="1"/>
  <c r="CS43" i="15"/>
  <c r="AI41" i="28" s="1"/>
  <c r="CS44" i="15"/>
  <c r="AI42" i="28" s="1"/>
  <c r="CS45" i="15"/>
  <c r="AI43" i="28" s="1"/>
  <c r="CS46" i="15"/>
  <c r="AI44" i="28" s="1"/>
  <c r="CS47" i="15"/>
  <c r="AI45" i="28" s="1"/>
  <c r="CS48" i="15"/>
  <c r="AI46" i="28" s="1"/>
  <c r="CS49" i="15"/>
  <c r="AI47" i="28" s="1"/>
  <c r="CS50" i="15"/>
  <c r="AI48" i="28" s="1"/>
  <c r="CS51" i="15"/>
  <c r="AI49" i="28" s="1"/>
  <c r="CS52" i="15"/>
  <c r="AI50" i="28" s="1"/>
  <c r="CS53" i="15"/>
  <c r="AI51" i="28" s="1"/>
  <c r="CS54" i="15"/>
  <c r="AI52" i="28" s="1"/>
  <c r="CS55" i="15"/>
  <c r="AI53" i="28" s="1"/>
  <c r="CS56" i="15"/>
  <c r="AI54" i="28" s="1"/>
  <c r="CS57" i="15"/>
  <c r="AI55" i="28" s="1"/>
  <c r="CS58" i="15"/>
  <c r="AI56" i="28" s="1"/>
  <c r="CS59" i="15"/>
  <c r="AI57" i="28" s="1"/>
  <c r="CS60" i="15"/>
  <c r="AI58" i="28" s="1"/>
  <c r="CS61" i="15"/>
  <c r="AI59" i="28" s="1"/>
  <c r="CS62" i="15"/>
  <c r="AI60" i="28" s="1"/>
  <c r="CS63" i="15"/>
  <c r="AI61" i="28" s="1"/>
  <c r="CS64" i="15"/>
  <c r="AI62" i="28" s="1"/>
  <c r="CS65" i="15"/>
  <c r="AI63" i="28" s="1"/>
  <c r="CS66" i="15"/>
  <c r="AI64" i="28" s="1"/>
  <c r="CS67" i="15"/>
  <c r="AI65" i="28" s="1"/>
  <c r="CS68" i="15"/>
  <c r="CS69" i="15"/>
  <c r="AI67" i="28" s="1"/>
  <c r="CS70" i="15"/>
  <c r="AI68" i="28" s="1"/>
  <c r="CS71" i="15"/>
  <c r="AI69" i="28" s="1"/>
  <c r="CS72" i="15"/>
  <c r="AI70" i="28" s="1"/>
  <c r="CS73" i="15"/>
  <c r="AI71" i="28" s="1"/>
  <c r="CS74" i="15"/>
  <c r="AI72" i="28" s="1"/>
  <c r="CS75" i="15"/>
  <c r="AI73" i="28" s="1"/>
  <c r="CS76" i="15"/>
  <c r="AI74" i="28" s="1"/>
  <c r="CS77" i="15"/>
  <c r="AI75" i="28" s="1"/>
  <c r="CS78" i="15"/>
  <c r="AI76" i="28" s="1"/>
  <c r="CS79" i="15"/>
  <c r="AI77" i="28" s="1"/>
  <c r="CS80" i="15"/>
  <c r="AI78" i="28" s="1"/>
  <c r="CS81" i="15"/>
  <c r="AI79" i="28" s="1"/>
  <c r="CS82" i="15"/>
  <c r="AI80" i="28" s="1"/>
  <c r="CS83" i="15"/>
  <c r="AI81" i="28" s="1"/>
  <c r="CS84" i="15"/>
  <c r="AI82" i="28" s="1"/>
  <c r="CS85" i="15"/>
  <c r="AI83" i="28" s="1"/>
  <c r="CS86" i="15"/>
  <c r="AI84" i="28" s="1"/>
  <c r="CS87" i="15"/>
  <c r="AI85" i="28" s="1"/>
  <c r="CS88" i="15"/>
  <c r="AI86" i="28" s="1"/>
  <c r="CS89" i="15"/>
  <c r="AI87" i="28" s="1"/>
  <c r="CS90" i="15"/>
  <c r="AI88" i="28" s="1"/>
  <c r="CS91" i="15"/>
  <c r="AI89" i="28" s="1"/>
  <c r="CS92" i="15"/>
  <c r="AI90" i="28" s="1"/>
  <c r="CS93" i="15"/>
  <c r="AI91" i="28" s="1"/>
  <c r="CS94" i="15"/>
  <c r="AI92" i="28" s="1"/>
  <c r="CS95" i="15"/>
  <c r="AI93" i="28" s="1"/>
  <c r="CS96" i="15"/>
  <c r="AI94" i="28" s="1"/>
  <c r="CS97" i="15"/>
  <c r="AI95" i="28" s="1"/>
  <c r="CS98" i="15"/>
  <c r="AI96" i="28" s="1"/>
  <c r="CS99" i="15"/>
  <c r="AI97" i="28" s="1"/>
  <c r="CS100" i="15"/>
  <c r="CS101" i="15"/>
  <c r="AI99" i="28" s="1"/>
  <c r="CS102" i="15"/>
  <c r="AI100" i="28" s="1"/>
  <c r="CS103" i="15"/>
  <c r="AI101" i="28" s="1"/>
  <c r="CS104" i="15"/>
  <c r="AI102" i="28" s="1"/>
  <c r="CS105" i="15"/>
  <c r="AI103" i="28" s="1"/>
  <c r="CS106" i="15"/>
  <c r="AI104" i="28" s="1"/>
  <c r="CS107" i="15"/>
  <c r="AI105" i="28" s="1"/>
  <c r="CS108" i="15"/>
  <c r="AI106" i="28" s="1"/>
  <c r="CS109" i="15"/>
  <c r="AI107" i="28" s="1"/>
  <c r="CS110" i="15"/>
  <c r="AI108" i="28" s="1"/>
  <c r="CS111" i="15"/>
  <c r="AI109" i="28" s="1"/>
  <c r="CS112" i="15"/>
  <c r="AI110" i="28" s="1"/>
  <c r="CS113" i="15"/>
  <c r="AI111" i="28" s="1"/>
  <c r="CS114" i="15"/>
  <c r="AI112" i="28" s="1"/>
  <c r="CS115" i="15"/>
  <c r="AI113" i="28" s="1"/>
  <c r="CS116" i="15"/>
  <c r="AI114" i="28" s="1"/>
  <c r="CS117" i="15"/>
  <c r="AI115" i="28" s="1"/>
  <c r="CS118" i="15"/>
  <c r="AI116" i="28" s="1"/>
  <c r="CS119" i="15"/>
  <c r="AI117" i="28" s="1"/>
  <c r="CS120" i="15"/>
  <c r="AI118" i="28" s="1"/>
  <c r="CS121" i="15"/>
  <c r="AI119" i="28" s="1"/>
  <c r="CS122" i="15"/>
  <c r="AI120" i="28" s="1"/>
  <c r="CS123" i="15"/>
  <c r="AI121" i="28" s="1"/>
  <c r="CS124" i="15"/>
  <c r="AI122" i="28" s="1"/>
  <c r="CS125" i="15"/>
  <c r="AI123" i="28" s="1"/>
  <c r="CS126" i="15"/>
  <c r="AI124" i="28" s="1"/>
  <c r="CS127" i="15"/>
  <c r="AI125" i="28" s="1"/>
  <c r="CS128" i="15"/>
  <c r="AI126" i="28" s="1"/>
  <c r="CS129" i="15"/>
  <c r="AI127" i="28" s="1"/>
  <c r="CS130" i="15"/>
  <c r="AI128" i="28" s="1"/>
  <c r="CS131" i="15"/>
  <c r="AI129" i="28" s="1"/>
  <c r="CS132" i="15"/>
  <c r="CS133" i="15"/>
  <c r="AI131" i="28" s="1"/>
  <c r="CS134" i="15"/>
  <c r="AI132" i="28" s="1"/>
  <c r="CS135" i="15"/>
  <c r="AI133" i="28" s="1"/>
  <c r="CS136" i="15"/>
  <c r="AI134" i="28" s="1"/>
  <c r="CS137" i="15"/>
  <c r="AI135" i="28" s="1"/>
  <c r="CS138" i="15"/>
  <c r="AI136" i="28" s="1"/>
  <c r="CS139" i="15"/>
  <c r="AI137" i="28" s="1"/>
  <c r="CS140" i="15"/>
  <c r="AI138" i="28" s="1"/>
  <c r="CS141" i="15"/>
  <c r="AI139" i="28" s="1"/>
  <c r="CS142" i="15"/>
  <c r="AI140" i="28" s="1"/>
  <c r="CS143" i="15"/>
  <c r="AI141" i="28" s="1"/>
  <c r="CS144" i="15"/>
  <c r="AI142" i="28" s="1"/>
  <c r="CS145" i="15"/>
  <c r="AI143" i="28" s="1"/>
  <c r="CS146" i="15"/>
  <c r="AI144" i="28" s="1"/>
  <c r="CS147" i="15"/>
  <c r="AI145" i="28" s="1"/>
  <c r="CS148" i="15"/>
  <c r="AI146" i="28" s="1"/>
  <c r="CS149" i="15"/>
  <c r="AI147" i="28" s="1"/>
  <c r="CS150" i="15"/>
  <c r="AI148" i="28" s="1"/>
  <c r="CS151" i="15"/>
  <c r="AI149" i="28" s="1"/>
  <c r="CS152" i="15"/>
  <c r="AI150" i="28" s="1"/>
  <c r="CS153" i="15"/>
  <c r="AI151" i="28" s="1"/>
  <c r="CS154" i="15"/>
  <c r="AI152" i="28" s="1"/>
  <c r="CS155" i="15"/>
  <c r="AI153" i="28" s="1"/>
  <c r="CS156" i="15"/>
  <c r="AI154" i="28" s="1"/>
  <c r="CS157" i="15"/>
  <c r="AI155" i="28" s="1"/>
  <c r="CS158" i="15"/>
  <c r="AI156" i="28" s="1"/>
  <c r="CS159" i="15"/>
  <c r="AI157" i="28" s="1"/>
  <c r="CS160" i="15"/>
  <c r="AI158" i="28" s="1"/>
  <c r="CS161" i="15"/>
  <c r="AI159" i="28" s="1"/>
  <c r="CS162" i="15"/>
  <c r="AI160" i="28" s="1"/>
  <c r="CS163" i="15"/>
  <c r="AI161" i="28" s="1"/>
  <c r="CS164" i="15"/>
  <c r="CS165" i="15"/>
  <c r="AI163" i="28" s="1"/>
  <c r="CS166" i="15"/>
  <c r="AI164" i="28" s="1"/>
  <c r="CS167" i="15"/>
  <c r="AI165" i="28" s="1"/>
  <c r="CS168" i="15"/>
  <c r="AI166" i="28" s="1"/>
  <c r="CS169" i="15"/>
  <c r="AI167" i="28" s="1"/>
  <c r="CS170" i="15"/>
  <c r="AI168" i="28" s="1"/>
  <c r="CS171" i="15"/>
  <c r="AI169" i="28" s="1"/>
  <c r="CS172" i="15"/>
  <c r="AI170" i="28" s="1"/>
  <c r="CS173" i="15"/>
  <c r="AI171" i="28" s="1"/>
  <c r="CS174" i="15"/>
  <c r="AI172" i="28" s="1"/>
  <c r="CS175" i="15"/>
  <c r="AI173" i="28" s="1"/>
  <c r="CS176" i="15"/>
  <c r="AI174" i="28" s="1"/>
  <c r="CS177" i="15"/>
  <c r="AI175" i="28" s="1"/>
  <c r="CS178" i="15"/>
  <c r="AI176" i="28" s="1"/>
  <c r="CS179" i="15"/>
  <c r="AI177" i="28" s="1"/>
  <c r="CS180" i="15"/>
  <c r="AI178" i="28" s="1"/>
  <c r="CS181" i="15"/>
  <c r="AI179" i="28" s="1"/>
  <c r="CS182" i="15"/>
  <c r="AI180" i="28" s="1"/>
  <c r="CS183" i="15"/>
  <c r="AI181" i="28" s="1"/>
  <c r="CS184" i="15"/>
  <c r="AI182" i="28" s="1"/>
  <c r="CS185" i="15"/>
  <c r="AI183" i="28" s="1"/>
  <c r="CS186" i="15"/>
  <c r="AI184" i="28" s="1"/>
  <c r="CS187" i="15"/>
  <c r="AI185" i="28" s="1"/>
  <c r="CS188" i="15"/>
  <c r="AI186" i="28" s="1"/>
  <c r="CS189" i="15"/>
  <c r="AI187" i="28" s="1"/>
  <c r="CS190" i="15"/>
  <c r="AI188" i="28" s="1"/>
  <c r="CS191" i="15"/>
  <c r="AI189" i="28" s="1"/>
  <c r="CS192" i="15"/>
  <c r="AI190" i="28" s="1"/>
  <c r="CS193" i="15"/>
  <c r="AI191" i="28" s="1"/>
  <c r="CS194" i="15"/>
  <c r="AI192" i="28" s="1"/>
  <c r="CS195" i="15"/>
  <c r="AI193" i="28" s="1"/>
  <c r="CS196" i="15"/>
  <c r="CS197" i="15"/>
  <c r="AI195" i="28" s="1"/>
  <c r="CS198" i="15"/>
  <c r="AI196" i="28" s="1"/>
  <c r="CS199" i="15"/>
  <c r="AI197" i="28" s="1"/>
  <c r="CS200" i="15"/>
  <c r="AI198" i="28" s="1"/>
  <c r="CS201" i="15"/>
  <c r="AI199" i="28" s="1"/>
  <c r="CS202" i="15"/>
  <c r="AI200" i="28" s="1"/>
  <c r="CS203" i="15"/>
  <c r="AI201" i="28" s="1"/>
  <c r="CS204" i="15"/>
  <c r="AI202" i="28" s="1"/>
  <c r="CS205" i="15"/>
  <c r="AI203" i="28" s="1"/>
  <c r="CS206" i="15"/>
  <c r="AI204" i="28" s="1"/>
  <c r="CS207" i="15"/>
  <c r="AI205" i="28" s="1"/>
  <c r="CS208" i="15"/>
  <c r="AI206" i="28" s="1"/>
  <c r="CS209" i="15"/>
  <c r="AI207" i="28" s="1"/>
  <c r="CS210" i="15"/>
  <c r="AI208" i="28" s="1"/>
  <c r="CS211" i="15"/>
  <c r="AI209" i="28" s="1"/>
  <c r="CS212" i="15"/>
  <c r="AI210" i="28" s="1"/>
  <c r="CS213" i="15"/>
  <c r="AI211" i="28" s="1"/>
  <c r="CS214" i="15"/>
  <c r="AI212" i="28" s="1"/>
  <c r="CS215" i="15"/>
  <c r="AI213" i="28" s="1"/>
  <c r="CS216" i="15"/>
  <c r="AI214" i="28" s="1"/>
  <c r="CS217" i="15"/>
  <c r="AI215" i="28" s="1"/>
  <c r="CS218" i="15"/>
  <c r="AI216" i="28" s="1"/>
  <c r="CS219" i="15"/>
  <c r="AI217" i="28" s="1"/>
  <c r="CS220" i="15"/>
  <c r="AI218" i="28" s="1"/>
  <c r="CS221" i="15"/>
  <c r="AI219" i="28" s="1"/>
  <c r="CS222" i="15"/>
  <c r="AI220" i="28" s="1"/>
  <c r="CS223" i="15"/>
  <c r="AI221" i="28" s="1"/>
  <c r="CS224" i="15"/>
  <c r="AI222" i="28" s="1"/>
  <c r="CS225" i="15"/>
  <c r="AI223" i="28" s="1"/>
  <c r="CS226" i="15"/>
  <c r="AI224" i="28" s="1"/>
  <c r="CS227" i="15"/>
  <c r="AI225" i="28" s="1"/>
  <c r="CS228" i="15"/>
  <c r="CS229" i="15"/>
  <c r="AI227" i="28" s="1"/>
  <c r="CS230" i="15"/>
  <c r="AI228" i="28" s="1"/>
  <c r="CS231" i="15"/>
  <c r="AI229" i="28" s="1"/>
  <c r="CS232" i="15"/>
  <c r="AI230" i="28" s="1"/>
  <c r="CS233" i="15"/>
  <c r="AI231" i="28" s="1"/>
  <c r="CS234" i="15"/>
  <c r="AI232" i="28" s="1"/>
  <c r="CS235" i="15"/>
  <c r="AI233" i="28" s="1"/>
  <c r="CS236" i="15"/>
  <c r="AI234" i="28" s="1"/>
  <c r="CS237" i="15"/>
  <c r="AI235" i="28" s="1"/>
  <c r="CS238" i="15"/>
  <c r="AI236" i="28" s="1"/>
  <c r="CS239" i="15"/>
  <c r="AI237" i="28" s="1"/>
  <c r="CS240" i="15"/>
  <c r="AI238" i="28" s="1"/>
  <c r="CS241" i="15"/>
  <c r="AI239" i="28" s="1"/>
  <c r="CS242" i="15"/>
  <c r="AI240" i="28" s="1"/>
  <c r="CS243" i="15"/>
  <c r="AI241" i="28" s="1"/>
  <c r="CS244" i="15"/>
  <c r="AI242" i="28" s="1"/>
  <c r="CS245" i="15"/>
  <c r="AI243" i="28" s="1"/>
  <c r="CS246" i="15"/>
  <c r="AI244" i="28" s="1"/>
  <c r="CS247" i="15"/>
  <c r="AI245" i="28" s="1"/>
  <c r="CS248" i="15"/>
  <c r="AI246" i="28" s="1"/>
  <c r="CS249" i="15"/>
  <c r="AI247" i="28" s="1"/>
  <c r="CS250" i="15"/>
  <c r="AI248" i="28" s="1"/>
  <c r="CS251" i="15"/>
  <c r="AI249" i="28" s="1"/>
  <c r="CS252" i="15"/>
  <c r="AI250" i="28" s="1"/>
  <c r="CS253" i="15"/>
  <c r="AI251" i="28" s="1"/>
  <c r="CS254" i="15"/>
  <c r="AI252" i="28" s="1"/>
  <c r="CS255" i="15"/>
  <c r="AI253" i="28" s="1"/>
  <c r="CS256" i="15"/>
  <c r="AI254" i="28" s="1"/>
  <c r="CS257" i="15"/>
  <c r="AI255" i="28" s="1"/>
  <c r="CS258" i="15"/>
  <c r="AI256" i="28" s="1"/>
  <c r="CS259" i="15"/>
  <c r="AI257" i="28" s="1"/>
  <c r="CS260" i="15"/>
  <c r="CS261" i="15"/>
  <c r="AI259" i="28" s="1"/>
  <c r="CS262" i="15"/>
  <c r="AI260" i="28" s="1"/>
  <c r="CS263" i="15"/>
  <c r="AI261" i="28" s="1"/>
  <c r="CS264" i="15"/>
  <c r="AI262" i="28" s="1"/>
  <c r="CS265" i="15"/>
  <c r="AI263" i="28" s="1"/>
  <c r="CS266" i="15"/>
  <c r="AI264" i="28" s="1"/>
  <c r="CS267" i="15"/>
  <c r="AI265" i="28" s="1"/>
  <c r="CS268" i="15"/>
  <c r="AI266" i="28" s="1"/>
  <c r="CS269" i="15"/>
  <c r="AI267" i="28" s="1"/>
  <c r="CS270" i="15"/>
  <c r="AI268" i="28" s="1"/>
  <c r="CS271" i="15"/>
  <c r="AI269" i="28" s="1"/>
  <c r="CS272" i="15"/>
  <c r="AI270" i="28" s="1"/>
  <c r="CS273" i="15"/>
  <c r="AI271" i="28" s="1"/>
  <c r="CS274" i="15"/>
  <c r="AI272" i="28" s="1"/>
  <c r="CS275" i="15"/>
  <c r="AI273" i="28" s="1"/>
  <c r="CS276" i="15"/>
  <c r="AI274" i="28" s="1"/>
  <c r="CS277" i="15"/>
  <c r="AI275" i="28" s="1"/>
  <c r="CS278" i="15"/>
  <c r="AI276" i="28" s="1"/>
  <c r="CG9" i="15"/>
  <c r="W7" i="28" s="1"/>
  <c r="CG10" i="15"/>
  <c r="W8" i="28" s="1"/>
  <c r="CG11" i="15"/>
  <c r="W9" i="28" s="1"/>
  <c r="CG12" i="15"/>
  <c r="W10" i="28" s="1"/>
  <c r="CG13" i="15"/>
  <c r="W11" i="28" s="1"/>
  <c r="CG14" i="15"/>
  <c r="W12" i="28" s="1"/>
  <c r="CG15" i="15"/>
  <c r="W13" i="28" s="1"/>
  <c r="CG16" i="15"/>
  <c r="W14" i="28" s="1"/>
  <c r="CG17" i="15"/>
  <c r="W15" i="28" s="1"/>
  <c r="CG18" i="15"/>
  <c r="W16" i="28" s="1"/>
  <c r="CG19" i="15"/>
  <c r="CG20" i="15"/>
  <c r="W18" i="28" s="1"/>
  <c r="CG21" i="15"/>
  <c r="W19" i="28" s="1"/>
  <c r="CG22" i="15"/>
  <c r="W20" i="28" s="1"/>
  <c r="CG23" i="15"/>
  <c r="W21" i="28" s="1"/>
  <c r="CG24" i="15"/>
  <c r="W22" i="28" s="1"/>
  <c r="CG25" i="15"/>
  <c r="W23" i="28" s="1"/>
  <c r="CG26" i="15"/>
  <c r="W24" i="28" s="1"/>
  <c r="CG27" i="15"/>
  <c r="W25" i="28" s="1"/>
  <c r="CG28" i="15"/>
  <c r="W26" i="28" s="1"/>
  <c r="CG29" i="15"/>
  <c r="W27" i="28" s="1"/>
  <c r="CG30" i="15"/>
  <c r="W28" i="28" s="1"/>
  <c r="CG31" i="15"/>
  <c r="W29" i="28" s="1"/>
  <c r="CG32" i="15"/>
  <c r="W30" i="28" s="1"/>
  <c r="CG33" i="15"/>
  <c r="W31" i="28" s="1"/>
  <c r="CG34" i="15"/>
  <c r="W32" i="28" s="1"/>
  <c r="CG35" i="15"/>
  <c r="CG36" i="15"/>
  <c r="W34" i="28" s="1"/>
  <c r="CG37" i="15"/>
  <c r="W35" i="28" s="1"/>
  <c r="CG38" i="15"/>
  <c r="W36" i="28" s="1"/>
  <c r="CG39" i="15"/>
  <c r="W37" i="28" s="1"/>
  <c r="CG40" i="15"/>
  <c r="W38" i="28" s="1"/>
  <c r="CG41" i="15"/>
  <c r="W39" i="28" s="1"/>
  <c r="CG42" i="15"/>
  <c r="W40" i="28" s="1"/>
  <c r="CG43" i="15"/>
  <c r="W41" i="28" s="1"/>
  <c r="CG44" i="15"/>
  <c r="W42" i="28" s="1"/>
  <c r="CG45" i="15"/>
  <c r="W43" i="28" s="1"/>
  <c r="CG46" i="15"/>
  <c r="W44" i="28" s="1"/>
  <c r="CG47" i="15"/>
  <c r="W45" i="28" s="1"/>
  <c r="CG48" i="15"/>
  <c r="W46" i="28" s="1"/>
  <c r="CG49" i="15"/>
  <c r="W47" i="28" s="1"/>
  <c r="CG50" i="15"/>
  <c r="W48" i="28" s="1"/>
  <c r="CG51" i="15"/>
  <c r="CG52" i="15"/>
  <c r="W50" i="28" s="1"/>
  <c r="CG53" i="15"/>
  <c r="W51" i="28" s="1"/>
  <c r="CG54" i="15"/>
  <c r="W52" i="28" s="1"/>
  <c r="CG55" i="15"/>
  <c r="W53" i="28" s="1"/>
  <c r="CG56" i="15"/>
  <c r="W54" i="28" s="1"/>
  <c r="CG57" i="15"/>
  <c r="W55" i="28" s="1"/>
  <c r="CG58" i="15"/>
  <c r="W56" i="28" s="1"/>
  <c r="CG59" i="15"/>
  <c r="W57" i="28" s="1"/>
  <c r="CG60" i="15"/>
  <c r="W58" i="28" s="1"/>
  <c r="CG61" i="15"/>
  <c r="W59" i="28" s="1"/>
  <c r="CG62" i="15"/>
  <c r="W60" i="28" s="1"/>
  <c r="CG63" i="15"/>
  <c r="W61" i="28" s="1"/>
  <c r="CG64" i="15"/>
  <c r="W62" i="28" s="1"/>
  <c r="CG65" i="15"/>
  <c r="W63" i="28" s="1"/>
  <c r="CG66" i="15"/>
  <c r="W64" i="28" s="1"/>
  <c r="CG67" i="15"/>
  <c r="CG68" i="15"/>
  <c r="W66" i="28" s="1"/>
  <c r="CG69" i="15"/>
  <c r="W67" i="28" s="1"/>
  <c r="CG70" i="15"/>
  <c r="W68" i="28" s="1"/>
  <c r="CG71" i="15"/>
  <c r="W69" i="28" s="1"/>
  <c r="CG72" i="15"/>
  <c r="W70" i="28" s="1"/>
  <c r="CG73" i="15"/>
  <c r="W71" i="28" s="1"/>
  <c r="CG74" i="15"/>
  <c r="W72" i="28" s="1"/>
  <c r="CG75" i="15"/>
  <c r="W73" i="28" s="1"/>
  <c r="CG76" i="15"/>
  <c r="W74" i="28" s="1"/>
  <c r="CG77" i="15"/>
  <c r="W75" i="28" s="1"/>
  <c r="CG78" i="15"/>
  <c r="W76" i="28" s="1"/>
  <c r="CG79" i="15"/>
  <c r="W77" i="28" s="1"/>
  <c r="CG80" i="15"/>
  <c r="W78" i="28" s="1"/>
  <c r="CG81" i="15"/>
  <c r="W79" i="28" s="1"/>
  <c r="CG82" i="15"/>
  <c r="W80" i="28" s="1"/>
  <c r="CG83" i="15"/>
  <c r="CG84" i="15"/>
  <c r="W82" i="28" s="1"/>
  <c r="CG85" i="15"/>
  <c r="W83" i="28" s="1"/>
  <c r="CG86" i="15"/>
  <c r="W84" i="28" s="1"/>
  <c r="CG87" i="15"/>
  <c r="W85" i="28" s="1"/>
  <c r="CG88" i="15"/>
  <c r="W86" i="28" s="1"/>
  <c r="CG89" i="15"/>
  <c r="W87" i="28" s="1"/>
  <c r="CG90" i="15"/>
  <c r="W88" i="28" s="1"/>
  <c r="CG91" i="15"/>
  <c r="W89" i="28" s="1"/>
  <c r="CG92" i="15"/>
  <c r="W90" i="28" s="1"/>
  <c r="CG93" i="15"/>
  <c r="W91" i="28" s="1"/>
  <c r="CG94" i="15"/>
  <c r="W92" i="28" s="1"/>
  <c r="CG95" i="15"/>
  <c r="W93" i="28" s="1"/>
  <c r="CG96" i="15"/>
  <c r="W94" i="28" s="1"/>
  <c r="CG97" i="15"/>
  <c r="W95" i="28" s="1"/>
  <c r="CG98" i="15"/>
  <c r="W96" i="28" s="1"/>
  <c r="CG99" i="15"/>
  <c r="CG100" i="15"/>
  <c r="W98" i="28" s="1"/>
  <c r="CG101" i="15"/>
  <c r="W99" i="28" s="1"/>
  <c r="CG102" i="15"/>
  <c r="W100" i="28" s="1"/>
  <c r="CG103" i="15"/>
  <c r="W101" i="28" s="1"/>
  <c r="CG104" i="15"/>
  <c r="W102" i="28" s="1"/>
  <c r="CG105" i="15"/>
  <c r="W103" i="28" s="1"/>
  <c r="CG106" i="15"/>
  <c r="W104" i="28" s="1"/>
  <c r="CG107" i="15"/>
  <c r="W105" i="28" s="1"/>
  <c r="CG108" i="15"/>
  <c r="W106" i="28" s="1"/>
  <c r="CG109" i="15"/>
  <c r="W107" i="28" s="1"/>
  <c r="CG110" i="15"/>
  <c r="W108" i="28" s="1"/>
  <c r="CG111" i="15"/>
  <c r="W109" i="28" s="1"/>
  <c r="CG112" i="15"/>
  <c r="W110" i="28" s="1"/>
  <c r="CG113" i="15"/>
  <c r="W111" i="28" s="1"/>
  <c r="CG114" i="15"/>
  <c r="W112" i="28" s="1"/>
  <c r="CG115" i="15"/>
  <c r="CG116" i="15"/>
  <c r="W114" i="28" s="1"/>
  <c r="CG117" i="15"/>
  <c r="W115" i="28" s="1"/>
  <c r="CG118" i="15"/>
  <c r="W116" i="28" s="1"/>
  <c r="CG119" i="15"/>
  <c r="W117" i="28" s="1"/>
  <c r="CG120" i="15"/>
  <c r="W118" i="28" s="1"/>
  <c r="CG121" i="15"/>
  <c r="W119" i="28" s="1"/>
  <c r="CG122" i="15"/>
  <c r="W120" i="28" s="1"/>
  <c r="CG123" i="15"/>
  <c r="W121" i="28" s="1"/>
  <c r="CG124" i="15"/>
  <c r="W122" i="28" s="1"/>
  <c r="CG125" i="15"/>
  <c r="W123" i="28" s="1"/>
  <c r="CG126" i="15"/>
  <c r="W124" i="28" s="1"/>
  <c r="CG127" i="15"/>
  <c r="W125" i="28" s="1"/>
  <c r="CG128" i="15"/>
  <c r="W126" i="28" s="1"/>
  <c r="CG129" i="15"/>
  <c r="W127" i="28" s="1"/>
  <c r="CG130" i="15"/>
  <c r="W128" i="28" s="1"/>
  <c r="CG131" i="15"/>
  <c r="CG132" i="15"/>
  <c r="W130" i="28" s="1"/>
  <c r="CG133" i="15"/>
  <c r="W131" i="28" s="1"/>
  <c r="CG134" i="15"/>
  <c r="W132" i="28" s="1"/>
  <c r="CG135" i="15"/>
  <c r="W133" i="28" s="1"/>
  <c r="CG136" i="15"/>
  <c r="W134" i="28" s="1"/>
  <c r="CG137" i="15"/>
  <c r="W135" i="28" s="1"/>
  <c r="CG138" i="15"/>
  <c r="W136" i="28" s="1"/>
  <c r="CG139" i="15"/>
  <c r="W137" i="28" s="1"/>
  <c r="CG140" i="15"/>
  <c r="W138" i="28" s="1"/>
  <c r="CG141" i="15"/>
  <c r="W139" i="28" s="1"/>
  <c r="CG142" i="15"/>
  <c r="W140" i="28" s="1"/>
  <c r="CG143" i="15"/>
  <c r="W141" i="28" s="1"/>
  <c r="CG144" i="15"/>
  <c r="W142" i="28" s="1"/>
  <c r="CG145" i="15"/>
  <c r="W143" i="28" s="1"/>
  <c r="CG146" i="15"/>
  <c r="W144" i="28" s="1"/>
  <c r="CG147" i="15"/>
  <c r="CG148" i="15"/>
  <c r="W146" i="28" s="1"/>
  <c r="CG149" i="15"/>
  <c r="W147" i="28" s="1"/>
  <c r="CG150" i="15"/>
  <c r="W148" i="28" s="1"/>
  <c r="CG151" i="15"/>
  <c r="W149" i="28" s="1"/>
  <c r="CG152" i="15"/>
  <c r="W150" i="28" s="1"/>
  <c r="CG153" i="15"/>
  <c r="W151" i="28" s="1"/>
  <c r="CG154" i="15"/>
  <c r="W152" i="28" s="1"/>
  <c r="CG155" i="15"/>
  <c r="W153" i="28" s="1"/>
  <c r="CG156" i="15"/>
  <c r="W154" i="28" s="1"/>
  <c r="CG157" i="15"/>
  <c r="W155" i="28" s="1"/>
  <c r="CG158" i="15"/>
  <c r="W156" i="28" s="1"/>
  <c r="CG159" i="15"/>
  <c r="W157" i="28" s="1"/>
  <c r="CG160" i="15"/>
  <c r="W158" i="28" s="1"/>
  <c r="CG161" i="15"/>
  <c r="W159" i="28" s="1"/>
  <c r="CG162" i="15"/>
  <c r="W160" i="28" s="1"/>
  <c r="CG163" i="15"/>
  <c r="CG164" i="15"/>
  <c r="W162" i="28" s="1"/>
  <c r="CG165" i="15"/>
  <c r="W163" i="28" s="1"/>
  <c r="CG166" i="15"/>
  <c r="W164" i="28" s="1"/>
  <c r="CG167" i="15"/>
  <c r="W165" i="28" s="1"/>
  <c r="CG168" i="15"/>
  <c r="W166" i="28" s="1"/>
  <c r="CG169" i="15"/>
  <c r="W167" i="28" s="1"/>
  <c r="CG170" i="15"/>
  <c r="W168" i="28" s="1"/>
  <c r="CG171" i="15"/>
  <c r="W169" i="28" s="1"/>
  <c r="CG172" i="15"/>
  <c r="W170" i="28" s="1"/>
  <c r="CG173" i="15"/>
  <c r="W171" i="28" s="1"/>
  <c r="CG174" i="15"/>
  <c r="W172" i="28" s="1"/>
  <c r="CG175" i="15"/>
  <c r="W173" i="28" s="1"/>
  <c r="CG176" i="15"/>
  <c r="W174" i="28" s="1"/>
  <c r="CG177" i="15"/>
  <c r="W175" i="28" s="1"/>
  <c r="CG178" i="15"/>
  <c r="W176" i="28" s="1"/>
  <c r="CG179" i="15"/>
  <c r="CG180" i="15"/>
  <c r="W178" i="28" s="1"/>
  <c r="CG181" i="15"/>
  <c r="W179" i="28" s="1"/>
  <c r="CG182" i="15"/>
  <c r="W180" i="28" s="1"/>
  <c r="CG183" i="15"/>
  <c r="W181" i="28" s="1"/>
  <c r="CG184" i="15"/>
  <c r="W182" i="28" s="1"/>
  <c r="CG185" i="15"/>
  <c r="W183" i="28" s="1"/>
  <c r="CG186" i="15"/>
  <c r="W184" i="28" s="1"/>
  <c r="CG187" i="15"/>
  <c r="W185" i="28" s="1"/>
  <c r="CG188" i="15"/>
  <c r="W186" i="28" s="1"/>
  <c r="CG189" i="15"/>
  <c r="W187" i="28" s="1"/>
  <c r="CG190" i="15"/>
  <c r="W188" i="28" s="1"/>
  <c r="CG191" i="15"/>
  <c r="W189" i="28" s="1"/>
  <c r="CG192" i="15"/>
  <c r="W190" i="28" s="1"/>
  <c r="CG193" i="15"/>
  <c r="W191" i="28" s="1"/>
  <c r="CG194" i="15"/>
  <c r="W192" i="28" s="1"/>
  <c r="CG195" i="15"/>
  <c r="CG196" i="15"/>
  <c r="W194" i="28" s="1"/>
  <c r="CG197" i="15"/>
  <c r="W195" i="28" s="1"/>
  <c r="CG198" i="15"/>
  <c r="W196" i="28" s="1"/>
  <c r="CG199" i="15"/>
  <c r="W197" i="28" s="1"/>
  <c r="CG200" i="15"/>
  <c r="W198" i="28" s="1"/>
  <c r="CG201" i="15"/>
  <c r="W199" i="28" s="1"/>
  <c r="CG202" i="15"/>
  <c r="W200" i="28" s="1"/>
  <c r="CG203" i="15"/>
  <c r="W201" i="28" s="1"/>
  <c r="CG204" i="15"/>
  <c r="W202" i="28" s="1"/>
  <c r="CG205" i="15"/>
  <c r="W203" i="28" s="1"/>
  <c r="CG206" i="15"/>
  <c r="W204" i="28" s="1"/>
  <c r="CG207" i="15"/>
  <c r="W205" i="28" s="1"/>
  <c r="CG208" i="15"/>
  <c r="W206" i="28" s="1"/>
  <c r="CG209" i="15"/>
  <c r="W207" i="28" s="1"/>
  <c r="CG210" i="15"/>
  <c r="W208" i="28" s="1"/>
  <c r="CG211" i="15"/>
  <c r="CG212" i="15"/>
  <c r="W210" i="28" s="1"/>
  <c r="CG213" i="15"/>
  <c r="W211" i="28" s="1"/>
  <c r="CG214" i="15"/>
  <c r="W212" i="28" s="1"/>
  <c r="CG215" i="15"/>
  <c r="W213" i="28" s="1"/>
  <c r="CG216" i="15"/>
  <c r="W214" i="28" s="1"/>
  <c r="CG217" i="15"/>
  <c r="W215" i="28" s="1"/>
  <c r="CG218" i="15"/>
  <c r="W216" i="28" s="1"/>
  <c r="CG219" i="15"/>
  <c r="W217" i="28" s="1"/>
  <c r="CG220" i="15"/>
  <c r="W218" i="28" s="1"/>
  <c r="CG221" i="15"/>
  <c r="W219" i="28" s="1"/>
  <c r="CG222" i="15"/>
  <c r="W220" i="28" s="1"/>
  <c r="CG223" i="15"/>
  <c r="W221" i="28" s="1"/>
  <c r="CG224" i="15"/>
  <c r="W222" i="28" s="1"/>
  <c r="CG225" i="15"/>
  <c r="W223" i="28" s="1"/>
  <c r="CG226" i="15"/>
  <c r="W224" i="28" s="1"/>
  <c r="CG227" i="15"/>
  <c r="CG228" i="15"/>
  <c r="W226" i="28" s="1"/>
  <c r="CG229" i="15"/>
  <c r="W227" i="28" s="1"/>
  <c r="CG230" i="15"/>
  <c r="W228" i="28" s="1"/>
  <c r="CG231" i="15"/>
  <c r="W229" i="28" s="1"/>
  <c r="CG232" i="15"/>
  <c r="W230" i="28" s="1"/>
  <c r="CG233" i="15"/>
  <c r="W231" i="28" s="1"/>
  <c r="CG234" i="15"/>
  <c r="W232" i="28" s="1"/>
  <c r="CG235" i="15"/>
  <c r="W233" i="28" s="1"/>
  <c r="CG236" i="15"/>
  <c r="W234" i="28" s="1"/>
  <c r="CG237" i="15"/>
  <c r="W235" i="28" s="1"/>
  <c r="CG238" i="15"/>
  <c r="W236" i="28" s="1"/>
  <c r="CG239" i="15"/>
  <c r="W237" i="28" s="1"/>
  <c r="CG240" i="15"/>
  <c r="W238" i="28" s="1"/>
  <c r="CG241" i="15"/>
  <c r="W239" i="28" s="1"/>
  <c r="CG242" i="15"/>
  <c r="W240" i="28" s="1"/>
  <c r="CG243" i="15"/>
  <c r="CG244" i="15"/>
  <c r="W242" i="28" s="1"/>
  <c r="CG245" i="15"/>
  <c r="W243" i="28" s="1"/>
  <c r="CG246" i="15"/>
  <c r="W244" i="28" s="1"/>
  <c r="CG247" i="15"/>
  <c r="W245" i="28" s="1"/>
  <c r="CG248" i="15"/>
  <c r="W246" i="28" s="1"/>
  <c r="CG249" i="15"/>
  <c r="W247" i="28" s="1"/>
  <c r="CG250" i="15"/>
  <c r="W248" i="28" s="1"/>
  <c r="CG251" i="15"/>
  <c r="W249" i="28" s="1"/>
  <c r="CG252" i="15"/>
  <c r="W250" i="28" s="1"/>
  <c r="CG253" i="15"/>
  <c r="W251" i="28" s="1"/>
  <c r="CG254" i="15"/>
  <c r="W252" i="28" s="1"/>
  <c r="CG255" i="15"/>
  <c r="W253" i="28" s="1"/>
  <c r="CG256" i="15"/>
  <c r="W254" i="28" s="1"/>
  <c r="CG257" i="15"/>
  <c r="W255" i="28" s="1"/>
  <c r="CG258" i="15"/>
  <c r="W256" i="28" s="1"/>
  <c r="CG259" i="15"/>
  <c r="CG260" i="15"/>
  <c r="W258" i="28" s="1"/>
  <c r="CG261" i="15"/>
  <c r="W259" i="28" s="1"/>
  <c r="CG262" i="15"/>
  <c r="W260" i="28" s="1"/>
  <c r="CG263" i="15"/>
  <c r="W261" i="28" s="1"/>
  <c r="CG264" i="15"/>
  <c r="W262" i="28" s="1"/>
  <c r="CG265" i="15"/>
  <c r="W263" i="28" s="1"/>
  <c r="CG266" i="15"/>
  <c r="W264" i="28" s="1"/>
  <c r="CG267" i="15"/>
  <c r="W265" i="28" s="1"/>
  <c r="CG268" i="15"/>
  <c r="W266" i="28" s="1"/>
  <c r="CG269" i="15"/>
  <c r="W267" i="28" s="1"/>
  <c r="CG270" i="15"/>
  <c r="W268" i="28" s="1"/>
  <c r="CG271" i="15"/>
  <c r="W269" i="28" s="1"/>
  <c r="CG272" i="15"/>
  <c r="W270" i="28" s="1"/>
  <c r="CG273" i="15"/>
  <c r="W271" i="28" s="1"/>
  <c r="CG274" i="15"/>
  <c r="W272" i="28" s="1"/>
  <c r="CG275" i="15"/>
  <c r="W273" i="28" s="1"/>
  <c r="CG276" i="15"/>
  <c r="CG277" i="15"/>
  <c r="W275" i="28" s="1"/>
  <c r="CG278" i="15"/>
  <c r="W276" i="28" s="1"/>
  <c r="AN5" i="15"/>
  <c r="X5" i="15"/>
  <c r="CH4" i="15" s="1"/>
  <c r="F4" i="28"/>
  <c r="H4" i="32"/>
  <c r="B2" i="28"/>
  <c r="B2" i="32"/>
  <c r="G4" i="32"/>
  <c r="F2" i="28" s="1"/>
  <c r="ES3" i="15"/>
  <c r="EG3" i="15"/>
  <c r="DU3" i="15"/>
  <c r="DI3" i="15"/>
  <c r="CW3" i="15"/>
  <c r="CK3" i="15"/>
  <c r="BY3" i="15"/>
  <c r="T7" i="15"/>
  <c r="T5" i="15" s="1"/>
  <c r="CB4" i="15" s="1"/>
  <c r="Y1" i="15"/>
  <c r="CK1" i="15" s="1"/>
  <c r="AG1" i="15"/>
  <c r="CW1" i="15" s="1"/>
  <c r="AO1" i="15"/>
  <c r="DI1" i="15" s="1"/>
  <c r="AW1" i="15"/>
  <c r="AZ7" i="15" s="1"/>
  <c r="AZ5" i="15" s="1"/>
  <c r="BE1" i="15"/>
  <c r="BI7" i="15" s="1"/>
  <c r="BI5" i="15" s="1"/>
  <c r="BM1" i="15"/>
  <c r="ES1" i="15" s="1"/>
  <c r="AF5" i="15"/>
  <c r="BX278" i="15"/>
  <c r="BX277" i="15"/>
  <c r="BX276" i="15"/>
  <c r="BX275" i="15"/>
  <c r="BX274" i="15"/>
  <c r="BX273" i="15"/>
  <c r="BX272" i="15"/>
  <c r="BX271" i="15"/>
  <c r="BX270" i="15"/>
  <c r="BX269" i="15"/>
  <c r="BX268" i="15"/>
  <c r="BX267" i="15"/>
  <c r="BX266" i="15"/>
  <c r="BX265" i="15"/>
  <c r="BX264" i="15"/>
  <c r="BX263" i="15"/>
  <c r="BX262" i="15"/>
  <c r="BX261" i="15"/>
  <c r="BX260" i="15"/>
  <c r="BX259" i="15"/>
  <c r="BX258" i="15"/>
  <c r="BX257" i="15"/>
  <c r="BX256" i="15"/>
  <c r="BX255" i="15"/>
  <c r="BX254" i="15"/>
  <c r="BX253" i="15"/>
  <c r="BX252" i="15"/>
  <c r="BX251" i="15"/>
  <c r="BX250" i="15"/>
  <c r="BX249" i="15"/>
  <c r="BX248" i="15"/>
  <c r="BX247" i="15"/>
  <c r="BX246" i="15"/>
  <c r="BX245" i="15"/>
  <c r="BX244" i="15"/>
  <c r="BX243" i="15"/>
  <c r="BX242" i="15"/>
  <c r="BX241" i="15"/>
  <c r="BX240" i="15"/>
  <c r="BX239" i="15"/>
  <c r="BX238" i="15"/>
  <c r="BX237" i="15"/>
  <c r="BX236" i="15"/>
  <c r="BX235" i="15"/>
  <c r="BX234" i="15"/>
  <c r="BX233" i="15"/>
  <c r="BX232" i="15"/>
  <c r="BX231" i="15"/>
  <c r="BX230" i="15"/>
  <c r="BX229" i="15"/>
  <c r="BX228" i="15"/>
  <c r="BX227" i="15"/>
  <c r="BX226" i="15"/>
  <c r="BX225" i="15"/>
  <c r="BX224" i="15"/>
  <c r="BX223" i="15"/>
  <c r="BX222" i="15"/>
  <c r="BX221" i="15"/>
  <c r="BX220" i="15"/>
  <c r="BX219" i="15"/>
  <c r="BX218" i="15"/>
  <c r="BX217" i="15"/>
  <c r="BX216" i="15"/>
  <c r="BX215" i="15"/>
  <c r="BX214" i="15"/>
  <c r="BX213" i="15"/>
  <c r="BX212" i="15"/>
  <c r="BX211" i="15"/>
  <c r="BX210" i="15"/>
  <c r="BX209" i="15"/>
  <c r="BX208" i="15"/>
  <c r="BX207" i="15"/>
  <c r="BX206" i="15"/>
  <c r="BX205" i="15"/>
  <c r="BX204" i="15"/>
  <c r="BX203" i="15"/>
  <c r="BX202" i="15"/>
  <c r="BX201" i="15"/>
  <c r="BX200" i="15"/>
  <c r="BX199" i="15"/>
  <c r="BX198" i="15"/>
  <c r="BX197" i="15"/>
  <c r="BX196" i="15"/>
  <c r="BX195" i="15"/>
  <c r="BX194" i="15"/>
  <c r="BX193" i="15"/>
  <c r="BX192" i="15"/>
  <c r="BX191" i="15"/>
  <c r="BX190" i="15"/>
  <c r="BX189" i="15"/>
  <c r="BX188" i="15"/>
  <c r="BX187" i="15"/>
  <c r="BX186" i="15"/>
  <c r="BX185" i="15"/>
  <c r="BX184" i="15"/>
  <c r="BX183" i="15"/>
  <c r="BX182" i="15"/>
  <c r="BX181" i="15"/>
  <c r="BX180" i="15"/>
  <c r="BX179" i="15"/>
  <c r="BX178" i="15"/>
  <c r="BX177" i="15"/>
  <c r="BX176" i="15"/>
  <c r="BX175" i="15"/>
  <c r="BX174" i="15"/>
  <c r="BX173" i="15"/>
  <c r="BX172" i="15"/>
  <c r="BX171" i="15"/>
  <c r="BX170" i="15"/>
  <c r="BX169" i="15"/>
  <c r="BX168" i="15"/>
  <c r="BX167" i="15"/>
  <c r="BX166" i="15"/>
  <c r="BX165" i="15"/>
  <c r="BX164" i="15"/>
  <c r="BX163" i="15"/>
  <c r="BX162" i="15"/>
  <c r="BX161" i="15"/>
  <c r="BX160" i="15"/>
  <c r="BX159" i="15"/>
  <c r="BX158" i="15"/>
  <c r="BX157" i="15"/>
  <c r="BX156" i="15"/>
  <c r="BX155" i="15"/>
  <c r="BX154" i="15"/>
  <c r="BX153" i="15"/>
  <c r="BX152" i="15"/>
  <c r="BX151" i="15"/>
  <c r="BX150" i="15"/>
  <c r="BX149" i="15"/>
  <c r="BX148" i="15"/>
  <c r="BX147" i="15"/>
  <c r="BX146" i="15"/>
  <c r="BX145" i="15"/>
  <c r="BX144" i="15"/>
  <c r="BX143" i="15"/>
  <c r="BX142" i="15"/>
  <c r="BX141" i="15"/>
  <c r="BX140" i="15"/>
  <c r="BX139" i="15"/>
  <c r="BX138" i="15"/>
  <c r="BX137" i="15"/>
  <c r="BX136" i="15"/>
  <c r="BX135" i="15"/>
  <c r="BX134" i="15"/>
  <c r="BX133" i="15"/>
  <c r="BX132" i="15"/>
  <c r="BX131" i="15"/>
  <c r="BX130" i="15"/>
  <c r="BX129" i="15"/>
  <c r="BX128" i="15"/>
  <c r="BX127" i="15"/>
  <c r="BX126" i="15"/>
  <c r="BX125" i="15"/>
  <c r="BX124" i="15"/>
  <c r="BX123" i="15"/>
  <c r="BX122" i="15"/>
  <c r="BX121" i="15"/>
  <c r="BX120" i="15"/>
  <c r="BX119" i="15"/>
  <c r="BX118" i="15"/>
  <c r="BX117" i="15"/>
  <c r="BX116" i="15"/>
  <c r="BX115" i="15"/>
  <c r="BX114" i="15"/>
  <c r="BX113" i="15"/>
  <c r="BX112" i="15"/>
  <c r="BX111" i="15"/>
  <c r="BX110" i="15"/>
  <c r="BX109" i="15"/>
  <c r="BX108" i="15"/>
  <c r="BX107" i="15"/>
  <c r="BX106" i="15"/>
  <c r="BX105" i="15"/>
  <c r="BX104" i="15"/>
  <c r="BX103" i="15"/>
  <c r="BX102" i="15"/>
  <c r="BX101" i="15"/>
  <c r="BX100" i="15"/>
  <c r="BX99" i="15"/>
  <c r="BX98" i="15"/>
  <c r="BX97" i="15"/>
  <c r="BX96" i="15"/>
  <c r="BX95" i="15"/>
  <c r="BX94" i="15"/>
  <c r="BX93" i="15"/>
  <c r="BX92" i="15"/>
  <c r="BX91" i="15"/>
  <c r="BX90" i="15"/>
  <c r="BX89" i="15"/>
  <c r="BX88" i="15"/>
  <c r="BX87" i="15"/>
  <c r="BX86" i="15"/>
  <c r="BX85" i="15"/>
  <c r="BX84" i="15"/>
  <c r="BX83" i="15"/>
  <c r="BX82" i="15"/>
  <c r="BX81" i="15"/>
  <c r="BX80" i="15"/>
  <c r="BX79" i="15"/>
  <c r="BX78" i="15"/>
  <c r="BX77" i="15"/>
  <c r="BX76" i="15"/>
  <c r="BX75" i="15"/>
  <c r="BX74" i="15"/>
  <c r="BX73" i="15"/>
  <c r="BX72" i="15"/>
  <c r="BX71" i="15"/>
  <c r="BX70" i="15"/>
  <c r="BX69" i="15"/>
  <c r="BX68" i="15"/>
  <c r="BX67" i="15"/>
  <c r="BX66" i="15"/>
  <c r="BX65" i="15"/>
  <c r="BX64" i="15"/>
  <c r="BX63" i="15"/>
  <c r="BX62" i="15"/>
  <c r="BX61" i="15"/>
  <c r="BX60" i="15"/>
  <c r="BX59" i="15"/>
  <c r="BX58" i="15"/>
  <c r="BX57" i="15"/>
  <c r="BX56" i="15"/>
  <c r="BX55" i="15"/>
  <c r="BX54" i="15"/>
  <c r="BX53" i="15"/>
  <c r="BX52" i="15"/>
  <c r="BX51" i="15"/>
  <c r="BX50" i="15"/>
  <c r="BX49" i="15"/>
  <c r="BX48" i="15"/>
  <c r="BX47" i="15"/>
  <c r="BX46" i="15"/>
  <c r="BX45" i="15"/>
  <c r="BX44" i="15"/>
  <c r="BX43" i="15"/>
  <c r="BX42" i="15"/>
  <c r="BX41" i="15"/>
  <c r="BX40" i="15"/>
  <c r="BX39" i="15"/>
  <c r="BX38" i="15"/>
  <c r="BX37" i="15"/>
  <c r="BX36" i="15"/>
  <c r="BX35" i="15"/>
  <c r="BX34" i="15"/>
  <c r="BX33" i="15"/>
  <c r="BX32" i="15"/>
  <c r="BX31" i="15"/>
  <c r="BX30" i="15"/>
  <c r="BX29" i="15"/>
  <c r="BX28" i="15"/>
  <c r="BX27" i="15"/>
  <c r="BX26" i="15"/>
  <c r="BX25" i="15"/>
  <c r="BX24" i="15"/>
  <c r="BX23" i="15"/>
  <c r="BX22" i="15"/>
  <c r="BX21" i="15"/>
  <c r="BX20" i="15"/>
  <c r="BX19" i="15"/>
  <c r="BX18" i="15"/>
  <c r="BX17" i="15"/>
  <c r="BX16" i="15"/>
  <c r="BX15" i="15"/>
  <c r="BX14" i="15"/>
  <c r="BX13" i="15"/>
  <c r="BX12" i="15"/>
  <c r="BX11" i="15"/>
  <c r="BX10" i="15"/>
  <c r="BX9" i="15"/>
  <c r="BQ7" i="15"/>
  <c r="BQ5" i="15" s="1"/>
  <c r="K278" i="15"/>
  <c r="J278" i="15"/>
  <c r="I278" i="15"/>
  <c r="H278" i="15"/>
  <c r="G278" i="15"/>
  <c r="K277" i="15"/>
  <c r="J277" i="15"/>
  <c r="I277" i="15"/>
  <c r="H277" i="15"/>
  <c r="G277" i="15"/>
  <c r="K276" i="15"/>
  <c r="J276" i="15"/>
  <c r="I276" i="15"/>
  <c r="H276" i="15"/>
  <c r="G276" i="15"/>
  <c r="BR276" i="15" s="1"/>
  <c r="K275" i="15"/>
  <c r="J275" i="15"/>
  <c r="I275" i="15"/>
  <c r="H275" i="15"/>
  <c r="G275" i="15"/>
  <c r="K274" i="15"/>
  <c r="J274" i="15"/>
  <c r="I274" i="15"/>
  <c r="H274" i="15"/>
  <c r="G274" i="15"/>
  <c r="K273" i="15"/>
  <c r="J273" i="15"/>
  <c r="I273" i="15"/>
  <c r="H273" i="15"/>
  <c r="G273" i="15"/>
  <c r="K272" i="15"/>
  <c r="J272" i="15"/>
  <c r="I272" i="15"/>
  <c r="H272" i="15"/>
  <c r="G272" i="15"/>
  <c r="BR272" i="15" s="1"/>
  <c r="K271" i="15"/>
  <c r="J271" i="15"/>
  <c r="I271" i="15"/>
  <c r="H271" i="15"/>
  <c r="G271" i="15"/>
  <c r="K270" i="15"/>
  <c r="J270" i="15"/>
  <c r="I270" i="15"/>
  <c r="H270" i="15"/>
  <c r="G270" i="15"/>
  <c r="K269" i="15"/>
  <c r="J269" i="15"/>
  <c r="I269" i="15"/>
  <c r="H269" i="15"/>
  <c r="G269" i="15"/>
  <c r="K268" i="15"/>
  <c r="J268" i="15"/>
  <c r="I268" i="15"/>
  <c r="H268" i="15"/>
  <c r="G268" i="15"/>
  <c r="BR268" i="15" s="1"/>
  <c r="K267" i="15"/>
  <c r="J267" i="15"/>
  <c r="I267" i="15"/>
  <c r="H267" i="15"/>
  <c r="G267" i="15"/>
  <c r="K266" i="15"/>
  <c r="J266" i="15"/>
  <c r="I266" i="15"/>
  <c r="H266" i="15"/>
  <c r="G266" i="15"/>
  <c r="K265" i="15"/>
  <c r="J265" i="15"/>
  <c r="I265" i="15"/>
  <c r="H265" i="15"/>
  <c r="G265" i="15"/>
  <c r="K264" i="15"/>
  <c r="J264" i="15"/>
  <c r="I264" i="15"/>
  <c r="H264" i="15"/>
  <c r="G264" i="15"/>
  <c r="BR264" i="15" s="1"/>
  <c r="K263" i="15"/>
  <c r="J263" i="15"/>
  <c r="I263" i="15"/>
  <c r="H263" i="15"/>
  <c r="G263" i="15"/>
  <c r="K262" i="15"/>
  <c r="J262" i="15"/>
  <c r="I262" i="15"/>
  <c r="H262" i="15"/>
  <c r="G262" i="15"/>
  <c r="K261" i="15"/>
  <c r="J261" i="15"/>
  <c r="I261" i="15"/>
  <c r="H261" i="15"/>
  <c r="G261" i="15"/>
  <c r="K260" i="15"/>
  <c r="J260" i="15"/>
  <c r="I260" i="15"/>
  <c r="H260" i="15"/>
  <c r="G260" i="15"/>
  <c r="BR260" i="15" s="1"/>
  <c r="K259" i="15"/>
  <c r="J259" i="15"/>
  <c r="I259" i="15"/>
  <c r="H259" i="15"/>
  <c r="G259" i="15"/>
  <c r="K258" i="15"/>
  <c r="J258" i="15"/>
  <c r="I258" i="15"/>
  <c r="H258" i="15"/>
  <c r="G258" i="15"/>
  <c r="K257" i="15"/>
  <c r="J257" i="15"/>
  <c r="I257" i="15"/>
  <c r="H257" i="15"/>
  <c r="G257" i="15"/>
  <c r="K256" i="15"/>
  <c r="J256" i="15"/>
  <c r="I256" i="15"/>
  <c r="H256" i="15"/>
  <c r="G256" i="15"/>
  <c r="BR256" i="15" s="1"/>
  <c r="K255" i="15"/>
  <c r="J255" i="15"/>
  <c r="I255" i="15"/>
  <c r="H255" i="15"/>
  <c r="G255" i="15"/>
  <c r="K254" i="15"/>
  <c r="J254" i="15"/>
  <c r="I254" i="15"/>
  <c r="H254" i="15"/>
  <c r="G254" i="15"/>
  <c r="K253" i="15"/>
  <c r="J253" i="15"/>
  <c r="I253" i="15"/>
  <c r="H253" i="15"/>
  <c r="G253" i="15"/>
  <c r="K252" i="15"/>
  <c r="J252" i="15"/>
  <c r="I252" i="15"/>
  <c r="H252" i="15"/>
  <c r="G252" i="15"/>
  <c r="BR252" i="15" s="1"/>
  <c r="K251" i="15"/>
  <c r="J251" i="15"/>
  <c r="I251" i="15"/>
  <c r="H251" i="15"/>
  <c r="G251" i="15"/>
  <c r="K250" i="15"/>
  <c r="J250" i="15"/>
  <c r="I250" i="15"/>
  <c r="H250" i="15"/>
  <c r="G250" i="15"/>
  <c r="K249" i="15"/>
  <c r="J249" i="15"/>
  <c r="I249" i="15"/>
  <c r="H249" i="15"/>
  <c r="G249" i="15"/>
  <c r="K248" i="15"/>
  <c r="J248" i="15"/>
  <c r="I248" i="15"/>
  <c r="H248" i="15"/>
  <c r="G248" i="15"/>
  <c r="BR248" i="15" s="1"/>
  <c r="K247" i="15"/>
  <c r="J247" i="15"/>
  <c r="I247" i="15"/>
  <c r="H247" i="15"/>
  <c r="G247" i="15"/>
  <c r="K246" i="15"/>
  <c r="J246" i="15"/>
  <c r="I246" i="15"/>
  <c r="H246" i="15"/>
  <c r="G246" i="15"/>
  <c r="K245" i="15"/>
  <c r="J245" i="15"/>
  <c r="I245" i="15"/>
  <c r="H245" i="15"/>
  <c r="G245" i="15"/>
  <c r="K244" i="15"/>
  <c r="J244" i="15"/>
  <c r="I244" i="15"/>
  <c r="H244" i="15"/>
  <c r="G244" i="15"/>
  <c r="BR244" i="15" s="1"/>
  <c r="K243" i="15"/>
  <c r="J243" i="15"/>
  <c r="I243" i="15"/>
  <c r="H243" i="15"/>
  <c r="G243" i="15"/>
  <c r="K242" i="15"/>
  <c r="J242" i="15"/>
  <c r="I242" i="15"/>
  <c r="H242" i="15"/>
  <c r="G242" i="15"/>
  <c r="K241" i="15"/>
  <c r="J241" i="15"/>
  <c r="I241" i="15"/>
  <c r="H241" i="15"/>
  <c r="G241" i="15"/>
  <c r="K240" i="15"/>
  <c r="J240" i="15"/>
  <c r="I240" i="15"/>
  <c r="H240" i="15"/>
  <c r="G240" i="15"/>
  <c r="BR240" i="15" s="1"/>
  <c r="K239" i="15"/>
  <c r="J239" i="15"/>
  <c r="I239" i="15"/>
  <c r="H239" i="15"/>
  <c r="G239" i="15"/>
  <c r="K238" i="15"/>
  <c r="J238" i="15"/>
  <c r="I238" i="15"/>
  <c r="H238" i="15"/>
  <c r="G238" i="15"/>
  <c r="K237" i="15"/>
  <c r="J237" i="15"/>
  <c r="I237" i="15"/>
  <c r="H237" i="15"/>
  <c r="G237" i="15"/>
  <c r="K236" i="15"/>
  <c r="J236" i="15"/>
  <c r="I236" i="15"/>
  <c r="H236" i="15"/>
  <c r="G236" i="15"/>
  <c r="BR236" i="15" s="1"/>
  <c r="K235" i="15"/>
  <c r="J235" i="15"/>
  <c r="I235" i="15"/>
  <c r="H235" i="15"/>
  <c r="G235" i="15"/>
  <c r="K234" i="15"/>
  <c r="J234" i="15"/>
  <c r="I234" i="15"/>
  <c r="H234" i="15"/>
  <c r="G234" i="15"/>
  <c r="K233" i="15"/>
  <c r="J233" i="15"/>
  <c r="I233" i="15"/>
  <c r="H233" i="15"/>
  <c r="G233" i="15"/>
  <c r="K232" i="15"/>
  <c r="J232" i="15"/>
  <c r="I232" i="15"/>
  <c r="H232" i="15"/>
  <c r="G232" i="15"/>
  <c r="BR232" i="15" s="1"/>
  <c r="K231" i="15"/>
  <c r="J231" i="15"/>
  <c r="I231" i="15"/>
  <c r="H231" i="15"/>
  <c r="G231" i="15"/>
  <c r="K230" i="15"/>
  <c r="J230" i="15"/>
  <c r="I230" i="15"/>
  <c r="H230" i="15"/>
  <c r="G230" i="15"/>
  <c r="K229" i="15"/>
  <c r="J229" i="15"/>
  <c r="I229" i="15"/>
  <c r="H229" i="15"/>
  <c r="G229" i="15"/>
  <c r="K228" i="15"/>
  <c r="J228" i="15"/>
  <c r="I228" i="15"/>
  <c r="H228" i="15"/>
  <c r="G228" i="15"/>
  <c r="BR228" i="15" s="1"/>
  <c r="K227" i="15"/>
  <c r="J227" i="15"/>
  <c r="I227" i="15"/>
  <c r="H227" i="15"/>
  <c r="G227" i="15"/>
  <c r="K226" i="15"/>
  <c r="J226" i="15"/>
  <c r="I226" i="15"/>
  <c r="H226" i="15"/>
  <c r="G226" i="15"/>
  <c r="K225" i="15"/>
  <c r="J225" i="15"/>
  <c r="I225" i="15"/>
  <c r="H225" i="15"/>
  <c r="G225" i="15"/>
  <c r="K224" i="15"/>
  <c r="J224" i="15"/>
  <c r="I224" i="15"/>
  <c r="H224" i="15"/>
  <c r="G224" i="15"/>
  <c r="BR224" i="15" s="1"/>
  <c r="K223" i="15"/>
  <c r="J223" i="15"/>
  <c r="I223" i="15"/>
  <c r="H223" i="15"/>
  <c r="G223" i="15"/>
  <c r="K222" i="15"/>
  <c r="J222" i="15"/>
  <c r="I222" i="15"/>
  <c r="H222" i="15"/>
  <c r="G222" i="15"/>
  <c r="K221" i="15"/>
  <c r="J221" i="15"/>
  <c r="I221" i="15"/>
  <c r="H221" i="15"/>
  <c r="G221" i="15"/>
  <c r="K220" i="15"/>
  <c r="J220" i="15"/>
  <c r="I220" i="15"/>
  <c r="H220" i="15"/>
  <c r="G220" i="15"/>
  <c r="BR220" i="15" s="1"/>
  <c r="K219" i="15"/>
  <c r="J219" i="15"/>
  <c r="I219" i="15"/>
  <c r="H219" i="15"/>
  <c r="G219" i="15"/>
  <c r="K218" i="15"/>
  <c r="J218" i="15"/>
  <c r="I218" i="15"/>
  <c r="H218" i="15"/>
  <c r="G218" i="15"/>
  <c r="K217" i="15"/>
  <c r="J217" i="15"/>
  <c r="I217" i="15"/>
  <c r="H217" i="15"/>
  <c r="G217" i="15"/>
  <c r="K216" i="15"/>
  <c r="J216" i="15"/>
  <c r="I216" i="15"/>
  <c r="H216" i="15"/>
  <c r="G216" i="15"/>
  <c r="BR216" i="15" s="1"/>
  <c r="K215" i="15"/>
  <c r="J215" i="15"/>
  <c r="I215" i="15"/>
  <c r="H215" i="15"/>
  <c r="G215" i="15"/>
  <c r="K214" i="15"/>
  <c r="J214" i="15"/>
  <c r="I214" i="15"/>
  <c r="H214" i="15"/>
  <c r="G214" i="15"/>
  <c r="K213" i="15"/>
  <c r="J213" i="15"/>
  <c r="I213" i="15"/>
  <c r="H213" i="15"/>
  <c r="G213" i="15"/>
  <c r="K212" i="15"/>
  <c r="J212" i="15"/>
  <c r="I212" i="15"/>
  <c r="H212" i="15"/>
  <c r="G212" i="15"/>
  <c r="BR212" i="15" s="1"/>
  <c r="K211" i="15"/>
  <c r="J211" i="15"/>
  <c r="I211" i="15"/>
  <c r="H211" i="15"/>
  <c r="G211" i="15"/>
  <c r="K210" i="15"/>
  <c r="J210" i="15"/>
  <c r="I210" i="15"/>
  <c r="H210" i="15"/>
  <c r="G210" i="15"/>
  <c r="K209" i="15"/>
  <c r="J209" i="15"/>
  <c r="I209" i="15"/>
  <c r="H209" i="15"/>
  <c r="G209" i="15"/>
  <c r="K208" i="15"/>
  <c r="J208" i="15"/>
  <c r="I208" i="15"/>
  <c r="H208" i="15"/>
  <c r="G208" i="15"/>
  <c r="BR208" i="15" s="1"/>
  <c r="K207" i="15"/>
  <c r="J207" i="15"/>
  <c r="I207" i="15"/>
  <c r="H207" i="15"/>
  <c r="G207" i="15"/>
  <c r="K206" i="15"/>
  <c r="J206" i="15"/>
  <c r="I206" i="15"/>
  <c r="H206" i="15"/>
  <c r="G206" i="15"/>
  <c r="K205" i="15"/>
  <c r="J205" i="15"/>
  <c r="I205" i="15"/>
  <c r="H205" i="15"/>
  <c r="G205" i="15"/>
  <c r="K204" i="15"/>
  <c r="J204" i="15"/>
  <c r="I204" i="15"/>
  <c r="H204" i="15"/>
  <c r="G204" i="15"/>
  <c r="BR204" i="15" s="1"/>
  <c r="K203" i="15"/>
  <c r="J203" i="15"/>
  <c r="I203" i="15"/>
  <c r="H203" i="15"/>
  <c r="G203" i="15"/>
  <c r="K202" i="15"/>
  <c r="J202" i="15"/>
  <c r="I202" i="15"/>
  <c r="H202" i="15"/>
  <c r="G202" i="15"/>
  <c r="K201" i="15"/>
  <c r="J201" i="15"/>
  <c r="I201" i="15"/>
  <c r="H201" i="15"/>
  <c r="G201" i="15"/>
  <c r="K200" i="15"/>
  <c r="J200" i="15"/>
  <c r="I200" i="15"/>
  <c r="H200" i="15"/>
  <c r="G200" i="15"/>
  <c r="K199" i="15"/>
  <c r="J199" i="15"/>
  <c r="I199" i="15"/>
  <c r="H199" i="15"/>
  <c r="G199" i="15"/>
  <c r="K198" i="15"/>
  <c r="J198" i="15"/>
  <c r="I198" i="15"/>
  <c r="H198" i="15"/>
  <c r="G198" i="15"/>
  <c r="K197" i="15"/>
  <c r="J197" i="15"/>
  <c r="I197" i="15"/>
  <c r="H197" i="15"/>
  <c r="G197" i="15"/>
  <c r="K196" i="15"/>
  <c r="J196" i="15"/>
  <c r="I196" i="15"/>
  <c r="H196" i="15"/>
  <c r="G196" i="15"/>
  <c r="BR196" i="15" s="1"/>
  <c r="K195" i="15"/>
  <c r="J195" i="15"/>
  <c r="I195" i="15"/>
  <c r="H195" i="15"/>
  <c r="G195" i="15"/>
  <c r="K194" i="15"/>
  <c r="J194" i="15"/>
  <c r="I194" i="15"/>
  <c r="H194" i="15"/>
  <c r="G194" i="15"/>
  <c r="K193" i="15"/>
  <c r="J193" i="15"/>
  <c r="I193" i="15"/>
  <c r="H193" i="15"/>
  <c r="G193" i="15"/>
  <c r="K192" i="15"/>
  <c r="J192" i="15"/>
  <c r="I192" i="15"/>
  <c r="H192" i="15"/>
  <c r="G192" i="15"/>
  <c r="K191" i="15"/>
  <c r="J191" i="15"/>
  <c r="I191" i="15"/>
  <c r="H191" i="15"/>
  <c r="G191" i="15"/>
  <c r="K190" i="15"/>
  <c r="J190" i="15"/>
  <c r="I190" i="15"/>
  <c r="H190" i="15"/>
  <c r="G190" i="15"/>
  <c r="K189" i="15"/>
  <c r="J189" i="15"/>
  <c r="I189" i="15"/>
  <c r="H189" i="15"/>
  <c r="G189" i="15"/>
  <c r="K188" i="15"/>
  <c r="J188" i="15"/>
  <c r="I188" i="15"/>
  <c r="H188" i="15"/>
  <c r="G188" i="15"/>
  <c r="BR188" i="15" s="1"/>
  <c r="K187" i="15"/>
  <c r="J187" i="15"/>
  <c r="I187" i="15"/>
  <c r="H187" i="15"/>
  <c r="G187" i="15"/>
  <c r="K186" i="15"/>
  <c r="J186" i="15"/>
  <c r="I186" i="15"/>
  <c r="H186" i="15"/>
  <c r="G186" i="15"/>
  <c r="K185" i="15"/>
  <c r="J185" i="15"/>
  <c r="I185" i="15"/>
  <c r="H185" i="15"/>
  <c r="G185" i="15"/>
  <c r="K184" i="15"/>
  <c r="J184" i="15"/>
  <c r="I184" i="15"/>
  <c r="H184" i="15"/>
  <c r="G184" i="15"/>
  <c r="K183" i="15"/>
  <c r="J183" i="15"/>
  <c r="I183" i="15"/>
  <c r="H183" i="15"/>
  <c r="G183" i="15"/>
  <c r="K182" i="15"/>
  <c r="J182" i="15"/>
  <c r="I182" i="15"/>
  <c r="H182" i="15"/>
  <c r="G182" i="15"/>
  <c r="K181" i="15"/>
  <c r="J181" i="15"/>
  <c r="I181" i="15"/>
  <c r="H181" i="15"/>
  <c r="G181" i="15"/>
  <c r="K180" i="15"/>
  <c r="J180" i="15"/>
  <c r="I180" i="15"/>
  <c r="H180" i="15"/>
  <c r="G180" i="15"/>
  <c r="BR180" i="15" s="1"/>
  <c r="K179" i="15"/>
  <c r="J179" i="15"/>
  <c r="I179" i="15"/>
  <c r="H179" i="15"/>
  <c r="G179" i="15"/>
  <c r="K178" i="15"/>
  <c r="J178" i="15"/>
  <c r="I178" i="15"/>
  <c r="H178" i="15"/>
  <c r="G178" i="15"/>
  <c r="K177" i="15"/>
  <c r="J177" i="15"/>
  <c r="I177" i="15"/>
  <c r="H177" i="15"/>
  <c r="G177" i="15"/>
  <c r="K176" i="15"/>
  <c r="J176" i="15"/>
  <c r="I176" i="15"/>
  <c r="H176" i="15"/>
  <c r="G176" i="15"/>
  <c r="K175" i="15"/>
  <c r="J175" i="15"/>
  <c r="I175" i="15"/>
  <c r="H175" i="15"/>
  <c r="G175" i="15"/>
  <c r="K174" i="15"/>
  <c r="J174" i="15"/>
  <c r="I174" i="15"/>
  <c r="H174" i="15"/>
  <c r="G174" i="15"/>
  <c r="K173" i="15"/>
  <c r="J173" i="15"/>
  <c r="I173" i="15"/>
  <c r="H173" i="15"/>
  <c r="G173" i="15"/>
  <c r="K172" i="15"/>
  <c r="J172" i="15"/>
  <c r="I172" i="15"/>
  <c r="H172" i="15"/>
  <c r="G172" i="15"/>
  <c r="BR172" i="15" s="1"/>
  <c r="K171" i="15"/>
  <c r="J171" i="15"/>
  <c r="I171" i="15"/>
  <c r="H171" i="15"/>
  <c r="G171" i="15"/>
  <c r="K170" i="15"/>
  <c r="J170" i="15"/>
  <c r="I170" i="15"/>
  <c r="H170" i="15"/>
  <c r="G170" i="15"/>
  <c r="K169" i="15"/>
  <c r="J169" i="15"/>
  <c r="I169" i="15"/>
  <c r="H169" i="15"/>
  <c r="G169" i="15"/>
  <c r="K168" i="15"/>
  <c r="J168" i="15"/>
  <c r="I168" i="15"/>
  <c r="H168" i="15"/>
  <c r="G168" i="15"/>
  <c r="K167" i="15"/>
  <c r="J167" i="15"/>
  <c r="I167" i="15"/>
  <c r="H167" i="15"/>
  <c r="G167" i="15"/>
  <c r="K166" i="15"/>
  <c r="J166" i="15"/>
  <c r="I166" i="15"/>
  <c r="H166" i="15"/>
  <c r="G166" i="15"/>
  <c r="K165" i="15"/>
  <c r="J165" i="15"/>
  <c r="I165" i="15"/>
  <c r="H165" i="15"/>
  <c r="G165" i="15"/>
  <c r="K164" i="15"/>
  <c r="J164" i="15"/>
  <c r="I164" i="15"/>
  <c r="H164" i="15"/>
  <c r="G164" i="15"/>
  <c r="BR164" i="15" s="1"/>
  <c r="K163" i="15"/>
  <c r="J163" i="15"/>
  <c r="I163" i="15"/>
  <c r="H163" i="15"/>
  <c r="G163" i="15"/>
  <c r="K162" i="15"/>
  <c r="J162" i="15"/>
  <c r="I162" i="15"/>
  <c r="H162" i="15"/>
  <c r="G162" i="15"/>
  <c r="K161" i="15"/>
  <c r="J161" i="15"/>
  <c r="I161" i="15"/>
  <c r="H161" i="15"/>
  <c r="G161" i="15"/>
  <c r="K160" i="15"/>
  <c r="J160" i="15"/>
  <c r="I160" i="15"/>
  <c r="H160" i="15"/>
  <c r="G160" i="15"/>
  <c r="K159" i="15"/>
  <c r="J159" i="15"/>
  <c r="I159" i="15"/>
  <c r="H159" i="15"/>
  <c r="G159" i="15"/>
  <c r="K158" i="15"/>
  <c r="J158" i="15"/>
  <c r="I158" i="15"/>
  <c r="H158" i="15"/>
  <c r="G158" i="15"/>
  <c r="K157" i="15"/>
  <c r="J157" i="15"/>
  <c r="I157" i="15"/>
  <c r="H157" i="15"/>
  <c r="G157" i="15"/>
  <c r="K156" i="15"/>
  <c r="J156" i="15"/>
  <c r="I156" i="15"/>
  <c r="H156" i="15"/>
  <c r="G156" i="15"/>
  <c r="BR156" i="15" s="1"/>
  <c r="K155" i="15"/>
  <c r="J155" i="15"/>
  <c r="I155" i="15"/>
  <c r="H155" i="15"/>
  <c r="G155" i="15"/>
  <c r="K154" i="15"/>
  <c r="J154" i="15"/>
  <c r="I154" i="15"/>
  <c r="H154" i="15"/>
  <c r="G154" i="15"/>
  <c r="K153" i="15"/>
  <c r="J153" i="15"/>
  <c r="I153" i="15"/>
  <c r="H153" i="15"/>
  <c r="G153" i="15"/>
  <c r="K152" i="15"/>
  <c r="J152" i="15"/>
  <c r="I152" i="15"/>
  <c r="H152" i="15"/>
  <c r="G152" i="15"/>
  <c r="K151" i="15"/>
  <c r="J151" i="15"/>
  <c r="I151" i="15"/>
  <c r="H151" i="15"/>
  <c r="G151" i="15"/>
  <c r="K150" i="15"/>
  <c r="J150" i="15"/>
  <c r="I150" i="15"/>
  <c r="H150" i="15"/>
  <c r="G150" i="15"/>
  <c r="K149" i="15"/>
  <c r="J149" i="15"/>
  <c r="I149" i="15"/>
  <c r="H149" i="15"/>
  <c r="G149" i="15"/>
  <c r="K148" i="15"/>
  <c r="J148" i="15"/>
  <c r="I148" i="15"/>
  <c r="H148" i="15"/>
  <c r="G148" i="15"/>
  <c r="BR148" i="15" s="1"/>
  <c r="K147" i="15"/>
  <c r="J147" i="15"/>
  <c r="I147" i="15"/>
  <c r="H147" i="15"/>
  <c r="G147" i="15"/>
  <c r="K146" i="15"/>
  <c r="J146" i="15"/>
  <c r="I146" i="15"/>
  <c r="H146" i="15"/>
  <c r="G146" i="15"/>
  <c r="K145" i="15"/>
  <c r="J145" i="15"/>
  <c r="I145" i="15"/>
  <c r="H145" i="15"/>
  <c r="G145" i="15"/>
  <c r="K144" i="15"/>
  <c r="J144" i="15"/>
  <c r="I144" i="15"/>
  <c r="H144" i="15"/>
  <c r="G144" i="15"/>
  <c r="K143" i="15"/>
  <c r="J143" i="15"/>
  <c r="I143" i="15"/>
  <c r="H143" i="15"/>
  <c r="G143" i="15"/>
  <c r="K142" i="15"/>
  <c r="J142" i="15"/>
  <c r="I142" i="15"/>
  <c r="H142" i="15"/>
  <c r="G142" i="15"/>
  <c r="K141" i="15"/>
  <c r="J141" i="15"/>
  <c r="I141" i="15"/>
  <c r="H141" i="15"/>
  <c r="G141" i="15"/>
  <c r="K140" i="15"/>
  <c r="J140" i="15"/>
  <c r="I140" i="15"/>
  <c r="H140" i="15"/>
  <c r="G140" i="15"/>
  <c r="BR140" i="15" s="1"/>
  <c r="K139" i="15"/>
  <c r="J139" i="15"/>
  <c r="I139" i="15"/>
  <c r="H139" i="15"/>
  <c r="G139" i="15"/>
  <c r="K138" i="15"/>
  <c r="J138" i="15"/>
  <c r="I138" i="15"/>
  <c r="H138" i="15"/>
  <c r="G138" i="15"/>
  <c r="K137" i="15"/>
  <c r="J137" i="15"/>
  <c r="I137" i="15"/>
  <c r="H137" i="15"/>
  <c r="G137" i="15"/>
  <c r="K136" i="15"/>
  <c r="J136" i="15"/>
  <c r="I136" i="15"/>
  <c r="H136" i="15"/>
  <c r="G136" i="15"/>
  <c r="K135" i="15"/>
  <c r="J135" i="15"/>
  <c r="I135" i="15"/>
  <c r="H135" i="15"/>
  <c r="G135" i="15"/>
  <c r="K134" i="15"/>
  <c r="J134" i="15"/>
  <c r="I134" i="15"/>
  <c r="H134" i="15"/>
  <c r="G134" i="15"/>
  <c r="K133" i="15"/>
  <c r="J133" i="15"/>
  <c r="I133" i="15"/>
  <c r="H133" i="15"/>
  <c r="G133" i="15"/>
  <c r="K132" i="15"/>
  <c r="J132" i="15"/>
  <c r="I132" i="15"/>
  <c r="H132" i="15"/>
  <c r="G132" i="15"/>
  <c r="BR132" i="15" s="1"/>
  <c r="K131" i="15"/>
  <c r="J131" i="15"/>
  <c r="I131" i="15"/>
  <c r="H131" i="15"/>
  <c r="G131" i="15"/>
  <c r="K130" i="15"/>
  <c r="J130" i="15"/>
  <c r="I130" i="15"/>
  <c r="H130" i="15"/>
  <c r="G130" i="15"/>
  <c r="K129" i="15"/>
  <c r="J129" i="15"/>
  <c r="I129" i="15"/>
  <c r="H129" i="15"/>
  <c r="G129" i="15"/>
  <c r="K128" i="15"/>
  <c r="J128" i="15"/>
  <c r="I128" i="15"/>
  <c r="H128" i="15"/>
  <c r="G128" i="15"/>
  <c r="K127" i="15"/>
  <c r="J127" i="15"/>
  <c r="I127" i="15"/>
  <c r="H127" i="15"/>
  <c r="G127" i="15"/>
  <c r="K126" i="15"/>
  <c r="J126" i="15"/>
  <c r="I126" i="15"/>
  <c r="H126" i="15"/>
  <c r="G126" i="15"/>
  <c r="K125" i="15"/>
  <c r="J125" i="15"/>
  <c r="I125" i="15"/>
  <c r="H125" i="15"/>
  <c r="G125" i="15"/>
  <c r="K124" i="15"/>
  <c r="J124" i="15"/>
  <c r="I124" i="15"/>
  <c r="H124" i="15"/>
  <c r="G124" i="15"/>
  <c r="BR124" i="15" s="1"/>
  <c r="K123" i="15"/>
  <c r="J123" i="15"/>
  <c r="I123" i="15"/>
  <c r="H123" i="15"/>
  <c r="G123" i="15"/>
  <c r="K122" i="15"/>
  <c r="J122" i="15"/>
  <c r="I122" i="15"/>
  <c r="H122" i="15"/>
  <c r="G122" i="15"/>
  <c r="K121" i="15"/>
  <c r="J121" i="15"/>
  <c r="I121" i="15"/>
  <c r="H121" i="15"/>
  <c r="G121" i="15"/>
  <c r="K120" i="15"/>
  <c r="J120" i="15"/>
  <c r="I120" i="15"/>
  <c r="H120" i="15"/>
  <c r="G120" i="15"/>
  <c r="K119" i="15"/>
  <c r="J119" i="15"/>
  <c r="I119" i="15"/>
  <c r="H119" i="15"/>
  <c r="G119" i="15"/>
  <c r="K118" i="15"/>
  <c r="J118" i="15"/>
  <c r="I118" i="15"/>
  <c r="H118" i="15"/>
  <c r="G118" i="15"/>
  <c r="K117" i="15"/>
  <c r="J117" i="15"/>
  <c r="I117" i="15"/>
  <c r="H117" i="15"/>
  <c r="G117" i="15"/>
  <c r="K116" i="15"/>
  <c r="J116" i="15"/>
  <c r="I116" i="15"/>
  <c r="H116" i="15"/>
  <c r="G116" i="15"/>
  <c r="BR116" i="15" s="1"/>
  <c r="K115" i="15"/>
  <c r="J115" i="15"/>
  <c r="I115" i="15"/>
  <c r="H115" i="15"/>
  <c r="G115" i="15"/>
  <c r="K114" i="15"/>
  <c r="J114" i="15"/>
  <c r="I114" i="15"/>
  <c r="H114" i="15"/>
  <c r="G114" i="15"/>
  <c r="K113" i="15"/>
  <c r="J113" i="15"/>
  <c r="I113" i="15"/>
  <c r="H113" i="15"/>
  <c r="G113" i="15"/>
  <c r="K112" i="15"/>
  <c r="J112" i="15"/>
  <c r="I112" i="15"/>
  <c r="H112" i="15"/>
  <c r="G112" i="15"/>
  <c r="K111" i="15"/>
  <c r="J111" i="15"/>
  <c r="I111" i="15"/>
  <c r="H111" i="15"/>
  <c r="G111" i="15"/>
  <c r="K110" i="15"/>
  <c r="J110" i="15"/>
  <c r="I110" i="15"/>
  <c r="H110" i="15"/>
  <c r="G110" i="15"/>
  <c r="K109" i="15"/>
  <c r="J109" i="15"/>
  <c r="I109" i="15"/>
  <c r="H109" i="15"/>
  <c r="G109" i="15"/>
  <c r="K108" i="15"/>
  <c r="J108" i="15"/>
  <c r="I108" i="15"/>
  <c r="H108" i="15"/>
  <c r="G108" i="15"/>
  <c r="BR108" i="15" s="1"/>
  <c r="K107" i="15"/>
  <c r="J107" i="15"/>
  <c r="I107" i="15"/>
  <c r="H107" i="15"/>
  <c r="G107" i="15"/>
  <c r="K106" i="15"/>
  <c r="J106" i="15"/>
  <c r="I106" i="15"/>
  <c r="H106" i="15"/>
  <c r="G106" i="15"/>
  <c r="K105" i="15"/>
  <c r="J105" i="15"/>
  <c r="I105" i="15"/>
  <c r="H105" i="15"/>
  <c r="G105" i="15"/>
  <c r="K104" i="15"/>
  <c r="J104" i="15"/>
  <c r="I104" i="15"/>
  <c r="H104" i="15"/>
  <c r="G104" i="15"/>
  <c r="K103" i="15"/>
  <c r="J103" i="15"/>
  <c r="I103" i="15"/>
  <c r="H103" i="15"/>
  <c r="G103" i="15"/>
  <c r="K102" i="15"/>
  <c r="J102" i="15"/>
  <c r="I102" i="15"/>
  <c r="H102" i="15"/>
  <c r="G102" i="15"/>
  <c r="K101" i="15"/>
  <c r="J101" i="15"/>
  <c r="I101" i="15"/>
  <c r="H101" i="15"/>
  <c r="G101" i="15"/>
  <c r="K100" i="15"/>
  <c r="J100" i="15"/>
  <c r="I100" i="15"/>
  <c r="H100" i="15"/>
  <c r="G100" i="15"/>
  <c r="BR100" i="15" s="1"/>
  <c r="K99" i="15"/>
  <c r="J99" i="15"/>
  <c r="I99" i="15"/>
  <c r="H99" i="15"/>
  <c r="G99" i="15"/>
  <c r="K98" i="15"/>
  <c r="J98" i="15"/>
  <c r="I98" i="15"/>
  <c r="H98" i="15"/>
  <c r="G98" i="15"/>
  <c r="K97" i="15"/>
  <c r="J97" i="15"/>
  <c r="I97" i="15"/>
  <c r="H97" i="15"/>
  <c r="G97" i="15"/>
  <c r="K96" i="15"/>
  <c r="J96" i="15"/>
  <c r="I96" i="15"/>
  <c r="H96" i="15"/>
  <c r="G96" i="15"/>
  <c r="K95" i="15"/>
  <c r="J95" i="15"/>
  <c r="I95" i="15"/>
  <c r="H95" i="15"/>
  <c r="G95" i="15"/>
  <c r="K94" i="15"/>
  <c r="J94" i="15"/>
  <c r="I94" i="15"/>
  <c r="H94" i="15"/>
  <c r="G94" i="15"/>
  <c r="K93" i="15"/>
  <c r="J93" i="15"/>
  <c r="I93" i="15"/>
  <c r="H93" i="15"/>
  <c r="G93" i="15"/>
  <c r="K92" i="15"/>
  <c r="J92" i="15"/>
  <c r="I92" i="15"/>
  <c r="H92" i="15"/>
  <c r="G92" i="15"/>
  <c r="BR92" i="15" s="1"/>
  <c r="K91" i="15"/>
  <c r="J91" i="15"/>
  <c r="I91" i="15"/>
  <c r="H91" i="15"/>
  <c r="G91" i="15"/>
  <c r="K90" i="15"/>
  <c r="J90" i="15"/>
  <c r="I90" i="15"/>
  <c r="H90" i="15"/>
  <c r="G90" i="15"/>
  <c r="K89" i="15"/>
  <c r="J89" i="15"/>
  <c r="I89" i="15"/>
  <c r="H89" i="15"/>
  <c r="G89" i="15"/>
  <c r="K88" i="15"/>
  <c r="J88" i="15"/>
  <c r="I88" i="15"/>
  <c r="H88" i="15"/>
  <c r="G88" i="15"/>
  <c r="K87" i="15"/>
  <c r="J87" i="15"/>
  <c r="I87" i="15"/>
  <c r="H87" i="15"/>
  <c r="G87" i="15"/>
  <c r="K86" i="15"/>
  <c r="J86" i="15"/>
  <c r="I86" i="15"/>
  <c r="H86" i="15"/>
  <c r="G86" i="15"/>
  <c r="K85" i="15"/>
  <c r="J85" i="15"/>
  <c r="I85" i="15"/>
  <c r="H85" i="15"/>
  <c r="G85" i="15"/>
  <c r="K84" i="15"/>
  <c r="J84" i="15"/>
  <c r="I84" i="15"/>
  <c r="H84" i="15"/>
  <c r="G84" i="15"/>
  <c r="BR84" i="15" s="1"/>
  <c r="K83" i="15"/>
  <c r="J83" i="15"/>
  <c r="I83" i="15"/>
  <c r="H83" i="15"/>
  <c r="G83" i="15"/>
  <c r="K82" i="15"/>
  <c r="J82" i="15"/>
  <c r="I82" i="15"/>
  <c r="H82" i="15"/>
  <c r="G82" i="15"/>
  <c r="K81" i="15"/>
  <c r="J81" i="15"/>
  <c r="I81" i="15"/>
  <c r="H81" i="15"/>
  <c r="G81" i="15"/>
  <c r="BR81" i="15" s="1"/>
  <c r="K80" i="15"/>
  <c r="J80" i="15"/>
  <c r="I80" i="15"/>
  <c r="H80" i="15"/>
  <c r="G80" i="15"/>
  <c r="BR80" i="15" s="1"/>
  <c r="K79" i="15"/>
  <c r="J79" i="15"/>
  <c r="I79" i="15"/>
  <c r="H79" i="15"/>
  <c r="G79" i="15"/>
  <c r="BR79" i="15" s="1"/>
  <c r="K78" i="15"/>
  <c r="J78" i="15"/>
  <c r="I78" i="15"/>
  <c r="H78" i="15"/>
  <c r="G78" i="15"/>
  <c r="K77" i="15"/>
  <c r="J77" i="15"/>
  <c r="I77" i="15"/>
  <c r="H77" i="15"/>
  <c r="G77" i="15"/>
  <c r="BR77" i="15" s="1"/>
  <c r="K76" i="15"/>
  <c r="J76" i="15"/>
  <c r="I76" i="15"/>
  <c r="H76" i="15"/>
  <c r="G76" i="15"/>
  <c r="BR76" i="15" s="1"/>
  <c r="K75" i="15"/>
  <c r="J75" i="15"/>
  <c r="I75" i="15"/>
  <c r="H75" i="15"/>
  <c r="G75" i="15"/>
  <c r="BR75" i="15" s="1"/>
  <c r="K74" i="15"/>
  <c r="J74" i="15"/>
  <c r="I74" i="15"/>
  <c r="H74" i="15"/>
  <c r="G74" i="15"/>
  <c r="K73" i="15"/>
  <c r="J73" i="15"/>
  <c r="I73" i="15"/>
  <c r="H73" i="15"/>
  <c r="G73" i="15"/>
  <c r="BR73" i="15" s="1"/>
  <c r="K72" i="15"/>
  <c r="J72" i="15"/>
  <c r="I72" i="15"/>
  <c r="H72" i="15"/>
  <c r="G72" i="15"/>
  <c r="BR72" i="15" s="1"/>
  <c r="K71" i="15"/>
  <c r="J71" i="15"/>
  <c r="I71" i="15"/>
  <c r="H71" i="15"/>
  <c r="G71" i="15"/>
  <c r="BR71" i="15" s="1"/>
  <c r="K70" i="15"/>
  <c r="J70" i="15"/>
  <c r="I70" i="15"/>
  <c r="H70" i="15"/>
  <c r="G70" i="15"/>
  <c r="K69" i="15"/>
  <c r="J69" i="15"/>
  <c r="I69" i="15"/>
  <c r="H69" i="15"/>
  <c r="G69" i="15"/>
  <c r="BR69" i="15" s="1"/>
  <c r="K68" i="15"/>
  <c r="J68" i="15"/>
  <c r="I68" i="15"/>
  <c r="H68" i="15"/>
  <c r="G68" i="15"/>
  <c r="BR68" i="15" s="1"/>
  <c r="K67" i="15"/>
  <c r="J67" i="15"/>
  <c r="I67" i="15"/>
  <c r="H67" i="15"/>
  <c r="G67" i="15"/>
  <c r="BR67" i="15" s="1"/>
  <c r="K66" i="15"/>
  <c r="J66" i="15"/>
  <c r="I66" i="15"/>
  <c r="H66" i="15"/>
  <c r="G66" i="15"/>
  <c r="K65" i="15"/>
  <c r="J65" i="15"/>
  <c r="I65" i="15"/>
  <c r="H65" i="15"/>
  <c r="G65" i="15"/>
  <c r="BR65" i="15" s="1"/>
  <c r="K64" i="15"/>
  <c r="J64" i="15"/>
  <c r="I64" i="15"/>
  <c r="H64" i="15"/>
  <c r="G64" i="15"/>
  <c r="BR64" i="15" s="1"/>
  <c r="K63" i="15"/>
  <c r="J63" i="15"/>
  <c r="I63" i="15"/>
  <c r="H63" i="15"/>
  <c r="G63" i="15"/>
  <c r="BR63" i="15" s="1"/>
  <c r="K62" i="15"/>
  <c r="J62" i="15"/>
  <c r="I62" i="15"/>
  <c r="H62" i="15"/>
  <c r="G62" i="15"/>
  <c r="K61" i="15"/>
  <c r="J61" i="15"/>
  <c r="I61" i="15"/>
  <c r="H61" i="15"/>
  <c r="G61" i="15"/>
  <c r="BR61" i="15" s="1"/>
  <c r="K60" i="15"/>
  <c r="J60" i="15"/>
  <c r="I60" i="15"/>
  <c r="H60" i="15"/>
  <c r="G60" i="15"/>
  <c r="BR60" i="15" s="1"/>
  <c r="K59" i="15"/>
  <c r="J59" i="15"/>
  <c r="I59" i="15"/>
  <c r="H59" i="15"/>
  <c r="G59" i="15"/>
  <c r="BR59" i="15" s="1"/>
  <c r="K58" i="15"/>
  <c r="J58" i="15"/>
  <c r="I58" i="15"/>
  <c r="H58" i="15"/>
  <c r="G58" i="15"/>
  <c r="K57" i="15"/>
  <c r="J57" i="15"/>
  <c r="I57" i="15"/>
  <c r="H57" i="15"/>
  <c r="G57" i="15"/>
  <c r="BR57" i="15" s="1"/>
  <c r="K56" i="15"/>
  <c r="J56" i="15"/>
  <c r="I56" i="15"/>
  <c r="H56" i="15"/>
  <c r="G56" i="15"/>
  <c r="BR56" i="15" s="1"/>
  <c r="K55" i="15"/>
  <c r="J55" i="15"/>
  <c r="I55" i="15"/>
  <c r="H55" i="15"/>
  <c r="G55" i="15"/>
  <c r="BR55" i="15" s="1"/>
  <c r="K54" i="15"/>
  <c r="J54" i="15"/>
  <c r="I54" i="15"/>
  <c r="H54" i="15"/>
  <c r="G54" i="15"/>
  <c r="K53" i="15"/>
  <c r="J53" i="15"/>
  <c r="I53" i="15"/>
  <c r="H53" i="15"/>
  <c r="G53" i="15"/>
  <c r="BR53" i="15" s="1"/>
  <c r="K52" i="15"/>
  <c r="J52" i="15"/>
  <c r="I52" i="15"/>
  <c r="H52" i="15"/>
  <c r="G52" i="15"/>
  <c r="BR52" i="15" s="1"/>
  <c r="K51" i="15"/>
  <c r="J51" i="15"/>
  <c r="I51" i="15"/>
  <c r="H51" i="15"/>
  <c r="G51" i="15"/>
  <c r="BR51" i="15" s="1"/>
  <c r="K50" i="15"/>
  <c r="J50" i="15"/>
  <c r="I50" i="15"/>
  <c r="H50" i="15"/>
  <c r="G50" i="15"/>
  <c r="K49" i="15"/>
  <c r="J49" i="15"/>
  <c r="I49" i="15"/>
  <c r="H49" i="15"/>
  <c r="G49" i="15"/>
  <c r="BR49" i="15" s="1"/>
  <c r="K48" i="15"/>
  <c r="J48" i="15"/>
  <c r="I48" i="15"/>
  <c r="H48" i="15"/>
  <c r="G48" i="15"/>
  <c r="BR48" i="15" s="1"/>
  <c r="K47" i="15"/>
  <c r="J47" i="15"/>
  <c r="I47" i="15"/>
  <c r="H47" i="15"/>
  <c r="G47" i="15"/>
  <c r="BR47" i="15" s="1"/>
  <c r="K46" i="15"/>
  <c r="J46" i="15"/>
  <c r="I46" i="15"/>
  <c r="H46" i="15"/>
  <c r="G46" i="15"/>
  <c r="K45" i="15"/>
  <c r="J45" i="15"/>
  <c r="I45" i="15"/>
  <c r="H45" i="15"/>
  <c r="G45" i="15"/>
  <c r="BR45" i="15" s="1"/>
  <c r="K44" i="15"/>
  <c r="J44" i="15"/>
  <c r="I44" i="15"/>
  <c r="H44" i="15"/>
  <c r="G44" i="15"/>
  <c r="BR44" i="15" s="1"/>
  <c r="K43" i="15"/>
  <c r="J43" i="15"/>
  <c r="I43" i="15"/>
  <c r="H43" i="15"/>
  <c r="G43" i="15"/>
  <c r="BR43" i="15" s="1"/>
  <c r="K42" i="15"/>
  <c r="J42" i="15"/>
  <c r="I42" i="15"/>
  <c r="H42" i="15"/>
  <c r="G42" i="15"/>
  <c r="K41" i="15"/>
  <c r="J41" i="15"/>
  <c r="I41" i="15"/>
  <c r="H41" i="15"/>
  <c r="G41" i="15"/>
  <c r="BR41" i="15" s="1"/>
  <c r="K40" i="15"/>
  <c r="J40" i="15"/>
  <c r="I40" i="15"/>
  <c r="H40" i="15"/>
  <c r="G40" i="15"/>
  <c r="BR40" i="15" s="1"/>
  <c r="K39" i="15"/>
  <c r="J39" i="15"/>
  <c r="I39" i="15"/>
  <c r="H39" i="15"/>
  <c r="G39" i="15"/>
  <c r="BR39" i="15" s="1"/>
  <c r="K38" i="15"/>
  <c r="J38" i="15"/>
  <c r="I38" i="15"/>
  <c r="H38" i="15"/>
  <c r="G38" i="15"/>
  <c r="K37" i="15"/>
  <c r="J37" i="15"/>
  <c r="I37" i="15"/>
  <c r="H37" i="15"/>
  <c r="G37" i="15"/>
  <c r="BR37" i="15" s="1"/>
  <c r="K36" i="15"/>
  <c r="J36" i="15"/>
  <c r="I36" i="15"/>
  <c r="H36" i="15"/>
  <c r="G36" i="15"/>
  <c r="BR36" i="15" s="1"/>
  <c r="K35" i="15"/>
  <c r="J35" i="15"/>
  <c r="I35" i="15"/>
  <c r="H35" i="15"/>
  <c r="G35" i="15"/>
  <c r="BR35" i="15" s="1"/>
  <c r="K34" i="15"/>
  <c r="J34" i="15"/>
  <c r="I34" i="15"/>
  <c r="H34" i="15"/>
  <c r="G34" i="15"/>
  <c r="K33" i="15"/>
  <c r="J33" i="15"/>
  <c r="I33" i="15"/>
  <c r="H33" i="15"/>
  <c r="G33" i="15"/>
  <c r="BR33" i="15" s="1"/>
  <c r="K32" i="15"/>
  <c r="J32" i="15"/>
  <c r="I32" i="15"/>
  <c r="H32" i="15"/>
  <c r="G32" i="15"/>
  <c r="BR32" i="15" s="1"/>
  <c r="K31" i="15"/>
  <c r="J31" i="15"/>
  <c r="I31" i="15"/>
  <c r="H31" i="15"/>
  <c r="G31" i="15"/>
  <c r="BR31" i="15" s="1"/>
  <c r="K30" i="15"/>
  <c r="J30" i="15"/>
  <c r="I30" i="15"/>
  <c r="H30" i="15"/>
  <c r="G30" i="15"/>
  <c r="K29" i="15"/>
  <c r="J29" i="15"/>
  <c r="I29" i="15"/>
  <c r="H29" i="15"/>
  <c r="G29" i="15"/>
  <c r="BR29" i="15" s="1"/>
  <c r="K28" i="15"/>
  <c r="J28" i="15"/>
  <c r="I28" i="15"/>
  <c r="H28" i="15"/>
  <c r="G28" i="15"/>
  <c r="BR28" i="15" s="1"/>
  <c r="K27" i="15"/>
  <c r="J27" i="15"/>
  <c r="I27" i="15"/>
  <c r="H27" i="15"/>
  <c r="G27" i="15"/>
  <c r="BR27" i="15" s="1"/>
  <c r="K26" i="15"/>
  <c r="J26" i="15"/>
  <c r="I26" i="15"/>
  <c r="H26" i="15"/>
  <c r="G26" i="15"/>
  <c r="K25" i="15"/>
  <c r="J25" i="15"/>
  <c r="I25" i="15"/>
  <c r="H25" i="15"/>
  <c r="G25" i="15"/>
  <c r="BR25" i="15" s="1"/>
  <c r="K24" i="15"/>
  <c r="J24" i="15"/>
  <c r="I24" i="15"/>
  <c r="H24" i="15"/>
  <c r="G24" i="15"/>
  <c r="BR24" i="15" s="1"/>
  <c r="K23" i="15"/>
  <c r="J23" i="15"/>
  <c r="I23" i="15"/>
  <c r="H23" i="15"/>
  <c r="G23" i="15"/>
  <c r="BR23" i="15" s="1"/>
  <c r="K22" i="15"/>
  <c r="J22" i="15"/>
  <c r="I22" i="15"/>
  <c r="H22" i="15"/>
  <c r="G22" i="15"/>
  <c r="K21" i="15"/>
  <c r="J21" i="15"/>
  <c r="I21" i="15"/>
  <c r="H21" i="15"/>
  <c r="G21" i="15"/>
  <c r="BR21" i="15" s="1"/>
  <c r="E21" i="15"/>
  <c r="K20" i="15"/>
  <c r="J20" i="15"/>
  <c r="I20" i="15"/>
  <c r="H20" i="15"/>
  <c r="G20" i="15"/>
  <c r="BR20" i="15" s="1"/>
  <c r="E20" i="15"/>
  <c r="K19" i="15"/>
  <c r="J19" i="15"/>
  <c r="I19" i="15"/>
  <c r="H19" i="15"/>
  <c r="G19" i="15"/>
  <c r="BR19" i="15" s="1"/>
  <c r="E19" i="15"/>
  <c r="K18" i="15"/>
  <c r="J18" i="15"/>
  <c r="I18" i="15"/>
  <c r="H18" i="15"/>
  <c r="G18" i="15"/>
  <c r="E18" i="15"/>
  <c r="K17" i="15"/>
  <c r="J17" i="15"/>
  <c r="I17" i="15"/>
  <c r="H17" i="15"/>
  <c r="G17" i="15"/>
  <c r="BR17" i="15" s="1"/>
  <c r="E17" i="15"/>
  <c r="K16" i="15"/>
  <c r="J16" i="15"/>
  <c r="I16" i="15"/>
  <c r="H16" i="15"/>
  <c r="G16" i="15"/>
  <c r="BR16" i="15" s="1"/>
  <c r="E16" i="15"/>
  <c r="K15" i="15"/>
  <c r="J15" i="15"/>
  <c r="I15" i="15"/>
  <c r="H15" i="15"/>
  <c r="G15" i="15"/>
  <c r="BR15" i="15" s="1"/>
  <c r="E15" i="15"/>
  <c r="K14" i="15"/>
  <c r="J14" i="15"/>
  <c r="I14" i="15"/>
  <c r="H14" i="15"/>
  <c r="G14" i="15"/>
  <c r="E14" i="15"/>
  <c r="K13" i="15"/>
  <c r="J13" i="15"/>
  <c r="I13" i="15"/>
  <c r="H13" i="15"/>
  <c r="G13" i="15"/>
  <c r="BR13" i="15" s="1"/>
  <c r="E13" i="15"/>
  <c r="K12" i="15"/>
  <c r="J12" i="15"/>
  <c r="I12" i="15"/>
  <c r="H12" i="15"/>
  <c r="G12" i="15"/>
  <c r="BR12" i="15" s="1"/>
  <c r="E12" i="15"/>
  <c r="K11" i="15"/>
  <c r="J11" i="15"/>
  <c r="I11" i="15"/>
  <c r="H11" i="15"/>
  <c r="G11" i="15"/>
  <c r="BR11" i="15" s="1"/>
  <c r="E11" i="15"/>
  <c r="K10" i="15"/>
  <c r="J10" i="15"/>
  <c r="I10" i="15"/>
  <c r="H10" i="15"/>
  <c r="G10" i="15"/>
  <c r="E10" i="15"/>
  <c r="K9" i="15"/>
  <c r="J9" i="15"/>
  <c r="I9" i="15"/>
  <c r="H9" i="15"/>
  <c r="G9" i="15"/>
  <c r="BR9" i="15" s="1"/>
  <c r="E9" i="15"/>
  <c r="F10" i="15" s="1"/>
  <c r="F11" i="15" s="1"/>
  <c r="F12" i="15" s="1"/>
  <c r="F13" i="15" s="1"/>
  <c r="F14" i="15" s="1"/>
  <c r="F15" i="15" s="1"/>
  <c r="GF4" i="15"/>
  <c r="GF5" i="15"/>
  <c r="GF6" i="15"/>
  <c r="GF7" i="15"/>
  <c r="GF3" i="15"/>
  <c r="F16" i="15" l="1"/>
  <c r="F17" i="15" s="1"/>
  <c r="F18" i="15" s="1"/>
  <c r="F19" i="15" s="1"/>
  <c r="F20" i="15" s="1"/>
  <c r="F21" i="15" s="1"/>
  <c r="F22" i="15" s="1"/>
  <c r="F23" i="15" s="1"/>
  <c r="F24" i="15" s="1"/>
  <c r="F25" i="15" s="1"/>
  <c r="F26" i="15" s="1"/>
  <c r="F27" i="15" s="1"/>
  <c r="F28" i="15" s="1"/>
  <c r="F29" i="15" s="1"/>
  <c r="F30" i="15" s="1"/>
  <c r="F31" i="15" s="1"/>
  <c r="F32" i="15" s="1"/>
  <c r="F33" i="15" s="1"/>
  <c r="F34" i="15" s="1"/>
  <c r="F35" i="15" s="1"/>
  <c r="F36" i="15" s="1"/>
  <c r="F37" i="15" s="1"/>
  <c r="F38" i="15" s="1"/>
  <c r="F39" i="15" s="1"/>
  <c r="F40" i="15" s="1"/>
  <c r="F41" i="15" s="1"/>
  <c r="F42" i="15" s="1"/>
  <c r="F43" i="15" s="1"/>
  <c r="F44" i="15" s="1"/>
  <c r="F45" i="15" s="1"/>
  <c r="F46" i="15" s="1"/>
  <c r="F47" i="15" s="1"/>
  <c r="F48" i="15" s="1"/>
  <c r="F49" i="15" s="1"/>
  <c r="F50" i="15" s="1"/>
  <c r="F51" i="15" s="1"/>
  <c r="F52" i="15" s="1"/>
  <c r="F53" i="15" s="1"/>
  <c r="F54" i="15" s="1"/>
  <c r="F55" i="15" s="1"/>
  <c r="F56" i="15" s="1"/>
  <c r="F57" i="15" s="1"/>
  <c r="F58" i="15" s="1"/>
  <c r="F59" i="15" s="1"/>
  <c r="F60" i="15" s="1"/>
  <c r="F61" i="15" s="1"/>
  <c r="F62" i="15" s="1"/>
  <c r="F63" i="15" s="1"/>
  <c r="F64" i="15" s="1"/>
  <c r="F65" i="15" s="1"/>
  <c r="F66" i="15" s="1"/>
  <c r="F67" i="15" s="1"/>
  <c r="F68" i="15" s="1"/>
  <c r="F69" i="15" s="1"/>
  <c r="F70" i="15" s="1"/>
  <c r="F71" i="15" s="1"/>
  <c r="F72" i="15" s="1"/>
  <c r="F73" i="15" s="1"/>
  <c r="F74" i="15" s="1"/>
  <c r="F75" i="15" s="1"/>
  <c r="F76" i="15" s="1"/>
  <c r="F77" i="15" s="1"/>
  <c r="F78" i="15" s="1"/>
  <c r="F79" i="15" s="1"/>
  <c r="F80" i="15" s="1"/>
  <c r="F81" i="15" s="1"/>
  <c r="F82" i="15" s="1"/>
  <c r="F83" i="15" s="1"/>
  <c r="F84" i="15" s="1"/>
  <c r="F85" i="15" s="1"/>
  <c r="F86" i="15" s="1"/>
  <c r="F87" i="15" s="1"/>
  <c r="F88" i="15" s="1"/>
  <c r="F89" i="15" s="1"/>
  <c r="F90" i="15" s="1"/>
  <c r="F91" i="15" s="1"/>
  <c r="F92" i="15" s="1"/>
  <c r="F93" i="15" s="1"/>
  <c r="F94" i="15" s="1"/>
  <c r="F95" i="15" s="1"/>
  <c r="F96" i="15" s="1"/>
  <c r="F97" i="15" s="1"/>
  <c r="F98" i="15" s="1"/>
  <c r="F99" i="15" s="1"/>
  <c r="F100" i="15" s="1"/>
  <c r="F101" i="15" s="1"/>
  <c r="F102" i="15" s="1"/>
  <c r="F103" i="15" s="1"/>
  <c r="F104" i="15" s="1"/>
  <c r="F105" i="15" s="1"/>
  <c r="F106" i="15" s="1"/>
  <c r="F107" i="15" s="1"/>
  <c r="F108" i="15" s="1"/>
  <c r="F109" i="15" s="1"/>
  <c r="F110" i="15" s="1"/>
  <c r="F111" i="15" s="1"/>
  <c r="F112" i="15" s="1"/>
  <c r="F113" i="15" s="1"/>
  <c r="F114" i="15" s="1"/>
  <c r="F115" i="15" s="1"/>
  <c r="F116" i="15" s="1"/>
  <c r="F117" i="15" s="1"/>
  <c r="F118" i="15" s="1"/>
  <c r="F119" i="15" s="1"/>
  <c r="F120" i="15" s="1"/>
  <c r="F121" i="15" s="1"/>
  <c r="F122" i="15" s="1"/>
  <c r="F123" i="15" s="1"/>
  <c r="F124" i="15" s="1"/>
  <c r="F125" i="15" s="1"/>
  <c r="F126" i="15" s="1"/>
  <c r="F127" i="15" s="1"/>
  <c r="F128" i="15" s="1"/>
  <c r="F129" i="15" s="1"/>
  <c r="F130" i="15" s="1"/>
  <c r="F131" i="15" s="1"/>
  <c r="F132" i="15" s="1"/>
  <c r="F133" i="15" s="1"/>
  <c r="F134" i="15" s="1"/>
  <c r="F135" i="15" s="1"/>
  <c r="F136" i="15" s="1"/>
  <c r="F137" i="15" s="1"/>
  <c r="F138" i="15" s="1"/>
  <c r="F139" i="15" s="1"/>
  <c r="F140" i="15" s="1"/>
  <c r="F141" i="15" s="1"/>
  <c r="F142" i="15" s="1"/>
  <c r="F143" i="15" s="1"/>
  <c r="F144" i="15" s="1"/>
  <c r="F145" i="15" s="1"/>
  <c r="F146" i="15" s="1"/>
  <c r="F147" i="15" s="1"/>
  <c r="F148" i="15" s="1"/>
  <c r="F149" i="15" s="1"/>
  <c r="F150" i="15" s="1"/>
  <c r="F151" i="15" s="1"/>
  <c r="F152" i="15" s="1"/>
  <c r="F153" i="15" s="1"/>
  <c r="F154" i="15" s="1"/>
  <c r="F155" i="15" s="1"/>
  <c r="F156" i="15" s="1"/>
  <c r="F157" i="15" s="1"/>
  <c r="F158" i="15" s="1"/>
  <c r="F159" i="15" s="1"/>
  <c r="F160" i="15" s="1"/>
  <c r="F161" i="15" s="1"/>
  <c r="F162" i="15" s="1"/>
  <c r="F163" i="15" s="1"/>
  <c r="F164" i="15" s="1"/>
  <c r="F165" i="15" s="1"/>
  <c r="F166" i="15" s="1"/>
  <c r="F167" i="15" s="1"/>
  <c r="F168" i="15" s="1"/>
  <c r="F169" i="15" s="1"/>
  <c r="F170" i="15" s="1"/>
  <c r="F171" i="15" s="1"/>
  <c r="F172" i="15" s="1"/>
  <c r="F173" i="15" s="1"/>
  <c r="F174" i="15" s="1"/>
  <c r="F175" i="15" s="1"/>
  <c r="F176" i="15" s="1"/>
  <c r="F177" i="15" s="1"/>
  <c r="F178" i="15" s="1"/>
  <c r="F179" i="15" s="1"/>
  <c r="F180" i="15" s="1"/>
  <c r="F181" i="15" s="1"/>
  <c r="F182" i="15" s="1"/>
  <c r="F183" i="15" s="1"/>
  <c r="F184" i="15" s="1"/>
  <c r="F185" i="15" s="1"/>
  <c r="F186" i="15" s="1"/>
  <c r="F187" i="15" s="1"/>
  <c r="F188" i="15" s="1"/>
  <c r="F189" i="15" s="1"/>
  <c r="F190" i="15" s="1"/>
  <c r="F191" i="15" s="1"/>
  <c r="F192" i="15" s="1"/>
  <c r="F193" i="15" s="1"/>
  <c r="F194" i="15" s="1"/>
  <c r="F195" i="15" s="1"/>
  <c r="F196" i="15" s="1"/>
  <c r="F197" i="15" s="1"/>
  <c r="F198" i="15" s="1"/>
  <c r="F199" i="15" s="1"/>
  <c r="F200" i="15" s="1"/>
  <c r="F201" i="15" s="1"/>
  <c r="F202" i="15" s="1"/>
  <c r="F203" i="15" s="1"/>
  <c r="F204" i="15" s="1"/>
  <c r="F205" i="15" s="1"/>
  <c r="F206" i="15" s="1"/>
  <c r="F207" i="15" s="1"/>
  <c r="F208" i="15" s="1"/>
  <c r="F209" i="15" s="1"/>
  <c r="F210" i="15" s="1"/>
  <c r="F211" i="15" s="1"/>
  <c r="F212" i="15" s="1"/>
  <c r="F213" i="15" s="1"/>
  <c r="F214" i="15" s="1"/>
  <c r="F215" i="15" s="1"/>
  <c r="F216" i="15" s="1"/>
  <c r="F217" i="15" s="1"/>
  <c r="F218" i="15" s="1"/>
  <c r="F219" i="15" s="1"/>
  <c r="F220" i="15" s="1"/>
  <c r="F221" i="15" s="1"/>
  <c r="F222" i="15" s="1"/>
  <c r="F223" i="15" s="1"/>
  <c r="F224" i="15" s="1"/>
  <c r="F225" i="15" s="1"/>
  <c r="F226" i="15" s="1"/>
  <c r="F227" i="15" s="1"/>
  <c r="F228" i="15" s="1"/>
  <c r="F229" i="15" s="1"/>
  <c r="F230" i="15" s="1"/>
  <c r="F231" i="15" s="1"/>
  <c r="F232" i="15" s="1"/>
  <c r="F233" i="15" s="1"/>
  <c r="F234" i="15" s="1"/>
  <c r="F235" i="15" s="1"/>
  <c r="F236" i="15" s="1"/>
  <c r="F237" i="15" s="1"/>
  <c r="F238" i="15" s="1"/>
  <c r="F239" i="15" s="1"/>
  <c r="F240" i="15" s="1"/>
  <c r="F241" i="15" s="1"/>
  <c r="F242" i="15" s="1"/>
  <c r="F243" i="15" s="1"/>
  <c r="F244" i="15" s="1"/>
  <c r="F245" i="15" s="1"/>
  <c r="F246" i="15" s="1"/>
  <c r="F247" i="15" s="1"/>
  <c r="F248" i="15" s="1"/>
  <c r="F249" i="15" s="1"/>
  <c r="F250" i="15" s="1"/>
  <c r="F251" i="15" s="1"/>
  <c r="F252" i="15" s="1"/>
  <c r="F253" i="15" s="1"/>
  <c r="F254" i="15" s="1"/>
  <c r="F255" i="15" s="1"/>
  <c r="F256" i="15" s="1"/>
  <c r="F257" i="15" s="1"/>
  <c r="F258" i="15" s="1"/>
  <c r="F259" i="15" s="1"/>
  <c r="F260" i="15" s="1"/>
  <c r="F261" i="15" s="1"/>
  <c r="F262" i="15" s="1"/>
  <c r="F263" i="15" s="1"/>
  <c r="F264" i="15" s="1"/>
  <c r="F265" i="15" s="1"/>
  <c r="F266" i="15" s="1"/>
  <c r="F267" i="15" s="1"/>
  <c r="F268" i="15" s="1"/>
  <c r="F269" i="15" s="1"/>
  <c r="F270" i="15" s="1"/>
  <c r="F271" i="15" s="1"/>
  <c r="F272" i="15" s="1"/>
  <c r="F273" i="15" s="1"/>
  <c r="F274" i="15" s="1"/>
  <c r="F275" i="15" s="1"/>
  <c r="F276" i="15" s="1"/>
  <c r="F277" i="15" s="1"/>
  <c r="F278" i="15" s="1"/>
  <c r="AC7" i="15"/>
  <c r="AE7" i="15" s="1"/>
  <c r="W7" i="15"/>
  <c r="AG7" i="15"/>
  <c r="AG5" i="15" s="1"/>
  <c r="AK7" i="15"/>
  <c r="AK5" i="15" s="1"/>
  <c r="AA7" i="15"/>
  <c r="AA5" i="15" s="1"/>
  <c r="Z7" i="15"/>
  <c r="Z5" i="15" s="1"/>
  <c r="AD7" i="15"/>
  <c r="AD5" i="15" s="1"/>
  <c r="AB7" i="15"/>
  <c r="AB5" i="15" s="1"/>
  <c r="BL7" i="15"/>
  <c r="BL5" i="15" s="1"/>
  <c r="AU7" i="15"/>
  <c r="BT7" i="15"/>
  <c r="AM7" i="15"/>
  <c r="BS7" i="15"/>
  <c r="BK7" i="15"/>
  <c r="BC7" i="15"/>
  <c r="BR209" i="15"/>
  <c r="BR213" i="15"/>
  <c r="BR217" i="15"/>
  <c r="BR221" i="15"/>
  <c r="BR225" i="15"/>
  <c r="BR229" i="15"/>
  <c r="BR233" i="15"/>
  <c r="BR237" i="15"/>
  <c r="BR241" i="15"/>
  <c r="BR245" i="15"/>
  <c r="BR249" i="15"/>
  <c r="BR253" i="15"/>
  <c r="BR257" i="15"/>
  <c r="BR261" i="15"/>
  <c r="BR265" i="15"/>
  <c r="BR269" i="15"/>
  <c r="BR273" i="15"/>
  <c r="BR277" i="15"/>
  <c r="BR211" i="15"/>
  <c r="BR219" i="15"/>
  <c r="BR227" i="15"/>
  <c r="BR235" i="15"/>
  <c r="BR243" i="15"/>
  <c r="BR251" i="15"/>
  <c r="BR259" i="15"/>
  <c r="BR267" i="15"/>
  <c r="BR275" i="15"/>
  <c r="BR207" i="15"/>
  <c r="BR215" i="15"/>
  <c r="BR223" i="15"/>
  <c r="BR231" i="15"/>
  <c r="BR239" i="15"/>
  <c r="BR247" i="15"/>
  <c r="BR255" i="15"/>
  <c r="BR263" i="15"/>
  <c r="BR271" i="15"/>
  <c r="BR206" i="15"/>
  <c r="BR210" i="15"/>
  <c r="BR214" i="15"/>
  <c r="BR218" i="15"/>
  <c r="BR222" i="15"/>
  <c r="BR226" i="15"/>
  <c r="BR230" i="15"/>
  <c r="BR234" i="15"/>
  <c r="BR238" i="15"/>
  <c r="BR242" i="15"/>
  <c r="BR246" i="15"/>
  <c r="BR250" i="15"/>
  <c r="BR254" i="15"/>
  <c r="BR258" i="15"/>
  <c r="BR262" i="15"/>
  <c r="BR266" i="15"/>
  <c r="BR270" i="15"/>
  <c r="BR274" i="15"/>
  <c r="BR278" i="15"/>
  <c r="BR83" i="15"/>
  <c r="BR91" i="15"/>
  <c r="BR99" i="15"/>
  <c r="BR107" i="15"/>
  <c r="BR115" i="15"/>
  <c r="BR123" i="15"/>
  <c r="BR131" i="15"/>
  <c r="BR139" i="15"/>
  <c r="BR147" i="15"/>
  <c r="BR155" i="15"/>
  <c r="BR163" i="15"/>
  <c r="BR171" i="15"/>
  <c r="BR179" i="15"/>
  <c r="BR187" i="15"/>
  <c r="BR195" i="15"/>
  <c r="BR203" i="15"/>
  <c r="BR85" i="15"/>
  <c r="BR89" i="15"/>
  <c r="BR93" i="15"/>
  <c r="BR97" i="15"/>
  <c r="BR101" i="15"/>
  <c r="BR105" i="15"/>
  <c r="BR109" i="15"/>
  <c r="BR113" i="15"/>
  <c r="BR117" i="15"/>
  <c r="BR121" i="15"/>
  <c r="BR125" i="15"/>
  <c r="BR129" i="15"/>
  <c r="BR133" i="15"/>
  <c r="BR137" i="15"/>
  <c r="BR141" i="15"/>
  <c r="BR145" i="15"/>
  <c r="BR149" i="15"/>
  <c r="BR153" i="15"/>
  <c r="BR157" i="15"/>
  <c r="BR161" i="15"/>
  <c r="BR165" i="15"/>
  <c r="BR169" i="15"/>
  <c r="BR173" i="15"/>
  <c r="BR177" i="15"/>
  <c r="BR181" i="15"/>
  <c r="BR185" i="15"/>
  <c r="BR189" i="15"/>
  <c r="BR193" i="15"/>
  <c r="BR197" i="15"/>
  <c r="BR201" i="15"/>
  <c r="BR205" i="15"/>
  <c r="BR88" i="15"/>
  <c r="BR96" i="15"/>
  <c r="BR104" i="15"/>
  <c r="BR112" i="15"/>
  <c r="BR120" i="15"/>
  <c r="BR128" i="15"/>
  <c r="BR136" i="15"/>
  <c r="BR144" i="15"/>
  <c r="BR152" i="15"/>
  <c r="BR160" i="15"/>
  <c r="BR168" i="15"/>
  <c r="BR176" i="15"/>
  <c r="BR184" i="15"/>
  <c r="BR192" i="15"/>
  <c r="BR200" i="15"/>
  <c r="BR87" i="15"/>
  <c r="BR95" i="15"/>
  <c r="BR103" i="15"/>
  <c r="BR111" i="15"/>
  <c r="BR119" i="15"/>
  <c r="BR127" i="15"/>
  <c r="BR135" i="15"/>
  <c r="BR143" i="15"/>
  <c r="BR151" i="15"/>
  <c r="BR159" i="15"/>
  <c r="BR167" i="15"/>
  <c r="BR175" i="15"/>
  <c r="BR183" i="15"/>
  <c r="BR191" i="15"/>
  <c r="BR199" i="15"/>
  <c r="BR86" i="15"/>
  <c r="BR90" i="15"/>
  <c r="BR94" i="15"/>
  <c r="BR98" i="15"/>
  <c r="BR102" i="15"/>
  <c r="BR106" i="15"/>
  <c r="BR110" i="15"/>
  <c r="BR114" i="15"/>
  <c r="BR118" i="15"/>
  <c r="BR122" i="15"/>
  <c r="BR126" i="15"/>
  <c r="BR130" i="15"/>
  <c r="BR134" i="15"/>
  <c r="BR138" i="15"/>
  <c r="BR142" i="15"/>
  <c r="BR146" i="15"/>
  <c r="BR150" i="15"/>
  <c r="BR154" i="15"/>
  <c r="BR158" i="15"/>
  <c r="BR162" i="15"/>
  <c r="BR166" i="15"/>
  <c r="BR170" i="15"/>
  <c r="BR174" i="15"/>
  <c r="BR178" i="15"/>
  <c r="BR182" i="15"/>
  <c r="BR186" i="15"/>
  <c r="BR190" i="15"/>
  <c r="BR194" i="15"/>
  <c r="BR198" i="15"/>
  <c r="BR202" i="15"/>
  <c r="BR10" i="15"/>
  <c r="BR14" i="15"/>
  <c r="BR18" i="15"/>
  <c r="BR22" i="15"/>
  <c r="BR26" i="15"/>
  <c r="BR30" i="15"/>
  <c r="BR34" i="15"/>
  <c r="BR38" i="15"/>
  <c r="BR42" i="15"/>
  <c r="BR46" i="15"/>
  <c r="BR50" i="15"/>
  <c r="BR54" i="15"/>
  <c r="BR58" i="15"/>
  <c r="BR62" i="15"/>
  <c r="BR66" i="15"/>
  <c r="BR70" i="15"/>
  <c r="BR74" i="15"/>
  <c r="BR78" i="15"/>
  <c r="BR82" i="15"/>
  <c r="BG7" i="15"/>
  <c r="BG5" i="15" s="1"/>
  <c r="BF7" i="15"/>
  <c r="BF5" i="15" s="1"/>
  <c r="AL7" i="15"/>
  <c r="AL5" i="15" s="1"/>
  <c r="AH7" i="15"/>
  <c r="AH5" i="15" s="1"/>
  <c r="S7" i="15"/>
  <c r="S5" i="15" s="1"/>
  <c r="CA4" i="15" s="1"/>
  <c r="BH7" i="15"/>
  <c r="BH5" i="15" s="1"/>
  <c r="AT7" i="15"/>
  <c r="AT5" i="15" s="1"/>
  <c r="AO7" i="15"/>
  <c r="AO5" i="15" s="1"/>
  <c r="AS7" i="15"/>
  <c r="AS5" i="15" s="1"/>
  <c r="AP7" i="15"/>
  <c r="AP5" i="15" s="1"/>
  <c r="AR7" i="15"/>
  <c r="AR5" i="15" s="1"/>
  <c r="AQ7" i="15"/>
  <c r="AQ5" i="15" s="1"/>
  <c r="AV5" i="15"/>
  <c r="AJ7" i="15"/>
  <c r="AJ5" i="15" s="1"/>
  <c r="AI7" i="15"/>
  <c r="AI5" i="15" s="1"/>
  <c r="Y7" i="15"/>
  <c r="Y5" i="15" s="1"/>
  <c r="AC5" i="15"/>
  <c r="AY7" i="15"/>
  <c r="AY5" i="15" s="1"/>
  <c r="BD5" i="15"/>
  <c r="BJ7" i="15"/>
  <c r="BJ5" i="15" s="1"/>
  <c r="EG1" i="15"/>
  <c r="BY1" i="15"/>
  <c r="DU1" i="15"/>
  <c r="R7" i="15"/>
  <c r="R5" i="15" s="1"/>
  <c r="BZ4" i="15" s="1"/>
  <c r="V7" i="15"/>
  <c r="V5" i="15" s="1"/>
  <c r="CF4" i="15" s="1"/>
  <c r="AX7" i="15"/>
  <c r="AX5" i="15" s="1"/>
  <c r="BB7" i="15"/>
  <c r="BB5" i="15" s="1"/>
  <c r="Q7" i="15"/>
  <c r="Q5" i="15" s="1"/>
  <c r="BY4" i="15" s="1"/>
  <c r="U5" i="15"/>
  <c r="CE4" i="15" s="1"/>
  <c r="AW7" i="15"/>
  <c r="AW5" i="15" s="1"/>
  <c r="BA7" i="15"/>
  <c r="BA5" i="15" s="1"/>
  <c r="BE7" i="15"/>
  <c r="BE5" i="15" s="1"/>
  <c r="BP7" i="15"/>
  <c r="BP5" i="15" s="1"/>
  <c r="BO7" i="15"/>
  <c r="BO5" i="15" s="1"/>
  <c r="BT5" i="15"/>
  <c r="BN7" i="15"/>
  <c r="BN5" i="15" s="1"/>
  <c r="BR7" i="15"/>
  <c r="BR5" i="15" s="1"/>
  <c r="BM7" i="15"/>
  <c r="BM5" i="15" s="1"/>
  <c r="L14" i="15"/>
  <c r="L276" i="28"/>
  <c r="L275" i="28"/>
  <c r="L274" i="28"/>
  <c r="L273" i="28"/>
  <c r="L272" i="28"/>
  <c r="L271" i="28"/>
  <c r="L270" i="28"/>
  <c r="L269" i="28"/>
  <c r="L268" i="28"/>
  <c r="L267" i="28"/>
  <c r="L266" i="28"/>
  <c r="L265" i="28"/>
  <c r="L264" i="28"/>
  <c r="L263" i="28"/>
  <c r="L262" i="28"/>
  <c r="L261" i="28"/>
  <c r="L260" i="28"/>
  <c r="L259" i="28"/>
  <c r="L258" i="28"/>
  <c r="L257" i="28"/>
  <c r="L256" i="28"/>
  <c r="L255" i="28"/>
  <c r="L254" i="28"/>
  <c r="L253" i="28"/>
  <c r="L252" i="28"/>
  <c r="L251" i="28"/>
  <c r="L250" i="28"/>
  <c r="L249" i="28"/>
  <c r="L248" i="28"/>
  <c r="L247" i="28"/>
  <c r="L246" i="28"/>
  <c r="L245" i="28"/>
  <c r="L244" i="28"/>
  <c r="L243" i="28"/>
  <c r="L242" i="28"/>
  <c r="L241" i="28"/>
  <c r="L240" i="28"/>
  <c r="L239" i="28"/>
  <c r="L238" i="28"/>
  <c r="L237" i="28"/>
  <c r="L236" i="28"/>
  <c r="L235" i="28"/>
  <c r="L234" i="28"/>
  <c r="L233" i="28"/>
  <c r="L232" i="28"/>
  <c r="L231" i="28"/>
  <c r="L230" i="28"/>
  <c r="L229" i="28"/>
  <c r="L228" i="28"/>
  <c r="L227" i="28"/>
  <c r="L226" i="28"/>
  <c r="L225" i="28"/>
  <c r="L224" i="28"/>
  <c r="L223" i="28"/>
  <c r="L222" i="28"/>
  <c r="L221" i="28"/>
  <c r="L220" i="28"/>
  <c r="L219" i="28"/>
  <c r="L218" i="28"/>
  <c r="L217" i="28"/>
  <c r="L216" i="28"/>
  <c r="L215" i="28"/>
  <c r="L214" i="28"/>
  <c r="L213" i="28"/>
  <c r="L212" i="28"/>
  <c r="L211" i="28"/>
  <c r="L210" i="28"/>
  <c r="L209" i="28"/>
  <c r="L208" i="28"/>
  <c r="L207" i="28"/>
  <c r="L206" i="28"/>
  <c r="L205" i="28"/>
  <c r="L204" i="28"/>
  <c r="L203" i="28"/>
  <c r="L202" i="28"/>
  <c r="L201" i="28"/>
  <c r="L200" i="28"/>
  <c r="L199" i="28"/>
  <c r="L198" i="28"/>
  <c r="L197" i="28"/>
  <c r="L196" i="28"/>
  <c r="L195" i="28"/>
  <c r="L194" i="28"/>
  <c r="L193" i="28"/>
  <c r="L192" i="28"/>
  <c r="L191" i="28"/>
  <c r="L190" i="28"/>
  <c r="L189" i="28"/>
  <c r="L188" i="28"/>
  <c r="L187" i="28"/>
  <c r="L186" i="28"/>
  <c r="L185" i="28"/>
  <c r="L184" i="28"/>
  <c r="L183" i="28"/>
  <c r="L182" i="28"/>
  <c r="L181" i="28"/>
  <c r="L180" i="28"/>
  <c r="L179" i="28"/>
  <c r="L178" i="28"/>
  <c r="L177" i="28"/>
  <c r="L176" i="28"/>
  <c r="L175" i="28"/>
  <c r="L174" i="28"/>
  <c r="L173" i="28"/>
  <c r="L172" i="28"/>
  <c r="L171" i="28"/>
  <c r="L170" i="28"/>
  <c r="L169" i="28"/>
  <c r="L168" i="28"/>
  <c r="L167" i="28"/>
  <c r="L166" i="28"/>
  <c r="L165" i="28"/>
  <c r="L164" i="28"/>
  <c r="L163" i="28"/>
  <c r="L162" i="28"/>
  <c r="L161" i="28"/>
  <c r="L160" i="28"/>
  <c r="L159" i="28"/>
  <c r="L158" i="28"/>
  <c r="L157" i="28"/>
  <c r="L156" i="28"/>
  <c r="L155" i="28"/>
  <c r="L154" i="28"/>
  <c r="L153" i="28"/>
  <c r="L152" i="28"/>
  <c r="L151" i="28"/>
  <c r="L150" i="28"/>
  <c r="L149" i="28"/>
  <c r="L148" i="28"/>
  <c r="L147" i="28"/>
  <c r="L146" i="28"/>
  <c r="L145" i="28"/>
  <c r="L144" i="28"/>
  <c r="L143" i="28"/>
  <c r="L142" i="28"/>
  <c r="L141" i="28"/>
  <c r="L140" i="28"/>
  <c r="L139" i="28"/>
  <c r="L138" i="28"/>
  <c r="L137" i="28"/>
  <c r="L136" i="28"/>
  <c r="L135" i="28"/>
  <c r="L134" i="28"/>
  <c r="L133" i="28"/>
  <c r="L132" i="28"/>
  <c r="L131" i="28"/>
  <c r="L130" i="28"/>
  <c r="L129" i="28"/>
  <c r="L128" i="28"/>
  <c r="L127" i="28"/>
  <c r="L126" i="28"/>
  <c r="L125" i="28"/>
  <c r="L124" i="28"/>
  <c r="L123" i="28"/>
  <c r="L122" i="28"/>
  <c r="L121" i="28"/>
  <c r="L120" i="28"/>
  <c r="L119" i="28"/>
  <c r="L118" i="28"/>
  <c r="L117" i="28"/>
  <c r="L116" i="28"/>
  <c r="L115" i="28"/>
  <c r="L114" i="28"/>
  <c r="L113" i="28"/>
  <c r="L112" i="28"/>
  <c r="L111" i="28"/>
  <c r="L110" i="28"/>
  <c r="L109" i="28"/>
  <c r="L108" i="28"/>
  <c r="L107" i="28"/>
  <c r="L106" i="28"/>
  <c r="L105" i="28"/>
  <c r="L104" i="28"/>
  <c r="L103" i="28"/>
  <c r="L102" i="28"/>
  <c r="L101" i="28"/>
  <c r="L100" i="28"/>
  <c r="L99" i="28"/>
  <c r="L98" i="28"/>
  <c r="L97" i="28"/>
  <c r="L96" i="28"/>
  <c r="L95" i="28"/>
  <c r="L94" i="28"/>
  <c r="L93" i="28"/>
  <c r="L92" i="28"/>
  <c r="L91" i="28"/>
  <c r="L90" i="28"/>
  <c r="L89" i="28"/>
  <c r="L88" i="28"/>
  <c r="L87" i="28"/>
  <c r="L86" i="28"/>
  <c r="L85" i="28"/>
  <c r="L84" i="28"/>
  <c r="L83" i="28"/>
  <c r="L82" i="28"/>
  <c r="L81" i="28"/>
  <c r="L80" i="28"/>
  <c r="L79" i="28"/>
  <c r="L78" i="28"/>
  <c r="L77" i="28"/>
  <c r="L76" i="28"/>
  <c r="L75" i="28"/>
  <c r="L74" i="28"/>
  <c r="L73" i="28"/>
  <c r="L72" i="28"/>
  <c r="L71" i="28"/>
  <c r="L70" i="28"/>
  <c r="L69" i="28"/>
  <c r="L68" i="28"/>
  <c r="L67" i="28"/>
  <c r="L66" i="28"/>
  <c r="L65" i="28"/>
  <c r="L64" i="28"/>
  <c r="L63" i="28"/>
  <c r="L62" i="28"/>
  <c r="L61" i="28"/>
  <c r="L60" i="28"/>
  <c r="L59" i="28"/>
  <c r="L58" i="28"/>
  <c r="L57" i="28"/>
  <c r="L56" i="28"/>
  <c r="L55" i="28"/>
  <c r="L54" i="28"/>
  <c r="L53" i="28"/>
  <c r="L52" i="28"/>
  <c r="L51" i="28"/>
  <c r="L50" i="28"/>
  <c r="L49" i="28"/>
  <c r="L48" i="28"/>
  <c r="L47" i="28"/>
  <c r="L46" i="28"/>
  <c r="L45" i="28"/>
  <c r="L44" i="28"/>
  <c r="L43" i="28"/>
  <c r="L42" i="28"/>
  <c r="L41" i="28"/>
  <c r="L40" i="28"/>
  <c r="L39" i="28"/>
  <c r="L38" i="28"/>
  <c r="L37" i="28"/>
  <c r="L36" i="28"/>
  <c r="L35" i="28"/>
  <c r="L34" i="28"/>
  <c r="L33" i="28"/>
  <c r="L32" i="28"/>
  <c r="L31" i="28"/>
  <c r="L30" i="28"/>
  <c r="L29" i="28"/>
  <c r="L28" i="28"/>
  <c r="L27" i="28"/>
  <c r="L26" i="28"/>
  <c r="L25" i="28"/>
  <c r="L24" i="28"/>
  <c r="L23" i="28"/>
  <c r="L22" i="28"/>
  <c r="L21" i="28"/>
  <c r="L20" i="28"/>
  <c r="L19" i="28"/>
  <c r="L18" i="28"/>
  <c r="L17" i="28"/>
  <c r="L16" i="28"/>
  <c r="L15" i="28"/>
  <c r="L14" i="28"/>
  <c r="L13" i="28"/>
  <c r="L12" i="28"/>
  <c r="L11" i="28"/>
  <c r="L10" i="28"/>
  <c r="L9" i="28"/>
  <c r="L8" i="28"/>
  <c r="L7" i="28"/>
  <c r="CY8" i="28"/>
  <c r="CY9" i="28"/>
  <c r="CY10" i="28"/>
  <c r="CY11" i="28"/>
  <c r="CY12" i="28"/>
  <c r="CY13" i="28"/>
  <c r="CY14" i="28"/>
  <c r="CY15" i="28"/>
  <c r="CY16" i="28"/>
  <c r="CY17" i="28"/>
  <c r="CY18" i="28"/>
  <c r="CY19" i="28"/>
  <c r="CY20" i="28"/>
  <c r="CY21" i="28"/>
  <c r="CY22" i="28"/>
  <c r="CY23" i="28"/>
  <c r="CY24" i="28"/>
  <c r="CY25" i="28"/>
  <c r="CY26" i="28"/>
  <c r="CY27" i="28"/>
  <c r="CY28" i="28"/>
  <c r="CY29" i="28"/>
  <c r="CY30" i="28"/>
  <c r="CY31" i="28"/>
  <c r="CY32" i="28"/>
  <c r="CY33" i="28"/>
  <c r="CY34" i="28"/>
  <c r="CY35" i="28"/>
  <c r="CY36" i="28"/>
  <c r="CY37" i="28"/>
  <c r="CY38" i="28"/>
  <c r="CY39" i="28"/>
  <c r="CY40" i="28"/>
  <c r="CY41" i="28"/>
  <c r="CY42" i="28"/>
  <c r="CY43" i="28"/>
  <c r="CY44" i="28"/>
  <c r="CY45" i="28"/>
  <c r="CY46" i="28"/>
  <c r="CY47" i="28"/>
  <c r="CY48" i="28"/>
  <c r="CY49" i="28"/>
  <c r="CY50" i="28"/>
  <c r="CY51" i="28"/>
  <c r="CY52" i="28"/>
  <c r="CY53" i="28"/>
  <c r="CY54" i="28"/>
  <c r="CY55" i="28"/>
  <c r="CY56" i="28"/>
  <c r="CY57" i="28"/>
  <c r="CY58" i="28"/>
  <c r="CY59" i="28"/>
  <c r="CY60" i="28"/>
  <c r="CY61" i="28"/>
  <c r="CY62" i="28"/>
  <c r="CY63" i="28"/>
  <c r="CY64" i="28"/>
  <c r="CY65" i="28"/>
  <c r="CY66" i="28"/>
  <c r="CY67" i="28"/>
  <c r="CY68" i="28"/>
  <c r="CY69" i="28"/>
  <c r="CY70" i="28"/>
  <c r="CY71" i="28"/>
  <c r="CY72" i="28"/>
  <c r="CY73" i="28"/>
  <c r="CY74" i="28"/>
  <c r="CY75" i="28"/>
  <c r="CY76" i="28"/>
  <c r="CY77" i="28"/>
  <c r="CY78" i="28"/>
  <c r="CY79" i="28"/>
  <c r="CY80" i="28"/>
  <c r="CY81" i="28"/>
  <c r="CY82" i="28"/>
  <c r="CY83" i="28"/>
  <c r="CY84" i="28"/>
  <c r="CY85" i="28"/>
  <c r="CY86" i="28"/>
  <c r="CY87" i="28"/>
  <c r="CY88" i="28"/>
  <c r="CY89" i="28"/>
  <c r="CY90" i="28"/>
  <c r="CY91" i="28"/>
  <c r="CY92" i="28"/>
  <c r="CY93" i="28"/>
  <c r="CY94" i="28"/>
  <c r="CY95" i="28"/>
  <c r="CY96" i="28"/>
  <c r="CY97" i="28"/>
  <c r="CY98" i="28"/>
  <c r="CY99" i="28"/>
  <c r="CY100" i="28"/>
  <c r="CY101" i="28"/>
  <c r="CY102" i="28"/>
  <c r="CY103" i="28"/>
  <c r="CY104" i="28"/>
  <c r="CY105" i="28"/>
  <c r="CY106" i="28"/>
  <c r="CY107" i="28"/>
  <c r="CY108" i="28"/>
  <c r="CY109" i="28"/>
  <c r="CY110" i="28"/>
  <c r="CY111" i="28"/>
  <c r="CY112" i="28"/>
  <c r="CY113" i="28"/>
  <c r="CY114" i="28"/>
  <c r="CY115" i="28"/>
  <c r="CY116" i="28"/>
  <c r="CY117" i="28"/>
  <c r="CY118" i="28"/>
  <c r="CY119" i="28"/>
  <c r="CY120" i="28"/>
  <c r="CY121" i="28"/>
  <c r="CY122" i="28"/>
  <c r="CY123" i="28"/>
  <c r="CY124" i="28"/>
  <c r="CY125" i="28"/>
  <c r="CY126" i="28"/>
  <c r="CY127" i="28"/>
  <c r="CY128" i="28"/>
  <c r="CY129" i="28"/>
  <c r="CY130" i="28"/>
  <c r="CY131" i="28"/>
  <c r="CY132" i="28"/>
  <c r="CY133" i="28"/>
  <c r="CY134" i="28"/>
  <c r="CY135" i="28"/>
  <c r="CY136" i="28"/>
  <c r="CY137" i="28"/>
  <c r="CY138" i="28"/>
  <c r="CY139" i="28"/>
  <c r="CY140" i="28"/>
  <c r="CY141" i="28"/>
  <c r="CY142" i="28"/>
  <c r="CY143" i="28"/>
  <c r="CY144" i="28"/>
  <c r="CY145" i="28"/>
  <c r="CY146" i="28"/>
  <c r="CY147" i="28"/>
  <c r="CY148" i="28"/>
  <c r="CY149" i="28"/>
  <c r="CY150" i="28"/>
  <c r="CY151" i="28"/>
  <c r="CY152" i="28"/>
  <c r="CY153" i="28"/>
  <c r="CY154" i="28"/>
  <c r="CY155" i="28"/>
  <c r="CY156" i="28"/>
  <c r="CY157" i="28"/>
  <c r="CY158" i="28"/>
  <c r="CY159" i="28"/>
  <c r="CY160" i="28"/>
  <c r="CY161" i="28"/>
  <c r="CY162" i="28"/>
  <c r="CY163" i="28"/>
  <c r="CY164" i="28"/>
  <c r="CY165" i="28"/>
  <c r="CY166" i="28"/>
  <c r="CY167" i="28"/>
  <c r="CY168" i="28"/>
  <c r="CY169" i="28"/>
  <c r="CY170" i="28"/>
  <c r="CY171" i="28"/>
  <c r="CY172" i="28"/>
  <c r="CY173" i="28"/>
  <c r="CY174" i="28"/>
  <c r="CY175" i="28"/>
  <c r="CY176" i="28"/>
  <c r="CY177" i="28"/>
  <c r="CY178" i="28"/>
  <c r="CY179" i="28"/>
  <c r="CY180" i="28"/>
  <c r="CY181" i="28"/>
  <c r="CY182" i="28"/>
  <c r="CY183" i="28"/>
  <c r="CY184" i="28"/>
  <c r="CY185" i="28"/>
  <c r="CY186" i="28"/>
  <c r="CY187" i="28"/>
  <c r="CY188" i="28"/>
  <c r="CY189" i="28"/>
  <c r="CY190" i="28"/>
  <c r="CY191" i="28"/>
  <c r="CY192" i="28"/>
  <c r="CY193" i="28"/>
  <c r="CY194" i="28"/>
  <c r="CY195" i="28"/>
  <c r="CY196" i="28"/>
  <c r="CY197" i="28"/>
  <c r="CY198" i="28"/>
  <c r="CY199" i="28"/>
  <c r="CY200" i="28"/>
  <c r="CY201" i="28"/>
  <c r="CY202" i="28"/>
  <c r="CY203" i="28"/>
  <c r="CY204" i="28"/>
  <c r="CY205" i="28"/>
  <c r="CY206" i="28"/>
  <c r="CY207" i="28"/>
  <c r="CY208" i="28"/>
  <c r="CY209" i="28"/>
  <c r="CY210" i="28"/>
  <c r="CY211" i="28"/>
  <c r="CY212" i="28"/>
  <c r="CY213" i="28"/>
  <c r="CY214" i="28"/>
  <c r="CY215" i="28"/>
  <c r="CY216" i="28"/>
  <c r="CY217" i="28"/>
  <c r="CY218" i="28"/>
  <c r="CY219" i="28"/>
  <c r="CY220" i="28"/>
  <c r="CY221" i="28"/>
  <c r="CY222" i="28"/>
  <c r="CY223" i="28"/>
  <c r="CY224" i="28"/>
  <c r="CY225" i="28"/>
  <c r="CY226" i="28"/>
  <c r="CY227" i="28"/>
  <c r="CY228" i="28"/>
  <c r="CY229" i="28"/>
  <c r="CY230" i="28"/>
  <c r="CY231" i="28"/>
  <c r="CY232" i="28"/>
  <c r="CY233" i="28"/>
  <c r="CY234" i="28"/>
  <c r="CY235" i="28"/>
  <c r="CY236" i="28"/>
  <c r="CY237" i="28"/>
  <c r="CY238" i="28"/>
  <c r="CY239" i="28"/>
  <c r="CY240" i="28"/>
  <c r="CY241" i="28"/>
  <c r="CY242" i="28"/>
  <c r="CY243" i="28"/>
  <c r="CY244" i="28"/>
  <c r="CY245" i="28"/>
  <c r="CY246" i="28"/>
  <c r="CY247" i="28"/>
  <c r="CY248" i="28"/>
  <c r="CY249" i="28"/>
  <c r="CY250" i="28"/>
  <c r="CY251" i="28"/>
  <c r="CY252" i="28"/>
  <c r="CY253" i="28"/>
  <c r="CY254" i="28"/>
  <c r="CY255" i="28"/>
  <c r="CY256" i="28"/>
  <c r="CY257" i="28"/>
  <c r="CY258" i="28"/>
  <c r="CY259" i="28"/>
  <c r="CY260" i="28"/>
  <c r="CY261" i="28"/>
  <c r="CY262" i="28"/>
  <c r="CY263" i="28"/>
  <c r="CY264" i="28"/>
  <c r="CY265" i="28"/>
  <c r="CY266" i="28"/>
  <c r="CY267" i="28"/>
  <c r="CY268" i="28"/>
  <c r="CY269" i="28"/>
  <c r="CY270" i="28"/>
  <c r="CY271" i="28"/>
  <c r="CY272" i="28"/>
  <c r="CY273" i="28"/>
  <c r="CY274" i="28"/>
  <c r="CY275" i="28"/>
  <c r="CY276" i="28"/>
  <c r="CY7" i="28"/>
  <c r="CU8" i="28"/>
  <c r="CV8" i="28"/>
  <c r="CU9" i="28"/>
  <c r="CV9" i="28"/>
  <c r="CU10" i="28"/>
  <c r="CV10" i="28"/>
  <c r="CU11" i="28"/>
  <c r="CV11" i="28"/>
  <c r="CU12" i="28"/>
  <c r="CV12" i="28"/>
  <c r="CU13" i="28"/>
  <c r="CV13" i="28"/>
  <c r="CU14" i="28"/>
  <c r="CV14" i="28"/>
  <c r="CU15" i="28"/>
  <c r="CV15" i="28"/>
  <c r="CU16" i="28"/>
  <c r="CV16" i="28"/>
  <c r="CU17" i="28"/>
  <c r="CV17" i="28"/>
  <c r="CU18" i="28"/>
  <c r="CV18" i="28"/>
  <c r="CU19" i="28"/>
  <c r="CV19" i="28"/>
  <c r="CU20" i="28"/>
  <c r="CV20" i="28"/>
  <c r="CU21" i="28"/>
  <c r="CV21" i="28"/>
  <c r="CU22" i="28"/>
  <c r="CV22" i="28"/>
  <c r="CU23" i="28"/>
  <c r="CV23" i="28"/>
  <c r="CU24" i="28"/>
  <c r="CV24" i="28"/>
  <c r="CU25" i="28"/>
  <c r="CV25" i="28"/>
  <c r="CU26" i="28"/>
  <c r="CV26" i="28"/>
  <c r="CU27" i="28"/>
  <c r="CV27" i="28"/>
  <c r="CU28" i="28"/>
  <c r="CV28" i="28"/>
  <c r="CU29" i="28"/>
  <c r="CV29" i="28"/>
  <c r="CU30" i="28"/>
  <c r="CV30" i="28"/>
  <c r="CU31" i="28"/>
  <c r="CV31" i="28"/>
  <c r="CU32" i="28"/>
  <c r="CV32" i="28"/>
  <c r="CU33" i="28"/>
  <c r="CV33" i="28"/>
  <c r="CU34" i="28"/>
  <c r="CV34" i="28"/>
  <c r="CU35" i="28"/>
  <c r="CV35" i="28"/>
  <c r="CU36" i="28"/>
  <c r="CV36" i="28"/>
  <c r="CU37" i="28"/>
  <c r="CV37" i="28"/>
  <c r="CU38" i="28"/>
  <c r="CV38" i="28"/>
  <c r="CU39" i="28"/>
  <c r="CV39" i="28"/>
  <c r="CU40" i="28"/>
  <c r="CV40" i="28"/>
  <c r="CU41" i="28"/>
  <c r="CV41" i="28"/>
  <c r="CU42" i="28"/>
  <c r="CV42" i="28"/>
  <c r="CU43" i="28"/>
  <c r="CV43" i="28"/>
  <c r="CU44" i="28"/>
  <c r="CV44" i="28"/>
  <c r="CU45" i="28"/>
  <c r="CV45" i="28"/>
  <c r="CU46" i="28"/>
  <c r="CV46" i="28"/>
  <c r="CU47" i="28"/>
  <c r="CV47" i="28"/>
  <c r="CU48" i="28"/>
  <c r="CV48" i="28"/>
  <c r="CU49" i="28"/>
  <c r="CV49" i="28"/>
  <c r="CU50" i="28"/>
  <c r="CV50" i="28"/>
  <c r="CU51" i="28"/>
  <c r="CV51" i="28"/>
  <c r="CU52" i="28"/>
  <c r="CV52" i="28"/>
  <c r="CU53" i="28"/>
  <c r="CV53" i="28"/>
  <c r="CU54" i="28"/>
  <c r="CV54" i="28"/>
  <c r="CU55" i="28"/>
  <c r="CV55" i="28"/>
  <c r="CU56" i="28"/>
  <c r="CV56" i="28"/>
  <c r="CU57" i="28"/>
  <c r="CV57" i="28"/>
  <c r="CU58" i="28"/>
  <c r="CV58" i="28"/>
  <c r="CU59" i="28"/>
  <c r="CV59" i="28"/>
  <c r="CU60" i="28"/>
  <c r="CV60" i="28"/>
  <c r="CU61" i="28"/>
  <c r="CV61" i="28"/>
  <c r="CU62" i="28"/>
  <c r="CV62" i="28"/>
  <c r="CU63" i="28"/>
  <c r="CV63" i="28"/>
  <c r="CU64" i="28"/>
  <c r="CV64" i="28"/>
  <c r="CU65" i="28"/>
  <c r="CV65" i="28"/>
  <c r="CU66" i="28"/>
  <c r="CV66" i="28"/>
  <c r="CU67" i="28"/>
  <c r="CV67" i="28"/>
  <c r="CU68" i="28"/>
  <c r="CV68" i="28"/>
  <c r="CU69" i="28"/>
  <c r="CV69" i="28"/>
  <c r="CU70" i="28"/>
  <c r="CV70" i="28"/>
  <c r="CU71" i="28"/>
  <c r="CV71" i="28"/>
  <c r="CU72" i="28"/>
  <c r="CV72" i="28"/>
  <c r="CU73" i="28"/>
  <c r="CV73" i="28"/>
  <c r="CU74" i="28"/>
  <c r="CV74" i="28"/>
  <c r="CU75" i="28"/>
  <c r="CV75" i="28"/>
  <c r="CU76" i="28"/>
  <c r="CV76" i="28"/>
  <c r="CU77" i="28"/>
  <c r="CV77" i="28"/>
  <c r="CU78" i="28"/>
  <c r="CV78" i="28"/>
  <c r="CU79" i="28"/>
  <c r="CV79" i="28"/>
  <c r="CU80" i="28"/>
  <c r="CV80" i="28"/>
  <c r="CU81" i="28"/>
  <c r="CV81" i="28"/>
  <c r="CU82" i="28"/>
  <c r="CV82" i="28"/>
  <c r="CU83" i="28"/>
  <c r="CV83" i="28"/>
  <c r="CU84" i="28"/>
  <c r="CV84" i="28"/>
  <c r="CU85" i="28"/>
  <c r="CV85" i="28"/>
  <c r="CU86" i="28"/>
  <c r="CV86" i="28"/>
  <c r="CU87" i="28"/>
  <c r="CV87" i="28"/>
  <c r="CU88" i="28"/>
  <c r="CV88" i="28"/>
  <c r="CU89" i="28"/>
  <c r="CV89" i="28"/>
  <c r="CU90" i="28"/>
  <c r="CV90" i="28"/>
  <c r="CU91" i="28"/>
  <c r="CV91" i="28"/>
  <c r="CU92" i="28"/>
  <c r="CV92" i="28"/>
  <c r="CU93" i="28"/>
  <c r="CV93" i="28"/>
  <c r="CU94" i="28"/>
  <c r="CV94" i="28"/>
  <c r="CU95" i="28"/>
  <c r="CV95" i="28"/>
  <c r="CU96" i="28"/>
  <c r="CV96" i="28"/>
  <c r="CU97" i="28"/>
  <c r="CV97" i="28"/>
  <c r="CU98" i="28"/>
  <c r="CV98" i="28"/>
  <c r="CU99" i="28"/>
  <c r="CV99" i="28"/>
  <c r="CU100" i="28"/>
  <c r="CV100" i="28"/>
  <c r="CU101" i="28"/>
  <c r="CV101" i="28"/>
  <c r="CU102" i="28"/>
  <c r="CV102" i="28"/>
  <c r="CU103" i="28"/>
  <c r="CV103" i="28"/>
  <c r="CU104" i="28"/>
  <c r="CV104" i="28"/>
  <c r="CU105" i="28"/>
  <c r="CV105" i="28"/>
  <c r="CU106" i="28"/>
  <c r="CV106" i="28"/>
  <c r="CU107" i="28"/>
  <c r="CV107" i="28"/>
  <c r="CU108" i="28"/>
  <c r="CV108" i="28"/>
  <c r="CU109" i="28"/>
  <c r="CV109" i="28"/>
  <c r="CU110" i="28"/>
  <c r="CV110" i="28"/>
  <c r="CU111" i="28"/>
  <c r="CV111" i="28"/>
  <c r="CU112" i="28"/>
  <c r="CV112" i="28"/>
  <c r="CU113" i="28"/>
  <c r="CV113" i="28"/>
  <c r="CU114" i="28"/>
  <c r="CV114" i="28"/>
  <c r="CU115" i="28"/>
  <c r="CV115" i="28"/>
  <c r="CU116" i="28"/>
  <c r="CV116" i="28"/>
  <c r="CU117" i="28"/>
  <c r="CV117" i="28"/>
  <c r="CU118" i="28"/>
  <c r="CV118" i="28"/>
  <c r="CU119" i="28"/>
  <c r="CV119" i="28"/>
  <c r="CU120" i="28"/>
  <c r="CV120" i="28"/>
  <c r="CU121" i="28"/>
  <c r="CV121" i="28"/>
  <c r="CU122" i="28"/>
  <c r="CV122" i="28"/>
  <c r="CU123" i="28"/>
  <c r="CV123" i="28"/>
  <c r="CU124" i="28"/>
  <c r="CV124" i="28"/>
  <c r="CU125" i="28"/>
  <c r="CV125" i="28"/>
  <c r="CU126" i="28"/>
  <c r="CV126" i="28"/>
  <c r="CU127" i="28"/>
  <c r="CV127" i="28"/>
  <c r="CU128" i="28"/>
  <c r="CV128" i="28"/>
  <c r="CU129" i="28"/>
  <c r="CV129" i="28"/>
  <c r="CU130" i="28"/>
  <c r="CV130" i="28"/>
  <c r="CU131" i="28"/>
  <c r="CV131" i="28"/>
  <c r="CU132" i="28"/>
  <c r="CV132" i="28"/>
  <c r="CU133" i="28"/>
  <c r="CV133" i="28"/>
  <c r="CU134" i="28"/>
  <c r="CV134" i="28"/>
  <c r="CU135" i="28"/>
  <c r="CV135" i="28"/>
  <c r="CU136" i="28"/>
  <c r="CV136" i="28"/>
  <c r="CU137" i="28"/>
  <c r="CV137" i="28"/>
  <c r="CU138" i="28"/>
  <c r="CV138" i="28"/>
  <c r="CU139" i="28"/>
  <c r="CV139" i="28"/>
  <c r="CU140" i="28"/>
  <c r="CV140" i="28"/>
  <c r="CU141" i="28"/>
  <c r="CV141" i="28"/>
  <c r="CU142" i="28"/>
  <c r="CV142" i="28"/>
  <c r="CU143" i="28"/>
  <c r="CV143" i="28"/>
  <c r="CU144" i="28"/>
  <c r="CV144" i="28"/>
  <c r="CU145" i="28"/>
  <c r="CV145" i="28"/>
  <c r="CU146" i="28"/>
  <c r="CV146" i="28"/>
  <c r="CU147" i="28"/>
  <c r="CV147" i="28"/>
  <c r="CU148" i="28"/>
  <c r="CV148" i="28"/>
  <c r="CU149" i="28"/>
  <c r="CV149" i="28"/>
  <c r="CU150" i="28"/>
  <c r="CV150" i="28"/>
  <c r="CU151" i="28"/>
  <c r="CV151" i="28"/>
  <c r="CU152" i="28"/>
  <c r="CV152" i="28"/>
  <c r="CU153" i="28"/>
  <c r="CV153" i="28"/>
  <c r="CU154" i="28"/>
  <c r="CV154" i="28"/>
  <c r="CU155" i="28"/>
  <c r="CV155" i="28"/>
  <c r="CU156" i="28"/>
  <c r="CV156" i="28"/>
  <c r="CU157" i="28"/>
  <c r="CV157" i="28"/>
  <c r="CU158" i="28"/>
  <c r="CV158" i="28"/>
  <c r="CU159" i="28"/>
  <c r="CV159" i="28"/>
  <c r="CU160" i="28"/>
  <c r="CV160" i="28"/>
  <c r="CU161" i="28"/>
  <c r="CV161" i="28"/>
  <c r="CU162" i="28"/>
  <c r="CV162" i="28"/>
  <c r="CU163" i="28"/>
  <c r="CV163" i="28"/>
  <c r="CU164" i="28"/>
  <c r="CV164" i="28"/>
  <c r="CU165" i="28"/>
  <c r="CV165" i="28"/>
  <c r="CU166" i="28"/>
  <c r="CV166" i="28"/>
  <c r="CU167" i="28"/>
  <c r="CV167" i="28"/>
  <c r="CU168" i="28"/>
  <c r="CV168" i="28"/>
  <c r="CU169" i="28"/>
  <c r="CV169" i="28"/>
  <c r="CU170" i="28"/>
  <c r="CV170" i="28"/>
  <c r="CU171" i="28"/>
  <c r="CV171" i="28"/>
  <c r="CU172" i="28"/>
  <c r="CV172" i="28"/>
  <c r="CU173" i="28"/>
  <c r="CV173" i="28"/>
  <c r="CU174" i="28"/>
  <c r="CV174" i="28"/>
  <c r="CU175" i="28"/>
  <c r="CV175" i="28"/>
  <c r="CU176" i="28"/>
  <c r="CV176" i="28"/>
  <c r="CU177" i="28"/>
  <c r="CV177" i="28"/>
  <c r="CU178" i="28"/>
  <c r="CV178" i="28"/>
  <c r="CU179" i="28"/>
  <c r="CV179" i="28"/>
  <c r="CU180" i="28"/>
  <c r="CV180" i="28"/>
  <c r="CU181" i="28"/>
  <c r="CV181" i="28"/>
  <c r="CU182" i="28"/>
  <c r="CV182" i="28"/>
  <c r="CU183" i="28"/>
  <c r="CV183" i="28"/>
  <c r="CU184" i="28"/>
  <c r="CV184" i="28"/>
  <c r="CU185" i="28"/>
  <c r="CV185" i="28"/>
  <c r="CU186" i="28"/>
  <c r="CV186" i="28"/>
  <c r="CU187" i="28"/>
  <c r="CV187" i="28"/>
  <c r="CU188" i="28"/>
  <c r="CV188" i="28"/>
  <c r="CU189" i="28"/>
  <c r="CV189" i="28"/>
  <c r="CU190" i="28"/>
  <c r="CV190" i="28"/>
  <c r="CU191" i="28"/>
  <c r="CV191" i="28"/>
  <c r="CU192" i="28"/>
  <c r="CV192" i="28"/>
  <c r="CU193" i="28"/>
  <c r="CV193" i="28"/>
  <c r="CU194" i="28"/>
  <c r="CV194" i="28"/>
  <c r="CU195" i="28"/>
  <c r="CV195" i="28"/>
  <c r="CU196" i="28"/>
  <c r="CV196" i="28"/>
  <c r="CU197" i="28"/>
  <c r="CV197" i="28"/>
  <c r="CU198" i="28"/>
  <c r="CV198" i="28"/>
  <c r="CU199" i="28"/>
  <c r="CV199" i="28"/>
  <c r="CU200" i="28"/>
  <c r="CV200" i="28"/>
  <c r="CU201" i="28"/>
  <c r="CV201" i="28"/>
  <c r="CU202" i="28"/>
  <c r="CV202" i="28"/>
  <c r="CU203" i="28"/>
  <c r="CV203" i="28"/>
  <c r="CU204" i="28"/>
  <c r="CV204" i="28"/>
  <c r="CU205" i="28"/>
  <c r="CV205" i="28"/>
  <c r="CU206" i="28"/>
  <c r="CV206" i="28"/>
  <c r="CU207" i="28"/>
  <c r="CV207" i="28"/>
  <c r="CU208" i="28"/>
  <c r="CV208" i="28"/>
  <c r="CU209" i="28"/>
  <c r="CV209" i="28"/>
  <c r="CU210" i="28"/>
  <c r="CV210" i="28"/>
  <c r="CU211" i="28"/>
  <c r="CV211" i="28"/>
  <c r="CU212" i="28"/>
  <c r="CV212" i="28"/>
  <c r="CU213" i="28"/>
  <c r="CV213" i="28"/>
  <c r="CU214" i="28"/>
  <c r="CV214" i="28"/>
  <c r="CU215" i="28"/>
  <c r="CV215" i="28"/>
  <c r="CU216" i="28"/>
  <c r="CV216" i="28"/>
  <c r="CU217" i="28"/>
  <c r="CV217" i="28"/>
  <c r="CU218" i="28"/>
  <c r="CV218" i="28"/>
  <c r="CU219" i="28"/>
  <c r="CV219" i="28"/>
  <c r="CU220" i="28"/>
  <c r="CV220" i="28"/>
  <c r="CU221" i="28"/>
  <c r="CV221" i="28"/>
  <c r="CU222" i="28"/>
  <c r="CV222" i="28"/>
  <c r="CU223" i="28"/>
  <c r="CV223" i="28"/>
  <c r="CU224" i="28"/>
  <c r="CV224" i="28"/>
  <c r="CU225" i="28"/>
  <c r="CV225" i="28"/>
  <c r="CU226" i="28"/>
  <c r="CV226" i="28"/>
  <c r="CU227" i="28"/>
  <c r="CV227" i="28"/>
  <c r="CU228" i="28"/>
  <c r="CV228" i="28"/>
  <c r="CU229" i="28"/>
  <c r="CV229" i="28"/>
  <c r="CU230" i="28"/>
  <c r="CV230" i="28"/>
  <c r="CU231" i="28"/>
  <c r="CV231" i="28"/>
  <c r="CU232" i="28"/>
  <c r="CV232" i="28"/>
  <c r="CU233" i="28"/>
  <c r="CV233" i="28"/>
  <c r="CU234" i="28"/>
  <c r="CV234" i="28"/>
  <c r="CU235" i="28"/>
  <c r="CV235" i="28"/>
  <c r="CU236" i="28"/>
  <c r="CV236" i="28"/>
  <c r="CU237" i="28"/>
  <c r="CV237" i="28"/>
  <c r="CU238" i="28"/>
  <c r="CV238" i="28"/>
  <c r="CU239" i="28"/>
  <c r="CV239" i="28"/>
  <c r="CU240" i="28"/>
  <c r="CV240" i="28"/>
  <c r="CU241" i="28"/>
  <c r="CV241" i="28"/>
  <c r="CU242" i="28"/>
  <c r="CV242" i="28"/>
  <c r="CU243" i="28"/>
  <c r="CV243" i="28"/>
  <c r="CU244" i="28"/>
  <c r="CV244" i="28"/>
  <c r="CU245" i="28"/>
  <c r="CV245" i="28"/>
  <c r="CU246" i="28"/>
  <c r="CV246" i="28"/>
  <c r="CU247" i="28"/>
  <c r="CV247" i="28"/>
  <c r="CU248" i="28"/>
  <c r="CV248" i="28"/>
  <c r="CU249" i="28"/>
  <c r="CV249" i="28"/>
  <c r="CU250" i="28"/>
  <c r="CV250" i="28"/>
  <c r="CU251" i="28"/>
  <c r="CV251" i="28"/>
  <c r="CU252" i="28"/>
  <c r="CV252" i="28"/>
  <c r="CU253" i="28"/>
  <c r="CV253" i="28"/>
  <c r="CU254" i="28"/>
  <c r="CV254" i="28"/>
  <c r="CU255" i="28"/>
  <c r="CV255" i="28"/>
  <c r="CU256" i="28"/>
  <c r="CV256" i="28"/>
  <c r="CU257" i="28"/>
  <c r="CV257" i="28"/>
  <c r="CU258" i="28"/>
  <c r="CV258" i="28"/>
  <c r="CU259" i="28"/>
  <c r="CV259" i="28"/>
  <c r="CU260" i="28"/>
  <c r="CV260" i="28"/>
  <c r="CU261" i="28"/>
  <c r="CV261" i="28"/>
  <c r="CU262" i="28"/>
  <c r="CV262" i="28"/>
  <c r="CU263" i="28"/>
  <c r="CV263" i="28"/>
  <c r="CU264" i="28"/>
  <c r="CV264" i="28"/>
  <c r="CU265" i="28"/>
  <c r="CV265" i="28"/>
  <c r="CU266" i="28"/>
  <c r="CV266" i="28"/>
  <c r="CU267" i="28"/>
  <c r="CV267" i="28"/>
  <c r="CU268" i="28"/>
  <c r="CV268" i="28"/>
  <c r="CU269" i="28"/>
  <c r="CV269" i="28"/>
  <c r="CU270" i="28"/>
  <c r="CV270" i="28"/>
  <c r="CU271" i="28"/>
  <c r="CV271" i="28"/>
  <c r="CU272" i="28"/>
  <c r="CV272" i="28"/>
  <c r="CU273" i="28"/>
  <c r="CV273" i="28"/>
  <c r="CU274" i="28"/>
  <c r="CV274" i="28"/>
  <c r="CU275" i="28"/>
  <c r="CV275" i="28"/>
  <c r="CU276" i="28"/>
  <c r="CV276" i="28"/>
  <c r="CU7" i="28"/>
  <c r="BS5" i="15" l="1"/>
  <c r="FA7" i="15"/>
  <c r="AE5" i="15"/>
  <c r="CS7" i="15"/>
  <c r="AI6" i="28" s="1"/>
  <c r="AI4" i="28" s="1"/>
  <c r="AU5" i="15"/>
  <c r="DQ7" i="15"/>
  <c r="BG6" i="28" s="1"/>
  <c r="BG4" i="28" s="1"/>
  <c r="EO7" i="15"/>
  <c r="BK5" i="15"/>
  <c r="EC7" i="15"/>
  <c r="BS6" i="28" s="1"/>
  <c r="BS4" i="28" s="1"/>
  <c r="BC5" i="15"/>
  <c r="AM5" i="15"/>
  <c r="DE7" i="15"/>
  <c r="AU6" i="28" s="1"/>
  <c r="AU4" i="28" s="1"/>
  <c r="W5" i="15"/>
  <c r="CG4" i="15" s="1"/>
  <c r="CG7" i="15"/>
  <c r="W6" i="28" s="1"/>
  <c r="EF274" i="28"/>
  <c r="CZ274" i="28"/>
  <c r="EF270" i="28"/>
  <c r="CZ270" i="28"/>
  <c r="EF266" i="28"/>
  <c r="CZ266" i="28"/>
  <c r="EF262" i="28"/>
  <c r="CZ262" i="28"/>
  <c r="EF258" i="28"/>
  <c r="CZ258" i="28"/>
  <c r="EF254" i="28"/>
  <c r="CZ254" i="28"/>
  <c r="EF250" i="28"/>
  <c r="CZ250" i="28"/>
  <c r="EF246" i="28"/>
  <c r="CZ246" i="28"/>
  <c r="EF242" i="28"/>
  <c r="AG242" i="32" s="1"/>
  <c r="CZ242" i="28"/>
  <c r="EF238" i="28"/>
  <c r="CZ238" i="28"/>
  <c r="EF234" i="28"/>
  <c r="CZ234" i="28"/>
  <c r="EF230" i="28"/>
  <c r="CZ230" i="28"/>
  <c r="EF226" i="28"/>
  <c r="CZ226" i="28"/>
  <c r="EF222" i="28"/>
  <c r="CZ222" i="28"/>
  <c r="EF218" i="28"/>
  <c r="AG218" i="32" s="1"/>
  <c r="CZ218" i="28"/>
  <c r="EF214" i="28"/>
  <c r="CZ214" i="28"/>
  <c r="EF210" i="28"/>
  <c r="AG210" i="32" s="1"/>
  <c r="CZ210" i="28"/>
  <c r="EF206" i="28"/>
  <c r="CZ206" i="28"/>
  <c r="EF202" i="28"/>
  <c r="CZ202" i="28"/>
  <c r="EF198" i="28"/>
  <c r="CZ198" i="28"/>
  <c r="EF194" i="28"/>
  <c r="CZ194" i="28"/>
  <c r="EF190" i="28"/>
  <c r="CZ190" i="28"/>
  <c r="EF186" i="28"/>
  <c r="CZ186" i="28"/>
  <c r="EF182" i="28"/>
  <c r="CZ182" i="28"/>
  <c r="EF178" i="28"/>
  <c r="CZ178" i="28"/>
  <c r="EF174" i="28"/>
  <c r="CZ174" i="28"/>
  <c r="EF170" i="28"/>
  <c r="CZ170" i="28"/>
  <c r="EF166" i="28"/>
  <c r="CZ166" i="28"/>
  <c r="EF162" i="28"/>
  <c r="CZ162" i="28"/>
  <c r="EF158" i="28"/>
  <c r="CZ158" i="28"/>
  <c r="EF154" i="28"/>
  <c r="AG154" i="32" s="1"/>
  <c r="CZ154" i="28"/>
  <c r="EF150" i="28"/>
  <c r="CZ150" i="28"/>
  <c r="EF146" i="28"/>
  <c r="AG146" i="32" s="1"/>
  <c r="CZ146" i="28"/>
  <c r="EF142" i="28"/>
  <c r="CZ142" i="28"/>
  <c r="EF138" i="28"/>
  <c r="CZ138" i="28"/>
  <c r="EF134" i="28"/>
  <c r="CZ134" i="28"/>
  <c r="EF130" i="28"/>
  <c r="CZ130" i="28"/>
  <c r="EF126" i="28"/>
  <c r="CZ126" i="28"/>
  <c r="EF122" i="28"/>
  <c r="CZ122" i="28"/>
  <c r="EF118" i="28"/>
  <c r="CZ118" i="28"/>
  <c r="EF114" i="28"/>
  <c r="CZ114" i="28"/>
  <c r="EF110" i="28"/>
  <c r="CZ110" i="28"/>
  <c r="EF106" i="28"/>
  <c r="CZ106" i="28"/>
  <c r="EF102" i="28"/>
  <c r="CZ102" i="28"/>
  <c r="EF98" i="28"/>
  <c r="CZ98" i="28"/>
  <c r="EF94" i="28"/>
  <c r="CZ94" i="28"/>
  <c r="EF90" i="28"/>
  <c r="CZ90" i="28"/>
  <c r="EF86" i="28"/>
  <c r="CZ86" i="28"/>
  <c r="EF82" i="28"/>
  <c r="CZ82" i="28"/>
  <c r="EF78" i="28"/>
  <c r="CZ78" i="28"/>
  <c r="EF74" i="28"/>
  <c r="CZ74" i="28"/>
  <c r="EF70" i="28"/>
  <c r="CZ70" i="28"/>
  <c r="EF66" i="28"/>
  <c r="CZ66" i="28"/>
  <c r="EF62" i="28"/>
  <c r="CZ62" i="28"/>
  <c r="EF58" i="28"/>
  <c r="CZ58" i="28"/>
  <c r="EF54" i="28"/>
  <c r="CZ54" i="28"/>
  <c r="EF50" i="28"/>
  <c r="CZ50" i="28"/>
  <c r="EF46" i="28"/>
  <c r="CZ46" i="28"/>
  <c r="EF42" i="28"/>
  <c r="CZ42" i="28"/>
  <c r="EF38" i="28"/>
  <c r="CZ38" i="28"/>
  <c r="EF34" i="28"/>
  <c r="CZ34" i="28"/>
  <c r="EF30" i="28"/>
  <c r="CZ30" i="28"/>
  <c r="EF26" i="28"/>
  <c r="CZ26" i="28"/>
  <c r="EF22" i="28"/>
  <c r="CZ22" i="28"/>
  <c r="EF18" i="28"/>
  <c r="CZ18" i="28"/>
  <c r="EF14" i="28"/>
  <c r="CZ14" i="28"/>
  <c r="EF10" i="28"/>
  <c r="CZ10" i="28"/>
  <c r="EF275" i="28"/>
  <c r="CZ275" i="28"/>
  <c r="EF271" i="28"/>
  <c r="CZ271" i="28"/>
  <c r="EF267" i="28"/>
  <c r="CZ267" i="28"/>
  <c r="EF263" i="28"/>
  <c r="CZ263" i="28"/>
  <c r="EF259" i="28"/>
  <c r="CZ259" i="28"/>
  <c r="EF255" i="28"/>
  <c r="CZ255" i="28"/>
  <c r="EF251" i="28"/>
  <c r="CZ251" i="28"/>
  <c r="EF247" i="28"/>
  <c r="CZ247" i="28"/>
  <c r="EF243" i="28"/>
  <c r="CZ243" i="28"/>
  <c r="EF239" i="28"/>
  <c r="CZ239" i="28"/>
  <c r="EF235" i="28"/>
  <c r="CZ235" i="28"/>
  <c r="EF231" i="28"/>
  <c r="CZ231" i="28"/>
  <c r="EF227" i="28"/>
  <c r="CZ227" i="28"/>
  <c r="EF223" i="28"/>
  <c r="CZ223" i="28"/>
  <c r="EF219" i="28"/>
  <c r="CZ219" i="28"/>
  <c r="EF215" i="28"/>
  <c r="CZ215" i="28"/>
  <c r="EF211" i="28"/>
  <c r="CZ211" i="28"/>
  <c r="EF207" i="28"/>
  <c r="CZ207" i="28"/>
  <c r="EF203" i="28"/>
  <c r="CZ203" i="28"/>
  <c r="EF199" i="28"/>
  <c r="CZ199" i="28"/>
  <c r="EF195" i="28"/>
  <c r="CZ195" i="28"/>
  <c r="EF191" i="28"/>
  <c r="CZ191" i="28"/>
  <c r="EF187" i="28"/>
  <c r="CZ187" i="28"/>
  <c r="EF183" i="28"/>
  <c r="CZ183" i="28"/>
  <c r="EF179" i="28"/>
  <c r="CZ179" i="28"/>
  <c r="EF175" i="28"/>
  <c r="CZ175" i="28"/>
  <c r="EF171" i="28"/>
  <c r="CZ171" i="28"/>
  <c r="EF167" i="28"/>
  <c r="CZ167" i="28"/>
  <c r="EF163" i="28"/>
  <c r="CZ163" i="28"/>
  <c r="EF159" i="28"/>
  <c r="CZ159" i="28"/>
  <c r="EF155" i="28"/>
  <c r="CZ155" i="28"/>
  <c r="EF151" i="28"/>
  <c r="CZ151" i="28"/>
  <c r="EF147" i="28"/>
  <c r="CZ147" i="28"/>
  <c r="EF143" i="28"/>
  <c r="CZ143" i="28"/>
  <c r="EF139" i="28"/>
  <c r="CZ139" i="28"/>
  <c r="EF135" i="28"/>
  <c r="CZ135" i="28"/>
  <c r="EF131" i="28"/>
  <c r="CZ131" i="28"/>
  <c r="EF127" i="28"/>
  <c r="CZ127" i="28"/>
  <c r="EG127" i="28" s="1"/>
  <c r="AH127" i="32" s="1"/>
  <c r="EF123" i="28"/>
  <c r="CZ123" i="28"/>
  <c r="EF119" i="28"/>
  <c r="CZ119" i="28"/>
  <c r="EF115" i="28"/>
  <c r="CZ115" i="28"/>
  <c r="EF111" i="28"/>
  <c r="CZ111" i="28"/>
  <c r="EF107" i="28"/>
  <c r="CZ107" i="28"/>
  <c r="EF103" i="28"/>
  <c r="CZ103" i="28"/>
  <c r="EF99" i="28"/>
  <c r="CZ99" i="28"/>
  <c r="EF95" i="28"/>
  <c r="CZ95" i="28"/>
  <c r="EF91" i="28"/>
  <c r="CZ91" i="28"/>
  <c r="EF87" i="28"/>
  <c r="CZ87" i="28"/>
  <c r="EF83" i="28"/>
  <c r="CZ83" i="28"/>
  <c r="EF79" i="28"/>
  <c r="CZ79" i="28"/>
  <c r="EF75" i="28"/>
  <c r="CZ75" i="28"/>
  <c r="EF71" i="28"/>
  <c r="CZ71" i="28"/>
  <c r="EF67" i="28"/>
  <c r="CZ67" i="28"/>
  <c r="EF63" i="28"/>
  <c r="CZ63" i="28"/>
  <c r="EF59" i="28"/>
  <c r="CZ59" i="28"/>
  <c r="EF55" i="28"/>
  <c r="CZ55" i="28"/>
  <c r="EF51" i="28"/>
  <c r="CZ51" i="28"/>
  <c r="EF47" i="28"/>
  <c r="AG47" i="32" s="1"/>
  <c r="CZ47" i="28"/>
  <c r="EG47" i="28" s="1"/>
  <c r="AH47" i="32" s="1"/>
  <c r="EF43" i="28"/>
  <c r="CZ43" i="28"/>
  <c r="EF39" i="28"/>
  <c r="CZ39" i="28"/>
  <c r="EG39" i="28" s="1"/>
  <c r="AH39" i="32" s="1"/>
  <c r="EF35" i="28"/>
  <c r="CZ35" i="28"/>
  <c r="EF31" i="28"/>
  <c r="CZ31" i="28"/>
  <c r="EF27" i="28"/>
  <c r="CZ27" i="28"/>
  <c r="EF23" i="28"/>
  <c r="CZ23" i="28"/>
  <c r="EF19" i="28"/>
  <c r="CZ19" i="28"/>
  <c r="EF15" i="28"/>
  <c r="CZ15" i="28"/>
  <c r="EF11" i="28"/>
  <c r="CZ11" i="28"/>
  <c r="CZ276" i="28"/>
  <c r="EF276" i="28"/>
  <c r="CZ272" i="28"/>
  <c r="EF272" i="28"/>
  <c r="CZ268" i="28"/>
  <c r="EF268" i="28"/>
  <c r="CZ264" i="28"/>
  <c r="EF264" i="28"/>
  <c r="CZ260" i="28"/>
  <c r="EF260" i="28"/>
  <c r="CZ256" i="28"/>
  <c r="EF256" i="28"/>
  <c r="CZ252" i="28"/>
  <c r="EF252" i="28"/>
  <c r="CZ248" i="28"/>
  <c r="EF248" i="28"/>
  <c r="CZ244" i="28"/>
  <c r="EF244" i="28"/>
  <c r="CZ240" i="28"/>
  <c r="EF240" i="28"/>
  <c r="CZ236" i="28"/>
  <c r="EF236" i="28"/>
  <c r="CZ232" i="28"/>
  <c r="EF232" i="28"/>
  <c r="CZ228" i="28"/>
  <c r="EF228" i="28"/>
  <c r="CZ224" i="28"/>
  <c r="EF224" i="28"/>
  <c r="CZ220" i="28"/>
  <c r="EF220" i="28"/>
  <c r="CZ216" i="28"/>
  <c r="EF216" i="28"/>
  <c r="CZ212" i="28"/>
  <c r="EF212" i="28"/>
  <c r="CZ208" i="28"/>
  <c r="EF208" i="28"/>
  <c r="CZ204" i="28"/>
  <c r="EF204" i="28"/>
  <c r="CZ200" i="28"/>
  <c r="EF200" i="28"/>
  <c r="CZ196" i="28"/>
  <c r="EF196" i="28"/>
  <c r="CZ192" i="28"/>
  <c r="EF192" i="28"/>
  <c r="CZ188" i="28"/>
  <c r="EF188" i="28"/>
  <c r="CZ184" i="28"/>
  <c r="EF184" i="28"/>
  <c r="CZ180" i="28"/>
  <c r="EF180" i="28"/>
  <c r="CZ176" i="28"/>
  <c r="EF176" i="28"/>
  <c r="CZ172" i="28"/>
  <c r="EF172" i="28"/>
  <c r="CZ168" i="28"/>
  <c r="EF168" i="28"/>
  <c r="CZ164" i="28"/>
  <c r="EF164" i="28"/>
  <c r="CZ160" i="28"/>
  <c r="EF160" i="28"/>
  <c r="CZ156" i="28"/>
  <c r="EF156" i="28"/>
  <c r="CZ152" i="28"/>
  <c r="EF152" i="28"/>
  <c r="CZ148" i="28"/>
  <c r="EF148" i="28"/>
  <c r="CZ144" i="28"/>
  <c r="EF144" i="28"/>
  <c r="CZ140" i="28"/>
  <c r="EF140" i="28"/>
  <c r="CZ136" i="28"/>
  <c r="EF136" i="28"/>
  <c r="CZ132" i="28"/>
  <c r="EF132" i="28"/>
  <c r="CZ128" i="28"/>
  <c r="EF128" i="28"/>
  <c r="CZ124" i="28"/>
  <c r="EF124" i="28"/>
  <c r="CZ120" i="28"/>
  <c r="EF120" i="28"/>
  <c r="CZ116" i="28"/>
  <c r="EF116" i="28"/>
  <c r="CZ112" i="28"/>
  <c r="EF112" i="28"/>
  <c r="CZ108" i="28"/>
  <c r="EF108" i="28"/>
  <c r="CZ104" i="28"/>
  <c r="EF104" i="28"/>
  <c r="CZ100" i="28"/>
  <c r="EF100" i="28"/>
  <c r="CZ96" i="28"/>
  <c r="EF96" i="28"/>
  <c r="CZ92" i="28"/>
  <c r="EF92" i="28"/>
  <c r="CZ88" i="28"/>
  <c r="EF88" i="28"/>
  <c r="CZ84" i="28"/>
  <c r="EF84" i="28"/>
  <c r="CZ80" i="28"/>
  <c r="EF80" i="28"/>
  <c r="CZ76" i="28"/>
  <c r="EF76" i="28"/>
  <c r="CZ72" i="28"/>
  <c r="EF72" i="28"/>
  <c r="CZ68" i="28"/>
  <c r="EF68" i="28"/>
  <c r="CZ64" i="28"/>
  <c r="EF64" i="28"/>
  <c r="CZ60" i="28"/>
  <c r="EF60" i="28"/>
  <c r="CZ56" i="28"/>
  <c r="EF56" i="28"/>
  <c r="CZ52" i="28"/>
  <c r="EF52" i="28"/>
  <c r="CZ48" i="28"/>
  <c r="EF48" i="28"/>
  <c r="CZ44" i="28"/>
  <c r="EF44" i="28"/>
  <c r="CZ40" i="28"/>
  <c r="EF40" i="28"/>
  <c r="CZ36" i="28"/>
  <c r="EF36" i="28"/>
  <c r="CZ32" i="28"/>
  <c r="EF32" i="28"/>
  <c r="CZ28" i="28"/>
  <c r="EF28" i="28"/>
  <c r="CZ24" i="28"/>
  <c r="EF24" i="28"/>
  <c r="CZ20" i="28"/>
  <c r="EF20" i="28"/>
  <c r="CZ16" i="28"/>
  <c r="EF16" i="28"/>
  <c r="CZ12" i="28"/>
  <c r="EF12" i="28"/>
  <c r="CZ8" i="28"/>
  <c r="EF8" i="28"/>
  <c r="EF7" i="28"/>
  <c r="CZ7" i="28"/>
  <c r="CZ273" i="28"/>
  <c r="EF273" i="28"/>
  <c r="CZ269" i="28"/>
  <c r="EF269" i="28"/>
  <c r="CZ265" i="28"/>
  <c r="EF265" i="28"/>
  <c r="CZ261" i="28"/>
  <c r="EF261" i="28"/>
  <c r="CZ257" i="28"/>
  <c r="EF257" i="28"/>
  <c r="CZ253" i="28"/>
  <c r="EF253" i="28"/>
  <c r="CZ249" i="28"/>
  <c r="EF249" i="28"/>
  <c r="CZ245" i="28"/>
  <c r="EG245" i="28" s="1"/>
  <c r="AH245" i="32" s="1"/>
  <c r="EF245" i="28"/>
  <c r="AG245" i="32" s="1"/>
  <c r="CZ241" i="28"/>
  <c r="EF241" i="28"/>
  <c r="CZ237" i="28"/>
  <c r="EF237" i="28"/>
  <c r="CZ233" i="28"/>
  <c r="EF233" i="28"/>
  <c r="CZ229" i="28"/>
  <c r="EF229" i="28"/>
  <c r="CZ225" i="28"/>
  <c r="EF225" i="28"/>
  <c r="CZ221" i="28"/>
  <c r="EG221" i="28" s="1"/>
  <c r="AH221" i="32" s="1"/>
  <c r="EF221" i="28"/>
  <c r="AG221" i="32" s="1"/>
  <c r="CZ217" i="28"/>
  <c r="EF217" i="28"/>
  <c r="CZ213" i="28"/>
  <c r="EF213" i="28"/>
  <c r="CZ209" i="28"/>
  <c r="EF209" i="28"/>
  <c r="CZ205" i="28"/>
  <c r="EF205" i="28"/>
  <c r="CZ201" i="28"/>
  <c r="EF201" i="28"/>
  <c r="CZ197" i="28"/>
  <c r="EF197" i="28"/>
  <c r="CZ193" i="28"/>
  <c r="EF193" i="28"/>
  <c r="CZ189" i="28"/>
  <c r="EG189" i="28" s="1"/>
  <c r="AH189" i="32" s="1"/>
  <c r="EF189" i="28"/>
  <c r="AG189" i="32" s="1"/>
  <c r="CZ185" i="28"/>
  <c r="EF185" i="28"/>
  <c r="CZ181" i="28"/>
  <c r="EF181" i="28"/>
  <c r="CZ177" i="28"/>
  <c r="EF177" i="28"/>
  <c r="CZ173" i="28"/>
  <c r="EF173" i="28"/>
  <c r="AG173" i="32" s="1"/>
  <c r="CZ169" i="28"/>
  <c r="EF169" i="28"/>
  <c r="CZ165" i="28"/>
  <c r="EF165" i="28"/>
  <c r="CZ161" i="28"/>
  <c r="EF161" i="28"/>
  <c r="CZ157" i="28"/>
  <c r="EG157" i="28" s="1"/>
  <c r="AH157" i="32" s="1"/>
  <c r="EF157" i="28"/>
  <c r="AG157" i="32" s="1"/>
  <c r="CZ153" i="28"/>
  <c r="EF153" i="28"/>
  <c r="CZ149" i="28"/>
  <c r="EG149" i="28" s="1"/>
  <c r="AH149" i="32" s="1"/>
  <c r="EF149" i="28"/>
  <c r="AG149" i="32" s="1"/>
  <c r="CZ145" i="28"/>
  <c r="EF145" i="28"/>
  <c r="CZ141" i="28"/>
  <c r="EF141" i="28"/>
  <c r="CZ137" i="28"/>
  <c r="EF137" i="28"/>
  <c r="CZ133" i="28"/>
  <c r="EF133" i="28"/>
  <c r="CZ129" i="28"/>
  <c r="EF129" i="28"/>
  <c r="CZ125" i="28"/>
  <c r="EF125" i="28"/>
  <c r="CZ121" i="28"/>
  <c r="EF121" i="28"/>
  <c r="CZ117" i="28"/>
  <c r="EF117" i="28"/>
  <c r="CZ113" i="28"/>
  <c r="EF113" i="28"/>
  <c r="CZ109" i="28"/>
  <c r="EF109" i="28"/>
  <c r="CZ105" i="28"/>
  <c r="EF105" i="28"/>
  <c r="CZ101" i="28"/>
  <c r="EF101" i="28"/>
  <c r="CZ97" i="28"/>
  <c r="EF97" i="28"/>
  <c r="CZ93" i="28"/>
  <c r="EF93" i="28"/>
  <c r="CZ89" i="28"/>
  <c r="EF89" i="28"/>
  <c r="CZ85" i="28"/>
  <c r="EF85" i="28"/>
  <c r="CZ81" i="28"/>
  <c r="EF81" i="28"/>
  <c r="CZ77" i="28"/>
  <c r="EF77" i="28"/>
  <c r="CZ73" i="28"/>
  <c r="EF73" i="28"/>
  <c r="CZ69" i="28"/>
  <c r="EF69" i="28"/>
  <c r="CZ65" i="28"/>
  <c r="EF65" i="28"/>
  <c r="CZ61" i="28"/>
  <c r="EF61" i="28"/>
  <c r="CZ57" i="28"/>
  <c r="EF57" i="28"/>
  <c r="CZ53" i="28"/>
  <c r="EF53" i="28"/>
  <c r="CZ49" i="28"/>
  <c r="EF49" i="28"/>
  <c r="CZ45" i="28"/>
  <c r="EG45" i="28" s="1"/>
  <c r="AH45" i="32" s="1"/>
  <c r="EF45" i="28"/>
  <c r="AG45" i="32" s="1"/>
  <c r="CZ41" i="28"/>
  <c r="EG41" i="28" s="1"/>
  <c r="AH41" i="32" s="1"/>
  <c r="EF41" i="28"/>
  <c r="CZ37" i="28"/>
  <c r="EG37" i="28" s="1"/>
  <c r="AH37" i="32" s="1"/>
  <c r="EF37" i="28"/>
  <c r="CZ33" i="28"/>
  <c r="EF33" i="28"/>
  <c r="CZ29" i="28"/>
  <c r="EF29" i="28"/>
  <c r="CZ25" i="28"/>
  <c r="EF25" i="28"/>
  <c r="CZ21" i="28"/>
  <c r="EF21" i="28"/>
  <c r="CZ17" i="28"/>
  <c r="EF17" i="28"/>
  <c r="CZ13" i="28"/>
  <c r="EG13" i="28" s="1"/>
  <c r="AH13" i="32" s="1"/>
  <c r="EF13" i="28"/>
  <c r="AG13" i="32" s="1"/>
  <c r="CZ9" i="28"/>
  <c r="EG9" i="28" s="1"/>
  <c r="AH9" i="32" s="1"/>
  <c r="EF9" i="28"/>
  <c r="CW251" i="28"/>
  <c r="CX251" i="28" s="1"/>
  <c r="EE251" i="28" s="1"/>
  <c r="AF251" i="32" s="1"/>
  <c r="CW249" i="28"/>
  <c r="CX249" i="28" s="1"/>
  <c r="EE249" i="28" s="1"/>
  <c r="AF249" i="32" s="1"/>
  <c r="CW247" i="28"/>
  <c r="CX247" i="28" s="1"/>
  <c r="EE247" i="28" s="1"/>
  <c r="AF247" i="32" s="1"/>
  <c r="CW245" i="28"/>
  <c r="CX245" i="28" s="1"/>
  <c r="EE245" i="28" s="1"/>
  <c r="AF245" i="32" s="1"/>
  <c r="EG253" i="28"/>
  <c r="AH253" i="32" s="1"/>
  <c r="EG251" i="28"/>
  <c r="AH251" i="32" s="1"/>
  <c r="EG249" i="28"/>
  <c r="AH249" i="32" s="1"/>
  <c r="AG243" i="32"/>
  <c r="EG217" i="28"/>
  <c r="AH217" i="32" s="1"/>
  <c r="AG213" i="32"/>
  <c r="AG211" i="32"/>
  <c r="AG155" i="32"/>
  <c r="EG153" i="28"/>
  <c r="AH153" i="32" s="1"/>
  <c r="EG147" i="28"/>
  <c r="AH147" i="32" s="1"/>
  <c r="EG211" i="28"/>
  <c r="AH211" i="32" s="1"/>
  <c r="EG219" i="28"/>
  <c r="AH219" i="32" s="1"/>
  <c r="EG48" i="28"/>
  <c r="AH48" i="32" s="1"/>
  <c r="EG11" i="28"/>
  <c r="AH11" i="32" s="1"/>
  <c r="EG168" i="28"/>
  <c r="AH168" i="32" s="1"/>
  <c r="EG160" i="28"/>
  <c r="AH160" i="32" s="1"/>
  <c r="CW262" i="28"/>
  <c r="CW254" i="28"/>
  <c r="AG11" i="32"/>
  <c r="AG41" i="32"/>
  <c r="AG147" i="32"/>
  <c r="AG153" i="32"/>
  <c r="AG217" i="32"/>
  <c r="AG219" i="32"/>
  <c r="AG249" i="32"/>
  <c r="AG251" i="32"/>
  <c r="AG46" i="32"/>
  <c r="AG160" i="32"/>
  <c r="AG168" i="32"/>
  <c r="CW255" i="28"/>
  <c r="CW248" i="28"/>
  <c r="CW246" i="28"/>
  <c r="CW244" i="28"/>
  <c r="CW242" i="28"/>
  <c r="CW240" i="28"/>
  <c r="CW238" i="28"/>
  <c r="CW236" i="28"/>
  <c r="CW234" i="28"/>
  <c r="CW232" i="28"/>
  <c r="CW230" i="28"/>
  <c r="CW228" i="28"/>
  <c r="CW226" i="28"/>
  <c r="CW224" i="28"/>
  <c r="CW222" i="28"/>
  <c r="CW220" i="28"/>
  <c r="CW218" i="28"/>
  <c r="CW216" i="28"/>
  <c r="CW214" i="28"/>
  <c r="CW212" i="28"/>
  <c r="CW210" i="28"/>
  <c r="CW208" i="28"/>
  <c r="CW206" i="28"/>
  <c r="CW204" i="28"/>
  <c r="CW202" i="28"/>
  <c r="CW200" i="28"/>
  <c r="CW198" i="28"/>
  <c r="CW196" i="28"/>
  <c r="CW194" i="28"/>
  <c r="CW192" i="28"/>
  <c r="CW190" i="28"/>
  <c r="CW188" i="28"/>
  <c r="CW186" i="28"/>
  <c r="CW184" i="28"/>
  <c r="CW182" i="28"/>
  <c r="CW180" i="28"/>
  <c r="CW178" i="28"/>
  <c r="CW176" i="28"/>
  <c r="CW174" i="28"/>
  <c r="CW172" i="28"/>
  <c r="CW170" i="28"/>
  <c r="CW168" i="28"/>
  <c r="CW166" i="28"/>
  <c r="CW164" i="28"/>
  <c r="CW162" i="28"/>
  <c r="CW160" i="28"/>
  <c r="CW158" i="28"/>
  <c r="CW156" i="28"/>
  <c r="CW154" i="28"/>
  <c r="CW152" i="28"/>
  <c r="CW150" i="28"/>
  <c r="CW148" i="28"/>
  <c r="CW146" i="28"/>
  <c r="CW144" i="28"/>
  <c r="CW142" i="28"/>
  <c r="CW140" i="28"/>
  <c r="CW138" i="28"/>
  <c r="CW136" i="28"/>
  <c r="CW134" i="28"/>
  <c r="CW132" i="28"/>
  <c r="CW130" i="28"/>
  <c r="CW128" i="28"/>
  <c r="CW126" i="28"/>
  <c r="CW124" i="28"/>
  <c r="CW122" i="28"/>
  <c r="CW120" i="28"/>
  <c r="CW118" i="28"/>
  <c r="CW116" i="28"/>
  <c r="CW114" i="28"/>
  <c r="CW112" i="28"/>
  <c r="CW110" i="28"/>
  <c r="CW108" i="28"/>
  <c r="CW106" i="28"/>
  <c r="CW104" i="28"/>
  <c r="CW102" i="28"/>
  <c r="CW100" i="28"/>
  <c r="CW98" i="28"/>
  <c r="CW96" i="28"/>
  <c r="CW94" i="28"/>
  <c r="CW92" i="28"/>
  <c r="CW243" i="28"/>
  <c r="CW241" i="28"/>
  <c r="CW239" i="28"/>
  <c r="CW237" i="28"/>
  <c r="CW235" i="28"/>
  <c r="CW233" i="28"/>
  <c r="CW231" i="28"/>
  <c r="CW229" i="28"/>
  <c r="CW227" i="28"/>
  <c r="CW225" i="28"/>
  <c r="CW223" i="28"/>
  <c r="CW221" i="28"/>
  <c r="CW219" i="28"/>
  <c r="CW217" i="28"/>
  <c r="CW215" i="28"/>
  <c r="CW213" i="28"/>
  <c r="CW211" i="28"/>
  <c r="CW209" i="28"/>
  <c r="CW207" i="28"/>
  <c r="CW205" i="28"/>
  <c r="CW203" i="28"/>
  <c r="CW201" i="28"/>
  <c r="CW199" i="28"/>
  <c r="CW197" i="28"/>
  <c r="CW195" i="28"/>
  <c r="CW193" i="28"/>
  <c r="CW191" i="28"/>
  <c r="CW189" i="28"/>
  <c r="CW187" i="28"/>
  <c r="CW185" i="28"/>
  <c r="CW183" i="28"/>
  <c r="CW181" i="28"/>
  <c r="CW179" i="28"/>
  <c r="CW177" i="28"/>
  <c r="CW175" i="28"/>
  <c r="CW173" i="28"/>
  <c r="CW171" i="28"/>
  <c r="CW169" i="28"/>
  <c r="CW167" i="28"/>
  <c r="CW165" i="28"/>
  <c r="CW163" i="28"/>
  <c r="CW161" i="28"/>
  <c r="CW159" i="28"/>
  <c r="CW157" i="28"/>
  <c r="CW155" i="28"/>
  <c r="CW153" i="28"/>
  <c r="CW151" i="28"/>
  <c r="CW149" i="28"/>
  <c r="CW147" i="28"/>
  <c r="CW145" i="28"/>
  <c r="CW143" i="28"/>
  <c r="CW141" i="28"/>
  <c r="CW139" i="28"/>
  <c r="CW137" i="28"/>
  <c r="CW135" i="28"/>
  <c r="CW133" i="28"/>
  <c r="CW131" i="28"/>
  <c r="CW129" i="28"/>
  <c r="CW127" i="28"/>
  <c r="CW125" i="28"/>
  <c r="CW123" i="28"/>
  <c r="CW121" i="28"/>
  <c r="CW119" i="28"/>
  <c r="CW117" i="28"/>
  <c r="CW115" i="28"/>
  <c r="CW113" i="28"/>
  <c r="CW111" i="28"/>
  <c r="CW109" i="28"/>
  <c r="CW107" i="28"/>
  <c r="CW105" i="28"/>
  <c r="CW103" i="28"/>
  <c r="CW101" i="28"/>
  <c r="CW99" i="28"/>
  <c r="CW97" i="28"/>
  <c r="CW95" i="28"/>
  <c r="CW93" i="28"/>
  <c r="CW91" i="28"/>
  <c r="CW89" i="28"/>
  <c r="CW87" i="28"/>
  <c r="CW85" i="28"/>
  <c r="CW90" i="28"/>
  <c r="CW88" i="28"/>
  <c r="CW86" i="28"/>
  <c r="CW84" i="28"/>
  <c r="CW82" i="28"/>
  <c r="CW80" i="28"/>
  <c r="CW78" i="28"/>
  <c r="CW76" i="28"/>
  <c r="CW74" i="28"/>
  <c r="CW72" i="28"/>
  <c r="CW70" i="28"/>
  <c r="CW68" i="28"/>
  <c r="CW66" i="28"/>
  <c r="CW64" i="28"/>
  <c r="CW62" i="28"/>
  <c r="CW60" i="28"/>
  <c r="CW58" i="28"/>
  <c r="CW56" i="28"/>
  <c r="CW54" i="28"/>
  <c r="CW52" i="28"/>
  <c r="CW50" i="28"/>
  <c r="CW48" i="28"/>
  <c r="CW46" i="28"/>
  <c r="CW44" i="28"/>
  <c r="CW42" i="28"/>
  <c r="CW40" i="28"/>
  <c r="CW38" i="28"/>
  <c r="CW36" i="28"/>
  <c r="CW34" i="28"/>
  <c r="CW32" i="28"/>
  <c r="CW30" i="28"/>
  <c r="CW28" i="28"/>
  <c r="CW26" i="28"/>
  <c r="CW24" i="28"/>
  <c r="CW22" i="28"/>
  <c r="CW20" i="28"/>
  <c r="CW18" i="28"/>
  <c r="CW16" i="28"/>
  <c r="CW14" i="28"/>
  <c r="CW12" i="28"/>
  <c r="CW10" i="28"/>
  <c r="CW8" i="28"/>
  <c r="CW83" i="28"/>
  <c r="CW81" i="28"/>
  <c r="CW79" i="28"/>
  <c r="CW77" i="28"/>
  <c r="CW75" i="28"/>
  <c r="CW73" i="28"/>
  <c r="CW71" i="28"/>
  <c r="CW69" i="28"/>
  <c r="CW67" i="28"/>
  <c r="CW65" i="28"/>
  <c r="CW63" i="28"/>
  <c r="CW61" i="28"/>
  <c r="CW59" i="28"/>
  <c r="CW57" i="28"/>
  <c r="CW55" i="28"/>
  <c r="CW53" i="28"/>
  <c r="CW51" i="28"/>
  <c r="CW49" i="28"/>
  <c r="CW47" i="28"/>
  <c r="CW45" i="28"/>
  <c r="CW43" i="28"/>
  <c r="CW41" i="28"/>
  <c r="CW39" i="28"/>
  <c r="CW37" i="28"/>
  <c r="CW35" i="28"/>
  <c r="CW33" i="28"/>
  <c r="CW31" i="28"/>
  <c r="CW29" i="28"/>
  <c r="CW27" i="28"/>
  <c r="CW25" i="28"/>
  <c r="CW23" i="28"/>
  <c r="CW21" i="28"/>
  <c r="CW19" i="28"/>
  <c r="CW17" i="28"/>
  <c r="CW15" i="28"/>
  <c r="CW13" i="28"/>
  <c r="CW11" i="28"/>
  <c r="CW9" i="28"/>
  <c r="CW275" i="28"/>
  <c r="CW273" i="28"/>
  <c r="CW271" i="28"/>
  <c r="CW269" i="28"/>
  <c r="CW267" i="28"/>
  <c r="CW265" i="28"/>
  <c r="CW263" i="28"/>
  <c r="CW259" i="28"/>
  <c r="CW257" i="28"/>
  <c r="CW276" i="28"/>
  <c r="CW274" i="28"/>
  <c r="CW272" i="28"/>
  <c r="CW270" i="28"/>
  <c r="CW268" i="28"/>
  <c r="CW266" i="28"/>
  <c r="CW264" i="28"/>
  <c r="CW256" i="28"/>
  <c r="CW261" i="28"/>
  <c r="CW252" i="28"/>
  <c r="CW250" i="28"/>
  <c r="CW260" i="28"/>
  <c r="CW258" i="28"/>
  <c r="CW253" i="28"/>
  <c r="W4" i="28" l="1"/>
  <c r="ED245" i="28"/>
  <c r="AE245" i="32" s="1"/>
  <c r="ED247" i="28"/>
  <c r="AE247" i="32" s="1"/>
  <c r="AG48" i="32"/>
  <c r="ED251" i="28"/>
  <c r="AE251" i="32" s="1"/>
  <c r="AG37" i="32"/>
  <c r="ED249" i="28"/>
  <c r="AE249" i="32" s="1"/>
  <c r="EG155" i="28"/>
  <c r="AH155" i="32" s="1"/>
  <c r="AG39" i="32"/>
  <c r="AG127" i="32"/>
  <c r="EG243" i="28"/>
  <c r="AH243" i="32" s="1"/>
  <c r="EG213" i="28"/>
  <c r="AH213" i="32" s="1"/>
  <c r="AG253" i="32"/>
  <c r="AG9" i="32"/>
  <c r="EG146" i="28"/>
  <c r="AH146" i="32" s="1"/>
  <c r="EG242" i="28"/>
  <c r="AH242" i="32" s="1"/>
  <c r="EG154" i="28"/>
  <c r="AH154" i="32" s="1"/>
  <c r="EG250" i="28"/>
  <c r="AH250" i="32" s="1"/>
  <c r="EG161" i="28"/>
  <c r="AH161" i="32" s="1"/>
  <c r="EG218" i="28"/>
  <c r="AH218" i="32" s="1"/>
  <c r="EG46" i="28"/>
  <c r="AH46" i="32" s="1"/>
  <c r="EG210" i="28"/>
  <c r="AH210" i="32" s="1"/>
  <c r="EG173" i="28"/>
  <c r="AH173" i="32" s="1"/>
  <c r="AG250" i="32"/>
  <c r="AG161" i="32"/>
  <c r="EG16" i="28"/>
  <c r="AH16" i="32" s="1"/>
  <c r="AG16" i="32"/>
  <c r="EG24" i="28"/>
  <c r="AH24" i="32" s="1"/>
  <c r="AG24" i="32"/>
  <c r="EG32" i="28"/>
  <c r="AH32" i="32" s="1"/>
  <c r="AG32" i="32"/>
  <c r="EG54" i="28"/>
  <c r="AH54" i="32" s="1"/>
  <c r="AG54" i="32"/>
  <c r="EG62" i="28"/>
  <c r="AH62" i="32" s="1"/>
  <c r="AG62" i="32"/>
  <c r="EG70" i="28"/>
  <c r="AH70" i="32" s="1"/>
  <c r="AG70" i="32"/>
  <c r="EG78" i="28"/>
  <c r="AH78" i="32" s="1"/>
  <c r="AG78" i="32"/>
  <c r="EG86" i="28"/>
  <c r="AH86" i="32" s="1"/>
  <c r="AG86" i="32"/>
  <c r="EG94" i="28"/>
  <c r="AH94" i="32" s="1"/>
  <c r="AG94" i="32"/>
  <c r="EG102" i="28"/>
  <c r="AH102" i="32" s="1"/>
  <c r="AG102" i="32"/>
  <c r="EG110" i="28"/>
  <c r="AH110" i="32" s="1"/>
  <c r="AG110" i="32"/>
  <c r="EG118" i="28"/>
  <c r="AH118" i="32" s="1"/>
  <c r="AG118" i="32"/>
  <c r="EG126" i="28"/>
  <c r="AH126" i="32" s="1"/>
  <c r="AG126" i="32"/>
  <c r="EG17" i="28"/>
  <c r="AH17" i="32" s="1"/>
  <c r="AG17" i="32"/>
  <c r="EG25" i="28"/>
  <c r="AH25" i="32" s="1"/>
  <c r="AG25" i="32"/>
  <c r="EG33" i="28"/>
  <c r="AH33" i="32" s="1"/>
  <c r="AG33" i="32"/>
  <c r="EG51" i="28"/>
  <c r="AH51" i="32" s="1"/>
  <c r="AG51" i="32"/>
  <c r="EG59" i="28"/>
  <c r="AH59" i="32" s="1"/>
  <c r="AG59" i="32"/>
  <c r="EG14" i="28"/>
  <c r="AH14" i="32" s="1"/>
  <c r="AG14" i="32"/>
  <c r="EG22" i="28"/>
  <c r="AH22" i="32" s="1"/>
  <c r="AG22" i="32"/>
  <c r="EG30" i="28"/>
  <c r="AH30" i="32" s="1"/>
  <c r="AG30" i="32"/>
  <c r="EG52" i="28"/>
  <c r="AH52" i="32" s="1"/>
  <c r="AG52" i="32"/>
  <c r="EG60" i="28"/>
  <c r="AH60" i="32" s="1"/>
  <c r="AG60" i="32"/>
  <c r="EG68" i="28"/>
  <c r="AH68" i="32" s="1"/>
  <c r="AG68" i="32"/>
  <c r="EG76" i="28"/>
  <c r="AH76" i="32" s="1"/>
  <c r="AG76" i="32"/>
  <c r="EG84" i="28"/>
  <c r="AH84" i="32" s="1"/>
  <c r="AG84" i="32"/>
  <c r="EG92" i="28"/>
  <c r="AH92" i="32" s="1"/>
  <c r="AG92" i="32"/>
  <c r="EG100" i="28"/>
  <c r="AH100" i="32" s="1"/>
  <c r="AG100" i="32"/>
  <c r="EG108" i="28"/>
  <c r="AH108" i="32" s="1"/>
  <c r="AG108" i="32"/>
  <c r="EG116" i="28"/>
  <c r="AH116" i="32" s="1"/>
  <c r="AG116" i="32"/>
  <c r="EG124" i="28"/>
  <c r="AH124" i="32" s="1"/>
  <c r="AG124" i="32"/>
  <c r="EG15" i="28"/>
  <c r="AH15" i="32" s="1"/>
  <c r="AG15" i="32"/>
  <c r="EG23" i="28"/>
  <c r="AH23" i="32" s="1"/>
  <c r="AG23" i="32"/>
  <c r="EG31" i="28"/>
  <c r="AH31" i="32" s="1"/>
  <c r="AG31" i="32"/>
  <c r="EG49" i="28"/>
  <c r="AH49" i="32" s="1"/>
  <c r="AG49" i="32"/>
  <c r="EG57" i="28"/>
  <c r="AH57" i="32" s="1"/>
  <c r="AG57" i="32"/>
  <c r="EG20" i="28"/>
  <c r="AH20" i="32" s="1"/>
  <c r="AG20" i="32"/>
  <c r="EG28" i="28"/>
  <c r="AH28" i="32" s="1"/>
  <c r="AG28" i="32"/>
  <c r="EG50" i="28"/>
  <c r="AH50" i="32" s="1"/>
  <c r="AG50" i="32"/>
  <c r="EG58" i="28"/>
  <c r="AH58" i="32" s="1"/>
  <c r="AG58" i="32"/>
  <c r="EG66" i="28"/>
  <c r="AH66" i="32" s="1"/>
  <c r="AG66" i="32"/>
  <c r="EG74" i="28"/>
  <c r="AH74" i="32" s="1"/>
  <c r="AG74" i="32"/>
  <c r="EG82" i="28"/>
  <c r="AH82" i="32" s="1"/>
  <c r="AG82" i="32"/>
  <c r="EG90" i="28"/>
  <c r="AH90" i="32" s="1"/>
  <c r="AG90" i="32"/>
  <c r="EG98" i="28"/>
  <c r="AH98" i="32" s="1"/>
  <c r="AG98" i="32"/>
  <c r="EG106" i="28"/>
  <c r="AH106" i="32" s="1"/>
  <c r="AG106" i="32"/>
  <c r="EG114" i="28"/>
  <c r="AH114" i="32" s="1"/>
  <c r="AG114" i="32"/>
  <c r="EG122" i="28"/>
  <c r="AH122" i="32" s="1"/>
  <c r="AG122" i="32"/>
  <c r="EG21" i="28"/>
  <c r="AH21" i="32" s="1"/>
  <c r="AG21" i="32"/>
  <c r="EG29" i="28"/>
  <c r="AH29" i="32" s="1"/>
  <c r="AG29" i="32"/>
  <c r="EG43" i="28"/>
  <c r="AH43" i="32" s="1"/>
  <c r="AG43" i="32"/>
  <c r="EG55" i="28"/>
  <c r="AH55" i="32" s="1"/>
  <c r="AG55" i="32"/>
  <c r="EG63" i="28"/>
  <c r="AH63" i="32" s="1"/>
  <c r="AG63" i="32"/>
  <c r="EG71" i="28"/>
  <c r="AH71" i="32" s="1"/>
  <c r="AG71" i="32"/>
  <c r="EG79" i="28"/>
  <c r="AH79" i="32" s="1"/>
  <c r="AG79" i="32"/>
  <c r="EG87" i="28"/>
  <c r="AH87" i="32" s="1"/>
  <c r="AG87" i="32"/>
  <c r="EG95" i="28"/>
  <c r="AH95" i="32" s="1"/>
  <c r="AG95" i="32"/>
  <c r="EG103" i="28"/>
  <c r="AH103" i="32" s="1"/>
  <c r="AG103" i="32"/>
  <c r="EG111" i="28"/>
  <c r="AH111" i="32" s="1"/>
  <c r="AG111" i="32"/>
  <c r="EG119" i="28"/>
  <c r="AH119" i="32" s="1"/>
  <c r="AG119" i="32"/>
  <c r="EG260" i="28"/>
  <c r="AH260" i="32" s="1"/>
  <c r="AG260" i="32"/>
  <c r="EG259" i="28"/>
  <c r="AH259" i="32" s="1"/>
  <c r="AG259" i="32"/>
  <c r="EG148" i="28"/>
  <c r="AH148" i="32" s="1"/>
  <c r="AG148" i="32"/>
  <c r="EG166" i="28"/>
  <c r="AH166" i="32" s="1"/>
  <c r="AG166" i="32"/>
  <c r="EG191" i="28"/>
  <c r="AH191" i="32" s="1"/>
  <c r="AG191" i="32"/>
  <c r="EG212" i="28"/>
  <c r="AH212" i="32" s="1"/>
  <c r="AG212" i="32"/>
  <c r="EG230" i="28"/>
  <c r="AH230" i="32" s="1"/>
  <c r="AG230" i="32"/>
  <c r="EG255" i="28"/>
  <c r="AH255" i="32" s="1"/>
  <c r="AG255" i="32"/>
  <c r="CX266" i="28"/>
  <c r="EE266" i="28" s="1"/>
  <c r="AF266" i="32" s="1"/>
  <c r="ED266" i="28"/>
  <c r="AE266" i="32" s="1"/>
  <c r="CX274" i="28"/>
  <c r="EE274" i="28" s="1"/>
  <c r="AF274" i="32" s="1"/>
  <c r="ED274" i="28"/>
  <c r="AE274" i="32" s="1"/>
  <c r="EG135" i="28"/>
  <c r="AH135" i="32" s="1"/>
  <c r="AG135" i="32"/>
  <c r="EG156" i="28"/>
  <c r="AH156" i="32" s="1"/>
  <c r="AG156" i="32"/>
  <c r="EG174" i="28"/>
  <c r="AH174" i="32" s="1"/>
  <c r="AG174" i="32"/>
  <c r="EG199" i="28"/>
  <c r="AH199" i="32" s="1"/>
  <c r="AG199" i="32"/>
  <c r="EG220" i="28"/>
  <c r="AH220" i="32" s="1"/>
  <c r="AG220" i="32"/>
  <c r="EG238" i="28"/>
  <c r="AH238" i="32" s="1"/>
  <c r="AG238" i="32"/>
  <c r="EG256" i="28"/>
  <c r="AH256" i="32" s="1"/>
  <c r="AG256" i="32"/>
  <c r="CX263" i="28"/>
  <c r="EE263" i="28" s="1"/>
  <c r="AF263" i="32" s="1"/>
  <c r="ED263" i="28"/>
  <c r="AE263" i="32" s="1"/>
  <c r="CX271" i="28"/>
  <c r="EE271" i="28" s="1"/>
  <c r="AF271" i="32" s="1"/>
  <c r="ED271" i="28"/>
  <c r="AE271" i="32" s="1"/>
  <c r="EG137" i="28"/>
  <c r="AH137" i="32" s="1"/>
  <c r="AG137" i="32"/>
  <c r="EG162" i="28"/>
  <c r="AH162" i="32" s="1"/>
  <c r="AG162" i="32"/>
  <c r="EG197" i="28"/>
  <c r="AH197" i="32" s="1"/>
  <c r="AG197" i="32"/>
  <c r="EG216" i="28"/>
  <c r="AH216" i="32" s="1"/>
  <c r="AG216" i="32"/>
  <c r="EG263" i="28"/>
  <c r="AH263" i="32" s="1"/>
  <c r="AG263" i="32"/>
  <c r="EG271" i="28"/>
  <c r="AH271" i="32" s="1"/>
  <c r="AG271" i="32"/>
  <c r="CX11" i="28"/>
  <c r="EE11" i="28" s="1"/>
  <c r="AF11" i="32" s="1"/>
  <c r="ED11" i="28"/>
  <c r="AE11" i="32" s="1"/>
  <c r="CX19" i="28"/>
  <c r="EE19" i="28" s="1"/>
  <c r="AF19" i="32" s="1"/>
  <c r="ED19" i="28"/>
  <c r="AE19" i="32" s="1"/>
  <c r="CX27" i="28"/>
  <c r="EE27" i="28" s="1"/>
  <c r="AF27" i="32" s="1"/>
  <c r="ED27" i="28"/>
  <c r="AE27" i="32" s="1"/>
  <c r="CX35" i="28"/>
  <c r="EE35" i="28" s="1"/>
  <c r="AF35" i="32" s="1"/>
  <c r="ED35" i="28"/>
  <c r="AE35" i="32" s="1"/>
  <c r="CX43" i="28"/>
  <c r="EE43" i="28" s="1"/>
  <c r="AF43" i="32" s="1"/>
  <c r="ED43" i="28"/>
  <c r="AE43" i="32" s="1"/>
  <c r="CX51" i="28"/>
  <c r="EE51" i="28" s="1"/>
  <c r="AF51" i="32" s="1"/>
  <c r="ED51" i="28"/>
  <c r="AE51" i="32" s="1"/>
  <c r="CX59" i="28"/>
  <c r="EE59" i="28" s="1"/>
  <c r="AF59" i="32" s="1"/>
  <c r="ED59" i="28"/>
  <c r="AE59" i="32" s="1"/>
  <c r="CX67" i="28"/>
  <c r="EE67" i="28" s="1"/>
  <c r="AF67" i="32" s="1"/>
  <c r="ED67" i="28"/>
  <c r="AE67" i="32" s="1"/>
  <c r="CX75" i="28"/>
  <c r="EE75" i="28" s="1"/>
  <c r="AF75" i="32" s="1"/>
  <c r="ED75" i="28"/>
  <c r="AE75" i="32" s="1"/>
  <c r="CX83" i="28"/>
  <c r="EE83" i="28" s="1"/>
  <c r="AF83" i="32" s="1"/>
  <c r="ED83" i="28"/>
  <c r="AE83" i="32" s="1"/>
  <c r="EG163" i="28"/>
  <c r="AH163" i="32" s="1"/>
  <c r="AG163" i="32"/>
  <c r="EG176" i="28"/>
  <c r="AH176" i="32" s="1"/>
  <c r="AG176" i="32"/>
  <c r="EG209" i="28"/>
  <c r="AH209" i="32" s="1"/>
  <c r="AG209" i="32"/>
  <c r="EG235" i="28"/>
  <c r="AH235" i="32" s="1"/>
  <c r="AG235" i="32"/>
  <c r="EG264" i="28"/>
  <c r="AH264" i="32" s="1"/>
  <c r="AG264" i="32"/>
  <c r="EG272" i="28"/>
  <c r="AH272" i="32" s="1"/>
  <c r="AG272" i="32"/>
  <c r="CX10" i="28"/>
  <c r="EE10" i="28" s="1"/>
  <c r="AF10" i="32" s="1"/>
  <c r="ED10" i="28"/>
  <c r="AE10" i="32" s="1"/>
  <c r="CX18" i="28"/>
  <c r="EE18" i="28" s="1"/>
  <c r="AF18" i="32" s="1"/>
  <c r="ED18" i="28"/>
  <c r="AE18" i="32" s="1"/>
  <c r="CX26" i="28"/>
  <c r="EE26" i="28" s="1"/>
  <c r="AF26" i="32" s="1"/>
  <c r="ED26" i="28"/>
  <c r="AE26" i="32" s="1"/>
  <c r="CX34" i="28"/>
  <c r="EE34" i="28" s="1"/>
  <c r="AF34" i="32" s="1"/>
  <c r="ED34" i="28"/>
  <c r="AE34" i="32" s="1"/>
  <c r="CX42" i="28"/>
  <c r="EE42" i="28" s="1"/>
  <c r="AF42" i="32" s="1"/>
  <c r="ED42" i="28"/>
  <c r="AE42" i="32" s="1"/>
  <c r="CX50" i="28"/>
  <c r="EE50" i="28" s="1"/>
  <c r="AF50" i="32" s="1"/>
  <c r="ED50" i="28"/>
  <c r="AE50" i="32" s="1"/>
  <c r="CX58" i="28"/>
  <c r="EE58" i="28" s="1"/>
  <c r="AF58" i="32" s="1"/>
  <c r="ED58" i="28"/>
  <c r="AE58" i="32" s="1"/>
  <c r="CX66" i="28"/>
  <c r="EE66" i="28" s="1"/>
  <c r="AF66" i="32" s="1"/>
  <c r="ED66" i="28"/>
  <c r="AE66" i="32" s="1"/>
  <c r="CX74" i="28"/>
  <c r="EE74" i="28" s="1"/>
  <c r="AF74" i="32" s="1"/>
  <c r="ED74" i="28"/>
  <c r="AE74" i="32" s="1"/>
  <c r="CX82" i="28"/>
  <c r="EE82" i="28" s="1"/>
  <c r="AF82" i="32" s="1"/>
  <c r="ED82" i="28"/>
  <c r="AE82" i="32" s="1"/>
  <c r="CX90" i="28"/>
  <c r="EE90" i="28" s="1"/>
  <c r="AF90" i="32" s="1"/>
  <c r="ED90" i="28"/>
  <c r="AE90" i="32" s="1"/>
  <c r="CX89" i="28"/>
  <c r="EE89" i="28" s="1"/>
  <c r="AF89" i="32" s="1"/>
  <c r="ED89" i="28"/>
  <c r="AE89" i="32" s="1"/>
  <c r="CX97" i="28"/>
  <c r="EE97" i="28" s="1"/>
  <c r="AF97" i="32" s="1"/>
  <c r="ED97" i="28"/>
  <c r="AE97" i="32" s="1"/>
  <c r="CX105" i="28"/>
  <c r="EE105" i="28" s="1"/>
  <c r="AF105" i="32" s="1"/>
  <c r="ED105" i="28"/>
  <c r="AE105" i="32" s="1"/>
  <c r="CX113" i="28"/>
  <c r="EE113" i="28" s="1"/>
  <c r="AF113" i="32" s="1"/>
  <c r="ED113" i="28"/>
  <c r="AE113" i="32" s="1"/>
  <c r="CX121" i="28"/>
  <c r="EE121" i="28" s="1"/>
  <c r="AF121" i="32" s="1"/>
  <c r="ED121" i="28"/>
  <c r="AE121" i="32" s="1"/>
  <c r="CX129" i="28"/>
  <c r="EE129" i="28" s="1"/>
  <c r="AF129" i="32" s="1"/>
  <c r="ED129" i="28"/>
  <c r="AE129" i="32" s="1"/>
  <c r="CX137" i="28"/>
  <c r="EE137" i="28" s="1"/>
  <c r="AF137" i="32" s="1"/>
  <c r="ED137" i="28"/>
  <c r="AE137" i="32" s="1"/>
  <c r="CX145" i="28"/>
  <c r="EE145" i="28" s="1"/>
  <c r="AF145" i="32" s="1"/>
  <c r="ED145" i="28"/>
  <c r="AE145" i="32" s="1"/>
  <c r="CX153" i="28"/>
  <c r="EE153" i="28" s="1"/>
  <c r="AF153" i="32" s="1"/>
  <c r="ED153" i="28"/>
  <c r="AE153" i="32" s="1"/>
  <c r="CX161" i="28"/>
  <c r="EE161" i="28" s="1"/>
  <c r="AF161" i="32" s="1"/>
  <c r="ED161" i="28"/>
  <c r="AE161" i="32" s="1"/>
  <c r="CX169" i="28"/>
  <c r="EE169" i="28" s="1"/>
  <c r="AF169" i="32" s="1"/>
  <c r="ED169" i="28"/>
  <c r="AE169" i="32" s="1"/>
  <c r="CX177" i="28"/>
  <c r="EE177" i="28" s="1"/>
  <c r="AF177" i="32" s="1"/>
  <c r="ED177" i="28"/>
  <c r="AE177" i="32" s="1"/>
  <c r="CX185" i="28"/>
  <c r="EE185" i="28" s="1"/>
  <c r="AF185" i="32" s="1"/>
  <c r="ED185" i="28"/>
  <c r="AE185" i="32" s="1"/>
  <c r="CX193" i="28"/>
  <c r="EE193" i="28" s="1"/>
  <c r="AF193" i="32" s="1"/>
  <c r="ED193" i="28"/>
  <c r="AE193" i="32" s="1"/>
  <c r="CX201" i="28"/>
  <c r="EE201" i="28" s="1"/>
  <c r="AF201" i="32" s="1"/>
  <c r="ED201" i="28"/>
  <c r="AE201" i="32" s="1"/>
  <c r="CX209" i="28"/>
  <c r="EE209" i="28" s="1"/>
  <c r="AF209" i="32" s="1"/>
  <c r="ED209" i="28"/>
  <c r="AE209" i="32" s="1"/>
  <c r="CX217" i="28"/>
  <c r="EE217" i="28" s="1"/>
  <c r="AF217" i="32" s="1"/>
  <c r="ED217" i="28"/>
  <c r="AE217" i="32" s="1"/>
  <c r="CX225" i="28"/>
  <c r="EE225" i="28" s="1"/>
  <c r="AF225" i="32" s="1"/>
  <c r="ED225" i="28"/>
  <c r="AE225" i="32" s="1"/>
  <c r="CX233" i="28"/>
  <c r="EE233" i="28" s="1"/>
  <c r="AF233" i="32" s="1"/>
  <c r="ED233" i="28"/>
  <c r="AE233" i="32" s="1"/>
  <c r="CX241" i="28"/>
  <c r="EE241" i="28" s="1"/>
  <c r="AF241" i="32" s="1"/>
  <c r="ED241" i="28"/>
  <c r="AE241" i="32" s="1"/>
  <c r="CX92" i="28"/>
  <c r="EE92" i="28" s="1"/>
  <c r="AF92" i="32" s="1"/>
  <c r="ED92" i="28"/>
  <c r="AE92" i="32" s="1"/>
  <c r="CX100" i="28"/>
  <c r="EE100" i="28" s="1"/>
  <c r="AF100" i="32" s="1"/>
  <c r="ED100" i="28"/>
  <c r="AE100" i="32" s="1"/>
  <c r="CX108" i="28"/>
  <c r="EE108" i="28" s="1"/>
  <c r="AF108" i="32" s="1"/>
  <c r="ED108" i="28"/>
  <c r="AE108" i="32" s="1"/>
  <c r="CX116" i="28"/>
  <c r="EE116" i="28" s="1"/>
  <c r="AF116" i="32" s="1"/>
  <c r="ED116" i="28"/>
  <c r="AE116" i="32" s="1"/>
  <c r="CX124" i="28"/>
  <c r="EE124" i="28" s="1"/>
  <c r="AF124" i="32" s="1"/>
  <c r="ED124" i="28"/>
  <c r="AE124" i="32" s="1"/>
  <c r="CX132" i="28"/>
  <c r="EE132" i="28" s="1"/>
  <c r="AF132" i="32" s="1"/>
  <c r="ED132" i="28"/>
  <c r="AE132" i="32" s="1"/>
  <c r="CX140" i="28"/>
  <c r="EE140" i="28" s="1"/>
  <c r="AF140" i="32" s="1"/>
  <c r="ED140" i="28"/>
  <c r="AE140" i="32" s="1"/>
  <c r="CX148" i="28"/>
  <c r="EE148" i="28" s="1"/>
  <c r="AF148" i="32" s="1"/>
  <c r="ED148" i="28"/>
  <c r="AE148" i="32" s="1"/>
  <c r="CX156" i="28"/>
  <c r="EE156" i="28" s="1"/>
  <c r="AF156" i="32" s="1"/>
  <c r="ED156" i="28"/>
  <c r="AE156" i="32" s="1"/>
  <c r="CX164" i="28"/>
  <c r="EE164" i="28" s="1"/>
  <c r="AF164" i="32" s="1"/>
  <c r="ED164" i="28"/>
  <c r="AE164" i="32" s="1"/>
  <c r="CX172" i="28"/>
  <c r="EE172" i="28" s="1"/>
  <c r="AF172" i="32" s="1"/>
  <c r="ED172" i="28"/>
  <c r="AE172" i="32" s="1"/>
  <c r="CX180" i="28"/>
  <c r="EE180" i="28" s="1"/>
  <c r="AF180" i="32" s="1"/>
  <c r="ED180" i="28"/>
  <c r="AE180" i="32" s="1"/>
  <c r="CX188" i="28"/>
  <c r="EE188" i="28" s="1"/>
  <c r="AF188" i="32" s="1"/>
  <c r="ED188" i="28"/>
  <c r="AE188" i="32" s="1"/>
  <c r="CX196" i="28"/>
  <c r="EE196" i="28" s="1"/>
  <c r="AF196" i="32" s="1"/>
  <c r="ED196" i="28"/>
  <c r="AE196" i="32" s="1"/>
  <c r="CX204" i="28"/>
  <c r="EE204" i="28" s="1"/>
  <c r="AF204" i="32" s="1"/>
  <c r="ED204" i="28"/>
  <c r="AE204" i="32" s="1"/>
  <c r="CX212" i="28"/>
  <c r="EE212" i="28" s="1"/>
  <c r="AF212" i="32" s="1"/>
  <c r="ED212" i="28"/>
  <c r="AE212" i="32" s="1"/>
  <c r="CX220" i="28"/>
  <c r="EE220" i="28" s="1"/>
  <c r="AF220" i="32" s="1"/>
  <c r="ED220" i="28"/>
  <c r="AE220" i="32" s="1"/>
  <c r="CX228" i="28"/>
  <c r="EE228" i="28" s="1"/>
  <c r="AF228" i="32" s="1"/>
  <c r="ED228" i="28"/>
  <c r="AE228" i="32" s="1"/>
  <c r="CX236" i="28"/>
  <c r="EE236" i="28" s="1"/>
  <c r="AF236" i="32" s="1"/>
  <c r="ED236" i="28"/>
  <c r="AE236" i="32" s="1"/>
  <c r="CX244" i="28"/>
  <c r="EE244" i="28" s="1"/>
  <c r="AF244" i="32" s="1"/>
  <c r="ED244" i="28"/>
  <c r="AE244" i="32" s="1"/>
  <c r="EG128" i="28"/>
  <c r="AH128" i="32" s="1"/>
  <c r="AG128" i="32"/>
  <c r="EG193" i="28"/>
  <c r="AH193" i="32" s="1"/>
  <c r="AG193" i="32"/>
  <c r="EG10" i="28"/>
  <c r="AH10" i="32" s="1"/>
  <c r="AG10" i="32"/>
  <c r="EG40" i="28"/>
  <c r="AH40" i="32" s="1"/>
  <c r="AG40" i="32"/>
  <c r="EG181" i="28"/>
  <c r="AH181" i="32" s="1"/>
  <c r="AG181" i="32"/>
  <c r="EG200" i="28"/>
  <c r="AH200" i="32" s="1"/>
  <c r="AG200" i="32"/>
  <c r="CX262" i="28"/>
  <c r="EE262" i="28" s="1"/>
  <c r="AF262" i="32" s="1"/>
  <c r="ED262" i="28"/>
  <c r="AE262" i="32" s="1"/>
  <c r="EG18" i="28"/>
  <c r="AH18" i="32" s="1"/>
  <c r="AG18" i="32"/>
  <c r="EG26" i="28"/>
  <c r="AH26" i="32" s="1"/>
  <c r="AG26" i="32"/>
  <c r="EG34" i="28"/>
  <c r="AH34" i="32" s="1"/>
  <c r="AG34" i="32"/>
  <c r="EG56" i="28"/>
  <c r="AH56" i="32" s="1"/>
  <c r="AG56" i="32"/>
  <c r="EG64" i="28"/>
  <c r="AH64" i="32" s="1"/>
  <c r="AG64" i="32"/>
  <c r="EG72" i="28"/>
  <c r="AH72" i="32" s="1"/>
  <c r="AG72" i="32"/>
  <c r="EG80" i="28"/>
  <c r="AH80" i="32" s="1"/>
  <c r="AG80" i="32"/>
  <c r="EG88" i="28"/>
  <c r="AH88" i="32" s="1"/>
  <c r="AG88" i="32"/>
  <c r="EG96" i="28"/>
  <c r="AH96" i="32" s="1"/>
  <c r="AG96" i="32"/>
  <c r="EG104" i="28"/>
  <c r="AH104" i="32" s="1"/>
  <c r="AG104" i="32"/>
  <c r="EG112" i="28"/>
  <c r="AH112" i="32" s="1"/>
  <c r="AG112" i="32"/>
  <c r="EG120" i="28"/>
  <c r="AH120" i="32" s="1"/>
  <c r="AG120" i="32"/>
  <c r="EG19" i="28"/>
  <c r="AH19" i="32" s="1"/>
  <c r="AG19" i="32"/>
  <c r="EG27" i="28"/>
  <c r="AH27" i="32" s="1"/>
  <c r="AG27" i="32"/>
  <c r="EG35" i="28"/>
  <c r="AH35" i="32" s="1"/>
  <c r="AG35" i="32"/>
  <c r="EG53" i="28"/>
  <c r="AH53" i="32" s="1"/>
  <c r="AG53" i="32"/>
  <c r="EG61" i="28"/>
  <c r="AH61" i="32" s="1"/>
  <c r="AG61" i="32"/>
  <c r="EG69" i="28"/>
  <c r="AH69" i="32" s="1"/>
  <c r="AG69" i="32"/>
  <c r="EG77" i="28"/>
  <c r="AH77" i="32" s="1"/>
  <c r="AG77" i="32"/>
  <c r="EG85" i="28"/>
  <c r="AH85" i="32" s="1"/>
  <c r="AG85" i="32"/>
  <c r="EG93" i="28"/>
  <c r="AH93" i="32" s="1"/>
  <c r="AG93" i="32"/>
  <c r="EG101" i="28"/>
  <c r="AH101" i="32" s="1"/>
  <c r="AG101" i="32"/>
  <c r="EG109" i="28"/>
  <c r="AH109" i="32" s="1"/>
  <c r="AG109" i="32"/>
  <c r="EG117" i="28"/>
  <c r="AH117" i="32" s="1"/>
  <c r="AG117" i="32"/>
  <c r="EG125" i="28"/>
  <c r="AH125" i="32" s="1"/>
  <c r="AG125" i="32"/>
  <c r="CX260" i="28"/>
  <c r="EE260" i="28" s="1"/>
  <c r="AF260" i="32" s="1"/>
  <c r="ED260" i="28"/>
  <c r="AE260" i="32" s="1"/>
  <c r="EG257" i="28"/>
  <c r="AH257" i="32" s="1"/>
  <c r="AG257" i="32"/>
  <c r="CX261" i="28"/>
  <c r="EE261" i="28" s="1"/>
  <c r="AF261" i="32" s="1"/>
  <c r="ED261" i="28"/>
  <c r="AE261" i="32" s="1"/>
  <c r="EG143" i="28"/>
  <c r="AH143" i="32" s="1"/>
  <c r="AG143" i="32"/>
  <c r="EG164" i="28"/>
  <c r="AH164" i="32" s="1"/>
  <c r="AG164" i="32"/>
  <c r="EG182" i="28"/>
  <c r="AH182" i="32" s="1"/>
  <c r="AG182" i="32"/>
  <c r="EG207" i="28"/>
  <c r="AH207" i="32" s="1"/>
  <c r="AG207" i="32"/>
  <c r="EG228" i="28"/>
  <c r="AH228" i="32" s="1"/>
  <c r="AG228" i="32"/>
  <c r="EG246" i="28"/>
  <c r="AH246" i="32" s="1"/>
  <c r="AG246" i="32"/>
  <c r="CX264" i="28"/>
  <c r="EE264" i="28" s="1"/>
  <c r="AF264" i="32" s="1"/>
  <c r="ED264" i="28"/>
  <c r="AE264" i="32" s="1"/>
  <c r="CX272" i="28"/>
  <c r="EE272" i="28" s="1"/>
  <c r="AF272" i="32" s="1"/>
  <c r="ED272" i="28"/>
  <c r="AE272" i="32" s="1"/>
  <c r="EG151" i="28"/>
  <c r="AH151" i="32" s="1"/>
  <c r="AG151" i="32"/>
  <c r="EG172" i="28"/>
  <c r="AH172" i="32" s="1"/>
  <c r="AG172" i="32"/>
  <c r="EG190" i="28"/>
  <c r="AH190" i="32" s="1"/>
  <c r="AG190" i="32"/>
  <c r="EG215" i="28"/>
  <c r="AH215" i="32" s="1"/>
  <c r="AG215" i="32"/>
  <c r="EG236" i="28"/>
  <c r="AH236" i="32" s="1"/>
  <c r="AG236" i="32"/>
  <c r="EG254" i="28"/>
  <c r="AH254" i="32" s="1"/>
  <c r="AG254" i="32"/>
  <c r="CX259" i="28"/>
  <c r="EE259" i="28" s="1"/>
  <c r="AF259" i="32" s="1"/>
  <c r="ED259" i="28"/>
  <c r="AE259" i="32" s="1"/>
  <c r="CX269" i="28"/>
  <c r="EE269" i="28" s="1"/>
  <c r="AF269" i="32" s="1"/>
  <c r="ED269" i="28"/>
  <c r="AE269" i="32" s="1"/>
  <c r="EG133" i="28"/>
  <c r="AH133" i="32" s="1"/>
  <c r="AG133" i="32"/>
  <c r="EG152" i="28"/>
  <c r="AH152" i="32" s="1"/>
  <c r="AG152" i="32"/>
  <c r="EG195" i="28"/>
  <c r="AH195" i="32" s="1"/>
  <c r="AG195" i="32"/>
  <c r="EG208" i="28"/>
  <c r="AH208" i="32" s="1"/>
  <c r="AG208" i="32"/>
  <c r="EG241" i="28"/>
  <c r="AH241" i="32" s="1"/>
  <c r="AG241" i="32"/>
  <c r="EG269" i="28"/>
  <c r="AH269" i="32" s="1"/>
  <c r="AG269" i="32"/>
  <c r="CX9" i="28"/>
  <c r="EE9" i="28" s="1"/>
  <c r="AF9" i="32" s="1"/>
  <c r="ED9" i="28"/>
  <c r="AE9" i="32" s="1"/>
  <c r="CX17" i="28"/>
  <c r="EE17" i="28" s="1"/>
  <c r="AF17" i="32" s="1"/>
  <c r="ED17" i="28"/>
  <c r="AE17" i="32" s="1"/>
  <c r="CX25" i="28"/>
  <c r="EE25" i="28" s="1"/>
  <c r="AF25" i="32" s="1"/>
  <c r="ED25" i="28"/>
  <c r="AE25" i="32" s="1"/>
  <c r="CX33" i="28"/>
  <c r="EE33" i="28" s="1"/>
  <c r="AF33" i="32" s="1"/>
  <c r="ED33" i="28"/>
  <c r="AE33" i="32" s="1"/>
  <c r="CX41" i="28"/>
  <c r="EE41" i="28" s="1"/>
  <c r="AF41" i="32" s="1"/>
  <c r="ED41" i="28"/>
  <c r="AE41" i="32" s="1"/>
  <c r="CX49" i="28"/>
  <c r="EE49" i="28" s="1"/>
  <c r="AF49" i="32" s="1"/>
  <c r="ED49" i="28"/>
  <c r="AE49" i="32" s="1"/>
  <c r="CX57" i="28"/>
  <c r="EE57" i="28" s="1"/>
  <c r="AF57" i="32" s="1"/>
  <c r="ED57" i="28"/>
  <c r="AE57" i="32" s="1"/>
  <c r="CX65" i="28"/>
  <c r="EE65" i="28" s="1"/>
  <c r="AF65" i="32" s="1"/>
  <c r="ED65" i="28"/>
  <c r="AE65" i="32" s="1"/>
  <c r="CX73" i="28"/>
  <c r="EE73" i="28" s="1"/>
  <c r="AF73" i="32" s="1"/>
  <c r="ED73" i="28"/>
  <c r="AE73" i="32" s="1"/>
  <c r="CX81" i="28"/>
  <c r="EE81" i="28" s="1"/>
  <c r="AF81" i="32" s="1"/>
  <c r="ED81" i="28"/>
  <c r="AE81" i="32" s="1"/>
  <c r="EG145" i="28"/>
  <c r="AH145" i="32" s="1"/>
  <c r="AG145" i="32"/>
  <c r="EG171" i="28"/>
  <c r="AH171" i="32" s="1"/>
  <c r="AG171" i="32"/>
  <c r="EG202" i="28"/>
  <c r="AH202" i="32" s="1"/>
  <c r="AG202" i="32"/>
  <c r="EG233" i="28"/>
  <c r="AH233" i="32" s="1"/>
  <c r="AG233" i="32"/>
  <c r="EG258" i="28"/>
  <c r="AH258" i="32" s="1"/>
  <c r="AG258" i="32"/>
  <c r="EG270" i="28"/>
  <c r="AH270" i="32" s="1"/>
  <c r="AG270" i="32"/>
  <c r="CX8" i="28"/>
  <c r="EE8" i="28" s="1"/>
  <c r="AF8" i="32" s="1"/>
  <c r="ED8" i="28"/>
  <c r="AE8" i="32" s="1"/>
  <c r="CX16" i="28"/>
  <c r="EE16" i="28" s="1"/>
  <c r="AF16" i="32" s="1"/>
  <c r="ED16" i="28"/>
  <c r="AE16" i="32" s="1"/>
  <c r="CX24" i="28"/>
  <c r="EE24" i="28" s="1"/>
  <c r="AF24" i="32" s="1"/>
  <c r="ED24" i="28"/>
  <c r="AE24" i="32" s="1"/>
  <c r="CX32" i="28"/>
  <c r="EE32" i="28" s="1"/>
  <c r="AF32" i="32" s="1"/>
  <c r="ED32" i="28"/>
  <c r="AE32" i="32" s="1"/>
  <c r="CX40" i="28"/>
  <c r="EE40" i="28" s="1"/>
  <c r="AF40" i="32" s="1"/>
  <c r="ED40" i="28"/>
  <c r="AE40" i="32" s="1"/>
  <c r="CX48" i="28"/>
  <c r="EE48" i="28" s="1"/>
  <c r="AF48" i="32" s="1"/>
  <c r="ED48" i="28"/>
  <c r="AE48" i="32" s="1"/>
  <c r="CX56" i="28"/>
  <c r="EE56" i="28" s="1"/>
  <c r="AF56" i="32" s="1"/>
  <c r="ED56" i="28"/>
  <c r="AE56" i="32" s="1"/>
  <c r="CX64" i="28"/>
  <c r="EE64" i="28" s="1"/>
  <c r="AF64" i="32" s="1"/>
  <c r="ED64" i="28"/>
  <c r="AE64" i="32" s="1"/>
  <c r="CX72" i="28"/>
  <c r="EE72" i="28" s="1"/>
  <c r="AF72" i="32" s="1"/>
  <c r="ED72" i="28"/>
  <c r="AE72" i="32" s="1"/>
  <c r="CX80" i="28"/>
  <c r="EE80" i="28" s="1"/>
  <c r="AF80" i="32" s="1"/>
  <c r="ED80" i="28"/>
  <c r="AE80" i="32" s="1"/>
  <c r="CX88" i="28"/>
  <c r="EE88" i="28" s="1"/>
  <c r="AF88" i="32" s="1"/>
  <c r="ED88" i="28"/>
  <c r="AE88" i="32" s="1"/>
  <c r="CX87" i="28"/>
  <c r="EE87" i="28" s="1"/>
  <c r="AF87" i="32" s="1"/>
  <c r="ED87" i="28"/>
  <c r="AE87" i="32" s="1"/>
  <c r="CX95" i="28"/>
  <c r="EE95" i="28" s="1"/>
  <c r="AF95" i="32" s="1"/>
  <c r="ED95" i="28"/>
  <c r="AE95" i="32" s="1"/>
  <c r="CX103" i="28"/>
  <c r="EE103" i="28" s="1"/>
  <c r="AF103" i="32" s="1"/>
  <c r="ED103" i="28"/>
  <c r="AE103" i="32" s="1"/>
  <c r="CX111" i="28"/>
  <c r="EE111" i="28" s="1"/>
  <c r="AF111" i="32" s="1"/>
  <c r="ED111" i="28"/>
  <c r="AE111" i="32" s="1"/>
  <c r="CX119" i="28"/>
  <c r="EE119" i="28" s="1"/>
  <c r="AF119" i="32" s="1"/>
  <c r="ED119" i="28"/>
  <c r="AE119" i="32" s="1"/>
  <c r="CX127" i="28"/>
  <c r="EE127" i="28" s="1"/>
  <c r="AF127" i="32" s="1"/>
  <c r="ED127" i="28"/>
  <c r="AE127" i="32" s="1"/>
  <c r="CX135" i="28"/>
  <c r="EE135" i="28" s="1"/>
  <c r="AF135" i="32" s="1"/>
  <c r="ED135" i="28"/>
  <c r="AE135" i="32" s="1"/>
  <c r="CX143" i="28"/>
  <c r="EE143" i="28" s="1"/>
  <c r="AF143" i="32" s="1"/>
  <c r="ED143" i="28"/>
  <c r="AE143" i="32" s="1"/>
  <c r="CX151" i="28"/>
  <c r="EE151" i="28" s="1"/>
  <c r="AF151" i="32" s="1"/>
  <c r="ED151" i="28"/>
  <c r="AE151" i="32" s="1"/>
  <c r="CX159" i="28"/>
  <c r="EE159" i="28" s="1"/>
  <c r="AF159" i="32" s="1"/>
  <c r="ED159" i="28"/>
  <c r="AE159" i="32" s="1"/>
  <c r="CX167" i="28"/>
  <c r="EE167" i="28" s="1"/>
  <c r="AF167" i="32" s="1"/>
  <c r="ED167" i="28"/>
  <c r="AE167" i="32" s="1"/>
  <c r="CX175" i="28"/>
  <c r="EE175" i="28" s="1"/>
  <c r="AF175" i="32" s="1"/>
  <c r="ED175" i="28"/>
  <c r="AE175" i="32" s="1"/>
  <c r="CX183" i="28"/>
  <c r="EE183" i="28" s="1"/>
  <c r="AF183" i="32" s="1"/>
  <c r="ED183" i="28"/>
  <c r="AE183" i="32" s="1"/>
  <c r="CX191" i="28"/>
  <c r="EE191" i="28" s="1"/>
  <c r="AF191" i="32" s="1"/>
  <c r="ED191" i="28"/>
  <c r="AE191" i="32" s="1"/>
  <c r="CX199" i="28"/>
  <c r="EE199" i="28" s="1"/>
  <c r="AF199" i="32" s="1"/>
  <c r="ED199" i="28"/>
  <c r="AE199" i="32" s="1"/>
  <c r="CX207" i="28"/>
  <c r="EE207" i="28" s="1"/>
  <c r="AF207" i="32" s="1"/>
  <c r="ED207" i="28"/>
  <c r="AE207" i="32" s="1"/>
  <c r="CX215" i="28"/>
  <c r="EE215" i="28" s="1"/>
  <c r="AF215" i="32" s="1"/>
  <c r="ED215" i="28"/>
  <c r="AE215" i="32" s="1"/>
  <c r="CX223" i="28"/>
  <c r="EE223" i="28" s="1"/>
  <c r="AF223" i="32" s="1"/>
  <c r="ED223" i="28"/>
  <c r="AE223" i="32" s="1"/>
  <c r="CX231" i="28"/>
  <c r="EE231" i="28" s="1"/>
  <c r="AF231" i="32" s="1"/>
  <c r="ED231" i="28"/>
  <c r="AE231" i="32" s="1"/>
  <c r="CX239" i="28"/>
  <c r="EE239" i="28" s="1"/>
  <c r="AF239" i="32" s="1"/>
  <c r="ED239" i="28"/>
  <c r="AE239" i="32" s="1"/>
  <c r="EG205" i="28"/>
  <c r="AH205" i="32" s="1"/>
  <c r="AG205" i="32"/>
  <c r="CX98" i="28"/>
  <c r="EE98" i="28" s="1"/>
  <c r="AF98" i="32" s="1"/>
  <c r="ED98" i="28"/>
  <c r="AE98" i="32" s="1"/>
  <c r="CX106" i="28"/>
  <c r="EE106" i="28" s="1"/>
  <c r="AF106" i="32" s="1"/>
  <c r="ED106" i="28"/>
  <c r="AE106" i="32" s="1"/>
  <c r="CX114" i="28"/>
  <c r="EE114" i="28" s="1"/>
  <c r="AF114" i="32" s="1"/>
  <c r="ED114" i="28"/>
  <c r="AE114" i="32" s="1"/>
  <c r="CX122" i="28"/>
  <c r="EE122" i="28" s="1"/>
  <c r="AF122" i="32" s="1"/>
  <c r="ED122" i="28"/>
  <c r="AE122" i="32" s="1"/>
  <c r="CX130" i="28"/>
  <c r="EE130" i="28" s="1"/>
  <c r="AF130" i="32" s="1"/>
  <c r="ED130" i="28"/>
  <c r="AE130" i="32" s="1"/>
  <c r="CX138" i="28"/>
  <c r="EE138" i="28" s="1"/>
  <c r="AF138" i="32" s="1"/>
  <c r="ED138" i="28"/>
  <c r="AE138" i="32" s="1"/>
  <c r="CX146" i="28"/>
  <c r="EE146" i="28" s="1"/>
  <c r="AF146" i="32" s="1"/>
  <c r="ED146" i="28"/>
  <c r="AE146" i="32" s="1"/>
  <c r="CX154" i="28"/>
  <c r="EE154" i="28" s="1"/>
  <c r="AF154" i="32" s="1"/>
  <c r="ED154" i="28"/>
  <c r="AE154" i="32" s="1"/>
  <c r="CX162" i="28"/>
  <c r="EE162" i="28" s="1"/>
  <c r="AF162" i="32" s="1"/>
  <c r="ED162" i="28"/>
  <c r="AE162" i="32" s="1"/>
  <c r="CX170" i="28"/>
  <c r="EE170" i="28" s="1"/>
  <c r="AF170" i="32" s="1"/>
  <c r="ED170" i="28"/>
  <c r="AE170" i="32" s="1"/>
  <c r="CX178" i="28"/>
  <c r="EE178" i="28" s="1"/>
  <c r="AF178" i="32" s="1"/>
  <c r="ED178" i="28"/>
  <c r="AE178" i="32" s="1"/>
  <c r="CX186" i="28"/>
  <c r="EE186" i="28" s="1"/>
  <c r="AF186" i="32" s="1"/>
  <c r="ED186" i="28"/>
  <c r="AE186" i="32" s="1"/>
  <c r="CX194" i="28"/>
  <c r="EE194" i="28" s="1"/>
  <c r="AF194" i="32" s="1"/>
  <c r="ED194" i="28"/>
  <c r="AE194" i="32" s="1"/>
  <c r="CX202" i="28"/>
  <c r="EE202" i="28" s="1"/>
  <c r="AF202" i="32" s="1"/>
  <c r="ED202" i="28"/>
  <c r="AE202" i="32" s="1"/>
  <c r="CX210" i="28"/>
  <c r="EE210" i="28" s="1"/>
  <c r="AF210" i="32" s="1"/>
  <c r="ED210" i="28"/>
  <c r="AE210" i="32" s="1"/>
  <c r="CX218" i="28"/>
  <c r="EE218" i="28" s="1"/>
  <c r="AF218" i="32" s="1"/>
  <c r="ED218" i="28"/>
  <c r="AE218" i="32" s="1"/>
  <c r="CX226" i="28"/>
  <c r="EE226" i="28" s="1"/>
  <c r="AF226" i="32" s="1"/>
  <c r="ED226" i="28"/>
  <c r="AE226" i="32" s="1"/>
  <c r="CX234" i="28"/>
  <c r="EE234" i="28" s="1"/>
  <c r="AF234" i="32" s="1"/>
  <c r="ED234" i="28"/>
  <c r="AE234" i="32" s="1"/>
  <c r="CX242" i="28"/>
  <c r="EE242" i="28" s="1"/>
  <c r="AF242" i="32" s="1"/>
  <c r="ED242" i="28"/>
  <c r="AE242" i="32" s="1"/>
  <c r="CX255" i="28"/>
  <c r="EE255" i="28" s="1"/>
  <c r="AF255" i="32" s="1"/>
  <c r="ED255" i="28"/>
  <c r="AE255" i="32" s="1"/>
  <c r="EG186" i="28"/>
  <c r="AH186" i="32" s="1"/>
  <c r="AG186" i="32"/>
  <c r="EG8" i="28"/>
  <c r="AH8" i="32" s="1"/>
  <c r="AG8" i="32"/>
  <c r="EG38" i="28"/>
  <c r="AH38" i="32" s="1"/>
  <c r="AG38" i="32"/>
  <c r="EG179" i="28"/>
  <c r="AH179" i="32" s="1"/>
  <c r="AG179" i="32"/>
  <c r="EG192" i="28"/>
  <c r="AH192" i="32" s="1"/>
  <c r="AG192" i="32"/>
  <c r="CX254" i="28"/>
  <c r="EE254" i="28" s="1"/>
  <c r="AF254" i="32" s="1"/>
  <c r="ED254" i="28"/>
  <c r="AE254" i="32" s="1"/>
  <c r="EG67" i="28"/>
  <c r="AH67" i="32" s="1"/>
  <c r="AG67" i="32"/>
  <c r="EG75" i="28"/>
  <c r="AH75" i="32" s="1"/>
  <c r="AG75" i="32"/>
  <c r="EG83" i="28"/>
  <c r="AH83" i="32" s="1"/>
  <c r="AG83" i="32"/>
  <c r="EG91" i="28"/>
  <c r="AH91" i="32" s="1"/>
  <c r="AG91" i="32"/>
  <c r="EG99" i="28"/>
  <c r="AH99" i="32" s="1"/>
  <c r="AG99" i="32"/>
  <c r="EG107" i="28"/>
  <c r="AH107" i="32" s="1"/>
  <c r="AG107" i="32"/>
  <c r="EG115" i="28"/>
  <c r="AH115" i="32" s="1"/>
  <c r="AG115" i="32"/>
  <c r="EG123" i="28"/>
  <c r="AH123" i="32" s="1"/>
  <c r="AG123" i="32"/>
  <c r="CX258" i="28"/>
  <c r="EE258" i="28" s="1"/>
  <c r="AF258" i="32" s="1"/>
  <c r="ED258" i="28"/>
  <c r="AE258" i="32" s="1"/>
  <c r="CX252" i="28"/>
  <c r="EE252" i="28" s="1"/>
  <c r="AF252" i="32" s="1"/>
  <c r="ED252" i="28"/>
  <c r="AE252" i="32" s="1"/>
  <c r="EG134" i="28"/>
  <c r="AH134" i="32" s="1"/>
  <c r="AG134" i="32"/>
  <c r="EG159" i="28"/>
  <c r="AH159" i="32" s="1"/>
  <c r="AG159" i="32"/>
  <c r="EG180" i="28"/>
  <c r="AH180" i="32" s="1"/>
  <c r="AG180" i="32"/>
  <c r="EG198" i="28"/>
  <c r="AH198" i="32" s="1"/>
  <c r="AG198" i="32"/>
  <c r="EG223" i="28"/>
  <c r="AH223" i="32" s="1"/>
  <c r="AG223" i="32"/>
  <c r="EG244" i="28"/>
  <c r="AH244" i="32" s="1"/>
  <c r="AG244" i="32"/>
  <c r="CX256" i="28"/>
  <c r="EE256" i="28" s="1"/>
  <c r="AF256" i="32" s="1"/>
  <c r="ED256" i="28"/>
  <c r="AE256" i="32" s="1"/>
  <c r="CX270" i="28"/>
  <c r="EE270" i="28" s="1"/>
  <c r="AF270" i="32" s="1"/>
  <c r="ED270" i="28"/>
  <c r="AE270" i="32" s="1"/>
  <c r="EG142" i="28"/>
  <c r="AH142" i="32" s="1"/>
  <c r="AG142" i="32"/>
  <c r="EG167" i="28"/>
  <c r="AH167" i="32" s="1"/>
  <c r="AG167" i="32"/>
  <c r="EG188" i="28"/>
  <c r="AH188" i="32" s="1"/>
  <c r="AG188" i="32"/>
  <c r="EG206" i="28"/>
  <c r="AH206" i="32" s="1"/>
  <c r="AG206" i="32"/>
  <c r="EG231" i="28"/>
  <c r="AH231" i="32" s="1"/>
  <c r="AG231" i="32"/>
  <c r="EG252" i="28"/>
  <c r="AH252" i="32" s="1"/>
  <c r="AG252" i="32"/>
  <c r="CX257" i="28"/>
  <c r="EE257" i="28" s="1"/>
  <c r="AF257" i="32" s="1"/>
  <c r="ED257" i="28"/>
  <c r="AE257" i="32" s="1"/>
  <c r="CX267" i="28"/>
  <c r="EE267" i="28" s="1"/>
  <c r="AF267" i="32" s="1"/>
  <c r="ED267" i="28"/>
  <c r="AE267" i="32" s="1"/>
  <c r="CX275" i="28"/>
  <c r="EE275" i="28" s="1"/>
  <c r="AF275" i="32" s="1"/>
  <c r="ED275" i="28"/>
  <c r="AE275" i="32" s="1"/>
  <c r="EG131" i="28"/>
  <c r="AH131" i="32" s="1"/>
  <c r="AG131" i="32"/>
  <c r="EG144" i="28"/>
  <c r="AH144" i="32" s="1"/>
  <c r="AG144" i="32"/>
  <c r="EG177" i="28"/>
  <c r="AH177" i="32" s="1"/>
  <c r="AG177" i="32"/>
  <c r="EG203" i="28"/>
  <c r="AH203" i="32" s="1"/>
  <c r="AG203" i="32"/>
  <c r="EG234" i="28"/>
  <c r="AH234" i="32" s="1"/>
  <c r="AG234" i="32"/>
  <c r="EG267" i="28"/>
  <c r="AH267" i="32" s="1"/>
  <c r="AG267" i="32"/>
  <c r="EG275" i="28"/>
  <c r="AH275" i="32" s="1"/>
  <c r="AG275" i="32"/>
  <c r="CX15" i="28"/>
  <c r="EE15" i="28" s="1"/>
  <c r="AF15" i="32" s="1"/>
  <c r="ED15" i="28"/>
  <c r="AE15" i="32" s="1"/>
  <c r="CX23" i="28"/>
  <c r="EE23" i="28" s="1"/>
  <c r="AF23" i="32" s="1"/>
  <c r="ED23" i="28"/>
  <c r="AE23" i="32" s="1"/>
  <c r="CX31" i="28"/>
  <c r="EE31" i="28" s="1"/>
  <c r="AF31" i="32" s="1"/>
  <c r="ED31" i="28"/>
  <c r="AE31" i="32" s="1"/>
  <c r="CX39" i="28"/>
  <c r="EE39" i="28" s="1"/>
  <c r="AF39" i="32" s="1"/>
  <c r="ED39" i="28"/>
  <c r="AE39" i="32" s="1"/>
  <c r="CX47" i="28"/>
  <c r="EE47" i="28" s="1"/>
  <c r="AF47" i="32" s="1"/>
  <c r="ED47" i="28"/>
  <c r="AE47" i="32" s="1"/>
  <c r="CX55" i="28"/>
  <c r="EE55" i="28" s="1"/>
  <c r="AF55" i="32" s="1"/>
  <c r="ED55" i="28"/>
  <c r="AE55" i="32" s="1"/>
  <c r="CX63" i="28"/>
  <c r="EE63" i="28" s="1"/>
  <c r="AF63" i="32" s="1"/>
  <c r="ED63" i="28"/>
  <c r="AE63" i="32" s="1"/>
  <c r="CX71" i="28"/>
  <c r="EE71" i="28" s="1"/>
  <c r="AF71" i="32" s="1"/>
  <c r="ED71" i="28"/>
  <c r="AE71" i="32" s="1"/>
  <c r="CX79" i="28"/>
  <c r="EE79" i="28" s="1"/>
  <c r="AF79" i="32" s="1"/>
  <c r="ED79" i="28"/>
  <c r="AE79" i="32" s="1"/>
  <c r="EG138" i="28"/>
  <c r="AH138" i="32" s="1"/>
  <c r="AG138" i="32"/>
  <c r="EG169" i="28"/>
  <c r="AH169" i="32" s="1"/>
  <c r="AG169" i="32"/>
  <c r="EG194" i="28"/>
  <c r="AH194" i="32" s="1"/>
  <c r="AG194" i="32"/>
  <c r="EG229" i="28"/>
  <c r="AH229" i="32" s="1"/>
  <c r="AG229" i="32"/>
  <c r="EG248" i="28"/>
  <c r="AH248" i="32" s="1"/>
  <c r="AG248" i="32"/>
  <c r="EG268" i="28"/>
  <c r="AH268" i="32" s="1"/>
  <c r="AG268" i="32"/>
  <c r="EG276" i="28"/>
  <c r="AH276" i="32" s="1"/>
  <c r="AG276" i="32"/>
  <c r="CX14" i="28"/>
  <c r="EE14" i="28" s="1"/>
  <c r="AF14" i="32" s="1"/>
  <c r="ED14" i="28"/>
  <c r="AE14" i="32" s="1"/>
  <c r="CX22" i="28"/>
  <c r="EE22" i="28" s="1"/>
  <c r="AF22" i="32" s="1"/>
  <c r="ED22" i="28"/>
  <c r="AE22" i="32" s="1"/>
  <c r="CX30" i="28"/>
  <c r="EE30" i="28" s="1"/>
  <c r="AF30" i="32" s="1"/>
  <c r="ED30" i="28"/>
  <c r="AE30" i="32" s="1"/>
  <c r="CX38" i="28"/>
  <c r="EE38" i="28" s="1"/>
  <c r="AF38" i="32" s="1"/>
  <c r="ED38" i="28"/>
  <c r="AE38" i="32" s="1"/>
  <c r="CX46" i="28"/>
  <c r="EE46" i="28" s="1"/>
  <c r="AF46" i="32" s="1"/>
  <c r="ED46" i="28"/>
  <c r="AE46" i="32" s="1"/>
  <c r="CX54" i="28"/>
  <c r="EE54" i="28" s="1"/>
  <c r="AF54" i="32" s="1"/>
  <c r="ED54" i="28"/>
  <c r="AE54" i="32" s="1"/>
  <c r="CX62" i="28"/>
  <c r="EE62" i="28" s="1"/>
  <c r="AF62" i="32" s="1"/>
  <c r="ED62" i="28"/>
  <c r="AE62" i="32" s="1"/>
  <c r="CX70" i="28"/>
  <c r="EE70" i="28" s="1"/>
  <c r="AF70" i="32" s="1"/>
  <c r="ED70" i="28"/>
  <c r="AE70" i="32" s="1"/>
  <c r="CX78" i="28"/>
  <c r="EE78" i="28" s="1"/>
  <c r="AF78" i="32" s="1"/>
  <c r="ED78" i="28"/>
  <c r="AE78" i="32" s="1"/>
  <c r="CX86" i="28"/>
  <c r="EE86" i="28" s="1"/>
  <c r="AF86" i="32" s="1"/>
  <c r="ED86" i="28"/>
  <c r="AE86" i="32" s="1"/>
  <c r="CX85" i="28"/>
  <c r="EE85" i="28" s="1"/>
  <c r="AF85" i="32" s="1"/>
  <c r="ED85" i="28"/>
  <c r="AE85" i="32" s="1"/>
  <c r="CX93" i="28"/>
  <c r="EE93" i="28" s="1"/>
  <c r="AF93" i="32" s="1"/>
  <c r="ED93" i="28"/>
  <c r="AE93" i="32" s="1"/>
  <c r="CX101" i="28"/>
  <c r="EE101" i="28" s="1"/>
  <c r="AF101" i="32" s="1"/>
  <c r="ED101" i="28"/>
  <c r="AE101" i="32" s="1"/>
  <c r="CX109" i="28"/>
  <c r="EE109" i="28" s="1"/>
  <c r="AF109" i="32" s="1"/>
  <c r="ED109" i="28"/>
  <c r="AE109" i="32" s="1"/>
  <c r="CX117" i="28"/>
  <c r="EE117" i="28" s="1"/>
  <c r="AF117" i="32" s="1"/>
  <c r="ED117" i="28"/>
  <c r="AE117" i="32" s="1"/>
  <c r="CX125" i="28"/>
  <c r="EE125" i="28" s="1"/>
  <c r="AF125" i="32" s="1"/>
  <c r="ED125" i="28"/>
  <c r="AE125" i="32" s="1"/>
  <c r="CX133" i="28"/>
  <c r="EE133" i="28" s="1"/>
  <c r="AF133" i="32" s="1"/>
  <c r="ED133" i="28"/>
  <c r="AE133" i="32" s="1"/>
  <c r="CX141" i="28"/>
  <c r="EE141" i="28" s="1"/>
  <c r="AF141" i="32" s="1"/>
  <c r="ED141" i="28"/>
  <c r="AE141" i="32" s="1"/>
  <c r="CX149" i="28"/>
  <c r="EE149" i="28" s="1"/>
  <c r="AF149" i="32" s="1"/>
  <c r="ED149" i="28"/>
  <c r="AE149" i="32" s="1"/>
  <c r="CX157" i="28"/>
  <c r="EE157" i="28" s="1"/>
  <c r="AF157" i="32" s="1"/>
  <c r="ED157" i="28"/>
  <c r="AE157" i="32" s="1"/>
  <c r="CX165" i="28"/>
  <c r="EE165" i="28" s="1"/>
  <c r="AF165" i="32" s="1"/>
  <c r="ED165" i="28"/>
  <c r="AE165" i="32" s="1"/>
  <c r="CX173" i="28"/>
  <c r="EE173" i="28" s="1"/>
  <c r="AF173" i="32" s="1"/>
  <c r="ED173" i="28"/>
  <c r="AE173" i="32" s="1"/>
  <c r="CX181" i="28"/>
  <c r="EE181" i="28" s="1"/>
  <c r="AF181" i="32" s="1"/>
  <c r="ED181" i="28"/>
  <c r="AE181" i="32" s="1"/>
  <c r="CX189" i="28"/>
  <c r="EE189" i="28" s="1"/>
  <c r="AF189" i="32" s="1"/>
  <c r="ED189" i="28"/>
  <c r="AE189" i="32" s="1"/>
  <c r="CX197" i="28"/>
  <c r="EE197" i="28" s="1"/>
  <c r="AF197" i="32" s="1"/>
  <c r="ED197" i="28"/>
  <c r="AE197" i="32" s="1"/>
  <c r="CX205" i="28"/>
  <c r="EE205" i="28" s="1"/>
  <c r="AF205" i="32" s="1"/>
  <c r="ED205" i="28"/>
  <c r="AE205" i="32" s="1"/>
  <c r="CX213" i="28"/>
  <c r="EE213" i="28" s="1"/>
  <c r="AF213" i="32" s="1"/>
  <c r="ED213" i="28"/>
  <c r="AE213" i="32" s="1"/>
  <c r="CX221" i="28"/>
  <c r="EE221" i="28" s="1"/>
  <c r="AF221" i="32" s="1"/>
  <c r="ED221" i="28"/>
  <c r="AE221" i="32" s="1"/>
  <c r="CX229" i="28"/>
  <c r="EE229" i="28" s="1"/>
  <c r="AF229" i="32" s="1"/>
  <c r="ED229" i="28"/>
  <c r="AE229" i="32" s="1"/>
  <c r="CX237" i="28"/>
  <c r="EE237" i="28" s="1"/>
  <c r="AF237" i="32" s="1"/>
  <c r="ED237" i="28"/>
  <c r="AE237" i="32" s="1"/>
  <c r="CX96" i="28"/>
  <c r="EE96" i="28" s="1"/>
  <c r="AF96" i="32" s="1"/>
  <c r="ED96" i="28"/>
  <c r="AE96" i="32" s="1"/>
  <c r="CX104" i="28"/>
  <c r="EE104" i="28" s="1"/>
  <c r="AF104" i="32" s="1"/>
  <c r="ED104" i="28"/>
  <c r="AE104" i="32" s="1"/>
  <c r="CX112" i="28"/>
  <c r="EE112" i="28" s="1"/>
  <c r="AF112" i="32" s="1"/>
  <c r="ED112" i="28"/>
  <c r="AE112" i="32" s="1"/>
  <c r="CX120" i="28"/>
  <c r="EE120" i="28" s="1"/>
  <c r="AF120" i="32" s="1"/>
  <c r="ED120" i="28"/>
  <c r="AE120" i="32" s="1"/>
  <c r="CX128" i="28"/>
  <c r="EE128" i="28" s="1"/>
  <c r="AF128" i="32" s="1"/>
  <c r="ED128" i="28"/>
  <c r="AE128" i="32" s="1"/>
  <c r="CX136" i="28"/>
  <c r="EE136" i="28" s="1"/>
  <c r="AF136" i="32" s="1"/>
  <c r="ED136" i="28"/>
  <c r="AE136" i="32" s="1"/>
  <c r="CX144" i="28"/>
  <c r="EE144" i="28" s="1"/>
  <c r="AF144" i="32" s="1"/>
  <c r="ED144" i="28"/>
  <c r="AE144" i="32" s="1"/>
  <c r="CX152" i="28"/>
  <c r="EE152" i="28" s="1"/>
  <c r="AF152" i="32" s="1"/>
  <c r="ED152" i="28"/>
  <c r="AE152" i="32" s="1"/>
  <c r="CX160" i="28"/>
  <c r="EE160" i="28" s="1"/>
  <c r="AF160" i="32" s="1"/>
  <c r="ED160" i="28"/>
  <c r="AE160" i="32" s="1"/>
  <c r="CX168" i="28"/>
  <c r="EE168" i="28" s="1"/>
  <c r="AF168" i="32" s="1"/>
  <c r="ED168" i="28"/>
  <c r="AE168" i="32" s="1"/>
  <c r="CX176" i="28"/>
  <c r="EE176" i="28" s="1"/>
  <c r="AF176" i="32" s="1"/>
  <c r="ED176" i="28"/>
  <c r="AE176" i="32" s="1"/>
  <c r="CX184" i="28"/>
  <c r="EE184" i="28" s="1"/>
  <c r="AF184" i="32" s="1"/>
  <c r="ED184" i="28"/>
  <c r="AE184" i="32" s="1"/>
  <c r="CX192" i="28"/>
  <c r="EE192" i="28" s="1"/>
  <c r="AF192" i="32" s="1"/>
  <c r="ED192" i="28"/>
  <c r="AE192" i="32" s="1"/>
  <c r="CX200" i="28"/>
  <c r="EE200" i="28" s="1"/>
  <c r="AF200" i="32" s="1"/>
  <c r="ED200" i="28"/>
  <c r="AE200" i="32" s="1"/>
  <c r="CX208" i="28"/>
  <c r="EE208" i="28" s="1"/>
  <c r="AF208" i="32" s="1"/>
  <c r="ED208" i="28"/>
  <c r="AE208" i="32" s="1"/>
  <c r="CX216" i="28"/>
  <c r="EE216" i="28" s="1"/>
  <c r="AF216" i="32" s="1"/>
  <c r="ED216" i="28"/>
  <c r="AE216" i="32" s="1"/>
  <c r="CX224" i="28"/>
  <c r="EE224" i="28" s="1"/>
  <c r="AF224" i="32" s="1"/>
  <c r="ED224" i="28"/>
  <c r="AE224" i="32" s="1"/>
  <c r="CX232" i="28"/>
  <c r="EE232" i="28" s="1"/>
  <c r="AF232" i="32" s="1"/>
  <c r="ED232" i="28"/>
  <c r="AE232" i="32" s="1"/>
  <c r="CX240" i="28"/>
  <c r="EE240" i="28" s="1"/>
  <c r="AF240" i="32" s="1"/>
  <c r="ED240" i="28"/>
  <c r="AE240" i="32" s="1"/>
  <c r="CX248" i="28"/>
  <c r="EE248" i="28" s="1"/>
  <c r="AF248" i="32" s="1"/>
  <c r="ED248" i="28"/>
  <c r="AE248" i="32" s="1"/>
  <c r="EG178" i="28"/>
  <c r="AH178" i="32" s="1"/>
  <c r="AG178" i="32"/>
  <c r="EG237" i="28"/>
  <c r="AH237" i="32" s="1"/>
  <c r="AG237" i="32"/>
  <c r="EG36" i="28"/>
  <c r="AH36" i="32" s="1"/>
  <c r="AG36" i="32"/>
  <c r="EG44" i="28"/>
  <c r="AH44" i="32" s="1"/>
  <c r="AG44" i="32"/>
  <c r="EG129" i="28"/>
  <c r="AH129" i="32" s="1"/>
  <c r="AG129" i="32"/>
  <c r="EG187" i="28"/>
  <c r="AH187" i="32" s="1"/>
  <c r="AG187" i="32"/>
  <c r="EG232" i="28"/>
  <c r="AH232" i="32" s="1"/>
  <c r="AG232" i="32"/>
  <c r="EG65" i="28"/>
  <c r="AH65" i="32" s="1"/>
  <c r="AG65" i="32"/>
  <c r="EG73" i="28"/>
  <c r="AH73" i="32" s="1"/>
  <c r="AG73" i="32"/>
  <c r="EG81" i="28"/>
  <c r="AH81" i="32" s="1"/>
  <c r="AG81" i="32"/>
  <c r="EG89" i="28"/>
  <c r="AH89" i="32" s="1"/>
  <c r="AG89" i="32"/>
  <c r="EG97" i="28"/>
  <c r="AH97" i="32" s="1"/>
  <c r="AG97" i="32"/>
  <c r="EG105" i="28"/>
  <c r="AH105" i="32" s="1"/>
  <c r="AG105" i="32"/>
  <c r="EG113" i="28"/>
  <c r="AH113" i="32" s="1"/>
  <c r="AG113" i="32"/>
  <c r="EG121" i="28"/>
  <c r="AH121" i="32" s="1"/>
  <c r="AG121" i="32"/>
  <c r="CX253" i="28"/>
  <c r="EE253" i="28" s="1"/>
  <c r="AF253" i="32" s="1"/>
  <c r="ED253" i="28"/>
  <c r="AE253" i="32" s="1"/>
  <c r="CX250" i="28"/>
  <c r="EE250" i="28" s="1"/>
  <c r="AF250" i="32" s="1"/>
  <c r="ED250" i="28"/>
  <c r="AE250" i="32" s="1"/>
  <c r="EG132" i="28"/>
  <c r="AH132" i="32" s="1"/>
  <c r="AG132" i="32"/>
  <c r="EG150" i="28"/>
  <c r="AH150" i="32" s="1"/>
  <c r="AG150" i="32"/>
  <c r="EG175" i="28"/>
  <c r="AH175" i="32" s="1"/>
  <c r="AG175" i="32"/>
  <c r="EG196" i="28"/>
  <c r="AH196" i="32" s="1"/>
  <c r="AG196" i="32"/>
  <c r="EG214" i="28"/>
  <c r="AH214" i="32" s="1"/>
  <c r="AG214" i="32"/>
  <c r="EG239" i="28"/>
  <c r="AH239" i="32" s="1"/>
  <c r="AG239" i="32"/>
  <c r="EG262" i="28"/>
  <c r="AH262" i="32" s="1"/>
  <c r="AG262" i="32"/>
  <c r="CX268" i="28"/>
  <c r="EE268" i="28" s="1"/>
  <c r="AF268" i="32" s="1"/>
  <c r="ED268" i="28"/>
  <c r="AE268" i="32" s="1"/>
  <c r="CX276" i="28"/>
  <c r="EE276" i="28" s="1"/>
  <c r="AF276" i="32" s="1"/>
  <c r="ED276" i="28"/>
  <c r="AE276" i="32" s="1"/>
  <c r="EG140" i="28"/>
  <c r="AH140" i="32" s="1"/>
  <c r="AG140" i="32"/>
  <c r="EG158" i="28"/>
  <c r="AH158" i="32" s="1"/>
  <c r="AG158" i="32"/>
  <c r="EG183" i="28"/>
  <c r="AH183" i="32" s="1"/>
  <c r="AG183" i="32"/>
  <c r="EG204" i="28"/>
  <c r="AH204" i="32" s="1"/>
  <c r="AG204" i="32"/>
  <c r="EG222" i="28"/>
  <c r="AH222" i="32" s="1"/>
  <c r="AG222" i="32"/>
  <c r="EG247" i="28"/>
  <c r="AH247" i="32" s="1"/>
  <c r="AG247" i="32"/>
  <c r="EG261" i="28"/>
  <c r="AH261" i="32" s="1"/>
  <c r="AG261" i="32"/>
  <c r="CX265" i="28"/>
  <c r="EE265" i="28" s="1"/>
  <c r="AF265" i="32" s="1"/>
  <c r="ED265" i="28"/>
  <c r="AE265" i="32" s="1"/>
  <c r="CX273" i="28"/>
  <c r="EE273" i="28" s="1"/>
  <c r="AF273" i="32" s="1"/>
  <c r="ED273" i="28"/>
  <c r="AE273" i="32" s="1"/>
  <c r="EG139" i="28"/>
  <c r="AH139" i="32" s="1"/>
  <c r="AG139" i="32"/>
  <c r="EG170" i="28"/>
  <c r="AH170" i="32" s="1"/>
  <c r="AG170" i="32"/>
  <c r="EG201" i="28"/>
  <c r="AH201" i="32" s="1"/>
  <c r="AG201" i="32"/>
  <c r="EG226" i="28"/>
  <c r="AH226" i="32" s="1"/>
  <c r="AG226" i="32"/>
  <c r="EG265" i="28"/>
  <c r="AH265" i="32" s="1"/>
  <c r="AG265" i="32"/>
  <c r="EG273" i="28"/>
  <c r="AH273" i="32" s="1"/>
  <c r="AG273" i="32"/>
  <c r="CX13" i="28"/>
  <c r="EE13" i="28" s="1"/>
  <c r="AF13" i="32" s="1"/>
  <c r="ED13" i="28"/>
  <c r="AE13" i="32" s="1"/>
  <c r="CX21" i="28"/>
  <c r="EE21" i="28" s="1"/>
  <c r="AF21" i="32" s="1"/>
  <c r="ED21" i="28"/>
  <c r="AE21" i="32" s="1"/>
  <c r="CX29" i="28"/>
  <c r="EE29" i="28" s="1"/>
  <c r="AF29" i="32" s="1"/>
  <c r="ED29" i="28"/>
  <c r="AE29" i="32" s="1"/>
  <c r="CX37" i="28"/>
  <c r="EE37" i="28" s="1"/>
  <c r="AF37" i="32" s="1"/>
  <c r="ED37" i="28"/>
  <c r="AE37" i="32" s="1"/>
  <c r="CX45" i="28"/>
  <c r="EE45" i="28" s="1"/>
  <c r="AF45" i="32" s="1"/>
  <c r="ED45" i="28"/>
  <c r="AE45" i="32" s="1"/>
  <c r="CX53" i="28"/>
  <c r="EE53" i="28" s="1"/>
  <c r="AF53" i="32" s="1"/>
  <c r="ED53" i="28"/>
  <c r="AE53" i="32" s="1"/>
  <c r="CX61" i="28"/>
  <c r="EE61" i="28" s="1"/>
  <c r="AF61" i="32" s="1"/>
  <c r="ED61" i="28"/>
  <c r="AE61" i="32" s="1"/>
  <c r="CX69" i="28"/>
  <c r="EE69" i="28" s="1"/>
  <c r="AF69" i="32" s="1"/>
  <c r="ED69" i="28"/>
  <c r="AE69" i="32" s="1"/>
  <c r="CX77" i="28"/>
  <c r="EE77" i="28" s="1"/>
  <c r="AF77" i="32" s="1"/>
  <c r="ED77" i="28"/>
  <c r="AE77" i="32" s="1"/>
  <c r="EG130" i="28"/>
  <c r="AH130" i="32" s="1"/>
  <c r="AG130" i="32"/>
  <c r="EG165" i="28"/>
  <c r="AH165" i="32" s="1"/>
  <c r="AG165" i="32"/>
  <c r="EG184" i="28"/>
  <c r="AH184" i="32" s="1"/>
  <c r="AG184" i="32"/>
  <c r="EG227" i="28"/>
  <c r="AH227" i="32" s="1"/>
  <c r="AG227" i="32"/>
  <c r="EG240" i="28"/>
  <c r="AH240" i="32" s="1"/>
  <c r="AG240" i="32"/>
  <c r="EG266" i="28"/>
  <c r="AH266" i="32" s="1"/>
  <c r="AG266" i="32"/>
  <c r="EG274" i="28"/>
  <c r="AH274" i="32" s="1"/>
  <c r="AG274" i="32"/>
  <c r="CX12" i="28"/>
  <c r="EE12" i="28" s="1"/>
  <c r="AF12" i="32" s="1"/>
  <c r="ED12" i="28"/>
  <c r="AE12" i="32" s="1"/>
  <c r="CX20" i="28"/>
  <c r="EE20" i="28" s="1"/>
  <c r="AF20" i="32" s="1"/>
  <c r="ED20" i="28"/>
  <c r="AE20" i="32" s="1"/>
  <c r="CX28" i="28"/>
  <c r="EE28" i="28" s="1"/>
  <c r="AF28" i="32" s="1"/>
  <c r="ED28" i="28"/>
  <c r="AE28" i="32" s="1"/>
  <c r="CX36" i="28"/>
  <c r="EE36" i="28" s="1"/>
  <c r="AF36" i="32" s="1"/>
  <c r="ED36" i="28"/>
  <c r="AE36" i="32" s="1"/>
  <c r="CX44" i="28"/>
  <c r="EE44" i="28" s="1"/>
  <c r="AF44" i="32" s="1"/>
  <c r="ED44" i="28"/>
  <c r="AE44" i="32" s="1"/>
  <c r="CX52" i="28"/>
  <c r="EE52" i="28" s="1"/>
  <c r="AF52" i="32" s="1"/>
  <c r="ED52" i="28"/>
  <c r="AE52" i="32" s="1"/>
  <c r="CX60" i="28"/>
  <c r="EE60" i="28" s="1"/>
  <c r="AF60" i="32" s="1"/>
  <c r="ED60" i="28"/>
  <c r="AE60" i="32" s="1"/>
  <c r="CX68" i="28"/>
  <c r="EE68" i="28" s="1"/>
  <c r="AF68" i="32" s="1"/>
  <c r="ED68" i="28"/>
  <c r="AE68" i="32" s="1"/>
  <c r="CX76" i="28"/>
  <c r="EE76" i="28" s="1"/>
  <c r="AF76" i="32" s="1"/>
  <c r="ED76" i="28"/>
  <c r="AE76" i="32" s="1"/>
  <c r="CX84" i="28"/>
  <c r="EE84" i="28" s="1"/>
  <c r="AF84" i="32" s="1"/>
  <c r="ED84" i="28"/>
  <c r="AE84" i="32" s="1"/>
  <c r="EG141" i="28"/>
  <c r="AH141" i="32" s="1"/>
  <c r="AG141" i="32"/>
  <c r="CX91" i="28"/>
  <c r="EE91" i="28" s="1"/>
  <c r="AF91" i="32" s="1"/>
  <c r="ED91" i="28"/>
  <c r="AE91" i="32" s="1"/>
  <c r="CX99" i="28"/>
  <c r="EE99" i="28" s="1"/>
  <c r="AF99" i="32" s="1"/>
  <c r="ED99" i="28"/>
  <c r="AE99" i="32" s="1"/>
  <c r="CX107" i="28"/>
  <c r="EE107" i="28" s="1"/>
  <c r="AF107" i="32" s="1"/>
  <c r="ED107" i="28"/>
  <c r="AE107" i="32" s="1"/>
  <c r="CX115" i="28"/>
  <c r="EE115" i="28" s="1"/>
  <c r="AF115" i="32" s="1"/>
  <c r="ED115" i="28"/>
  <c r="AE115" i="32" s="1"/>
  <c r="CX123" i="28"/>
  <c r="EE123" i="28" s="1"/>
  <c r="AF123" i="32" s="1"/>
  <c r="ED123" i="28"/>
  <c r="AE123" i="32" s="1"/>
  <c r="CX131" i="28"/>
  <c r="EE131" i="28" s="1"/>
  <c r="AF131" i="32" s="1"/>
  <c r="ED131" i="28"/>
  <c r="AE131" i="32" s="1"/>
  <c r="CX139" i="28"/>
  <c r="EE139" i="28" s="1"/>
  <c r="AF139" i="32" s="1"/>
  <c r="ED139" i="28"/>
  <c r="AE139" i="32" s="1"/>
  <c r="CX147" i="28"/>
  <c r="EE147" i="28" s="1"/>
  <c r="AF147" i="32" s="1"/>
  <c r="ED147" i="28"/>
  <c r="AE147" i="32" s="1"/>
  <c r="CX155" i="28"/>
  <c r="EE155" i="28" s="1"/>
  <c r="AF155" i="32" s="1"/>
  <c r="ED155" i="28"/>
  <c r="AE155" i="32" s="1"/>
  <c r="CX163" i="28"/>
  <c r="EE163" i="28" s="1"/>
  <c r="AF163" i="32" s="1"/>
  <c r="ED163" i="28"/>
  <c r="AE163" i="32" s="1"/>
  <c r="CX171" i="28"/>
  <c r="EE171" i="28" s="1"/>
  <c r="AF171" i="32" s="1"/>
  <c r="ED171" i="28"/>
  <c r="AE171" i="32" s="1"/>
  <c r="CX179" i="28"/>
  <c r="EE179" i="28" s="1"/>
  <c r="AF179" i="32" s="1"/>
  <c r="ED179" i="28"/>
  <c r="AE179" i="32" s="1"/>
  <c r="CX187" i="28"/>
  <c r="EE187" i="28" s="1"/>
  <c r="AF187" i="32" s="1"/>
  <c r="ED187" i="28"/>
  <c r="AE187" i="32" s="1"/>
  <c r="CX195" i="28"/>
  <c r="EE195" i="28" s="1"/>
  <c r="AF195" i="32" s="1"/>
  <c r="ED195" i="28"/>
  <c r="AE195" i="32" s="1"/>
  <c r="CX203" i="28"/>
  <c r="EE203" i="28" s="1"/>
  <c r="AF203" i="32" s="1"/>
  <c r="ED203" i="28"/>
  <c r="AE203" i="32" s="1"/>
  <c r="CX211" i="28"/>
  <c r="EE211" i="28" s="1"/>
  <c r="AF211" i="32" s="1"/>
  <c r="ED211" i="28"/>
  <c r="AE211" i="32" s="1"/>
  <c r="CX219" i="28"/>
  <c r="EE219" i="28" s="1"/>
  <c r="AF219" i="32" s="1"/>
  <c r="ED219" i="28"/>
  <c r="AE219" i="32" s="1"/>
  <c r="CX227" i="28"/>
  <c r="EE227" i="28" s="1"/>
  <c r="AF227" i="32" s="1"/>
  <c r="ED227" i="28"/>
  <c r="AE227" i="32" s="1"/>
  <c r="CX235" i="28"/>
  <c r="EE235" i="28" s="1"/>
  <c r="AF235" i="32" s="1"/>
  <c r="ED235" i="28"/>
  <c r="AE235" i="32" s="1"/>
  <c r="CX243" i="28"/>
  <c r="EE243" i="28" s="1"/>
  <c r="AF243" i="32" s="1"/>
  <c r="ED243" i="28"/>
  <c r="AE243" i="32" s="1"/>
  <c r="CX94" i="28"/>
  <c r="EE94" i="28" s="1"/>
  <c r="AF94" i="32" s="1"/>
  <c r="ED94" i="28"/>
  <c r="AE94" i="32" s="1"/>
  <c r="CX102" i="28"/>
  <c r="EE102" i="28" s="1"/>
  <c r="AF102" i="32" s="1"/>
  <c r="ED102" i="28"/>
  <c r="AE102" i="32" s="1"/>
  <c r="CX110" i="28"/>
  <c r="EE110" i="28" s="1"/>
  <c r="AF110" i="32" s="1"/>
  <c r="ED110" i="28"/>
  <c r="AE110" i="32" s="1"/>
  <c r="CX118" i="28"/>
  <c r="EE118" i="28" s="1"/>
  <c r="AF118" i="32" s="1"/>
  <c r="ED118" i="28"/>
  <c r="AE118" i="32" s="1"/>
  <c r="CX126" i="28"/>
  <c r="EE126" i="28" s="1"/>
  <c r="AF126" i="32" s="1"/>
  <c r="ED126" i="28"/>
  <c r="AE126" i="32" s="1"/>
  <c r="CX134" i="28"/>
  <c r="EE134" i="28" s="1"/>
  <c r="AF134" i="32" s="1"/>
  <c r="ED134" i="28"/>
  <c r="AE134" i="32" s="1"/>
  <c r="CX142" i="28"/>
  <c r="EE142" i="28" s="1"/>
  <c r="AF142" i="32" s="1"/>
  <c r="ED142" i="28"/>
  <c r="AE142" i="32" s="1"/>
  <c r="CX150" i="28"/>
  <c r="EE150" i="28" s="1"/>
  <c r="AF150" i="32" s="1"/>
  <c r="ED150" i="28"/>
  <c r="AE150" i="32" s="1"/>
  <c r="CX158" i="28"/>
  <c r="EE158" i="28" s="1"/>
  <c r="AF158" i="32" s="1"/>
  <c r="ED158" i="28"/>
  <c r="AE158" i="32" s="1"/>
  <c r="CX166" i="28"/>
  <c r="EE166" i="28" s="1"/>
  <c r="AF166" i="32" s="1"/>
  <c r="ED166" i="28"/>
  <c r="AE166" i="32" s="1"/>
  <c r="CX174" i="28"/>
  <c r="EE174" i="28" s="1"/>
  <c r="AF174" i="32" s="1"/>
  <c r="ED174" i="28"/>
  <c r="AE174" i="32" s="1"/>
  <c r="CX182" i="28"/>
  <c r="EE182" i="28" s="1"/>
  <c r="AF182" i="32" s="1"/>
  <c r="ED182" i="28"/>
  <c r="AE182" i="32" s="1"/>
  <c r="CX190" i="28"/>
  <c r="EE190" i="28" s="1"/>
  <c r="AF190" i="32" s="1"/>
  <c r="ED190" i="28"/>
  <c r="AE190" i="32" s="1"/>
  <c r="CX198" i="28"/>
  <c r="EE198" i="28" s="1"/>
  <c r="AF198" i="32" s="1"/>
  <c r="ED198" i="28"/>
  <c r="AE198" i="32" s="1"/>
  <c r="CX206" i="28"/>
  <c r="EE206" i="28" s="1"/>
  <c r="AF206" i="32" s="1"/>
  <c r="ED206" i="28"/>
  <c r="AE206" i="32" s="1"/>
  <c r="CX214" i="28"/>
  <c r="EE214" i="28" s="1"/>
  <c r="AF214" i="32" s="1"/>
  <c r="ED214" i="28"/>
  <c r="AE214" i="32" s="1"/>
  <c r="CX222" i="28"/>
  <c r="EE222" i="28" s="1"/>
  <c r="AF222" i="32" s="1"/>
  <c r="ED222" i="28"/>
  <c r="AE222" i="32" s="1"/>
  <c r="CX230" i="28"/>
  <c r="EE230" i="28" s="1"/>
  <c r="AF230" i="32" s="1"/>
  <c r="ED230" i="28"/>
  <c r="AE230" i="32" s="1"/>
  <c r="CX238" i="28"/>
  <c r="EE238" i="28" s="1"/>
  <c r="AF238" i="32" s="1"/>
  <c r="ED238" i="28"/>
  <c r="AE238" i="32" s="1"/>
  <c r="CX246" i="28"/>
  <c r="EE246" i="28" s="1"/>
  <c r="AF246" i="32" s="1"/>
  <c r="ED246" i="28"/>
  <c r="AE246" i="32" s="1"/>
  <c r="EG136" i="28"/>
  <c r="AH136" i="32" s="1"/>
  <c r="AG136" i="32"/>
  <c r="EG225" i="28"/>
  <c r="AH225" i="32" s="1"/>
  <c r="AG225" i="32"/>
  <c r="EG12" i="28"/>
  <c r="AH12" i="32" s="1"/>
  <c r="AG12" i="32"/>
  <c r="EG42" i="28"/>
  <c r="AH42" i="32" s="1"/>
  <c r="AG42" i="32"/>
  <c r="EG185" i="28"/>
  <c r="AH185" i="32" s="1"/>
  <c r="AG185" i="32"/>
  <c r="EG224" i="28"/>
  <c r="AH224" i="32" s="1"/>
  <c r="AG224" i="32"/>
  <c r="CV7" i="28" l="1"/>
  <c r="CW7" i="28" s="1"/>
  <c r="CY6" i="28"/>
  <c r="CY4" i="28"/>
  <c r="CZ6" i="28"/>
  <c r="CV6" i="28"/>
  <c r="CV4" i="28"/>
  <c r="CY3" i="28"/>
  <c r="CY2" i="28"/>
  <c r="FB278" i="15"/>
  <c r="EY278" i="15"/>
  <c r="EV278" i="15"/>
  <c r="EU278" i="15"/>
  <c r="ET278" i="15"/>
  <c r="ES278" i="15"/>
  <c r="FB277" i="15"/>
  <c r="EY277" i="15"/>
  <c r="EV277" i="15"/>
  <c r="EU277" i="15"/>
  <c r="ET277" i="15"/>
  <c r="ES277" i="15"/>
  <c r="FB276" i="15"/>
  <c r="EY276" i="15"/>
  <c r="EV276" i="15"/>
  <c r="EU276" i="15"/>
  <c r="ET276" i="15"/>
  <c r="ES276" i="15"/>
  <c r="FB275" i="15"/>
  <c r="EY275" i="15"/>
  <c r="EV275" i="15"/>
  <c r="EU275" i="15"/>
  <c r="ET275" i="15"/>
  <c r="ES275" i="15"/>
  <c r="FB274" i="15"/>
  <c r="EY274" i="15"/>
  <c r="EV274" i="15"/>
  <c r="EU274" i="15"/>
  <c r="ET274" i="15"/>
  <c r="ES274" i="15"/>
  <c r="FB273" i="15"/>
  <c r="EY273" i="15"/>
  <c r="EV273" i="15"/>
  <c r="EU273" i="15"/>
  <c r="ET273" i="15"/>
  <c r="ES273" i="15"/>
  <c r="EW273" i="15" s="1"/>
  <c r="FB272" i="15"/>
  <c r="EY272" i="15"/>
  <c r="EV272" i="15"/>
  <c r="EU272" i="15"/>
  <c r="ET272" i="15"/>
  <c r="ES272" i="15"/>
  <c r="FB271" i="15"/>
  <c r="EY271" i="15"/>
  <c r="EV271" i="15"/>
  <c r="EU271" i="15"/>
  <c r="ET271" i="15"/>
  <c r="ES271" i="15"/>
  <c r="FB270" i="15"/>
  <c r="EY270" i="15"/>
  <c r="EV270" i="15"/>
  <c r="EU270" i="15"/>
  <c r="ET270" i="15"/>
  <c r="ES270" i="15"/>
  <c r="FB269" i="15"/>
  <c r="EY269" i="15"/>
  <c r="EV269" i="15"/>
  <c r="EU269" i="15"/>
  <c r="ET269" i="15"/>
  <c r="ES269" i="15"/>
  <c r="FB268" i="15"/>
  <c r="EY268" i="15"/>
  <c r="EV268" i="15"/>
  <c r="EU268" i="15"/>
  <c r="ET268" i="15"/>
  <c r="ES268" i="15"/>
  <c r="FB267" i="15"/>
  <c r="EY267" i="15"/>
  <c r="EV267" i="15"/>
  <c r="EU267" i="15"/>
  <c r="ET267" i="15"/>
  <c r="ES267" i="15"/>
  <c r="FB266" i="15"/>
  <c r="EY266" i="15"/>
  <c r="EV266" i="15"/>
  <c r="EU266" i="15"/>
  <c r="ET266" i="15"/>
  <c r="ES266" i="15"/>
  <c r="FB265" i="15"/>
  <c r="EY265" i="15"/>
  <c r="EV265" i="15"/>
  <c r="EU265" i="15"/>
  <c r="ET265" i="15"/>
  <c r="ES265" i="15"/>
  <c r="FB264" i="15"/>
  <c r="EY264" i="15"/>
  <c r="EV264" i="15"/>
  <c r="EU264" i="15"/>
  <c r="ET264" i="15"/>
  <c r="ES264" i="15"/>
  <c r="FB263" i="15"/>
  <c r="EY263" i="15"/>
  <c r="EV263" i="15"/>
  <c r="EU263" i="15"/>
  <c r="ET263" i="15"/>
  <c r="ES263" i="15"/>
  <c r="FB262" i="15"/>
  <c r="EY262" i="15"/>
  <c r="EV262" i="15"/>
  <c r="EU262" i="15"/>
  <c r="ET262" i="15"/>
  <c r="ES262" i="15"/>
  <c r="FB261" i="15"/>
  <c r="EY261" i="15"/>
  <c r="EV261" i="15"/>
  <c r="EU261" i="15"/>
  <c r="ET261" i="15"/>
  <c r="ES261" i="15"/>
  <c r="FB260" i="15"/>
  <c r="EY260" i="15"/>
  <c r="EV260" i="15"/>
  <c r="EU260" i="15"/>
  <c r="ET260" i="15"/>
  <c r="ES260" i="15"/>
  <c r="FB259" i="15"/>
  <c r="EY259" i="15"/>
  <c r="EV259" i="15"/>
  <c r="EU259" i="15"/>
  <c r="ET259" i="15"/>
  <c r="ES259" i="15"/>
  <c r="FB258" i="15"/>
  <c r="EY258" i="15"/>
  <c r="EV258" i="15"/>
  <c r="EU258" i="15"/>
  <c r="ET258" i="15"/>
  <c r="ES258" i="15"/>
  <c r="FB257" i="15"/>
  <c r="EY257" i="15"/>
  <c r="EV257" i="15"/>
  <c r="EU257" i="15"/>
  <c r="ET257" i="15"/>
  <c r="ES257" i="15"/>
  <c r="FB256" i="15"/>
  <c r="EY256" i="15"/>
  <c r="EV256" i="15"/>
  <c r="EU256" i="15"/>
  <c r="ET256" i="15"/>
  <c r="ES256" i="15"/>
  <c r="FB255" i="15"/>
  <c r="EY255" i="15"/>
  <c r="EV255" i="15"/>
  <c r="EU255" i="15"/>
  <c r="ET255" i="15"/>
  <c r="ES255" i="15"/>
  <c r="FB254" i="15"/>
  <c r="EY254" i="15"/>
  <c r="EV254" i="15"/>
  <c r="EU254" i="15"/>
  <c r="ET254" i="15"/>
  <c r="ES254" i="15"/>
  <c r="FB253" i="15"/>
  <c r="EY253" i="15"/>
  <c r="EV253" i="15"/>
  <c r="EU253" i="15"/>
  <c r="ET253" i="15"/>
  <c r="ES253" i="15"/>
  <c r="FB252" i="15"/>
  <c r="EY252" i="15"/>
  <c r="EV252" i="15"/>
  <c r="EU252" i="15"/>
  <c r="ET252" i="15"/>
  <c r="ES252" i="15"/>
  <c r="FB251" i="15"/>
  <c r="EY251" i="15"/>
  <c r="EV251" i="15"/>
  <c r="EU251" i="15"/>
  <c r="ET251" i="15"/>
  <c r="ES251" i="15"/>
  <c r="FB250" i="15"/>
  <c r="EY250" i="15"/>
  <c r="EV250" i="15"/>
  <c r="EU250" i="15"/>
  <c r="ET250" i="15"/>
  <c r="ES250" i="15"/>
  <c r="FB249" i="15"/>
  <c r="EY249" i="15"/>
  <c r="EV249" i="15"/>
  <c r="EU249" i="15"/>
  <c r="ET249" i="15"/>
  <c r="ES249" i="15"/>
  <c r="FB248" i="15"/>
  <c r="EY248" i="15"/>
  <c r="EV248" i="15"/>
  <c r="EU248" i="15"/>
  <c r="ET248" i="15"/>
  <c r="ES248" i="15"/>
  <c r="FB247" i="15"/>
  <c r="EY247" i="15"/>
  <c r="EV247" i="15"/>
  <c r="EU247" i="15"/>
  <c r="ET247" i="15"/>
  <c r="ES247" i="15"/>
  <c r="FB246" i="15"/>
  <c r="EY246" i="15"/>
  <c r="EV246" i="15"/>
  <c r="EU246" i="15"/>
  <c r="ET246" i="15"/>
  <c r="ES246" i="15"/>
  <c r="FB245" i="15"/>
  <c r="EY245" i="15"/>
  <c r="EV245" i="15"/>
  <c r="EU245" i="15"/>
  <c r="ET245" i="15"/>
  <c r="ES245" i="15"/>
  <c r="FB244" i="15"/>
  <c r="EY244" i="15"/>
  <c r="EV244" i="15"/>
  <c r="EU244" i="15"/>
  <c r="ET244" i="15"/>
  <c r="ES244" i="15"/>
  <c r="FB243" i="15"/>
  <c r="EY243" i="15"/>
  <c r="EV243" i="15"/>
  <c r="EU243" i="15"/>
  <c r="ET243" i="15"/>
  <c r="ES243" i="15"/>
  <c r="FB242" i="15"/>
  <c r="EY242" i="15"/>
  <c r="EV242" i="15"/>
  <c r="EU242" i="15"/>
  <c r="ET242" i="15"/>
  <c r="ES242" i="15"/>
  <c r="FB241" i="15"/>
  <c r="EY241" i="15"/>
  <c r="EV241" i="15"/>
  <c r="EU241" i="15"/>
  <c r="ET241" i="15"/>
  <c r="ES241" i="15"/>
  <c r="FB240" i="15"/>
  <c r="EY240" i="15"/>
  <c r="EV240" i="15"/>
  <c r="EU240" i="15"/>
  <c r="ET240" i="15"/>
  <c r="ES240" i="15"/>
  <c r="FB239" i="15"/>
  <c r="EY239" i="15"/>
  <c r="EV239" i="15"/>
  <c r="EU239" i="15"/>
  <c r="ET239" i="15"/>
  <c r="ES239" i="15"/>
  <c r="FB238" i="15"/>
  <c r="EY238" i="15"/>
  <c r="EV238" i="15"/>
  <c r="EU238" i="15"/>
  <c r="ET238" i="15"/>
  <c r="ES238" i="15"/>
  <c r="FB237" i="15"/>
  <c r="EY237" i="15"/>
  <c r="EV237" i="15"/>
  <c r="EU237" i="15"/>
  <c r="ET237" i="15"/>
  <c r="ES237" i="15"/>
  <c r="FB236" i="15"/>
  <c r="EY236" i="15"/>
  <c r="EV236" i="15"/>
  <c r="EU236" i="15"/>
  <c r="ET236" i="15"/>
  <c r="ES236" i="15"/>
  <c r="FB235" i="15"/>
  <c r="EY235" i="15"/>
  <c r="EV235" i="15"/>
  <c r="EU235" i="15"/>
  <c r="ET235" i="15"/>
  <c r="ES235" i="15"/>
  <c r="FB234" i="15"/>
  <c r="EY234" i="15"/>
  <c r="EV234" i="15"/>
  <c r="EU234" i="15"/>
  <c r="ET234" i="15"/>
  <c r="ES234" i="15"/>
  <c r="FB233" i="15"/>
  <c r="EY233" i="15"/>
  <c r="EV233" i="15"/>
  <c r="EU233" i="15"/>
  <c r="ET233" i="15"/>
  <c r="ES233" i="15"/>
  <c r="FB232" i="15"/>
  <c r="EY232" i="15"/>
  <c r="EV232" i="15"/>
  <c r="EU232" i="15"/>
  <c r="ET232" i="15"/>
  <c r="ES232" i="15"/>
  <c r="FB231" i="15"/>
  <c r="EY231" i="15"/>
  <c r="EV231" i="15"/>
  <c r="EU231" i="15"/>
  <c r="ET231" i="15"/>
  <c r="ES231" i="15"/>
  <c r="FB230" i="15"/>
  <c r="EY230" i="15"/>
  <c r="EV230" i="15"/>
  <c r="EU230" i="15"/>
  <c r="ET230" i="15"/>
  <c r="ES230" i="15"/>
  <c r="FB229" i="15"/>
  <c r="EY229" i="15"/>
  <c r="EV229" i="15"/>
  <c r="EU229" i="15"/>
  <c r="ET229" i="15"/>
  <c r="ES229" i="15"/>
  <c r="FB228" i="15"/>
  <c r="EY228" i="15"/>
  <c r="EV228" i="15"/>
  <c r="EU228" i="15"/>
  <c r="ET228" i="15"/>
  <c r="ES228" i="15"/>
  <c r="FB227" i="15"/>
  <c r="EY227" i="15"/>
  <c r="EV227" i="15"/>
  <c r="EU227" i="15"/>
  <c r="ET227" i="15"/>
  <c r="ES227" i="15"/>
  <c r="FB226" i="15"/>
  <c r="EY226" i="15"/>
  <c r="EV226" i="15"/>
  <c r="EU226" i="15"/>
  <c r="ET226" i="15"/>
  <c r="ES226" i="15"/>
  <c r="FB225" i="15"/>
  <c r="EY225" i="15"/>
  <c r="EV225" i="15"/>
  <c r="EU225" i="15"/>
  <c r="ET225" i="15"/>
  <c r="ES225" i="15"/>
  <c r="FB224" i="15"/>
  <c r="EY224" i="15"/>
  <c r="EV224" i="15"/>
  <c r="EU224" i="15"/>
  <c r="ET224" i="15"/>
  <c r="ES224" i="15"/>
  <c r="FB223" i="15"/>
  <c r="EY223" i="15"/>
  <c r="EV223" i="15"/>
  <c r="EU223" i="15"/>
  <c r="ET223" i="15"/>
  <c r="ES223" i="15"/>
  <c r="FB222" i="15"/>
  <c r="EY222" i="15"/>
  <c r="EV222" i="15"/>
  <c r="EU222" i="15"/>
  <c r="ET222" i="15"/>
  <c r="ES222" i="15"/>
  <c r="FB221" i="15"/>
  <c r="EY221" i="15"/>
  <c r="EV221" i="15"/>
  <c r="EU221" i="15"/>
  <c r="ET221" i="15"/>
  <c r="ES221" i="15"/>
  <c r="FB220" i="15"/>
  <c r="EY220" i="15"/>
  <c r="EV220" i="15"/>
  <c r="EU220" i="15"/>
  <c r="ET220" i="15"/>
  <c r="ES220" i="15"/>
  <c r="FB219" i="15"/>
  <c r="EY219" i="15"/>
  <c r="EV219" i="15"/>
  <c r="EU219" i="15"/>
  <c r="ET219" i="15"/>
  <c r="ES219" i="15"/>
  <c r="FB218" i="15"/>
  <c r="EY218" i="15"/>
  <c r="EV218" i="15"/>
  <c r="EU218" i="15"/>
  <c r="ET218" i="15"/>
  <c r="ES218" i="15"/>
  <c r="FB217" i="15"/>
  <c r="EY217" i="15"/>
  <c r="EV217" i="15"/>
  <c r="EU217" i="15"/>
  <c r="ET217" i="15"/>
  <c r="ES217" i="15"/>
  <c r="FB216" i="15"/>
  <c r="EY216" i="15"/>
  <c r="EV216" i="15"/>
  <c r="EU216" i="15"/>
  <c r="ET216" i="15"/>
  <c r="ES216" i="15"/>
  <c r="FB215" i="15"/>
  <c r="EY215" i="15"/>
  <c r="EV215" i="15"/>
  <c r="EU215" i="15"/>
  <c r="ET215" i="15"/>
  <c r="ES215" i="15"/>
  <c r="FB214" i="15"/>
  <c r="EY214" i="15"/>
  <c r="EV214" i="15"/>
  <c r="EU214" i="15"/>
  <c r="ET214" i="15"/>
  <c r="ES214" i="15"/>
  <c r="FB213" i="15"/>
  <c r="EY213" i="15"/>
  <c r="EV213" i="15"/>
  <c r="EU213" i="15"/>
  <c r="ET213" i="15"/>
  <c r="ES213" i="15"/>
  <c r="FB212" i="15"/>
  <c r="EY212" i="15"/>
  <c r="EV212" i="15"/>
  <c r="EU212" i="15"/>
  <c r="ET212" i="15"/>
  <c r="ES212" i="15"/>
  <c r="FB211" i="15"/>
  <c r="EY211" i="15"/>
  <c r="EV211" i="15"/>
  <c r="EU211" i="15"/>
  <c r="ET211" i="15"/>
  <c r="ES211" i="15"/>
  <c r="FB210" i="15"/>
  <c r="EY210" i="15"/>
  <c r="EV210" i="15"/>
  <c r="EU210" i="15"/>
  <c r="ET210" i="15"/>
  <c r="ES210" i="15"/>
  <c r="FB209" i="15"/>
  <c r="EY209" i="15"/>
  <c r="EV209" i="15"/>
  <c r="EU209" i="15"/>
  <c r="ET209" i="15"/>
  <c r="ES209" i="15"/>
  <c r="FB208" i="15"/>
  <c r="EY208" i="15"/>
  <c r="EV208" i="15"/>
  <c r="EU208" i="15"/>
  <c r="ET208" i="15"/>
  <c r="ES208" i="15"/>
  <c r="FB207" i="15"/>
  <c r="EY207" i="15"/>
  <c r="EV207" i="15"/>
  <c r="EU207" i="15"/>
  <c r="ET207" i="15"/>
  <c r="ES207" i="15"/>
  <c r="FB206" i="15"/>
  <c r="EY206" i="15"/>
  <c r="EV206" i="15"/>
  <c r="EU206" i="15"/>
  <c r="ET206" i="15"/>
  <c r="ES206" i="15"/>
  <c r="FB205" i="15"/>
  <c r="EY205" i="15"/>
  <c r="EV205" i="15"/>
  <c r="EU205" i="15"/>
  <c r="ET205" i="15"/>
  <c r="ES205" i="15"/>
  <c r="FB204" i="15"/>
  <c r="EY204" i="15"/>
  <c r="EV204" i="15"/>
  <c r="EU204" i="15"/>
  <c r="ET204" i="15"/>
  <c r="ES204" i="15"/>
  <c r="FB203" i="15"/>
  <c r="EY203" i="15"/>
  <c r="EV203" i="15"/>
  <c r="EU203" i="15"/>
  <c r="ET203" i="15"/>
  <c r="ES203" i="15"/>
  <c r="FB202" i="15"/>
  <c r="EY202" i="15"/>
  <c r="EV202" i="15"/>
  <c r="EU202" i="15"/>
  <c r="ET202" i="15"/>
  <c r="ES202" i="15"/>
  <c r="FB201" i="15"/>
  <c r="EY201" i="15"/>
  <c r="EV201" i="15"/>
  <c r="EU201" i="15"/>
  <c r="ET201" i="15"/>
  <c r="ES201" i="15"/>
  <c r="FB200" i="15"/>
  <c r="EY200" i="15"/>
  <c r="EV200" i="15"/>
  <c r="EU200" i="15"/>
  <c r="ET200" i="15"/>
  <c r="ES200" i="15"/>
  <c r="FB199" i="15"/>
  <c r="EY199" i="15"/>
  <c r="EV199" i="15"/>
  <c r="EU199" i="15"/>
  <c r="ET199" i="15"/>
  <c r="ES199" i="15"/>
  <c r="FB198" i="15"/>
  <c r="EY198" i="15"/>
  <c r="EV198" i="15"/>
  <c r="EU198" i="15"/>
  <c r="ET198" i="15"/>
  <c r="ES198" i="15"/>
  <c r="FB197" i="15"/>
  <c r="EY197" i="15"/>
  <c r="EV197" i="15"/>
  <c r="EU197" i="15"/>
  <c r="ET197" i="15"/>
  <c r="ES197" i="15"/>
  <c r="FB196" i="15"/>
  <c r="EY196" i="15"/>
  <c r="EV196" i="15"/>
  <c r="EU196" i="15"/>
  <c r="ET196" i="15"/>
  <c r="ES196" i="15"/>
  <c r="FB195" i="15"/>
  <c r="EY195" i="15"/>
  <c r="EV195" i="15"/>
  <c r="EU195" i="15"/>
  <c r="ET195" i="15"/>
  <c r="ES195" i="15"/>
  <c r="FB194" i="15"/>
  <c r="EY194" i="15"/>
  <c r="EV194" i="15"/>
  <c r="EU194" i="15"/>
  <c r="ET194" i="15"/>
  <c r="ES194" i="15"/>
  <c r="FB193" i="15"/>
  <c r="EY193" i="15"/>
  <c r="EV193" i="15"/>
  <c r="EU193" i="15"/>
  <c r="ET193" i="15"/>
  <c r="ES193" i="15"/>
  <c r="FB192" i="15"/>
  <c r="EY192" i="15"/>
  <c r="EV192" i="15"/>
  <c r="EU192" i="15"/>
  <c r="ET192" i="15"/>
  <c r="ES192" i="15"/>
  <c r="FB191" i="15"/>
  <c r="EY191" i="15"/>
  <c r="EV191" i="15"/>
  <c r="EU191" i="15"/>
  <c r="ET191" i="15"/>
  <c r="ES191" i="15"/>
  <c r="FB190" i="15"/>
  <c r="EY190" i="15"/>
  <c r="EV190" i="15"/>
  <c r="EU190" i="15"/>
  <c r="ET190" i="15"/>
  <c r="ES190" i="15"/>
  <c r="FB189" i="15"/>
  <c r="EY189" i="15"/>
  <c r="EV189" i="15"/>
  <c r="EU189" i="15"/>
  <c r="ET189" i="15"/>
  <c r="ES189" i="15"/>
  <c r="FB188" i="15"/>
  <c r="EY188" i="15"/>
  <c r="EV188" i="15"/>
  <c r="EU188" i="15"/>
  <c r="ET188" i="15"/>
  <c r="ES188" i="15"/>
  <c r="FB187" i="15"/>
  <c r="EY187" i="15"/>
  <c r="EV187" i="15"/>
  <c r="EU187" i="15"/>
  <c r="ET187" i="15"/>
  <c r="ES187" i="15"/>
  <c r="FB186" i="15"/>
  <c r="EY186" i="15"/>
  <c r="EV186" i="15"/>
  <c r="EU186" i="15"/>
  <c r="ET186" i="15"/>
  <c r="ES186" i="15"/>
  <c r="FB185" i="15"/>
  <c r="EY185" i="15"/>
  <c r="EV185" i="15"/>
  <c r="EU185" i="15"/>
  <c r="ET185" i="15"/>
  <c r="ES185" i="15"/>
  <c r="FB184" i="15"/>
  <c r="EY184" i="15"/>
  <c r="EV184" i="15"/>
  <c r="EU184" i="15"/>
  <c r="ET184" i="15"/>
  <c r="ES184" i="15"/>
  <c r="FB183" i="15"/>
  <c r="EY183" i="15"/>
  <c r="EV183" i="15"/>
  <c r="EU183" i="15"/>
  <c r="ET183" i="15"/>
  <c r="ES183" i="15"/>
  <c r="FB182" i="15"/>
  <c r="EY182" i="15"/>
  <c r="EV182" i="15"/>
  <c r="EU182" i="15"/>
  <c r="ET182" i="15"/>
  <c r="ES182" i="15"/>
  <c r="FB181" i="15"/>
  <c r="EY181" i="15"/>
  <c r="EV181" i="15"/>
  <c r="EU181" i="15"/>
  <c r="ET181" i="15"/>
  <c r="ES181" i="15"/>
  <c r="FB180" i="15"/>
  <c r="EY180" i="15"/>
  <c r="EV180" i="15"/>
  <c r="EU180" i="15"/>
  <c r="ET180" i="15"/>
  <c r="ES180" i="15"/>
  <c r="FB179" i="15"/>
  <c r="EY179" i="15"/>
  <c r="EV179" i="15"/>
  <c r="EU179" i="15"/>
  <c r="ET179" i="15"/>
  <c r="ES179" i="15"/>
  <c r="FB178" i="15"/>
  <c r="EY178" i="15"/>
  <c r="EV178" i="15"/>
  <c r="EU178" i="15"/>
  <c r="ET178" i="15"/>
  <c r="ES178" i="15"/>
  <c r="FB177" i="15"/>
  <c r="EY177" i="15"/>
  <c r="EV177" i="15"/>
  <c r="EU177" i="15"/>
  <c r="ET177" i="15"/>
  <c r="ES177" i="15"/>
  <c r="FB176" i="15"/>
  <c r="EY176" i="15"/>
  <c r="EV176" i="15"/>
  <c r="EU176" i="15"/>
  <c r="ET176" i="15"/>
  <c r="ES176" i="15"/>
  <c r="FB175" i="15"/>
  <c r="EY175" i="15"/>
  <c r="EV175" i="15"/>
  <c r="EU175" i="15"/>
  <c r="ET175" i="15"/>
  <c r="ES175" i="15"/>
  <c r="FB174" i="15"/>
  <c r="EY174" i="15"/>
  <c r="EV174" i="15"/>
  <c r="EU174" i="15"/>
  <c r="ET174" i="15"/>
  <c r="ES174" i="15"/>
  <c r="FB173" i="15"/>
  <c r="EY173" i="15"/>
  <c r="EV173" i="15"/>
  <c r="EU173" i="15"/>
  <c r="ET173" i="15"/>
  <c r="ES173" i="15"/>
  <c r="FB172" i="15"/>
  <c r="EY172" i="15"/>
  <c r="EV172" i="15"/>
  <c r="EU172" i="15"/>
  <c r="ET172" i="15"/>
  <c r="ES172" i="15"/>
  <c r="FB171" i="15"/>
  <c r="EY171" i="15"/>
  <c r="EV171" i="15"/>
  <c r="EU171" i="15"/>
  <c r="ET171" i="15"/>
  <c r="ES171" i="15"/>
  <c r="FB170" i="15"/>
  <c r="EY170" i="15"/>
  <c r="EV170" i="15"/>
  <c r="EU170" i="15"/>
  <c r="ET170" i="15"/>
  <c r="ES170" i="15"/>
  <c r="FB169" i="15"/>
  <c r="EY169" i="15"/>
  <c r="EV169" i="15"/>
  <c r="EU169" i="15"/>
  <c r="ET169" i="15"/>
  <c r="ES169" i="15"/>
  <c r="FB168" i="15"/>
  <c r="EY168" i="15"/>
  <c r="EV168" i="15"/>
  <c r="EU168" i="15"/>
  <c r="ET168" i="15"/>
  <c r="ES168" i="15"/>
  <c r="FB167" i="15"/>
  <c r="EY167" i="15"/>
  <c r="EV167" i="15"/>
  <c r="EU167" i="15"/>
  <c r="ET167" i="15"/>
  <c r="ES167" i="15"/>
  <c r="FB166" i="15"/>
  <c r="EY166" i="15"/>
  <c r="EV166" i="15"/>
  <c r="EU166" i="15"/>
  <c r="ET166" i="15"/>
  <c r="ES166" i="15"/>
  <c r="FB165" i="15"/>
  <c r="EY165" i="15"/>
  <c r="EV165" i="15"/>
  <c r="EU165" i="15"/>
  <c r="ET165" i="15"/>
  <c r="ES165" i="15"/>
  <c r="FB164" i="15"/>
  <c r="EY164" i="15"/>
  <c r="EV164" i="15"/>
  <c r="EU164" i="15"/>
  <c r="ET164" i="15"/>
  <c r="ES164" i="15"/>
  <c r="FB163" i="15"/>
  <c r="EY163" i="15"/>
  <c r="EV163" i="15"/>
  <c r="EU163" i="15"/>
  <c r="ET163" i="15"/>
  <c r="ES163" i="15"/>
  <c r="FB162" i="15"/>
  <c r="EY162" i="15"/>
  <c r="EV162" i="15"/>
  <c r="EU162" i="15"/>
  <c r="ET162" i="15"/>
  <c r="ES162" i="15"/>
  <c r="FB161" i="15"/>
  <c r="EY161" i="15"/>
  <c r="EV161" i="15"/>
  <c r="EU161" i="15"/>
  <c r="ET161" i="15"/>
  <c r="ES161" i="15"/>
  <c r="FB160" i="15"/>
  <c r="EY160" i="15"/>
  <c r="EV160" i="15"/>
  <c r="EU160" i="15"/>
  <c r="ET160" i="15"/>
  <c r="ES160" i="15"/>
  <c r="FB159" i="15"/>
  <c r="EY159" i="15"/>
  <c r="EV159" i="15"/>
  <c r="EU159" i="15"/>
  <c r="ET159" i="15"/>
  <c r="ES159" i="15"/>
  <c r="FB158" i="15"/>
  <c r="EY158" i="15"/>
  <c r="EV158" i="15"/>
  <c r="EU158" i="15"/>
  <c r="ET158" i="15"/>
  <c r="ES158" i="15"/>
  <c r="FB157" i="15"/>
  <c r="EY157" i="15"/>
  <c r="EV157" i="15"/>
  <c r="EU157" i="15"/>
  <c r="ET157" i="15"/>
  <c r="ES157" i="15"/>
  <c r="FB156" i="15"/>
  <c r="EY156" i="15"/>
  <c r="EV156" i="15"/>
  <c r="EU156" i="15"/>
  <c r="ET156" i="15"/>
  <c r="ES156" i="15"/>
  <c r="FB155" i="15"/>
  <c r="EY155" i="15"/>
  <c r="EV155" i="15"/>
  <c r="EU155" i="15"/>
  <c r="ET155" i="15"/>
  <c r="ES155" i="15"/>
  <c r="FB154" i="15"/>
  <c r="EY154" i="15"/>
  <c r="EV154" i="15"/>
  <c r="EU154" i="15"/>
  <c r="ET154" i="15"/>
  <c r="ES154" i="15"/>
  <c r="FB153" i="15"/>
  <c r="EY153" i="15"/>
  <c r="EV153" i="15"/>
  <c r="EU153" i="15"/>
  <c r="ET153" i="15"/>
  <c r="ES153" i="15"/>
  <c r="FB152" i="15"/>
  <c r="EY152" i="15"/>
  <c r="EV152" i="15"/>
  <c r="EU152" i="15"/>
  <c r="ET152" i="15"/>
  <c r="ES152" i="15"/>
  <c r="FB151" i="15"/>
  <c r="EY151" i="15"/>
  <c r="EV151" i="15"/>
  <c r="EU151" i="15"/>
  <c r="ET151" i="15"/>
  <c r="ES151" i="15"/>
  <c r="FB150" i="15"/>
  <c r="EY150" i="15"/>
  <c r="EV150" i="15"/>
  <c r="EU150" i="15"/>
  <c r="ET150" i="15"/>
  <c r="ES150" i="15"/>
  <c r="FB149" i="15"/>
  <c r="EY149" i="15"/>
  <c r="EV149" i="15"/>
  <c r="EU149" i="15"/>
  <c r="ET149" i="15"/>
  <c r="ES149" i="15"/>
  <c r="FB148" i="15"/>
  <c r="EY148" i="15"/>
  <c r="EV148" i="15"/>
  <c r="EU148" i="15"/>
  <c r="ET148" i="15"/>
  <c r="ES148" i="15"/>
  <c r="FB147" i="15"/>
  <c r="EY147" i="15"/>
  <c r="EV147" i="15"/>
  <c r="EU147" i="15"/>
  <c r="ET147" i="15"/>
  <c r="ES147" i="15"/>
  <c r="FB146" i="15"/>
  <c r="EY146" i="15"/>
  <c r="EV146" i="15"/>
  <c r="EU146" i="15"/>
  <c r="ET146" i="15"/>
  <c r="ES146" i="15"/>
  <c r="FB145" i="15"/>
  <c r="EY145" i="15"/>
  <c r="EV145" i="15"/>
  <c r="EU145" i="15"/>
  <c r="ET145" i="15"/>
  <c r="ES145" i="15"/>
  <c r="FB144" i="15"/>
  <c r="EY144" i="15"/>
  <c r="EV144" i="15"/>
  <c r="EU144" i="15"/>
  <c r="ET144" i="15"/>
  <c r="ES144" i="15"/>
  <c r="FB143" i="15"/>
  <c r="EY143" i="15"/>
  <c r="EV143" i="15"/>
  <c r="EU143" i="15"/>
  <c r="ET143" i="15"/>
  <c r="ES143" i="15"/>
  <c r="FB142" i="15"/>
  <c r="EY142" i="15"/>
  <c r="EV142" i="15"/>
  <c r="EU142" i="15"/>
  <c r="ET142" i="15"/>
  <c r="ES142" i="15"/>
  <c r="FB141" i="15"/>
  <c r="EY141" i="15"/>
  <c r="EV141" i="15"/>
  <c r="EU141" i="15"/>
  <c r="ET141" i="15"/>
  <c r="ES141" i="15"/>
  <c r="FB140" i="15"/>
  <c r="EY140" i="15"/>
  <c r="EV140" i="15"/>
  <c r="EU140" i="15"/>
  <c r="ET140" i="15"/>
  <c r="ES140" i="15"/>
  <c r="FB139" i="15"/>
  <c r="EY139" i="15"/>
  <c r="EV139" i="15"/>
  <c r="EU139" i="15"/>
  <c r="ET139" i="15"/>
  <c r="ES139" i="15"/>
  <c r="FB138" i="15"/>
  <c r="EY138" i="15"/>
  <c r="EV138" i="15"/>
  <c r="EU138" i="15"/>
  <c r="ET138" i="15"/>
  <c r="ES138" i="15"/>
  <c r="FB137" i="15"/>
  <c r="EY137" i="15"/>
  <c r="EV137" i="15"/>
  <c r="EU137" i="15"/>
  <c r="ET137" i="15"/>
  <c r="ES137" i="15"/>
  <c r="FB136" i="15"/>
  <c r="EY136" i="15"/>
  <c r="EV136" i="15"/>
  <c r="EU136" i="15"/>
  <c r="ET136" i="15"/>
  <c r="ES136" i="15"/>
  <c r="FB135" i="15"/>
  <c r="EY135" i="15"/>
  <c r="EV135" i="15"/>
  <c r="EU135" i="15"/>
  <c r="ET135" i="15"/>
  <c r="ES135" i="15"/>
  <c r="FB134" i="15"/>
  <c r="EY134" i="15"/>
  <c r="EV134" i="15"/>
  <c r="EU134" i="15"/>
  <c r="ET134" i="15"/>
  <c r="ES134" i="15"/>
  <c r="FB133" i="15"/>
  <c r="EY133" i="15"/>
  <c r="EV133" i="15"/>
  <c r="EU133" i="15"/>
  <c r="ET133" i="15"/>
  <c r="ES133" i="15"/>
  <c r="FB132" i="15"/>
  <c r="EY132" i="15"/>
  <c r="EV132" i="15"/>
  <c r="EU132" i="15"/>
  <c r="ET132" i="15"/>
  <c r="ES132" i="15"/>
  <c r="FB131" i="15"/>
  <c r="EY131" i="15"/>
  <c r="EV131" i="15"/>
  <c r="EU131" i="15"/>
  <c r="ET131" i="15"/>
  <c r="ES131" i="15"/>
  <c r="FB130" i="15"/>
  <c r="EY130" i="15"/>
  <c r="EV130" i="15"/>
  <c r="EU130" i="15"/>
  <c r="ET130" i="15"/>
  <c r="ES130" i="15"/>
  <c r="FB129" i="15"/>
  <c r="EY129" i="15"/>
  <c r="EV129" i="15"/>
  <c r="EU129" i="15"/>
  <c r="ET129" i="15"/>
  <c r="ES129" i="15"/>
  <c r="FB128" i="15"/>
  <c r="EY128" i="15"/>
  <c r="EV128" i="15"/>
  <c r="EU128" i="15"/>
  <c r="ET128" i="15"/>
  <c r="ES128" i="15"/>
  <c r="FB127" i="15"/>
  <c r="EY127" i="15"/>
  <c r="EV127" i="15"/>
  <c r="EU127" i="15"/>
  <c r="ET127" i="15"/>
  <c r="ES127" i="15"/>
  <c r="FB126" i="15"/>
  <c r="EY126" i="15"/>
  <c r="EV126" i="15"/>
  <c r="EU126" i="15"/>
  <c r="ET126" i="15"/>
  <c r="ES126" i="15"/>
  <c r="FB125" i="15"/>
  <c r="EY125" i="15"/>
  <c r="EV125" i="15"/>
  <c r="EU125" i="15"/>
  <c r="ET125" i="15"/>
  <c r="ES125" i="15"/>
  <c r="FB124" i="15"/>
  <c r="EY124" i="15"/>
  <c r="EV124" i="15"/>
  <c r="EU124" i="15"/>
  <c r="ET124" i="15"/>
  <c r="ES124" i="15"/>
  <c r="FB123" i="15"/>
  <c r="EY123" i="15"/>
  <c r="EV123" i="15"/>
  <c r="EU123" i="15"/>
  <c r="ET123" i="15"/>
  <c r="ES123" i="15"/>
  <c r="FB122" i="15"/>
  <c r="EY122" i="15"/>
  <c r="EV122" i="15"/>
  <c r="EU122" i="15"/>
  <c r="ET122" i="15"/>
  <c r="ES122" i="15"/>
  <c r="FB121" i="15"/>
  <c r="EY121" i="15"/>
  <c r="EV121" i="15"/>
  <c r="EU121" i="15"/>
  <c r="ET121" i="15"/>
  <c r="ES121" i="15"/>
  <c r="EW121" i="15" s="1"/>
  <c r="FB120" i="15"/>
  <c r="EY120" i="15"/>
  <c r="EV120" i="15"/>
  <c r="EU120" i="15"/>
  <c r="ET120" i="15"/>
  <c r="ES120" i="15"/>
  <c r="FB119" i="15"/>
  <c r="EY119" i="15"/>
  <c r="EV119" i="15"/>
  <c r="EU119" i="15"/>
  <c r="ET119" i="15"/>
  <c r="ES119" i="15"/>
  <c r="FB118" i="15"/>
  <c r="EY118" i="15"/>
  <c r="EV118" i="15"/>
  <c r="EU118" i="15"/>
  <c r="ET118" i="15"/>
  <c r="ES118" i="15"/>
  <c r="FB117" i="15"/>
  <c r="EY117" i="15"/>
  <c r="EV117" i="15"/>
  <c r="EU117" i="15"/>
  <c r="ET117" i="15"/>
  <c r="ES117" i="15"/>
  <c r="FB116" i="15"/>
  <c r="EY116" i="15"/>
  <c r="EV116" i="15"/>
  <c r="EU116" i="15"/>
  <c r="ET116" i="15"/>
  <c r="ES116" i="15"/>
  <c r="FB115" i="15"/>
  <c r="EY115" i="15"/>
  <c r="EV115" i="15"/>
  <c r="EU115" i="15"/>
  <c r="ET115" i="15"/>
  <c r="ES115" i="15"/>
  <c r="FB114" i="15"/>
  <c r="EY114" i="15"/>
  <c r="EV114" i="15"/>
  <c r="EU114" i="15"/>
  <c r="ET114" i="15"/>
  <c r="ES114" i="15"/>
  <c r="FB113" i="15"/>
  <c r="EY113" i="15"/>
  <c r="EV113" i="15"/>
  <c r="EU113" i="15"/>
  <c r="ET113" i="15"/>
  <c r="ES113" i="15"/>
  <c r="FB112" i="15"/>
  <c r="EY112" i="15"/>
  <c r="EV112" i="15"/>
  <c r="EU112" i="15"/>
  <c r="ET112" i="15"/>
  <c r="ES112" i="15"/>
  <c r="FB111" i="15"/>
  <c r="EY111" i="15"/>
  <c r="EV111" i="15"/>
  <c r="EU111" i="15"/>
  <c r="ET111" i="15"/>
  <c r="ES111" i="15"/>
  <c r="FB110" i="15"/>
  <c r="EY110" i="15"/>
  <c r="EV110" i="15"/>
  <c r="EU110" i="15"/>
  <c r="ET110" i="15"/>
  <c r="ES110" i="15"/>
  <c r="FB109" i="15"/>
  <c r="EY109" i="15"/>
  <c r="EV109" i="15"/>
  <c r="EU109" i="15"/>
  <c r="ET109" i="15"/>
  <c r="ES109" i="15"/>
  <c r="FB108" i="15"/>
  <c r="EY108" i="15"/>
  <c r="EV108" i="15"/>
  <c r="EU108" i="15"/>
  <c r="ET108" i="15"/>
  <c r="ES108" i="15"/>
  <c r="FB107" i="15"/>
  <c r="EY107" i="15"/>
  <c r="EV107" i="15"/>
  <c r="EU107" i="15"/>
  <c r="ET107" i="15"/>
  <c r="ES107" i="15"/>
  <c r="FB106" i="15"/>
  <c r="EY106" i="15"/>
  <c r="EV106" i="15"/>
  <c r="EU106" i="15"/>
  <c r="ET106" i="15"/>
  <c r="ES106" i="15"/>
  <c r="FB105" i="15"/>
  <c r="EY105" i="15"/>
  <c r="EV105" i="15"/>
  <c r="EU105" i="15"/>
  <c r="ET105" i="15"/>
  <c r="ES105" i="15"/>
  <c r="FB104" i="15"/>
  <c r="EY104" i="15"/>
  <c r="EV104" i="15"/>
  <c r="EU104" i="15"/>
  <c r="ET104" i="15"/>
  <c r="ES104" i="15"/>
  <c r="FB103" i="15"/>
  <c r="EY103" i="15"/>
  <c r="EV103" i="15"/>
  <c r="EU103" i="15"/>
  <c r="ET103" i="15"/>
  <c r="ES103" i="15"/>
  <c r="FB102" i="15"/>
  <c r="EY102" i="15"/>
  <c r="EV102" i="15"/>
  <c r="EU102" i="15"/>
  <c r="ET102" i="15"/>
  <c r="ES102" i="15"/>
  <c r="FB101" i="15"/>
  <c r="EY101" i="15"/>
  <c r="EV101" i="15"/>
  <c r="EU101" i="15"/>
  <c r="ET101" i="15"/>
  <c r="ES101" i="15"/>
  <c r="FB100" i="15"/>
  <c r="EY100" i="15"/>
  <c r="EV100" i="15"/>
  <c r="EU100" i="15"/>
  <c r="ET100" i="15"/>
  <c r="ES100" i="15"/>
  <c r="FB99" i="15"/>
  <c r="EY99" i="15"/>
  <c r="EV99" i="15"/>
  <c r="EU99" i="15"/>
  <c r="ET99" i="15"/>
  <c r="ES99" i="15"/>
  <c r="FB98" i="15"/>
  <c r="EY98" i="15"/>
  <c r="EV98" i="15"/>
  <c r="EU98" i="15"/>
  <c r="ET98" i="15"/>
  <c r="ES98" i="15"/>
  <c r="FB97" i="15"/>
  <c r="EY97" i="15"/>
  <c r="EV97" i="15"/>
  <c r="EU97" i="15"/>
  <c r="ET97" i="15"/>
  <c r="ES97" i="15"/>
  <c r="FB96" i="15"/>
  <c r="EY96" i="15"/>
  <c r="EV96" i="15"/>
  <c r="EU96" i="15"/>
  <c r="ET96" i="15"/>
  <c r="ES96" i="15"/>
  <c r="FB95" i="15"/>
  <c r="EY95" i="15"/>
  <c r="EV95" i="15"/>
  <c r="EU95" i="15"/>
  <c r="ET95" i="15"/>
  <c r="ES95" i="15"/>
  <c r="FB94" i="15"/>
  <c r="EY94" i="15"/>
  <c r="EV94" i="15"/>
  <c r="EU94" i="15"/>
  <c r="ET94" i="15"/>
  <c r="ES94" i="15"/>
  <c r="FB93" i="15"/>
  <c r="EY93" i="15"/>
  <c r="EV93" i="15"/>
  <c r="EU93" i="15"/>
  <c r="ET93" i="15"/>
  <c r="ES93" i="15"/>
  <c r="FB92" i="15"/>
  <c r="EY92" i="15"/>
  <c r="EV92" i="15"/>
  <c r="EU92" i="15"/>
  <c r="ET92" i="15"/>
  <c r="ES92" i="15"/>
  <c r="FB91" i="15"/>
  <c r="EY91" i="15"/>
  <c r="EV91" i="15"/>
  <c r="EU91" i="15"/>
  <c r="ET91" i="15"/>
  <c r="ES91" i="15"/>
  <c r="FB90" i="15"/>
  <c r="EY90" i="15"/>
  <c r="EV90" i="15"/>
  <c r="EU90" i="15"/>
  <c r="ET90" i="15"/>
  <c r="ES90" i="15"/>
  <c r="FB89" i="15"/>
  <c r="EY89" i="15"/>
  <c r="EV89" i="15"/>
  <c r="EU89" i="15"/>
  <c r="ET89" i="15"/>
  <c r="ES89" i="15"/>
  <c r="FB88" i="15"/>
  <c r="EY88" i="15"/>
  <c r="EV88" i="15"/>
  <c r="EU88" i="15"/>
  <c r="ET88" i="15"/>
  <c r="ES88" i="15"/>
  <c r="FB87" i="15"/>
  <c r="EY87" i="15"/>
  <c r="EV87" i="15"/>
  <c r="EU87" i="15"/>
  <c r="ET87" i="15"/>
  <c r="ES87" i="15"/>
  <c r="FB86" i="15"/>
  <c r="EY86" i="15"/>
  <c r="EV86" i="15"/>
  <c r="EU86" i="15"/>
  <c r="ET86" i="15"/>
  <c r="ES86" i="15"/>
  <c r="FB85" i="15"/>
  <c r="EY85" i="15"/>
  <c r="EV85" i="15"/>
  <c r="EU85" i="15"/>
  <c r="ET85" i="15"/>
  <c r="ES85" i="15"/>
  <c r="FB84" i="15"/>
  <c r="EY84" i="15"/>
  <c r="EV84" i="15"/>
  <c r="EU84" i="15"/>
  <c r="ET84" i="15"/>
  <c r="ES84" i="15"/>
  <c r="FB83" i="15"/>
  <c r="EY83" i="15"/>
  <c r="EV83" i="15"/>
  <c r="EU83" i="15"/>
  <c r="ET83" i="15"/>
  <c r="ES83" i="15"/>
  <c r="FB82" i="15"/>
  <c r="EY82" i="15"/>
  <c r="EV82" i="15"/>
  <c r="EU82" i="15"/>
  <c r="ET82" i="15"/>
  <c r="ES82" i="15"/>
  <c r="FB81" i="15"/>
  <c r="EY81" i="15"/>
  <c r="EV81" i="15"/>
  <c r="EU81" i="15"/>
  <c r="ET81" i="15"/>
  <c r="ES81" i="15"/>
  <c r="FB80" i="15"/>
  <c r="EY80" i="15"/>
  <c r="EV80" i="15"/>
  <c r="EU80" i="15"/>
  <c r="ET80" i="15"/>
  <c r="ES80" i="15"/>
  <c r="FB79" i="15"/>
  <c r="EY79" i="15"/>
  <c r="EV79" i="15"/>
  <c r="EU79" i="15"/>
  <c r="ET79" i="15"/>
  <c r="ES79" i="15"/>
  <c r="FB78" i="15"/>
  <c r="EY78" i="15"/>
  <c r="EV78" i="15"/>
  <c r="EU78" i="15"/>
  <c r="ET78" i="15"/>
  <c r="ES78" i="15"/>
  <c r="FB77" i="15"/>
  <c r="EY77" i="15"/>
  <c r="EV77" i="15"/>
  <c r="EU77" i="15"/>
  <c r="ET77" i="15"/>
  <c r="ES77" i="15"/>
  <c r="FB76" i="15"/>
  <c r="EY76" i="15"/>
  <c r="EV76" i="15"/>
  <c r="EU76" i="15"/>
  <c r="ET76" i="15"/>
  <c r="ES76" i="15"/>
  <c r="FB75" i="15"/>
  <c r="EY75" i="15"/>
  <c r="EV75" i="15"/>
  <c r="EU75" i="15"/>
  <c r="ET75" i="15"/>
  <c r="ES75" i="15"/>
  <c r="FB74" i="15"/>
  <c r="EY74" i="15"/>
  <c r="EV74" i="15"/>
  <c r="EU74" i="15"/>
  <c r="ET74" i="15"/>
  <c r="ES74" i="15"/>
  <c r="FB73" i="15"/>
  <c r="EY73" i="15"/>
  <c r="EV73" i="15"/>
  <c r="EU73" i="15"/>
  <c r="ET73" i="15"/>
  <c r="ES73" i="15"/>
  <c r="FB72" i="15"/>
  <c r="EY72" i="15"/>
  <c r="EV72" i="15"/>
  <c r="EU72" i="15"/>
  <c r="ET72" i="15"/>
  <c r="ES72" i="15"/>
  <c r="FB71" i="15"/>
  <c r="EY71" i="15"/>
  <c r="EV71" i="15"/>
  <c r="EU71" i="15"/>
  <c r="ET71" i="15"/>
  <c r="ES71" i="15"/>
  <c r="FB70" i="15"/>
  <c r="EY70" i="15"/>
  <c r="EV70" i="15"/>
  <c r="EU70" i="15"/>
  <c r="ET70" i="15"/>
  <c r="ES70" i="15"/>
  <c r="FB69" i="15"/>
  <c r="EY69" i="15"/>
  <c r="EV69" i="15"/>
  <c r="EU69" i="15"/>
  <c r="ET69" i="15"/>
  <c r="ES69" i="15"/>
  <c r="FB68" i="15"/>
  <c r="EY68" i="15"/>
  <c r="EV68" i="15"/>
  <c r="EU68" i="15"/>
  <c r="ET68" i="15"/>
  <c r="ES68" i="15"/>
  <c r="FB67" i="15"/>
  <c r="EY67" i="15"/>
  <c r="EV67" i="15"/>
  <c r="EU67" i="15"/>
  <c r="ET67" i="15"/>
  <c r="ES67" i="15"/>
  <c r="FB66" i="15"/>
  <c r="EY66" i="15"/>
  <c r="EV66" i="15"/>
  <c r="EU66" i="15"/>
  <c r="ET66" i="15"/>
  <c r="ES66" i="15"/>
  <c r="FB65" i="15"/>
  <c r="EY65" i="15"/>
  <c r="EV65" i="15"/>
  <c r="EU65" i="15"/>
  <c r="ET65" i="15"/>
  <c r="ES65" i="15"/>
  <c r="FB64" i="15"/>
  <c r="EY64" i="15"/>
  <c r="EV64" i="15"/>
  <c r="EU64" i="15"/>
  <c r="ET64" i="15"/>
  <c r="ES64" i="15"/>
  <c r="FB63" i="15"/>
  <c r="EY63" i="15"/>
  <c r="EV63" i="15"/>
  <c r="EU63" i="15"/>
  <c r="ET63" i="15"/>
  <c r="ES63" i="15"/>
  <c r="FB62" i="15"/>
  <c r="EY62" i="15"/>
  <c r="EV62" i="15"/>
  <c r="EU62" i="15"/>
  <c r="ET62" i="15"/>
  <c r="ES62" i="15"/>
  <c r="FB61" i="15"/>
  <c r="EY61" i="15"/>
  <c r="EV61" i="15"/>
  <c r="EU61" i="15"/>
  <c r="ET61" i="15"/>
  <c r="ES61" i="15"/>
  <c r="FB60" i="15"/>
  <c r="EY60" i="15"/>
  <c r="EV60" i="15"/>
  <c r="EU60" i="15"/>
  <c r="ET60" i="15"/>
  <c r="ES60" i="15"/>
  <c r="FB59" i="15"/>
  <c r="EY59" i="15"/>
  <c r="EV59" i="15"/>
  <c r="EU59" i="15"/>
  <c r="ET59" i="15"/>
  <c r="ES59" i="15"/>
  <c r="FB58" i="15"/>
  <c r="EY58" i="15"/>
  <c r="EV58" i="15"/>
  <c r="EU58" i="15"/>
  <c r="ET58" i="15"/>
  <c r="ES58" i="15"/>
  <c r="FB57" i="15"/>
  <c r="EY57" i="15"/>
  <c r="EV57" i="15"/>
  <c r="EU57" i="15"/>
  <c r="ET57" i="15"/>
  <c r="ES57" i="15"/>
  <c r="FB56" i="15"/>
  <c r="EY56" i="15"/>
  <c r="EV56" i="15"/>
  <c r="EU56" i="15"/>
  <c r="ET56" i="15"/>
  <c r="ES56" i="15"/>
  <c r="FB55" i="15"/>
  <c r="EY55" i="15"/>
  <c r="EV55" i="15"/>
  <c r="EU55" i="15"/>
  <c r="ET55" i="15"/>
  <c r="ES55" i="15"/>
  <c r="FB54" i="15"/>
  <c r="EY54" i="15"/>
  <c r="EV54" i="15"/>
  <c r="EU54" i="15"/>
  <c r="ET54" i="15"/>
  <c r="ES54" i="15"/>
  <c r="FB53" i="15"/>
  <c r="EY53" i="15"/>
  <c r="EV53" i="15"/>
  <c r="EU53" i="15"/>
  <c r="ET53" i="15"/>
  <c r="ES53" i="15"/>
  <c r="FB52" i="15"/>
  <c r="EY52" i="15"/>
  <c r="EV52" i="15"/>
  <c r="EU52" i="15"/>
  <c r="ET52" i="15"/>
  <c r="ES52" i="15"/>
  <c r="FB51" i="15"/>
  <c r="EY51" i="15"/>
  <c r="EV51" i="15"/>
  <c r="EU51" i="15"/>
  <c r="ET51" i="15"/>
  <c r="ES51" i="15"/>
  <c r="FB50" i="15"/>
  <c r="EY50" i="15"/>
  <c r="EV50" i="15"/>
  <c r="EU50" i="15"/>
  <c r="ET50" i="15"/>
  <c r="ES50" i="15"/>
  <c r="FB49" i="15"/>
  <c r="EY49" i="15"/>
  <c r="EV49" i="15"/>
  <c r="EU49" i="15"/>
  <c r="ET49" i="15"/>
  <c r="ES49" i="15"/>
  <c r="FB48" i="15"/>
  <c r="EY48" i="15"/>
  <c r="EV48" i="15"/>
  <c r="EU48" i="15"/>
  <c r="ET48" i="15"/>
  <c r="ES48" i="15"/>
  <c r="FB47" i="15"/>
  <c r="EY47" i="15"/>
  <c r="EV47" i="15"/>
  <c r="EU47" i="15"/>
  <c r="ET47" i="15"/>
  <c r="ES47" i="15"/>
  <c r="FB46" i="15"/>
  <c r="EY46" i="15"/>
  <c r="EV46" i="15"/>
  <c r="EU46" i="15"/>
  <c r="ET46" i="15"/>
  <c r="ES46" i="15"/>
  <c r="FB45" i="15"/>
  <c r="EY45" i="15"/>
  <c r="EV45" i="15"/>
  <c r="EU45" i="15"/>
  <c r="ET45" i="15"/>
  <c r="ES45" i="15"/>
  <c r="FB44" i="15"/>
  <c r="EY44" i="15"/>
  <c r="EV44" i="15"/>
  <c r="EU44" i="15"/>
  <c r="ET44" i="15"/>
  <c r="ES44" i="15"/>
  <c r="FB43" i="15"/>
  <c r="EY43" i="15"/>
  <c r="EV43" i="15"/>
  <c r="EU43" i="15"/>
  <c r="ET43" i="15"/>
  <c r="ES43" i="15"/>
  <c r="FB42" i="15"/>
  <c r="EY42" i="15"/>
  <c r="EV42" i="15"/>
  <c r="EU42" i="15"/>
  <c r="ET42" i="15"/>
  <c r="ES42" i="15"/>
  <c r="FB41" i="15"/>
  <c r="EY41" i="15"/>
  <c r="EV41" i="15"/>
  <c r="EU41" i="15"/>
  <c r="ET41" i="15"/>
  <c r="ES41" i="15"/>
  <c r="FB40" i="15"/>
  <c r="EY40" i="15"/>
  <c r="EV40" i="15"/>
  <c r="EU40" i="15"/>
  <c r="ET40" i="15"/>
  <c r="ES40" i="15"/>
  <c r="FB39" i="15"/>
  <c r="EY39" i="15"/>
  <c r="EV39" i="15"/>
  <c r="EU39" i="15"/>
  <c r="ET39" i="15"/>
  <c r="ES39" i="15"/>
  <c r="FB38" i="15"/>
  <c r="EY38" i="15"/>
  <c r="EV38" i="15"/>
  <c r="EU38" i="15"/>
  <c r="ET38" i="15"/>
  <c r="ES38" i="15"/>
  <c r="FB37" i="15"/>
  <c r="EY37" i="15"/>
  <c r="EV37" i="15"/>
  <c r="EU37" i="15"/>
  <c r="ET37" i="15"/>
  <c r="ES37" i="15"/>
  <c r="FB36" i="15"/>
  <c r="EY36" i="15"/>
  <c r="EV36" i="15"/>
  <c r="EU36" i="15"/>
  <c r="ET36" i="15"/>
  <c r="ES36" i="15"/>
  <c r="FB35" i="15"/>
  <c r="EY35" i="15"/>
  <c r="EV35" i="15"/>
  <c r="EU35" i="15"/>
  <c r="ET35" i="15"/>
  <c r="ES35" i="15"/>
  <c r="FB34" i="15"/>
  <c r="EY34" i="15"/>
  <c r="EV34" i="15"/>
  <c r="EU34" i="15"/>
  <c r="ET34" i="15"/>
  <c r="ES34" i="15"/>
  <c r="FB33" i="15"/>
  <c r="EY33" i="15"/>
  <c r="EV33" i="15"/>
  <c r="EU33" i="15"/>
  <c r="ET33" i="15"/>
  <c r="ES33" i="15"/>
  <c r="FB32" i="15"/>
  <c r="EY32" i="15"/>
  <c r="EV32" i="15"/>
  <c r="EU32" i="15"/>
  <c r="ET32" i="15"/>
  <c r="ES32" i="15"/>
  <c r="FB31" i="15"/>
  <c r="EY31" i="15"/>
  <c r="EV31" i="15"/>
  <c r="EU31" i="15"/>
  <c r="ET31" i="15"/>
  <c r="ES31" i="15"/>
  <c r="FB30" i="15"/>
  <c r="EY30" i="15"/>
  <c r="EV30" i="15"/>
  <c r="EU30" i="15"/>
  <c r="ET30" i="15"/>
  <c r="ES30" i="15"/>
  <c r="FB29" i="15"/>
  <c r="EY29" i="15"/>
  <c r="EV29" i="15"/>
  <c r="EU29" i="15"/>
  <c r="ET29" i="15"/>
  <c r="ES29" i="15"/>
  <c r="FB28" i="15"/>
  <c r="EY28" i="15"/>
  <c r="EV28" i="15"/>
  <c r="EU28" i="15"/>
  <c r="ET28" i="15"/>
  <c r="ES28" i="15"/>
  <c r="FB27" i="15"/>
  <c r="EY27" i="15"/>
  <c r="EV27" i="15"/>
  <c r="EU27" i="15"/>
  <c r="ET27" i="15"/>
  <c r="ES27" i="15"/>
  <c r="FB26" i="15"/>
  <c r="EY26" i="15"/>
  <c r="EV26" i="15"/>
  <c r="EU26" i="15"/>
  <c r="ET26" i="15"/>
  <c r="ES26" i="15"/>
  <c r="FB25" i="15"/>
  <c r="EY25" i="15"/>
  <c r="EV25" i="15"/>
  <c r="EU25" i="15"/>
  <c r="ET25" i="15"/>
  <c r="ES25" i="15"/>
  <c r="FB24" i="15"/>
  <c r="EY24" i="15"/>
  <c r="EV24" i="15"/>
  <c r="EU24" i="15"/>
  <c r="ET24" i="15"/>
  <c r="ES24" i="15"/>
  <c r="FB23" i="15"/>
  <c r="EY23" i="15"/>
  <c r="EV23" i="15"/>
  <c r="EU23" i="15"/>
  <c r="ET23" i="15"/>
  <c r="ES23" i="15"/>
  <c r="FB22" i="15"/>
  <c r="EY22" i="15"/>
  <c r="EV22" i="15"/>
  <c r="EU22" i="15"/>
  <c r="ET22" i="15"/>
  <c r="ES22" i="15"/>
  <c r="FB21" i="15"/>
  <c r="EY21" i="15"/>
  <c r="EV21" i="15"/>
  <c r="EU21" i="15"/>
  <c r="ET21" i="15"/>
  <c r="ES21" i="15"/>
  <c r="FB20" i="15"/>
  <c r="EY20" i="15"/>
  <c r="EV20" i="15"/>
  <c r="EU20" i="15"/>
  <c r="ET20" i="15"/>
  <c r="ES20" i="15"/>
  <c r="FB19" i="15"/>
  <c r="EY19" i="15"/>
  <c r="EV19" i="15"/>
  <c r="EU19" i="15"/>
  <c r="ET19" i="15"/>
  <c r="ES19" i="15"/>
  <c r="FB18" i="15"/>
  <c r="EY18" i="15"/>
  <c r="EV18" i="15"/>
  <c r="EU18" i="15"/>
  <c r="ET18" i="15"/>
  <c r="ES18" i="15"/>
  <c r="FB17" i="15"/>
  <c r="EY17" i="15"/>
  <c r="EV17" i="15"/>
  <c r="EU17" i="15"/>
  <c r="ET17" i="15"/>
  <c r="ES17" i="15"/>
  <c r="FB16" i="15"/>
  <c r="EY16" i="15"/>
  <c r="EV16" i="15"/>
  <c r="EU16" i="15"/>
  <c r="ET16" i="15"/>
  <c r="ES16" i="15"/>
  <c r="FB15" i="15"/>
  <c r="EY15" i="15"/>
  <c r="EV15" i="15"/>
  <c r="EU15" i="15"/>
  <c r="ET15" i="15"/>
  <c r="ES15" i="15"/>
  <c r="EW15" i="15" s="1"/>
  <c r="FB14" i="15"/>
  <c r="EY14" i="15"/>
  <c r="EV14" i="15"/>
  <c r="EU14" i="15"/>
  <c r="ET14" i="15"/>
  <c r="ES14" i="15"/>
  <c r="FB13" i="15"/>
  <c r="EY13" i="15"/>
  <c r="EV13" i="15"/>
  <c r="EU13" i="15"/>
  <c r="ET13" i="15"/>
  <c r="ES13" i="15"/>
  <c r="FB12" i="15"/>
  <c r="EY12" i="15"/>
  <c r="EV12" i="15"/>
  <c r="EU12" i="15"/>
  <c r="ET12" i="15"/>
  <c r="ES12" i="15"/>
  <c r="FB11" i="15"/>
  <c r="EY11" i="15"/>
  <c r="EV11" i="15"/>
  <c r="EU11" i="15"/>
  <c r="ET11" i="15"/>
  <c r="ES11" i="15"/>
  <c r="EW11" i="15" s="1"/>
  <c r="FB10" i="15"/>
  <c r="EY10" i="15"/>
  <c r="EV10" i="15"/>
  <c r="EU10" i="15"/>
  <c r="ET10" i="15"/>
  <c r="ES10" i="15"/>
  <c r="FB9" i="15"/>
  <c r="EY9" i="15"/>
  <c r="EV9" i="15"/>
  <c r="EU9" i="15"/>
  <c r="ET9" i="15"/>
  <c r="ES9" i="15"/>
  <c r="EZ7" i="15"/>
  <c r="FB7" i="15"/>
  <c r="EY7" i="15"/>
  <c r="EV7" i="15"/>
  <c r="EU7" i="15"/>
  <c r="CK6" i="28" s="1"/>
  <c r="ET7" i="15"/>
  <c r="ES7" i="15"/>
  <c r="CI2" i="28"/>
  <c r="EX8" i="15"/>
  <c r="EV8" i="15" s="1"/>
  <c r="BY10" i="15"/>
  <c r="BZ10" i="15"/>
  <c r="CA10" i="15"/>
  <c r="CB10" i="15"/>
  <c r="CE10" i="15"/>
  <c r="CH10" i="15"/>
  <c r="CK10" i="15"/>
  <c r="CL10" i="15"/>
  <c r="CM10" i="15"/>
  <c r="CN10" i="15"/>
  <c r="CQ10" i="15"/>
  <c r="CT10" i="15"/>
  <c r="CW10" i="15"/>
  <c r="CX10" i="15"/>
  <c r="CY10" i="15"/>
  <c r="CZ10" i="15"/>
  <c r="DC10" i="15"/>
  <c r="DF10" i="15"/>
  <c r="DI10" i="15"/>
  <c r="DJ10" i="15"/>
  <c r="DK10" i="15"/>
  <c r="DL10" i="15"/>
  <c r="DO10" i="15"/>
  <c r="DR10" i="15"/>
  <c r="DU10" i="15"/>
  <c r="DV10" i="15"/>
  <c r="DW10" i="15"/>
  <c r="DX10" i="15"/>
  <c r="EA10" i="15"/>
  <c r="ED10" i="15"/>
  <c r="EG10" i="15"/>
  <c r="EH10" i="15"/>
  <c r="EI10" i="15"/>
  <c r="EJ10" i="15"/>
  <c r="EM10" i="15"/>
  <c r="EP10" i="15"/>
  <c r="BY11" i="15"/>
  <c r="BZ11" i="15"/>
  <c r="CA11" i="15"/>
  <c r="CB11" i="15"/>
  <c r="CE11" i="15"/>
  <c r="CH11" i="15"/>
  <c r="CK11" i="15"/>
  <c r="CL11" i="15"/>
  <c r="CM11" i="15"/>
  <c r="CN11" i="15"/>
  <c r="CQ11" i="15"/>
  <c r="CT11" i="15"/>
  <c r="CW11" i="15"/>
  <c r="CX11" i="15"/>
  <c r="CY11" i="15"/>
  <c r="CZ11" i="15"/>
  <c r="DC11" i="15"/>
  <c r="DF11" i="15"/>
  <c r="DI11" i="15"/>
  <c r="DJ11" i="15"/>
  <c r="DK11" i="15"/>
  <c r="DL11" i="15"/>
  <c r="DM11" i="15" s="1"/>
  <c r="DO11" i="15"/>
  <c r="DR11" i="15"/>
  <c r="DU11" i="15"/>
  <c r="DV11" i="15"/>
  <c r="DW11" i="15"/>
  <c r="DX11" i="15"/>
  <c r="EA11" i="15"/>
  <c r="ED11" i="15"/>
  <c r="EG11" i="15"/>
  <c r="EH11" i="15"/>
  <c r="EI11" i="15"/>
  <c r="EJ11" i="15"/>
  <c r="EM11" i="15"/>
  <c r="EP11" i="15"/>
  <c r="BY12" i="15"/>
  <c r="BZ12" i="15"/>
  <c r="CA12" i="15"/>
  <c r="CB12" i="15"/>
  <c r="CE12" i="15"/>
  <c r="CH12" i="15"/>
  <c r="CK12" i="15"/>
  <c r="CL12" i="15"/>
  <c r="CM12" i="15"/>
  <c r="CN12" i="15"/>
  <c r="CQ12" i="15"/>
  <c r="CT12" i="15"/>
  <c r="CW12" i="15"/>
  <c r="CX12" i="15"/>
  <c r="CY12" i="15"/>
  <c r="CZ12" i="15"/>
  <c r="DC12" i="15"/>
  <c r="DF12" i="15"/>
  <c r="DI12" i="15"/>
  <c r="DJ12" i="15"/>
  <c r="DK12" i="15"/>
  <c r="DL12" i="15"/>
  <c r="DO12" i="15"/>
  <c r="DR12" i="15"/>
  <c r="DU12" i="15"/>
  <c r="DV12" i="15"/>
  <c r="DW12" i="15"/>
  <c r="DX12" i="15"/>
  <c r="EA12" i="15"/>
  <c r="ED12" i="15"/>
  <c r="EG12" i="15"/>
  <c r="EH12" i="15"/>
  <c r="EI12" i="15"/>
  <c r="EJ12" i="15"/>
  <c r="EM12" i="15"/>
  <c r="EP12" i="15"/>
  <c r="BY13" i="15"/>
  <c r="BZ13" i="15"/>
  <c r="CA13" i="15"/>
  <c r="CB13" i="15"/>
  <c r="CE13" i="15"/>
  <c r="CH13" i="15"/>
  <c r="CK13" i="15"/>
  <c r="CL13" i="15"/>
  <c r="CM13" i="15"/>
  <c r="CN13" i="15"/>
  <c r="CQ13" i="15"/>
  <c r="CT13" i="15"/>
  <c r="CW13" i="15"/>
  <c r="CX13" i="15"/>
  <c r="CY13" i="15"/>
  <c r="CZ13" i="15"/>
  <c r="DC13" i="15"/>
  <c r="DF13" i="15"/>
  <c r="DI13" i="15"/>
  <c r="DJ13" i="15"/>
  <c r="DK13" i="15"/>
  <c r="DL13" i="15"/>
  <c r="DO13" i="15"/>
  <c r="DR13" i="15"/>
  <c r="DU13" i="15"/>
  <c r="DV13" i="15"/>
  <c r="DW13" i="15"/>
  <c r="DX13" i="15"/>
  <c r="EA13" i="15"/>
  <c r="ED13" i="15"/>
  <c r="EG13" i="15"/>
  <c r="EH13" i="15"/>
  <c r="EI13" i="15"/>
  <c r="EJ13" i="15"/>
  <c r="EM13" i="15"/>
  <c r="EP13" i="15"/>
  <c r="BY14" i="15"/>
  <c r="BZ14" i="15"/>
  <c r="CA14" i="15"/>
  <c r="CB14" i="15"/>
  <c r="CE14" i="15"/>
  <c r="CH14" i="15"/>
  <c r="CK14" i="15"/>
  <c r="CL14" i="15"/>
  <c r="CM14" i="15"/>
  <c r="CN14" i="15"/>
  <c r="CQ14" i="15"/>
  <c r="CT14" i="15"/>
  <c r="CW14" i="15"/>
  <c r="CX14" i="15"/>
  <c r="CY14" i="15"/>
  <c r="CZ14" i="15"/>
  <c r="DC14" i="15"/>
  <c r="DF14" i="15"/>
  <c r="DI14" i="15"/>
  <c r="DJ14" i="15"/>
  <c r="DK14" i="15"/>
  <c r="DM14" i="15" s="1"/>
  <c r="DL14" i="15"/>
  <c r="DO14" i="15"/>
  <c r="DR14" i="15"/>
  <c r="DU14" i="15"/>
  <c r="DV14" i="15"/>
  <c r="DW14" i="15"/>
  <c r="DX14" i="15"/>
  <c r="EA14" i="15"/>
  <c r="ED14" i="15"/>
  <c r="EG14" i="15"/>
  <c r="EH14" i="15"/>
  <c r="EI14" i="15"/>
  <c r="EJ14" i="15"/>
  <c r="EM14" i="15"/>
  <c r="EP14" i="15"/>
  <c r="BY15" i="15"/>
  <c r="BZ15" i="15"/>
  <c r="CA15" i="15"/>
  <c r="CB15" i="15"/>
  <c r="CE15" i="15"/>
  <c r="CH15" i="15"/>
  <c r="CK15" i="15"/>
  <c r="CL15" i="15"/>
  <c r="CM15" i="15"/>
  <c r="CN15" i="15"/>
  <c r="CQ15" i="15"/>
  <c r="CT15" i="15"/>
  <c r="CW15" i="15"/>
  <c r="CX15" i="15"/>
  <c r="CY15" i="15"/>
  <c r="CZ15" i="15"/>
  <c r="DC15" i="15"/>
  <c r="DF15" i="15"/>
  <c r="DI15" i="15"/>
  <c r="DJ15" i="15"/>
  <c r="DK15" i="15"/>
  <c r="DL15" i="15"/>
  <c r="DO15" i="15"/>
  <c r="DR15" i="15"/>
  <c r="DU15" i="15"/>
  <c r="DV15" i="15"/>
  <c r="DW15" i="15"/>
  <c r="DX15" i="15"/>
  <c r="EA15" i="15"/>
  <c r="ED15" i="15"/>
  <c r="EG15" i="15"/>
  <c r="EH15" i="15"/>
  <c r="EI15" i="15"/>
  <c r="EJ15" i="15"/>
  <c r="EM15" i="15"/>
  <c r="EP15" i="15"/>
  <c r="BY16" i="15"/>
  <c r="BZ16" i="15"/>
  <c r="CA16" i="15"/>
  <c r="CB16" i="15"/>
  <c r="CE16" i="15"/>
  <c r="CH16" i="15"/>
  <c r="CK16" i="15"/>
  <c r="CL16" i="15"/>
  <c r="CO16" i="15" s="1"/>
  <c r="CM16" i="15"/>
  <c r="CN16" i="15"/>
  <c r="CQ16" i="15"/>
  <c r="CT16" i="15"/>
  <c r="CW16" i="15"/>
  <c r="CX16" i="15"/>
  <c r="CY16" i="15"/>
  <c r="CZ16" i="15"/>
  <c r="DC16" i="15"/>
  <c r="DF16" i="15"/>
  <c r="DI16" i="15"/>
  <c r="DJ16" i="15"/>
  <c r="DK16" i="15"/>
  <c r="DL16" i="15"/>
  <c r="DO16" i="15"/>
  <c r="DR16" i="15"/>
  <c r="DU16" i="15"/>
  <c r="DV16" i="15"/>
  <c r="DW16" i="15"/>
  <c r="DX16" i="15"/>
  <c r="EA16" i="15"/>
  <c r="ED16" i="15"/>
  <c r="EG16" i="15"/>
  <c r="EH16" i="15"/>
  <c r="EI16" i="15"/>
  <c r="EJ16" i="15"/>
  <c r="EM16" i="15"/>
  <c r="EP16" i="15"/>
  <c r="BY17" i="15"/>
  <c r="BZ17" i="15"/>
  <c r="CA17" i="15"/>
  <c r="CB17" i="15"/>
  <c r="CE17" i="15"/>
  <c r="CH17" i="15"/>
  <c r="CK17" i="15"/>
  <c r="CL17" i="15"/>
  <c r="CM17" i="15"/>
  <c r="CN17" i="15"/>
  <c r="CQ17" i="15"/>
  <c r="CT17" i="15"/>
  <c r="CW17" i="15"/>
  <c r="CX17" i="15"/>
  <c r="CY17" i="15"/>
  <c r="CZ17" i="15"/>
  <c r="DC17" i="15"/>
  <c r="DF17" i="15"/>
  <c r="DI17" i="15"/>
  <c r="DJ17" i="15"/>
  <c r="DK17" i="15"/>
  <c r="DL17" i="15"/>
  <c r="DO17" i="15"/>
  <c r="DR17" i="15"/>
  <c r="DU17" i="15"/>
  <c r="DV17" i="15"/>
  <c r="DW17" i="15"/>
  <c r="DX17" i="15"/>
  <c r="EA17" i="15"/>
  <c r="ED17" i="15"/>
  <c r="EG17" i="15"/>
  <c r="EH17" i="15"/>
  <c r="EI17" i="15"/>
  <c r="EJ17" i="15"/>
  <c r="EM17" i="15"/>
  <c r="EP17" i="15"/>
  <c r="BY18" i="15"/>
  <c r="BZ18" i="15"/>
  <c r="CA18" i="15"/>
  <c r="CB18" i="15"/>
  <c r="CE18" i="15"/>
  <c r="CH18" i="15"/>
  <c r="CK18" i="15"/>
  <c r="CL18" i="15"/>
  <c r="CO18" i="15" s="1"/>
  <c r="CM18" i="15"/>
  <c r="CN18" i="15"/>
  <c r="CQ18" i="15"/>
  <c r="CT18" i="15"/>
  <c r="CW18" i="15"/>
  <c r="CX18" i="15"/>
  <c r="CY18" i="15"/>
  <c r="CZ18" i="15"/>
  <c r="DC18" i="15"/>
  <c r="DF18" i="15"/>
  <c r="DI18" i="15"/>
  <c r="DJ18" i="15"/>
  <c r="DK18" i="15"/>
  <c r="DL18" i="15"/>
  <c r="DO18" i="15"/>
  <c r="DR18" i="15"/>
  <c r="DU18" i="15"/>
  <c r="DV18" i="15"/>
  <c r="DW18" i="15"/>
  <c r="DX18" i="15"/>
  <c r="EA18" i="15"/>
  <c r="ED18" i="15"/>
  <c r="EG18" i="15"/>
  <c r="EH18" i="15"/>
  <c r="EI18" i="15"/>
  <c r="EJ18" i="15"/>
  <c r="EM18" i="15"/>
  <c r="EP18" i="15"/>
  <c r="BY19" i="15"/>
  <c r="BZ19" i="15"/>
  <c r="CA19" i="15"/>
  <c r="CB19" i="15"/>
  <c r="CE19" i="15"/>
  <c r="CH19" i="15"/>
  <c r="CK19" i="15"/>
  <c r="CL19" i="15"/>
  <c r="CM19" i="15"/>
  <c r="CN19" i="15"/>
  <c r="CQ19" i="15"/>
  <c r="CT19" i="15"/>
  <c r="CW19" i="15"/>
  <c r="CX19" i="15"/>
  <c r="CY19" i="15"/>
  <c r="CZ19" i="15"/>
  <c r="DC19" i="15"/>
  <c r="DF19" i="15"/>
  <c r="DI19" i="15"/>
  <c r="DJ19" i="15"/>
  <c r="DK19" i="15"/>
  <c r="DL19" i="15"/>
  <c r="DO19" i="15"/>
  <c r="DR19" i="15"/>
  <c r="DU19" i="15"/>
  <c r="DV19" i="15"/>
  <c r="DW19" i="15"/>
  <c r="DX19" i="15"/>
  <c r="EA19" i="15"/>
  <c r="ED19" i="15"/>
  <c r="EG19" i="15"/>
  <c r="EK19" i="15" s="1"/>
  <c r="EH19" i="15"/>
  <c r="EI19" i="15"/>
  <c r="EJ19" i="15"/>
  <c r="EM19" i="15"/>
  <c r="EP19" i="15"/>
  <c r="BY20" i="15"/>
  <c r="BZ20" i="15"/>
  <c r="CA20" i="15"/>
  <c r="CB20" i="15"/>
  <c r="CE20" i="15"/>
  <c r="CH20" i="15"/>
  <c r="CK20" i="15"/>
  <c r="CL20" i="15"/>
  <c r="CM20" i="15"/>
  <c r="CN20" i="15"/>
  <c r="CQ20" i="15"/>
  <c r="CT20" i="15"/>
  <c r="CW20" i="15"/>
  <c r="CX20" i="15"/>
  <c r="CY20" i="15"/>
  <c r="CZ20" i="15"/>
  <c r="DC20" i="15"/>
  <c r="DF20" i="15"/>
  <c r="DI20" i="15"/>
  <c r="DJ20" i="15"/>
  <c r="DK20" i="15"/>
  <c r="DL20" i="15"/>
  <c r="DO20" i="15"/>
  <c r="DR20" i="15"/>
  <c r="DU20" i="15"/>
  <c r="DV20" i="15"/>
  <c r="DW20" i="15"/>
  <c r="DX20" i="15"/>
  <c r="EA20" i="15"/>
  <c r="ED20" i="15"/>
  <c r="EG20" i="15"/>
  <c r="EK20" i="15" s="1"/>
  <c r="EH20" i="15"/>
  <c r="EI20" i="15"/>
  <c r="EJ20" i="15"/>
  <c r="EM20" i="15"/>
  <c r="EP20" i="15"/>
  <c r="BY21" i="15"/>
  <c r="BZ21" i="15"/>
  <c r="CA21" i="15"/>
  <c r="CB21" i="15"/>
  <c r="CE21" i="15"/>
  <c r="CH21" i="15"/>
  <c r="CK21" i="15"/>
  <c r="CL21" i="15"/>
  <c r="CM21" i="15"/>
  <c r="CN21" i="15"/>
  <c r="CQ21" i="15"/>
  <c r="CT21" i="15"/>
  <c r="CW21" i="15"/>
  <c r="CX21" i="15"/>
  <c r="CY21" i="15"/>
  <c r="CZ21" i="15"/>
  <c r="DC21" i="15"/>
  <c r="DF21" i="15"/>
  <c r="DI21" i="15"/>
  <c r="DJ21" i="15"/>
  <c r="DM21" i="15" s="1"/>
  <c r="DK21" i="15"/>
  <c r="DL21" i="15"/>
  <c r="DO21" i="15"/>
  <c r="DR21" i="15"/>
  <c r="DU21" i="15"/>
  <c r="DV21" i="15"/>
  <c r="DW21" i="15"/>
  <c r="DX21" i="15"/>
  <c r="EA21" i="15"/>
  <c r="ED21" i="15"/>
  <c r="EG21" i="15"/>
  <c r="EH21" i="15"/>
  <c r="EI21" i="15"/>
  <c r="EJ21" i="15"/>
  <c r="EM21" i="15"/>
  <c r="EP21" i="15"/>
  <c r="BY22" i="15"/>
  <c r="BZ22" i="15"/>
  <c r="CC22" i="15" s="1"/>
  <c r="CA22" i="15"/>
  <c r="CB22" i="15"/>
  <c r="CE22" i="15"/>
  <c r="CH22" i="15"/>
  <c r="CK22" i="15"/>
  <c r="CL22" i="15"/>
  <c r="CM22" i="15"/>
  <c r="CN22" i="15"/>
  <c r="CQ22" i="15"/>
  <c r="CT22" i="15"/>
  <c r="CW22" i="15"/>
  <c r="CX22" i="15"/>
  <c r="CY22" i="15"/>
  <c r="CZ22" i="15"/>
  <c r="DC22" i="15"/>
  <c r="DF22" i="15"/>
  <c r="DI22" i="15"/>
  <c r="DJ22" i="15"/>
  <c r="DK22" i="15"/>
  <c r="DL22" i="15"/>
  <c r="DO22" i="15"/>
  <c r="DR22" i="15"/>
  <c r="DU22" i="15"/>
  <c r="DV22" i="15"/>
  <c r="DW22" i="15"/>
  <c r="DX22" i="15"/>
  <c r="EA22" i="15"/>
  <c r="ED22" i="15"/>
  <c r="EG22" i="15"/>
  <c r="EH22" i="15"/>
  <c r="EI22" i="15"/>
  <c r="EJ22" i="15"/>
  <c r="EM22" i="15"/>
  <c r="EP22" i="15"/>
  <c r="BY23" i="15"/>
  <c r="BZ23" i="15"/>
  <c r="CA23" i="15"/>
  <c r="CB23" i="15"/>
  <c r="CE23" i="15"/>
  <c r="CH23" i="15"/>
  <c r="CK23" i="15"/>
  <c r="CL23" i="15"/>
  <c r="CM23" i="15"/>
  <c r="CN23" i="15"/>
  <c r="CQ23" i="15"/>
  <c r="CT23" i="15"/>
  <c r="CW23" i="15"/>
  <c r="CX23" i="15"/>
  <c r="CY23" i="15"/>
  <c r="CZ23" i="15"/>
  <c r="DC23" i="15"/>
  <c r="DF23" i="15"/>
  <c r="DI23" i="15"/>
  <c r="DJ23" i="15"/>
  <c r="DK23" i="15"/>
  <c r="DL23" i="15"/>
  <c r="DM23" i="15" s="1"/>
  <c r="DO23" i="15"/>
  <c r="DR23" i="15"/>
  <c r="DU23" i="15"/>
  <c r="DV23" i="15"/>
  <c r="DW23" i="15"/>
  <c r="DX23" i="15"/>
  <c r="EA23" i="15"/>
  <c r="ED23" i="15"/>
  <c r="EG23" i="15"/>
  <c r="EH23" i="15"/>
  <c r="EI23" i="15"/>
  <c r="EJ23" i="15"/>
  <c r="EM23" i="15"/>
  <c r="EP23" i="15"/>
  <c r="BY24" i="15"/>
  <c r="BZ24" i="15"/>
  <c r="CA24" i="15"/>
  <c r="CB24" i="15"/>
  <c r="CE24" i="15"/>
  <c r="CH24" i="15"/>
  <c r="CK24" i="15"/>
  <c r="CL24" i="15"/>
  <c r="CM24" i="15"/>
  <c r="CN24" i="15"/>
  <c r="CQ24" i="15"/>
  <c r="CT24" i="15"/>
  <c r="CW24" i="15"/>
  <c r="CX24" i="15"/>
  <c r="DA24" i="15" s="1"/>
  <c r="CY24" i="15"/>
  <c r="CZ24" i="15"/>
  <c r="DC24" i="15"/>
  <c r="DF24" i="15"/>
  <c r="DI24" i="15"/>
  <c r="DJ24" i="15"/>
  <c r="DK24" i="15"/>
  <c r="DL24" i="15"/>
  <c r="DO24" i="15"/>
  <c r="DR24" i="15"/>
  <c r="DU24" i="15"/>
  <c r="DV24" i="15"/>
  <c r="DW24" i="15"/>
  <c r="DX24" i="15"/>
  <c r="EA24" i="15"/>
  <c r="ED24" i="15"/>
  <c r="EG24" i="15"/>
  <c r="EH24" i="15"/>
  <c r="EI24" i="15"/>
  <c r="EJ24" i="15"/>
  <c r="EM24" i="15"/>
  <c r="EP24" i="15"/>
  <c r="BY25" i="15"/>
  <c r="BZ25" i="15"/>
  <c r="CA25" i="15"/>
  <c r="CB25" i="15"/>
  <c r="CE25" i="15"/>
  <c r="CH25" i="15"/>
  <c r="CK25" i="15"/>
  <c r="CL25" i="15"/>
  <c r="CM25" i="15"/>
  <c r="CN25" i="15"/>
  <c r="CQ25" i="15"/>
  <c r="CT25" i="15"/>
  <c r="CW25" i="15"/>
  <c r="CX25" i="15"/>
  <c r="DA25" i="15" s="1"/>
  <c r="CY25" i="15"/>
  <c r="CZ25" i="15"/>
  <c r="DC25" i="15"/>
  <c r="DF25" i="15"/>
  <c r="DI25" i="15"/>
  <c r="DJ25" i="15"/>
  <c r="DK25" i="15"/>
  <c r="DL25" i="15"/>
  <c r="DO25" i="15"/>
  <c r="DR25" i="15"/>
  <c r="DU25" i="15"/>
  <c r="DV25" i="15"/>
  <c r="DW25" i="15"/>
  <c r="DX25" i="15"/>
  <c r="EA25" i="15"/>
  <c r="ED25" i="15"/>
  <c r="EG25" i="15"/>
  <c r="EH25" i="15"/>
  <c r="EI25" i="15"/>
  <c r="EJ25" i="15"/>
  <c r="EM25" i="15"/>
  <c r="EP25" i="15"/>
  <c r="BY26" i="15"/>
  <c r="BZ26" i="15"/>
  <c r="CA26" i="15"/>
  <c r="CB26" i="15"/>
  <c r="CE26" i="15"/>
  <c r="CH26" i="15"/>
  <c r="CK26" i="15"/>
  <c r="CL26" i="15"/>
  <c r="CM26" i="15"/>
  <c r="CN26" i="15"/>
  <c r="CO26" i="15" s="1"/>
  <c r="CQ26" i="15"/>
  <c r="CT26" i="15"/>
  <c r="CW26" i="15"/>
  <c r="CX26" i="15"/>
  <c r="CY26" i="15"/>
  <c r="CZ26" i="15"/>
  <c r="DC26" i="15"/>
  <c r="DF26" i="15"/>
  <c r="DI26" i="15"/>
  <c r="DJ26" i="15"/>
  <c r="DK26" i="15"/>
  <c r="DL26" i="15"/>
  <c r="DO26" i="15"/>
  <c r="DR26" i="15"/>
  <c r="DU26" i="15"/>
  <c r="DV26" i="15"/>
  <c r="DW26" i="15"/>
  <c r="DX26" i="15"/>
  <c r="EA26" i="15"/>
  <c r="ED26" i="15"/>
  <c r="EG26" i="15"/>
  <c r="EH26" i="15"/>
  <c r="EI26" i="15"/>
  <c r="EJ26" i="15"/>
  <c r="EM26" i="15"/>
  <c r="EP26" i="15"/>
  <c r="BY27" i="15"/>
  <c r="BZ27" i="15"/>
  <c r="CA27" i="15"/>
  <c r="CB27" i="15"/>
  <c r="CE27" i="15"/>
  <c r="CH27" i="15"/>
  <c r="CK27" i="15"/>
  <c r="CL27" i="15"/>
  <c r="CM27" i="15"/>
  <c r="CN27" i="15"/>
  <c r="CQ27" i="15"/>
  <c r="CT27" i="15"/>
  <c r="CW27" i="15"/>
  <c r="CX27" i="15"/>
  <c r="CY27" i="15"/>
  <c r="CZ27" i="15"/>
  <c r="DC27" i="15"/>
  <c r="DF27" i="15"/>
  <c r="DI27" i="15"/>
  <c r="DJ27" i="15"/>
  <c r="DK27" i="15"/>
  <c r="DL27" i="15"/>
  <c r="DO27" i="15"/>
  <c r="DR27" i="15"/>
  <c r="DU27" i="15"/>
  <c r="DV27" i="15"/>
  <c r="DW27" i="15"/>
  <c r="DX27" i="15"/>
  <c r="EA27" i="15"/>
  <c r="ED27" i="15"/>
  <c r="EG27" i="15"/>
  <c r="EH27" i="15"/>
  <c r="EI27" i="15"/>
  <c r="EJ27" i="15"/>
  <c r="EM27" i="15"/>
  <c r="EP27" i="15"/>
  <c r="BY28" i="15"/>
  <c r="BZ28" i="15"/>
  <c r="CA28" i="15"/>
  <c r="CB28" i="15"/>
  <c r="CE28" i="15"/>
  <c r="CH28" i="15"/>
  <c r="CK28" i="15"/>
  <c r="CL28" i="15"/>
  <c r="CM28" i="15"/>
  <c r="CN28" i="15"/>
  <c r="CQ28" i="15"/>
  <c r="CT28" i="15"/>
  <c r="CW28" i="15"/>
  <c r="CX28" i="15"/>
  <c r="CY28" i="15"/>
  <c r="CZ28" i="15"/>
  <c r="DC28" i="15"/>
  <c r="DF28" i="15"/>
  <c r="DI28" i="15"/>
  <c r="DJ28" i="15"/>
  <c r="DK28" i="15"/>
  <c r="DL28" i="15"/>
  <c r="DO28" i="15"/>
  <c r="DR28" i="15"/>
  <c r="DU28" i="15"/>
  <c r="DV28" i="15"/>
  <c r="DW28" i="15"/>
  <c r="DX28" i="15"/>
  <c r="EA28" i="15"/>
  <c r="ED28" i="15"/>
  <c r="EG28" i="15"/>
  <c r="EH28" i="15"/>
  <c r="EI28" i="15"/>
  <c r="EJ28" i="15"/>
  <c r="EM28" i="15"/>
  <c r="EP28" i="15"/>
  <c r="BY29" i="15"/>
  <c r="BZ29" i="15"/>
  <c r="CA29" i="15"/>
  <c r="CB29" i="15"/>
  <c r="CE29" i="15"/>
  <c r="CH29" i="15"/>
  <c r="CK29" i="15"/>
  <c r="CL29" i="15"/>
  <c r="CM29" i="15"/>
  <c r="CO29" i="15" s="1"/>
  <c r="CN29" i="15"/>
  <c r="CQ29" i="15"/>
  <c r="CT29" i="15"/>
  <c r="CW29" i="15"/>
  <c r="CX29" i="15"/>
  <c r="CY29" i="15"/>
  <c r="CZ29" i="15"/>
  <c r="DC29" i="15"/>
  <c r="DF29" i="15"/>
  <c r="DI29" i="15"/>
  <c r="DJ29" i="15"/>
  <c r="DK29" i="15"/>
  <c r="DL29" i="15"/>
  <c r="DO29" i="15"/>
  <c r="DR29" i="15"/>
  <c r="DU29" i="15"/>
  <c r="DV29" i="15"/>
  <c r="DW29" i="15"/>
  <c r="DX29" i="15"/>
  <c r="EA29" i="15"/>
  <c r="ED29" i="15"/>
  <c r="EG29" i="15"/>
  <c r="EH29" i="15"/>
  <c r="EI29" i="15"/>
  <c r="EJ29" i="15"/>
  <c r="EM29" i="15"/>
  <c r="EP29" i="15"/>
  <c r="BY30" i="15"/>
  <c r="BZ30" i="15"/>
  <c r="CA30" i="15"/>
  <c r="CB30" i="15"/>
  <c r="CE30" i="15"/>
  <c r="CH30" i="15"/>
  <c r="CK30" i="15"/>
  <c r="CL30" i="15"/>
  <c r="CM30" i="15"/>
  <c r="CN30" i="15"/>
  <c r="CQ30" i="15"/>
  <c r="CT30" i="15"/>
  <c r="CW30" i="15"/>
  <c r="CX30" i="15"/>
  <c r="CY30" i="15"/>
  <c r="CZ30" i="15"/>
  <c r="DC30" i="15"/>
  <c r="DF30" i="15"/>
  <c r="DI30" i="15"/>
  <c r="DJ30" i="15"/>
  <c r="DK30" i="15"/>
  <c r="DL30" i="15"/>
  <c r="DO30" i="15"/>
  <c r="DR30" i="15"/>
  <c r="DU30" i="15"/>
  <c r="DV30" i="15"/>
  <c r="DW30" i="15"/>
  <c r="DX30" i="15"/>
  <c r="EA30" i="15"/>
  <c r="ED30" i="15"/>
  <c r="EG30" i="15"/>
  <c r="EH30" i="15"/>
  <c r="EI30" i="15"/>
  <c r="EJ30" i="15"/>
  <c r="EM30" i="15"/>
  <c r="EP30" i="15"/>
  <c r="BY31" i="15"/>
  <c r="BZ31" i="15"/>
  <c r="CA31" i="15"/>
  <c r="CB31" i="15"/>
  <c r="CE31" i="15"/>
  <c r="CH31" i="15"/>
  <c r="CK31" i="15"/>
  <c r="CL31" i="15"/>
  <c r="CM31" i="15"/>
  <c r="CN31" i="15"/>
  <c r="CQ31" i="15"/>
  <c r="CT31" i="15"/>
  <c r="CW31" i="15"/>
  <c r="CX31" i="15"/>
  <c r="CY31" i="15"/>
  <c r="CZ31" i="15"/>
  <c r="DC31" i="15"/>
  <c r="DF31" i="15"/>
  <c r="DI31" i="15"/>
  <c r="DJ31" i="15"/>
  <c r="DK31" i="15"/>
  <c r="DL31" i="15"/>
  <c r="DO31" i="15"/>
  <c r="DR31" i="15"/>
  <c r="DU31" i="15"/>
  <c r="DV31" i="15"/>
  <c r="DW31" i="15"/>
  <c r="DX31" i="15"/>
  <c r="EA31" i="15"/>
  <c r="ED31" i="15"/>
  <c r="EG31" i="15"/>
  <c r="EH31" i="15"/>
  <c r="EI31" i="15"/>
  <c r="EJ31" i="15"/>
  <c r="EM31" i="15"/>
  <c r="EP31" i="15"/>
  <c r="BY32" i="15"/>
  <c r="BZ32" i="15"/>
  <c r="CA32" i="15"/>
  <c r="CB32" i="15"/>
  <c r="CE32" i="15"/>
  <c r="CH32" i="15"/>
  <c r="CK32" i="15"/>
  <c r="CL32" i="15"/>
  <c r="CM32" i="15"/>
  <c r="CN32" i="15"/>
  <c r="CQ32" i="15"/>
  <c r="CT32" i="15"/>
  <c r="CW32" i="15"/>
  <c r="CX32" i="15"/>
  <c r="CY32" i="15"/>
  <c r="CZ32" i="15"/>
  <c r="DC32" i="15"/>
  <c r="DF32" i="15"/>
  <c r="DI32" i="15"/>
  <c r="DJ32" i="15"/>
  <c r="DK32" i="15"/>
  <c r="DL32" i="15"/>
  <c r="DO32" i="15"/>
  <c r="DR32" i="15"/>
  <c r="DU32" i="15"/>
  <c r="DV32" i="15"/>
  <c r="DW32" i="15"/>
  <c r="DX32" i="15"/>
  <c r="EA32" i="15"/>
  <c r="ED32" i="15"/>
  <c r="EG32" i="15"/>
  <c r="EH32" i="15"/>
  <c r="EI32" i="15"/>
  <c r="EJ32" i="15"/>
  <c r="EM32" i="15"/>
  <c r="EP32" i="15"/>
  <c r="BY33" i="15"/>
  <c r="BZ33" i="15"/>
  <c r="CA33" i="15"/>
  <c r="CB33" i="15"/>
  <c r="CE33" i="15"/>
  <c r="CH33" i="15"/>
  <c r="CK33" i="15"/>
  <c r="CL33" i="15"/>
  <c r="CM33" i="15"/>
  <c r="CN33" i="15"/>
  <c r="CQ33" i="15"/>
  <c r="CT33" i="15"/>
  <c r="CW33" i="15"/>
  <c r="CX33" i="15"/>
  <c r="CY33" i="15"/>
  <c r="CZ33" i="15"/>
  <c r="DC33" i="15"/>
  <c r="DF33" i="15"/>
  <c r="DI33" i="15"/>
  <c r="DJ33" i="15"/>
  <c r="DK33" i="15"/>
  <c r="DL33" i="15"/>
  <c r="DO33" i="15"/>
  <c r="DR33" i="15"/>
  <c r="DU33" i="15"/>
  <c r="DV33" i="15"/>
  <c r="DW33" i="15"/>
  <c r="DX33" i="15"/>
  <c r="EA33" i="15"/>
  <c r="ED33" i="15"/>
  <c r="EG33" i="15"/>
  <c r="EH33" i="15"/>
  <c r="EI33" i="15"/>
  <c r="EJ33" i="15"/>
  <c r="EM33" i="15"/>
  <c r="EP33" i="15"/>
  <c r="BY34" i="15"/>
  <c r="BZ34" i="15"/>
  <c r="CA34" i="15"/>
  <c r="CB34" i="15"/>
  <c r="CE34" i="15"/>
  <c r="CH34" i="15"/>
  <c r="CK34" i="15"/>
  <c r="CL34" i="15"/>
  <c r="CM34" i="15"/>
  <c r="CN34" i="15"/>
  <c r="CQ34" i="15"/>
  <c r="CT34" i="15"/>
  <c r="CW34" i="15"/>
  <c r="CX34" i="15"/>
  <c r="CY34" i="15"/>
  <c r="CZ34" i="15"/>
  <c r="DC34" i="15"/>
  <c r="DF34" i="15"/>
  <c r="DI34" i="15"/>
  <c r="DJ34" i="15"/>
  <c r="DK34" i="15"/>
  <c r="DL34" i="15"/>
  <c r="DO34" i="15"/>
  <c r="DR34" i="15"/>
  <c r="DU34" i="15"/>
  <c r="DV34" i="15"/>
  <c r="DW34" i="15"/>
  <c r="DX34" i="15"/>
  <c r="EA34" i="15"/>
  <c r="ED34" i="15"/>
  <c r="EG34" i="15"/>
  <c r="EH34" i="15"/>
  <c r="EI34" i="15"/>
  <c r="EJ34" i="15"/>
  <c r="EM34" i="15"/>
  <c r="EP34" i="15"/>
  <c r="BY35" i="15"/>
  <c r="BZ35" i="15"/>
  <c r="CA35" i="15"/>
  <c r="CB35" i="15"/>
  <c r="CE35" i="15"/>
  <c r="CH35" i="15"/>
  <c r="CK35" i="15"/>
  <c r="CL35" i="15"/>
  <c r="CM35" i="15"/>
  <c r="CN35" i="15"/>
  <c r="CQ35" i="15"/>
  <c r="CT35" i="15"/>
  <c r="CW35" i="15"/>
  <c r="CX35" i="15"/>
  <c r="CY35" i="15"/>
  <c r="CZ35" i="15"/>
  <c r="DC35" i="15"/>
  <c r="DF35" i="15"/>
  <c r="DI35" i="15"/>
  <c r="DJ35" i="15"/>
  <c r="DK35" i="15"/>
  <c r="DL35" i="15"/>
  <c r="DO35" i="15"/>
  <c r="DR35" i="15"/>
  <c r="DU35" i="15"/>
  <c r="DV35" i="15"/>
  <c r="DW35" i="15"/>
  <c r="DX35" i="15"/>
  <c r="EA35" i="15"/>
  <c r="ED35" i="15"/>
  <c r="EG35" i="15"/>
  <c r="EH35" i="15"/>
  <c r="EI35" i="15"/>
  <c r="EJ35" i="15"/>
  <c r="EM35" i="15"/>
  <c r="EP35" i="15"/>
  <c r="BY36" i="15"/>
  <c r="BZ36" i="15"/>
  <c r="CA36" i="15"/>
  <c r="CB36" i="15"/>
  <c r="CE36" i="15"/>
  <c r="CH36" i="15"/>
  <c r="CK36" i="15"/>
  <c r="CL36" i="15"/>
  <c r="CM36" i="15"/>
  <c r="CN36" i="15"/>
  <c r="CQ36" i="15"/>
  <c r="CT36" i="15"/>
  <c r="CW36" i="15"/>
  <c r="CX36" i="15"/>
  <c r="CY36" i="15"/>
  <c r="CZ36" i="15"/>
  <c r="DC36" i="15"/>
  <c r="DF36" i="15"/>
  <c r="DI36" i="15"/>
  <c r="DJ36" i="15"/>
  <c r="DK36" i="15"/>
  <c r="DL36" i="15"/>
  <c r="DO36" i="15"/>
  <c r="DR36" i="15"/>
  <c r="DU36" i="15"/>
  <c r="DV36" i="15"/>
  <c r="DW36" i="15"/>
  <c r="DX36" i="15"/>
  <c r="EA36" i="15"/>
  <c r="ED36" i="15"/>
  <c r="EG36" i="15"/>
  <c r="EH36" i="15"/>
  <c r="EI36" i="15"/>
  <c r="EJ36" i="15"/>
  <c r="EM36" i="15"/>
  <c r="EP36" i="15"/>
  <c r="BY37" i="15"/>
  <c r="BZ37" i="15"/>
  <c r="CA37" i="15"/>
  <c r="CB37" i="15"/>
  <c r="CE37" i="15"/>
  <c r="CH37" i="15"/>
  <c r="CK37" i="15"/>
  <c r="CL37" i="15"/>
  <c r="CM37" i="15"/>
  <c r="CN37" i="15"/>
  <c r="CQ37" i="15"/>
  <c r="CT37" i="15"/>
  <c r="CW37" i="15"/>
  <c r="CX37" i="15"/>
  <c r="CY37" i="15"/>
  <c r="CZ37" i="15"/>
  <c r="DC37" i="15"/>
  <c r="DF37" i="15"/>
  <c r="DI37" i="15"/>
  <c r="DJ37" i="15"/>
  <c r="DK37" i="15"/>
  <c r="DL37" i="15"/>
  <c r="DM37" i="15"/>
  <c r="DO37" i="15"/>
  <c r="DR37" i="15"/>
  <c r="DU37" i="15"/>
  <c r="DV37" i="15"/>
  <c r="DW37" i="15"/>
  <c r="DX37" i="15"/>
  <c r="EA37" i="15"/>
  <c r="ED37" i="15"/>
  <c r="EG37" i="15"/>
  <c r="EH37" i="15"/>
  <c r="EI37" i="15"/>
  <c r="EJ37" i="15"/>
  <c r="EM37" i="15"/>
  <c r="EP37" i="15"/>
  <c r="BY38" i="15"/>
  <c r="BZ38" i="15"/>
  <c r="CC38" i="15" s="1"/>
  <c r="CA38" i="15"/>
  <c r="CB38" i="15"/>
  <c r="CE38" i="15"/>
  <c r="CH38" i="15"/>
  <c r="CK38" i="15"/>
  <c r="CL38" i="15"/>
  <c r="CM38" i="15"/>
  <c r="CN38" i="15"/>
  <c r="CQ38" i="15"/>
  <c r="CT38" i="15"/>
  <c r="CW38" i="15"/>
  <c r="CX38" i="15"/>
  <c r="CY38" i="15"/>
  <c r="CZ38" i="15"/>
  <c r="DC38" i="15"/>
  <c r="DF38" i="15"/>
  <c r="DI38" i="15"/>
  <c r="DJ38" i="15"/>
  <c r="DK38" i="15"/>
  <c r="DL38" i="15"/>
  <c r="DO38" i="15"/>
  <c r="DR38" i="15"/>
  <c r="DU38" i="15"/>
  <c r="DV38" i="15"/>
  <c r="DW38" i="15"/>
  <c r="DX38" i="15"/>
  <c r="EA38" i="15"/>
  <c r="ED38" i="15"/>
  <c r="EG38" i="15"/>
  <c r="EH38" i="15"/>
  <c r="EI38" i="15"/>
  <c r="EJ38" i="15"/>
  <c r="EM38" i="15"/>
  <c r="EP38" i="15"/>
  <c r="BY39" i="15"/>
  <c r="BZ39" i="15"/>
  <c r="CC39" i="15" s="1"/>
  <c r="CA39" i="15"/>
  <c r="CB39" i="15"/>
  <c r="CE39" i="15"/>
  <c r="CH39" i="15"/>
  <c r="CK39" i="15"/>
  <c r="CL39" i="15"/>
  <c r="CM39" i="15"/>
  <c r="CN39" i="15"/>
  <c r="CQ39" i="15"/>
  <c r="CT39" i="15"/>
  <c r="CW39" i="15"/>
  <c r="CX39" i="15"/>
  <c r="CY39" i="15"/>
  <c r="CZ39" i="15"/>
  <c r="DC39" i="15"/>
  <c r="DF39" i="15"/>
  <c r="DI39" i="15"/>
  <c r="DJ39" i="15"/>
  <c r="DK39" i="15"/>
  <c r="DL39" i="15"/>
  <c r="DM39" i="15" s="1"/>
  <c r="DO39" i="15"/>
  <c r="DR39" i="15"/>
  <c r="DU39" i="15"/>
  <c r="DV39" i="15"/>
  <c r="DW39" i="15"/>
  <c r="DX39" i="15"/>
  <c r="EA39" i="15"/>
  <c r="ED39" i="15"/>
  <c r="EG39" i="15"/>
  <c r="EH39" i="15"/>
  <c r="EI39" i="15"/>
  <c r="EJ39" i="15"/>
  <c r="EM39" i="15"/>
  <c r="EP39" i="15"/>
  <c r="BY40" i="15"/>
  <c r="BZ40" i="15"/>
  <c r="CA40" i="15"/>
  <c r="CB40" i="15"/>
  <c r="CE40" i="15"/>
  <c r="CH40" i="15"/>
  <c r="CK40" i="15"/>
  <c r="CL40" i="15"/>
  <c r="CM40" i="15"/>
  <c r="CN40" i="15"/>
  <c r="CQ40" i="15"/>
  <c r="CT40" i="15"/>
  <c r="CW40" i="15"/>
  <c r="CX40" i="15"/>
  <c r="DA40" i="15" s="1"/>
  <c r="CY40" i="15"/>
  <c r="CZ40" i="15"/>
  <c r="DC40" i="15"/>
  <c r="DF40" i="15"/>
  <c r="DI40" i="15"/>
  <c r="DJ40" i="15"/>
  <c r="DK40" i="15"/>
  <c r="DL40" i="15"/>
  <c r="DO40" i="15"/>
  <c r="DR40" i="15"/>
  <c r="DU40" i="15"/>
  <c r="DV40" i="15"/>
  <c r="DW40" i="15"/>
  <c r="DX40" i="15"/>
  <c r="EA40" i="15"/>
  <c r="ED40" i="15"/>
  <c r="EG40" i="15"/>
  <c r="EH40" i="15"/>
  <c r="EI40" i="15"/>
  <c r="EJ40" i="15"/>
  <c r="EM40" i="15"/>
  <c r="EP40" i="15"/>
  <c r="BY41" i="15"/>
  <c r="BZ41" i="15"/>
  <c r="CA41" i="15"/>
  <c r="CB41" i="15"/>
  <c r="CE41" i="15"/>
  <c r="CH41" i="15"/>
  <c r="CK41" i="15"/>
  <c r="CL41" i="15"/>
  <c r="CM41" i="15"/>
  <c r="CN41" i="15"/>
  <c r="CQ41" i="15"/>
  <c r="CT41" i="15"/>
  <c r="CW41" i="15"/>
  <c r="CX41" i="15"/>
  <c r="DA41" i="15" s="1"/>
  <c r="CY41" i="15"/>
  <c r="CZ41" i="15"/>
  <c r="DC41" i="15"/>
  <c r="DF41" i="15"/>
  <c r="DI41" i="15"/>
  <c r="DJ41" i="15"/>
  <c r="DK41" i="15"/>
  <c r="DL41" i="15"/>
  <c r="DO41" i="15"/>
  <c r="DR41" i="15"/>
  <c r="DU41" i="15"/>
  <c r="DV41" i="15"/>
  <c r="DW41" i="15"/>
  <c r="DX41" i="15"/>
  <c r="EA41" i="15"/>
  <c r="ED41" i="15"/>
  <c r="EG41" i="15"/>
  <c r="EH41" i="15"/>
  <c r="EI41" i="15"/>
  <c r="EJ41" i="15"/>
  <c r="EM41" i="15"/>
  <c r="EP41" i="15"/>
  <c r="BY42" i="15"/>
  <c r="BZ42" i="15"/>
  <c r="CA42" i="15"/>
  <c r="CB42" i="15"/>
  <c r="CE42" i="15"/>
  <c r="CH42" i="15"/>
  <c r="CK42" i="15"/>
  <c r="CL42" i="15"/>
  <c r="CM42" i="15"/>
  <c r="CN42" i="15"/>
  <c r="CO42" i="15" s="1"/>
  <c r="CQ42" i="15"/>
  <c r="CT42" i="15"/>
  <c r="CW42" i="15"/>
  <c r="CX42" i="15"/>
  <c r="CY42" i="15"/>
  <c r="CZ42" i="15"/>
  <c r="DC42" i="15"/>
  <c r="DF42" i="15"/>
  <c r="DI42" i="15"/>
  <c r="DJ42" i="15"/>
  <c r="DK42" i="15"/>
  <c r="DL42" i="15"/>
  <c r="DO42" i="15"/>
  <c r="DR42" i="15"/>
  <c r="DU42" i="15"/>
  <c r="DV42" i="15"/>
  <c r="DW42" i="15"/>
  <c r="DX42" i="15"/>
  <c r="EA42" i="15"/>
  <c r="ED42" i="15"/>
  <c r="EG42" i="15"/>
  <c r="EH42" i="15"/>
  <c r="EI42" i="15"/>
  <c r="EK42" i="15" s="1"/>
  <c r="EJ42" i="15"/>
  <c r="EM42" i="15"/>
  <c r="EP42" i="15"/>
  <c r="BY43" i="15"/>
  <c r="BZ43" i="15"/>
  <c r="CA43" i="15"/>
  <c r="CB43" i="15"/>
  <c r="CE43" i="15"/>
  <c r="CH43" i="15"/>
  <c r="CK43" i="15"/>
  <c r="CL43" i="15"/>
  <c r="CM43" i="15"/>
  <c r="CN43" i="15"/>
  <c r="CQ43" i="15"/>
  <c r="CT43" i="15"/>
  <c r="CW43" i="15"/>
  <c r="CX43" i="15"/>
  <c r="CY43" i="15"/>
  <c r="CZ43" i="15"/>
  <c r="DC43" i="15"/>
  <c r="DF43" i="15"/>
  <c r="DI43" i="15"/>
  <c r="DJ43" i="15"/>
  <c r="DK43" i="15"/>
  <c r="DL43" i="15"/>
  <c r="DO43" i="15"/>
  <c r="DR43" i="15"/>
  <c r="DU43" i="15"/>
  <c r="DV43" i="15"/>
  <c r="DW43" i="15"/>
  <c r="DX43" i="15"/>
  <c r="EA43" i="15"/>
  <c r="ED43" i="15"/>
  <c r="EG43" i="15"/>
  <c r="EH43" i="15"/>
  <c r="EI43" i="15"/>
  <c r="EJ43" i="15"/>
  <c r="EM43" i="15"/>
  <c r="EP43" i="15"/>
  <c r="BY44" i="15"/>
  <c r="BZ44" i="15"/>
  <c r="CA44" i="15"/>
  <c r="CB44" i="15"/>
  <c r="CE44" i="15"/>
  <c r="CH44" i="15"/>
  <c r="CK44" i="15"/>
  <c r="CL44" i="15"/>
  <c r="CM44" i="15"/>
  <c r="CN44" i="15"/>
  <c r="CQ44" i="15"/>
  <c r="CT44" i="15"/>
  <c r="CW44" i="15"/>
  <c r="CX44" i="15"/>
  <c r="CY44" i="15"/>
  <c r="CZ44" i="15"/>
  <c r="DC44" i="15"/>
  <c r="DF44" i="15"/>
  <c r="DI44" i="15"/>
  <c r="DJ44" i="15"/>
  <c r="DK44" i="15"/>
  <c r="DL44" i="15"/>
  <c r="DO44" i="15"/>
  <c r="DR44" i="15"/>
  <c r="DU44" i="15"/>
  <c r="DV44" i="15"/>
  <c r="DW44" i="15"/>
  <c r="DX44" i="15"/>
  <c r="EA44" i="15"/>
  <c r="ED44" i="15"/>
  <c r="EG44" i="15"/>
  <c r="EH44" i="15"/>
  <c r="EI44" i="15"/>
  <c r="EJ44" i="15"/>
  <c r="EM44" i="15"/>
  <c r="EP44" i="15"/>
  <c r="BY45" i="15"/>
  <c r="BZ45" i="15"/>
  <c r="CA45" i="15"/>
  <c r="CB45" i="15"/>
  <c r="CE45" i="15"/>
  <c r="CH45" i="15"/>
  <c r="CK45" i="15"/>
  <c r="CL45" i="15"/>
  <c r="CM45" i="15"/>
  <c r="CN45" i="15"/>
  <c r="CQ45" i="15"/>
  <c r="CT45" i="15"/>
  <c r="CW45" i="15"/>
  <c r="CX45" i="15"/>
  <c r="CY45" i="15"/>
  <c r="CZ45" i="15"/>
  <c r="DC45" i="15"/>
  <c r="DF45" i="15"/>
  <c r="DI45" i="15"/>
  <c r="DJ45" i="15"/>
  <c r="DK45" i="15"/>
  <c r="DM45" i="15" s="1"/>
  <c r="DL45" i="15"/>
  <c r="DO45" i="15"/>
  <c r="DR45" i="15"/>
  <c r="DU45" i="15"/>
  <c r="DV45" i="15"/>
  <c r="DW45" i="15"/>
  <c r="DX45" i="15"/>
  <c r="EA45" i="15"/>
  <c r="ED45" i="15"/>
  <c r="EG45" i="15"/>
  <c r="EH45" i="15"/>
  <c r="EI45" i="15"/>
  <c r="EJ45" i="15"/>
  <c r="EM45" i="15"/>
  <c r="EP45" i="15"/>
  <c r="BY46" i="15"/>
  <c r="BZ46" i="15"/>
  <c r="CA46" i="15"/>
  <c r="CB46" i="15"/>
  <c r="CE46" i="15"/>
  <c r="CH46" i="15"/>
  <c r="CK46" i="15"/>
  <c r="CL46" i="15"/>
  <c r="CO46" i="15" s="1"/>
  <c r="CM46" i="15"/>
  <c r="CN46" i="15"/>
  <c r="CQ46" i="15"/>
  <c r="CT46" i="15"/>
  <c r="CW46" i="15"/>
  <c r="CX46" i="15"/>
  <c r="CY46" i="15"/>
  <c r="CZ46" i="15"/>
  <c r="DC46" i="15"/>
  <c r="DF46" i="15"/>
  <c r="DI46" i="15"/>
  <c r="DJ46" i="15"/>
  <c r="DK46" i="15"/>
  <c r="DL46" i="15"/>
  <c r="DO46" i="15"/>
  <c r="DR46" i="15"/>
  <c r="DU46" i="15"/>
  <c r="DV46" i="15"/>
  <c r="DW46" i="15"/>
  <c r="DX46" i="15"/>
  <c r="EA46" i="15"/>
  <c r="ED46" i="15"/>
  <c r="EG46" i="15"/>
  <c r="EH46" i="15"/>
  <c r="EI46" i="15"/>
  <c r="EJ46" i="15"/>
  <c r="EM46" i="15"/>
  <c r="EP46" i="15"/>
  <c r="BY47" i="15"/>
  <c r="BZ47" i="15"/>
  <c r="CA47" i="15"/>
  <c r="CB47" i="15"/>
  <c r="CE47" i="15"/>
  <c r="CH47" i="15"/>
  <c r="CK47" i="15"/>
  <c r="CL47" i="15"/>
  <c r="CM47" i="15"/>
  <c r="CN47" i="15"/>
  <c r="CQ47" i="15"/>
  <c r="CT47" i="15"/>
  <c r="CW47" i="15"/>
  <c r="CX47" i="15"/>
  <c r="CY47" i="15"/>
  <c r="CZ47" i="15"/>
  <c r="DC47" i="15"/>
  <c r="DF47" i="15"/>
  <c r="DI47" i="15"/>
  <c r="DJ47" i="15"/>
  <c r="DK47" i="15"/>
  <c r="DL47" i="15"/>
  <c r="DO47" i="15"/>
  <c r="DR47" i="15"/>
  <c r="DU47" i="15"/>
  <c r="DV47" i="15"/>
  <c r="DW47" i="15"/>
  <c r="DX47" i="15"/>
  <c r="EA47" i="15"/>
  <c r="ED47" i="15"/>
  <c r="EG47" i="15"/>
  <c r="EH47" i="15"/>
  <c r="EI47" i="15"/>
  <c r="EJ47" i="15"/>
  <c r="EM47" i="15"/>
  <c r="EP47" i="15"/>
  <c r="BY48" i="15"/>
  <c r="BZ48" i="15"/>
  <c r="CA48" i="15"/>
  <c r="CB48" i="15"/>
  <c r="CE48" i="15"/>
  <c r="CH48" i="15"/>
  <c r="CK48" i="15"/>
  <c r="CL48" i="15"/>
  <c r="CM48" i="15"/>
  <c r="CN48" i="15"/>
  <c r="CQ48" i="15"/>
  <c r="CT48" i="15"/>
  <c r="CW48" i="15"/>
  <c r="CX48" i="15"/>
  <c r="CY48" i="15"/>
  <c r="CZ48" i="15"/>
  <c r="DC48" i="15"/>
  <c r="DF48" i="15"/>
  <c r="DI48" i="15"/>
  <c r="DJ48" i="15"/>
  <c r="DK48" i="15"/>
  <c r="DL48" i="15"/>
  <c r="DO48" i="15"/>
  <c r="DR48" i="15"/>
  <c r="DU48" i="15"/>
  <c r="DV48" i="15"/>
  <c r="DY48" i="15" s="1"/>
  <c r="DW48" i="15"/>
  <c r="DX48" i="15"/>
  <c r="EA48" i="15"/>
  <c r="ED48" i="15"/>
  <c r="EG48" i="15"/>
  <c r="EH48" i="15"/>
  <c r="EI48" i="15"/>
  <c r="EJ48" i="15"/>
  <c r="EM48" i="15"/>
  <c r="EP48" i="15"/>
  <c r="BY49" i="15"/>
  <c r="BZ49" i="15"/>
  <c r="CA49" i="15"/>
  <c r="CB49" i="15"/>
  <c r="CE49" i="15"/>
  <c r="CH49" i="15"/>
  <c r="CK49" i="15"/>
  <c r="CL49" i="15"/>
  <c r="CM49" i="15"/>
  <c r="CN49" i="15"/>
  <c r="CQ49" i="15"/>
  <c r="CT49" i="15"/>
  <c r="CW49" i="15"/>
  <c r="CX49" i="15"/>
  <c r="CY49" i="15"/>
  <c r="CZ49" i="15"/>
  <c r="DC49" i="15"/>
  <c r="DF49" i="15"/>
  <c r="DI49" i="15"/>
  <c r="DJ49" i="15"/>
  <c r="DK49" i="15"/>
  <c r="DL49" i="15"/>
  <c r="DM49" i="15" s="1"/>
  <c r="DO49" i="15"/>
  <c r="DR49" i="15"/>
  <c r="DU49" i="15"/>
  <c r="DV49" i="15"/>
  <c r="DW49" i="15"/>
  <c r="DX49" i="15"/>
  <c r="EA49" i="15"/>
  <c r="ED49" i="15"/>
  <c r="EG49" i="15"/>
  <c r="EH49" i="15"/>
  <c r="EI49" i="15"/>
  <c r="EJ49" i="15"/>
  <c r="EM49" i="15"/>
  <c r="EP49" i="15"/>
  <c r="BY50" i="15"/>
  <c r="BZ50" i="15"/>
  <c r="CA50" i="15"/>
  <c r="CB50" i="15"/>
  <c r="CE50" i="15"/>
  <c r="CH50" i="15"/>
  <c r="CK50" i="15"/>
  <c r="CL50" i="15"/>
  <c r="CM50" i="15"/>
  <c r="CN50" i="15"/>
  <c r="CO50" i="15" s="1"/>
  <c r="CQ50" i="15"/>
  <c r="CT50" i="15"/>
  <c r="CW50" i="15"/>
  <c r="CX50" i="15"/>
  <c r="CY50" i="15"/>
  <c r="CZ50" i="15"/>
  <c r="DC50" i="15"/>
  <c r="DF50" i="15"/>
  <c r="DI50" i="15"/>
  <c r="DJ50" i="15"/>
  <c r="DK50" i="15"/>
  <c r="DL50" i="15"/>
  <c r="DO50" i="15"/>
  <c r="DR50" i="15"/>
  <c r="DU50" i="15"/>
  <c r="DV50" i="15"/>
  <c r="DW50" i="15"/>
  <c r="DX50" i="15"/>
  <c r="EA50" i="15"/>
  <c r="ED50" i="15"/>
  <c r="EG50" i="15"/>
  <c r="EH50" i="15"/>
  <c r="EI50" i="15"/>
  <c r="EJ50" i="15"/>
  <c r="EM50" i="15"/>
  <c r="EP50" i="15"/>
  <c r="BY51" i="15"/>
  <c r="BZ51" i="15"/>
  <c r="CA51" i="15"/>
  <c r="CB51" i="15"/>
  <c r="CE51" i="15"/>
  <c r="CH51" i="15"/>
  <c r="CK51" i="15"/>
  <c r="CL51" i="15"/>
  <c r="CM51" i="15"/>
  <c r="CO51" i="15" s="1"/>
  <c r="CN51" i="15"/>
  <c r="CQ51" i="15"/>
  <c r="CT51" i="15"/>
  <c r="CW51" i="15"/>
  <c r="CX51" i="15"/>
  <c r="CY51" i="15"/>
  <c r="CZ51" i="15"/>
  <c r="DC51" i="15"/>
  <c r="DF51" i="15"/>
  <c r="DI51" i="15"/>
  <c r="DJ51" i="15"/>
  <c r="DK51" i="15"/>
  <c r="DL51" i="15"/>
  <c r="DO51" i="15"/>
  <c r="DR51" i="15"/>
  <c r="DU51" i="15"/>
  <c r="DV51" i="15"/>
  <c r="DW51" i="15"/>
  <c r="DX51" i="15"/>
  <c r="EA51" i="15"/>
  <c r="ED51" i="15"/>
  <c r="EG51" i="15"/>
  <c r="EH51" i="15"/>
  <c r="EI51" i="15"/>
  <c r="EJ51" i="15"/>
  <c r="EM51" i="15"/>
  <c r="EP51" i="15"/>
  <c r="BY52" i="15"/>
  <c r="BZ52" i="15"/>
  <c r="CA52" i="15"/>
  <c r="CB52" i="15"/>
  <c r="CE52" i="15"/>
  <c r="CH52" i="15"/>
  <c r="CK52" i="15"/>
  <c r="CL52" i="15"/>
  <c r="CM52" i="15"/>
  <c r="CN52" i="15"/>
  <c r="CQ52" i="15"/>
  <c r="CT52" i="15"/>
  <c r="CW52" i="15"/>
  <c r="CX52" i="15"/>
  <c r="CY52" i="15"/>
  <c r="CZ52" i="15"/>
  <c r="DC52" i="15"/>
  <c r="DF52" i="15"/>
  <c r="DI52" i="15"/>
  <c r="DJ52" i="15"/>
  <c r="DK52" i="15"/>
  <c r="DL52" i="15"/>
  <c r="DO52" i="15"/>
  <c r="DR52" i="15"/>
  <c r="DU52" i="15"/>
  <c r="DV52" i="15"/>
  <c r="DW52" i="15"/>
  <c r="DX52" i="15"/>
  <c r="EA52" i="15"/>
  <c r="ED52" i="15"/>
  <c r="EG52" i="15"/>
  <c r="EH52" i="15"/>
  <c r="EI52" i="15"/>
  <c r="EJ52" i="15"/>
  <c r="EM52" i="15"/>
  <c r="EP52" i="15"/>
  <c r="BY53" i="15"/>
  <c r="BZ53" i="15"/>
  <c r="CA53" i="15"/>
  <c r="CB53" i="15"/>
  <c r="CE53" i="15"/>
  <c r="CH53" i="15"/>
  <c r="CK53" i="15"/>
  <c r="CL53" i="15"/>
  <c r="CM53" i="15"/>
  <c r="CN53" i="15"/>
  <c r="CQ53" i="15"/>
  <c r="CT53" i="15"/>
  <c r="CW53" i="15"/>
  <c r="CX53" i="15"/>
  <c r="CY53" i="15"/>
  <c r="CZ53" i="15"/>
  <c r="DC53" i="15"/>
  <c r="DF53" i="15"/>
  <c r="DI53" i="15"/>
  <c r="DJ53" i="15"/>
  <c r="DK53" i="15"/>
  <c r="DL53" i="15"/>
  <c r="DO53" i="15"/>
  <c r="DR53" i="15"/>
  <c r="DU53" i="15"/>
  <c r="DV53" i="15"/>
  <c r="DW53" i="15"/>
  <c r="DX53" i="15"/>
  <c r="EA53" i="15"/>
  <c r="ED53" i="15"/>
  <c r="EG53" i="15"/>
  <c r="EH53" i="15"/>
  <c r="EI53" i="15"/>
  <c r="EJ53" i="15"/>
  <c r="EM53" i="15"/>
  <c r="EP53" i="15"/>
  <c r="BY54" i="15"/>
  <c r="BZ54" i="15"/>
  <c r="CA54" i="15"/>
  <c r="CB54" i="15"/>
  <c r="CE54" i="15"/>
  <c r="CH54" i="15"/>
  <c r="CK54" i="15"/>
  <c r="CL54" i="15"/>
  <c r="CO54" i="15" s="1"/>
  <c r="CM54" i="15"/>
  <c r="CN54" i="15"/>
  <c r="CQ54" i="15"/>
  <c r="CT54" i="15"/>
  <c r="CW54" i="15"/>
  <c r="CX54" i="15"/>
  <c r="CY54" i="15"/>
  <c r="CZ54" i="15"/>
  <c r="DC54" i="15"/>
  <c r="DF54" i="15"/>
  <c r="DI54" i="15"/>
  <c r="DJ54" i="15"/>
  <c r="DK54" i="15"/>
  <c r="DL54" i="15"/>
  <c r="DO54" i="15"/>
  <c r="DR54" i="15"/>
  <c r="DU54" i="15"/>
  <c r="DV54" i="15"/>
  <c r="DW54" i="15"/>
  <c r="DX54" i="15"/>
  <c r="DY54" i="15" s="1"/>
  <c r="EA54" i="15"/>
  <c r="ED54" i="15"/>
  <c r="EG54" i="15"/>
  <c r="EH54" i="15"/>
  <c r="EI54" i="15"/>
  <c r="EJ54" i="15"/>
  <c r="EM54" i="15"/>
  <c r="EP54" i="15"/>
  <c r="BY55" i="15"/>
  <c r="BZ55" i="15"/>
  <c r="CA55" i="15"/>
  <c r="CB55" i="15"/>
  <c r="CE55" i="15"/>
  <c r="CH55" i="15"/>
  <c r="CK55" i="15"/>
  <c r="CL55" i="15"/>
  <c r="CM55" i="15"/>
  <c r="CN55" i="15"/>
  <c r="CQ55" i="15"/>
  <c r="CT55" i="15"/>
  <c r="CW55" i="15"/>
  <c r="CX55" i="15"/>
  <c r="CY55" i="15"/>
  <c r="CZ55" i="15"/>
  <c r="DC55" i="15"/>
  <c r="DF55" i="15"/>
  <c r="DI55" i="15"/>
  <c r="DJ55" i="15"/>
  <c r="DM55" i="15" s="1"/>
  <c r="DK55" i="15"/>
  <c r="DL55" i="15"/>
  <c r="DO55" i="15"/>
  <c r="DR55" i="15"/>
  <c r="DU55" i="15"/>
  <c r="DV55" i="15"/>
  <c r="DW55" i="15"/>
  <c r="DX55" i="15"/>
  <c r="EA55" i="15"/>
  <c r="ED55" i="15"/>
  <c r="EG55" i="15"/>
  <c r="EH55" i="15"/>
  <c r="EI55" i="15"/>
  <c r="EJ55" i="15"/>
  <c r="EM55" i="15"/>
  <c r="EP55" i="15"/>
  <c r="BY56" i="15"/>
  <c r="BZ56" i="15"/>
  <c r="CA56" i="15"/>
  <c r="CB56" i="15"/>
  <c r="CC56" i="15" s="1"/>
  <c r="CE56" i="15"/>
  <c r="CH56" i="15"/>
  <c r="CK56" i="15"/>
  <c r="CL56" i="15"/>
  <c r="CM56" i="15"/>
  <c r="CN56" i="15"/>
  <c r="CQ56" i="15"/>
  <c r="CT56" i="15"/>
  <c r="CW56" i="15"/>
  <c r="CX56" i="15"/>
  <c r="CY56" i="15"/>
  <c r="CZ56" i="15"/>
  <c r="DC56" i="15"/>
  <c r="DF56" i="15"/>
  <c r="DI56" i="15"/>
  <c r="DJ56" i="15"/>
  <c r="DK56" i="15"/>
  <c r="DL56" i="15"/>
  <c r="DO56" i="15"/>
  <c r="DR56" i="15"/>
  <c r="DU56" i="15"/>
  <c r="DV56" i="15"/>
  <c r="DW56" i="15"/>
  <c r="DX56" i="15"/>
  <c r="EA56" i="15"/>
  <c r="ED56" i="15"/>
  <c r="EG56" i="15"/>
  <c r="EH56" i="15"/>
  <c r="EI56" i="15"/>
  <c r="EJ56" i="15"/>
  <c r="EM56" i="15"/>
  <c r="EP56" i="15"/>
  <c r="BY57" i="15"/>
  <c r="BZ57" i="15"/>
  <c r="CA57" i="15"/>
  <c r="CB57" i="15"/>
  <c r="CE57" i="15"/>
  <c r="CH57" i="15"/>
  <c r="CK57" i="15"/>
  <c r="CL57" i="15"/>
  <c r="CM57" i="15"/>
  <c r="CN57" i="15"/>
  <c r="CQ57" i="15"/>
  <c r="CT57" i="15"/>
  <c r="CW57" i="15"/>
  <c r="CX57" i="15"/>
  <c r="CY57" i="15"/>
  <c r="CZ57" i="15"/>
  <c r="DA57" i="15" s="1"/>
  <c r="DC57" i="15"/>
  <c r="DF57" i="15"/>
  <c r="DI57" i="15"/>
  <c r="DJ57" i="15"/>
  <c r="DK57" i="15"/>
  <c r="DL57" i="15"/>
  <c r="DO57" i="15"/>
  <c r="DR57" i="15"/>
  <c r="DU57" i="15"/>
  <c r="DV57" i="15"/>
  <c r="DW57" i="15"/>
  <c r="DX57" i="15"/>
  <c r="EA57" i="15"/>
  <c r="ED57" i="15"/>
  <c r="EG57" i="15"/>
  <c r="EH57" i="15"/>
  <c r="EI57" i="15"/>
  <c r="EJ57" i="15"/>
  <c r="EM57" i="15"/>
  <c r="EP57" i="15"/>
  <c r="BY58" i="15"/>
  <c r="BZ58" i="15"/>
  <c r="CA58" i="15"/>
  <c r="CB58" i="15"/>
  <c r="CE58" i="15"/>
  <c r="CH58" i="15"/>
  <c r="CK58" i="15"/>
  <c r="CL58" i="15"/>
  <c r="CM58" i="15"/>
  <c r="CN58" i="15"/>
  <c r="CQ58" i="15"/>
  <c r="CT58" i="15"/>
  <c r="CW58" i="15"/>
  <c r="CX58" i="15"/>
  <c r="CY58" i="15"/>
  <c r="CZ58" i="15"/>
  <c r="DC58" i="15"/>
  <c r="DF58" i="15"/>
  <c r="DI58" i="15"/>
  <c r="DJ58" i="15"/>
  <c r="DK58" i="15"/>
  <c r="DL58" i="15"/>
  <c r="DO58" i="15"/>
  <c r="DR58" i="15"/>
  <c r="DU58" i="15"/>
  <c r="DV58" i="15"/>
  <c r="DW58" i="15"/>
  <c r="DX58" i="15"/>
  <c r="DY58" i="15" s="1"/>
  <c r="EA58" i="15"/>
  <c r="ED58" i="15"/>
  <c r="EG58" i="15"/>
  <c r="EH58" i="15"/>
  <c r="EI58" i="15"/>
  <c r="EJ58" i="15"/>
  <c r="EM58" i="15"/>
  <c r="EP58" i="15"/>
  <c r="BY59" i="15"/>
  <c r="BZ59" i="15"/>
  <c r="CA59" i="15"/>
  <c r="CB59" i="15"/>
  <c r="CE59" i="15"/>
  <c r="CH59" i="15"/>
  <c r="CK59" i="15"/>
  <c r="CL59" i="15"/>
  <c r="CM59" i="15"/>
  <c r="CN59" i="15"/>
  <c r="CQ59" i="15"/>
  <c r="CT59" i="15"/>
  <c r="CW59" i="15"/>
  <c r="CX59" i="15"/>
  <c r="CY59" i="15"/>
  <c r="CZ59" i="15"/>
  <c r="DC59" i="15"/>
  <c r="DF59" i="15"/>
  <c r="DI59" i="15"/>
  <c r="DJ59" i="15"/>
  <c r="DM59" i="15" s="1"/>
  <c r="DK59" i="15"/>
  <c r="DL59" i="15"/>
  <c r="DO59" i="15"/>
  <c r="DR59" i="15"/>
  <c r="DU59" i="15"/>
  <c r="DV59" i="15"/>
  <c r="DW59" i="15"/>
  <c r="DX59" i="15"/>
  <c r="EA59" i="15"/>
  <c r="ED59" i="15"/>
  <c r="EG59" i="15"/>
  <c r="EH59" i="15"/>
  <c r="EI59" i="15"/>
  <c r="EJ59" i="15"/>
  <c r="EM59" i="15"/>
  <c r="EP59" i="15"/>
  <c r="BY60" i="15"/>
  <c r="BZ60" i="15"/>
  <c r="CA60" i="15"/>
  <c r="CB60" i="15"/>
  <c r="CC60" i="15" s="1"/>
  <c r="CE60" i="15"/>
  <c r="CH60" i="15"/>
  <c r="CK60" i="15"/>
  <c r="CL60" i="15"/>
  <c r="CM60" i="15"/>
  <c r="CN60" i="15"/>
  <c r="CQ60" i="15"/>
  <c r="CT60" i="15"/>
  <c r="CW60" i="15"/>
  <c r="CX60" i="15"/>
  <c r="CY60" i="15"/>
  <c r="CZ60" i="15"/>
  <c r="DC60" i="15"/>
  <c r="DF60" i="15"/>
  <c r="DI60" i="15"/>
  <c r="DJ60" i="15"/>
  <c r="DK60" i="15"/>
  <c r="DL60" i="15"/>
  <c r="DO60" i="15"/>
  <c r="DR60" i="15"/>
  <c r="DU60" i="15"/>
  <c r="DV60" i="15"/>
  <c r="DW60" i="15"/>
  <c r="DX60" i="15"/>
  <c r="EA60" i="15"/>
  <c r="ED60" i="15"/>
  <c r="EG60" i="15"/>
  <c r="EH60" i="15"/>
  <c r="EI60" i="15"/>
  <c r="EJ60" i="15"/>
  <c r="EM60" i="15"/>
  <c r="EP60" i="15"/>
  <c r="BY61" i="15"/>
  <c r="BZ61" i="15"/>
  <c r="CA61" i="15"/>
  <c r="CB61" i="15"/>
  <c r="CE61" i="15"/>
  <c r="CH61" i="15"/>
  <c r="CK61" i="15"/>
  <c r="CL61" i="15"/>
  <c r="CM61" i="15"/>
  <c r="CN61" i="15"/>
  <c r="CQ61" i="15"/>
  <c r="CT61" i="15"/>
  <c r="CW61" i="15"/>
  <c r="CX61" i="15"/>
  <c r="CY61" i="15"/>
  <c r="CZ61" i="15"/>
  <c r="DA61" i="15" s="1"/>
  <c r="DC61" i="15"/>
  <c r="DF61" i="15"/>
  <c r="DI61" i="15"/>
  <c r="DJ61" i="15"/>
  <c r="DK61" i="15"/>
  <c r="DL61" i="15"/>
  <c r="DO61" i="15"/>
  <c r="DR61" i="15"/>
  <c r="DU61" i="15"/>
  <c r="DV61" i="15"/>
  <c r="DW61" i="15"/>
  <c r="DX61" i="15"/>
  <c r="EA61" i="15"/>
  <c r="ED61" i="15"/>
  <c r="EG61" i="15"/>
  <c r="EH61" i="15"/>
  <c r="EI61" i="15"/>
  <c r="EJ61" i="15"/>
  <c r="EM61" i="15"/>
  <c r="EP61" i="15"/>
  <c r="BY62" i="15"/>
  <c r="BZ62" i="15"/>
  <c r="CA62" i="15"/>
  <c r="CB62" i="15"/>
  <c r="CE62" i="15"/>
  <c r="CH62" i="15"/>
  <c r="CK62" i="15"/>
  <c r="CL62" i="15"/>
  <c r="CO62" i="15" s="1"/>
  <c r="CM62" i="15"/>
  <c r="CN62" i="15"/>
  <c r="CQ62" i="15"/>
  <c r="CT62" i="15"/>
  <c r="CW62" i="15"/>
  <c r="CX62" i="15"/>
  <c r="CY62" i="15"/>
  <c r="CZ62" i="15"/>
  <c r="DC62" i="15"/>
  <c r="DF62" i="15"/>
  <c r="DI62" i="15"/>
  <c r="DJ62" i="15"/>
  <c r="DK62" i="15"/>
  <c r="DL62" i="15"/>
  <c r="DO62" i="15"/>
  <c r="DR62" i="15"/>
  <c r="DU62" i="15"/>
  <c r="DV62" i="15"/>
  <c r="DW62" i="15"/>
  <c r="DX62" i="15"/>
  <c r="DY62" i="15" s="1"/>
  <c r="EA62" i="15"/>
  <c r="ED62" i="15"/>
  <c r="EG62" i="15"/>
  <c r="EH62" i="15"/>
  <c r="EI62" i="15"/>
  <c r="EJ62" i="15"/>
  <c r="EM62" i="15"/>
  <c r="EP62" i="15"/>
  <c r="BY63" i="15"/>
  <c r="BZ63" i="15"/>
  <c r="CA63" i="15"/>
  <c r="CB63" i="15"/>
  <c r="CE63" i="15"/>
  <c r="CH63" i="15"/>
  <c r="CK63" i="15"/>
  <c r="CL63" i="15"/>
  <c r="CM63" i="15"/>
  <c r="CN63" i="15"/>
  <c r="CQ63" i="15"/>
  <c r="CT63" i="15"/>
  <c r="CW63" i="15"/>
  <c r="CX63" i="15"/>
  <c r="CY63" i="15"/>
  <c r="CZ63" i="15"/>
  <c r="DC63" i="15"/>
  <c r="DF63" i="15"/>
  <c r="DI63" i="15"/>
  <c r="DJ63" i="15"/>
  <c r="DM63" i="15" s="1"/>
  <c r="DK63" i="15"/>
  <c r="DL63" i="15"/>
  <c r="DO63" i="15"/>
  <c r="DR63" i="15"/>
  <c r="DU63" i="15"/>
  <c r="DV63" i="15"/>
  <c r="DW63" i="15"/>
  <c r="DX63" i="15"/>
  <c r="EA63" i="15"/>
  <c r="ED63" i="15"/>
  <c r="EG63" i="15"/>
  <c r="EH63" i="15"/>
  <c r="EI63" i="15"/>
  <c r="EJ63" i="15"/>
  <c r="EM63" i="15"/>
  <c r="EP63" i="15"/>
  <c r="BY64" i="15"/>
  <c r="BZ64" i="15"/>
  <c r="CA64" i="15"/>
  <c r="CB64" i="15"/>
  <c r="CC64" i="15" s="1"/>
  <c r="CE64" i="15"/>
  <c r="CH64" i="15"/>
  <c r="CK64" i="15"/>
  <c r="CL64" i="15"/>
  <c r="CM64" i="15"/>
  <c r="CN64" i="15"/>
  <c r="CQ64" i="15"/>
  <c r="CT64" i="15"/>
  <c r="CW64" i="15"/>
  <c r="CX64" i="15"/>
  <c r="CY64" i="15"/>
  <c r="CZ64" i="15"/>
  <c r="DC64" i="15"/>
  <c r="DF64" i="15"/>
  <c r="DI64" i="15"/>
  <c r="DJ64" i="15"/>
  <c r="DM64" i="15" s="1"/>
  <c r="DK64" i="15"/>
  <c r="DL64" i="15"/>
  <c r="DO64" i="15"/>
  <c r="DR64" i="15"/>
  <c r="DU64" i="15"/>
  <c r="DV64" i="15"/>
  <c r="DW64" i="15"/>
  <c r="DX64" i="15"/>
  <c r="EA64" i="15"/>
  <c r="ED64" i="15"/>
  <c r="EG64" i="15"/>
  <c r="EH64" i="15"/>
  <c r="EI64" i="15"/>
  <c r="EJ64" i="15"/>
  <c r="EM64" i="15"/>
  <c r="EP64" i="15"/>
  <c r="BY65" i="15"/>
  <c r="BZ65" i="15"/>
  <c r="CA65" i="15"/>
  <c r="CB65" i="15"/>
  <c r="CE65" i="15"/>
  <c r="CH65" i="15"/>
  <c r="CK65" i="15"/>
  <c r="CL65" i="15"/>
  <c r="CM65" i="15"/>
  <c r="CN65" i="15"/>
  <c r="CQ65" i="15"/>
  <c r="CT65" i="15"/>
  <c r="CW65" i="15"/>
  <c r="CX65" i="15"/>
  <c r="CY65" i="15"/>
  <c r="CZ65" i="15"/>
  <c r="DA65" i="15" s="1"/>
  <c r="DC65" i="15"/>
  <c r="DF65" i="15"/>
  <c r="DI65" i="15"/>
  <c r="DJ65" i="15"/>
  <c r="DK65" i="15"/>
  <c r="DL65" i="15"/>
  <c r="DO65" i="15"/>
  <c r="DR65" i="15"/>
  <c r="DU65" i="15"/>
  <c r="DV65" i="15"/>
  <c r="DW65" i="15"/>
  <c r="DX65" i="15"/>
  <c r="EA65" i="15"/>
  <c r="ED65" i="15"/>
  <c r="EG65" i="15"/>
  <c r="EH65" i="15"/>
  <c r="EI65" i="15"/>
  <c r="EJ65" i="15"/>
  <c r="EM65" i="15"/>
  <c r="EP65" i="15"/>
  <c r="BY66" i="15"/>
  <c r="BZ66" i="15"/>
  <c r="CA66" i="15"/>
  <c r="CB66" i="15"/>
  <c r="CE66" i="15"/>
  <c r="CH66" i="15"/>
  <c r="CK66" i="15"/>
  <c r="CL66" i="15"/>
  <c r="CO66" i="15" s="1"/>
  <c r="CM66" i="15"/>
  <c r="CN66" i="15"/>
  <c r="CQ66" i="15"/>
  <c r="CT66" i="15"/>
  <c r="CW66" i="15"/>
  <c r="CX66" i="15"/>
  <c r="CY66" i="15"/>
  <c r="CZ66" i="15"/>
  <c r="DC66" i="15"/>
  <c r="DF66" i="15"/>
  <c r="DI66" i="15"/>
  <c r="DJ66" i="15"/>
  <c r="DK66" i="15"/>
  <c r="DL66" i="15"/>
  <c r="DO66" i="15"/>
  <c r="DR66" i="15"/>
  <c r="DU66" i="15"/>
  <c r="DV66" i="15"/>
  <c r="DW66" i="15"/>
  <c r="DX66" i="15"/>
  <c r="DY66" i="15" s="1"/>
  <c r="EA66" i="15"/>
  <c r="ED66" i="15"/>
  <c r="EG66" i="15"/>
  <c r="EH66" i="15"/>
  <c r="EI66" i="15"/>
  <c r="EJ66" i="15"/>
  <c r="EM66" i="15"/>
  <c r="EP66" i="15"/>
  <c r="BY67" i="15"/>
  <c r="BZ67" i="15"/>
  <c r="CA67" i="15"/>
  <c r="CB67" i="15"/>
  <c r="CE67" i="15"/>
  <c r="CH67" i="15"/>
  <c r="CK67" i="15"/>
  <c r="CL67" i="15"/>
  <c r="CO67" i="15" s="1"/>
  <c r="CM67" i="15"/>
  <c r="CN67" i="15"/>
  <c r="CQ67" i="15"/>
  <c r="CT67" i="15"/>
  <c r="CW67" i="15"/>
  <c r="CX67" i="15"/>
  <c r="CY67" i="15"/>
  <c r="CZ67" i="15"/>
  <c r="DC67" i="15"/>
  <c r="DF67" i="15"/>
  <c r="DI67" i="15"/>
  <c r="DJ67" i="15"/>
  <c r="DM67" i="15" s="1"/>
  <c r="DK67" i="15"/>
  <c r="DL67" i="15"/>
  <c r="DO67" i="15"/>
  <c r="DR67" i="15"/>
  <c r="DU67" i="15"/>
  <c r="DV67" i="15"/>
  <c r="DW67" i="15"/>
  <c r="DX67" i="15"/>
  <c r="EA67" i="15"/>
  <c r="ED67" i="15"/>
  <c r="EG67" i="15"/>
  <c r="EH67" i="15"/>
  <c r="EI67" i="15"/>
  <c r="EJ67" i="15"/>
  <c r="EM67" i="15"/>
  <c r="EP67" i="15"/>
  <c r="BY68" i="15"/>
  <c r="BZ68" i="15"/>
  <c r="CA68" i="15"/>
  <c r="CB68" i="15"/>
  <c r="CC68" i="15" s="1"/>
  <c r="CE68" i="15"/>
  <c r="CH68" i="15"/>
  <c r="CK68" i="15"/>
  <c r="CL68" i="15"/>
  <c r="CM68" i="15"/>
  <c r="CN68" i="15"/>
  <c r="CQ68" i="15"/>
  <c r="CT68" i="15"/>
  <c r="CW68" i="15"/>
  <c r="CX68" i="15"/>
  <c r="CY68" i="15"/>
  <c r="CZ68" i="15"/>
  <c r="DC68" i="15"/>
  <c r="DF68" i="15"/>
  <c r="DI68" i="15"/>
  <c r="DJ68" i="15"/>
  <c r="DM68" i="15" s="1"/>
  <c r="DK68" i="15"/>
  <c r="DL68" i="15"/>
  <c r="DO68" i="15"/>
  <c r="DR68" i="15"/>
  <c r="DU68" i="15"/>
  <c r="DV68" i="15"/>
  <c r="DW68" i="15"/>
  <c r="DX68" i="15"/>
  <c r="EA68" i="15"/>
  <c r="ED68" i="15"/>
  <c r="EG68" i="15"/>
  <c r="EH68" i="15"/>
  <c r="EI68" i="15"/>
  <c r="EJ68" i="15"/>
  <c r="EM68" i="15"/>
  <c r="EP68" i="15"/>
  <c r="BY69" i="15"/>
  <c r="BZ69" i="15"/>
  <c r="CA69" i="15"/>
  <c r="CB69" i="15"/>
  <c r="CE69" i="15"/>
  <c r="CH69" i="15"/>
  <c r="CK69" i="15"/>
  <c r="CL69" i="15"/>
  <c r="CM69" i="15"/>
  <c r="CN69" i="15"/>
  <c r="CQ69" i="15"/>
  <c r="CT69" i="15"/>
  <c r="CW69" i="15"/>
  <c r="CX69" i="15"/>
  <c r="CY69" i="15"/>
  <c r="CZ69" i="15"/>
  <c r="DA69" i="15" s="1"/>
  <c r="DC69" i="15"/>
  <c r="DF69" i="15"/>
  <c r="DI69" i="15"/>
  <c r="DJ69" i="15"/>
  <c r="DK69" i="15"/>
  <c r="DL69" i="15"/>
  <c r="DO69" i="15"/>
  <c r="DR69" i="15"/>
  <c r="DU69" i="15"/>
  <c r="DV69" i="15"/>
  <c r="DW69" i="15"/>
  <c r="DX69" i="15"/>
  <c r="EA69" i="15"/>
  <c r="ED69" i="15"/>
  <c r="EG69" i="15"/>
  <c r="EH69" i="15"/>
  <c r="EI69" i="15"/>
  <c r="EJ69" i="15"/>
  <c r="EM69" i="15"/>
  <c r="EP69" i="15"/>
  <c r="BY70" i="15"/>
  <c r="BZ70" i="15"/>
  <c r="CA70" i="15"/>
  <c r="CB70" i="15"/>
  <c r="CE70" i="15"/>
  <c r="CH70" i="15"/>
  <c r="CK70" i="15"/>
  <c r="CL70" i="15"/>
  <c r="CO70" i="15" s="1"/>
  <c r="CM70" i="15"/>
  <c r="CN70" i="15"/>
  <c r="CQ70" i="15"/>
  <c r="CT70" i="15"/>
  <c r="CW70" i="15"/>
  <c r="CX70" i="15"/>
  <c r="CY70" i="15"/>
  <c r="CZ70" i="15"/>
  <c r="DC70" i="15"/>
  <c r="DF70" i="15"/>
  <c r="DI70" i="15"/>
  <c r="DJ70" i="15"/>
  <c r="DK70" i="15"/>
  <c r="DL70" i="15"/>
  <c r="DO70" i="15"/>
  <c r="DR70" i="15"/>
  <c r="DU70" i="15"/>
  <c r="DV70" i="15"/>
  <c r="DW70" i="15"/>
  <c r="DX70" i="15"/>
  <c r="DY70" i="15" s="1"/>
  <c r="EA70" i="15"/>
  <c r="ED70" i="15"/>
  <c r="EG70" i="15"/>
  <c r="EH70" i="15"/>
  <c r="EI70" i="15"/>
  <c r="EJ70" i="15"/>
  <c r="EM70" i="15"/>
  <c r="EP70" i="15"/>
  <c r="BY71" i="15"/>
  <c r="BZ71" i="15"/>
  <c r="CA71" i="15"/>
  <c r="CB71" i="15"/>
  <c r="CE71" i="15"/>
  <c r="CH71" i="15"/>
  <c r="CK71" i="15"/>
  <c r="CL71" i="15"/>
  <c r="CO71" i="15" s="1"/>
  <c r="CM71" i="15"/>
  <c r="CN71" i="15"/>
  <c r="CQ71" i="15"/>
  <c r="CT71" i="15"/>
  <c r="CW71" i="15"/>
  <c r="CX71" i="15"/>
  <c r="CY71" i="15"/>
  <c r="CZ71" i="15"/>
  <c r="DC71" i="15"/>
  <c r="DF71" i="15"/>
  <c r="DI71" i="15"/>
  <c r="DJ71" i="15"/>
  <c r="DM71" i="15" s="1"/>
  <c r="DK71" i="15"/>
  <c r="DL71" i="15"/>
  <c r="DO71" i="15"/>
  <c r="DR71" i="15"/>
  <c r="DU71" i="15"/>
  <c r="DV71" i="15"/>
  <c r="DW71" i="15"/>
  <c r="DX71" i="15"/>
  <c r="EA71" i="15"/>
  <c r="ED71" i="15"/>
  <c r="EG71" i="15"/>
  <c r="EH71" i="15"/>
  <c r="EI71" i="15"/>
  <c r="EJ71" i="15"/>
  <c r="EM71" i="15"/>
  <c r="EP71" i="15"/>
  <c r="BY72" i="15"/>
  <c r="BZ72" i="15"/>
  <c r="CA72" i="15"/>
  <c r="CB72" i="15"/>
  <c r="CC72" i="15" s="1"/>
  <c r="CE72" i="15"/>
  <c r="CH72" i="15"/>
  <c r="CK72" i="15"/>
  <c r="CL72" i="15"/>
  <c r="CM72" i="15"/>
  <c r="CN72" i="15"/>
  <c r="CQ72" i="15"/>
  <c r="CT72" i="15"/>
  <c r="CW72" i="15"/>
  <c r="CX72" i="15"/>
  <c r="CY72" i="15"/>
  <c r="CZ72" i="15"/>
  <c r="DC72" i="15"/>
  <c r="DF72" i="15"/>
  <c r="DI72" i="15"/>
  <c r="DJ72" i="15"/>
  <c r="DM72" i="15" s="1"/>
  <c r="DK72" i="15"/>
  <c r="DL72" i="15"/>
  <c r="DO72" i="15"/>
  <c r="DR72" i="15"/>
  <c r="DU72" i="15"/>
  <c r="DV72" i="15"/>
  <c r="DW72" i="15"/>
  <c r="DX72" i="15"/>
  <c r="EA72" i="15"/>
  <c r="ED72" i="15"/>
  <c r="EG72" i="15"/>
  <c r="EH72" i="15"/>
  <c r="EI72" i="15"/>
  <c r="EJ72" i="15"/>
  <c r="EM72" i="15"/>
  <c r="EP72" i="15"/>
  <c r="BY73" i="15"/>
  <c r="BZ73" i="15"/>
  <c r="CA73" i="15"/>
  <c r="CB73" i="15"/>
  <c r="CE73" i="15"/>
  <c r="CH73" i="15"/>
  <c r="CK73" i="15"/>
  <c r="CL73" i="15"/>
  <c r="CM73" i="15"/>
  <c r="CN73" i="15"/>
  <c r="CQ73" i="15"/>
  <c r="CT73" i="15"/>
  <c r="CW73" i="15"/>
  <c r="CX73" i="15"/>
  <c r="CY73" i="15"/>
  <c r="CZ73" i="15"/>
  <c r="DA73" i="15" s="1"/>
  <c r="DC73" i="15"/>
  <c r="DF73" i="15"/>
  <c r="DI73" i="15"/>
  <c r="DJ73" i="15"/>
  <c r="DK73" i="15"/>
  <c r="DL73" i="15"/>
  <c r="DO73" i="15"/>
  <c r="DR73" i="15"/>
  <c r="DU73" i="15"/>
  <c r="DV73" i="15"/>
  <c r="DW73" i="15"/>
  <c r="DX73" i="15"/>
  <c r="EA73" i="15"/>
  <c r="ED73" i="15"/>
  <c r="EG73" i="15"/>
  <c r="EH73" i="15"/>
  <c r="EI73" i="15"/>
  <c r="EJ73" i="15"/>
  <c r="EM73" i="15"/>
  <c r="EP73" i="15"/>
  <c r="BY74" i="15"/>
  <c r="BZ74" i="15"/>
  <c r="CA74" i="15"/>
  <c r="CB74" i="15"/>
  <c r="CE74" i="15"/>
  <c r="CH74" i="15"/>
  <c r="CK74" i="15"/>
  <c r="CL74" i="15"/>
  <c r="CO74" i="15" s="1"/>
  <c r="CM74" i="15"/>
  <c r="CN74" i="15"/>
  <c r="CQ74" i="15"/>
  <c r="CT74" i="15"/>
  <c r="CW74" i="15"/>
  <c r="CX74" i="15"/>
  <c r="CY74" i="15"/>
  <c r="CZ74" i="15"/>
  <c r="DC74" i="15"/>
  <c r="DF74" i="15"/>
  <c r="DI74" i="15"/>
  <c r="DJ74" i="15"/>
  <c r="DK74" i="15"/>
  <c r="DL74" i="15"/>
  <c r="DO74" i="15"/>
  <c r="DR74" i="15"/>
  <c r="DU74" i="15"/>
  <c r="DV74" i="15"/>
  <c r="DW74" i="15"/>
  <c r="DX74" i="15"/>
  <c r="DY74" i="15" s="1"/>
  <c r="EA74" i="15"/>
  <c r="ED74" i="15"/>
  <c r="EG74" i="15"/>
  <c r="EH74" i="15"/>
  <c r="EI74" i="15"/>
  <c r="EJ74" i="15"/>
  <c r="EM74" i="15"/>
  <c r="EP74" i="15"/>
  <c r="BY75" i="15"/>
  <c r="BZ75" i="15"/>
  <c r="CA75" i="15"/>
  <c r="CB75" i="15"/>
  <c r="CE75" i="15"/>
  <c r="CH75" i="15"/>
  <c r="CK75" i="15"/>
  <c r="CL75" i="15"/>
  <c r="CO75" i="15" s="1"/>
  <c r="CM75" i="15"/>
  <c r="CN75" i="15"/>
  <c r="CQ75" i="15"/>
  <c r="CT75" i="15"/>
  <c r="CW75" i="15"/>
  <c r="CX75" i="15"/>
  <c r="CY75" i="15"/>
  <c r="CZ75" i="15"/>
  <c r="DC75" i="15"/>
  <c r="DF75" i="15"/>
  <c r="DI75" i="15"/>
  <c r="DJ75" i="15"/>
  <c r="DM75" i="15" s="1"/>
  <c r="DK75" i="15"/>
  <c r="DL75" i="15"/>
  <c r="DO75" i="15"/>
  <c r="DR75" i="15"/>
  <c r="DU75" i="15"/>
  <c r="DV75" i="15"/>
  <c r="DW75" i="15"/>
  <c r="DX75" i="15"/>
  <c r="EA75" i="15"/>
  <c r="ED75" i="15"/>
  <c r="EG75" i="15"/>
  <c r="EH75" i="15"/>
  <c r="EI75" i="15"/>
  <c r="EJ75" i="15"/>
  <c r="EM75" i="15"/>
  <c r="EP75" i="15"/>
  <c r="BY76" i="15"/>
  <c r="BZ76" i="15"/>
  <c r="CA76" i="15"/>
  <c r="CB76" i="15"/>
  <c r="CC76" i="15" s="1"/>
  <c r="CE76" i="15"/>
  <c r="CH76" i="15"/>
  <c r="CK76" i="15"/>
  <c r="CL76" i="15"/>
  <c r="CM76" i="15"/>
  <c r="CN76" i="15"/>
  <c r="CQ76" i="15"/>
  <c r="CT76" i="15"/>
  <c r="CW76" i="15"/>
  <c r="CX76" i="15"/>
  <c r="CY76" i="15"/>
  <c r="CZ76" i="15"/>
  <c r="DC76" i="15"/>
  <c r="DF76" i="15"/>
  <c r="DI76" i="15"/>
  <c r="DJ76" i="15"/>
  <c r="DM76" i="15" s="1"/>
  <c r="DK76" i="15"/>
  <c r="DL76" i="15"/>
  <c r="DO76" i="15"/>
  <c r="DR76" i="15"/>
  <c r="DU76" i="15"/>
  <c r="DV76" i="15"/>
  <c r="DW76" i="15"/>
  <c r="DX76" i="15"/>
  <c r="EA76" i="15"/>
  <c r="ED76" i="15"/>
  <c r="EG76" i="15"/>
  <c r="EH76" i="15"/>
  <c r="EI76" i="15"/>
  <c r="EJ76" i="15"/>
  <c r="EM76" i="15"/>
  <c r="EP76" i="15"/>
  <c r="BY77" i="15"/>
  <c r="BZ77" i="15"/>
  <c r="CA77" i="15"/>
  <c r="CB77" i="15"/>
  <c r="CE77" i="15"/>
  <c r="CH77" i="15"/>
  <c r="CK77" i="15"/>
  <c r="CL77" i="15"/>
  <c r="CM77" i="15"/>
  <c r="CN77" i="15"/>
  <c r="CQ77" i="15"/>
  <c r="CT77" i="15"/>
  <c r="CW77" i="15"/>
  <c r="CX77" i="15"/>
  <c r="CY77" i="15"/>
  <c r="CZ77" i="15"/>
  <c r="DA77" i="15" s="1"/>
  <c r="DC77" i="15"/>
  <c r="DF77" i="15"/>
  <c r="DI77" i="15"/>
  <c r="DJ77" i="15"/>
  <c r="DK77" i="15"/>
  <c r="DL77" i="15"/>
  <c r="DO77" i="15"/>
  <c r="DR77" i="15"/>
  <c r="DU77" i="15"/>
  <c r="DV77" i="15"/>
  <c r="DW77" i="15"/>
  <c r="DX77" i="15"/>
  <c r="EA77" i="15"/>
  <c r="ED77" i="15"/>
  <c r="EG77" i="15"/>
  <c r="EH77" i="15"/>
  <c r="EI77" i="15"/>
  <c r="EJ77" i="15"/>
  <c r="EM77" i="15"/>
  <c r="EP77" i="15"/>
  <c r="BY78" i="15"/>
  <c r="BZ78" i="15"/>
  <c r="CA78" i="15"/>
  <c r="CB78" i="15"/>
  <c r="CE78" i="15"/>
  <c r="CH78" i="15"/>
  <c r="CK78" i="15"/>
  <c r="CL78" i="15"/>
  <c r="CO78" i="15" s="1"/>
  <c r="CM78" i="15"/>
  <c r="CN78" i="15"/>
  <c r="CQ78" i="15"/>
  <c r="CT78" i="15"/>
  <c r="CW78" i="15"/>
  <c r="CX78" i="15"/>
  <c r="CY78" i="15"/>
  <c r="CZ78" i="15"/>
  <c r="DC78" i="15"/>
  <c r="DF78" i="15"/>
  <c r="DI78" i="15"/>
  <c r="DJ78" i="15"/>
  <c r="DK78" i="15"/>
  <c r="DL78" i="15"/>
  <c r="DO78" i="15"/>
  <c r="DR78" i="15"/>
  <c r="DU78" i="15"/>
  <c r="DV78" i="15"/>
  <c r="DW78" i="15"/>
  <c r="DX78" i="15"/>
  <c r="DY78" i="15" s="1"/>
  <c r="EA78" i="15"/>
  <c r="ED78" i="15"/>
  <c r="EG78" i="15"/>
  <c r="EH78" i="15"/>
  <c r="EI78" i="15"/>
  <c r="EJ78" i="15"/>
  <c r="EM78" i="15"/>
  <c r="EP78" i="15"/>
  <c r="BY79" i="15"/>
  <c r="BZ79" i="15"/>
  <c r="CA79" i="15"/>
  <c r="CB79" i="15"/>
  <c r="CE79" i="15"/>
  <c r="CH79" i="15"/>
  <c r="CK79" i="15"/>
  <c r="CL79" i="15"/>
  <c r="CO79" i="15" s="1"/>
  <c r="CM79" i="15"/>
  <c r="CN79" i="15"/>
  <c r="CQ79" i="15"/>
  <c r="CT79" i="15"/>
  <c r="CW79" i="15"/>
  <c r="CX79" i="15"/>
  <c r="CY79" i="15"/>
  <c r="CZ79" i="15"/>
  <c r="DC79" i="15"/>
  <c r="DF79" i="15"/>
  <c r="DI79" i="15"/>
  <c r="DJ79" i="15"/>
  <c r="DM79" i="15" s="1"/>
  <c r="DK79" i="15"/>
  <c r="DL79" i="15"/>
  <c r="DO79" i="15"/>
  <c r="DR79" i="15"/>
  <c r="DU79" i="15"/>
  <c r="DV79" i="15"/>
  <c r="DW79" i="15"/>
  <c r="DX79" i="15"/>
  <c r="EA79" i="15"/>
  <c r="ED79" i="15"/>
  <c r="EG79" i="15"/>
  <c r="EH79" i="15"/>
  <c r="EI79" i="15"/>
  <c r="EJ79" i="15"/>
  <c r="EM79" i="15"/>
  <c r="EP79" i="15"/>
  <c r="BY80" i="15"/>
  <c r="BZ80" i="15"/>
  <c r="CA80" i="15"/>
  <c r="CB80" i="15"/>
  <c r="CC80" i="15" s="1"/>
  <c r="CE80" i="15"/>
  <c r="CH80" i="15"/>
  <c r="CK80" i="15"/>
  <c r="CL80" i="15"/>
  <c r="CM80" i="15"/>
  <c r="CN80" i="15"/>
  <c r="CQ80" i="15"/>
  <c r="CT80" i="15"/>
  <c r="CW80" i="15"/>
  <c r="CX80" i="15"/>
  <c r="CY80" i="15"/>
  <c r="CZ80" i="15"/>
  <c r="DC80" i="15"/>
  <c r="DF80" i="15"/>
  <c r="DI80" i="15"/>
  <c r="DJ80" i="15"/>
  <c r="DK80" i="15"/>
  <c r="DL80" i="15"/>
  <c r="DO80" i="15"/>
  <c r="DR80" i="15"/>
  <c r="DU80" i="15"/>
  <c r="DV80" i="15"/>
  <c r="DW80" i="15"/>
  <c r="DX80" i="15"/>
  <c r="EA80" i="15"/>
  <c r="ED80" i="15"/>
  <c r="EG80" i="15"/>
  <c r="EH80" i="15"/>
  <c r="EI80" i="15"/>
  <c r="EJ80" i="15"/>
  <c r="EM80" i="15"/>
  <c r="EP80" i="15"/>
  <c r="BY81" i="15"/>
  <c r="BZ81" i="15"/>
  <c r="CA81" i="15"/>
  <c r="CC81" i="15" s="1"/>
  <c r="CB81" i="15"/>
  <c r="CE81" i="15"/>
  <c r="CH81" i="15"/>
  <c r="CK81" i="15"/>
  <c r="CL81" i="15"/>
  <c r="CM81" i="15"/>
  <c r="CN81" i="15"/>
  <c r="CQ81" i="15"/>
  <c r="CT81" i="15"/>
  <c r="CW81" i="15"/>
  <c r="CX81" i="15"/>
  <c r="CY81" i="15"/>
  <c r="CZ81" i="15"/>
  <c r="DC81" i="15"/>
  <c r="DF81" i="15"/>
  <c r="DI81" i="15"/>
  <c r="DJ81" i="15"/>
  <c r="DK81" i="15"/>
  <c r="DL81" i="15"/>
  <c r="DO81" i="15"/>
  <c r="DR81" i="15"/>
  <c r="DU81" i="15"/>
  <c r="DV81" i="15"/>
  <c r="DW81" i="15"/>
  <c r="DX81" i="15"/>
  <c r="EA81" i="15"/>
  <c r="ED81" i="15"/>
  <c r="EG81" i="15"/>
  <c r="EH81" i="15"/>
  <c r="EI81" i="15"/>
  <c r="EJ81" i="15"/>
  <c r="EM81" i="15"/>
  <c r="EP81" i="15"/>
  <c r="BY82" i="15"/>
  <c r="BZ82" i="15"/>
  <c r="CA82" i="15"/>
  <c r="CB82" i="15"/>
  <c r="CE82" i="15"/>
  <c r="CH82" i="15"/>
  <c r="CK82" i="15"/>
  <c r="CL82" i="15"/>
  <c r="CM82" i="15"/>
  <c r="CN82" i="15"/>
  <c r="CQ82" i="15"/>
  <c r="CT82" i="15"/>
  <c r="CW82" i="15"/>
  <c r="CX82" i="15"/>
  <c r="CY82" i="15"/>
  <c r="CZ82" i="15"/>
  <c r="DC82" i="15"/>
  <c r="DF82" i="15"/>
  <c r="DI82" i="15"/>
  <c r="DJ82" i="15"/>
  <c r="DK82" i="15"/>
  <c r="DL82" i="15"/>
  <c r="DO82" i="15"/>
  <c r="DR82" i="15"/>
  <c r="DU82" i="15"/>
  <c r="DV82" i="15"/>
  <c r="DW82" i="15"/>
  <c r="DX82" i="15"/>
  <c r="EA82" i="15"/>
  <c r="ED82" i="15"/>
  <c r="EG82" i="15"/>
  <c r="EH82" i="15"/>
  <c r="EI82" i="15"/>
  <c r="EJ82" i="15"/>
  <c r="EM82" i="15"/>
  <c r="EP82" i="15"/>
  <c r="BY83" i="15"/>
  <c r="BZ83" i="15"/>
  <c r="CA83" i="15"/>
  <c r="CB83" i="15"/>
  <c r="CE83" i="15"/>
  <c r="CH83" i="15"/>
  <c r="CK83" i="15"/>
  <c r="CL83" i="15"/>
  <c r="CM83" i="15"/>
  <c r="CN83" i="15"/>
  <c r="CQ83" i="15"/>
  <c r="CT83" i="15"/>
  <c r="CW83" i="15"/>
  <c r="CX83" i="15"/>
  <c r="CY83" i="15"/>
  <c r="CZ83" i="15"/>
  <c r="DC83" i="15"/>
  <c r="DF83" i="15"/>
  <c r="DI83" i="15"/>
  <c r="DJ83" i="15"/>
  <c r="DK83" i="15"/>
  <c r="DL83" i="15"/>
  <c r="DO83" i="15"/>
  <c r="DR83" i="15"/>
  <c r="DU83" i="15"/>
  <c r="DV83" i="15"/>
  <c r="DW83" i="15"/>
  <c r="DX83" i="15"/>
  <c r="EA83" i="15"/>
  <c r="ED83" i="15"/>
  <c r="EG83" i="15"/>
  <c r="EH83" i="15"/>
  <c r="EI83" i="15"/>
  <c r="EJ83" i="15"/>
  <c r="EM83" i="15"/>
  <c r="EP83" i="15"/>
  <c r="BY84" i="15"/>
  <c r="BZ84" i="15"/>
  <c r="CA84" i="15"/>
  <c r="CB84" i="15"/>
  <c r="CE84" i="15"/>
  <c r="CH84" i="15"/>
  <c r="CK84" i="15"/>
  <c r="CL84" i="15"/>
  <c r="CM84" i="15"/>
  <c r="CN84" i="15"/>
  <c r="CQ84" i="15"/>
  <c r="CT84" i="15"/>
  <c r="CW84" i="15"/>
  <c r="CX84" i="15"/>
  <c r="CY84" i="15"/>
  <c r="CZ84" i="15"/>
  <c r="DC84" i="15"/>
  <c r="DF84" i="15"/>
  <c r="DI84" i="15"/>
  <c r="DJ84" i="15"/>
  <c r="DK84" i="15"/>
  <c r="DL84" i="15"/>
  <c r="DO84" i="15"/>
  <c r="DR84" i="15"/>
  <c r="DU84" i="15"/>
  <c r="DV84" i="15"/>
  <c r="DW84" i="15"/>
  <c r="DX84" i="15"/>
  <c r="EA84" i="15"/>
  <c r="ED84" i="15"/>
  <c r="EG84" i="15"/>
  <c r="EH84" i="15"/>
  <c r="EI84" i="15"/>
  <c r="EJ84" i="15"/>
  <c r="EM84" i="15"/>
  <c r="EP84" i="15"/>
  <c r="BY85" i="15"/>
  <c r="BZ85" i="15"/>
  <c r="CA85" i="15"/>
  <c r="CB85" i="15"/>
  <c r="CE85" i="15"/>
  <c r="CH85" i="15"/>
  <c r="CK85" i="15"/>
  <c r="CL85" i="15"/>
  <c r="CM85" i="15"/>
  <c r="CN85" i="15"/>
  <c r="CQ85" i="15"/>
  <c r="CT85" i="15"/>
  <c r="CW85" i="15"/>
  <c r="CX85" i="15"/>
  <c r="CY85" i="15"/>
  <c r="CZ85" i="15"/>
  <c r="DC85" i="15"/>
  <c r="DF85" i="15"/>
  <c r="DI85" i="15"/>
  <c r="DJ85" i="15"/>
  <c r="DK85" i="15"/>
  <c r="DL85" i="15"/>
  <c r="DO85" i="15"/>
  <c r="DR85" i="15"/>
  <c r="DU85" i="15"/>
  <c r="DV85" i="15"/>
  <c r="DW85" i="15"/>
  <c r="DX85" i="15"/>
  <c r="EA85" i="15"/>
  <c r="ED85" i="15"/>
  <c r="EG85" i="15"/>
  <c r="EH85" i="15"/>
  <c r="EI85" i="15"/>
  <c r="EJ85" i="15"/>
  <c r="EM85" i="15"/>
  <c r="EP85" i="15"/>
  <c r="BY86" i="15"/>
  <c r="BZ86" i="15"/>
  <c r="CA86" i="15"/>
  <c r="CB86" i="15"/>
  <c r="CE86" i="15"/>
  <c r="CH86" i="15"/>
  <c r="CK86" i="15"/>
  <c r="CL86" i="15"/>
  <c r="CM86" i="15"/>
  <c r="CN86" i="15"/>
  <c r="CQ86" i="15"/>
  <c r="CT86" i="15"/>
  <c r="CW86" i="15"/>
  <c r="CX86" i="15"/>
  <c r="CY86" i="15"/>
  <c r="CZ86" i="15"/>
  <c r="DC86" i="15"/>
  <c r="DF86" i="15"/>
  <c r="DI86" i="15"/>
  <c r="DJ86" i="15"/>
  <c r="DK86" i="15"/>
  <c r="DL86" i="15"/>
  <c r="DO86" i="15"/>
  <c r="DR86" i="15"/>
  <c r="DU86" i="15"/>
  <c r="DV86" i="15"/>
  <c r="DW86" i="15"/>
  <c r="DX86" i="15"/>
  <c r="EA86" i="15"/>
  <c r="ED86" i="15"/>
  <c r="EG86" i="15"/>
  <c r="EH86" i="15"/>
  <c r="EI86" i="15"/>
  <c r="EJ86" i="15"/>
  <c r="EM86" i="15"/>
  <c r="EP86" i="15"/>
  <c r="BY87" i="15"/>
  <c r="BZ87" i="15"/>
  <c r="CA87" i="15"/>
  <c r="CB87" i="15"/>
  <c r="CE87" i="15"/>
  <c r="CH87" i="15"/>
  <c r="CK87" i="15"/>
  <c r="CL87" i="15"/>
  <c r="CM87" i="15"/>
  <c r="CN87" i="15"/>
  <c r="CQ87" i="15"/>
  <c r="CT87" i="15"/>
  <c r="CW87" i="15"/>
  <c r="CX87" i="15"/>
  <c r="CY87" i="15"/>
  <c r="CZ87" i="15"/>
  <c r="DC87" i="15"/>
  <c r="DF87" i="15"/>
  <c r="DI87" i="15"/>
  <c r="DJ87" i="15"/>
  <c r="DK87" i="15"/>
  <c r="DL87" i="15"/>
  <c r="DO87" i="15"/>
  <c r="DR87" i="15"/>
  <c r="DU87" i="15"/>
  <c r="DY87" i="15" s="1"/>
  <c r="DV87" i="15"/>
  <c r="DW87" i="15"/>
  <c r="DX87" i="15"/>
  <c r="EA87" i="15"/>
  <c r="ED87" i="15"/>
  <c r="EG87" i="15"/>
  <c r="EH87" i="15"/>
  <c r="EI87" i="15"/>
  <c r="EJ87" i="15"/>
  <c r="EM87" i="15"/>
  <c r="EP87" i="15"/>
  <c r="BY88" i="15"/>
  <c r="BZ88" i="15"/>
  <c r="CA88" i="15"/>
  <c r="CB88" i="15"/>
  <c r="CE88" i="15"/>
  <c r="CH88" i="15"/>
  <c r="CK88" i="15"/>
  <c r="CL88" i="15"/>
  <c r="CO88" i="15" s="1"/>
  <c r="CM88" i="15"/>
  <c r="CN88" i="15"/>
  <c r="CQ88" i="15"/>
  <c r="CT88" i="15"/>
  <c r="CW88" i="15"/>
  <c r="CX88" i="15"/>
  <c r="CY88" i="15"/>
  <c r="CZ88" i="15"/>
  <c r="DC88" i="15"/>
  <c r="DF88" i="15"/>
  <c r="DI88" i="15"/>
  <c r="DJ88" i="15"/>
  <c r="DK88" i="15"/>
  <c r="DL88" i="15"/>
  <c r="DO88" i="15"/>
  <c r="DR88" i="15"/>
  <c r="DU88" i="15"/>
  <c r="DV88" i="15"/>
  <c r="DW88" i="15"/>
  <c r="DX88" i="15"/>
  <c r="EA88" i="15"/>
  <c r="ED88" i="15"/>
  <c r="EG88" i="15"/>
  <c r="EH88" i="15"/>
  <c r="EI88" i="15"/>
  <c r="EJ88" i="15"/>
  <c r="EM88" i="15"/>
  <c r="EP88" i="15"/>
  <c r="BY89" i="15"/>
  <c r="BZ89" i="15"/>
  <c r="CA89" i="15"/>
  <c r="CB89" i="15"/>
  <c r="CE89" i="15"/>
  <c r="CH89" i="15"/>
  <c r="CK89" i="15"/>
  <c r="CL89" i="15"/>
  <c r="CM89" i="15"/>
  <c r="CN89" i="15"/>
  <c r="CQ89" i="15"/>
  <c r="CT89" i="15"/>
  <c r="CW89" i="15"/>
  <c r="CX89" i="15"/>
  <c r="CY89" i="15"/>
  <c r="CZ89" i="15"/>
  <c r="DC89" i="15"/>
  <c r="DF89" i="15"/>
  <c r="DI89" i="15"/>
  <c r="DJ89" i="15"/>
  <c r="DK89" i="15"/>
  <c r="DL89" i="15"/>
  <c r="DO89" i="15"/>
  <c r="DR89" i="15"/>
  <c r="DU89" i="15"/>
  <c r="DV89" i="15"/>
  <c r="DW89" i="15"/>
  <c r="DX89" i="15"/>
  <c r="EA89" i="15"/>
  <c r="ED89" i="15"/>
  <c r="EG89" i="15"/>
  <c r="EH89" i="15"/>
  <c r="EI89" i="15"/>
  <c r="EJ89" i="15"/>
  <c r="EM89" i="15"/>
  <c r="EP89" i="15"/>
  <c r="BY90" i="15"/>
  <c r="BZ90" i="15"/>
  <c r="CA90" i="15"/>
  <c r="CB90" i="15"/>
  <c r="CE90" i="15"/>
  <c r="CH90" i="15"/>
  <c r="CK90" i="15"/>
  <c r="CL90" i="15"/>
  <c r="CM90" i="15"/>
  <c r="CN90" i="15"/>
  <c r="CQ90" i="15"/>
  <c r="CT90" i="15"/>
  <c r="CW90" i="15"/>
  <c r="CX90" i="15"/>
  <c r="CY90" i="15"/>
  <c r="CZ90" i="15"/>
  <c r="DC90" i="15"/>
  <c r="DF90" i="15"/>
  <c r="DI90" i="15"/>
  <c r="DJ90" i="15"/>
  <c r="DK90" i="15"/>
  <c r="DL90" i="15"/>
  <c r="DO90" i="15"/>
  <c r="DR90" i="15"/>
  <c r="DU90" i="15"/>
  <c r="DV90" i="15"/>
  <c r="DW90" i="15"/>
  <c r="DX90" i="15"/>
  <c r="EA90" i="15"/>
  <c r="ED90" i="15"/>
  <c r="EG90" i="15"/>
  <c r="EH90" i="15"/>
  <c r="EI90" i="15"/>
  <c r="EJ90" i="15"/>
  <c r="EM90" i="15"/>
  <c r="EP90" i="15"/>
  <c r="BY91" i="15"/>
  <c r="BZ91" i="15"/>
  <c r="CA91" i="15"/>
  <c r="CB91" i="15"/>
  <c r="CE91" i="15"/>
  <c r="CH91" i="15"/>
  <c r="CK91" i="15"/>
  <c r="CL91" i="15"/>
  <c r="CM91" i="15"/>
  <c r="CN91" i="15"/>
  <c r="CQ91" i="15"/>
  <c r="CT91" i="15"/>
  <c r="CW91" i="15"/>
  <c r="CX91" i="15"/>
  <c r="CY91" i="15"/>
  <c r="CZ91" i="15"/>
  <c r="DC91" i="15"/>
  <c r="DF91" i="15"/>
  <c r="DI91" i="15"/>
  <c r="DJ91" i="15"/>
  <c r="DK91" i="15"/>
  <c r="DL91" i="15"/>
  <c r="DO91" i="15"/>
  <c r="DR91" i="15"/>
  <c r="DU91" i="15"/>
  <c r="DV91" i="15"/>
  <c r="DW91" i="15"/>
  <c r="DX91" i="15"/>
  <c r="EA91" i="15"/>
  <c r="ED91" i="15"/>
  <c r="EG91" i="15"/>
  <c r="EH91" i="15"/>
  <c r="EI91" i="15"/>
  <c r="EJ91" i="15"/>
  <c r="EM91" i="15"/>
  <c r="EP91" i="15"/>
  <c r="BY92" i="15"/>
  <c r="BZ92" i="15"/>
  <c r="CA92" i="15"/>
  <c r="CB92" i="15"/>
  <c r="CE92" i="15"/>
  <c r="CH92" i="15"/>
  <c r="CK92" i="15"/>
  <c r="CL92" i="15"/>
  <c r="CM92" i="15"/>
  <c r="CN92" i="15"/>
  <c r="CQ92" i="15"/>
  <c r="CT92" i="15"/>
  <c r="CW92" i="15"/>
  <c r="CX92" i="15"/>
  <c r="CY92" i="15"/>
  <c r="CZ92" i="15"/>
  <c r="DC92" i="15"/>
  <c r="DF92" i="15"/>
  <c r="DI92" i="15"/>
  <c r="DJ92" i="15"/>
  <c r="DK92" i="15"/>
  <c r="DL92" i="15"/>
  <c r="DO92" i="15"/>
  <c r="DR92" i="15"/>
  <c r="DU92" i="15"/>
  <c r="DV92" i="15"/>
  <c r="DW92" i="15"/>
  <c r="DX92" i="15"/>
  <c r="EA92" i="15"/>
  <c r="ED92" i="15"/>
  <c r="EG92" i="15"/>
  <c r="EH92" i="15"/>
  <c r="EI92" i="15"/>
  <c r="EJ92" i="15"/>
  <c r="EM92" i="15"/>
  <c r="EP92" i="15"/>
  <c r="BY93" i="15"/>
  <c r="BZ93" i="15"/>
  <c r="CA93" i="15"/>
  <c r="CB93" i="15"/>
  <c r="CE93" i="15"/>
  <c r="CH93" i="15"/>
  <c r="CK93" i="15"/>
  <c r="CL93" i="15"/>
  <c r="CM93" i="15"/>
  <c r="CN93" i="15"/>
  <c r="CQ93" i="15"/>
  <c r="CT93" i="15"/>
  <c r="CW93" i="15"/>
  <c r="CX93" i="15"/>
  <c r="CY93" i="15"/>
  <c r="CZ93" i="15"/>
  <c r="DC93" i="15"/>
  <c r="DF93" i="15"/>
  <c r="DI93" i="15"/>
  <c r="DJ93" i="15"/>
  <c r="DK93" i="15"/>
  <c r="DL93" i="15"/>
  <c r="DO93" i="15"/>
  <c r="DR93" i="15"/>
  <c r="DU93" i="15"/>
  <c r="DV93" i="15"/>
  <c r="DW93" i="15"/>
  <c r="DX93" i="15"/>
  <c r="EA93" i="15"/>
  <c r="ED93" i="15"/>
  <c r="EG93" i="15"/>
  <c r="EH93" i="15"/>
  <c r="EI93" i="15"/>
  <c r="EJ93" i="15"/>
  <c r="EM93" i="15"/>
  <c r="EP93" i="15"/>
  <c r="BY94" i="15"/>
  <c r="BZ94" i="15"/>
  <c r="CA94" i="15"/>
  <c r="CB94" i="15"/>
  <c r="CE94" i="15"/>
  <c r="CH94" i="15"/>
  <c r="CK94" i="15"/>
  <c r="CL94" i="15"/>
  <c r="CM94" i="15"/>
  <c r="CN94" i="15"/>
  <c r="CQ94" i="15"/>
  <c r="CT94" i="15"/>
  <c r="CW94" i="15"/>
  <c r="CX94" i="15"/>
  <c r="CY94" i="15"/>
  <c r="CZ94" i="15"/>
  <c r="DC94" i="15"/>
  <c r="DF94" i="15"/>
  <c r="DI94" i="15"/>
  <c r="DJ94" i="15"/>
  <c r="DK94" i="15"/>
  <c r="DL94" i="15"/>
  <c r="DO94" i="15"/>
  <c r="DR94" i="15"/>
  <c r="DU94" i="15"/>
  <c r="DV94" i="15"/>
  <c r="DW94" i="15"/>
  <c r="DX94" i="15"/>
  <c r="EA94" i="15"/>
  <c r="ED94" i="15"/>
  <c r="EG94" i="15"/>
  <c r="EH94" i="15"/>
  <c r="EI94" i="15"/>
  <c r="EJ94" i="15"/>
  <c r="EM94" i="15"/>
  <c r="EP94" i="15"/>
  <c r="BY95" i="15"/>
  <c r="BZ95" i="15"/>
  <c r="CA95" i="15"/>
  <c r="CB95" i="15"/>
  <c r="CE95" i="15"/>
  <c r="CH95" i="15"/>
  <c r="CK95" i="15"/>
  <c r="CL95" i="15"/>
  <c r="CM95" i="15"/>
  <c r="CN95" i="15"/>
  <c r="CQ95" i="15"/>
  <c r="CT95" i="15"/>
  <c r="CW95" i="15"/>
  <c r="CX95" i="15"/>
  <c r="CY95" i="15"/>
  <c r="CZ95" i="15"/>
  <c r="DC95" i="15"/>
  <c r="DF95" i="15"/>
  <c r="DI95" i="15"/>
  <c r="DJ95" i="15"/>
  <c r="DM95" i="15" s="1"/>
  <c r="DK95" i="15"/>
  <c r="DL95" i="15"/>
  <c r="DO95" i="15"/>
  <c r="DR95" i="15"/>
  <c r="DU95" i="15"/>
  <c r="DV95" i="15"/>
  <c r="DW95" i="15"/>
  <c r="DX95" i="15"/>
  <c r="EA95" i="15"/>
  <c r="ED95" i="15"/>
  <c r="EG95" i="15"/>
  <c r="EH95" i="15"/>
  <c r="EI95" i="15"/>
  <c r="EJ95" i="15"/>
  <c r="EM95" i="15"/>
  <c r="EP95" i="15"/>
  <c r="BY96" i="15"/>
  <c r="BZ96" i="15"/>
  <c r="CA96" i="15"/>
  <c r="CB96" i="15"/>
  <c r="CE96" i="15"/>
  <c r="CH96" i="15"/>
  <c r="CK96" i="15"/>
  <c r="CL96" i="15"/>
  <c r="CO96" i="15" s="1"/>
  <c r="CM96" i="15"/>
  <c r="CN96" i="15"/>
  <c r="CQ96" i="15"/>
  <c r="CT96" i="15"/>
  <c r="CW96" i="15"/>
  <c r="CX96" i="15"/>
  <c r="CY96" i="15"/>
  <c r="CZ96" i="15"/>
  <c r="DC96" i="15"/>
  <c r="DF96" i="15"/>
  <c r="DI96" i="15"/>
  <c r="DJ96" i="15"/>
  <c r="DK96" i="15"/>
  <c r="DL96" i="15"/>
  <c r="DO96" i="15"/>
  <c r="DR96" i="15"/>
  <c r="DU96" i="15"/>
  <c r="DV96" i="15"/>
  <c r="DW96" i="15"/>
  <c r="DX96" i="15"/>
  <c r="EA96" i="15"/>
  <c r="ED96" i="15"/>
  <c r="EG96" i="15"/>
  <c r="EH96" i="15"/>
  <c r="EI96" i="15"/>
  <c r="EJ96" i="15"/>
  <c r="EM96" i="15"/>
  <c r="EP96" i="15"/>
  <c r="BY97" i="15"/>
  <c r="BZ97" i="15"/>
  <c r="CA97" i="15"/>
  <c r="CB97" i="15"/>
  <c r="CE97" i="15"/>
  <c r="CH97" i="15"/>
  <c r="CK97" i="15"/>
  <c r="CL97" i="15"/>
  <c r="CM97" i="15"/>
  <c r="CN97" i="15"/>
  <c r="CQ97" i="15"/>
  <c r="CT97" i="15"/>
  <c r="CW97" i="15"/>
  <c r="CX97" i="15"/>
  <c r="CY97" i="15"/>
  <c r="CZ97" i="15"/>
  <c r="DC97" i="15"/>
  <c r="DF97" i="15"/>
  <c r="DI97" i="15"/>
  <c r="DJ97" i="15"/>
  <c r="DM97" i="15" s="1"/>
  <c r="DK97" i="15"/>
  <c r="DL97" i="15"/>
  <c r="DO97" i="15"/>
  <c r="DR97" i="15"/>
  <c r="DU97" i="15"/>
  <c r="DV97" i="15"/>
  <c r="DW97" i="15"/>
  <c r="DX97" i="15"/>
  <c r="EA97" i="15"/>
  <c r="ED97" i="15"/>
  <c r="EG97" i="15"/>
  <c r="EH97" i="15"/>
  <c r="EI97" i="15"/>
  <c r="EJ97" i="15"/>
  <c r="EM97" i="15"/>
  <c r="EP97" i="15"/>
  <c r="BY98" i="15"/>
  <c r="BZ98" i="15"/>
  <c r="CA98" i="15"/>
  <c r="CB98" i="15"/>
  <c r="CE98" i="15"/>
  <c r="CH98" i="15"/>
  <c r="CK98" i="15"/>
  <c r="CL98" i="15"/>
  <c r="CM98" i="15"/>
  <c r="CN98" i="15"/>
  <c r="CQ98" i="15"/>
  <c r="CT98" i="15"/>
  <c r="CW98" i="15"/>
  <c r="CX98" i="15"/>
  <c r="CY98" i="15"/>
  <c r="CZ98" i="15"/>
  <c r="DC98" i="15"/>
  <c r="DF98" i="15"/>
  <c r="DI98" i="15"/>
  <c r="DJ98" i="15"/>
  <c r="DK98" i="15"/>
  <c r="DL98" i="15"/>
  <c r="DO98" i="15"/>
  <c r="DR98" i="15"/>
  <c r="DU98" i="15"/>
  <c r="DV98" i="15"/>
  <c r="DW98" i="15"/>
  <c r="DX98" i="15"/>
  <c r="EA98" i="15"/>
  <c r="ED98" i="15"/>
  <c r="EG98" i="15"/>
  <c r="EH98" i="15"/>
  <c r="EI98" i="15"/>
  <c r="EJ98" i="15"/>
  <c r="EM98" i="15"/>
  <c r="EP98" i="15"/>
  <c r="BY99" i="15"/>
  <c r="BZ99" i="15"/>
  <c r="CA99" i="15"/>
  <c r="CB99" i="15"/>
  <c r="CE99" i="15"/>
  <c r="CH99" i="15"/>
  <c r="CK99" i="15"/>
  <c r="CL99" i="15"/>
  <c r="CM99" i="15"/>
  <c r="CN99" i="15"/>
  <c r="CQ99" i="15"/>
  <c r="CT99" i="15"/>
  <c r="CW99" i="15"/>
  <c r="CX99" i="15"/>
  <c r="CY99" i="15"/>
  <c r="CZ99" i="15"/>
  <c r="DC99" i="15"/>
  <c r="DF99" i="15"/>
  <c r="DI99" i="15"/>
  <c r="DJ99" i="15"/>
  <c r="DM99" i="15" s="1"/>
  <c r="DK99" i="15"/>
  <c r="DL99" i="15"/>
  <c r="DO99" i="15"/>
  <c r="DR99" i="15"/>
  <c r="DU99" i="15"/>
  <c r="DV99" i="15"/>
  <c r="DW99" i="15"/>
  <c r="DX99" i="15"/>
  <c r="EA99" i="15"/>
  <c r="ED99" i="15"/>
  <c r="EG99" i="15"/>
  <c r="EH99" i="15"/>
  <c r="EI99" i="15"/>
  <c r="EJ99" i="15"/>
  <c r="EM99" i="15"/>
  <c r="EP99" i="15"/>
  <c r="BY100" i="15"/>
  <c r="BZ100" i="15"/>
  <c r="CA100" i="15"/>
  <c r="CB100" i="15"/>
  <c r="CE100" i="15"/>
  <c r="CH100" i="15"/>
  <c r="CK100" i="15"/>
  <c r="CL100" i="15"/>
  <c r="CM100" i="15"/>
  <c r="CN100" i="15"/>
  <c r="CQ100" i="15"/>
  <c r="CT100" i="15"/>
  <c r="CW100" i="15"/>
  <c r="CX100" i="15"/>
  <c r="CY100" i="15"/>
  <c r="CZ100" i="15"/>
  <c r="DC100" i="15"/>
  <c r="DF100" i="15"/>
  <c r="DI100" i="15"/>
  <c r="DJ100" i="15"/>
  <c r="DK100" i="15"/>
  <c r="DL100" i="15"/>
  <c r="DO100" i="15"/>
  <c r="DR100" i="15"/>
  <c r="DU100" i="15"/>
  <c r="DV100" i="15"/>
  <c r="DW100" i="15"/>
  <c r="DX100" i="15"/>
  <c r="EA100" i="15"/>
  <c r="ED100" i="15"/>
  <c r="EG100" i="15"/>
  <c r="EH100" i="15"/>
  <c r="EI100" i="15"/>
  <c r="EJ100" i="15"/>
  <c r="EM100" i="15"/>
  <c r="EP100" i="15"/>
  <c r="BY101" i="15"/>
  <c r="BZ101" i="15"/>
  <c r="CA101" i="15"/>
  <c r="CB101" i="15"/>
  <c r="CE101" i="15"/>
  <c r="CH101" i="15"/>
  <c r="CK101" i="15"/>
  <c r="CL101" i="15"/>
  <c r="CM101" i="15"/>
  <c r="CN101" i="15"/>
  <c r="CQ101" i="15"/>
  <c r="CT101" i="15"/>
  <c r="CW101" i="15"/>
  <c r="CX101" i="15"/>
  <c r="CY101" i="15"/>
  <c r="CZ101" i="15"/>
  <c r="DC101" i="15"/>
  <c r="DF101" i="15"/>
  <c r="DI101" i="15"/>
  <c r="DJ101" i="15"/>
  <c r="DM101" i="15" s="1"/>
  <c r="DK101" i="15"/>
  <c r="DL101" i="15"/>
  <c r="DO101" i="15"/>
  <c r="DR101" i="15"/>
  <c r="DU101" i="15"/>
  <c r="DV101" i="15"/>
  <c r="DW101" i="15"/>
  <c r="DX101" i="15"/>
  <c r="EA101" i="15"/>
  <c r="ED101" i="15"/>
  <c r="EG101" i="15"/>
  <c r="EH101" i="15"/>
  <c r="EI101" i="15"/>
  <c r="EJ101" i="15"/>
  <c r="EM101" i="15"/>
  <c r="EP101" i="15"/>
  <c r="BY102" i="15"/>
  <c r="BZ102" i="15"/>
  <c r="CA102" i="15"/>
  <c r="CB102" i="15"/>
  <c r="CE102" i="15"/>
  <c r="CH102" i="15"/>
  <c r="CK102" i="15"/>
  <c r="CL102" i="15"/>
  <c r="CO102" i="15" s="1"/>
  <c r="CM102" i="15"/>
  <c r="CN102" i="15"/>
  <c r="CQ102" i="15"/>
  <c r="CT102" i="15"/>
  <c r="CW102" i="15"/>
  <c r="CX102" i="15"/>
  <c r="CY102" i="15"/>
  <c r="CZ102" i="15"/>
  <c r="DC102" i="15"/>
  <c r="DF102" i="15"/>
  <c r="DI102" i="15"/>
  <c r="DJ102" i="15"/>
  <c r="DK102" i="15"/>
  <c r="DL102" i="15"/>
  <c r="DO102" i="15"/>
  <c r="DR102" i="15"/>
  <c r="DU102" i="15"/>
  <c r="DV102" i="15"/>
  <c r="DW102" i="15"/>
  <c r="DX102" i="15"/>
  <c r="EA102" i="15"/>
  <c r="ED102" i="15"/>
  <c r="EG102" i="15"/>
  <c r="EH102" i="15"/>
  <c r="EI102" i="15"/>
  <c r="EJ102" i="15"/>
  <c r="EM102" i="15"/>
  <c r="EP102" i="15"/>
  <c r="BY103" i="15"/>
  <c r="BZ103" i="15"/>
  <c r="CA103" i="15"/>
  <c r="CB103" i="15"/>
  <c r="CE103" i="15"/>
  <c r="CH103" i="15"/>
  <c r="CK103" i="15"/>
  <c r="CL103" i="15"/>
  <c r="CM103" i="15"/>
  <c r="CN103" i="15"/>
  <c r="CQ103" i="15"/>
  <c r="CT103" i="15"/>
  <c r="CW103" i="15"/>
  <c r="CX103" i="15"/>
  <c r="CY103" i="15"/>
  <c r="CZ103" i="15"/>
  <c r="DC103" i="15"/>
  <c r="DF103" i="15"/>
  <c r="DI103" i="15"/>
  <c r="DJ103" i="15"/>
  <c r="DM103" i="15" s="1"/>
  <c r="DK103" i="15"/>
  <c r="DL103" i="15"/>
  <c r="DO103" i="15"/>
  <c r="DR103" i="15"/>
  <c r="DU103" i="15"/>
  <c r="DV103" i="15"/>
  <c r="DW103" i="15"/>
  <c r="DX103" i="15"/>
  <c r="EA103" i="15"/>
  <c r="ED103" i="15"/>
  <c r="EG103" i="15"/>
  <c r="EH103" i="15"/>
  <c r="EI103" i="15"/>
  <c r="EJ103" i="15"/>
  <c r="EM103" i="15"/>
  <c r="EP103" i="15"/>
  <c r="BY104" i="15"/>
  <c r="BZ104" i="15"/>
  <c r="CA104" i="15"/>
  <c r="CB104" i="15"/>
  <c r="CE104" i="15"/>
  <c r="CH104" i="15"/>
  <c r="CK104" i="15"/>
  <c r="CL104" i="15"/>
  <c r="CM104" i="15"/>
  <c r="CN104" i="15"/>
  <c r="CQ104" i="15"/>
  <c r="CT104" i="15"/>
  <c r="CW104" i="15"/>
  <c r="CX104" i="15"/>
  <c r="CY104" i="15"/>
  <c r="CZ104" i="15"/>
  <c r="DC104" i="15"/>
  <c r="DF104" i="15"/>
  <c r="DI104" i="15"/>
  <c r="DJ104" i="15"/>
  <c r="DK104" i="15"/>
  <c r="DL104" i="15"/>
  <c r="DO104" i="15"/>
  <c r="DR104" i="15"/>
  <c r="DU104" i="15"/>
  <c r="DV104" i="15"/>
  <c r="DW104" i="15"/>
  <c r="DX104" i="15"/>
  <c r="EA104" i="15"/>
  <c r="ED104" i="15"/>
  <c r="EG104" i="15"/>
  <c r="EH104" i="15"/>
  <c r="EI104" i="15"/>
  <c r="EJ104" i="15"/>
  <c r="EM104" i="15"/>
  <c r="EP104" i="15"/>
  <c r="BY105" i="15"/>
  <c r="BZ105" i="15"/>
  <c r="CA105" i="15"/>
  <c r="CB105" i="15"/>
  <c r="CE105" i="15"/>
  <c r="CH105" i="15"/>
  <c r="CK105" i="15"/>
  <c r="CL105" i="15"/>
  <c r="CM105" i="15"/>
  <c r="CN105" i="15"/>
  <c r="CQ105" i="15"/>
  <c r="CT105" i="15"/>
  <c r="CW105" i="15"/>
  <c r="CX105" i="15"/>
  <c r="CY105" i="15"/>
  <c r="CZ105" i="15"/>
  <c r="DC105" i="15"/>
  <c r="DF105" i="15"/>
  <c r="DI105" i="15"/>
  <c r="DJ105" i="15"/>
  <c r="DK105" i="15"/>
  <c r="DL105" i="15"/>
  <c r="DO105" i="15"/>
  <c r="DR105" i="15"/>
  <c r="DU105" i="15"/>
  <c r="DV105" i="15"/>
  <c r="DW105" i="15"/>
  <c r="DX105" i="15"/>
  <c r="EA105" i="15"/>
  <c r="ED105" i="15"/>
  <c r="EG105" i="15"/>
  <c r="EH105" i="15"/>
  <c r="EI105" i="15"/>
  <c r="EJ105" i="15"/>
  <c r="EM105" i="15"/>
  <c r="EP105" i="15"/>
  <c r="BY106" i="15"/>
  <c r="BZ106" i="15"/>
  <c r="CA106" i="15"/>
  <c r="CB106" i="15"/>
  <c r="CE106" i="15"/>
  <c r="CH106" i="15"/>
  <c r="CK106" i="15"/>
  <c r="CL106" i="15"/>
  <c r="CO106" i="15" s="1"/>
  <c r="CM106" i="15"/>
  <c r="CN106" i="15"/>
  <c r="CQ106" i="15"/>
  <c r="CT106" i="15"/>
  <c r="CW106" i="15"/>
  <c r="CX106" i="15"/>
  <c r="CY106" i="15"/>
  <c r="CZ106" i="15"/>
  <c r="DC106" i="15"/>
  <c r="DF106" i="15"/>
  <c r="DI106" i="15"/>
  <c r="DJ106" i="15"/>
  <c r="DK106" i="15"/>
  <c r="DL106" i="15"/>
  <c r="DO106" i="15"/>
  <c r="DR106" i="15"/>
  <c r="DU106" i="15"/>
  <c r="DV106" i="15"/>
  <c r="DW106" i="15"/>
  <c r="DX106" i="15"/>
  <c r="EA106" i="15"/>
  <c r="ED106" i="15"/>
  <c r="EG106" i="15"/>
  <c r="EH106" i="15"/>
  <c r="EI106" i="15"/>
  <c r="EJ106" i="15"/>
  <c r="EM106" i="15"/>
  <c r="EP106" i="15"/>
  <c r="BY107" i="15"/>
  <c r="BZ107" i="15"/>
  <c r="CA107" i="15"/>
  <c r="CB107" i="15"/>
  <c r="CE107" i="15"/>
  <c r="CH107" i="15"/>
  <c r="CK107" i="15"/>
  <c r="CL107" i="15"/>
  <c r="CM107" i="15"/>
  <c r="CN107" i="15"/>
  <c r="CQ107" i="15"/>
  <c r="CT107" i="15"/>
  <c r="CW107" i="15"/>
  <c r="CX107" i="15"/>
  <c r="CY107" i="15"/>
  <c r="CZ107" i="15"/>
  <c r="DC107" i="15"/>
  <c r="DF107" i="15"/>
  <c r="DI107" i="15"/>
  <c r="DJ107" i="15"/>
  <c r="DM107" i="15" s="1"/>
  <c r="DK107" i="15"/>
  <c r="DL107" i="15"/>
  <c r="DO107" i="15"/>
  <c r="DR107" i="15"/>
  <c r="DU107" i="15"/>
  <c r="DV107" i="15"/>
  <c r="DW107" i="15"/>
  <c r="DX107" i="15"/>
  <c r="EA107" i="15"/>
  <c r="ED107" i="15"/>
  <c r="EG107" i="15"/>
  <c r="EH107" i="15"/>
  <c r="EI107" i="15"/>
  <c r="EJ107" i="15"/>
  <c r="EM107" i="15"/>
  <c r="EP107" i="15"/>
  <c r="BY108" i="15"/>
  <c r="BZ108" i="15"/>
  <c r="CA108" i="15"/>
  <c r="CB108" i="15"/>
  <c r="CE108" i="15"/>
  <c r="CH108" i="15"/>
  <c r="CK108" i="15"/>
  <c r="CL108" i="15"/>
  <c r="CM108" i="15"/>
  <c r="CN108" i="15"/>
  <c r="CQ108" i="15"/>
  <c r="CT108" i="15"/>
  <c r="CW108" i="15"/>
  <c r="CX108" i="15"/>
  <c r="CY108" i="15"/>
  <c r="CZ108" i="15"/>
  <c r="DC108" i="15"/>
  <c r="DF108" i="15"/>
  <c r="DI108" i="15"/>
  <c r="DJ108" i="15"/>
  <c r="DK108" i="15"/>
  <c r="DL108" i="15"/>
  <c r="DO108" i="15"/>
  <c r="DR108" i="15"/>
  <c r="DU108" i="15"/>
  <c r="DV108" i="15"/>
  <c r="DW108" i="15"/>
  <c r="DX108" i="15"/>
  <c r="EA108" i="15"/>
  <c r="ED108" i="15"/>
  <c r="EG108" i="15"/>
  <c r="EH108" i="15"/>
  <c r="EI108" i="15"/>
  <c r="EJ108" i="15"/>
  <c r="EM108" i="15"/>
  <c r="EP108" i="15"/>
  <c r="BY109" i="15"/>
  <c r="BZ109" i="15"/>
  <c r="CA109" i="15"/>
  <c r="CB109" i="15"/>
  <c r="CE109" i="15"/>
  <c r="CH109" i="15"/>
  <c r="CK109" i="15"/>
  <c r="CL109" i="15"/>
  <c r="CM109" i="15"/>
  <c r="CN109" i="15"/>
  <c r="CQ109" i="15"/>
  <c r="CT109" i="15"/>
  <c r="CW109" i="15"/>
  <c r="CX109" i="15"/>
  <c r="CY109" i="15"/>
  <c r="CZ109" i="15"/>
  <c r="DC109" i="15"/>
  <c r="DF109" i="15"/>
  <c r="DI109" i="15"/>
  <c r="DJ109" i="15"/>
  <c r="DK109" i="15"/>
  <c r="DL109" i="15"/>
  <c r="DO109" i="15"/>
  <c r="DR109" i="15"/>
  <c r="DU109" i="15"/>
  <c r="DV109" i="15"/>
  <c r="DW109" i="15"/>
  <c r="DX109" i="15"/>
  <c r="EA109" i="15"/>
  <c r="ED109" i="15"/>
  <c r="EG109" i="15"/>
  <c r="EH109" i="15"/>
  <c r="EI109" i="15"/>
  <c r="EJ109" i="15"/>
  <c r="EM109" i="15"/>
  <c r="EP109" i="15"/>
  <c r="BY110" i="15"/>
  <c r="BZ110" i="15"/>
  <c r="CA110" i="15"/>
  <c r="CB110" i="15"/>
  <c r="CE110" i="15"/>
  <c r="CH110" i="15"/>
  <c r="CK110" i="15"/>
  <c r="CL110" i="15"/>
  <c r="CO110" i="15" s="1"/>
  <c r="CM110" i="15"/>
  <c r="CN110" i="15"/>
  <c r="CQ110" i="15"/>
  <c r="CT110" i="15"/>
  <c r="CW110" i="15"/>
  <c r="CX110" i="15"/>
  <c r="CY110" i="15"/>
  <c r="CZ110" i="15"/>
  <c r="DC110" i="15"/>
  <c r="DF110" i="15"/>
  <c r="DI110" i="15"/>
  <c r="DJ110" i="15"/>
  <c r="DK110" i="15"/>
  <c r="DL110" i="15"/>
  <c r="DO110" i="15"/>
  <c r="DR110" i="15"/>
  <c r="DU110" i="15"/>
  <c r="DV110" i="15"/>
  <c r="DW110" i="15"/>
  <c r="DX110" i="15"/>
  <c r="EA110" i="15"/>
  <c r="ED110" i="15"/>
  <c r="EG110" i="15"/>
  <c r="EH110" i="15"/>
  <c r="EI110" i="15"/>
  <c r="EJ110" i="15"/>
  <c r="EM110" i="15"/>
  <c r="EP110" i="15"/>
  <c r="BY111" i="15"/>
  <c r="BZ111" i="15"/>
  <c r="CA111" i="15"/>
  <c r="CB111" i="15"/>
  <c r="CE111" i="15"/>
  <c r="CH111" i="15"/>
  <c r="CK111" i="15"/>
  <c r="CL111" i="15"/>
  <c r="CM111" i="15"/>
  <c r="CN111" i="15"/>
  <c r="CQ111" i="15"/>
  <c r="CT111" i="15"/>
  <c r="CW111" i="15"/>
  <c r="CX111" i="15"/>
  <c r="CY111" i="15"/>
  <c r="CZ111" i="15"/>
  <c r="DC111" i="15"/>
  <c r="DF111" i="15"/>
  <c r="DI111" i="15"/>
  <c r="DJ111" i="15"/>
  <c r="DM111" i="15" s="1"/>
  <c r="DK111" i="15"/>
  <c r="DL111" i="15"/>
  <c r="DO111" i="15"/>
  <c r="DR111" i="15"/>
  <c r="DU111" i="15"/>
  <c r="DV111" i="15"/>
  <c r="DW111" i="15"/>
  <c r="DX111" i="15"/>
  <c r="EA111" i="15"/>
  <c r="ED111" i="15"/>
  <c r="EG111" i="15"/>
  <c r="EH111" i="15"/>
  <c r="EI111" i="15"/>
  <c r="EJ111" i="15"/>
  <c r="EM111" i="15"/>
  <c r="EP111" i="15"/>
  <c r="BY112" i="15"/>
  <c r="BZ112" i="15"/>
  <c r="CA112" i="15"/>
  <c r="CB112" i="15"/>
  <c r="CE112" i="15"/>
  <c r="CH112" i="15"/>
  <c r="CK112" i="15"/>
  <c r="CL112" i="15"/>
  <c r="CM112" i="15"/>
  <c r="CN112" i="15"/>
  <c r="CQ112" i="15"/>
  <c r="CT112" i="15"/>
  <c r="CW112" i="15"/>
  <c r="CX112" i="15"/>
  <c r="CY112" i="15"/>
  <c r="CZ112" i="15"/>
  <c r="DC112" i="15"/>
  <c r="DF112" i="15"/>
  <c r="DI112" i="15"/>
  <c r="DJ112" i="15"/>
  <c r="DK112" i="15"/>
  <c r="DL112" i="15"/>
  <c r="DO112" i="15"/>
  <c r="DR112" i="15"/>
  <c r="DU112" i="15"/>
  <c r="DV112" i="15"/>
  <c r="DW112" i="15"/>
  <c r="DX112" i="15"/>
  <c r="EA112" i="15"/>
  <c r="ED112" i="15"/>
  <c r="EG112" i="15"/>
  <c r="EH112" i="15"/>
  <c r="EI112" i="15"/>
  <c r="EJ112" i="15"/>
  <c r="EM112" i="15"/>
  <c r="EP112" i="15"/>
  <c r="BY113" i="15"/>
  <c r="BZ113" i="15"/>
  <c r="CA113" i="15"/>
  <c r="CB113" i="15"/>
  <c r="CE113" i="15"/>
  <c r="CH113" i="15"/>
  <c r="CK113" i="15"/>
  <c r="CL113" i="15"/>
  <c r="CM113" i="15"/>
  <c r="CN113" i="15"/>
  <c r="CQ113" i="15"/>
  <c r="CT113" i="15"/>
  <c r="CW113" i="15"/>
  <c r="CX113" i="15"/>
  <c r="CY113" i="15"/>
  <c r="CZ113" i="15"/>
  <c r="DC113" i="15"/>
  <c r="DF113" i="15"/>
  <c r="DI113" i="15"/>
  <c r="DJ113" i="15"/>
  <c r="DM113" i="15" s="1"/>
  <c r="DK113" i="15"/>
  <c r="DL113" i="15"/>
  <c r="DO113" i="15"/>
  <c r="DR113" i="15"/>
  <c r="DU113" i="15"/>
  <c r="DV113" i="15"/>
  <c r="DW113" i="15"/>
  <c r="DX113" i="15"/>
  <c r="EA113" i="15"/>
  <c r="ED113" i="15"/>
  <c r="EG113" i="15"/>
  <c r="EH113" i="15"/>
  <c r="EI113" i="15"/>
  <c r="EJ113" i="15"/>
  <c r="EM113" i="15"/>
  <c r="EP113" i="15"/>
  <c r="BY114" i="15"/>
  <c r="BZ114" i="15"/>
  <c r="CA114" i="15"/>
  <c r="CB114" i="15"/>
  <c r="CE114" i="15"/>
  <c r="CH114" i="15"/>
  <c r="CK114" i="15"/>
  <c r="CL114" i="15"/>
  <c r="CO114" i="15" s="1"/>
  <c r="CM114" i="15"/>
  <c r="CN114" i="15"/>
  <c r="CQ114" i="15"/>
  <c r="CT114" i="15"/>
  <c r="CW114" i="15"/>
  <c r="CX114" i="15"/>
  <c r="CY114" i="15"/>
  <c r="CZ114" i="15"/>
  <c r="DC114" i="15"/>
  <c r="DF114" i="15"/>
  <c r="DI114" i="15"/>
  <c r="DJ114" i="15"/>
  <c r="DK114" i="15"/>
  <c r="DL114" i="15"/>
  <c r="DO114" i="15"/>
  <c r="DR114" i="15"/>
  <c r="DU114" i="15"/>
  <c r="DV114" i="15"/>
  <c r="DW114" i="15"/>
  <c r="DX114" i="15"/>
  <c r="EA114" i="15"/>
  <c r="ED114" i="15"/>
  <c r="EG114" i="15"/>
  <c r="EH114" i="15"/>
  <c r="EI114" i="15"/>
  <c r="EJ114" i="15"/>
  <c r="EM114" i="15"/>
  <c r="EP114" i="15"/>
  <c r="BY115" i="15"/>
  <c r="BZ115" i="15"/>
  <c r="CA115" i="15"/>
  <c r="CB115" i="15"/>
  <c r="CE115" i="15"/>
  <c r="CH115" i="15"/>
  <c r="CK115" i="15"/>
  <c r="CL115" i="15"/>
  <c r="CM115" i="15"/>
  <c r="CN115" i="15"/>
  <c r="CQ115" i="15"/>
  <c r="CT115" i="15"/>
  <c r="CW115" i="15"/>
  <c r="CX115" i="15"/>
  <c r="CY115" i="15"/>
  <c r="CZ115" i="15"/>
  <c r="DC115" i="15"/>
  <c r="DF115" i="15"/>
  <c r="DI115" i="15"/>
  <c r="DJ115" i="15"/>
  <c r="DM115" i="15" s="1"/>
  <c r="DK115" i="15"/>
  <c r="DL115" i="15"/>
  <c r="DO115" i="15"/>
  <c r="DR115" i="15"/>
  <c r="DU115" i="15"/>
  <c r="DV115" i="15"/>
  <c r="DW115" i="15"/>
  <c r="DX115" i="15"/>
  <c r="EA115" i="15"/>
  <c r="ED115" i="15"/>
  <c r="EG115" i="15"/>
  <c r="EH115" i="15"/>
  <c r="EI115" i="15"/>
  <c r="EJ115" i="15"/>
  <c r="EM115" i="15"/>
  <c r="EP115" i="15"/>
  <c r="BY116" i="15"/>
  <c r="BZ116" i="15"/>
  <c r="CA116" i="15"/>
  <c r="CB116" i="15"/>
  <c r="CE116" i="15"/>
  <c r="CH116" i="15"/>
  <c r="CK116" i="15"/>
  <c r="CL116" i="15"/>
  <c r="CM116" i="15"/>
  <c r="CN116" i="15"/>
  <c r="CQ116" i="15"/>
  <c r="CT116" i="15"/>
  <c r="CW116" i="15"/>
  <c r="CX116" i="15"/>
  <c r="CY116" i="15"/>
  <c r="CZ116" i="15"/>
  <c r="DC116" i="15"/>
  <c r="DF116" i="15"/>
  <c r="DI116" i="15"/>
  <c r="DJ116" i="15"/>
  <c r="DK116" i="15"/>
  <c r="DL116" i="15"/>
  <c r="DO116" i="15"/>
  <c r="DR116" i="15"/>
  <c r="DU116" i="15"/>
  <c r="DV116" i="15"/>
  <c r="DW116" i="15"/>
  <c r="DX116" i="15"/>
  <c r="EA116" i="15"/>
  <c r="ED116" i="15"/>
  <c r="EG116" i="15"/>
  <c r="EH116" i="15"/>
  <c r="EI116" i="15"/>
  <c r="EJ116" i="15"/>
  <c r="EM116" i="15"/>
  <c r="EP116" i="15"/>
  <c r="BY117" i="15"/>
  <c r="BZ117" i="15"/>
  <c r="CA117" i="15"/>
  <c r="CB117" i="15"/>
  <c r="CE117" i="15"/>
  <c r="CH117" i="15"/>
  <c r="CK117" i="15"/>
  <c r="CL117" i="15"/>
  <c r="CM117" i="15"/>
  <c r="CN117" i="15"/>
  <c r="CQ117" i="15"/>
  <c r="CT117" i="15"/>
  <c r="CW117" i="15"/>
  <c r="CX117" i="15"/>
  <c r="CY117" i="15"/>
  <c r="CZ117" i="15"/>
  <c r="DC117" i="15"/>
  <c r="DF117" i="15"/>
  <c r="DI117" i="15"/>
  <c r="DJ117" i="15"/>
  <c r="DK117" i="15"/>
  <c r="DL117" i="15"/>
  <c r="DO117" i="15"/>
  <c r="DR117" i="15"/>
  <c r="DU117" i="15"/>
  <c r="DV117" i="15"/>
  <c r="DW117" i="15"/>
  <c r="DX117" i="15"/>
  <c r="EA117" i="15"/>
  <c r="ED117" i="15"/>
  <c r="EG117" i="15"/>
  <c r="EH117" i="15"/>
  <c r="EI117" i="15"/>
  <c r="EJ117" i="15"/>
  <c r="EM117" i="15"/>
  <c r="EP117" i="15"/>
  <c r="BY118" i="15"/>
  <c r="BZ118" i="15"/>
  <c r="CA118" i="15"/>
  <c r="CB118" i="15"/>
  <c r="CE118" i="15"/>
  <c r="CH118" i="15"/>
  <c r="CK118" i="15"/>
  <c r="CL118" i="15"/>
  <c r="CM118" i="15"/>
  <c r="CN118" i="15"/>
  <c r="CQ118" i="15"/>
  <c r="CT118" i="15"/>
  <c r="CW118" i="15"/>
  <c r="CX118" i="15"/>
  <c r="CY118" i="15"/>
  <c r="CZ118" i="15"/>
  <c r="DC118" i="15"/>
  <c r="DF118" i="15"/>
  <c r="DI118" i="15"/>
  <c r="DJ118" i="15"/>
  <c r="DK118" i="15"/>
  <c r="DL118" i="15"/>
  <c r="DO118" i="15"/>
  <c r="DR118" i="15"/>
  <c r="DU118" i="15"/>
  <c r="DV118" i="15"/>
  <c r="DW118" i="15"/>
  <c r="DX118" i="15"/>
  <c r="EA118" i="15"/>
  <c r="ED118" i="15"/>
  <c r="EG118" i="15"/>
  <c r="EH118" i="15"/>
  <c r="EI118" i="15"/>
  <c r="EJ118" i="15"/>
  <c r="EM118" i="15"/>
  <c r="EP118" i="15"/>
  <c r="BY119" i="15"/>
  <c r="BZ119" i="15"/>
  <c r="CA119" i="15"/>
  <c r="CB119" i="15"/>
  <c r="CE119" i="15"/>
  <c r="CH119" i="15"/>
  <c r="CK119" i="15"/>
  <c r="CL119" i="15"/>
  <c r="CM119" i="15"/>
  <c r="CN119" i="15"/>
  <c r="CQ119" i="15"/>
  <c r="CT119" i="15"/>
  <c r="CW119" i="15"/>
  <c r="CX119" i="15"/>
  <c r="CY119" i="15"/>
  <c r="CZ119" i="15"/>
  <c r="DC119" i="15"/>
  <c r="DF119" i="15"/>
  <c r="DI119" i="15"/>
  <c r="DJ119" i="15"/>
  <c r="DM119" i="15" s="1"/>
  <c r="DK119" i="15"/>
  <c r="DL119" i="15"/>
  <c r="DO119" i="15"/>
  <c r="DR119" i="15"/>
  <c r="DU119" i="15"/>
  <c r="DV119" i="15"/>
  <c r="DW119" i="15"/>
  <c r="DX119" i="15"/>
  <c r="EA119" i="15"/>
  <c r="ED119" i="15"/>
  <c r="EG119" i="15"/>
  <c r="EH119" i="15"/>
  <c r="EI119" i="15"/>
  <c r="EJ119" i="15"/>
  <c r="EM119" i="15"/>
  <c r="EP119" i="15"/>
  <c r="BY120" i="15"/>
  <c r="BZ120" i="15"/>
  <c r="CA120" i="15"/>
  <c r="CB120" i="15"/>
  <c r="CE120" i="15"/>
  <c r="CH120" i="15"/>
  <c r="CK120" i="15"/>
  <c r="CL120" i="15"/>
  <c r="CO120" i="15" s="1"/>
  <c r="CM120" i="15"/>
  <c r="CN120" i="15"/>
  <c r="CQ120" i="15"/>
  <c r="CT120" i="15"/>
  <c r="CW120" i="15"/>
  <c r="CX120" i="15"/>
  <c r="CY120" i="15"/>
  <c r="CZ120" i="15"/>
  <c r="DC120" i="15"/>
  <c r="DF120" i="15"/>
  <c r="DI120" i="15"/>
  <c r="DJ120" i="15"/>
  <c r="DK120" i="15"/>
  <c r="DL120" i="15"/>
  <c r="DO120" i="15"/>
  <c r="DR120" i="15"/>
  <c r="DU120" i="15"/>
  <c r="DV120" i="15"/>
  <c r="DW120" i="15"/>
  <c r="DX120" i="15"/>
  <c r="EA120" i="15"/>
  <c r="ED120" i="15"/>
  <c r="EG120" i="15"/>
  <c r="EH120" i="15"/>
  <c r="EI120" i="15"/>
  <c r="EJ120" i="15"/>
  <c r="EM120" i="15"/>
  <c r="EP120" i="15"/>
  <c r="BY121" i="15"/>
  <c r="BZ121" i="15"/>
  <c r="CA121" i="15"/>
  <c r="CB121" i="15"/>
  <c r="CE121" i="15"/>
  <c r="CH121" i="15"/>
  <c r="CK121" i="15"/>
  <c r="CL121" i="15"/>
  <c r="CM121" i="15"/>
  <c r="CN121" i="15"/>
  <c r="CQ121" i="15"/>
  <c r="CT121" i="15"/>
  <c r="CW121" i="15"/>
  <c r="CX121" i="15"/>
  <c r="CY121" i="15"/>
  <c r="CZ121" i="15"/>
  <c r="DC121" i="15"/>
  <c r="DF121" i="15"/>
  <c r="DI121" i="15"/>
  <c r="DJ121" i="15"/>
  <c r="DM121" i="15" s="1"/>
  <c r="DK121" i="15"/>
  <c r="DL121" i="15"/>
  <c r="DO121" i="15"/>
  <c r="DR121" i="15"/>
  <c r="DU121" i="15"/>
  <c r="DV121" i="15"/>
  <c r="DW121" i="15"/>
  <c r="DX121" i="15"/>
  <c r="EA121" i="15"/>
  <c r="ED121" i="15"/>
  <c r="EG121" i="15"/>
  <c r="EH121" i="15"/>
  <c r="EI121" i="15"/>
  <c r="EJ121" i="15"/>
  <c r="EM121" i="15"/>
  <c r="EP121" i="15"/>
  <c r="BY122" i="15"/>
  <c r="BZ122" i="15"/>
  <c r="CA122" i="15"/>
  <c r="CB122" i="15"/>
  <c r="CE122" i="15"/>
  <c r="CH122" i="15"/>
  <c r="CK122" i="15"/>
  <c r="CL122" i="15"/>
  <c r="CM122" i="15"/>
  <c r="CN122" i="15"/>
  <c r="CQ122" i="15"/>
  <c r="CT122" i="15"/>
  <c r="CW122" i="15"/>
  <c r="CX122" i="15"/>
  <c r="CY122" i="15"/>
  <c r="CZ122" i="15"/>
  <c r="DC122" i="15"/>
  <c r="DF122" i="15"/>
  <c r="DI122" i="15"/>
  <c r="DJ122" i="15"/>
  <c r="DK122" i="15"/>
  <c r="DL122" i="15"/>
  <c r="DO122" i="15"/>
  <c r="DR122" i="15"/>
  <c r="DU122" i="15"/>
  <c r="DV122" i="15"/>
  <c r="DW122" i="15"/>
  <c r="DX122" i="15"/>
  <c r="EA122" i="15"/>
  <c r="ED122" i="15"/>
  <c r="EG122" i="15"/>
  <c r="EH122" i="15"/>
  <c r="EI122" i="15"/>
  <c r="EJ122" i="15"/>
  <c r="EM122" i="15"/>
  <c r="EP122" i="15"/>
  <c r="BY123" i="15"/>
  <c r="BZ123" i="15"/>
  <c r="CA123" i="15"/>
  <c r="CB123" i="15"/>
  <c r="CE123" i="15"/>
  <c r="CH123" i="15"/>
  <c r="CK123" i="15"/>
  <c r="CL123" i="15"/>
  <c r="CM123" i="15"/>
  <c r="CN123" i="15"/>
  <c r="CQ123" i="15"/>
  <c r="CT123" i="15"/>
  <c r="CW123" i="15"/>
  <c r="CX123" i="15"/>
  <c r="CY123" i="15"/>
  <c r="CZ123" i="15"/>
  <c r="DC123" i="15"/>
  <c r="DF123" i="15"/>
  <c r="DI123" i="15"/>
  <c r="DJ123" i="15"/>
  <c r="DM123" i="15" s="1"/>
  <c r="DK123" i="15"/>
  <c r="DL123" i="15"/>
  <c r="DO123" i="15"/>
  <c r="DR123" i="15"/>
  <c r="DU123" i="15"/>
  <c r="DV123" i="15"/>
  <c r="DW123" i="15"/>
  <c r="DX123" i="15"/>
  <c r="EA123" i="15"/>
  <c r="ED123" i="15"/>
  <c r="EG123" i="15"/>
  <c r="EH123" i="15"/>
  <c r="EI123" i="15"/>
  <c r="EJ123" i="15"/>
  <c r="EM123" i="15"/>
  <c r="EP123" i="15"/>
  <c r="BY124" i="15"/>
  <c r="BZ124" i="15"/>
  <c r="CA124" i="15"/>
  <c r="CB124" i="15"/>
  <c r="CE124" i="15"/>
  <c r="CH124" i="15"/>
  <c r="CK124" i="15"/>
  <c r="CL124" i="15"/>
  <c r="CM124" i="15"/>
  <c r="CN124" i="15"/>
  <c r="CQ124" i="15"/>
  <c r="CT124" i="15"/>
  <c r="CW124" i="15"/>
  <c r="CX124" i="15"/>
  <c r="CY124" i="15"/>
  <c r="CZ124" i="15"/>
  <c r="DC124" i="15"/>
  <c r="DF124" i="15"/>
  <c r="DI124" i="15"/>
  <c r="DJ124" i="15"/>
  <c r="DK124" i="15"/>
  <c r="DL124" i="15"/>
  <c r="DO124" i="15"/>
  <c r="DR124" i="15"/>
  <c r="DU124" i="15"/>
  <c r="DV124" i="15"/>
  <c r="DW124" i="15"/>
  <c r="DX124" i="15"/>
  <c r="EA124" i="15"/>
  <c r="ED124" i="15"/>
  <c r="EG124" i="15"/>
  <c r="EH124" i="15"/>
  <c r="EI124" i="15"/>
  <c r="EJ124" i="15"/>
  <c r="EM124" i="15"/>
  <c r="EP124" i="15"/>
  <c r="BY125" i="15"/>
  <c r="BZ125" i="15"/>
  <c r="CA125" i="15"/>
  <c r="CB125" i="15"/>
  <c r="CE125" i="15"/>
  <c r="CH125" i="15"/>
  <c r="CK125" i="15"/>
  <c r="CL125" i="15"/>
  <c r="CM125" i="15"/>
  <c r="CN125" i="15"/>
  <c r="CQ125" i="15"/>
  <c r="CT125" i="15"/>
  <c r="CW125" i="15"/>
  <c r="CX125" i="15"/>
  <c r="CY125" i="15"/>
  <c r="CZ125" i="15"/>
  <c r="DC125" i="15"/>
  <c r="DF125" i="15"/>
  <c r="DI125" i="15"/>
  <c r="DJ125" i="15"/>
  <c r="DM125" i="15" s="1"/>
  <c r="DK125" i="15"/>
  <c r="DL125" i="15"/>
  <c r="DO125" i="15"/>
  <c r="DR125" i="15"/>
  <c r="DU125" i="15"/>
  <c r="DV125" i="15"/>
  <c r="DW125" i="15"/>
  <c r="DX125" i="15"/>
  <c r="EA125" i="15"/>
  <c r="ED125" i="15"/>
  <c r="EG125" i="15"/>
  <c r="EH125" i="15"/>
  <c r="EI125" i="15"/>
  <c r="EJ125" i="15"/>
  <c r="EM125" i="15"/>
  <c r="EP125" i="15"/>
  <c r="BY126" i="15"/>
  <c r="BZ126" i="15"/>
  <c r="CA126" i="15"/>
  <c r="CB126" i="15"/>
  <c r="CE126" i="15"/>
  <c r="CH126" i="15"/>
  <c r="CK126" i="15"/>
  <c r="CL126" i="15"/>
  <c r="CM126" i="15"/>
  <c r="CN126" i="15"/>
  <c r="CQ126" i="15"/>
  <c r="CT126" i="15"/>
  <c r="CW126" i="15"/>
  <c r="CX126" i="15"/>
  <c r="CY126" i="15"/>
  <c r="CZ126" i="15"/>
  <c r="DC126" i="15"/>
  <c r="DF126" i="15"/>
  <c r="DI126" i="15"/>
  <c r="DJ126" i="15"/>
  <c r="DK126" i="15"/>
  <c r="DL126" i="15"/>
  <c r="DO126" i="15"/>
  <c r="DR126" i="15"/>
  <c r="DU126" i="15"/>
  <c r="DV126" i="15"/>
  <c r="DW126" i="15"/>
  <c r="DX126" i="15"/>
  <c r="EA126" i="15"/>
  <c r="ED126" i="15"/>
  <c r="EG126" i="15"/>
  <c r="EH126" i="15"/>
  <c r="EI126" i="15"/>
  <c r="EJ126" i="15"/>
  <c r="EM126" i="15"/>
  <c r="EP126" i="15"/>
  <c r="BY127" i="15"/>
  <c r="BZ127" i="15"/>
  <c r="CA127" i="15"/>
  <c r="CB127" i="15"/>
  <c r="CE127" i="15"/>
  <c r="CH127" i="15"/>
  <c r="CK127" i="15"/>
  <c r="CL127" i="15"/>
  <c r="CM127" i="15"/>
  <c r="CN127" i="15"/>
  <c r="CQ127" i="15"/>
  <c r="CT127" i="15"/>
  <c r="CW127" i="15"/>
  <c r="CX127" i="15"/>
  <c r="CY127" i="15"/>
  <c r="CZ127" i="15"/>
  <c r="DC127" i="15"/>
  <c r="DF127" i="15"/>
  <c r="DI127" i="15"/>
  <c r="DJ127" i="15"/>
  <c r="DK127" i="15"/>
  <c r="DL127" i="15"/>
  <c r="DO127" i="15"/>
  <c r="DR127" i="15"/>
  <c r="DU127" i="15"/>
  <c r="DV127" i="15"/>
  <c r="DW127" i="15"/>
  <c r="DX127" i="15"/>
  <c r="EA127" i="15"/>
  <c r="ED127" i="15"/>
  <c r="EG127" i="15"/>
  <c r="EH127" i="15"/>
  <c r="EI127" i="15"/>
  <c r="EJ127" i="15"/>
  <c r="EM127" i="15"/>
  <c r="EP127" i="15"/>
  <c r="BY128" i="15"/>
  <c r="BZ128" i="15"/>
  <c r="CA128" i="15"/>
  <c r="CC128" i="15" s="1"/>
  <c r="CB128" i="15"/>
  <c r="CE128" i="15"/>
  <c r="CH128" i="15"/>
  <c r="CK128" i="15"/>
  <c r="CL128" i="15"/>
  <c r="CM128" i="15"/>
  <c r="CN128" i="15"/>
  <c r="CQ128" i="15"/>
  <c r="CT128" i="15"/>
  <c r="CW128" i="15"/>
  <c r="CX128" i="15"/>
  <c r="CY128" i="15"/>
  <c r="CZ128" i="15"/>
  <c r="DC128" i="15"/>
  <c r="DF128" i="15"/>
  <c r="DI128" i="15"/>
  <c r="DJ128" i="15"/>
  <c r="DK128" i="15"/>
  <c r="DL128" i="15"/>
  <c r="DO128" i="15"/>
  <c r="DR128" i="15"/>
  <c r="DU128" i="15"/>
  <c r="DV128" i="15"/>
  <c r="DY128" i="15" s="1"/>
  <c r="DW128" i="15"/>
  <c r="DX128" i="15"/>
  <c r="EA128" i="15"/>
  <c r="ED128" i="15"/>
  <c r="EG128" i="15"/>
  <c r="EH128" i="15"/>
  <c r="EI128" i="15"/>
  <c r="EJ128" i="15"/>
  <c r="EM128" i="15"/>
  <c r="EP128" i="15"/>
  <c r="BY129" i="15"/>
  <c r="CC129" i="15" s="1"/>
  <c r="BZ129" i="15"/>
  <c r="CA129" i="15"/>
  <c r="CB129" i="15"/>
  <c r="CE129" i="15"/>
  <c r="CH129" i="15"/>
  <c r="CK129" i="15"/>
  <c r="CL129" i="15"/>
  <c r="CM129" i="15"/>
  <c r="CN129" i="15"/>
  <c r="CQ129" i="15"/>
  <c r="CT129" i="15"/>
  <c r="CW129" i="15"/>
  <c r="CX129" i="15"/>
  <c r="CY129" i="15"/>
  <c r="CZ129" i="15"/>
  <c r="DC129" i="15"/>
  <c r="DF129" i="15"/>
  <c r="DI129" i="15"/>
  <c r="DJ129" i="15"/>
  <c r="DK129" i="15"/>
  <c r="DL129" i="15"/>
  <c r="DO129" i="15"/>
  <c r="DR129" i="15"/>
  <c r="DU129" i="15"/>
  <c r="DV129" i="15"/>
  <c r="DW129" i="15"/>
  <c r="DX129" i="15"/>
  <c r="EA129" i="15"/>
  <c r="ED129" i="15"/>
  <c r="EG129" i="15"/>
  <c r="EH129" i="15"/>
  <c r="EI129" i="15"/>
  <c r="EJ129" i="15"/>
  <c r="EM129" i="15"/>
  <c r="EP129" i="15"/>
  <c r="BY130" i="15"/>
  <c r="BZ130" i="15"/>
  <c r="CA130" i="15"/>
  <c r="CB130" i="15"/>
  <c r="CE130" i="15"/>
  <c r="CH130" i="15"/>
  <c r="CK130" i="15"/>
  <c r="CL130" i="15"/>
  <c r="CM130" i="15"/>
  <c r="CN130" i="15"/>
  <c r="CQ130" i="15"/>
  <c r="CT130" i="15"/>
  <c r="CW130" i="15"/>
  <c r="CX130" i="15"/>
  <c r="CY130" i="15"/>
  <c r="CZ130" i="15"/>
  <c r="DC130" i="15"/>
  <c r="DF130" i="15"/>
  <c r="DI130" i="15"/>
  <c r="DJ130" i="15"/>
  <c r="DK130" i="15"/>
  <c r="DL130" i="15"/>
  <c r="DO130" i="15"/>
  <c r="DR130" i="15"/>
  <c r="DU130" i="15"/>
  <c r="DV130" i="15"/>
  <c r="DW130" i="15"/>
  <c r="DX130" i="15"/>
  <c r="DY130" i="15" s="1"/>
  <c r="EA130" i="15"/>
  <c r="ED130" i="15"/>
  <c r="EG130" i="15"/>
  <c r="EH130" i="15"/>
  <c r="EI130" i="15"/>
  <c r="EJ130" i="15"/>
  <c r="EM130" i="15"/>
  <c r="EP130" i="15"/>
  <c r="BY131" i="15"/>
  <c r="BZ131" i="15"/>
  <c r="CA131" i="15"/>
  <c r="CB131" i="15"/>
  <c r="CE131" i="15"/>
  <c r="CH131" i="15"/>
  <c r="CK131" i="15"/>
  <c r="CL131" i="15"/>
  <c r="CO131" i="15" s="1"/>
  <c r="CM131" i="15"/>
  <c r="CN131" i="15"/>
  <c r="CQ131" i="15"/>
  <c r="CT131" i="15"/>
  <c r="CW131" i="15"/>
  <c r="CX131" i="15"/>
  <c r="CY131" i="15"/>
  <c r="CZ131" i="15"/>
  <c r="DC131" i="15"/>
  <c r="DF131" i="15"/>
  <c r="DI131" i="15"/>
  <c r="DJ131" i="15"/>
  <c r="DK131" i="15"/>
  <c r="DL131" i="15"/>
  <c r="DO131" i="15"/>
  <c r="DR131" i="15"/>
  <c r="DU131" i="15"/>
  <c r="DV131" i="15"/>
  <c r="DW131" i="15"/>
  <c r="DX131" i="15"/>
  <c r="DY131" i="15" s="1"/>
  <c r="EA131" i="15"/>
  <c r="ED131" i="15"/>
  <c r="EG131" i="15"/>
  <c r="EK131" i="15" s="1"/>
  <c r="EH131" i="15"/>
  <c r="EI131" i="15"/>
  <c r="EJ131" i="15"/>
  <c r="EM131" i="15"/>
  <c r="EP131" i="15"/>
  <c r="BY132" i="15"/>
  <c r="BZ132" i="15"/>
  <c r="CA132" i="15"/>
  <c r="CB132" i="15"/>
  <c r="CE132" i="15"/>
  <c r="CH132" i="15"/>
  <c r="CK132" i="15"/>
  <c r="CL132" i="15"/>
  <c r="CM132" i="15"/>
  <c r="CN132" i="15"/>
  <c r="CQ132" i="15"/>
  <c r="CT132" i="15"/>
  <c r="CW132" i="15"/>
  <c r="CX132" i="15"/>
  <c r="CY132" i="15"/>
  <c r="CZ132" i="15"/>
  <c r="DC132" i="15"/>
  <c r="DF132" i="15"/>
  <c r="DI132" i="15"/>
  <c r="DJ132" i="15"/>
  <c r="DK132" i="15"/>
  <c r="DL132" i="15"/>
  <c r="DO132" i="15"/>
  <c r="DR132" i="15"/>
  <c r="DU132" i="15"/>
  <c r="DV132" i="15"/>
  <c r="DW132" i="15"/>
  <c r="DX132" i="15"/>
  <c r="EA132" i="15"/>
  <c r="ED132" i="15"/>
  <c r="EG132" i="15"/>
  <c r="EH132" i="15"/>
  <c r="EI132" i="15"/>
  <c r="EJ132" i="15"/>
  <c r="EM132" i="15"/>
  <c r="EP132" i="15"/>
  <c r="BY133" i="15"/>
  <c r="BZ133" i="15"/>
  <c r="CA133" i="15"/>
  <c r="CB133" i="15"/>
  <c r="CE133" i="15"/>
  <c r="CH133" i="15"/>
  <c r="CK133" i="15"/>
  <c r="CL133" i="15"/>
  <c r="CM133" i="15"/>
  <c r="CN133" i="15"/>
  <c r="CQ133" i="15"/>
  <c r="CT133" i="15"/>
  <c r="CW133" i="15"/>
  <c r="CX133" i="15"/>
  <c r="CY133" i="15"/>
  <c r="CZ133" i="15"/>
  <c r="DC133" i="15"/>
  <c r="DF133" i="15"/>
  <c r="DI133" i="15"/>
  <c r="DJ133" i="15"/>
  <c r="DK133" i="15"/>
  <c r="DL133" i="15"/>
  <c r="DO133" i="15"/>
  <c r="DR133" i="15"/>
  <c r="DU133" i="15"/>
  <c r="DV133" i="15"/>
  <c r="DW133" i="15"/>
  <c r="DX133" i="15"/>
  <c r="EA133" i="15"/>
  <c r="ED133" i="15"/>
  <c r="EG133" i="15"/>
  <c r="EH133" i="15"/>
  <c r="EI133" i="15"/>
  <c r="EJ133" i="15"/>
  <c r="EM133" i="15"/>
  <c r="EP133" i="15"/>
  <c r="BY134" i="15"/>
  <c r="BZ134" i="15"/>
  <c r="CA134" i="15"/>
  <c r="CB134" i="15"/>
  <c r="CE134" i="15"/>
  <c r="CH134" i="15"/>
  <c r="CK134" i="15"/>
  <c r="CL134" i="15"/>
  <c r="CM134" i="15"/>
  <c r="CN134" i="15"/>
  <c r="CQ134" i="15"/>
  <c r="CT134" i="15"/>
  <c r="CW134" i="15"/>
  <c r="CX134" i="15"/>
  <c r="CY134" i="15"/>
  <c r="CZ134" i="15"/>
  <c r="DC134" i="15"/>
  <c r="DF134" i="15"/>
  <c r="DI134" i="15"/>
  <c r="DJ134" i="15"/>
  <c r="DK134" i="15"/>
  <c r="DL134" i="15"/>
  <c r="DO134" i="15"/>
  <c r="DR134" i="15"/>
  <c r="DU134" i="15"/>
  <c r="DV134" i="15"/>
  <c r="DW134" i="15"/>
  <c r="DX134" i="15"/>
  <c r="EA134" i="15"/>
  <c r="ED134" i="15"/>
  <c r="EG134" i="15"/>
  <c r="EH134" i="15"/>
  <c r="EI134" i="15"/>
  <c r="EJ134" i="15"/>
  <c r="EM134" i="15"/>
  <c r="EP134" i="15"/>
  <c r="BY135" i="15"/>
  <c r="BZ135" i="15"/>
  <c r="CA135" i="15"/>
  <c r="CB135" i="15"/>
  <c r="CE135" i="15"/>
  <c r="CH135" i="15"/>
  <c r="CK135" i="15"/>
  <c r="CL135" i="15"/>
  <c r="CM135" i="15"/>
  <c r="CN135" i="15"/>
  <c r="CQ135" i="15"/>
  <c r="CT135" i="15"/>
  <c r="CW135" i="15"/>
  <c r="CX135" i="15"/>
  <c r="CY135" i="15"/>
  <c r="CZ135" i="15"/>
  <c r="DC135" i="15"/>
  <c r="DF135" i="15"/>
  <c r="DI135" i="15"/>
  <c r="DJ135" i="15"/>
  <c r="DK135" i="15"/>
  <c r="DL135" i="15"/>
  <c r="DM135" i="15" s="1"/>
  <c r="DO135" i="15"/>
  <c r="DR135" i="15"/>
  <c r="DU135" i="15"/>
  <c r="DV135" i="15"/>
  <c r="DY135" i="15" s="1"/>
  <c r="DW135" i="15"/>
  <c r="DX135" i="15"/>
  <c r="EA135" i="15"/>
  <c r="ED135" i="15"/>
  <c r="EG135" i="15"/>
  <c r="EH135" i="15"/>
  <c r="EI135" i="15"/>
  <c r="EJ135" i="15"/>
  <c r="EM135" i="15"/>
  <c r="EP135" i="15"/>
  <c r="BY136" i="15"/>
  <c r="BZ136" i="15"/>
  <c r="CA136" i="15"/>
  <c r="CB136" i="15"/>
  <c r="CE136" i="15"/>
  <c r="CH136" i="15"/>
  <c r="CK136" i="15"/>
  <c r="CL136" i="15"/>
  <c r="CM136" i="15"/>
  <c r="CN136" i="15"/>
  <c r="CQ136" i="15"/>
  <c r="CT136" i="15"/>
  <c r="CW136" i="15"/>
  <c r="CX136" i="15"/>
  <c r="CY136" i="15"/>
  <c r="CZ136" i="15"/>
  <c r="DC136" i="15"/>
  <c r="DF136" i="15"/>
  <c r="DI136" i="15"/>
  <c r="DJ136" i="15"/>
  <c r="DK136" i="15"/>
  <c r="DL136" i="15"/>
  <c r="DO136" i="15"/>
  <c r="DR136" i="15"/>
  <c r="DU136" i="15"/>
  <c r="DV136" i="15"/>
  <c r="DW136" i="15"/>
  <c r="DX136" i="15"/>
  <c r="EA136" i="15"/>
  <c r="ED136" i="15"/>
  <c r="EG136" i="15"/>
  <c r="EH136" i="15"/>
  <c r="EI136" i="15"/>
  <c r="EJ136" i="15"/>
  <c r="EM136" i="15"/>
  <c r="EP136" i="15"/>
  <c r="BY137" i="15"/>
  <c r="BZ137" i="15"/>
  <c r="CC137" i="15" s="1"/>
  <c r="CA137" i="15"/>
  <c r="CB137" i="15"/>
  <c r="CE137" i="15"/>
  <c r="CH137" i="15"/>
  <c r="CK137" i="15"/>
  <c r="CL137" i="15"/>
  <c r="CM137" i="15"/>
  <c r="CN137" i="15"/>
  <c r="CQ137" i="15"/>
  <c r="CT137" i="15"/>
  <c r="CW137" i="15"/>
  <c r="CX137" i="15"/>
  <c r="CY137" i="15"/>
  <c r="CZ137" i="15"/>
  <c r="DC137" i="15"/>
  <c r="DF137" i="15"/>
  <c r="DI137" i="15"/>
  <c r="DJ137" i="15"/>
  <c r="DK137" i="15"/>
  <c r="DL137" i="15"/>
  <c r="DO137" i="15"/>
  <c r="DR137" i="15"/>
  <c r="DU137" i="15"/>
  <c r="DV137" i="15"/>
  <c r="DW137" i="15"/>
  <c r="DX137" i="15"/>
  <c r="EA137" i="15"/>
  <c r="ED137" i="15"/>
  <c r="EG137" i="15"/>
  <c r="EH137" i="15"/>
  <c r="EI137" i="15"/>
  <c r="EJ137" i="15"/>
  <c r="EM137" i="15"/>
  <c r="EP137" i="15"/>
  <c r="BY138" i="15"/>
  <c r="BZ138" i="15"/>
  <c r="CA138" i="15"/>
  <c r="CB138" i="15"/>
  <c r="CE138" i="15"/>
  <c r="CH138" i="15"/>
  <c r="CK138" i="15"/>
  <c r="CL138" i="15"/>
  <c r="CM138" i="15"/>
  <c r="CN138" i="15"/>
  <c r="CQ138" i="15"/>
  <c r="CT138" i="15"/>
  <c r="CW138" i="15"/>
  <c r="CX138" i="15"/>
  <c r="CY138" i="15"/>
  <c r="CZ138" i="15"/>
  <c r="DA138" i="15" s="1"/>
  <c r="DC138" i="15"/>
  <c r="DF138" i="15"/>
  <c r="DI138" i="15"/>
  <c r="DJ138" i="15"/>
  <c r="DK138" i="15"/>
  <c r="DL138" i="15"/>
  <c r="DO138" i="15"/>
  <c r="DR138" i="15"/>
  <c r="DU138" i="15"/>
  <c r="DV138" i="15"/>
  <c r="DW138" i="15"/>
  <c r="DX138" i="15"/>
  <c r="EA138" i="15"/>
  <c r="ED138" i="15"/>
  <c r="EG138" i="15"/>
  <c r="EH138" i="15"/>
  <c r="EI138" i="15"/>
  <c r="EJ138" i="15"/>
  <c r="EM138" i="15"/>
  <c r="EP138" i="15"/>
  <c r="BY139" i="15"/>
  <c r="BZ139" i="15"/>
  <c r="CA139" i="15"/>
  <c r="CB139" i="15"/>
  <c r="CE139" i="15"/>
  <c r="CH139" i="15"/>
  <c r="CK139" i="15"/>
  <c r="CL139" i="15"/>
  <c r="CM139" i="15"/>
  <c r="CN139" i="15"/>
  <c r="CQ139" i="15"/>
  <c r="CT139" i="15"/>
  <c r="CW139" i="15"/>
  <c r="CX139" i="15"/>
  <c r="CY139" i="15"/>
  <c r="CZ139" i="15"/>
  <c r="DC139" i="15"/>
  <c r="DF139" i="15"/>
  <c r="DI139" i="15"/>
  <c r="DJ139" i="15"/>
  <c r="DK139" i="15"/>
  <c r="DL139" i="15"/>
  <c r="DO139" i="15"/>
  <c r="DR139" i="15"/>
  <c r="DU139" i="15"/>
  <c r="DV139" i="15"/>
  <c r="DY139" i="15" s="1"/>
  <c r="DW139" i="15"/>
  <c r="DX139" i="15"/>
  <c r="EA139" i="15"/>
  <c r="ED139" i="15"/>
  <c r="EG139" i="15"/>
  <c r="EH139" i="15"/>
  <c r="EI139" i="15"/>
  <c r="EJ139" i="15"/>
  <c r="EM139" i="15"/>
  <c r="EP139" i="15"/>
  <c r="BY140" i="15"/>
  <c r="BZ140" i="15"/>
  <c r="CA140" i="15"/>
  <c r="CB140" i="15"/>
  <c r="CE140" i="15"/>
  <c r="CH140" i="15"/>
  <c r="CK140" i="15"/>
  <c r="CL140" i="15"/>
  <c r="CM140" i="15"/>
  <c r="CN140" i="15"/>
  <c r="CQ140" i="15"/>
  <c r="CT140" i="15"/>
  <c r="CW140" i="15"/>
  <c r="CX140" i="15"/>
  <c r="CY140" i="15"/>
  <c r="CZ140" i="15"/>
  <c r="DC140" i="15"/>
  <c r="DF140" i="15"/>
  <c r="DI140" i="15"/>
  <c r="DJ140" i="15"/>
  <c r="DK140" i="15"/>
  <c r="DL140" i="15"/>
  <c r="DO140" i="15"/>
  <c r="DR140" i="15"/>
  <c r="DU140" i="15"/>
  <c r="DV140" i="15"/>
  <c r="DW140" i="15"/>
  <c r="DX140" i="15"/>
  <c r="EA140" i="15"/>
  <c r="ED140" i="15"/>
  <c r="EG140" i="15"/>
  <c r="EH140" i="15"/>
  <c r="EI140" i="15"/>
  <c r="EJ140" i="15"/>
  <c r="EM140" i="15"/>
  <c r="EP140" i="15"/>
  <c r="BY141" i="15"/>
  <c r="BZ141" i="15"/>
  <c r="CA141" i="15"/>
  <c r="CB141" i="15"/>
  <c r="CE141" i="15"/>
  <c r="CH141" i="15"/>
  <c r="CK141" i="15"/>
  <c r="CL141" i="15"/>
  <c r="CM141" i="15"/>
  <c r="CN141" i="15"/>
  <c r="CQ141" i="15"/>
  <c r="CT141" i="15"/>
  <c r="CW141" i="15"/>
  <c r="CX141" i="15"/>
  <c r="CY141" i="15"/>
  <c r="CZ141" i="15"/>
  <c r="DC141" i="15"/>
  <c r="DF141" i="15"/>
  <c r="DI141" i="15"/>
  <c r="DJ141" i="15"/>
  <c r="DK141" i="15"/>
  <c r="DL141" i="15"/>
  <c r="DO141" i="15"/>
  <c r="DR141" i="15"/>
  <c r="DU141" i="15"/>
  <c r="DV141" i="15"/>
  <c r="DW141" i="15"/>
  <c r="DX141" i="15"/>
  <c r="EA141" i="15"/>
  <c r="ED141" i="15"/>
  <c r="EG141" i="15"/>
  <c r="EH141" i="15"/>
  <c r="EI141" i="15"/>
  <c r="EJ141" i="15"/>
  <c r="EM141" i="15"/>
  <c r="EP141" i="15"/>
  <c r="BY142" i="15"/>
  <c r="BZ142" i="15"/>
  <c r="CA142" i="15"/>
  <c r="CB142" i="15"/>
  <c r="CE142" i="15"/>
  <c r="CH142" i="15"/>
  <c r="CK142" i="15"/>
  <c r="CL142" i="15"/>
  <c r="CM142" i="15"/>
  <c r="CN142" i="15"/>
  <c r="CQ142" i="15"/>
  <c r="CT142" i="15"/>
  <c r="CW142" i="15"/>
  <c r="CX142" i="15"/>
  <c r="CY142" i="15"/>
  <c r="CZ142" i="15"/>
  <c r="DA142" i="15"/>
  <c r="DC142" i="15"/>
  <c r="DF142" i="15"/>
  <c r="DI142" i="15"/>
  <c r="DJ142" i="15"/>
  <c r="DK142" i="15"/>
  <c r="DL142" i="15"/>
  <c r="DO142" i="15"/>
  <c r="DR142" i="15"/>
  <c r="DU142" i="15"/>
  <c r="DV142" i="15"/>
  <c r="DW142" i="15"/>
  <c r="DX142" i="15"/>
  <c r="EA142" i="15"/>
  <c r="ED142" i="15"/>
  <c r="EG142" i="15"/>
  <c r="EH142" i="15"/>
  <c r="EI142" i="15"/>
  <c r="EJ142" i="15"/>
  <c r="EM142" i="15"/>
  <c r="EP142" i="15"/>
  <c r="BY143" i="15"/>
  <c r="BZ143" i="15"/>
  <c r="CA143" i="15"/>
  <c r="CB143" i="15"/>
  <c r="CE143" i="15"/>
  <c r="CH143" i="15"/>
  <c r="CK143" i="15"/>
  <c r="CL143" i="15"/>
  <c r="CM143" i="15"/>
  <c r="CN143" i="15"/>
  <c r="CQ143" i="15"/>
  <c r="CT143" i="15"/>
  <c r="CW143" i="15"/>
  <c r="CX143" i="15"/>
  <c r="CY143" i="15"/>
  <c r="CZ143" i="15"/>
  <c r="DC143" i="15"/>
  <c r="DF143" i="15"/>
  <c r="DI143" i="15"/>
  <c r="DJ143" i="15"/>
  <c r="DK143" i="15"/>
  <c r="DL143" i="15"/>
  <c r="DO143" i="15"/>
  <c r="DR143" i="15"/>
  <c r="DU143" i="15"/>
  <c r="DV143" i="15"/>
  <c r="DW143" i="15"/>
  <c r="DX143" i="15"/>
  <c r="DY143" i="15" s="1"/>
  <c r="EA143" i="15"/>
  <c r="ED143" i="15"/>
  <c r="EG143" i="15"/>
  <c r="EK143" i="15" s="1"/>
  <c r="EH143" i="15"/>
  <c r="EI143" i="15"/>
  <c r="EJ143" i="15"/>
  <c r="EM143" i="15"/>
  <c r="EP143" i="15"/>
  <c r="BY144" i="15"/>
  <c r="BZ144" i="15"/>
  <c r="CA144" i="15"/>
  <c r="CB144" i="15"/>
  <c r="CE144" i="15"/>
  <c r="CH144" i="15"/>
  <c r="CK144" i="15"/>
  <c r="CL144" i="15"/>
  <c r="CM144" i="15"/>
  <c r="CN144" i="15"/>
  <c r="CQ144" i="15"/>
  <c r="CT144" i="15"/>
  <c r="CW144" i="15"/>
  <c r="CX144" i="15"/>
  <c r="CY144" i="15"/>
  <c r="DA144" i="15" s="1"/>
  <c r="CZ144" i="15"/>
  <c r="DC144" i="15"/>
  <c r="DF144" i="15"/>
  <c r="DI144" i="15"/>
  <c r="DJ144" i="15"/>
  <c r="DK144" i="15"/>
  <c r="DL144" i="15"/>
  <c r="DO144" i="15"/>
  <c r="DR144" i="15"/>
  <c r="DU144" i="15"/>
  <c r="DV144" i="15"/>
  <c r="DW144" i="15"/>
  <c r="DY144" i="15" s="1"/>
  <c r="DX144" i="15"/>
  <c r="EA144" i="15"/>
  <c r="ED144" i="15"/>
  <c r="EG144" i="15"/>
  <c r="EH144" i="15"/>
  <c r="EI144" i="15"/>
  <c r="EJ144" i="15"/>
  <c r="EM144" i="15"/>
  <c r="EP144" i="15"/>
  <c r="BY145" i="15"/>
  <c r="BZ145" i="15"/>
  <c r="CA145" i="15"/>
  <c r="CB145" i="15"/>
  <c r="CE145" i="15"/>
  <c r="CH145" i="15"/>
  <c r="CK145" i="15"/>
  <c r="CL145" i="15"/>
  <c r="CM145" i="15"/>
  <c r="CN145" i="15"/>
  <c r="CQ145" i="15"/>
  <c r="CT145" i="15"/>
  <c r="CW145" i="15"/>
  <c r="CX145" i="15"/>
  <c r="CY145" i="15"/>
  <c r="CZ145" i="15"/>
  <c r="DC145" i="15"/>
  <c r="DF145" i="15"/>
  <c r="DI145" i="15"/>
  <c r="DJ145" i="15"/>
  <c r="DK145" i="15"/>
  <c r="DL145" i="15"/>
  <c r="DO145" i="15"/>
  <c r="DR145" i="15"/>
  <c r="DU145" i="15"/>
  <c r="DV145" i="15"/>
  <c r="DW145" i="15"/>
  <c r="DX145" i="15"/>
  <c r="EA145" i="15"/>
  <c r="ED145" i="15"/>
  <c r="EG145" i="15"/>
  <c r="EH145" i="15"/>
  <c r="EI145" i="15"/>
  <c r="EJ145" i="15"/>
  <c r="EM145" i="15"/>
  <c r="EP145" i="15"/>
  <c r="BY146" i="15"/>
  <c r="BZ146" i="15"/>
  <c r="CA146" i="15"/>
  <c r="CB146" i="15"/>
  <c r="CE146" i="15"/>
  <c r="CH146" i="15"/>
  <c r="CK146" i="15"/>
  <c r="CL146" i="15"/>
  <c r="CM146" i="15"/>
  <c r="CN146" i="15"/>
  <c r="CO146" i="15" s="1"/>
  <c r="CQ146" i="15"/>
  <c r="CT146" i="15"/>
  <c r="CW146" i="15"/>
  <c r="CX146" i="15"/>
  <c r="CY146" i="15"/>
  <c r="CZ146" i="15"/>
  <c r="DC146" i="15"/>
  <c r="DF146" i="15"/>
  <c r="DI146" i="15"/>
  <c r="DJ146" i="15"/>
  <c r="DK146" i="15"/>
  <c r="DL146" i="15"/>
  <c r="DO146" i="15"/>
  <c r="DR146" i="15"/>
  <c r="DU146" i="15"/>
  <c r="DV146" i="15"/>
  <c r="DW146" i="15"/>
  <c r="DX146" i="15"/>
  <c r="EA146" i="15"/>
  <c r="ED146" i="15"/>
  <c r="EG146" i="15"/>
  <c r="EH146" i="15"/>
  <c r="EI146" i="15"/>
  <c r="EJ146" i="15"/>
  <c r="EM146" i="15"/>
  <c r="EP146" i="15"/>
  <c r="BY147" i="15"/>
  <c r="BZ147" i="15"/>
  <c r="CA147" i="15"/>
  <c r="CB147" i="15"/>
  <c r="CE147" i="15"/>
  <c r="CH147" i="15"/>
  <c r="CK147" i="15"/>
  <c r="CL147" i="15"/>
  <c r="CM147" i="15"/>
  <c r="CN147" i="15"/>
  <c r="CQ147" i="15"/>
  <c r="CT147" i="15"/>
  <c r="CW147" i="15"/>
  <c r="CX147" i="15"/>
  <c r="CY147" i="15"/>
  <c r="CZ147" i="15"/>
  <c r="DC147" i="15"/>
  <c r="DF147" i="15"/>
  <c r="DI147" i="15"/>
  <c r="DJ147" i="15"/>
  <c r="DK147" i="15"/>
  <c r="DL147" i="15"/>
  <c r="DO147" i="15"/>
  <c r="DR147" i="15"/>
  <c r="DU147" i="15"/>
  <c r="DV147" i="15"/>
  <c r="DY147" i="15" s="1"/>
  <c r="DW147" i="15"/>
  <c r="DX147" i="15"/>
  <c r="EA147" i="15"/>
  <c r="ED147" i="15"/>
  <c r="EG147" i="15"/>
  <c r="EH147" i="15"/>
  <c r="EI147" i="15"/>
  <c r="EJ147" i="15"/>
  <c r="EM147" i="15"/>
  <c r="EP147" i="15"/>
  <c r="BY148" i="15"/>
  <c r="BZ148" i="15"/>
  <c r="CA148" i="15"/>
  <c r="CB148" i="15"/>
  <c r="CE148" i="15"/>
  <c r="CH148" i="15"/>
  <c r="CK148" i="15"/>
  <c r="CL148" i="15"/>
  <c r="CM148" i="15"/>
  <c r="CN148" i="15"/>
  <c r="CQ148" i="15"/>
  <c r="CT148" i="15"/>
  <c r="CW148" i="15"/>
  <c r="CX148" i="15"/>
  <c r="CY148" i="15"/>
  <c r="CZ148" i="15"/>
  <c r="DC148" i="15"/>
  <c r="DF148" i="15"/>
  <c r="DI148" i="15"/>
  <c r="DJ148" i="15"/>
  <c r="DK148" i="15"/>
  <c r="DL148" i="15"/>
  <c r="DO148" i="15"/>
  <c r="DR148" i="15"/>
  <c r="DU148" i="15"/>
  <c r="DV148" i="15"/>
  <c r="DW148" i="15"/>
  <c r="DX148" i="15"/>
  <c r="EA148" i="15"/>
  <c r="ED148" i="15"/>
  <c r="EG148" i="15"/>
  <c r="EH148" i="15"/>
  <c r="EI148" i="15"/>
  <c r="EJ148" i="15"/>
  <c r="EM148" i="15"/>
  <c r="EP148" i="15"/>
  <c r="BY149" i="15"/>
  <c r="BZ149" i="15"/>
  <c r="CA149" i="15"/>
  <c r="CB149" i="15"/>
  <c r="CC149" i="15" s="1"/>
  <c r="CE149" i="15"/>
  <c r="CH149" i="15"/>
  <c r="CK149" i="15"/>
  <c r="CL149" i="15"/>
  <c r="CM149" i="15"/>
  <c r="CN149" i="15"/>
  <c r="CQ149" i="15"/>
  <c r="CT149" i="15"/>
  <c r="CW149" i="15"/>
  <c r="CX149" i="15"/>
  <c r="CY149" i="15"/>
  <c r="CZ149" i="15"/>
  <c r="DC149" i="15"/>
  <c r="DF149" i="15"/>
  <c r="DI149" i="15"/>
  <c r="DJ149" i="15"/>
  <c r="DK149" i="15"/>
  <c r="DL149" i="15"/>
  <c r="DO149" i="15"/>
  <c r="DR149" i="15"/>
  <c r="DU149" i="15"/>
  <c r="DV149" i="15"/>
  <c r="DW149" i="15"/>
  <c r="DY149" i="15" s="1"/>
  <c r="DX149" i="15"/>
  <c r="EA149" i="15"/>
  <c r="ED149" i="15"/>
  <c r="EG149" i="15"/>
  <c r="EH149" i="15"/>
  <c r="EI149" i="15"/>
  <c r="EJ149" i="15"/>
  <c r="EM149" i="15"/>
  <c r="EP149" i="15"/>
  <c r="BY150" i="15"/>
  <c r="BZ150" i="15"/>
  <c r="CA150" i="15"/>
  <c r="CC150" i="15" s="1"/>
  <c r="CB150" i="15"/>
  <c r="CE150" i="15"/>
  <c r="CH150" i="15"/>
  <c r="CK150" i="15"/>
  <c r="CL150" i="15"/>
  <c r="CM150" i="15"/>
  <c r="CN150" i="15"/>
  <c r="CQ150" i="15"/>
  <c r="CT150" i="15"/>
  <c r="CW150" i="15"/>
  <c r="CX150" i="15"/>
  <c r="CY150" i="15"/>
  <c r="DA150" i="15" s="1"/>
  <c r="CZ150" i="15"/>
  <c r="DC150" i="15"/>
  <c r="DF150" i="15"/>
  <c r="DI150" i="15"/>
  <c r="DJ150" i="15"/>
  <c r="DK150" i="15"/>
  <c r="DL150" i="15"/>
  <c r="DO150" i="15"/>
  <c r="DR150" i="15"/>
  <c r="DU150" i="15"/>
  <c r="DV150" i="15"/>
  <c r="DW150" i="15"/>
  <c r="DX150" i="15"/>
  <c r="EA150" i="15"/>
  <c r="ED150" i="15"/>
  <c r="EG150" i="15"/>
  <c r="EH150" i="15"/>
  <c r="EI150" i="15"/>
  <c r="EJ150" i="15"/>
  <c r="EM150" i="15"/>
  <c r="EP150" i="15"/>
  <c r="BY151" i="15"/>
  <c r="BZ151" i="15"/>
  <c r="CA151" i="15"/>
  <c r="CB151" i="15"/>
  <c r="CE151" i="15"/>
  <c r="CH151" i="15"/>
  <c r="CK151" i="15"/>
  <c r="CL151" i="15"/>
  <c r="CM151" i="15"/>
  <c r="CN151" i="15"/>
  <c r="CQ151" i="15"/>
  <c r="CT151" i="15"/>
  <c r="CW151" i="15"/>
  <c r="CX151" i="15"/>
  <c r="CY151" i="15"/>
  <c r="CZ151" i="15"/>
  <c r="DC151" i="15"/>
  <c r="DF151" i="15"/>
  <c r="DI151" i="15"/>
  <c r="DJ151" i="15"/>
  <c r="DK151" i="15"/>
  <c r="DL151" i="15"/>
  <c r="DO151" i="15"/>
  <c r="DR151" i="15"/>
  <c r="DU151" i="15"/>
  <c r="DV151" i="15"/>
  <c r="DY151" i="15" s="1"/>
  <c r="DW151" i="15"/>
  <c r="DX151" i="15"/>
  <c r="EA151" i="15"/>
  <c r="ED151" i="15"/>
  <c r="EG151" i="15"/>
  <c r="EH151" i="15"/>
  <c r="EI151" i="15"/>
  <c r="EJ151" i="15"/>
  <c r="EM151" i="15"/>
  <c r="EP151" i="15"/>
  <c r="BY152" i="15"/>
  <c r="BZ152" i="15"/>
  <c r="CA152" i="15"/>
  <c r="CB152" i="15"/>
  <c r="CE152" i="15"/>
  <c r="CH152" i="15"/>
  <c r="CK152" i="15"/>
  <c r="CL152" i="15"/>
  <c r="CM152" i="15"/>
  <c r="CN152" i="15"/>
  <c r="CQ152" i="15"/>
  <c r="CT152" i="15"/>
  <c r="CW152" i="15"/>
  <c r="CX152" i="15"/>
  <c r="CY152" i="15"/>
  <c r="CZ152" i="15"/>
  <c r="DC152" i="15"/>
  <c r="DF152" i="15"/>
  <c r="DI152" i="15"/>
  <c r="DJ152" i="15"/>
  <c r="DK152" i="15"/>
  <c r="DL152" i="15"/>
  <c r="DO152" i="15"/>
  <c r="DR152" i="15"/>
  <c r="DU152" i="15"/>
  <c r="DV152" i="15"/>
  <c r="DW152" i="15"/>
  <c r="DX152" i="15"/>
  <c r="EA152" i="15"/>
  <c r="ED152" i="15"/>
  <c r="EG152" i="15"/>
  <c r="EH152" i="15"/>
  <c r="EI152" i="15"/>
  <c r="EJ152" i="15"/>
  <c r="EM152" i="15"/>
  <c r="EP152" i="15"/>
  <c r="BY153" i="15"/>
  <c r="BZ153" i="15"/>
  <c r="CA153" i="15"/>
  <c r="CB153" i="15"/>
  <c r="CE153" i="15"/>
  <c r="CH153" i="15"/>
  <c r="CK153" i="15"/>
  <c r="CL153" i="15"/>
  <c r="CM153" i="15"/>
  <c r="CN153" i="15"/>
  <c r="CQ153" i="15"/>
  <c r="CT153" i="15"/>
  <c r="CW153" i="15"/>
  <c r="CX153" i="15"/>
  <c r="CY153" i="15"/>
  <c r="CZ153" i="15"/>
  <c r="DC153" i="15"/>
  <c r="DF153" i="15"/>
  <c r="DI153" i="15"/>
  <c r="DJ153" i="15"/>
  <c r="DK153" i="15"/>
  <c r="DL153" i="15"/>
  <c r="DO153" i="15"/>
  <c r="DR153" i="15"/>
  <c r="DU153" i="15"/>
  <c r="DV153" i="15"/>
  <c r="DW153" i="15"/>
  <c r="DX153" i="15"/>
  <c r="EA153" i="15"/>
  <c r="ED153" i="15"/>
  <c r="EG153" i="15"/>
  <c r="EH153" i="15"/>
  <c r="EI153" i="15"/>
  <c r="EJ153" i="15"/>
  <c r="EM153" i="15"/>
  <c r="EP153" i="15"/>
  <c r="BY154" i="15"/>
  <c r="BZ154" i="15"/>
  <c r="CA154" i="15"/>
  <c r="CB154" i="15"/>
  <c r="CE154" i="15"/>
  <c r="CH154" i="15"/>
  <c r="CK154" i="15"/>
  <c r="CL154" i="15"/>
  <c r="CM154" i="15"/>
  <c r="CN154" i="15"/>
  <c r="CQ154" i="15"/>
  <c r="CT154" i="15"/>
  <c r="CW154" i="15"/>
  <c r="CX154" i="15"/>
  <c r="CY154" i="15"/>
  <c r="CZ154" i="15"/>
  <c r="DA154" i="15" s="1"/>
  <c r="DC154" i="15"/>
  <c r="DF154" i="15"/>
  <c r="DI154" i="15"/>
  <c r="DJ154" i="15"/>
  <c r="DK154" i="15"/>
  <c r="DL154" i="15"/>
  <c r="DO154" i="15"/>
  <c r="DR154" i="15"/>
  <c r="DU154" i="15"/>
  <c r="DV154" i="15"/>
  <c r="DW154" i="15"/>
  <c r="DX154" i="15"/>
  <c r="EA154" i="15"/>
  <c r="ED154" i="15"/>
  <c r="EG154" i="15"/>
  <c r="EH154" i="15"/>
  <c r="EI154" i="15"/>
  <c r="EJ154" i="15"/>
  <c r="EM154" i="15"/>
  <c r="EP154" i="15"/>
  <c r="BY155" i="15"/>
  <c r="BZ155" i="15"/>
  <c r="CA155" i="15"/>
  <c r="CC155" i="15" s="1"/>
  <c r="CB155" i="15"/>
  <c r="CE155" i="15"/>
  <c r="CH155" i="15"/>
  <c r="CK155" i="15"/>
  <c r="CL155" i="15"/>
  <c r="CM155" i="15"/>
  <c r="CN155" i="15"/>
  <c r="CQ155" i="15"/>
  <c r="CT155" i="15"/>
  <c r="CW155" i="15"/>
  <c r="CX155" i="15"/>
  <c r="CY155" i="15"/>
  <c r="CZ155" i="15"/>
  <c r="DC155" i="15"/>
  <c r="DF155" i="15"/>
  <c r="DI155" i="15"/>
  <c r="DJ155" i="15"/>
  <c r="DK155" i="15"/>
  <c r="DL155" i="15"/>
  <c r="DO155" i="15"/>
  <c r="DR155" i="15"/>
  <c r="DU155" i="15"/>
  <c r="DV155" i="15"/>
  <c r="DY155" i="15" s="1"/>
  <c r="DW155" i="15"/>
  <c r="DX155" i="15"/>
  <c r="EA155" i="15"/>
  <c r="ED155" i="15"/>
  <c r="EG155" i="15"/>
  <c r="EH155" i="15"/>
  <c r="EI155" i="15"/>
  <c r="EJ155" i="15"/>
  <c r="EM155" i="15"/>
  <c r="EP155" i="15"/>
  <c r="BY156" i="15"/>
  <c r="BZ156" i="15"/>
  <c r="CA156" i="15"/>
  <c r="CB156" i="15"/>
  <c r="CE156" i="15"/>
  <c r="CH156" i="15"/>
  <c r="CK156" i="15"/>
  <c r="CL156" i="15"/>
  <c r="CM156" i="15"/>
  <c r="CN156" i="15"/>
  <c r="CQ156" i="15"/>
  <c r="CT156" i="15"/>
  <c r="CW156" i="15"/>
  <c r="CX156" i="15"/>
  <c r="CY156" i="15"/>
  <c r="CZ156" i="15"/>
  <c r="DC156" i="15"/>
  <c r="DF156" i="15"/>
  <c r="DI156" i="15"/>
  <c r="DJ156" i="15"/>
  <c r="DK156" i="15"/>
  <c r="DL156" i="15"/>
  <c r="DO156" i="15"/>
  <c r="DR156" i="15"/>
  <c r="DU156" i="15"/>
  <c r="DV156" i="15"/>
  <c r="DW156" i="15"/>
  <c r="DX156" i="15"/>
  <c r="EA156" i="15"/>
  <c r="ED156" i="15"/>
  <c r="EG156" i="15"/>
  <c r="EH156" i="15"/>
  <c r="EI156" i="15"/>
  <c r="EJ156" i="15"/>
  <c r="EM156" i="15"/>
  <c r="EP156" i="15"/>
  <c r="BY157" i="15"/>
  <c r="BZ157" i="15"/>
  <c r="CC157" i="15" s="1"/>
  <c r="CA157" i="15"/>
  <c r="CB157" i="15"/>
  <c r="CE157" i="15"/>
  <c r="CH157" i="15"/>
  <c r="CK157" i="15"/>
  <c r="CL157" i="15"/>
  <c r="CM157" i="15"/>
  <c r="CN157" i="15"/>
  <c r="CQ157" i="15"/>
  <c r="CT157" i="15"/>
  <c r="CW157" i="15"/>
  <c r="CX157" i="15"/>
  <c r="CY157" i="15"/>
  <c r="CZ157" i="15"/>
  <c r="DC157" i="15"/>
  <c r="DF157" i="15"/>
  <c r="DI157" i="15"/>
  <c r="DJ157" i="15"/>
  <c r="DK157" i="15"/>
  <c r="DL157" i="15"/>
  <c r="DO157" i="15"/>
  <c r="DR157" i="15"/>
  <c r="DU157" i="15"/>
  <c r="DV157" i="15"/>
  <c r="DW157" i="15"/>
  <c r="DX157" i="15"/>
  <c r="EA157" i="15"/>
  <c r="ED157" i="15"/>
  <c r="EG157" i="15"/>
  <c r="EH157" i="15"/>
  <c r="EI157" i="15"/>
  <c r="EJ157" i="15"/>
  <c r="EM157" i="15"/>
  <c r="EP157" i="15"/>
  <c r="BY158" i="15"/>
  <c r="BZ158" i="15"/>
  <c r="CA158" i="15"/>
  <c r="CB158" i="15"/>
  <c r="CE158" i="15"/>
  <c r="CH158" i="15"/>
  <c r="CK158" i="15"/>
  <c r="CL158" i="15"/>
  <c r="CM158" i="15"/>
  <c r="CN158" i="15"/>
  <c r="CQ158" i="15"/>
  <c r="CT158" i="15"/>
  <c r="CW158" i="15"/>
  <c r="CX158" i="15"/>
  <c r="DA158" i="15" s="1"/>
  <c r="CY158" i="15"/>
  <c r="CZ158" i="15"/>
  <c r="DC158" i="15"/>
  <c r="DF158" i="15"/>
  <c r="DI158" i="15"/>
  <c r="DJ158" i="15"/>
  <c r="DK158" i="15"/>
  <c r="DL158" i="15"/>
  <c r="DO158" i="15"/>
  <c r="DR158" i="15"/>
  <c r="DU158" i="15"/>
  <c r="DV158" i="15"/>
  <c r="DW158" i="15"/>
  <c r="DX158" i="15"/>
  <c r="EA158" i="15"/>
  <c r="ED158" i="15"/>
  <c r="EG158" i="15"/>
  <c r="EH158" i="15"/>
  <c r="EI158" i="15"/>
  <c r="EJ158" i="15"/>
  <c r="EM158" i="15"/>
  <c r="EP158" i="15"/>
  <c r="BY159" i="15"/>
  <c r="BZ159" i="15"/>
  <c r="CA159" i="15"/>
  <c r="CB159" i="15"/>
  <c r="CE159" i="15"/>
  <c r="CH159" i="15"/>
  <c r="CK159" i="15"/>
  <c r="CL159" i="15"/>
  <c r="CM159" i="15"/>
  <c r="CN159" i="15"/>
  <c r="CQ159" i="15"/>
  <c r="CT159" i="15"/>
  <c r="CW159" i="15"/>
  <c r="CX159" i="15"/>
  <c r="CY159" i="15"/>
  <c r="CZ159" i="15"/>
  <c r="DC159" i="15"/>
  <c r="DF159" i="15"/>
  <c r="DI159" i="15"/>
  <c r="DJ159" i="15"/>
  <c r="DK159" i="15"/>
  <c r="DL159" i="15"/>
  <c r="DO159" i="15"/>
  <c r="DR159" i="15"/>
  <c r="DU159" i="15"/>
  <c r="DV159" i="15"/>
  <c r="DW159" i="15"/>
  <c r="DX159" i="15"/>
  <c r="DY159" i="15" s="1"/>
  <c r="EA159" i="15"/>
  <c r="ED159" i="15"/>
  <c r="EG159" i="15"/>
  <c r="EK159" i="15" s="1"/>
  <c r="EH159" i="15"/>
  <c r="EI159" i="15"/>
  <c r="EJ159" i="15"/>
  <c r="EM159" i="15"/>
  <c r="EP159" i="15"/>
  <c r="BY160" i="15"/>
  <c r="BZ160" i="15"/>
  <c r="CA160" i="15"/>
  <c r="CB160" i="15"/>
  <c r="CE160" i="15"/>
  <c r="CH160" i="15"/>
  <c r="CK160" i="15"/>
  <c r="CL160" i="15"/>
  <c r="CM160" i="15"/>
  <c r="CN160" i="15"/>
  <c r="CQ160" i="15"/>
  <c r="CT160" i="15"/>
  <c r="CW160" i="15"/>
  <c r="CX160" i="15"/>
  <c r="CY160" i="15"/>
  <c r="CZ160" i="15"/>
  <c r="DC160" i="15"/>
  <c r="DF160" i="15"/>
  <c r="DI160" i="15"/>
  <c r="DJ160" i="15"/>
  <c r="DK160" i="15"/>
  <c r="DL160" i="15"/>
  <c r="DO160" i="15"/>
  <c r="DR160" i="15"/>
  <c r="DU160" i="15"/>
  <c r="DV160" i="15"/>
  <c r="DW160" i="15"/>
  <c r="DY160" i="15" s="1"/>
  <c r="DX160" i="15"/>
  <c r="EA160" i="15"/>
  <c r="ED160" i="15"/>
  <c r="EG160" i="15"/>
  <c r="EH160" i="15"/>
  <c r="EI160" i="15"/>
  <c r="EJ160" i="15"/>
  <c r="EM160" i="15"/>
  <c r="EP160" i="15"/>
  <c r="BY161" i="15"/>
  <c r="BZ161" i="15"/>
  <c r="CA161" i="15"/>
  <c r="CB161" i="15"/>
  <c r="CE161" i="15"/>
  <c r="CH161" i="15"/>
  <c r="CK161" i="15"/>
  <c r="CL161" i="15"/>
  <c r="CM161" i="15"/>
  <c r="CN161" i="15"/>
  <c r="CQ161" i="15"/>
  <c r="CT161" i="15"/>
  <c r="CW161" i="15"/>
  <c r="CX161" i="15"/>
  <c r="CY161" i="15"/>
  <c r="CZ161" i="15"/>
  <c r="DC161" i="15"/>
  <c r="DF161" i="15"/>
  <c r="DI161" i="15"/>
  <c r="DJ161" i="15"/>
  <c r="DK161" i="15"/>
  <c r="DL161" i="15"/>
  <c r="DO161" i="15"/>
  <c r="DR161" i="15"/>
  <c r="DU161" i="15"/>
  <c r="DV161" i="15"/>
  <c r="DW161" i="15"/>
  <c r="DX161" i="15"/>
  <c r="EA161" i="15"/>
  <c r="ED161" i="15"/>
  <c r="EG161" i="15"/>
  <c r="EH161" i="15"/>
  <c r="EI161" i="15"/>
  <c r="EJ161" i="15"/>
  <c r="EM161" i="15"/>
  <c r="EP161" i="15"/>
  <c r="BY162" i="15"/>
  <c r="BZ162" i="15"/>
  <c r="CA162" i="15"/>
  <c r="CB162" i="15"/>
  <c r="CE162" i="15"/>
  <c r="CH162" i="15"/>
  <c r="CK162" i="15"/>
  <c r="CL162" i="15"/>
  <c r="CM162" i="15"/>
  <c r="CN162" i="15"/>
  <c r="CO162" i="15" s="1"/>
  <c r="CQ162" i="15"/>
  <c r="CT162" i="15"/>
  <c r="CW162" i="15"/>
  <c r="CX162" i="15"/>
  <c r="DA162" i="15" s="1"/>
  <c r="CY162" i="15"/>
  <c r="CZ162" i="15"/>
  <c r="DC162" i="15"/>
  <c r="DF162" i="15"/>
  <c r="DI162" i="15"/>
  <c r="DJ162" i="15"/>
  <c r="DK162" i="15"/>
  <c r="DL162" i="15"/>
  <c r="DO162" i="15"/>
  <c r="DR162" i="15"/>
  <c r="DU162" i="15"/>
  <c r="DV162" i="15"/>
  <c r="DW162" i="15"/>
  <c r="DX162" i="15"/>
  <c r="EA162" i="15"/>
  <c r="ED162" i="15"/>
  <c r="EG162" i="15"/>
  <c r="EH162" i="15"/>
  <c r="EI162" i="15"/>
  <c r="EJ162" i="15"/>
  <c r="EM162" i="15"/>
  <c r="EP162" i="15"/>
  <c r="BY163" i="15"/>
  <c r="BZ163" i="15"/>
  <c r="CA163" i="15"/>
  <c r="CB163" i="15"/>
  <c r="CE163" i="15"/>
  <c r="CH163" i="15"/>
  <c r="CK163" i="15"/>
  <c r="CL163" i="15"/>
  <c r="CM163" i="15"/>
  <c r="CN163" i="15"/>
  <c r="CQ163" i="15"/>
  <c r="CT163" i="15"/>
  <c r="CW163" i="15"/>
  <c r="CX163" i="15"/>
  <c r="CY163" i="15"/>
  <c r="CZ163" i="15"/>
  <c r="DC163" i="15"/>
  <c r="DF163" i="15"/>
  <c r="DI163" i="15"/>
  <c r="DJ163" i="15"/>
  <c r="DK163" i="15"/>
  <c r="DL163" i="15"/>
  <c r="DO163" i="15"/>
  <c r="DR163" i="15"/>
  <c r="DU163" i="15"/>
  <c r="DV163" i="15"/>
  <c r="DW163" i="15"/>
  <c r="DX163" i="15"/>
  <c r="DY163" i="15"/>
  <c r="EA163" i="15"/>
  <c r="ED163" i="15"/>
  <c r="EG163" i="15"/>
  <c r="EH163" i="15"/>
  <c r="EI163" i="15"/>
  <c r="EJ163" i="15"/>
  <c r="EM163" i="15"/>
  <c r="EP163" i="15"/>
  <c r="BY164" i="15"/>
  <c r="BZ164" i="15"/>
  <c r="CA164" i="15"/>
  <c r="CB164" i="15"/>
  <c r="CE164" i="15"/>
  <c r="CH164" i="15"/>
  <c r="CK164" i="15"/>
  <c r="CL164" i="15"/>
  <c r="CM164" i="15"/>
  <c r="CN164" i="15"/>
  <c r="CQ164" i="15"/>
  <c r="CT164" i="15"/>
  <c r="CW164" i="15"/>
  <c r="CX164" i="15"/>
  <c r="CY164" i="15"/>
  <c r="CZ164" i="15"/>
  <c r="DC164" i="15"/>
  <c r="DF164" i="15"/>
  <c r="DI164" i="15"/>
  <c r="DJ164" i="15"/>
  <c r="DK164" i="15"/>
  <c r="DL164" i="15"/>
  <c r="DO164" i="15"/>
  <c r="DR164" i="15"/>
  <c r="DU164" i="15"/>
  <c r="DV164" i="15"/>
  <c r="DW164" i="15"/>
  <c r="DX164" i="15"/>
  <c r="EA164" i="15"/>
  <c r="ED164" i="15"/>
  <c r="EG164" i="15"/>
  <c r="EH164" i="15"/>
  <c r="EI164" i="15"/>
  <c r="EJ164" i="15"/>
  <c r="EM164" i="15"/>
  <c r="EP164" i="15"/>
  <c r="BY165" i="15"/>
  <c r="BZ165" i="15"/>
  <c r="CA165" i="15"/>
  <c r="CB165" i="15"/>
  <c r="CC165" i="15" s="1"/>
  <c r="CE165" i="15"/>
  <c r="CH165" i="15"/>
  <c r="CK165" i="15"/>
  <c r="CL165" i="15"/>
  <c r="CM165" i="15"/>
  <c r="CN165" i="15"/>
  <c r="CQ165" i="15"/>
  <c r="CT165" i="15"/>
  <c r="CW165" i="15"/>
  <c r="CX165" i="15"/>
  <c r="CY165" i="15"/>
  <c r="CZ165" i="15"/>
  <c r="DC165" i="15"/>
  <c r="DF165" i="15"/>
  <c r="DI165" i="15"/>
  <c r="DJ165" i="15"/>
  <c r="DK165" i="15"/>
  <c r="DL165" i="15"/>
  <c r="DO165" i="15"/>
  <c r="DR165" i="15"/>
  <c r="DU165" i="15"/>
  <c r="DV165" i="15"/>
  <c r="DW165" i="15"/>
  <c r="DY165" i="15" s="1"/>
  <c r="DX165" i="15"/>
  <c r="EA165" i="15"/>
  <c r="ED165" i="15"/>
  <c r="EG165" i="15"/>
  <c r="EH165" i="15"/>
  <c r="EI165" i="15"/>
  <c r="EJ165" i="15"/>
  <c r="EM165" i="15"/>
  <c r="EP165" i="15"/>
  <c r="BY166" i="15"/>
  <c r="BZ166" i="15"/>
  <c r="CA166" i="15"/>
  <c r="CC166" i="15" s="1"/>
  <c r="CB166" i="15"/>
  <c r="CE166" i="15"/>
  <c r="CH166" i="15"/>
  <c r="CK166" i="15"/>
  <c r="CL166" i="15"/>
  <c r="CM166" i="15"/>
  <c r="CN166" i="15"/>
  <c r="CQ166" i="15"/>
  <c r="CT166" i="15"/>
  <c r="CW166" i="15"/>
  <c r="CX166" i="15"/>
  <c r="CY166" i="15"/>
  <c r="DA166" i="15" s="1"/>
  <c r="CZ166" i="15"/>
  <c r="DC166" i="15"/>
  <c r="DF166" i="15"/>
  <c r="DI166" i="15"/>
  <c r="DJ166" i="15"/>
  <c r="DK166" i="15"/>
  <c r="DL166" i="15"/>
  <c r="DO166" i="15"/>
  <c r="DR166" i="15"/>
  <c r="DU166" i="15"/>
  <c r="DV166" i="15"/>
  <c r="DW166" i="15"/>
  <c r="DX166" i="15"/>
  <c r="EA166" i="15"/>
  <c r="ED166" i="15"/>
  <c r="EG166" i="15"/>
  <c r="EH166" i="15"/>
  <c r="EI166" i="15"/>
  <c r="EJ166" i="15"/>
  <c r="EM166" i="15"/>
  <c r="EP166" i="15"/>
  <c r="BY167" i="15"/>
  <c r="BZ167" i="15"/>
  <c r="CA167" i="15"/>
  <c r="CB167" i="15"/>
  <c r="CE167" i="15"/>
  <c r="CH167" i="15"/>
  <c r="CK167" i="15"/>
  <c r="CL167" i="15"/>
  <c r="CM167" i="15"/>
  <c r="CN167" i="15"/>
  <c r="CQ167" i="15"/>
  <c r="CT167" i="15"/>
  <c r="CW167" i="15"/>
  <c r="CX167" i="15"/>
  <c r="CY167" i="15"/>
  <c r="CZ167" i="15"/>
  <c r="DC167" i="15"/>
  <c r="DF167" i="15"/>
  <c r="DI167" i="15"/>
  <c r="DJ167" i="15"/>
  <c r="DK167" i="15"/>
  <c r="DL167" i="15"/>
  <c r="DO167" i="15"/>
  <c r="DR167" i="15"/>
  <c r="DU167" i="15"/>
  <c r="DV167" i="15"/>
  <c r="DW167" i="15"/>
  <c r="DX167" i="15"/>
  <c r="EA167" i="15"/>
  <c r="ED167" i="15"/>
  <c r="EG167" i="15"/>
  <c r="EH167" i="15"/>
  <c r="EI167" i="15"/>
  <c r="EJ167" i="15"/>
  <c r="EM167" i="15"/>
  <c r="EP167" i="15"/>
  <c r="BY168" i="15"/>
  <c r="BZ168" i="15"/>
  <c r="CA168" i="15"/>
  <c r="CB168" i="15"/>
  <c r="CE168" i="15"/>
  <c r="CH168" i="15"/>
  <c r="CK168" i="15"/>
  <c r="CL168" i="15"/>
  <c r="CM168" i="15"/>
  <c r="CN168" i="15"/>
  <c r="CQ168" i="15"/>
  <c r="CT168" i="15"/>
  <c r="CW168" i="15"/>
  <c r="CX168" i="15"/>
  <c r="CY168" i="15"/>
  <c r="CZ168" i="15"/>
  <c r="DC168" i="15"/>
  <c r="DF168" i="15"/>
  <c r="DI168" i="15"/>
  <c r="DJ168" i="15"/>
  <c r="DK168" i="15"/>
  <c r="DL168" i="15"/>
  <c r="DO168" i="15"/>
  <c r="DR168" i="15"/>
  <c r="DU168" i="15"/>
  <c r="DV168" i="15"/>
  <c r="DW168" i="15"/>
  <c r="DX168" i="15"/>
  <c r="EA168" i="15"/>
  <c r="ED168" i="15"/>
  <c r="EG168" i="15"/>
  <c r="EH168" i="15"/>
  <c r="EI168" i="15"/>
  <c r="EJ168" i="15"/>
  <c r="EM168" i="15"/>
  <c r="EP168" i="15"/>
  <c r="BY169" i="15"/>
  <c r="BZ169" i="15"/>
  <c r="CA169" i="15"/>
  <c r="CB169" i="15"/>
  <c r="CC169" i="15"/>
  <c r="CE169" i="15"/>
  <c r="CH169" i="15"/>
  <c r="CK169" i="15"/>
  <c r="CL169" i="15"/>
  <c r="CM169" i="15"/>
  <c r="CN169" i="15"/>
  <c r="CQ169" i="15"/>
  <c r="CT169" i="15"/>
  <c r="CW169" i="15"/>
  <c r="CX169" i="15"/>
  <c r="CY169" i="15"/>
  <c r="CZ169" i="15"/>
  <c r="DC169" i="15"/>
  <c r="DF169" i="15"/>
  <c r="DI169" i="15"/>
  <c r="DJ169" i="15"/>
  <c r="DM169" i="15" s="1"/>
  <c r="DK169" i="15"/>
  <c r="DL169" i="15"/>
  <c r="DO169" i="15"/>
  <c r="DR169" i="15"/>
  <c r="DU169" i="15"/>
  <c r="DV169" i="15"/>
  <c r="DW169" i="15"/>
  <c r="DX169" i="15"/>
  <c r="EA169" i="15"/>
  <c r="ED169" i="15"/>
  <c r="EG169" i="15"/>
  <c r="EH169" i="15"/>
  <c r="EI169" i="15"/>
  <c r="EJ169" i="15"/>
  <c r="EM169" i="15"/>
  <c r="EP169" i="15"/>
  <c r="BY170" i="15"/>
  <c r="BZ170" i="15"/>
  <c r="CA170" i="15"/>
  <c r="CB170" i="15"/>
  <c r="CE170" i="15"/>
  <c r="CH170" i="15"/>
  <c r="CK170" i="15"/>
  <c r="CL170" i="15"/>
  <c r="CM170" i="15"/>
  <c r="CN170" i="15"/>
  <c r="CQ170" i="15"/>
  <c r="CT170" i="15"/>
  <c r="CW170" i="15"/>
  <c r="CX170" i="15"/>
  <c r="CY170" i="15"/>
  <c r="CZ170" i="15"/>
  <c r="DC170" i="15"/>
  <c r="DF170" i="15"/>
  <c r="DI170" i="15"/>
  <c r="DJ170" i="15"/>
  <c r="DK170" i="15"/>
  <c r="DL170" i="15"/>
  <c r="DO170" i="15"/>
  <c r="DR170" i="15"/>
  <c r="DU170" i="15"/>
  <c r="DV170" i="15"/>
  <c r="DW170" i="15"/>
  <c r="DX170" i="15"/>
  <c r="EA170" i="15"/>
  <c r="ED170" i="15"/>
  <c r="EG170" i="15"/>
  <c r="EH170" i="15"/>
  <c r="EI170" i="15"/>
  <c r="EJ170" i="15"/>
  <c r="EM170" i="15"/>
  <c r="EP170" i="15"/>
  <c r="BY171" i="15"/>
  <c r="BZ171" i="15"/>
  <c r="CA171" i="15"/>
  <c r="CB171" i="15"/>
  <c r="CC171" i="15" s="1"/>
  <c r="CE171" i="15"/>
  <c r="CH171" i="15"/>
  <c r="CK171" i="15"/>
  <c r="CL171" i="15"/>
  <c r="CM171" i="15"/>
  <c r="CN171" i="15"/>
  <c r="CQ171" i="15"/>
  <c r="CT171" i="15"/>
  <c r="CW171" i="15"/>
  <c r="CX171" i="15"/>
  <c r="CY171" i="15"/>
  <c r="CZ171" i="15"/>
  <c r="DC171" i="15"/>
  <c r="DF171" i="15"/>
  <c r="DI171" i="15"/>
  <c r="DJ171" i="15"/>
  <c r="DK171" i="15"/>
  <c r="DL171" i="15"/>
  <c r="DO171" i="15"/>
  <c r="DR171" i="15"/>
  <c r="DU171" i="15"/>
  <c r="DV171" i="15"/>
  <c r="DW171" i="15"/>
  <c r="DX171" i="15"/>
  <c r="EA171" i="15"/>
  <c r="ED171" i="15"/>
  <c r="EG171" i="15"/>
  <c r="EH171" i="15"/>
  <c r="EI171" i="15"/>
  <c r="EJ171" i="15"/>
  <c r="EM171" i="15"/>
  <c r="EP171" i="15"/>
  <c r="BY172" i="15"/>
  <c r="BZ172" i="15"/>
  <c r="CA172" i="15"/>
  <c r="CB172" i="15"/>
  <c r="CE172" i="15"/>
  <c r="CH172" i="15"/>
  <c r="CK172" i="15"/>
  <c r="CL172" i="15"/>
  <c r="CM172" i="15"/>
  <c r="CN172" i="15"/>
  <c r="CQ172" i="15"/>
  <c r="CT172" i="15"/>
  <c r="CW172" i="15"/>
  <c r="CX172" i="15"/>
  <c r="CY172" i="15"/>
  <c r="CZ172" i="15"/>
  <c r="DC172" i="15"/>
  <c r="DF172" i="15"/>
  <c r="DI172" i="15"/>
  <c r="DJ172" i="15"/>
  <c r="DK172" i="15"/>
  <c r="DL172" i="15"/>
  <c r="DO172" i="15"/>
  <c r="DR172" i="15"/>
  <c r="DU172" i="15"/>
  <c r="DV172" i="15"/>
  <c r="DW172" i="15"/>
  <c r="DX172" i="15"/>
  <c r="EA172" i="15"/>
  <c r="ED172" i="15"/>
  <c r="EG172" i="15"/>
  <c r="EH172" i="15"/>
  <c r="EI172" i="15"/>
  <c r="EJ172" i="15"/>
  <c r="EM172" i="15"/>
  <c r="EP172" i="15"/>
  <c r="BY173" i="15"/>
  <c r="BZ173" i="15"/>
  <c r="CA173" i="15"/>
  <c r="CC173" i="15" s="1"/>
  <c r="CB173" i="15"/>
  <c r="CE173" i="15"/>
  <c r="CH173" i="15"/>
  <c r="CK173" i="15"/>
  <c r="CL173" i="15"/>
  <c r="CM173" i="15"/>
  <c r="CN173" i="15"/>
  <c r="CQ173" i="15"/>
  <c r="CT173" i="15"/>
  <c r="CW173" i="15"/>
  <c r="CX173" i="15"/>
  <c r="CY173" i="15"/>
  <c r="CZ173" i="15"/>
  <c r="DC173" i="15"/>
  <c r="DF173" i="15"/>
  <c r="DI173" i="15"/>
  <c r="DJ173" i="15"/>
  <c r="DK173" i="15"/>
  <c r="DL173" i="15"/>
  <c r="DO173" i="15"/>
  <c r="DR173" i="15"/>
  <c r="DU173" i="15"/>
  <c r="DV173" i="15"/>
  <c r="DW173" i="15"/>
  <c r="DX173" i="15"/>
  <c r="EA173" i="15"/>
  <c r="ED173" i="15"/>
  <c r="EG173" i="15"/>
  <c r="EH173" i="15"/>
  <c r="EI173" i="15"/>
  <c r="EJ173" i="15"/>
  <c r="EM173" i="15"/>
  <c r="EP173" i="15"/>
  <c r="BY174" i="15"/>
  <c r="BZ174" i="15"/>
  <c r="CA174" i="15"/>
  <c r="CB174" i="15"/>
  <c r="CE174" i="15"/>
  <c r="CH174" i="15"/>
  <c r="CK174" i="15"/>
  <c r="CL174" i="15"/>
  <c r="CM174" i="15"/>
  <c r="CN174" i="15"/>
  <c r="CQ174" i="15"/>
  <c r="CT174" i="15"/>
  <c r="CW174" i="15"/>
  <c r="CX174" i="15"/>
  <c r="CY174" i="15"/>
  <c r="CZ174" i="15"/>
  <c r="DC174" i="15"/>
  <c r="DF174" i="15"/>
  <c r="DI174" i="15"/>
  <c r="DJ174" i="15"/>
  <c r="DK174" i="15"/>
  <c r="DL174" i="15"/>
  <c r="DO174" i="15"/>
  <c r="DR174" i="15"/>
  <c r="DU174" i="15"/>
  <c r="DV174" i="15"/>
  <c r="DY174" i="15" s="1"/>
  <c r="DW174" i="15"/>
  <c r="DX174" i="15"/>
  <c r="EA174" i="15"/>
  <c r="ED174" i="15"/>
  <c r="EG174" i="15"/>
  <c r="EH174" i="15"/>
  <c r="EI174" i="15"/>
  <c r="EJ174" i="15"/>
  <c r="EM174" i="15"/>
  <c r="EP174" i="15"/>
  <c r="BY175" i="15"/>
  <c r="BZ175" i="15"/>
  <c r="CA175" i="15"/>
  <c r="CB175" i="15"/>
  <c r="CE175" i="15"/>
  <c r="CH175" i="15"/>
  <c r="CK175" i="15"/>
  <c r="CL175" i="15"/>
  <c r="CM175" i="15"/>
  <c r="CN175" i="15"/>
  <c r="CQ175" i="15"/>
  <c r="CT175" i="15"/>
  <c r="CW175" i="15"/>
  <c r="CX175" i="15"/>
  <c r="DA175" i="15" s="1"/>
  <c r="CY175" i="15"/>
  <c r="CZ175" i="15"/>
  <c r="DC175" i="15"/>
  <c r="DF175" i="15"/>
  <c r="DI175" i="15"/>
  <c r="DJ175" i="15"/>
  <c r="DK175" i="15"/>
  <c r="DL175" i="15"/>
  <c r="DO175" i="15"/>
  <c r="DR175" i="15"/>
  <c r="DU175" i="15"/>
  <c r="DV175" i="15"/>
  <c r="DW175" i="15"/>
  <c r="DX175" i="15"/>
  <c r="EA175" i="15"/>
  <c r="ED175" i="15"/>
  <c r="EG175" i="15"/>
  <c r="EH175" i="15"/>
  <c r="EI175" i="15"/>
  <c r="EJ175" i="15"/>
  <c r="EM175" i="15"/>
  <c r="EP175" i="15"/>
  <c r="BY176" i="15"/>
  <c r="BZ176" i="15"/>
  <c r="CC176" i="15" s="1"/>
  <c r="CA176" i="15"/>
  <c r="CB176" i="15"/>
  <c r="CE176" i="15"/>
  <c r="CH176" i="15"/>
  <c r="CK176" i="15"/>
  <c r="CL176" i="15"/>
  <c r="CM176" i="15"/>
  <c r="CN176" i="15"/>
  <c r="CQ176" i="15"/>
  <c r="CT176" i="15"/>
  <c r="CW176" i="15"/>
  <c r="CX176" i="15"/>
  <c r="CY176" i="15"/>
  <c r="CZ176" i="15"/>
  <c r="DC176" i="15"/>
  <c r="DF176" i="15"/>
  <c r="DI176" i="15"/>
  <c r="DJ176" i="15"/>
  <c r="DK176" i="15"/>
  <c r="DL176" i="15"/>
  <c r="DO176" i="15"/>
  <c r="DR176" i="15"/>
  <c r="DU176" i="15"/>
  <c r="DV176" i="15"/>
  <c r="DY176" i="15" s="1"/>
  <c r="DW176" i="15"/>
  <c r="DX176" i="15"/>
  <c r="EA176" i="15"/>
  <c r="ED176" i="15"/>
  <c r="EG176" i="15"/>
  <c r="EH176" i="15"/>
  <c r="EI176" i="15"/>
  <c r="EJ176" i="15"/>
  <c r="EM176" i="15"/>
  <c r="EP176" i="15"/>
  <c r="BY177" i="15"/>
  <c r="BZ177" i="15"/>
  <c r="CA177" i="15"/>
  <c r="CB177" i="15"/>
  <c r="CE177" i="15"/>
  <c r="CH177" i="15"/>
  <c r="CK177" i="15"/>
  <c r="CL177" i="15"/>
  <c r="CM177" i="15"/>
  <c r="CN177" i="15"/>
  <c r="CQ177" i="15"/>
  <c r="CT177" i="15"/>
  <c r="CW177" i="15"/>
  <c r="CX177" i="15"/>
  <c r="DA177" i="15" s="1"/>
  <c r="CY177" i="15"/>
  <c r="CZ177" i="15"/>
  <c r="DC177" i="15"/>
  <c r="DF177" i="15"/>
  <c r="DI177" i="15"/>
  <c r="DJ177" i="15"/>
  <c r="DK177" i="15"/>
  <c r="DL177" i="15"/>
  <c r="DO177" i="15"/>
  <c r="DR177" i="15"/>
  <c r="DU177" i="15"/>
  <c r="DV177" i="15"/>
  <c r="DW177" i="15"/>
  <c r="DX177" i="15"/>
  <c r="EA177" i="15"/>
  <c r="ED177" i="15"/>
  <c r="EG177" i="15"/>
  <c r="EH177" i="15"/>
  <c r="EI177" i="15"/>
  <c r="EJ177" i="15"/>
  <c r="EM177" i="15"/>
  <c r="EP177" i="15"/>
  <c r="BY178" i="15"/>
  <c r="BZ178" i="15"/>
  <c r="CC178" i="15" s="1"/>
  <c r="CA178" i="15"/>
  <c r="CB178" i="15"/>
  <c r="CE178" i="15"/>
  <c r="CH178" i="15"/>
  <c r="CK178" i="15"/>
  <c r="CL178" i="15"/>
  <c r="CM178" i="15"/>
  <c r="CN178" i="15"/>
  <c r="CQ178" i="15"/>
  <c r="CT178" i="15"/>
  <c r="CW178" i="15"/>
  <c r="CX178" i="15"/>
  <c r="CY178" i="15"/>
  <c r="CZ178" i="15"/>
  <c r="DC178" i="15"/>
  <c r="DF178" i="15"/>
  <c r="DI178" i="15"/>
  <c r="DJ178" i="15"/>
  <c r="DK178" i="15"/>
  <c r="DL178" i="15"/>
  <c r="DO178" i="15"/>
  <c r="DR178" i="15"/>
  <c r="DU178" i="15"/>
  <c r="DV178" i="15"/>
  <c r="DY178" i="15" s="1"/>
  <c r="DW178" i="15"/>
  <c r="DX178" i="15"/>
  <c r="EA178" i="15"/>
  <c r="ED178" i="15"/>
  <c r="EG178" i="15"/>
  <c r="EH178" i="15"/>
  <c r="EI178" i="15"/>
  <c r="EJ178" i="15"/>
  <c r="EM178" i="15"/>
  <c r="EP178" i="15"/>
  <c r="BY179" i="15"/>
  <c r="BZ179" i="15"/>
  <c r="CA179" i="15"/>
  <c r="CB179" i="15"/>
  <c r="CE179" i="15"/>
  <c r="CH179" i="15"/>
  <c r="CK179" i="15"/>
  <c r="CL179" i="15"/>
  <c r="CM179" i="15"/>
  <c r="CN179" i="15"/>
  <c r="CQ179" i="15"/>
  <c r="CT179" i="15"/>
  <c r="CW179" i="15"/>
  <c r="CX179" i="15"/>
  <c r="DA179" i="15" s="1"/>
  <c r="CY179" i="15"/>
  <c r="CZ179" i="15"/>
  <c r="DC179" i="15"/>
  <c r="DF179" i="15"/>
  <c r="DI179" i="15"/>
  <c r="DJ179" i="15"/>
  <c r="DK179" i="15"/>
  <c r="DL179" i="15"/>
  <c r="DO179" i="15"/>
  <c r="DR179" i="15"/>
  <c r="DU179" i="15"/>
  <c r="DV179" i="15"/>
  <c r="DW179" i="15"/>
  <c r="DX179" i="15"/>
  <c r="EA179" i="15"/>
  <c r="ED179" i="15"/>
  <c r="EG179" i="15"/>
  <c r="EH179" i="15"/>
  <c r="EI179" i="15"/>
  <c r="EJ179" i="15"/>
  <c r="EM179" i="15"/>
  <c r="EP179" i="15"/>
  <c r="BY180" i="15"/>
  <c r="BZ180" i="15"/>
  <c r="CC180" i="15" s="1"/>
  <c r="CA180" i="15"/>
  <c r="CB180" i="15"/>
  <c r="CE180" i="15"/>
  <c r="CH180" i="15"/>
  <c r="CK180" i="15"/>
  <c r="CL180" i="15"/>
  <c r="CM180" i="15"/>
  <c r="CN180" i="15"/>
  <c r="CQ180" i="15"/>
  <c r="CT180" i="15"/>
  <c r="CW180" i="15"/>
  <c r="CX180" i="15"/>
  <c r="CY180" i="15"/>
  <c r="CZ180" i="15"/>
  <c r="DC180" i="15"/>
  <c r="DF180" i="15"/>
  <c r="DI180" i="15"/>
  <c r="DJ180" i="15"/>
  <c r="DK180" i="15"/>
  <c r="DL180" i="15"/>
  <c r="DO180" i="15"/>
  <c r="DR180" i="15"/>
  <c r="DU180" i="15"/>
  <c r="DV180" i="15"/>
  <c r="DY180" i="15" s="1"/>
  <c r="DW180" i="15"/>
  <c r="DX180" i="15"/>
  <c r="EA180" i="15"/>
  <c r="ED180" i="15"/>
  <c r="EG180" i="15"/>
  <c r="EH180" i="15"/>
  <c r="EI180" i="15"/>
  <c r="EJ180" i="15"/>
  <c r="EM180" i="15"/>
  <c r="EP180" i="15"/>
  <c r="BY181" i="15"/>
  <c r="BZ181" i="15"/>
  <c r="CA181" i="15"/>
  <c r="CB181" i="15"/>
  <c r="CE181" i="15"/>
  <c r="CH181" i="15"/>
  <c r="CK181" i="15"/>
  <c r="CL181" i="15"/>
  <c r="CM181" i="15"/>
  <c r="CN181" i="15"/>
  <c r="CQ181" i="15"/>
  <c r="CT181" i="15"/>
  <c r="CW181" i="15"/>
  <c r="CX181" i="15"/>
  <c r="DA181" i="15" s="1"/>
  <c r="CY181" i="15"/>
  <c r="CZ181" i="15"/>
  <c r="DC181" i="15"/>
  <c r="DF181" i="15"/>
  <c r="DI181" i="15"/>
  <c r="DJ181" i="15"/>
  <c r="DK181" i="15"/>
  <c r="DL181" i="15"/>
  <c r="DO181" i="15"/>
  <c r="DR181" i="15"/>
  <c r="DU181" i="15"/>
  <c r="DV181" i="15"/>
  <c r="DW181" i="15"/>
  <c r="DX181" i="15"/>
  <c r="EA181" i="15"/>
  <c r="ED181" i="15"/>
  <c r="EG181" i="15"/>
  <c r="EH181" i="15"/>
  <c r="EI181" i="15"/>
  <c r="EJ181" i="15"/>
  <c r="EM181" i="15"/>
  <c r="EP181" i="15"/>
  <c r="BY182" i="15"/>
  <c r="BZ182" i="15"/>
  <c r="CC182" i="15" s="1"/>
  <c r="CA182" i="15"/>
  <c r="CB182" i="15"/>
  <c r="CE182" i="15"/>
  <c r="CH182" i="15"/>
  <c r="CK182" i="15"/>
  <c r="CL182" i="15"/>
  <c r="CM182" i="15"/>
  <c r="CN182" i="15"/>
  <c r="CQ182" i="15"/>
  <c r="CT182" i="15"/>
  <c r="CW182" i="15"/>
  <c r="CX182" i="15"/>
  <c r="CY182" i="15"/>
  <c r="CZ182" i="15"/>
  <c r="DC182" i="15"/>
  <c r="DF182" i="15"/>
  <c r="DI182" i="15"/>
  <c r="DJ182" i="15"/>
  <c r="DK182" i="15"/>
  <c r="DL182" i="15"/>
  <c r="DO182" i="15"/>
  <c r="DR182" i="15"/>
  <c r="DU182" i="15"/>
  <c r="DV182" i="15"/>
  <c r="DY182" i="15" s="1"/>
  <c r="DW182" i="15"/>
  <c r="DX182" i="15"/>
  <c r="EA182" i="15"/>
  <c r="ED182" i="15"/>
  <c r="EG182" i="15"/>
  <c r="EH182" i="15"/>
  <c r="EI182" i="15"/>
  <c r="EJ182" i="15"/>
  <c r="EM182" i="15"/>
  <c r="EP182" i="15"/>
  <c r="BY183" i="15"/>
  <c r="BZ183" i="15"/>
  <c r="CA183" i="15"/>
  <c r="CB183" i="15"/>
  <c r="CE183" i="15"/>
  <c r="CH183" i="15"/>
  <c r="CK183" i="15"/>
  <c r="CL183" i="15"/>
  <c r="CM183" i="15"/>
  <c r="CN183" i="15"/>
  <c r="CQ183" i="15"/>
  <c r="CT183" i="15"/>
  <c r="CW183" i="15"/>
  <c r="CX183" i="15"/>
  <c r="DA183" i="15" s="1"/>
  <c r="CY183" i="15"/>
  <c r="CZ183" i="15"/>
  <c r="DC183" i="15"/>
  <c r="DF183" i="15"/>
  <c r="DI183" i="15"/>
  <c r="DJ183" i="15"/>
  <c r="DK183" i="15"/>
  <c r="DL183" i="15"/>
  <c r="DO183" i="15"/>
  <c r="DR183" i="15"/>
  <c r="DU183" i="15"/>
  <c r="DV183" i="15"/>
  <c r="DW183" i="15"/>
  <c r="DX183" i="15"/>
  <c r="EA183" i="15"/>
  <c r="ED183" i="15"/>
  <c r="EG183" i="15"/>
  <c r="EH183" i="15"/>
  <c r="EI183" i="15"/>
  <c r="EJ183" i="15"/>
  <c r="EM183" i="15"/>
  <c r="EP183" i="15"/>
  <c r="BY184" i="15"/>
  <c r="BZ184" i="15"/>
  <c r="CC184" i="15" s="1"/>
  <c r="CA184" i="15"/>
  <c r="CB184" i="15"/>
  <c r="CE184" i="15"/>
  <c r="CH184" i="15"/>
  <c r="CK184" i="15"/>
  <c r="CL184" i="15"/>
  <c r="CM184" i="15"/>
  <c r="CN184" i="15"/>
  <c r="CQ184" i="15"/>
  <c r="CT184" i="15"/>
  <c r="CW184" i="15"/>
  <c r="CX184" i="15"/>
  <c r="CY184" i="15"/>
  <c r="CZ184" i="15"/>
  <c r="DC184" i="15"/>
  <c r="DF184" i="15"/>
  <c r="DI184" i="15"/>
  <c r="DJ184" i="15"/>
  <c r="DK184" i="15"/>
  <c r="DL184" i="15"/>
  <c r="DO184" i="15"/>
  <c r="DR184" i="15"/>
  <c r="DU184" i="15"/>
  <c r="DV184" i="15"/>
  <c r="DY184" i="15" s="1"/>
  <c r="DW184" i="15"/>
  <c r="DX184" i="15"/>
  <c r="EA184" i="15"/>
  <c r="ED184" i="15"/>
  <c r="EG184" i="15"/>
  <c r="EH184" i="15"/>
  <c r="EI184" i="15"/>
  <c r="EJ184" i="15"/>
  <c r="EM184" i="15"/>
  <c r="EP184" i="15"/>
  <c r="BY185" i="15"/>
  <c r="BZ185" i="15"/>
  <c r="CA185" i="15"/>
  <c r="CB185" i="15"/>
  <c r="CE185" i="15"/>
  <c r="CH185" i="15"/>
  <c r="CK185" i="15"/>
  <c r="CL185" i="15"/>
  <c r="CM185" i="15"/>
  <c r="CN185" i="15"/>
  <c r="CQ185" i="15"/>
  <c r="CT185" i="15"/>
  <c r="CW185" i="15"/>
  <c r="CX185" i="15"/>
  <c r="DA185" i="15" s="1"/>
  <c r="CY185" i="15"/>
  <c r="CZ185" i="15"/>
  <c r="DC185" i="15"/>
  <c r="DF185" i="15"/>
  <c r="DI185" i="15"/>
  <c r="DJ185" i="15"/>
  <c r="DK185" i="15"/>
  <c r="DL185" i="15"/>
  <c r="DO185" i="15"/>
  <c r="DR185" i="15"/>
  <c r="DU185" i="15"/>
  <c r="DV185" i="15"/>
  <c r="DW185" i="15"/>
  <c r="DX185" i="15"/>
  <c r="EA185" i="15"/>
  <c r="ED185" i="15"/>
  <c r="EG185" i="15"/>
  <c r="EH185" i="15"/>
  <c r="EI185" i="15"/>
  <c r="EJ185" i="15"/>
  <c r="EM185" i="15"/>
  <c r="EP185" i="15"/>
  <c r="BY186" i="15"/>
  <c r="BZ186" i="15"/>
  <c r="CC186" i="15" s="1"/>
  <c r="CA186" i="15"/>
  <c r="CB186" i="15"/>
  <c r="CE186" i="15"/>
  <c r="CH186" i="15"/>
  <c r="CK186" i="15"/>
  <c r="CL186" i="15"/>
  <c r="CM186" i="15"/>
  <c r="CN186" i="15"/>
  <c r="CQ186" i="15"/>
  <c r="CT186" i="15"/>
  <c r="CW186" i="15"/>
  <c r="CX186" i="15"/>
  <c r="CY186" i="15"/>
  <c r="CZ186" i="15"/>
  <c r="DC186" i="15"/>
  <c r="DF186" i="15"/>
  <c r="DI186" i="15"/>
  <c r="DJ186" i="15"/>
  <c r="DK186" i="15"/>
  <c r="DL186" i="15"/>
  <c r="DO186" i="15"/>
  <c r="DR186" i="15"/>
  <c r="DU186" i="15"/>
  <c r="DV186" i="15"/>
  <c r="DY186" i="15" s="1"/>
  <c r="DW186" i="15"/>
  <c r="DX186" i="15"/>
  <c r="EA186" i="15"/>
  <c r="ED186" i="15"/>
  <c r="EG186" i="15"/>
  <c r="EH186" i="15"/>
  <c r="EI186" i="15"/>
  <c r="EJ186" i="15"/>
  <c r="EM186" i="15"/>
  <c r="EP186" i="15"/>
  <c r="BY187" i="15"/>
  <c r="BZ187" i="15"/>
  <c r="CA187" i="15"/>
  <c r="CB187" i="15"/>
  <c r="CE187" i="15"/>
  <c r="CH187" i="15"/>
  <c r="CK187" i="15"/>
  <c r="CL187" i="15"/>
  <c r="CM187" i="15"/>
  <c r="CN187" i="15"/>
  <c r="CQ187" i="15"/>
  <c r="CT187" i="15"/>
  <c r="CW187" i="15"/>
  <c r="CX187" i="15"/>
  <c r="DA187" i="15" s="1"/>
  <c r="CY187" i="15"/>
  <c r="CZ187" i="15"/>
  <c r="DC187" i="15"/>
  <c r="DF187" i="15"/>
  <c r="DI187" i="15"/>
  <c r="DJ187" i="15"/>
  <c r="DK187" i="15"/>
  <c r="DL187" i="15"/>
  <c r="DO187" i="15"/>
  <c r="DR187" i="15"/>
  <c r="DU187" i="15"/>
  <c r="DV187" i="15"/>
  <c r="DW187" i="15"/>
  <c r="DX187" i="15"/>
  <c r="EA187" i="15"/>
  <c r="ED187" i="15"/>
  <c r="EG187" i="15"/>
  <c r="EH187" i="15"/>
  <c r="EI187" i="15"/>
  <c r="EJ187" i="15"/>
  <c r="EM187" i="15"/>
  <c r="EP187" i="15"/>
  <c r="BY188" i="15"/>
  <c r="BZ188" i="15"/>
  <c r="CC188" i="15" s="1"/>
  <c r="CA188" i="15"/>
  <c r="CB188" i="15"/>
  <c r="CE188" i="15"/>
  <c r="CH188" i="15"/>
  <c r="CK188" i="15"/>
  <c r="CL188" i="15"/>
  <c r="CM188" i="15"/>
  <c r="CN188" i="15"/>
  <c r="CQ188" i="15"/>
  <c r="CT188" i="15"/>
  <c r="CW188" i="15"/>
  <c r="CX188" i="15"/>
  <c r="CY188" i="15"/>
  <c r="CZ188" i="15"/>
  <c r="DC188" i="15"/>
  <c r="DF188" i="15"/>
  <c r="DI188" i="15"/>
  <c r="DJ188" i="15"/>
  <c r="DK188" i="15"/>
  <c r="DL188" i="15"/>
  <c r="DO188" i="15"/>
  <c r="DR188" i="15"/>
  <c r="DU188" i="15"/>
  <c r="DV188" i="15"/>
  <c r="DY188" i="15" s="1"/>
  <c r="DW188" i="15"/>
  <c r="DX188" i="15"/>
  <c r="EA188" i="15"/>
  <c r="ED188" i="15"/>
  <c r="EG188" i="15"/>
  <c r="EH188" i="15"/>
  <c r="EI188" i="15"/>
  <c r="EJ188" i="15"/>
  <c r="EM188" i="15"/>
  <c r="EP188" i="15"/>
  <c r="BY189" i="15"/>
  <c r="BZ189" i="15"/>
  <c r="CA189" i="15"/>
  <c r="CB189" i="15"/>
  <c r="CE189" i="15"/>
  <c r="CH189" i="15"/>
  <c r="CK189" i="15"/>
  <c r="CL189" i="15"/>
  <c r="CM189" i="15"/>
  <c r="CN189" i="15"/>
  <c r="CQ189" i="15"/>
  <c r="CT189" i="15"/>
  <c r="CW189" i="15"/>
  <c r="CX189" i="15"/>
  <c r="DA189" i="15" s="1"/>
  <c r="CY189" i="15"/>
  <c r="CZ189" i="15"/>
  <c r="DC189" i="15"/>
  <c r="DF189" i="15"/>
  <c r="DI189" i="15"/>
  <c r="DJ189" i="15"/>
  <c r="DK189" i="15"/>
  <c r="DL189" i="15"/>
  <c r="DO189" i="15"/>
  <c r="DR189" i="15"/>
  <c r="DU189" i="15"/>
  <c r="DV189" i="15"/>
  <c r="DW189" i="15"/>
  <c r="DX189" i="15"/>
  <c r="EA189" i="15"/>
  <c r="ED189" i="15"/>
  <c r="EG189" i="15"/>
  <c r="EH189" i="15"/>
  <c r="EI189" i="15"/>
  <c r="EJ189" i="15"/>
  <c r="EM189" i="15"/>
  <c r="EP189" i="15"/>
  <c r="BY190" i="15"/>
  <c r="BZ190" i="15"/>
  <c r="CC190" i="15" s="1"/>
  <c r="CA190" i="15"/>
  <c r="CB190" i="15"/>
  <c r="CE190" i="15"/>
  <c r="CH190" i="15"/>
  <c r="CK190" i="15"/>
  <c r="CL190" i="15"/>
  <c r="CM190" i="15"/>
  <c r="CN190" i="15"/>
  <c r="CQ190" i="15"/>
  <c r="CT190" i="15"/>
  <c r="CW190" i="15"/>
  <c r="CX190" i="15"/>
  <c r="CY190" i="15"/>
  <c r="CZ190" i="15"/>
  <c r="DC190" i="15"/>
  <c r="DF190" i="15"/>
  <c r="DI190" i="15"/>
  <c r="DJ190" i="15"/>
  <c r="DK190" i="15"/>
  <c r="DL190" i="15"/>
  <c r="DO190" i="15"/>
  <c r="DR190" i="15"/>
  <c r="DU190" i="15"/>
  <c r="DV190" i="15"/>
  <c r="DY190" i="15" s="1"/>
  <c r="DW190" i="15"/>
  <c r="DX190" i="15"/>
  <c r="EA190" i="15"/>
  <c r="ED190" i="15"/>
  <c r="EG190" i="15"/>
  <c r="EH190" i="15"/>
  <c r="EI190" i="15"/>
  <c r="EJ190" i="15"/>
  <c r="EM190" i="15"/>
  <c r="EP190" i="15"/>
  <c r="BY191" i="15"/>
  <c r="BZ191" i="15"/>
  <c r="CA191" i="15"/>
  <c r="CB191" i="15"/>
  <c r="CE191" i="15"/>
  <c r="CH191" i="15"/>
  <c r="CK191" i="15"/>
  <c r="CL191" i="15"/>
  <c r="CM191" i="15"/>
  <c r="CN191" i="15"/>
  <c r="CQ191" i="15"/>
  <c r="CT191" i="15"/>
  <c r="CW191" i="15"/>
  <c r="CX191" i="15"/>
  <c r="DA191" i="15" s="1"/>
  <c r="CY191" i="15"/>
  <c r="CZ191" i="15"/>
  <c r="DC191" i="15"/>
  <c r="DF191" i="15"/>
  <c r="DI191" i="15"/>
  <c r="DJ191" i="15"/>
  <c r="DK191" i="15"/>
  <c r="DL191" i="15"/>
  <c r="DO191" i="15"/>
  <c r="DR191" i="15"/>
  <c r="DU191" i="15"/>
  <c r="DV191" i="15"/>
  <c r="DY191" i="15" s="1"/>
  <c r="DW191" i="15"/>
  <c r="DX191" i="15"/>
  <c r="EA191" i="15"/>
  <c r="ED191" i="15"/>
  <c r="EG191" i="15"/>
  <c r="EH191" i="15"/>
  <c r="EI191" i="15"/>
  <c r="EJ191" i="15"/>
  <c r="EM191" i="15"/>
  <c r="EP191" i="15"/>
  <c r="BY192" i="15"/>
  <c r="BZ192" i="15"/>
  <c r="CC192" i="15" s="1"/>
  <c r="CA192" i="15"/>
  <c r="CB192" i="15"/>
  <c r="CE192" i="15"/>
  <c r="CH192" i="15"/>
  <c r="CK192" i="15"/>
  <c r="CL192" i="15"/>
  <c r="CM192" i="15"/>
  <c r="CN192" i="15"/>
  <c r="CQ192" i="15"/>
  <c r="CT192" i="15"/>
  <c r="CW192" i="15"/>
  <c r="CX192" i="15"/>
  <c r="CY192" i="15"/>
  <c r="CZ192" i="15"/>
  <c r="DC192" i="15"/>
  <c r="DF192" i="15"/>
  <c r="DI192" i="15"/>
  <c r="DJ192" i="15"/>
  <c r="DK192" i="15"/>
  <c r="DL192" i="15"/>
  <c r="DO192" i="15"/>
  <c r="DR192" i="15"/>
  <c r="DU192" i="15"/>
  <c r="DV192" i="15"/>
  <c r="DY192" i="15" s="1"/>
  <c r="DW192" i="15"/>
  <c r="DX192" i="15"/>
  <c r="EA192" i="15"/>
  <c r="ED192" i="15"/>
  <c r="EG192" i="15"/>
  <c r="EH192" i="15"/>
  <c r="EI192" i="15"/>
  <c r="EJ192" i="15"/>
  <c r="EM192" i="15"/>
  <c r="EP192" i="15"/>
  <c r="BY193" i="15"/>
  <c r="BZ193" i="15"/>
  <c r="CC193" i="15" s="1"/>
  <c r="CA193" i="15"/>
  <c r="CB193" i="15"/>
  <c r="CE193" i="15"/>
  <c r="CH193" i="15"/>
  <c r="CK193" i="15"/>
  <c r="CL193" i="15"/>
  <c r="CM193" i="15"/>
  <c r="CN193" i="15"/>
  <c r="CQ193" i="15"/>
  <c r="CT193" i="15"/>
  <c r="CW193" i="15"/>
  <c r="CX193" i="15"/>
  <c r="DA193" i="15" s="1"/>
  <c r="CY193" i="15"/>
  <c r="CZ193" i="15"/>
  <c r="DC193" i="15"/>
  <c r="DF193" i="15"/>
  <c r="DI193" i="15"/>
  <c r="DJ193" i="15"/>
  <c r="DK193" i="15"/>
  <c r="DL193" i="15"/>
  <c r="DO193" i="15"/>
  <c r="DR193" i="15"/>
  <c r="DU193" i="15"/>
  <c r="DV193" i="15"/>
  <c r="DW193" i="15"/>
  <c r="DX193" i="15"/>
  <c r="EA193" i="15"/>
  <c r="ED193" i="15"/>
  <c r="EG193" i="15"/>
  <c r="EH193" i="15"/>
  <c r="EI193" i="15"/>
  <c r="EJ193" i="15"/>
  <c r="EM193" i="15"/>
  <c r="EP193" i="15"/>
  <c r="BY194" i="15"/>
  <c r="BZ194" i="15"/>
  <c r="CC194" i="15" s="1"/>
  <c r="CA194" i="15"/>
  <c r="CB194" i="15"/>
  <c r="CE194" i="15"/>
  <c r="CH194" i="15"/>
  <c r="CK194" i="15"/>
  <c r="CL194" i="15"/>
  <c r="CM194" i="15"/>
  <c r="CN194" i="15"/>
  <c r="CQ194" i="15"/>
  <c r="CT194" i="15"/>
  <c r="CW194" i="15"/>
  <c r="CX194" i="15"/>
  <c r="DA194" i="15" s="1"/>
  <c r="CY194" i="15"/>
  <c r="CZ194" i="15"/>
  <c r="DC194" i="15"/>
  <c r="DF194" i="15"/>
  <c r="DI194" i="15"/>
  <c r="DJ194" i="15"/>
  <c r="DK194" i="15"/>
  <c r="DL194" i="15"/>
  <c r="DO194" i="15"/>
  <c r="DR194" i="15"/>
  <c r="DU194" i="15"/>
  <c r="DV194" i="15"/>
  <c r="DY194" i="15" s="1"/>
  <c r="DW194" i="15"/>
  <c r="DX194" i="15"/>
  <c r="EA194" i="15"/>
  <c r="ED194" i="15"/>
  <c r="EG194" i="15"/>
  <c r="EH194" i="15"/>
  <c r="EI194" i="15"/>
  <c r="EJ194" i="15"/>
  <c r="EM194" i="15"/>
  <c r="EP194" i="15"/>
  <c r="BY195" i="15"/>
  <c r="BZ195" i="15"/>
  <c r="CA195" i="15"/>
  <c r="CB195" i="15"/>
  <c r="CE195" i="15"/>
  <c r="CH195" i="15"/>
  <c r="CK195" i="15"/>
  <c r="CL195" i="15"/>
  <c r="CM195" i="15"/>
  <c r="CN195" i="15"/>
  <c r="CQ195" i="15"/>
  <c r="CT195" i="15"/>
  <c r="CW195" i="15"/>
  <c r="CX195" i="15"/>
  <c r="DA195" i="15" s="1"/>
  <c r="CY195" i="15"/>
  <c r="CZ195" i="15"/>
  <c r="DC195" i="15"/>
  <c r="DF195" i="15"/>
  <c r="DI195" i="15"/>
  <c r="DJ195" i="15"/>
  <c r="DK195" i="15"/>
  <c r="DL195" i="15"/>
  <c r="DO195" i="15"/>
  <c r="DR195" i="15"/>
  <c r="DU195" i="15"/>
  <c r="DV195" i="15"/>
  <c r="DY195" i="15" s="1"/>
  <c r="DW195" i="15"/>
  <c r="DX195" i="15"/>
  <c r="EA195" i="15"/>
  <c r="ED195" i="15"/>
  <c r="EG195" i="15"/>
  <c r="EH195" i="15"/>
  <c r="EI195" i="15"/>
  <c r="EJ195" i="15"/>
  <c r="EM195" i="15"/>
  <c r="EP195" i="15"/>
  <c r="BY196" i="15"/>
  <c r="BZ196" i="15"/>
  <c r="CC196" i="15" s="1"/>
  <c r="CA196" i="15"/>
  <c r="CB196" i="15"/>
  <c r="CE196" i="15"/>
  <c r="CH196" i="15"/>
  <c r="CK196" i="15"/>
  <c r="CL196" i="15"/>
  <c r="CM196" i="15"/>
  <c r="CN196" i="15"/>
  <c r="CQ196" i="15"/>
  <c r="CT196" i="15"/>
  <c r="CW196" i="15"/>
  <c r="CX196" i="15"/>
  <c r="CY196" i="15"/>
  <c r="CZ196" i="15"/>
  <c r="DC196" i="15"/>
  <c r="DF196" i="15"/>
  <c r="DI196" i="15"/>
  <c r="DJ196" i="15"/>
  <c r="DK196" i="15"/>
  <c r="DL196" i="15"/>
  <c r="DO196" i="15"/>
  <c r="DR196" i="15"/>
  <c r="DU196" i="15"/>
  <c r="DV196" i="15"/>
  <c r="DY196" i="15" s="1"/>
  <c r="DW196" i="15"/>
  <c r="DX196" i="15"/>
  <c r="EA196" i="15"/>
  <c r="ED196" i="15"/>
  <c r="EG196" i="15"/>
  <c r="EH196" i="15"/>
  <c r="EI196" i="15"/>
  <c r="EJ196" i="15"/>
  <c r="EM196" i="15"/>
  <c r="EP196" i="15"/>
  <c r="BY197" i="15"/>
  <c r="BZ197" i="15"/>
  <c r="CC197" i="15" s="1"/>
  <c r="CA197" i="15"/>
  <c r="CB197" i="15"/>
  <c r="CE197" i="15"/>
  <c r="CH197" i="15"/>
  <c r="CK197" i="15"/>
  <c r="CL197" i="15"/>
  <c r="CM197" i="15"/>
  <c r="CN197" i="15"/>
  <c r="CQ197" i="15"/>
  <c r="CT197" i="15"/>
  <c r="CW197" i="15"/>
  <c r="CX197" i="15"/>
  <c r="DA197" i="15" s="1"/>
  <c r="CY197" i="15"/>
  <c r="CZ197" i="15"/>
  <c r="DC197" i="15"/>
  <c r="DF197" i="15"/>
  <c r="DI197" i="15"/>
  <c r="DJ197" i="15"/>
  <c r="DK197" i="15"/>
  <c r="DL197" i="15"/>
  <c r="DO197" i="15"/>
  <c r="DR197" i="15"/>
  <c r="DU197" i="15"/>
  <c r="DV197" i="15"/>
  <c r="DW197" i="15"/>
  <c r="DX197" i="15"/>
  <c r="EA197" i="15"/>
  <c r="ED197" i="15"/>
  <c r="EG197" i="15"/>
  <c r="EH197" i="15"/>
  <c r="EI197" i="15"/>
  <c r="EJ197" i="15"/>
  <c r="EM197" i="15"/>
  <c r="EP197" i="15"/>
  <c r="BY198" i="15"/>
  <c r="BZ198" i="15"/>
  <c r="CC198" i="15" s="1"/>
  <c r="CA198" i="15"/>
  <c r="CB198" i="15"/>
  <c r="CE198" i="15"/>
  <c r="CH198" i="15"/>
  <c r="CK198" i="15"/>
  <c r="CL198" i="15"/>
  <c r="CM198" i="15"/>
  <c r="CN198" i="15"/>
  <c r="CQ198" i="15"/>
  <c r="CT198" i="15"/>
  <c r="CW198" i="15"/>
  <c r="CX198" i="15"/>
  <c r="DA198" i="15" s="1"/>
  <c r="CY198" i="15"/>
  <c r="CZ198" i="15"/>
  <c r="DC198" i="15"/>
  <c r="DF198" i="15"/>
  <c r="DI198" i="15"/>
  <c r="DJ198" i="15"/>
  <c r="DK198" i="15"/>
  <c r="DL198" i="15"/>
  <c r="DO198" i="15"/>
  <c r="DR198" i="15"/>
  <c r="DU198" i="15"/>
  <c r="DV198" i="15"/>
  <c r="DY198" i="15" s="1"/>
  <c r="DW198" i="15"/>
  <c r="DX198" i="15"/>
  <c r="EA198" i="15"/>
  <c r="ED198" i="15"/>
  <c r="EG198" i="15"/>
  <c r="EH198" i="15"/>
  <c r="EI198" i="15"/>
  <c r="EJ198" i="15"/>
  <c r="EM198" i="15"/>
  <c r="EP198" i="15"/>
  <c r="BY199" i="15"/>
  <c r="BZ199" i="15"/>
  <c r="CA199" i="15"/>
  <c r="CB199" i="15"/>
  <c r="CE199" i="15"/>
  <c r="CH199" i="15"/>
  <c r="CK199" i="15"/>
  <c r="CL199" i="15"/>
  <c r="CM199" i="15"/>
  <c r="CN199" i="15"/>
  <c r="CQ199" i="15"/>
  <c r="CT199" i="15"/>
  <c r="CW199" i="15"/>
  <c r="CX199" i="15"/>
  <c r="DA199" i="15" s="1"/>
  <c r="CY199" i="15"/>
  <c r="CZ199" i="15"/>
  <c r="DC199" i="15"/>
  <c r="DF199" i="15"/>
  <c r="DI199" i="15"/>
  <c r="DJ199" i="15"/>
  <c r="DK199" i="15"/>
  <c r="DL199" i="15"/>
  <c r="DO199" i="15"/>
  <c r="DR199" i="15"/>
  <c r="DU199" i="15"/>
  <c r="DV199" i="15"/>
  <c r="DY199" i="15" s="1"/>
  <c r="DW199" i="15"/>
  <c r="DX199" i="15"/>
  <c r="EA199" i="15"/>
  <c r="ED199" i="15"/>
  <c r="EG199" i="15"/>
  <c r="EH199" i="15"/>
  <c r="EI199" i="15"/>
  <c r="EJ199" i="15"/>
  <c r="EM199" i="15"/>
  <c r="EP199" i="15"/>
  <c r="BY200" i="15"/>
  <c r="BZ200" i="15"/>
  <c r="CC200" i="15" s="1"/>
  <c r="CA200" i="15"/>
  <c r="CB200" i="15"/>
  <c r="CE200" i="15"/>
  <c r="CH200" i="15"/>
  <c r="CK200" i="15"/>
  <c r="CL200" i="15"/>
  <c r="CM200" i="15"/>
  <c r="CN200" i="15"/>
  <c r="CQ200" i="15"/>
  <c r="CT200" i="15"/>
  <c r="CW200" i="15"/>
  <c r="CX200" i="15"/>
  <c r="CY200" i="15"/>
  <c r="CZ200" i="15"/>
  <c r="DC200" i="15"/>
  <c r="DF200" i="15"/>
  <c r="DI200" i="15"/>
  <c r="DJ200" i="15"/>
  <c r="DK200" i="15"/>
  <c r="DL200" i="15"/>
  <c r="DO200" i="15"/>
  <c r="DR200" i="15"/>
  <c r="DU200" i="15"/>
  <c r="DV200" i="15"/>
  <c r="DY200" i="15" s="1"/>
  <c r="DW200" i="15"/>
  <c r="DX200" i="15"/>
  <c r="EA200" i="15"/>
  <c r="ED200" i="15"/>
  <c r="EG200" i="15"/>
  <c r="EH200" i="15"/>
  <c r="EI200" i="15"/>
  <c r="EJ200" i="15"/>
  <c r="EM200" i="15"/>
  <c r="EP200" i="15"/>
  <c r="BY201" i="15"/>
  <c r="BZ201" i="15"/>
  <c r="CC201" i="15" s="1"/>
  <c r="CA201" i="15"/>
  <c r="CB201" i="15"/>
  <c r="CE201" i="15"/>
  <c r="CH201" i="15"/>
  <c r="CK201" i="15"/>
  <c r="CL201" i="15"/>
  <c r="CM201" i="15"/>
  <c r="CN201" i="15"/>
  <c r="CQ201" i="15"/>
  <c r="CT201" i="15"/>
  <c r="CW201" i="15"/>
  <c r="CX201" i="15"/>
  <c r="DA201" i="15" s="1"/>
  <c r="CY201" i="15"/>
  <c r="CZ201" i="15"/>
  <c r="DC201" i="15"/>
  <c r="DF201" i="15"/>
  <c r="DI201" i="15"/>
  <c r="DJ201" i="15"/>
  <c r="DK201" i="15"/>
  <c r="DL201" i="15"/>
  <c r="DO201" i="15"/>
  <c r="DR201" i="15"/>
  <c r="DU201" i="15"/>
  <c r="DV201" i="15"/>
  <c r="DW201" i="15"/>
  <c r="DX201" i="15"/>
  <c r="EA201" i="15"/>
  <c r="ED201" i="15"/>
  <c r="EG201" i="15"/>
  <c r="EH201" i="15"/>
  <c r="EI201" i="15"/>
  <c r="EJ201" i="15"/>
  <c r="EM201" i="15"/>
  <c r="EP201" i="15"/>
  <c r="BY202" i="15"/>
  <c r="BZ202" i="15"/>
  <c r="CC202" i="15" s="1"/>
  <c r="CA202" i="15"/>
  <c r="CB202" i="15"/>
  <c r="CE202" i="15"/>
  <c r="CH202" i="15"/>
  <c r="CK202" i="15"/>
  <c r="CL202" i="15"/>
  <c r="CM202" i="15"/>
  <c r="CN202" i="15"/>
  <c r="CQ202" i="15"/>
  <c r="CT202" i="15"/>
  <c r="CW202" i="15"/>
  <c r="CX202" i="15"/>
  <c r="DA202" i="15" s="1"/>
  <c r="CY202" i="15"/>
  <c r="CZ202" i="15"/>
  <c r="DC202" i="15"/>
  <c r="DF202" i="15"/>
  <c r="DI202" i="15"/>
  <c r="DJ202" i="15"/>
  <c r="DK202" i="15"/>
  <c r="DL202" i="15"/>
  <c r="DO202" i="15"/>
  <c r="DR202" i="15"/>
  <c r="DU202" i="15"/>
  <c r="DV202" i="15"/>
  <c r="DY202" i="15" s="1"/>
  <c r="DW202" i="15"/>
  <c r="DX202" i="15"/>
  <c r="EA202" i="15"/>
  <c r="ED202" i="15"/>
  <c r="EG202" i="15"/>
  <c r="EH202" i="15"/>
  <c r="EI202" i="15"/>
  <c r="EJ202" i="15"/>
  <c r="EM202" i="15"/>
  <c r="EP202" i="15"/>
  <c r="BY203" i="15"/>
  <c r="BZ203" i="15"/>
  <c r="CA203" i="15"/>
  <c r="CB203" i="15"/>
  <c r="CE203" i="15"/>
  <c r="CH203" i="15"/>
  <c r="CK203" i="15"/>
  <c r="CL203" i="15"/>
  <c r="CM203" i="15"/>
  <c r="CN203" i="15"/>
  <c r="CQ203" i="15"/>
  <c r="CT203" i="15"/>
  <c r="CW203" i="15"/>
  <c r="CX203" i="15"/>
  <c r="DA203" i="15" s="1"/>
  <c r="CY203" i="15"/>
  <c r="CZ203" i="15"/>
  <c r="DC203" i="15"/>
  <c r="DF203" i="15"/>
  <c r="DI203" i="15"/>
  <c r="DJ203" i="15"/>
  <c r="DK203" i="15"/>
  <c r="DL203" i="15"/>
  <c r="DO203" i="15"/>
  <c r="DR203" i="15"/>
  <c r="DU203" i="15"/>
  <c r="DV203" i="15"/>
  <c r="DY203" i="15" s="1"/>
  <c r="DW203" i="15"/>
  <c r="DX203" i="15"/>
  <c r="EA203" i="15"/>
  <c r="ED203" i="15"/>
  <c r="EG203" i="15"/>
  <c r="EH203" i="15"/>
  <c r="EI203" i="15"/>
  <c r="EJ203" i="15"/>
  <c r="EM203" i="15"/>
  <c r="EP203" i="15"/>
  <c r="BY204" i="15"/>
  <c r="BZ204" i="15"/>
  <c r="CC204" i="15" s="1"/>
  <c r="CA204" i="15"/>
  <c r="CB204" i="15"/>
  <c r="CE204" i="15"/>
  <c r="CH204" i="15"/>
  <c r="CK204" i="15"/>
  <c r="CL204" i="15"/>
  <c r="CM204" i="15"/>
  <c r="CN204" i="15"/>
  <c r="CQ204" i="15"/>
  <c r="CT204" i="15"/>
  <c r="CW204" i="15"/>
  <c r="CX204" i="15"/>
  <c r="CY204" i="15"/>
  <c r="CZ204" i="15"/>
  <c r="DC204" i="15"/>
  <c r="DF204" i="15"/>
  <c r="DI204" i="15"/>
  <c r="DJ204" i="15"/>
  <c r="DK204" i="15"/>
  <c r="DL204" i="15"/>
  <c r="DO204" i="15"/>
  <c r="DR204" i="15"/>
  <c r="DU204" i="15"/>
  <c r="DV204" i="15"/>
  <c r="DY204" i="15" s="1"/>
  <c r="DW204" i="15"/>
  <c r="DX204" i="15"/>
  <c r="EA204" i="15"/>
  <c r="ED204" i="15"/>
  <c r="EG204" i="15"/>
  <c r="EH204" i="15"/>
  <c r="EI204" i="15"/>
  <c r="EJ204" i="15"/>
  <c r="EM204" i="15"/>
  <c r="EP204" i="15"/>
  <c r="BY205" i="15"/>
  <c r="BZ205" i="15"/>
  <c r="CC205" i="15" s="1"/>
  <c r="CA205" i="15"/>
  <c r="CB205" i="15"/>
  <c r="CE205" i="15"/>
  <c r="CH205" i="15"/>
  <c r="CK205" i="15"/>
  <c r="CL205" i="15"/>
  <c r="CM205" i="15"/>
  <c r="CN205" i="15"/>
  <c r="CQ205" i="15"/>
  <c r="CT205" i="15"/>
  <c r="CW205" i="15"/>
  <c r="CX205" i="15"/>
  <c r="DA205" i="15" s="1"/>
  <c r="CY205" i="15"/>
  <c r="CZ205" i="15"/>
  <c r="DC205" i="15"/>
  <c r="DF205" i="15"/>
  <c r="DI205" i="15"/>
  <c r="DJ205" i="15"/>
  <c r="DK205" i="15"/>
  <c r="DL205" i="15"/>
  <c r="DO205" i="15"/>
  <c r="DR205" i="15"/>
  <c r="DU205" i="15"/>
  <c r="DV205" i="15"/>
  <c r="DW205" i="15"/>
  <c r="DX205" i="15"/>
  <c r="EA205" i="15"/>
  <c r="ED205" i="15"/>
  <c r="EG205" i="15"/>
  <c r="EH205" i="15"/>
  <c r="EI205" i="15"/>
  <c r="EJ205" i="15"/>
  <c r="EM205" i="15"/>
  <c r="EP205" i="15"/>
  <c r="BY206" i="15"/>
  <c r="BZ206" i="15"/>
  <c r="CC206" i="15" s="1"/>
  <c r="CA206" i="15"/>
  <c r="CB206" i="15"/>
  <c r="CE206" i="15"/>
  <c r="CH206" i="15"/>
  <c r="CK206" i="15"/>
  <c r="CL206" i="15"/>
  <c r="CM206" i="15"/>
  <c r="CN206" i="15"/>
  <c r="CQ206" i="15"/>
  <c r="CT206" i="15"/>
  <c r="CW206" i="15"/>
  <c r="CX206" i="15"/>
  <c r="DA206" i="15" s="1"/>
  <c r="CY206" i="15"/>
  <c r="CZ206" i="15"/>
  <c r="DC206" i="15"/>
  <c r="DF206" i="15"/>
  <c r="DI206" i="15"/>
  <c r="DJ206" i="15"/>
  <c r="DK206" i="15"/>
  <c r="DL206" i="15"/>
  <c r="DO206" i="15"/>
  <c r="DR206" i="15"/>
  <c r="DU206" i="15"/>
  <c r="DV206" i="15"/>
  <c r="DY206" i="15" s="1"/>
  <c r="DW206" i="15"/>
  <c r="DX206" i="15"/>
  <c r="EA206" i="15"/>
  <c r="ED206" i="15"/>
  <c r="EG206" i="15"/>
  <c r="EH206" i="15"/>
  <c r="EI206" i="15"/>
  <c r="EJ206" i="15"/>
  <c r="EM206" i="15"/>
  <c r="EP206" i="15"/>
  <c r="BY207" i="15"/>
  <c r="BZ207" i="15"/>
  <c r="CA207" i="15"/>
  <c r="CB207" i="15"/>
  <c r="CE207" i="15"/>
  <c r="CH207" i="15"/>
  <c r="CK207" i="15"/>
  <c r="CL207" i="15"/>
  <c r="CM207" i="15"/>
  <c r="CN207" i="15"/>
  <c r="CQ207" i="15"/>
  <c r="CT207" i="15"/>
  <c r="CW207" i="15"/>
  <c r="CX207" i="15"/>
  <c r="DA207" i="15" s="1"/>
  <c r="CY207" i="15"/>
  <c r="CZ207" i="15"/>
  <c r="DC207" i="15"/>
  <c r="DF207" i="15"/>
  <c r="DI207" i="15"/>
  <c r="DJ207" i="15"/>
  <c r="DK207" i="15"/>
  <c r="DL207" i="15"/>
  <c r="DO207" i="15"/>
  <c r="DR207" i="15"/>
  <c r="DU207" i="15"/>
  <c r="DV207" i="15"/>
  <c r="DY207" i="15" s="1"/>
  <c r="DW207" i="15"/>
  <c r="DX207" i="15"/>
  <c r="EA207" i="15"/>
  <c r="ED207" i="15"/>
  <c r="EG207" i="15"/>
  <c r="EH207" i="15"/>
  <c r="EI207" i="15"/>
  <c r="EJ207" i="15"/>
  <c r="EM207" i="15"/>
  <c r="EP207" i="15"/>
  <c r="BY208" i="15"/>
  <c r="BZ208" i="15"/>
  <c r="CC208" i="15" s="1"/>
  <c r="CA208" i="15"/>
  <c r="CB208" i="15"/>
  <c r="CE208" i="15"/>
  <c r="CH208" i="15"/>
  <c r="CK208" i="15"/>
  <c r="CL208" i="15"/>
  <c r="CM208" i="15"/>
  <c r="CN208" i="15"/>
  <c r="CQ208" i="15"/>
  <c r="CT208" i="15"/>
  <c r="CW208" i="15"/>
  <c r="CX208" i="15"/>
  <c r="CY208" i="15"/>
  <c r="CZ208" i="15"/>
  <c r="DC208" i="15"/>
  <c r="DF208" i="15"/>
  <c r="DI208" i="15"/>
  <c r="DJ208" i="15"/>
  <c r="DK208" i="15"/>
  <c r="DL208" i="15"/>
  <c r="DO208" i="15"/>
  <c r="DR208" i="15"/>
  <c r="DU208" i="15"/>
  <c r="DV208" i="15"/>
  <c r="DY208" i="15" s="1"/>
  <c r="DW208" i="15"/>
  <c r="DX208" i="15"/>
  <c r="EA208" i="15"/>
  <c r="ED208" i="15"/>
  <c r="EG208" i="15"/>
  <c r="EH208" i="15"/>
  <c r="EI208" i="15"/>
  <c r="EJ208" i="15"/>
  <c r="EM208" i="15"/>
  <c r="EP208" i="15"/>
  <c r="BY209" i="15"/>
  <c r="BZ209" i="15"/>
  <c r="CC209" i="15" s="1"/>
  <c r="CA209" i="15"/>
  <c r="CB209" i="15"/>
  <c r="CE209" i="15"/>
  <c r="CH209" i="15"/>
  <c r="CK209" i="15"/>
  <c r="CL209" i="15"/>
  <c r="CM209" i="15"/>
  <c r="CN209" i="15"/>
  <c r="CQ209" i="15"/>
  <c r="CT209" i="15"/>
  <c r="CW209" i="15"/>
  <c r="CX209" i="15"/>
  <c r="DA209" i="15" s="1"/>
  <c r="CY209" i="15"/>
  <c r="CZ209" i="15"/>
  <c r="DC209" i="15"/>
  <c r="DF209" i="15"/>
  <c r="DI209" i="15"/>
  <c r="DJ209" i="15"/>
  <c r="DK209" i="15"/>
  <c r="DL209" i="15"/>
  <c r="DO209" i="15"/>
  <c r="DR209" i="15"/>
  <c r="DU209" i="15"/>
  <c r="DV209" i="15"/>
  <c r="DW209" i="15"/>
  <c r="DX209" i="15"/>
  <c r="EA209" i="15"/>
  <c r="ED209" i="15"/>
  <c r="EG209" i="15"/>
  <c r="EH209" i="15"/>
  <c r="EI209" i="15"/>
  <c r="EJ209" i="15"/>
  <c r="EM209" i="15"/>
  <c r="EP209" i="15"/>
  <c r="BY210" i="15"/>
  <c r="BZ210" i="15"/>
  <c r="CC210" i="15" s="1"/>
  <c r="CA210" i="15"/>
  <c r="CB210" i="15"/>
  <c r="CE210" i="15"/>
  <c r="CH210" i="15"/>
  <c r="CK210" i="15"/>
  <c r="CL210" i="15"/>
  <c r="CM210" i="15"/>
  <c r="CN210" i="15"/>
  <c r="CQ210" i="15"/>
  <c r="CT210" i="15"/>
  <c r="CW210" i="15"/>
  <c r="CX210" i="15"/>
  <c r="DA210" i="15" s="1"/>
  <c r="CY210" i="15"/>
  <c r="CZ210" i="15"/>
  <c r="DC210" i="15"/>
  <c r="DF210" i="15"/>
  <c r="DI210" i="15"/>
  <c r="DJ210" i="15"/>
  <c r="DK210" i="15"/>
  <c r="DL210" i="15"/>
  <c r="DO210" i="15"/>
  <c r="DR210" i="15"/>
  <c r="DU210" i="15"/>
  <c r="DV210" i="15"/>
  <c r="DY210" i="15" s="1"/>
  <c r="DW210" i="15"/>
  <c r="DX210" i="15"/>
  <c r="EA210" i="15"/>
  <c r="ED210" i="15"/>
  <c r="EG210" i="15"/>
  <c r="EH210" i="15"/>
  <c r="EI210" i="15"/>
  <c r="EJ210" i="15"/>
  <c r="EM210" i="15"/>
  <c r="EP210" i="15"/>
  <c r="BY211" i="15"/>
  <c r="BZ211" i="15"/>
  <c r="CA211" i="15"/>
  <c r="CB211" i="15"/>
  <c r="CE211" i="15"/>
  <c r="CH211" i="15"/>
  <c r="CK211" i="15"/>
  <c r="CL211" i="15"/>
  <c r="CM211" i="15"/>
  <c r="CN211" i="15"/>
  <c r="CQ211" i="15"/>
  <c r="CT211" i="15"/>
  <c r="CW211" i="15"/>
  <c r="CX211" i="15"/>
  <c r="DA211" i="15" s="1"/>
  <c r="CY211" i="15"/>
  <c r="CZ211" i="15"/>
  <c r="DC211" i="15"/>
  <c r="DF211" i="15"/>
  <c r="DI211" i="15"/>
  <c r="DJ211" i="15"/>
  <c r="DK211" i="15"/>
  <c r="DL211" i="15"/>
  <c r="DO211" i="15"/>
  <c r="DR211" i="15"/>
  <c r="DU211" i="15"/>
  <c r="DV211" i="15"/>
  <c r="DY211" i="15" s="1"/>
  <c r="DW211" i="15"/>
  <c r="DX211" i="15"/>
  <c r="EA211" i="15"/>
  <c r="ED211" i="15"/>
  <c r="EG211" i="15"/>
  <c r="EH211" i="15"/>
  <c r="EI211" i="15"/>
  <c r="EJ211" i="15"/>
  <c r="EM211" i="15"/>
  <c r="EP211" i="15"/>
  <c r="BY212" i="15"/>
  <c r="BZ212" i="15"/>
  <c r="CC212" i="15" s="1"/>
  <c r="CA212" i="15"/>
  <c r="CB212" i="15"/>
  <c r="CE212" i="15"/>
  <c r="CH212" i="15"/>
  <c r="CK212" i="15"/>
  <c r="CL212" i="15"/>
  <c r="CM212" i="15"/>
  <c r="CN212" i="15"/>
  <c r="CQ212" i="15"/>
  <c r="CT212" i="15"/>
  <c r="CW212" i="15"/>
  <c r="CX212" i="15"/>
  <c r="CY212" i="15"/>
  <c r="CZ212" i="15"/>
  <c r="DC212" i="15"/>
  <c r="DF212" i="15"/>
  <c r="DI212" i="15"/>
  <c r="DJ212" i="15"/>
  <c r="DK212" i="15"/>
  <c r="DL212" i="15"/>
  <c r="DO212" i="15"/>
  <c r="DR212" i="15"/>
  <c r="DU212" i="15"/>
  <c r="DV212" i="15"/>
  <c r="DY212" i="15" s="1"/>
  <c r="DW212" i="15"/>
  <c r="DX212" i="15"/>
  <c r="EA212" i="15"/>
  <c r="ED212" i="15"/>
  <c r="EG212" i="15"/>
  <c r="EH212" i="15"/>
  <c r="EI212" i="15"/>
  <c r="EJ212" i="15"/>
  <c r="EM212" i="15"/>
  <c r="EP212" i="15"/>
  <c r="BY213" i="15"/>
  <c r="BZ213" i="15"/>
  <c r="CC213" i="15" s="1"/>
  <c r="CA213" i="15"/>
  <c r="CB213" i="15"/>
  <c r="CE213" i="15"/>
  <c r="CH213" i="15"/>
  <c r="CK213" i="15"/>
  <c r="CL213" i="15"/>
  <c r="CM213" i="15"/>
  <c r="CN213" i="15"/>
  <c r="CQ213" i="15"/>
  <c r="CT213" i="15"/>
  <c r="CW213" i="15"/>
  <c r="CX213" i="15"/>
  <c r="DA213" i="15" s="1"/>
  <c r="CY213" i="15"/>
  <c r="CZ213" i="15"/>
  <c r="DC213" i="15"/>
  <c r="DF213" i="15"/>
  <c r="DI213" i="15"/>
  <c r="DJ213" i="15"/>
  <c r="DK213" i="15"/>
  <c r="DL213" i="15"/>
  <c r="DO213" i="15"/>
  <c r="DR213" i="15"/>
  <c r="DU213" i="15"/>
  <c r="DV213" i="15"/>
  <c r="DW213" i="15"/>
  <c r="DX213" i="15"/>
  <c r="EA213" i="15"/>
  <c r="ED213" i="15"/>
  <c r="EG213" i="15"/>
  <c r="EH213" i="15"/>
  <c r="EI213" i="15"/>
  <c r="EJ213" i="15"/>
  <c r="EM213" i="15"/>
  <c r="EP213" i="15"/>
  <c r="BY214" i="15"/>
  <c r="BZ214" i="15"/>
  <c r="CC214" i="15" s="1"/>
  <c r="CA214" i="15"/>
  <c r="CB214" i="15"/>
  <c r="CE214" i="15"/>
  <c r="CH214" i="15"/>
  <c r="CK214" i="15"/>
  <c r="CL214" i="15"/>
  <c r="CM214" i="15"/>
  <c r="CN214" i="15"/>
  <c r="CQ214" i="15"/>
  <c r="CT214" i="15"/>
  <c r="CW214" i="15"/>
  <c r="CX214" i="15"/>
  <c r="DA214" i="15" s="1"/>
  <c r="CY214" i="15"/>
  <c r="CZ214" i="15"/>
  <c r="DC214" i="15"/>
  <c r="DF214" i="15"/>
  <c r="DI214" i="15"/>
  <c r="DJ214" i="15"/>
  <c r="DK214" i="15"/>
  <c r="DL214" i="15"/>
  <c r="DO214" i="15"/>
  <c r="DR214" i="15"/>
  <c r="DU214" i="15"/>
  <c r="DV214" i="15"/>
  <c r="DY214" i="15" s="1"/>
  <c r="DW214" i="15"/>
  <c r="DX214" i="15"/>
  <c r="EA214" i="15"/>
  <c r="ED214" i="15"/>
  <c r="EG214" i="15"/>
  <c r="EH214" i="15"/>
  <c r="EI214" i="15"/>
  <c r="EJ214" i="15"/>
  <c r="EM214" i="15"/>
  <c r="EP214" i="15"/>
  <c r="BY215" i="15"/>
  <c r="BZ215" i="15"/>
  <c r="CA215" i="15"/>
  <c r="CB215" i="15"/>
  <c r="CE215" i="15"/>
  <c r="CH215" i="15"/>
  <c r="CK215" i="15"/>
  <c r="CL215" i="15"/>
  <c r="CM215" i="15"/>
  <c r="CN215" i="15"/>
  <c r="CQ215" i="15"/>
  <c r="CT215" i="15"/>
  <c r="CW215" i="15"/>
  <c r="CX215" i="15"/>
  <c r="DA215" i="15" s="1"/>
  <c r="CY215" i="15"/>
  <c r="CZ215" i="15"/>
  <c r="DC215" i="15"/>
  <c r="DF215" i="15"/>
  <c r="DI215" i="15"/>
  <c r="DJ215" i="15"/>
  <c r="DK215" i="15"/>
  <c r="DL215" i="15"/>
  <c r="DO215" i="15"/>
  <c r="DR215" i="15"/>
  <c r="DU215" i="15"/>
  <c r="DV215" i="15"/>
  <c r="DY215" i="15" s="1"/>
  <c r="DW215" i="15"/>
  <c r="DX215" i="15"/>
  <c r="EA215" i="15"/>
  <c r="ED215" i="15"/>
  <c r="EG215" i="15"/>
  <c r="EH215" i="15"/>
  <c r="EI215" i="15"/>
  <c r="EJ215" i="15"/>
  <c r="EM215" i="15"/>
  <c r="EP215" i="15"/>
  <c r="BY216" i="15"/>
  <c r="BZ216" i="15"/>
  <c r="CC216" i="15" s="1"/>
  <c r="CA216" i="15"/>
  <c r="CB216" i="15"/>
  <c r="CE216" i="15"/>
  <c r="CH216" i="15"/>
  <c r="CK216" i="15"/>
  <c r="CL216" i="15"/>
  <c r="CM216" i="15"/>
  <c r="CN216" i="15"/>
  <c r="CQ216" i="15"/>
  <c r="CT216" i="15"/>
  <c r="CW216" i="15"/>
  <c r="CX216" i="15"/>
  <c r="CY216" i="15"/>
  <c r="CZ216" i="15"/>
  <c r="DC216" i="15"/>
  <c r="DF216" i="15"/>
  <c r="DI216" i="15"/>
  <c r="DJ216" i="15"/>
  <c r="DK216" i="15"/>
  <c r="DL216" i="15"/>
  <c r="DO216" i="15"/>
  <c r="DR216" i="15"/>
  <c r="DU216" i="15"/>
  <c r="DV216" i="15"/>
  <c r="DY216" i="15" s="1"/>
  <c r="DW216" i="15"/>
  <c r="DX216" i="15"/>
  <c r="EA216" i="15"/>
  <c r="ED216" i="15"/>
  <c r="EG216" i="15"/>
  <c r="EH216" i="15"/>
  <c r="EI216" i="15"/>
  <c r="EJ216" i="15"/>
  <c r="EM216" i="15"/>
  <c r="EP216" i="15"/>
  <c r="BY217" i="15"/>
  <c r="BZ217" i="15"/>
  <c r="CC217" i="15" s="1"/>
  <c r="CA217" i="15"/>
  <c r="CB217" i="15"/>
  <c r="CE217" i="15"/>
  <c r="CH217" i="15"/>
  <c r="CK217" i="15"/>
  <c r="CL217" i="15"/>
  <c r="CM217" i="15"/>
  <c r="CN217" i="15"/>
  <c r="CQ217" i="15"/>
  <c r="CT217" i="15"/>
  <c r="CW217" i="15"/>
  <c r="CX217" i="15"/>
  <c r="DA217" i="15" s="1"/>
  <c r="CY217" i="15"/>
  <c r="CZ217" i="15"/>
  <c r="DC217" i="15"/>
  <c r="DF217" i="15"/>
  <c r="DI217" i="15"/>
  <c r="DJ217" i="15"/>
  <c r="DK217" i="15"/>
  <c r="DL217" i="15"/>
  <c r="DO217" i="15"/>
  <c r="DR217" i="15"/>
  <c r="DU217" i="15"/>
  <c r="DV217" i="15"/>
  <c r="DW217" i="15"/>
  <c r="DX217" i="15"/>
  <c r="EA217" i="15"/>
  <c r="ED217" i="15"/>
  <c r="EG217" i="15"/>
  <c r="EH217" i="15"/>
  <c r="EI217" i="15"/>
  <c r="EJ217" i="15"/>
  <c r="EM217" i="15"/>
  <c r="EP217" i="15"/>
  <c r="BY218" i="15"/>
  <c r="BZ218" i="15"/>
  <c r="CC218" i="15" s="1"/>
  <c r="CA218" i="15"/>
  <c r="CB218" i="15"/>
  <c r="CE218" i="15"/>
  <c r="CH218" i="15"/>
  <c r="CK218" i="15"/>
  <c r="CL218" i="15"/>
  <c r="CM218" i="15"/>
  <c r="CN218" i="15"/>
  <c r="CQ218" i="15"/>
  <c r="CT218" i="15"/>
  <c r="CW218" i="15"/>
  <c r="CX218" i="15"/>
  <c r="DA218" i="15" s="1"/>
  <c r="CY218" i="15"/>
  <c r="CZ218" i="15"/>
  <c r="DC218" i="15"/>
  <c r="DF218" i="15"/>
  <c r="DI218" i="15"/>
  <c r="DJ218" i="15"/>
  <c r="DK218" i="15"/>
  <c r="DL218" i="15"/>
  <c r="DO218" i="15"/>
  <c r="DR218" i="15"/>
  <c r="DU218" i="15"/>
  <c r="DV218" i="15"/>
  <c r="DY218" i="15" s="1"/>
  <c r="DW218" i="15"/>
  <c r="DX218" i="15"/>
  <c r="EA218" i="15"/>
  <c r="ED218" i="15"/>
  <c r="EG218" i="15"/>
  <c r="EH218" i="15"/>
  <c r="EI218" i="15"/>
  <c r="EJ218" i="15"/>
  <c r="EM218" i="15"/>
  <c r="EP218" i="15"/>
  <c r="BY219" i="15"/>
  <c r="BZ219" i="15"/>
  <c r="CA219" i="15"/>
  <c r="CB219" i="15"/>
  <c r="CE219" i="15"/>
  <c r="CH219" i="15"/>
  <c r="CK219" i="15"/>
  <c r="CL219" i="15"/>
  <c r="CM219" i="15"/>
  <c r="CN219" i="15"/>
  <c r="CQ219" i="15"/>
  <c r="CT219" i="15"/>
  <c r="CW219" i="15"/>
  <c r="CX219" i="15"/>
  <c r="DA219" i="15" s="1"/>
  <c r="CY219" i="15"/>
  <c r="CZ219" i="15"/>
  <c r="DC219" i="15"/>
  <c r="DF219" i="15"/>
  <c r="DI219" i="15"/>
  <c r="DJ219" i="15"/>
  <c r="DK219" i="15"/>
  <c r="DL219" i="15"/>
  <c r="DO219" i="15"/>
  <c r="DR219" i="15"/>
  <c r="DU219" i="15"/>
  <c r="DV219" i="15"/>
  <c r="DY219" i="15" s="1"/>
  <c r="DW219" i="15"/>
  <c r="DX219" i="15"/>
  <c r="EA219" i="15"/>
  <c r="ED219" i="15"/>
  <c r="EG219" i="15"/>
  <c r="EH219" i="15"/>
  <c r="EI219" i="15"/>
  <c r="EJ219" i="15"/>
  <c r="EM219" i="15"/>
  <c r="EP219" i="15"/>
  <c r="BY220" i="15"/>
  <c r="BZ220" i="15"/>
  <c r="CC220" i="15" s="1"/>
  <c r="CA220" i="15"/>
  <c r="CB220" i="15"/>
  <c r="CE220" i="15"/>
  <c r="CH220" i="15"/>
  <c r="CK220" i="15"/>
  <c r="CL220" i="15"/>
  <c r="CM220" i="15"/>
  <c r="CN220" i="15"/>
  <c r="CQ220" i="15"/>
  <c r="CT220" i="15"/>
  <c r="CW220" i="15"/>
  <c r="CX220" i="15"/>
  <c r="CY220" i="15"/>
  <c r="CZ220" i="15"/>
  <c r="DC220" i="15"/>
  <c r="DF220" i="15"/>
  <c r="DI220" i="15"/>
  <c r="DJ220" i="15"/>
  <c r="DK220" i="15"/>
  <c r="DL220" i="15"/>
  <c r="DO220" i="15"/>
  <c r="DR220" i="15"/>
  <c r="DU220" i="15"/>
  <c r="DV220" i="15"/>
  <c r="DY220" i="15" s="1"/>
  <c r="DW220" i="15"/>
  <c r="DX220" i="15"/>
  <c r="EA220" i="15"/>
  <c r="ED220" i="15"/>
  <c r="EG220" i="15"/>
  <c r="EH220" i="15"/>
  <c r="EI220" i="15"/>
  <c r="EJ220" i="15"/>
  <c r="EM220" i="15"/>
  <c r="EP220" i="15"/>
  <c r="BY221" i="15"/>
  <c r="BZ221" i="15"/>
  <c r="CC221" i="15" s="1"/>
  <c r="CA221" i="15"/>
  <c r="CB221" i="15"/>
  <c r="CE221" i="15"/>
  <c r="CH221" i="15"/>
  <c r="CK221" i="15"/>
  <c r="CL221" i="15"/>
  <c r="CM221" i="15"/>
  <c r="CN221" i="15"/>
  <c r="CQ221" i="15"/>
  <c r="CT221" i="15"/>
  <c r="CW221" i="15"/>
  <c r="CX221" i="15"/>
  <c r="DA221" i="15" s="1"/>
  <c r="CY221" i="15"/>
  <c r="CZ221" i="15"/>
  <c r="DC221" i="15"/>
  <c r="DF221" i="15"/>
  <c r="DI221" i="15"/>
  <c r="DJ221" i="15"/>
  <c r="DK221" i="15"/>
  <c r="DL221" i="15"/>
  <c r="DO221" i="15"/>
  <c r="DR221" i="15"/>
  <c r="DU221" i="15"/>
  <c r="DV221" i="15"/>
  <c r="DW221" i="15"/>
  <c r="DX221" i="15"/>
  <c r="EA221" i="15"/>
  <c r="ED221" i="15"/>
  <c r="EG221" i="15"/>
  <c r="EH221" i="15"/>
  <c r="EI221" i="15"/>
  <c r="EJ221" i="15"/>
  <c r="EM221" i="15"/>
  <c r="EP221" i="15"/>
  <c r="BY222" i="15"/>
  <c r="BZ222" i="15"/>
  <c r="CC222" i="15" s="1"/>
  <c r="CA222" i="15"/>
  <c r="CB222" i="15"/>
  <c r="CE222" i="15"/>
  <c r="CH222" i="15"/>
  <c r="CK222" i="15"/>
  <c r="CL222" i="15"/>
  <c r="CM222" i="15"/>
  <c r="CN222" i="15"/>
  <c r="CQ222" i="15"/>
  <c r="CT222" i="15"/>
  <c r="CW222" i="15"/>
  <c r="CX222" i="15"/>
  <c r="DA222" i="15" s="1"/>
  <c r="CY222" i="15"/>
  <c r="CZ222" i="15"/>
  <c r="DC222" i="15"/>
  <c r="DF222" i="15"/>
  <c r="DI222" i="15"/>
  <c r="DJ222" i="15"/>
  <c r="DK222" i="15"/>
  <c r="DL222" i="15"/>
  <c r="DO222" i="15"/>
  <c r="DR222" i="15"/>
  <c r="DU222" i="15"/>
  <c r="DV222" i="15"/>
  <c r="DY222" i="15" s="1"/>
  <c r="DW222" i="15"/>
  <c r="DX222" i="15"/>
  <c r="EA222" i="15"/>
  <c r="ED222" i="15"/>
  <c r="EG222" i="15"/>
  <c r="EH222" i="15"/>
  <c r="EI222" i="15"/>
  <c r="EJ222" i="15"/>
  <c r="EM222" i="15"/>
  <c r="EP222" i="15"/>
  <c r="BY223" i="15"/>
  <c r="BZ223" i="15"/>
  <c r="CA223" i="15"/>
  <c r="CB223" i="15"/>
  <c r="CE223" i="15"/>
  <c r="CH223" i="15"/>
  <c r="CK223" i="15"/>
  <c r="CL223" i="15"/>
  <c r="CM223" i="15"/>
  <c r="CN223" i="15"/>
  <c r="CQ223" i="15"/>
  <c r="CT223" i="15"/>
  <c r="CW223" i="15"/>
  <c r="CX223" i="15"/>
  <c r="DA223" i="15" s="1"/>
  <c r="CY223" i="15"/>
  <c r="CZ223" i="15"/>
  <c r="DC223" i="15"/>
  <c r="DF223" i="15"/>
  <c r="DI223" i="15"/>
  <c r="DJ223" i="15"/>
  <c r="DK223" i="15"/>
  <c r="DL223" i="15"/>
  <c r="DO223" i="15"/>
  <c r="DR223" i="15"/>
  <c r="DU223" i="15"/>
  <c r="DV223" i="15"/>
  <c r="DY223" i="15" s="1"/>
  <c r="DW223" i="15"/>
  <c r="DX223" i="15"/>
  <c r="EA223" i="15"/>
  <c r="ED223" i="15"/>
  <c r="EG223" i="15"/>
  <c r="EH223" i="15"/>
  <c r="EI223" i="15"/>
  <c r="EJ223" i="15"/>
  <c r="EM223" i="15"/>
  <c r="EP223" i="15"/>
  <c r="BY224" i="15"/>
  <c r="BZ224" i="15"/>
  <c r="CC224" i="15" s="1"/>
  <c r="CA224" i="15"/>
  <c r="CB224" i="15"/>
  <c r="CE224" i="15"/>
  <c r="CH224" i="15"/>
  <c r="CK224" i="15"/>
  <c r="CL224" i="15"/>
  <c r="CM224" i="15"/>
  <c r="CN224" i="15"/>
  <c r="CQ224" i="15"/>
  <c r="CT224" i="15"/>
  <c r="CW224" i="15"/>
  <c r="CX224" i="15"/>
  <c r="CY224" i="15"/>
  <c r="CZ224" i="15"/>
  <c r="DC224" i="15"/>
  <c r="DF224" i="15"/>
  <c r="DI224" i="15"/>
  <c r="DJ224" i="15"/>
  <c r="DK224" i="15"/>
  <c r="DL224" i="15"/>
  <c r="DO224" i="15"/>
  <c r="DR224" i="15"/>
  <c r="DU224" i="15"/>
  <c r="DV224" i="15"/>
  <c r="DY224" i="15" s="1"/>
  <c r="DW224" i="15"/>
  <c r="DX224" i="15"/>
  <c r="EA224" i="15"/>
  <c r="ED224" i="15"/>
  <c r="EG224" i="15"/>
  <c r="EH224" i="15"/>
  <c r="EI224" i="15"/>
  <c r="EJ224" i="15"/>
  <c r="EM224" i="15"/>
  <c r="EP224" i="15"/>
  <c r="BY225" i="15"/>
  <c r="BZ225" i="15"/>
  <c r="CC225" i="15" s="1"/>
  <c r="CA225" i="15"/>
  <c r="CB225" i="15"/>
  <c r="CE225" i="15"/>
  <c r="CH225" i="15"/>
  <c r="CK225" i="15"/>
  <c r="CL225" i="15"/>
  <c r="CM225" i="15"/>
  <c r="CN225" i="15"/>
  <c r="CQ225" i="15"/>
  <c r="CT225" i="15"/>
  <c r="CW225" i="15"/>
  <c r="CX225" i="15"/>
  <c r="DA225" i="15" s="1"/>
  <c r="CY225" i="15"/>
  <c r="CZ225" i="15"/>
  <c r="DC225" i="15"/>
  <c r="DF225" i="15"/>
  <c r="DI225" i="15"/>
  <c r="DJ225" i="15"/>
  <c r="DK225" i="15"/>
  <c r="DL225" i="15"/>
  <c r="DO225" i="15"/>
  <c r="DR225" i="15"/>
  <c r="DU225" i="15"/>
  <c r="DV225" i="15"/>
  <c r="DW225" i="15"/>
  <c r="DX225" i="15"/>
  <c r="EA225" i="15"/>
  <c r="ED225" i="15"/>
  <c r="EG225" i="15"/>
  <c r="EH225" i="15"/>
  <c r="EI225" i="15"/>
  <c r="EJ225" i="15"/>
  <c r="EM225" i="15"/>
  <c r="EP225" i="15"/>
  <c r="BY226" i="15"/>
  <c r="BZ226" i="15"/>
  <c r="CC226" i="15" s="1"/>
  <c r="CA226" i="15"/>
  <c r="CB226" i="15"/>
  <c r="CE226" i="15"/>
  <c r="CH226" i="15"/>
  <c r="CK226" i="15"/>
  <c r="CL226" i="15"/>
  <c r="CM226" i="15"/>
  <c r="CN226" i="15"/>
  <c r="CQ226" i="15"/>
  <c r="CT226" i="15"/>
  <c r="CW226" i="15"/>
  <c r="CX226" i="15"/>
  <c r="DA226" i="15" s="1"/>
  <c r="CY226" i="15"/>
  <c r="CZ226" i="15"/>
  <c r="DC226" i="15"/>
  <c r="DF226" i="15"/>
  <c r="DI226" i="15"/>
  <c r="DJ226" i="15"/>
  <c r="DK226" i="15"/>
  <c r="DL226" i="15"/>
  <c r="DO226" i="15"/>
  <c r="DR226" i="15"/>
  <c r="DU226" i="15"/>
  <c r="DV226" i="15"/>
  <c r="DY226" i="15" s="1"/>
  <c r="DW226" i="15"/>
  <c r="DX226" i="15"/>
  <c r="EA226" i="15"/>
  <c r="ED226" i="15"/>
  <c r="EG226" i="15"/>
  <c r="EH226" i="15"/>
  <c r="EI226" i="15"/>
  <c r="EJ226" i="15"/>
  <c r="EM226" i="15"/>
  <c r="EP226" i="15"/>
  <c r="BY227" i="15"/>
  <c r="BZ227" i="15"/>
  <c r="CA227" i="15"/>
  <c r="CB227" i="15"/>
  <c r="CE227" i="15"/>
  <c r="CH227" i="15"/>
  <c r="CK227" i="15"/>
  <c r="CL227" i="15"/>
  <c r="CM227" i="15"/>
  <c r="CN227" i="15"/>
  <c r="CQ227" i="15"/>
  <c r="CT227" i="15"/>
  <c r="CW227" i="15"/>
  <c r="CX227" i="15"/>
  <c r="DA227" i="15" s="1"/>
  <c r="CY227" i="15"/>
  <c r="CZ227" i="15"/>
  <c r="DC227" i="15"/>
  <c r="DF227" i="15"/>
  <c r="DI227" i="15"/>
  <c r="DJ227" i="15"/>
  <c r="DK227" i="15"/>
  <c r="DL227" i="15"/>
  <c r="DO227" i="15"/>
  <c r="DR227" i="15"/>
  <c r="DU227" i="15"/>
  <c r="DV227" i="15"/>
  <c r="DY227" i="15" s="1"/>
  <c r="DW227" i="15"/>
  <c r="DX227" i="15"/>
  <c r="EA227" i="15"/>
  <c r="ED227" i="15"/>
  <c r="EG227" i="15"/>
  <c r="EH227" i="15"/>
  <c r="EI227" i="15"/>
  <c r="EJ227" i="15"/>
  <c r="EM227" i="15"/>
  <c r="EP227" i="15"/>
  <c r="BY228" i="15"/>
  <c r="BZ228" i="15"/>
  <c r="CC228" i="15" s="1"/>
  <c r="CA228" i="15"/>
  <c r="CB228" i="15"/>
  <c r="CE228" i="15"/>
  <c r="CH228" i="15"/>
  <c r="CK228" i="15"/>
  <c r="CL228" i="15"/>
  <c r="CM228" i="15"/>
  <c r="CN228" i="15"/>
  <c r="CQ228" i="15"/>
  <c r="CT228" i="15"/>
  <c r="CW228" i="15"/>
  <c r="CX228" i="15"/>
  <c r="CY228" i="15"/>
  <c r="CZ228" i="15"/>
  <c r="DC228" i="15"/>
  <c r="DF228" i="15"/>
  <c r="DI228" i="15"/>
  <c r="DJ228" i="15"/>
  <c r="DK228" i="15"/>
  <c r="DL228" i="15"/>
  <c r="DO228" i="15"/>
  <c r="DR228" i="15"/>
  <c r="DU228" i="15"/>
  <c r="DV228" i="15"/>
  <c r="DY228" i="15" s="1"/>
  <c r="DW228" i="15"/>
  <c r="DX228" i="15"/>
  <c r="EA228" i="15"/>
  <c r="ED228" i="15"/>
  <c r="EG228" i="15"/>
  <c r="EH228" i="15"/>
  <c r="EI228" i="15"/>
  <c r="EJ228" i="15"/>
  <c r="EM228" i="15"/>
  <c r="EP228" i="15"/>
  <c r="BY229" i="15"/>
  <c r="BZ229" i="15"/>
  <c r="CC229" i="15" s="1"/>
  <c r="CA229" i="15"/>
  <c r="CB229" i="15"/>
  <c r="CE229" i="15"/>
  <c r="CH229" i="15"/>
  <c r="CK229" i="15"/>
  <c r="CL229" i="15"/>
  <c r="CM229" i="15"/>
  <c r="CN229" i="15"/>
  <c r="CQ229" i="15"/>
  <c r="CT229" i="15"/>
  <c r="CW229" i="15"/>
  <c r="CX229" i="15"/>
  <c r="DA229" i="15" s="1"/>
  <c r="CY229" i="15"/>
  <c r="CZ229" i="15"/>
  <c r="DC229" i="15"/>
  <c r="DF229" i="15"/>
  <c r="DI229" i="15"/>
  <c r="DJ229" i="15"/>
  <c r="DK229" i="15"/>
  <c r="DL229" i="15"/>
  <c r="DO229" i="15"/>
  <c r="DR229" i="15"/>
  <c r="DU229" i="15"/>
  <c r="DV229" i="15"/>
  <c r="DW229" i="15"/>
  <c r="DX229" i="15"/>
  <c r="EA229" i="15"/>
  <c r="ED229" i="15"/>
  <c r="EG229" i="15"/>
  <c r="EH229" i="15"/>
  <c r="EI229" i="15"/>
  <c r="EJ229" i="15"/>
  <c r="EM229" i="15"/>
  <c r="EP229" i="15"/>
  <c r="BY230" i="15"/>
  <c r="BZ230" i="15"/>
  <c r="CC230" i="15" s="1"/>
  <c r="CA230" i="15"/>
  <c r="CB230" i="15"/>
  <c r="CE230" i="15"/>
  <c r="CH230" i="15"/>
  <c r="CK230" i="15"/>
  <c r="CL230" i="15"/>
  <c r="CM230" i="15"/>
  <c r="CN230" i="15"/>
  <c r="CQ230" i="15"/>
  <c r="CT230" i="15"/>
  <c r="CW230" i="15"/>
  <c r="CX230" i="15"/>
  <c r="DA230" i="15" s="1"/>
  <c r="CY230" i="15"/>
  <c r="CZ230" i="15"/>
  <c r="DC230" i="15"/>
  <c r="DF230" i="15"/>
  <c r="DI230" i="15"/>
  <c r="DJ230" i="15"/>
  <c r="DK230" i="15"/>
  <c r="DL230" i="15"/>
  <c r="DO230" i="15"/>
  <c r="DR230" i="15"/>
  <c r="DU230" i="15"/>
  <c r="DV230" i="15"/>
  <c r="DY230" i="15" s="1"/>
  <c r="DW230" i="15"/>
  <c r="DX230" i="15"/>
  <c r="EA230" i="15"/>
  <c r="ED230" i="15"/>
  <c r="EG230" i="15"/>
  <c r="EH230" i="15"/>
  <c r="EI230" i="15"/>
  <c r="EJ230" i="15"/>
  <c r="EM230" i="15"/>
  <c r="EP230" i="15"/>
  <c r="BY231" i="15"/>
  <c r="BZ231" i="15"/>
  <c r="CA231" i="15"/>
  <c r="CB231" i="15"/>
  <c r="CE231" i="15"/>
  <c r="CH231" i="15"/>
  <c r="CK231" i="15"/>
  <c r="CL231" i="15"/>
  <c r="CM231" i="15"/>
  <c r="CN231" i="15"/>
  <c r="CQ231" i="15"/>
  <c r="CT231" i="15"/>
  <c r="CW231" i="15"/>
  <c r="CX231" i="15"/>
  <c r="DA231" i="15" s="1"/>
  <c r="CY231" i="15"/>
  <c r="CZ231" i="15"/>
  <c r="DC231" i="15"/>
  <c r="DF231" i="15"/>
  <c r="DI231" i="15"/>
  <c r="DJ231" i="15"/>
  <c r="DK231" i="15"/>
  <c r="DL231" i="15"/>
  <c r="DO231" i="15"/>
  <c r="DR231" i="15"/>
  <c r="DU231" i="15"/>
  <c r="DV231" i="15"/>
  <c r="DY231" i="15" s="1"/>
  <c r="DW231" i="15"/>
  <c r="DX231" i="15"/>
  <c r="EA231" i="15"/>
  <c r="ED231" i="15"/>
  <c r="EG231" i="15"/>
  <c r="EH231" i="15"/>
  <c r="EI231" i="15"/>
  <c r="EJ231" i="15"/>
  <c r="EM231" i="15"/>
  <c r="EP231" i="15"/>
  <c r="BY232" i="15"/>
  <c r="BZ232" i="15"/>
  <c r="CC232" i="15" s="1"/>
  <c r="CA232" i="15"/>
  <c r="CB232" i="15"/>
  <c r="CE232" i="15"/>
  <c r="CH232" i="15"/>
  <c r="CK232" i="15"/>
  <c r="CL232" i="15"/>
  <c r="CM232" i="15"/>
  <c r="CN232" i="15"/>
  <c r="CQ232" i="15"/>
  <c r="CT232" i="15"/>
  <c r="CW232" i="15"/>
  <c r="CX232" i="15"/>
  <c r="CY232" i="15"/>
  <c r="CZ232" i="15"/>
  <c r="DC232" i="15"/>
  <c r="DF232" i="15"/>
  <c r="DI232" i="15"/>
  <c r="DJ232" i="15"/>
  <c r="DK232" i="15"/>
  <c r="DL232" i="15"/>
  <c r="DO232" i="15"/>
  <c r="DR232" i="15"/>
  <c r="DU232" i="15"/>
  <c r="DV232" i="15"/>
  <c r="DY232" i="15" s="1"/>
  <c r="DW232" i="15"/>
  <c r="DX232" i="15"/>
  <c r="EA232" i="15"/>
  <c r="ED232" i="15"/>
  <c r="EG232" i="15"/>
  <c r="EH232" i="15"/>
  <c r="EI232" i="15"/>
  <c r="EJ232" i="15"/>
  <c r="EM232" i="15"/>
  <c r="EP232" i="15"/>
  <c r="BY233" i="15"/>
  <c r="BZ233" i="15"/>
  <c r="CC233" i="15" s="1"/>
  <c r="CA233" i="15"/>
  <c r="CB233" i="15"/>
  <c r="CE233" i="15"/>
  <c r="CH233" i="15"/>
  <c r="CK233" i="15"/>
  <c r="CL233" i="15"/>
  <c r="CM233" i="15"/>
  <c r="CN233" i="15"/>
  <c r="CQ233" i="15"/>
  <c r="CT233" i="15"/>
  <c r="CW233" i="15"/>
  <c r="CX233" i="15"/>
  <c r="DA233" i="15" s="1"/>
  <c r="CY233" i="15"/>
  <c r="CZ233" i="15"/>
  <c r="DC233" i="15"/>
  <c r="DF233" i="15"/>
  <c r="DI233" i="15"/>
  <c r="DJ233" i="15"/>
  <c r="DK233" i="15"/>
  <c r="DL233" i="15"/>
  <c r="DO233" i="15"/>
  <c r="DR233" i="15"/>
  <c r="DU233" i="15"/>
  <c r="DV233" i="15"/>
  <c r="DW233" i="15"/>
  <c r="DX233" i="15"/>
  <c r="EA233" i="15"/>
  <c r="ED233" i="15"/>
  <c r="EG233" i="15"/>
  <c r="EH233" i="15"/>
  <c r="EI233" i="15"/>
  <c r="EJ233" i="15"/>
  <c r="EM233" i="15"/>
  <c r="EP233" i="15"/>
  <c r="BY234" i="15"/>
  <c r="BZ234" i="15"/>
  <c r="CC234" i="15" s="1"/>
  <c r="CA234" i="15"/>
  <c r="CB234" i="15"/>
  <c r="CE234" i="15"/>
  <c r="CH234" i="15"/>
  <c r="CK234" i="15"/>
  <c r="CL234" i="15"/>
  <c r="CM234" i="15"/>
  <c r="CN234" i="15"/>
  <c r="CQ234" i="15"/>
  <c r="CT234" i="15"/>
  <c r="CW234" i="15"/>
  <c r="CX234" i="15"/>
  <c r="DA234" i="15" s="1"/>
  <c r="CY234" i="15"/>
  <c r="CZ234" i="15"/>
  <c r="DC234" i="15"/>
  <c r="DF234" i="15"/>
  <c r="DI234" i="15"/>
  <c r="DJ234" i="15"/>
  <c r="DK234" i="15"/>
  <c r="DL234" i="15"/>
  <c r="DO234" i="15"/>
  <c r="DR234" i="15"/>
  <c r="DU234" i="15"/>
  <c r="DV234" i="15"/>
  <c r="DY234" i="15" s="1"/>
  <c r="DW234" i="15"/>
  <c r="DX234" i="15"/>
  <c r="EA234" i="15"/>
  <c r="ED234" i="15"/>
  <c r="EG234" i="15"/>
  <c r="EH234" i="15"/>
  <c r="EI234" i="15"/>
  <c r="EJ234" i="15"/>
  <c r="EM234" i="15"/>
  <c r="EP234" i="15"/>
  <c r="BY235" i="15"/>
  <c r="BZ235" i="15"/>
  <c r="CA235" i="15"/>
  <c r="CB235" i="15"/>
  <c r="CE235" i="15"/>
  <c r="CH235" i="15"/>
  <c r="CK235" i="15"/>
  <c r="CL235" i="15"/>
  <c r="CM235" i="15"/>
  <c r="CN235" i="15"/>
  <c r="CQ235" i="15"/>
  <c r="CT235" i="15"/>
  <c r="CW235" i="15"/>
  <c r="CX235" i="15"/>
  <c r="DA235" i="15" s="1"/>
  <c r="CY235" i="15"/>
  <c r="CZ235" i="15"/>
  <c r="DC235" i="15"/>
  <c r="DF235" i="15"/>
  <c r="DI235" i="15"/>
  <c r="DJ235" i="15"/>
  <c r="DK235" i="15"/>
  <c r="DL235" i="15"/>
  <c r="DO235" i="15"/>
  <c r="DR235" i="15"/>
  <c r="DU235" i="15"/>
  <c r="DV235" i="15"/>
  <c r="DY235" i="15" s="1"/>
  <c r="DW235" i="15"/>
  <c r="DX235" i="15"/>
  <c r="EA235" i="15"/>
  <c r="ED235" i="15"/>
  <c r="EG235" i="15"/>
  <c r="EH235" i="15"/>
  <c r="EI235" i="15"/>
  <c r="EJ235" i="15"/>
  <c r="EM235" i="15"/>
  <c r="EP235" i="15"/>
  <c r="BY236" i="15"/>
  <c r="BZ236" i="15"/>
  <c r="CC236" i="15" s="1"/>
  <c r="CA236" i="15"/>
  <c r="CB236" i="15"/>
  <c r="CE236" i="15"/>
  <c r="CH236" i="15"/>
  <c r="CK236" i="15"/>
  <c r="CL236" i="15"/>
  <c r="CM236" i="15"/>
  <c r="CN236" i="15"/>
  <c r="CQ236" i="15"/>
  <c r="CT236" i="15"/>
  <c r="CW236" i="15"/>
  <c r="CX236" i="15"/>
  <c r="CY236" i="15"/>
  <c r="CZ236" i="15"/>
  <c r="DC236" i="15"/>
  <c r="DF236" i="15"/>
  <c r="DI236" i="15"/>
  <c r="DJ236" i="15"/>
  <c r="DK236" i="15"/>
  <c r="DL236" i="15"/>
  <c r="DO236" i="15"/>
  <c r="DR236" i="15"/>
  <c r="DU236" i="15"/>
  <c r="DV236" i="15"/>
  <c r="DY236" i="15" s="1"/>
  <c r="DW236" i="15"/>
  <c r="DX236" i="15"/>
  <c r="EA236" i="15"/>
  <c r="ED236" i="15"/>
  <c r="EG236" i="15"/>
  <c r="EH236" i="15"/>
  <c r="EI236" i="15"/>
  <c r="EJ236" i="15"/>
  <c r="EM236" i="15"/>
  <c r="EP236" i="15"/>
  <c r="BY237" i="15"/>
  <c r="BZ237" i="15"/>
  <c r="CC237" i="15" s="1"/>
  <c r="CA237" i="15"/>
  <c r="CB237" i="15"/>
  <c r="CE237" i="15"/>
  <c r="CH237" i="15"/>
  <c r="CK237" i="15"/>
  <c r="CL237" i="15"/>
  <c r="CM237" i="15"/>
  <c r="CN237" i="15"/>
  <c r="CQ237" i="15"/>
  <c r="CT237" i="15"/>
  <c r="CW237" i="15"/>
  <c r="CX237" i="15"/>
  <c r="DA237" i="15" s="1"/>
  <c r="CY237" i="15"/>
  <c r="CZ237" i="15"/>
  <c r="DC237" i="15"/>
  <c r="DF237" i="15"/>
  <c r="DI237" i="15"/>
  <c r="DJ237" i="15"/>
  <c r="DK237" i="15"/>
  <c r="DL237" i="15"/>
  <c r="DO237" i="15"/>
  <c r="DR237" i="15"/>
  <c r="DU237" i="15"/>
  <c r="DV237" i="15"/>
  <c r="DW237" i="15"/>
  <c r="DX237" i="15"/>
  <c r="EA237" i="15"/>
  <c r="ED237" i="15"/>
  <c r="EG237" i="15"/>
  <c r="EH237" i="15"/>
  <c r="EI237" i="15"/>
  <c r="EJ237" i="15"/>
  <c r="EM237" i="15"/>
  <c r="EP237" i="15"/>
  <c r="BY238" i="15"/>
  <c r="BZ238" i="15"/>
  <c r="CC238" i="15" s="1"/>
  <c r="CA238" i="15"/>
  <c r="CB238" i="15"/>
  <c r="CE238" i="15"/>
  <c r="CH238" i="15"/>
  <c r="CK238" i="15"/>
  <c r="CL238" i="15"/>
  <c r="CM238" i="15"/>
  <c r="CN238" i="15"/>
  <c r="CQ238" i="15"/>
  <c r="CT238" i="15"/>
  <c r="CW238" i="15"/>
  <c r="CX238" i="15"/>
  <c r="DA238" i="15" s="1"/>
  <c r="CY238" i="15"/>
  <c r="CZ238" i="15"/>
  <c r="DC238" i="15"/>
  <c r="DF238" i="15"/>
  <c r="DI238" i="15"/>
  <c r="DJ238" i="15"/>
  <c r="DK238" i="15"/>
  <c r="DL238" i="15"/>
  <c r="DO238" i="15"/>
  <c r="DR238" i="15"/>
  <c r="DU238" i="15"/>
  <c r="DV238" i="15"/>
  <c r="DY238" i="15" s="1"/>
  <c r="DW238" i="15"/>
  <c r="DX238" i="15"/>
  <c r="EA238" i="15"/>
  <c r="ED238" i="15"/>
  <c r="EG238" i="15"/>
  <c r="EH238" i="15"/>
  <c r="EI238" i="15"/>
  <c r="EJ238" i="15"/>
  <c r="EM238" i="15"/>
  <c r="EP238" i="15"/>
  <c r="BY239" i="15"/>
  <c r="BZ239" i="15"/>
  <c r="CA239" i="15"/>
  <c r="CB239" i="15"/>
  <c r="CE239" i="15"/>
  <c r="CH239" i="15"/>
  <c r="CK239" i="15"/>
  <c r="CL239" i="15"/>
  <c r="CM239" i="15"/>
  <c r="CN239" i="15"/>
  <c r="CQ239" i="15"/>
  <c r="CT239" i="15"/>
  <c r="CW239" i="15"/>
  <c r="CX239" i="15"/>
  <c r="DA239" i="15" s="1"/>
  <c r="CY239" i="15"/>
  <c r="CZ239" i="15"/>
  <c r="DC239" i="15"/>
  <c r="DF239" i="15"/>
  <c r="DI239" i="15"/>
  <c r="DJ239" i="15"/>
  <c r="DK239" i="15"/>
  <c r="DL239" i="15"/>
  <c r="DO239" i="15"/>
  <c r="DR239" i="15"/>
  <c r="DU239" i="15"/>
  <c r="DV239" i="15"/>
  <c r="DY239" i="15" s="1"/>
  <c r="DW239" i="15"/>
  <c r="DX239" i="15"/>
  <c r="EA239" i="15"/>
  <c r="ED239" i="15"/>
  <c r="EG239" i="15"/>
  <c r="EH239" i="15"/>
  <c r="EI239" i="15"/>
  <c r="EJ239" i="15"/>
  <c r="EM239" i="15"/>
  <c r="EP239" i="15"/>
  <c r="BY240" i="15"/>
  <c r="BZ240" i="15"/>
  <c r="CA240" i="15"/>
  <c r="CB240" i="15"/>
  <c r="CE240" i="15"/>
  <c r="CH240" i="15"/>
  <c r="CK240" i="15"/>
  <c r="CL240" i="15"/>
  <c r="CM240" i="15"/>
  <c r="CN240" i="15"/>
  <c r="CQ240" i="15"/>
  <c r="CT240" i="15"/>
  <c r="CW240" i="15"/>
  <c r="CX240" i="15"/>
  <c r="CY240" i="15"/>
  <c r="CZ240" i="15"/>
  <c r="DC240" i="15"/>
  <c r="DF240" i="15"/>
  <c r="DI240" i="15"/>
  <c r="DJ240" i="15"/>
  <c r="DK240" i="15"/>
  <c r="DL240" i="15"/>
  <c r="DO240" i="15"/>
  <c r="DR240" i="15"/>
  <c r="DU240" i="15"/>
  <c r="DV240" i="15"/>
  <c r="DW240" i="15"/>
  <c r="DX240" i="15"/>
  <c r="EA240" i="15"/>
  <c r="ED240" i="15"/>
  <c r="EG240" i="15"/>
  <c r="EH240" i="15"/>
  <c r="EI240" i="15"/>
  <c r="EJ240" i="15"/>
  <c r="EM240" i="15"/>
  <c r="EP240" i="15"/>
  <c r="BY241" i="15"/>
  <c r="BZ241" i="15"/>
  <c r="CA241" i="15"/>
  <c r="CB241" i="15"/>
  <c r="CE241" i="15"/>
  <c r="CH241" i="15"/>
  <c r="CK241" i="15"/>
  <c r="CL241" i="15"/>
  <c r="CM241" i="15"/>
  <c r="CN241" i="15"/>
  <c r="CQ241" i="15"/>
  <c r="CT241" i="15"/>
  <c r="CW241" i="15"/>
  <c r="CX241" i="15"/>
  <c r="CY241" i="15"/>
  <c r="CZ241" i="15"/>
  <c r="DC241" i="15"/>
  <c r="DF241" i="15"/>
  <c r="DI241" i="15"/>
  <c r="DJ241" i="15"/>
  <c r="DK241" i="15"/>
  <c r="DL241" i="15"/>
  <c r="DO241" i="15"/>
  <c r="DR241" i="15"/>
  <c r="DU241" i="15"/>
  <c r="DV241" i="15"/>
  <c r="DY241" i="15" s="1"/>
  <c r="DW241" i="15"/>
  <c r="DX241" i="15"/>
  <c r="EA241" i="15"/>
  <c r="ED241" i="15"/>
  <c r="EG241" i="15"/>
  <c r="EH241" i="15"/>
  <c r="EI241" i="15"/>
  <c r="EJ241" i="15"/>
  <c r="EM241" i="15"/>
  <c r="EP241" i="15"/>
  <c r="BY242" i="15"/>
  <c r="BZ242" i="15"/>
  <c r="CA242" i="15"/>
  <c r="CB242" i="15"/>
  <c r="CE242" i="15"/>
  <c r="CH242" i="15"/>
  <c r="CK242" i="15"/>
  <c r="CL242" i="15"/>
  <c r="CM242" i="15"/>
  <c r="CN242" i="15"/>
  <c r="CQ242" i="15"/>
  <c r="CT242" i="15"/>
  <c r="CW242" i="15"/>
  <c r="CX242" i="15"/>
  <c r="CY242" i="15"/>
  <c r="CZ242" i="15"/>
  <c r="DC242" i="15"/>
  <c r="DF242" i="15"/>
  <c r="DI242" i="15"/>
  <c r="DJ242" i="15"/>
  <c r="DK242" i="15"/>
  <c r="DL242" i="15"/>
  <c r="DO242" i="15"/>
  <c r="DR242" i="15"/>
  <c r="DU242" i="15"/>
  <c r="DV242" i="15"/>
  <c r="DW242" i="15"/>
  <c r="DX242" i="15"/>
  <c r="EA242" i="15"/>
  <c r="ED242" i="15"/>
  <c r="EG242" i="15"/>
  <c r="EH242" i="15"/>
  <c r="EI242" i="15"/>
  <c r="EJ242" i="15"/>
  <c r="EM242" i="15"/>
  <c r="EP242" i="15"/>
  <c r="BY243" i="15"/>
  <c r="BZ243" i="15"/>
  <c r="CA243" i="15"/>
  <c r="CB243" i="15"/>
  <c r="CE243" i="15"/>
  <c r="CH243" i="15"/>
  <c r="CK243" i="15"/>
  <c r="CL243" i="15"/>
  <c r="CM243" i="15"/>
  <c r="CN243" i="15"/>
  <c r="CQ243" i="15"/>
  <c r="CT243" i="15"/>
  <c r="CW243" i="15"/>
  <c r="CX243" i="15"/>
  <c r="CY243" i="15"/>
  <c r="CZ243" i="15"/>
  <c r="DC243" i="15"/>
  <c r="DF243" i="15"/>
  <c r="DI243" i="15"/>
  <c r="DJ243" i="15"/>
  <c r="DK243" i="15"/>
  <c r="DL243" i="15"/>
  <c r="DO243" i="15"/>
  <c r="DR243" i="15"/>
  <c r="DU243" i="15"/>
  <c r="DV243" i="15"/>
  <c r="DW243" i="15"/>
  <c r="DX243" i="15"/>
  <c r="EA243" i="15"/>
  <c r="ED243" i="15"/>
  <c r="EG243" i="15"/>
  <c r="EH243" i="15"/>
  <c r="EI243" i="15"/>
  <c r="EJ243" i="15"/>
  <c r="EM243" i="15"/>
  <c r="EP243" i="15"/>
  <c r="BY244" i="15"/>
  <c r="BZ244" i="15"/>
  <c r="CA244" i="15"/>
  <c r="CB244" i="15"/>
  <c r="CE244" i="15"/>
  <c r="CH244" i="15"/>
  <c r="CK244" i="15"/>
  <c r="CL244" i="15"/>
  <c r="CM244" i="15"/>
  <c r="CN244" i="15"/>
  <c r="CQ244" i="15"/>
  <c r="CT244" i="15"/>
  <c r="CW244" i="15"/>
  <c r="CX244" i="15"/>
  <c r="CY244" i="15"/>
  <c r="CZ244" i="15"/>
  <c r="DC244" i="15"/>
  <c r="DF244" i="15"/>
  <c r="DI244" i="15"/>
  <c r="DJ244" i="15"/>
  <c r="DK244" i="15"/>
  <c r="DL244" i="15"/>
  <c r="DO244" i="15"/>
  <c r="DR244" i="15"/>
  <c r="DU244" i="15"/>
  <c r="DV244" i="15"/>
  <c r="DW244" i="15"/>
  <c r="DX244" i="15"/>
  <c r="EA244" i="15"/>
  <c r="ED244" i="15"/>
  <c r="EG244" i="15"/>
  <c r="EH244" i="15"/>
  <c r="EI244" i="15"/>
  <c r="EJ244" i="15"/>
  <c r="EM244" i="15"/>
  <c r="EP244" i="15"/>
  <c r="BY245" i="15"/>
  <c r="BZ245" i="15"/>
  <c r="CA245" i="15"/>
  <c r="CB245" i="15"/>
  <c r="CE245" i="15"/>
  <c r="CH245" i="15"/>
  <c r="CK245" i="15"/>
  <c r="CL245" i="15"/>
  <c r="CM245" i="15"/>
  <c r="CN245" i="15"/>
  <c r="CQ245" i="15"/>
  <c r="CT245" i="15"/>
  <c r="CW245" i="15"/>
  <c r="CX245" i="15"/>
  <c r="CY245" i="15"/>
  <c r="CZ245" i="15"/>
  <c r="DC245" i="15"/>
  <c r="DF245" i="15"/>
  <c r="DI245" i="15"/>
  <c r="DJ245" i="15"/>
  <c r="DK245" i="15"/>
  <c r="DL245" i="15"/>
  <c r="DM245" i="15" s="1"/>
  <c r="DO245" i="15"/>
  <c r="DR245" i="15"/>
  <c r="DU245" i="15"/>
  <c r="DV245" i="15"/>
  <c r="DW245" i="15"/>
  <c r="DX245" i="15"/>
  <c r="EA245" i="15"/>
  <c r="ED245" i="15"/>
  <c r="EG245" i="15"/>
  <c r="EH245" i="15"/>
  <c r="EI245" i="15"/>
  <c r="EJ245" i="15"/>
  <c r="EM245" i="15"/>
  <c r="EP245" i="15"/>
  <c r="BY246" i="15"/>
  <c r="BZ246" i="15"/>
  <c r="CA246" i="15"/>
  <c r="CB246" i="15"/>
  <c r="CE246" i="15"/>
  <c r="CH246" i="15"/>
  <c r="CK246" i="15"/>
  <c r="CL246" i="15"/>
  <c r="CM246" i="15"/>
  <c r="CO246" i="15" s="1"/>
  <c r="CN246" i="15"/>
  <c r="CQ246" i="15"/>
  <c r="CT246" i="15"/>
  <c r="CW246" i="15"/>
  <c r="CX246" i="15"/>
  <c r="CY246" i="15"/>
  <c r="CZ246" i="15"/>
  <c r="DC246" i="15"/>
  <c r="DF246" i="15"/>
  <c r="DI246" i="15"/>
  <c r="DJ246" i="15"/>
  <c r="DK246" i="15"/>
  <c r="DL246" i="15"/>
  <c r="DO246" i="15"/>
  <c r="DR246" i="15"/>
  <c r="DU246" i="15"/>
  <c r="DV246" i="15"/>
  <c r="DW246" i="15"/>
  <c r="DX246" i="15"/>
  <c r="EA246" i="15"/>
  <c r="ED246" i="15"/>
  <c r="EG246" i="15"/>
  <c r="EH246" i="15"/>
  <c r="EI246" i="15"/>
  <c r="EJ246" i="15"/>
  <c r="EM246" i="15"/>
  <c r="EP246" i="15"/>
  <c r="BY247" i="15"/>
  <c r="BZ247" i="15"/>
  <c r="CA247" i="15"/>
  <c r="CB247" i="15"/>
  <c r="CE247" i="15"/>
  <c r="CH247" i="15"/>
  <c r="CK247" i="15"/>
  <c r="CL247" i="15"/>
  <c r="CM247" i="15"/>
  <c r="CN247" i="15"/>
  <c r="CQ247" i="15"/>
  <c r="CT247" i="15"/>
  <c r="CW247" i="15"/>
  <c r="CX247" i="15"/>
  <c r="CY247" i="15"/>
  <c r="CZ247" i="15"/>
  <c r="DC247" i="15"/>
  <c r="DF247" i="15"/>
  <c r="DI247" i="15"/>
  <c r="DJ247" i="15"/>
  <c r="DK247" i="15"/>
  <c r="DL247" i="15"/>
  <c r="DO247" i="15"/>
  <c r="DR247" i="15"/>
  <c r="DU247" i="15"/>
  <c r="DV247" i="15"/>
  <c r="DW247" i="15"/>
  <c r="DX247" i="15"/>
  <c r="EA247" i="15"/>
  <c r="ED247" i="15"/>
  <c r="EG247" i="15"/>
  <c r="EH247" i="15"/>
  <c r="EI247" i="15"/>
  <c r="EJ247" i="15"/>
  <c r="EM247" i="15"/>
  <c r="EP247" i="15"/>
  <c r="BY248" i="15"/>
  <c r="BZ248" i="15"/>
  <c r="CA248" i="15"/>
  <c r="CB248" i="15"/>
  <c r="CE248" i="15"/>
  <c r="CH248" i="15"/>
  <c r="CK248" i="15"/>
  <c r="CL248" i="15"/>
  <c r="CM248" i="15"/>
  <c r="CN248" i="15"/>
  <c r="CQ248" i="15"/>
  <c r="CT248" i="15"/>
  <c r="CW248" i="15"/>
  <c r="CX248" i="15"/>
  <c r="CY248" i="15"/>
  <c r="CZ248" i="15"/>
  <c r="DC248" i="15"/>
  <c r="DF248" i="15"/>
  <c r="DI248" i="15"/>
  <c r="DJ248" i="15"/>
  <c r="DK248" i="15"/>
  <c r="DL248" i="15"/>
  <c r="DO248" i="15"/>
  <c r="DR248" i="15"/>
  <c r="DU248" i="15"/>
  <c r="DV248" i="15"/>
  <c r="DW248" i="15"/>
  <c r="DX248" i="15"/>
  <c r="EA248" i="15"/>
  <c r="ED248" i="15"/>
  <c r="EG248" i="15"/>
  <c r="EH248" i="15"/>
  <c r="EI248" i="15"/>
  <c r="EJ248" i="15"/>
  <c r="EM248" i="15"/>
  <c r="EP248" i="15"/>
  <c r="BY249" i="15"/>
  <c r="BZ249" i="15"/>
  <c r="CA249" i="15"/>
  <c r="CB249" i="15"/>
  <c r="CE249" i="15"/>
  <c r="CH249" i="15"/>
  <c r="CK249" i="15"/>
  <c r="CL249" i="15"/>
  <c r="CM249" i="15"/>
  <c r="CN249" i="15"/>
  <c r="CQ249" i="15"/>
  <c r="CT249" i="15"/>
  <c r="CW249" i="15"/>
  <c r="CX249" i="15"/>
  <c r="CY249" i="15"/>
  <c r="CZ249" i="15"/>
  <c r="DC249" i="15"/>
  <c r="DF249" i="15"/>
  <c r="DI249" i="15"/>
  <c r="DJ249" i="15"/>
  <c r="DK249" i="15"/>
  <c r="DL249" i="15"/>
  <c r="DO249" i="15"/>
  <c r="DR249" i="15"/>
  <c r="DU249" i="15"/>
  <c r="DV249" i="15"/>
  <c r="DW249" i="15"/>
  <c r="DX249" i="15"/>
  <c r="EA249" i="15"/>
  <c r="ED249" i="15"/>
  <c r="EG249" i="15"/>
  <c r="EH249" i="15"/>
  <c r="EI249" i="15"/>
  <c r="EJ249" i="15"/>
  <c r="EM249" i="15"/>
  <c r="EP249" i="15"/>
  <c r="BY250" i="15"/>
  <c r="BZ250" i="15"/>
  <c r="CA250" i="15"/>
  <c r="CB250" i="15"/>
  <c r="CE250" i="15"/>
  <c r="CH250" i="15"/>
  <c r="CK250" i="15"/>
  <c r="CL250" i="15"/>
  <c r="CM250" i="15"/>
  <c r="CN250" i="15"/>
  <c r="CQ250" i="15"/>
  <c r="CT250" i="15"/>
  <c r="CW250" i="15"/>
  <c r="CX250" i="15"/>
  <c r="CY250" i="15"/>
  <c r="CZ250" i="15"/>
  <c r="DC250" i="15"/>
  <c r="DF250" i="15"/>
  <c r="DI250" i="15"/>
  <c r="DJ250" i="15"/>
  <c r="DK250" i="15"/>
  <c r="DL250" i="15"/>
  <c r="DO250" i="15"/>
  <c r="DR250" i="15"/>
  <c r="DU250" i="15"/>
  <c r="DV250" i="15"/>
  <c r="DW250" i="15"/>
  <c r="DX250" i="15"/>
  <c r="EA250" i="15"/>
  <c r="ED250" i="15"/>
  <c r="EG250" i="15"/>
  <c r="EH250" i="15"/>
  <c r="EI250" i="15"/>
  <c r="EJ250" i="15"/>
  <c r="EM250" i="15"/>
  <c r="EP250" i="15"/>
  <c r="BY251" i="15"/>
  <c r="BZ251" i="15"/>
  <c r="CA251" i="15"/>
  <c r="CB251" i="15"/>
  <c r="CE251" i="15"/>
  <c r="CH251" i="15"/>
  <c r="CK251" i="15"/>
  <c r="CL251" i="15"/>
  <c r="CM251" i="15"/>
  <c r="CN251" i="15"/>
  <c r="CQ251" i="15"/>
  <c r="CT251" i="15"/>
  <c r="CW251" i="15"/>
  <c r="CX251" i="15"/>
  <c r="CY251" i="15"/>
  <c r="CZ251" i="15"/>
  <c r="DC251" i="15"/>
  <c r="DF251" i="15"/>
  <c r="DI251" i="15"/>
  <c r="DJ251" i="15"/>
  <c r="DK251" i="15"/>
  <c r="DL251" i="15"/>
  <c r="DO251" i="15"/>
  <c r="DR251" i="15"/>
  <c r="DU251" i="15"/>
  <c r="DV251" i="15"/>
  <c r="DW251" i="15"/>
  <c r="DX251" i="15"/>
  <c r="EA251" i="15"/>
  <c r="ED251" i="15"/>
  <c r="EG251" i="15"/>
  <c r="EH251" i="15"/>
  <c r="EI251" i="15"/>
  <c r="EJ251" i="15"/>
  <c r="EM251" i="15"/>
  <c r="EP251" i="15"/>
  <c r="BY252" i="15"/>
  <c r="BZ252" i="15"/>
  <c r="CA252" i="15"/>
  <c r="CB252" i="15"/>
  <c r="CE252" i="15"/>
  <c r="CH252" i="15"/>
  <c r="CK252" i="15"/>
  <c r="CL252" i="15"/>
  <c r="CM252" i="15"/>
  <c r="CN252" i="15"/>
  <c r="CQ252" i="15"/>
  <c r="CT252" i="15"/>
  <c r="CW252" i="15"/>
  <c r="CX252" i="15"/>
  <c r="CY252" i="15"/>
  <c r="CZ252" i="15"/>
  <c r="DC252" i="15"/>
  <c r="DF252" i="15"/>
  <c r="DI252" i="15"/>
  <c r="DJ252" i="15"/>
  <c r="DK252" i="15"/>
  <c r="DL252" i="15"/>
  <c r="DO252" i="15"/>
  <c r="DR252" i="15"/>
  <c r="DU252" i="15"/>
  <c r="DV252" i="15"/>
  <c r="DW252" i="15"/>
  <c r="DX252" i="15"/>
  <c r="EA252" i="15"/>
  <c r="ED252" i="15"/>
  <c r="EG252" i="15"/>
  <c r="EH252" i="15"/>
  <c r="EI252" i="15"/>
  <c r="EJ252" i="15"/>
  <c r="EM252" i="15"/>
  <c r="EP252" i="15"/>
  <c r="BY253" i="15"/>
  <c r="BZ253" i="15"/>
  <c r="CA253" i="15"/>
  <c r="CB253" i="15"/>
  <c r="CE253" i="15"/>
  <c r="CH253" i="15"/>
  <c r="CK253" i="15"/>
  <c r="CL253" i="15"/>
  <c r="CM253" i="15"/>
  <c r="CN253" i="15"/>
  <c r="CQ253" i="15"/>
  <c r="CT253" i="15"/>
  <c r="CW253" i="15"/>
  <c r="CX253" i="15"/>
  <c r="CY253" i="15"/>
  <c r="CZ253" i="15"/>
  <c r="DC253" i="15"/>
  <c r="DF253" i="15"/>
  <c r="DI253" i="15"/>
  <c r="DJ253" i="15"/>
  <c r="DK253" i="15"/>
  <c r="DL253" i="15"/>
  <c r="DO253" i="15"/>
  <c r="DR253" i="15"/>
  <c r="DU253" i="15"/>
  <c r="DV253" i="15"/>
  <c r="DW253" i="15"/>
  <c r="DX253" i="15"/>
  <c r="EA253" i="15"/>
  <c r="ED253" i="15"/>
  <c r="EG253" i="15"/>
  <c r="EH253" i="15"/>
  <c r="EI253" i="15"/>
  <c r="EJ253" i="15"/>
  <c r="EM253" i="15"/>
  <c r="EP253" i="15"/>
  <c r="BY254" i="15"/>
  <c r="BZ254" i="15"/>
  <c r="CA254" i="15"/>
  <c r="CB254" i="15"/>
  <c r="CE254" i="15"/>
  <c r="CH254" i="15"/>
  <c r="CK254" i="15"/>
  <c r="CL254" i="15"/>
  <c r="CM254" i="15"/>
  <c r="CN254" i="15"/>
  <c r="CQ254" i="15"/>
  <c r="CT254" i="15"/>
  <c r="CW254" i="15"/>
  <c r="CX254" i="15"/>
  <c r="CY254" i="15"/>
  <c r="CZ254" i="15"/>
  <c r="DC254" i="15"/>
  <c r="DF254" i="15"/>
  <c r="DI254" i="15"/>
  <c r="DJ254" i="15"/>
  <c r="DK254" i="15"/>
  <c r="DL254" i="15"/>
  <c r="DO254" i="15"/>
  <c r="DR254" i="15"/>
  <c r="DU254" i="15"/>
  <c r="DV254" i="15"/>
  <c r="DW254" i="15"/>
  <c r="DX254" i="15"/>
  <c r="EA254" i="15"/>
  <c r="ED254" i="15"/>
  <c r="EG254" i="15"/>
  <c r="EH254" i="15"/>
  <c r="EI254" i="15"/>
  <c r="EJ254" i="15"/>
  <c r="EM254" i="15"/>
  <c r="EP254" i="15"/>
  <c r="BY255" i="15"/>
  <c r="BZ255" i="15"/>
  <c r="CA255" i="15"/>
  <c r="CB255" i="15"/>
  <c r="CE255" i="15"/>
  <c r="CH255" i="15"/>
  <c r="CK255" i="15"/>
  <c r="CL255" i="15"/>
  <c r="CM255" i="15"/>
  <c r="CN255" i="15"/>
  <c r="CQ255" i="15"/>
  <c r="CT255" i="15"/>
  <c r="CW255" i="15"/>
  <c r="CX255" i="15"/>
  <c r="CY255" i="15"/>
  <c r="CZ255" i="15"/>
  <c r="DC255" i="15"/>
  <c r="DF255" i="15"/>
  <c r="DI255" i="15"/>
  <c r="DJ255" i="15"/>
  <c r="DK255" i="15"/>
  <c r="DL255" i="15"/>
  <c r="DO255" i="15"/>
  <c r="DR255" i="15"/>
  <c r="DU255" i="15"/>
  <c r="DV255" i="15"/>
  <c r="DW255" i="15"/>
  <c r="DX255" i="15"/>
  <c r="EA255" i="15"/>
  <c r="ED255" i="15"/>
  <c r="EG255" i="15"/>
  <c r="EH255" i="15"/>
  <c r="EI255" i="15"/>
  <c r="EJ255" i="15"/>
  <c r="EM255" i="15"/>
  <c r="EP255" i="15"/>
  <c r="BY256" i="15"/>
  <c r="BZ256" i="15"/>
  <c r="CA256" i="15"/>
  <c r="CB256" i="15"/>
  <c r="CE256" i="15"/>
  <c r="CH256" i="15"/>
  <c r="CK256" i="15"/>
  <c r="CL256" i="15"/>
  <c r="CM256" i="15"/>
  <c r="CN256" i="15"/>
  <c r="CQ256" i="15"/>
  <c r="CT256" i="15"/>
  <c r="CW256" i="15"/>
  <c r="CX256" i="15"/>
  <c r="CY256" i="15"/>
  <c r="CZ256" i="15"/>
  <c r="DC256" i="15"/>
  <c r="DF256" i="15"/>
  <c r="DI256" i="15"/>
  <c r="DJ256" i="15"/>
  <c r="DK256" i="15"/>
  <c r="DL256" i="15"/>
  <c r="DO256" i="15"/>
  <c r="DR256" i="15"/>
  <c r="DU256" i="15"/>
  <c r="DV256" i="15"/>
  <c r="DW256" i="15"/>
  <c r="DX256" i="15"/>
  <c r="EA256" i="15"/>
  <c r="ED256" i="15"/>
  <c r="EG256" i="15"/>
  <c r="EH256" i="15"/>
  <c r="EI256" i="15"/>
  <c r="EJ256" i="15"/>
  <c r="EM256" i="15"/>
  <c r="EP256" i="15"/>
  <c r="BY257" i="15"/>
  <c r="BZ257" i="15"/>
  <c r="CA257" i="15"/>
  <c r="CB257" i="15"/>
  <c r="CE257" i="15"/>
  <c r="CH257" i="15"/>
  <c r="CK257" i="15"/>
  <c r="CL257" i="15"/>
  <c r="CM257" i="15"/>
  <c r="CN257" i="15"/>
  <c r="CQ257" i="15"/>
  <c r="CT257" i="15"/>
  <c r="CW257" i="15"/>
  <c r="CX257" i="15"/>
  <c r="CY257" i="15"/>
  <c r="CZ257" i="15"/>
  <c r="DC257" i="15"/>
  <c r="DF257" i="15"/>
  <c r="DI257" i="15"/>
  <c r="DJ257" i="15"/>
  <c r="DM257" i="15" s="1"/>
  <c r="DK257" i="15"/>
  <c r="DL257" i="15"/>
  <c r="DO257" i="15"/>
  <c r="DR257" i="15"/>
  <c r="DU257" i="15"/>
  <c r="DV257" i="15"/>
  <c r="DW257" i="15"/>
  <c r="DX257" i="15"/>
  <c r="EA257" i="15"/>
  <c r="ED257" i="15"/>
  <c r="EG257" i="15"/>
  <c r="EH257" i="15"/>
  <c r="EI257" i="15"/>
  <c r="EJ257" i="15"/>
  <c r="EM257" i="15"/>
  <c r="EP257" i="15"/>
  <c r="BY258" i="15"/>
  <c r="BZ258" i="15"/>
  <c r="CA258" i="15"/>
  <c r="CB258" i="15"/>
  <c r="CE258" i="15"/>
  <c r="CH258" i="15"/>
  <c r="CK258" i="15"/>
  <c r="CL258" i="15"/>
  <c r="CM258" i="15"/>
  <c r="CN258" i="15"/>
  <c r="CQ258" i="15"/>
  <c r="CT258" i="15"/>
  <c r="CW258" i="15"/>
  <c r="CX258" i="15"/>
  <c r="CY258" i="15"/>
  <c r="CZ258" i="15"/>
  <c r="DC258" i="15"/>
  <c r="DF258" i="15"/>
  <c r="DI258" i="15"/>
  <c r="DJ258" i="15"/>
  <c r="DK258" i="15"/>
  <c r="DL258" i="15"/>
  <c r="DO258" i="15"/>
  <c r="DR258" i="15"/>
  <c r="DU258" i="15"/>
  <c r="DV258" i="15"/>
  <c r="DW258" i="15"/>
  <c r="DX258" i="15"/>
  <c r="EA258" i="15"/>
  <c r="ED258" i="15"/>
  <c r="EG258" i="15"/>
  <c r="EH258" i="15"/>
  <c r="EI258" i="15"/>
  <c r="EJ258" i="15"/>
  <c r="EM258" i="15"/>
  <c r="EP258" i="15"/>
  <c r="BY259" i="15"/>
  <c r="BZ259" i="15"/>
  <c r="CA259" i="15"/>
  <c r="CB259" i="15"/>
  <c r="CE259" i="15"/>
  <c r="CH259" i="15"/>
  <c r="CK259" i="15"/>
  <c r="CL259" i="15"/>
  <c r="CM259" i="15"/>
  <c r="CN259" i="15"/>
  <c r="CQ259" i="15"/>
  <c r="CT259" i="15"/>
  <c r="CW259" i="15"/>
  <c r="CX259" i="15"/>
  <c r="CY259" i="15"/>
  <c r="CZ259" i="15"/>
  <c r="DC259" i="15"/>
  <c r="DF259" i="15"/>
  <c r="DI259" i="15"/>
  <c r="DJ259" i="15"/>
  <c r="DK259" i="15"/>
  <c r="DL259" i="15"/>
  <c r="DO259" i="15"/>
  <c r="DR259" i="15"/>
  <c r="DU259" i="15"/>
  <c r="DV259" i="15"/>
  <c r="DW259" i="15"/>
  <c r="DX259" i="15"/>
  <c r="EA259" i="15"/>
  <c r="ED259" i="15"/>
  <c r="EG259" i="15"/>
  <c r="EK259" i="15" s="1"/>
  <c r="EH259" i="15"/>
  <c r="EI259" i="15"/>
  <c r="EJ259" i="15"/>
  <c r="EM259" i="15"/>
  <c r="EP259" i="15"/>
  <c r="BY260" i="15"/>
  <c r="BZ260" i="15"/>
  <c r="CA260" i="15"/>
  <c r="CB260" i="15"/>
  <c r="CE260" i="15"/>
  <c r="CH260" i="15"/>
  <c r="CK260" i="15"/>
  <c r="CL260" i="15"/>
  <c r="CM260" i="15"/>
  <c r="CN260" i="15"/>
  <c r="CQ260" i="15"/>
  <c r="CT260" i="15"/>
  <c r="CW260" i="15"/>
  <c r="CX260" i="15"/>
  <c r="CY260" i="15"/>
  <c r="CZ260" i="15"/>
  <c r="DC260" i="15"/>
  <c r="DF260" i="15"/>
  <c r="DI260" i="15"/>
  <c r="DJ260" i="15"/>
  <c r="DK260" i="15"/>
  <c r="DL260" i="15"/>
  <c r="DO260" i="15"/>
  <c r="DR260" i="15"/>
  <c r="DU260" i="15"/>
  <c r="DV260" i="15"/>
  <c r="DW260" i="15"/>
  <c r="DX260" i="15"/>
  <c r="EA260" i="15"/>
  <c r="ED260" i="15"/>
  <c r="EG260" i="15"/>
  <c r="EH260" i="15"/>
  <c r="EI260" i="15"/>
  <c r="EJ260" i="15"/>
  <c r="EM260" i="15"/>
  <c r="EP260" i="15"/>
  <c r="BY261" i="15"/>
  <c r="BZ261" i="15"/>
  <c r="CA261" i="15"/>
  <c r="CB261" i="15"/>
  <c r="CE261" i="15"/>
  <c r="CH261" i="15"/>
  <c r="CK261" i="15"/>
  <c r="CL261" i="15"/>
  <c r="CM261" i="15"/>
  <c r="CN261" i="15"/>
  <c r="CQ261" i="15"/>
  <c r="CT261" i="15"/>
  <c r="CW261" i="15"/>
  <c r="CX261" i="15"/>
  <c r="CY261" i="15"/>
  <c r="CZ261" i="15"/>
  <c r="DC261" i="15"/>
  <c r="DF261" i="15"/>
  <c r="DI261" i="15"/>
  <c r="DJ261" i="15"/>
  <c r="DK261" i="15"/>
  <c r="DL261" i="15"/>
  <c r="DO261" i="15"/>
  <c r="DR261" i="15"/>
  <c r="DU261" i="15"/>
  <c r="DV261" i="15"/>
  <c r="DW261" i="15"/>
  <c r="DX261" i="15"/>
  <c r="EA261" i="15"/>
  <c r="ED261" i="15"/>
  <c r="EG261" i="15"/>
  <c r="EH261" i="15"/>
  <c r="EI261" i="15"/>
  <c r="EJ261" i="15"/>
  <c r="EM261" i="15"/>
  <c r="EP261" i="15"/>
  <c r="BY262" i="15"/>
  <c r="BZ262" i="15"/>
  <c r="CA262" i="15"/>
  <c r="CB262" i="15"/>
  <c r="CE262" i="15"/>
  <c r="CH262" i="15"/>
  <c r="CK262" i="15"/>
  <c r="CL262" i="15"/>
  <c r="CM262" i="15"/>
  <c r="CN262" i="15"/>
  <c r="CQ262" i="15"/>
  <c r="CT262" i="15"/>
  <c r="CW262" i="15"/>
  <c r="CX262" i="15"/>
  <c r="CY262" i="15"/>
  <c r="CZ262" i="15"/>
  <c r="DC262" i="15"/>
  <c r="DF262" i="15"/>
  <c r="DI262" i="15"/>
  <c r="DJ262" i="15"/>
  <c r="DK262" i="15"/>
  <c r="DL262" i="15"/>
  <c r="DO262" i="15"/>
  <c r="DR262" i="15"/>
  <c r="DU262" i="15"/>
  <c r="DV262" i="15"/>
  <c r="DW262" i="15"/>
  <c r="DX262" i="15"/>
  <c r="EA262" i="15"/>
  <c r="ED262" i="15"/>
  <c r="EG262" i="15"/>
  <c r="EH262" i="15"/>
  <c r="EI262" i="15"/>
  <c r="EJ262" i="15"/>
  <c r="EM262" i="15"/>
  <c r="EP262" i="15"/>
  <c r="BY263" i="15"/>
  <c r="BZ263" i="15"/>
  <c r="CA263" i="15"/>
  <c r="CB263" i="15"/>
  <c r="CE263" i="15"/>
  <c r="CH263" i="15"/>
  <c r="CK263" i="15"/>
  <c r="CL263" i="15"/>
  <c r="CM263" i="15"/>
  <c r="CN263" i="15"/>
  <c r="CQ263" i="15"/>
  <c r="CT263" i="15"/>
  <c r="CW263" i="15"/>
  <c r="CX263" i="15"/>
  <c r="CY263" i="15"/>
  <c r="CZ263" i="15"/>
  <c r="DC263" i="15"/>
  <c r="DF263" i="15"/>
  <c r="DI263" i="15"/>
  <c r="DJ263" i="15"/>
  <c r="DK263" i="15"/>
  <c r="DL263" i="15"/>
  <c r="DO263" i="15"/>
  <c r="DR263" i="15"/>
  <c r="DU263" i="15"/>
  <c r="DV263" i="15"/>
  <c r="DW263" i="15"/>
  <c r="DX263" i="15"/>
  <c r="EA263" i="15"/>
  <c r="ED263" i="15"/>
  <c r="EG263" i="15"/>
  <c r="EH263" i="15"/>
  <c r="EI263" i="15"/>
  <c r="EJ263" i="15"/>
  <c r="EM263" i="15"/>
  <c r="EP263" i="15"/>
  <c r="BY264" i="15"/>
  <c r="BZ264" i="15"/>
  <c r="CA264" i="15"/>
  <c r="CB264" i="15"/>
  <c r="CE264" i="15"/>
  <c r="CH264" i="15"/>
  <c r="CK264" i="15"/>
  <c r="CL264" i="15"/>
  <c r="CM264" i="15"/>
  <c r="CN264" i="15"/>
  <c r="CQ264" i="15"/>
  <c r="CT264" i="15"/>
  <c r="CW264" i="15"/>
  <c r="CX264" i="15"/>
  <c r="DA264" i="15" s="1"/>
  <c r="CY264" i="15"/>
  <c r="CZ264" i="15"/>
  <c r="DC264" i="15"/>
  <c r="DF264" i="15"/>
  <c r="DI264" i="15"/>
  <c r="DJ264" i="15"/>
  <c r="DK264" i="15"/>
  <c r="DL264" i="15"/>
  <c r="DO264" i="15"/>
  <c r="DR264" i="15"/>
  <c r="DU264" i="15"/>
  <c r="DV264" i="15"/>
  <c r="DY264" i="15" s="1"/>
  <c r="DW264" i="15"/>
  <c r="DX264" i="15"/>
  <c r="EA264" i="15"/>
  <c r="ED264" i="15"/>
  <c r="EG264" i="15"/>
  <c r="EH264" i="15"/>
  <c r="EI264" i="15"/>
  <c r="EJ264" i="15"/>
  <c r="EM264" i="15"/>
  <c r="EP264" i="15"/>
  <c r="BY265" i="15"/>
  <c r="BZ265" i="15"/>
  <c r="CA265" i="15"/>
  <c r="CB265" i="15"/>
  <c r="CE265" i="15"/>
  <c r="CH265" i="15"/>
  <c r="CK265" i="15"/>
  <c r="CL265" i="15"/>
  <c r="CM265" i="15"/>
  <c r="CN265" i="15"/>
  <c r="CQ265" i="15"/>
  <c r="CT265" i="15"/>
  <c r="CW265" i="15"/>
  <c r="CX265" i="15"/>
  <c r="CY265" i="15"/>
  <c r="CZ265" i="15"/>
  <c r="DC265" i="15"/>
  <c r="DF265" i="15"/>
  <c r="DI265" i="15"/>
  <c r="DJ265" i="15"/>
  <c r="DM265" i="15" s="1"/>
  <c r="DK265" i="15"/>
  <c r="DL265" i="15"/>
  <c r="DO265" i="15"/>
  <c r="DR265" i="15"/>
  <c r="DU265" i="15"/>
  <c r="DV265" i="15"/>
  <c r="DW265" i="15"/>
  <c r="DX265" i="15"/>
  <c r="EA265" i="15"/>
  <c r="ED265" i="15"/>
  <c r="EG265" i="15"/>
  <c r="EH265" i="15"/>
  <c r="EI265" i="15"/>
  <c r="EJ265" i="15"/>
  <c r="EM265" i="15"/>
  <c r="EP265" i="15"/>
  <c r="BY266" i="15"/>
  <c r="BZ266" i="15"/>
  <c r="CA266" i="15"/>
  <c r="CB266" i="15"/>
  <c r="CE266" i="15"/>
  <c r="CH266" i="15"/>
  <c r="CK266" i="15"/>
  <c r="CL266" i="15"/>
  <c r="CM266" i="15"/>
  <c r="CN266" i="15"/>
  <c r="CQ266" i="15"/>
  <c r="CT266" i="15"/>
  <c r="CW266" i="15"/>
  <c r="CX266" i="15"/>
  <c r="CY266" i="15"/>
  <c r="CZ266" i="15"/>
  <c r="DC266" i="15"/>
  <c r="DF266" i="15"/>
  <c r="DI266" i="15"/>
  <c r="DJ266" i="15"/>
  <c r="DK266" i="15"/>
  <c r="DL266" i="15"/>
  <c r="DO266" i="15"/>
  <c r="DR266" i="15"/>
  <c r="DU266" i="15"/>
  <c r="DV266" i="15"/>
  <c r="DW266" i="15"/>
  <c r="DX266" i="15"/>
  <c r="EA266" i="15"/>
  <c r="ED266" i="15"/>
  <c r="EG266" i="15"/>
  <c r="EH266" i="15"/>
  <c r="EI266" i="15"/>
  <c r="EJ266" i="15"/>
  <c r="EM266" i="15"/>
  <c r="EP266" i="15"/>
  <c r="BY267" i="15"/>
  <c r="BZ267" i="15"/>
  <c r="CA267" i="15"/>
  <c r="CB267" i="15"/>
  <c r="CE267" i="15"/>
  <c r="CH267" i="15"/>
  <c r="CK267" i="15"/>
  <c r="CL267" i="15"/>
  <c r="CM267" i="15"/>
  <c r="CN267" i="15"/>
  <c r="CQ267" i="15"/>
  <c r="CT267" i="15"/>
  <c r="CW267" i="15"/>
  <c r="CX267" i="15"/>
  <c r="CY267" i="15"/>
  <c r="CZ267" i="15"/>
  <c r="DC267" i="15"/>
  <c r="DF267" i="15"/>
  <c r="DI267" i="15"/>
  <c r="DJ267" i="15"/>
  <c r="DK267" i="15"/>
  <c r="DL267" i="15"/>
  <c r="DO267" i="15"/>
  <c r="DR267" i="15"/>
  <c r="DU267" i="15"/>
  <c r="DV267" i="15"/>
  <c r="DW267" i="15"/>
  <c r="DX267" i="15"/>
  <c r="EA267" i="15"/>
  <c r="ED267" i="15"/>
  <c r="EG267" i="15"/>
  <c r="EK267" i="15" s="1"/>
  <c r="EH267" i="15"/>
  <c r="EI267" i="15"/>
  <c r="EJ267" i="15"/>
  <c r="EM267" i="15"/>
  <c r="EP267" i="15"/>
  <c r="BY268" i="15"/>
  <c r="BZ268" i="15"/>
  <c r="CA268" i="15"/>
  <c r="CB268" i="15"/>
  <c r="CE268" i="15"/>
  <c r="CH268" i="15"/>
  <c r="CK268" i="15"/>
  <c r="CL268" i="15"/>
  <c r="CM268" i="15"/>
  <c r="CN268" i="15"/>
  <c r="CQ268" i="15"/>
  <c r="CT268" i="15"/>
  <c r="CW268" i="15"/>
  <c r="CX268" i="15"/>
  <c r="CY268" i="15"/>
  <c r="CZ268" i="15"/>
  <c r="DC268" i="15"/>
  <c r="DF268" i="15"/>
  <c r="DI268" i="15"/>
  <c r="DJ268" i="15"/>
  <c r="DK268" i="15"/>
  <c r="DL268" i="15"/>
  <c r="DO268" i="15"/>
  <c r="DR268" i="15"/>
  <c r="DU268" i="15"/>
  <c r="DV268" i="15"/>
  <c r="DW268" i="15"/>
  <c r="DX268" i="15"/>
  <c r="EA268" i="15"/>
  <c r="ED268" i="15"/>
  <c r="EG268" i="15"/>
  <c r="EH268" i="15"/>
  <c r="EI268" i="15"/>
  <c r="EJ268" i="15"/>
  <c r="EM268" i="15"/>
  <c r="EP268" i="15"/>
  <c r="BY269" i="15"/>
  <c r="BZ269" i="15"/>
  <c r="CA269" i="15"/>
  <c r="CB269" i="15"/>
  <c r="CE269" i="15"/>
  <c r="CH269" i="15"/>
  <c r="CK269" i="15"/>
  <c r="CL269" i="15"/>
  <c r="CM269" i="15"/>
  <c r="CN269" i="15"/>
  <c r="CQ269" i="15"/>
  <c r="CT269" i="15"/>
  <c r="CW269" i="15"/>
  <c r="CX269" i="15"/>
  <c r="CY269" i="15"/>
  <c r="CZ269" i="15"/>
  <c r="DC269" i="15"/>
  <c r="DF269" i="15"/>
  <c r="DI269" i="15"/>
  <c r="DJ269" i="15"/>
  <c r="DK269" i="15"/>
  <c r="DL269" i="15"/>
  <c r="DO269" i="15"/>
  <c r="DR269" i="15"/>
  <c r="DU269" i="15"/>
  <c r="DV269" i="15"/>
  <c r="DW269" i="15"/>
  <c r="DX269" i="15"/>
  <c r="EA269" i="15"/>
  <c r="ED269" i="15"/>
  <c r="EG269" i="15"/>
  <c r="EH269" i="15"/>
  <c r="EI269" i="15"/>
  <c r="EJ269" i="15"/>
  <c r="EM269" i="15"/>
  <c r="EP269" i="15"/>
  <c r="BY270" i="15"/>
  <c r="BZ270" i="15"/>
  <c r="CA270" i="15"/>
  <c r="CB270" i="15"/>
  <c r="CE270" i="15"/>
  <c r="CH270" i="15"/>
  <c r="CK270" i="15"/>
  <c r="CL270" i="15"/>
  <c r="CM270" i="15"/>
  <c r="CN270" i="15"/>
  <c r="CQ270" i="15"/>
  <c r="CT270" i="15"/>
  <c r="CW270" i="15"/>
  <c r="CX270" i="15"/>
  <c r="CY270" i="15"/>
  <c r="CZ270" i="15"/>
  <c r="DC270" i="15"/>
  <c r="DF270" i="15"/>
  <c r="DI270" i="15"/>
  <c r="DJ270" i="15"/>
  <c r="DK270" i="15"/>
  <c r="DL270" i="15"/>
  <c r="DO270" i="15"/>
  <c r="DR270" i="15"/>
  <c r="DU270" i="15"/>
  <c r="DV270" i="15"/>
  <c r="DW270" i="15"/>
  <c r="DX270" i="15"/>
  <c r="EA270" i="15"/>
  <c r="ED270" i="15"/>
  <c r="EG270" i="15"/>
  <c r="EH270" i="15"/>
  <c r="EI270" i="15"/>
  <c r="EJ270" i="15"/>
  <c r="EM270" i="15"/>
  <c r="EP270" i="15"/>
  <c r="BY271" i="15"/>
  <c r="BZ271" i="15"/>
  <c r="CA271" i="15"/>
  <c r="CB271" i="15"/>
  <c r="CE271" i="15"/>
  <c r="CH271" i="15"/>
  <c r="CK271" i="15"/>
  <c r="CL271" i="15"/>
  <c r="CM271" i="15"/>
  <c r="CN271" i="15"/>
  <c r="CQ271" i="15"/>
  <c r="CT271" i="15"/>
  <c r="CW271" i="15"/>
  <c r="CX271" i="15"/>
  <c r="CY271" i="15"/>
  <c r="CZ271" i="15"/>
  <c r="DC271" i="15"/>
  <c r="DF271" i="15"/>
  <c r="DI271" i="15"/>
  <c r="DJ271" i="15"/>
  <c r="DK271" i="15"/>
  <c r="DL271" i="15"/>
  <c r="DO271" i="15"/>
  <c r="DR271" i="15"/>
  <c r="DU271" i="15"/>
  <c r="DV271" i="15"/>
  <c r="DW271" i="15"/>
  <c r="DX271" i="15"/>
  <c r="EA271" i="15"/>
  <c r="ED271" i="15"/>
  <c r="EG271" i="15"/>
  <c r="EH271" i="15"/>
  <c r="EI271" i="15"/>
  <c r="EJ271" i="15"/>
  <c r="EM271" i="15"/>
  <c r="EP271" i="15"/>
  <c r="BY272" i="15"/>
  <c r="BZ272" i="15"/>
  <c r="CA272" i="15"/>
  <c r="CB272" i="15"/>
  <c r="CE272" i="15"/>
  <c r="CH272" i="15"/>
  <c r="CK272" i="15"/>
  <c r="CL272" i="15"/>
  <c r="CM272" i="15"/>
  <c r="CN272" i="15"/>
  <c r="CQ272" i="15"/>
  <c r="CT272" i="15"/>
  <c r="CW272" i="15"/>
  <c r="CX272" i="15"/>
  <c r="CY272" i="15"/>
  <c r="CZ272" i="15"/>
  <c r="DC272" i="15"/>
  <c r="DF272" i="15"/>
  <c r="DI272" i="15"/>
  <c r="DJ272" i="15"/>
  <c r="DK272" i="15"/>
  <c r="DL272" i="15"/>
  <c r="DO272" i="15"/>
  <c r="DR272" i="15"/>
  <c r="DU272" i="15"/>
  <c r="DV272" i="15"/>
  <c r="DW272" i="15"/>
  <c r="DX272" i="15"/>
  <c r="EA272" i="15"/>
  <c r="ED272" i="15"/>
  <c r="EG272" i="15"/>
  <c r="EH272" i="15"/>
  <c r="EI272" i="15"/>
  <c r="EJ272" i="15"/>
  <c r="EM272" i="15"/>
  <c r="EP272" i="15"/>
  <c r="BY273" i="15"/>
  <c r="BZ273" i="15"/>
  <c r="CA273" i="15"/>
  <c r="CB273" i="15"/>
  <c r="CE273" i="15"/>
  <c r="CH273" i="15"/>
  <c r="CK273" i="15"/>
  <c r="CL273" i="15"/>
  <c r="CM273" i="15"/>
  <c r="CN273" i="15"/>
  <c r="CQ273" i="15"/>
  <c r="CT273" i="15"/>
  <c r="CW273" i="15"/>
  <c r="CX273" i="15"/>
  <c r="DA273" i="15" s="1"/>
  <c r="CY273" i="15"/>
  <c r="CZ273" i="15"/>
  <c r="DC273" i="15"/>
  <c r="DF273" i="15"/>
  <c r="DI273" i="15"/>
  <c r="DJ273" i="15"/>
  <c r="DK273" i="15"/>
  <c r="DL273" i="15"/>
  <c r="DO273" i="15"/>
  <c r="DR273" i="15"/>
  <c r="DU273" i="15"/>
  <c r="DV273" i="15"/>
  <c r="DY273" i="15" s="1"/>
  <c r="DW273" i="15"/>
  <c r="DX273" i="15"/>
  <c r="EA273" i="15"/>
  <c r="ED273" i="15"/>
  <c r="EG273" i="15"/>
  <c r="EH273" i="15"/>
  <c r="EI273" i="15"/>
  <c r="EJ273" i="15"/>
  <c r="EM273" i="15"/>
  <c r="EP273" i="15"/>
  <c r="BY274" i="15"/>
  <c r="BZ274" i="15"/>
  <c r="CA274" i="15"/>
  <c r="CB274" i="15"/>
  <c r="CE274" i="15"/>
  <c r="CH274" i="15"/>
  <c r="CK274" i="15"/>
  <c r="CL274" i="15"/>
  <c r="CM274" i="15"/>
  <c r="CN274" i="15"/>
  <c r="CQ274" i="15"/>
  <c r="CT274" i="15"/>
  <c r="CW274" i="15"/>
  <c r="CX274" i="15"/>
  <c r="CY274" i="15"/>
  <c r="CZ274" i="15"/>
  <c r="DC274" i="15"/>
  <c r="DF274" i="15"/>
  <c r="DI274" i="15"/>
  <c r="DJ274" i="15"/>
  <c r="DK274" i="15"/>
  <c r="DL274" i="15"/>
  <c r="DO274" i="15"/>
  <c r="DR274" i="15"/>
  <c r="DU274" i="15"/>
  <c r="DV274" i="15"/>
  <c r="DY274" i="15" s="1"/>
  <c r="DW274" i="15"/>
  <c r="DX274" i="15"/>
  <c r="EA274" i="15"/>
  <c r="ED274" i="15"/>
  <c r="EG274" i="15"/>
  <c r="EH274" i="15"/>
  <c r="EI274" i="15"/>
  <c r="EJ274" i="15"/>
  <c r="EM274" i="15"/>
  <c r="EP274" i="15"/>
  <c r="BY275" i="15"/>
  <c r="BZ275" i="15"/>
  <c r="CA275" i="15"/>
  <c r="CB275" i="15"/>
  <c r="CE275" i="15"/>
  <c r="CH275" i="15"/>
  <c r="CK275" i="15"/>
  <c r="CL275" i="15"/>
  <c r="CO275" i="15" s="1"/>
  <c r="CM275" i="15"/>
  <c r="CN275" i="15"/>
  <c r="CQ275" i="15"/>
  <c r="CT275" i="15"/>
  <c r="CW275" i="15"/>
  <c r="CX275" i="15"/>
  <c r="CY275" i="15"/>
  <c r="CZ275" i="15"/>
  <c r="DC275" i="15"/>
  <c r="DF275" i="15"/>
  <c r="DI275" i="15"/>
  <c r="DJ275" i="15"/>
  <c r="DK275" i="15"/>
  <c r="DL275" i="15"/>
  <c r="DO275" i="15"/>
  <c r="DR275" i="15"/>
  <c r="DU275" i="15"/>
  <c r="DV275" i="15"/>
  <c r="DW275" i="15"/>
  <c r="DX275" i="15"/>
  <c r="EA275" i="15"/>
  <c r="ED275" i="15"/>
  <c r="EG275" i="15"/>
  <c r="EH275" i="15"/>
  <c r="EI275" i="15"/>
  <c r="EJ275" i="15"/>
  <c r="EM275" i="15"/>
  <c r="EP275" i="15"/>
  <c r="BY276" i="15"/>
  <c r="BZ276" i="15"/>
  <c r="CA276" i="15"/>
  <c r="CB276" i="15"/>
  <c r="CE276" i="15"/>
  <c r="CH276" i="15"/>
  <c r="CK276" i="15"/>
  <c r="CL276" i="15"/>
  <c r="CM276" i="15"/>
  <c r="CN276" i="15"/>
  <c r="CQ276" i="15"/>
  <c r="CT276" i="15"/>
  <c r="CW276" i="15"/>
  <c r="CX276" i="15"/>
  <c r="CY276" i="15"/>
  <c r="CZ276" i="15"/>
  <c r="DC276" i="15"/>
  <c r="DF276" i="15"/>
  <c r="DI276" i="15"/>
  <c r="DJ276" i="15"/>
  <c r="DK276" i="15"/>
  <c r="DL276" i="15"/>
  <c r="DO276" i="15"/>
  <c r="DR276" i="15"/>
  <c r="DU276" i="15"/>
  <c r="DV276" i="15"/>
  <c r="DW276" i="15"/>
  <c r="DX276" i="15"/>
  <c r="EA276" i="15"/>
  <c r="ED276" i="15"/>
  <c r="EG276" i="15"/>
  <c r="EH276" i="15"/>
  <c r="EI276" i="15"/>
  <c r="EJ276" i="15"/>
  <c r="EM276" i="15"/>
  <c r="EP276" i="15"/>
  <c r="BY277" i="15"/>
  <c r="BZ277" i="15"/>
  <c r="CA277" i="15"/>
  <c r="CB277" i="15"/>
  <c r="CE277" i="15"/>
  <c r="CH277" i="15"/>
  <c r="CK277" i="15"/>
  <c r="CL277" i="15"/>
  <c r="CM277" i="15"/>
  <c r="CN277" i="15"/>
  <c r="CQ277" i="15"/>
  <c r="CT277" i="15"/>
  <c r="CW277" i="15"/>
  <c r="CX277" i="15"/>
  <c r="CY277" i="15"/>
  <c r="CZ277" i="15"/>
  <c r="DC277" i="15"/>
  <c r="DF277" i="15"/>
  <c r="DI277" i="15"/>
  <c r="DJ277" i="15"/>
  <c r="DK277" i="15"/>
  <c r="DL277" i="15"/>
  <c r="DO277" i="15"/>
  <c r="DR277" i="15"/>
  <c r="DU277" i="15"/>
  <c r="DV277" i="15"/>
  <c r="DW277" i="15"/>
  <c r="DX277" i="15"/>
  <c r="EA277" i="15"/>
  <c r="ED277" i="15"/>
  <c r="EG277" i="15"/>
  <c r="EH277" i="15"/>
  <c r="EI277" i="15"/>
  <c r="EJ277" i="15"/>
  <c r="EM277" i="15"/>
  <c r="EP277" i="15"/>
  <c r="BY278" i="15"/>
  <c r="BZ278" i="15"/>
  <c r="CA278" i="15"/>
  <c r="CB278" i="15"/>
  <c r="CE278" i="15"/>
  <c r="CH278" i="15"/>
  <c r="CK278" i="15"/>
  <c r="CL278" i="15"/>
  <c r="CM278" i="15"/>
  <c r="CN278" i="15"/>
  <c r="CQ278" i="15"/>
  <c r="CT278" i="15"/>
  <c r="CW278" i="15"/>
  <c r="CX278" i="15"/>
  <c r="CY278" i="15"/>
  <c r="CZ278" i="15"/>
  <c r="DC278" i="15"/>
  <c r="DF278" i="15"/>
  <c r="DI278" i="15"/>
  <c r="DJ278" i="15"/>
  <c r="DK278" i="15"/>
  <c r="DL278" i="15"/>
  <c r="DO278" i="15"/>
  <c r="DR278" i="15"/>
  <c r="DU278" i="15"/>
  <c r="DV278" i="15"/>
  <c r="DW278" i="15"/>
  <c r="DX278" i="15"/>
  <c r="EA278" i="15"/>
  <c r="ED278" i="15"/>
  <c r="EG278" i="15"/>
  <c r="EH278" i="15"/>
  <c r="EI278" i="15"/>
  <c r="EJ278" i="15"/>
  <c r="EM278" i="15"/>
  <c r="EP278" i="15"/>
  <c r="EP9" i="15"/>
  <c r="EM9" i="15"/>
  <c r="EJ9" i="15"/>
  <c r="EI9" i="15"/>
  <c r="EH9" i="15"/>
  <c r="EG9" i="15"/>
  <c r="EN7" i="15"/>
  <c r="EP7" i="15"/>
  <c r="EM7" i="15"/>
  <c r="EJ7" i="15"/>
  <c r="EI7" i="15"/>
  <c r="BY6" i="28" s="1"/>
  <c r="EH7" i="15"/>
  <c r="EG7" i="15"/>
  <c r="ED9" i="15"/>
  <c r="EA9" i="15"/>
  <c r="DX9" i="15"/>
  <c r="DW9" i="15"/>
  <c r="DV9" i="15"/>
  <c r="DU9" i="15"/>
  <c r="EB7" i="15"/>
  <c r="ED7" i="15"/>
  <c r="EA7" i="15"/>
  <c r="DX7" i="15"/>
  <c r="DW7" i="15"/>
  <c r="DV7" i="15"/>
  <c r="DU7" i="15"/>
  <c r="DR7" i="15"/>
  <c r="DP7" i="15"/>
  <c r="DO7" i="15"/>
  <c r="DR9" i="15"/>
  <c r="DO9" i="15"/>
  <c r="DL7" i="15"/>
  <c r="DK7" i="15"/>
  <c r="DJ7" i="15"/>
  <c r="DI7" i="15"/>
  <c r="DF7" i="15"/>
  <c r="DD7" i="15"/>
  <c r="DC7" i="15"/>
  <c r="CZ7" i="15"/>
  <c r="CY7" i="15"/>
  <c r="CX7" i="15"/>
  <c r="CW7" i="15"/>
  <c r="CT7" i="15"/>
  <c r="CR7" i="15"/>
  <c r="CQ7" i="15"/>
  <c r="CN7" i="15"/>
  <c r="CM7" i="15"/>
  <c r="CL7" i="15"/>
  <c r="CK7" i="15"/>
  <c r="DL9" i="15"/>
  <c r="DJ9" i="15"/>
  <c r="DK9" i="15"/>
  <c r="DI9" i="15"/>
  <c r="DF9" i="15"/>
  <c r="DC9" i="15"/>
  <c r="CZ9" i="15"/>
  <c r="CY9" i="15"/>
  <c r="CX9" i="15"/>
  <c r="CW9" i="15"/>
  <c r="DB8" i="15"/>
  <c r="CZ8" i="15" s="1"/>
  <c r="CT9" i="15"/>
  <c r="CQ9" i="15"/>
  <c r="CN9" i="15"/>
  <c r="CM9" i="15"/>
  <c r="CL9" i="15"/>
  <c r="CK9" i="15"/>
  <c r="CE9" i="15"/>
  <c r="U7" i="28" s="1"/>
  <c r="CH9" i="15"/>
  <c r="X7" i="28" s="1"/>
  <c r="CB9" i="15"/>
  <c r="R7" i="28" s="1"/>
  <c r="CA9" i="15"/>
  <c r="Q7" i="28" s="1"/>
  <c r="BZ9" i="15"/>
  <c r="P7" i="28" s="1"/>
  <c r="BY9" i="15"/>
  <c r="O7" i="28" s="1"/>
  <c r="BQ8" i="15"/>
  <c r="CD8" i="15"/>
  <c r="CB8" i="15" s="1"/>
  <c r="CP8" i="15"/>
  <c r="CN8" i="15" s="1"/>
  <c r="DZ8" i="15"/>
  <c r="DX8" i="15" s="1"/>
  <c r="EL8" i="15"/>
  <c r="EJ8" i="15" s="1"/>
  <c r="DA263" i="15" l="1"/>
  <c r="CC174" i="15"/>
  <c r="CC139" i="15"/>
  <c r="CO58" i="15"/>
  <c r="DY10" i="15"/>
  <c r="CO272" i="15"/>
  <c r="CO256" i="15"/>
  <c r="CO168" i="15"/>
  <c r="DA155" i="15"/>
  <c r="CO34" i="15"/>
  <c r="CO14" i="15"/>
  <c r="DA139" i="15"/>
  <c r="DA127" i="15"/>
  <c r="CO45" i="15"/>
  <c r="CC23" i="15"/>
  <c r="CC161" i="15"/>
  <c r="DY80" i="15"/>
  <c r="EK47" i="15"/>
  <c r="CC145" i="15"/>
  <c r="CC264" i="15"/>
  <c r="CC153" i="15"/>
  <c r="DA146" i="15"/>
  <c r="DM117" i="15"/>
  <c r="DM93" i="15"/>
  <c r="CO52" i="15"/>
  <c r="CC141" i="15"/>
  <c r="CC133" i="15"/>
  <c r="DM29" i="15"/>
  <c r="EK26" i="15"/>
  <c r="DA134" i="15"/>
  <c r="CO48" i="15"/>
  <c r="CO32" i="15"/>
  <c r="CO12" i="15"/>
  <c r="DA172" i="15"/>
  <c r="DM151" i="15"/>
  <c r="CC263" i="15"/>
  <c r="DY173" i="15"/>
  <c r="CQ21" i="28"/>
  <c r="CQ37" i="28"/>
  <c r="CQ53" i="28"/>
  <c r="CQ69" i="28"/>
  <c r="CQ85" i="28"/>
  <c r="CQ101" i="28"/>
  <c r="CQ117" i="28"/>
  <c r="CQ133" i="28"/>
  <c r="CQ149" i="28"/>
  <c r="CQ165" i="28"/>
  <c r="CQ181" i="28"/>
  <c r="CQ197" i="28"/>
  <c r="CQ213" i="28"/>
  <c r="CQ229" i="28"/>
  <c r="CQ245" i="28"/>
  <c r="CQ261" i="28"/>
  <c r="CQ7" i="28"/>
  <c r="CQ23" i="28"/>
  <c r="CQ39" i="28"/>
  <c r="CQ55" i="28"/>
  <c r="CQ71" i="28"/>
  <c r="CQ87" i="28"/>
  <c r="CQ103" i="28"/>
  <c r="CQ119" i="28"/>
  <c r="CQ135" i="28"/>
  <c r="CQ151" i="28"/>
  <c r="CQ167" i="28"/>
  <c r="CQ183" i="28"/>
  <c r="CQ199" i="28"/>
  <c r="CQ215" i="28"/>
  <c r="CQ231" i="28"/>
  <c r="CQ247" i="28"/>
  <c r="CQ263" i="28"/>
  <c r="CQ8" i="28"/>
  <c r="CQ9" i="28"/>
  <c r="CQ25" i="28"/>
  <c r="CQ41" i="28"/>
  <c r="CQ57" i="28"/>
  <c r="CQ73" i="28"/>
  <c r="CQ89" i="28"/>
  <c r="CQ105" i="28"/>
  <c r="CQ121" i="28"/>
  <c r="CQ137" i="28"/>
  <c r="CQ153" i="28"/>
  <c r="CQ169" i="28"/>
  <c r="CQ185" i="28"/>
  <c r="CQ201" i="28"/>
  <c r="CQ217" i="28"/>
  <c r="CQ233" i="28"/>
  <c r="CQ249" i="28"/>
  <c r="CQ265" i="28"/>
  <c r="CQ10" i="28"/>
  <c r="CQ26" i="28"/>
  <c r="CQ42" i="28"/>
  <c r="CQ58" i="28"/>
  <c r="CQ74" i="28"/>
  <c r="CQ90" i="28"/>
  <c r="CQ106" i="28"/>
  <c r="CQ122" i="28"/>
  <c r="CQ138" i="28"/>
  <c r="CQ154" i="28"/>
  <c r="CQ170" i="28"/>
  <c r="CQ186" i="28"/>
  <c r="CQ202" i="28"/>
  <c r="CQ218" i="28"/>
  <c r="CQ234" i="28"/>
  <c r="CQ250" i="28"/>
  <c r="CQ266" i="28"/>
  <c r="CQ11" i="28"/>
  <c r="CQ27" i="28"/>
  <c r="CQ43" i="28"/>
  <c r="CQ59" i="28"/>
  <c r="CQ75" i="28"/>
  <c r="CQ91" i="28"/>
  <c r="CQ107" i="28"/>
  <c r="CQ123" i="28"/>
  <c r="CQ139" i="28"/>
  <c r="CQ155" i="28"/>
  <c r="CQ171" i="28"/>
  <c r="CQ187" i="28"/>
  <c r="CQ203" i="28"/>
  <c r="CQ219" i="28"/>
  <c r="CQ235" i="28"/>
  <c r="CQ251" i="28"/>
  <c r="CQ267" i="28"/>
  <c r="CQ12" i="28"/>
  <c r="CQ13" i="28"/>
  <c r="CQ29" i="28"/>
  <c r="CQ45" i="28"/>
  <c r="CQ61" i="28"/>
  <c r="CQ77" i="28"/>
  <c r="CQ93" i="28"/>
  <c r="CQ109" i="28"/>
  <c r="CQ125" i="28"/>
  <c r="CQ141" i="28"/>
  <c r="CQ157" i="28"/>
  <c r="CQ173" i="28"/>
  <c r="CQ189" i="28"/>
  <c r="CQ205" i="28"/>
  <c r="CQ221" i="28"/>
  <c r="CQ237" i="28"/>
  <c r="CQ253" i="28"/>
  <c r="CQ269" i="28"/>
  <c r="CQ14" i="28"/>
  <c r="CQ30" i="28"/>
  <c r="CQ46" i="28"/>
  <c r="CQ62" i="28"/>
  <c r="CQ78" i="28"/>
  <c r="CQ94" i="28"/>
  <c r="CQ110" i="28"/>
  <c r="CQ126" i="28"/>
  <c r="CQ142" i="28"/>
  <c r="CQ158" i="28"/>
  <c r="CQ174" i="28"/>
  <c r="CQ190" i="28"/>
  <c r="CQ206" i="28"/>
  <c r="CQ222" i="28"/>
  <c r="CQ238" i="28"/>
  <c r="CQ254" i="28"/>
  <c r="CQ270" i="28"/>
  <c r="CQ15" i="28"/>
  <c r="CQ31" i="28"/>
  <c r="CQ47" i="28"/>
  <c r="CQ63" i="28"/>
  <c r="CQ79" i="28"/>
  <c r="CQ95" i="28"/>
  <c r="CQ111" i="28"/>
  <c r="CQ127" i="28"/>
  <c r="CQ143" i="28"/>
  <c r="CQ159" i="28"/>
  <c r="CQ175" i="28"/>
  <c r="CQ191" i="28"/>
  <c r="CQ207" i="28"/>
  <c r="CQ223" i="28"/>
  <c r="CQ239" i="28"/>
  <c r="CQ255" i="28"/>
  <c r="CQ271" i="28"/>
  <c r="CQ16" i="28"/>
  <c r="CQ32" i="28"/>
  <c r="CQ48" i="28"/>
  <c r="CQ64" i="28"/>
  <c r="CQ80" i="28"/>
  <c r="CQ96" i="28"/>
  <c r="CQ112" i="28"/>
  <c r="CQ128" i="28"/>
  <c r="CQ144" i="28"/>
  <c r="CQ160" i="28"/>
  <c r="CQ176" i="28"/>
  <c r="CQ192" i="28"/>
  <c r="CQ208" i="28"/>
  <c r="CQ224" i="28"/>
  <c r="CQ240" i="28"/>
  <c r="CQ256" i="28"/>
  <c r="CQ272" i="28"/>
  <c r="CQ17" i="28"/>
  <c r="CQ33" i="28"/>
  <c r="CQ49" i="28"/>
  <c r="CQ65" i="28"/>
  <c r="CQ81" i="28"/>
  <c r="CQ97" i="28"/>
  <c r="CQ113" i="28"/>
  <c r="CQ129" i="28"/>
  <c r="CQ145" i="28"/>
  <c r="CQ161" i="28"/>
  <c r="CQ177" i="28"/>
  <c r="CQ193" i="28"/>
  <c r="CQ209" i="28"/>
  <c r="CQ225" i="28"/>
  <c r="CQ241" i="28"/>
  <c r="CQ257" i="28"/>
  <c r="CQ273" i="28"/>
  <c r="CQ18" i="28"/>
  <c r="CQ51" i="28"/>
  <c r="CQ92" i="28"/>
  <c r="CQ134" i="28"/>
  <c r="CQ179" i="28"/>
  <c r="CQ220" i="28"/>
  <c r="CQ262" i="28"/>
  <c r="CQ52" i="28"/>
  <c r="CQ98" i="28"/>
  <c r="CQ136" i="28"/>
  <c r="CQ180" i="28"/>
  <c r="CQ226" i="28"/>
  <c r="CQ264" i="28"/>
  <c r="CQ54" i="28"/>
  <c r="CQ99" i="28"/>
  <c r="CQ140" i="28"/>
  <c r="CQ182" i="28"/>
  <c r="CQ227" i="28"/>
  <c r="CQ268" i="28"/>
  <c r="CQ56" i="28"/>
  <c r="CQ100" i="28"/>
  <c r="CQ146" i="28"/>
  <c r="CQ184" i="28"/>
  <c r="CQ228" i="28"/>
  <c r="CQ274" i="28"/>
  <c r="CQ260" i="28"/>
  <c r="CQ19" i="28"/>
  <c r="CQ60" i="28"/>
  <c r="CQ102" i="28"/>
  <c r="CQ147" i="28"/>
  <c r="CQ188" i="28"/>
  <c r="CQ230" i="28"/>
  <c r="CQ275" i="28"/>
  <c r="CQ178" i="28"/>
  <c r="CQ20" i="28"/>
  <c r="CQ66" i="28"/>
  <c r="CQ104" i="28"/>
  <c r="CQ148" i="28"/>
  <c r="CQ194" i="28"/>
  <c r="CQ232" i="28"/>
  <c r="CQ276" i="28"/>
  <c r="CQ22" i="28"/>
  <c r="CQ67" i="28"/>
  <c r="CQ108" i="28"/>
  <c r="CQ150" i="28"/>
  <c r="CQ195" i="28"/>
  <c r="CQ236" i="28"/>
  <c r="CQ24" i="28"/>
  <c r="CQ68" i="28"/>
  <c r="CQ114" i="28"/>
  <c r="CQ152" i="28"/>
  <c r="CQ196" i="28"/>
  <c r="CQ242" i="28"/>
  <c r="CQ216" i="28"/>
  <c r="CQ28" i="28"/>
  <c r="CQ70" i="28"/>
  <c r="CQ115" i="28"/>
  <c r="CQ156" i="28"/>
  <c r="CQ198" i="28"/>
  <c r="CQ243" i="28"/>
  <c r="CQ34" i="28"/>
  <c r="CQ72" i="28"/>
  <c r="CQ116" i="28"/>
  <c r="CQ162" i="28"/>
  <c r="CQ200" i="28"/>
  <c r="CQ244" i="28"/>
  <c r="CQ35" i="28"/>
  <c r="CQ76" i="28"/>
  <c r="CQ118" i="28"/>
  <c r="CQ163" i="28"/>
  <c r="CQ204" i="28"/>
  <c r="CQ246" i="28"/>
  <c r="CQ88" i="28"/>
  <c r="CQ36" i="28"/>
  <c r="CQ82" i="28"/>
  <c r="CQ120" i="28"/>
  <c r="CQ164" i="28"/>
  <c r="CQ210" i="28"/>
  <c r="CQ248" i="28"/>
  <c r="CQ38" i="28"/>
  <c r="CQ83" i="28"/>
  <c r="CQ124" i="28"/>
  <c r="CQ166" i="28"/>
  <c r="CQ211" i="28"/>
  <c r="CQ252" i="28"/>
  <c r="CQ50" i="28"/>
  <c r="CQ40" i="28"/>
  <c r="CQ84" i="28"/>
  <c r="CQ130" i="28"/>
  <c r="CQ168" i="28"/>
  <c r="CQ212" i="28"/>
  <c r="CQ258" i="28"/>
  <c r="CQ132" i="28"/>
  <c r="CQ44" i="28"/>
  <c r="CQ86" i="28"/>
  <c r="CQ131" i="28"/>
  <c r="CQ172" i="28"/>
  <c r="CQ214" i="28"/>
  <c r="CQ259" i="28"/>
  <c r="CC167" i="15"/>
  <c r="DA160" i="15"/>
  <c r="DA53" i="15"/>
  <c r="DA81" i="15"/>
  <c r="DY172" i="15"/>
  <c r="DY82" i="15"/>
  <c r="CT276" i="28"/>
  <c r="CO276" i="28"/>
  <c r="CK276" i="28"/>
  <c r="CS275" i="28"/>
  <c r="CN275" i="28"/>
  <c r="CJ275" i="28"/>
  <c r="CR274" i="28"/>
  <c r="CM274" i="28"/>
  <c r="CI274" i="28"/>
  <c r="CP273" i="28"/>
  <c r="CL273" i="28"/>
  <c r="CT272" i="28"/>
  <c r="CO272" i="28"/>
  <c r="CK272" i="28"/>
  <c r="CS271" i="28"/>
  <c r="CN271" i="28"/>
  <c r="CJ271" i="28"/>
  <c r="CR270" i="28"/>
  <c r="CM270" i="28"/>
  <c r="CI270" i="28"/>
  <c r="CP269" i="28"/>
  <c r="CL269" i="28"/>
  <c r="CT268" i="28"/>
  <c r="CO268" i="28"/>
  <c r="CK268" i="28"/>
  <c r="CS267" i="28"/>
  <c r="CN267" i="28"/>
  <c r="CJ267" i="28"/>
  <c r="CR266" i="28"/>
  <c r="CM266" i="28"/>
  <c r="CI266" i="28"/>
  <c r="CP265" i="28"/>
  <c r="CL265" i="28"/>
  <c r="CT264" i="28"/>
  <c r="CO264" i="28"/>
  <c r="CK264" i="28"/>
  <c r="CS263" i="28"/>
  <c r="CN263" i="28"/>
  <c r="CJ263" i="28"/>
  <c r="CR262" i="28"/>
  <c r="CM262" i="28"/>
  <c r="CI262" i="28"/>
  <c r="CP261" i="28"/>
  <c r="CL261" i="28"/>
  <c r="CT260" i="28"/>
  <c r="CO260" i="28"/>
  <c r="CK260" i="28"/>
  <c r="CS259" i="28"/>
  <c r="CN259" i="28"/>
  <c r="CJ259" i="28"/>
  <c r="CR258" i="28"/>
  <c r="CM258" i="28"/>
  <c r="CI258" i="28"/>
  <c r="CP257" i="28"/>
  <c r="CL257" i="28"/>
  <c r="CT256" i="28"/>
  <c r="CO256" i="28"/>
  <c r="CK256" i="28"/>
  <c r="CS255" i="28"/>
  <c r="CN255" i="28"/>
  <c r="CJ255" i="28"/>
  <c r="CR254" i="28"/>
  <c r="CM254" i="28"/>
  <c r="CI254" i="28"/>
  <c r="CP253" i="28"/>
  <c r="CL253" i="28"/>
  <c r="CT252" i="28"/>
  <c r="CO252" i="28"/>
  <c r="CK252" i="28"/>
  <c r="CS251" i="28"/>
  <c r="CN251" i="28"/>
  <c r="CJ251" i="28"/>
  <c r="CR250" i="28"/>
  <c r="CM250" i="28"/>
  <c r="CI250" i="28"/>
  <c r="CP249" i="28"/>
  <c r="CL249" i="28"/>
  <c r="CT248" i="28"/>
  <c r="CO248" i="28"/>
  <c r="CK248" i="28"/>
  <c r="CS247" i="28"/>
  <c r="CN247" i="28"/>
  <c r="CJ247" i="28"/>
  <c r="CR246" i="28"/>
  <c r="CM246" i="28"/>
  <c r="CP276" i="28"/>
  <c r="CL276" i="28"/>
  <c r="CT275" i="28"/>
  <c r="CO275" i="28"/>
  <c r="CK275" i="28"/>
  <c r="CS274" i="28"/>
  <c r="CN274" i="28"/>
  <c r="CJ274" i="28"/>
  <c r="CR273" i="28"/>
  <c r="CM273" i="28"/>
  <c r="CI273" i="28"/>
  <c r="CP272" i="28"/>
  <c r="CL272" i="28"/>
  <c r="CT271" i="28"/>
  <c r="CO271" i="28"/>
  <c r="CK271" i="28"/>
  <c r="CS270" i="28"/>
  <c r="CN270" i="28"/>
  <c r="CJ270" i="28"/>
  <c r="CR269" i="28"/>
  <c r="CM269" i="28"/>
  <c r="CI269" i="28"/>
  <c r="CP268" i="28"/>
  <c r="CL268" i="28"/>
  <c r="CT267" i="28"/>
  <c r="CO267" i="28"/>
  <c r="CK267" i="28"/>
  <c r="CS266" i="28"/>
  <c r="CN266" i="28"/>
  <c r="CJ266" i="28"/>
  <c r="CR265" i="28"/>
  <c r="CM265" i="28"/>
  <c r="CI265" i="28"/>
  <c r="CP264" i="28"/>
  <c r="CL264" i="28"/>
  <c r="CT263" i="28"/>
  <c r="CO263" i="28"/>
  <c r="CK263" i="28"/>
  <c r="CS262" i="28"/>
  <c r="CN262" i="28"/>
  <c r="CJ262" i="28"/>
  <c r="CR261" i="28"/>
  <c r="CM261" i="28"/>
  <c r="CI261" i="28"/>
  <c r="CP260" i="28"/>
  <c r="CL260" i="28"/>
  <c r="CT259" i="28"/>
  <c r="CO259" i="28"/>
  <c r="CK259" i="28"/>
  <c r="CS258" i="28"/>
  <c r="CN258" i="28"/>
  <c r="CJ258" i="28"/>
  <c r="CR257" i="28"/>
  <c r="CM257" i="28"/>
  <c r="CI257" i="28"/>
  <c r="CP256" i="28"/>
  <c r="CL256" i="28"/>
  <c r="CT255" i="28"/>
  <c r="CO255" i="28"/>
  <c r="CK255" i="28"/>
  <c r="CS254" i="28"/>
  <c r="CN254" i="28"/>
  <c r="CJ254" i="28"/>
  <c r="CR253" i="28"/>
  <c r="CM253" i="28"/>
  <c r="CI253" i="28"/>
  <c r="CP252" i="28"/>
  <c r="CL252" i="28"/>
  <c r="CT251" i="28"/>
  <c r="CO251" i="28"/>
  <c r="CK251" i="28"/>
  <c r="CS250" i="28"/>
  <c r="CN250" i="28"/>
  <c r="CJ250" i="28"/>
  <c r="CR249" i="28"/>
  <c r="CM249" i="28"/>
  <c r="CI249" i="28"/>
  <c r="CP248" i="28"/>
  <c r="CL248" i="28"/>
  <c r="CT247" i="28"/>
  <c r="CO247" i="28"/>
  <c r="CK247" i="28"/>
  <c r="CS246" i="28"/>
  <c r="CN246" i="28"/>
  <c r="CR276" i="28"/>
  <c r="CM276" i="28"/>
  <c r="CI276" i="28"/>
  <c r="CP275" i="28"/>
  <c r="CL275" i="28"/>
  <c r="CT274" i="28"/>
  <c r="CO274" i="28"/>
  <c r="CK274" i="28"/>
  <c r="CS273" i="28"/>
  <c r="CN273" i="28"/>
  <c r="CJ273" i="28"/>
  <c r="CR272" i="28"/>
  <c r="CM272" i="28"/>
  <c r="CI272" i="28"/>
  <c r="CP271" i="28"/>
  <c r="CL271" i="28"/>
  <c r="CT270" i="28"/>
  <c r="CO270" i="28"/>
  <c r="CK270" i="28"/>
  <c r="CS269" i="28"/>
  <c r="CN269" i="28"/>
  <c r="CJ269" i="28"/>
  <c r="CR268" i="28"/>
  <c r="CM268" i="28"/>
  <c r="CI268" i="28"/>
  <c r="CP267" i="28"/>
  <c r="CL267" i="28"/>
  <c r="CT266" i="28"/>
  <c r="CO266" i="28"/>
  <c r="CK266" i="28"/>
  <c r="CS265" i="28"/>
  <c r="CN265" i="28"/>
  <c r="CJ265" i="28"/>
  <c r="CR264" i="28"/>
  <c r="CM264" i="28"/>
  <c r="CI264" i="28"/>
  <c r="CP263" i="28"/>
  <c r="CL263" i="28"/>
  <c r="CT262" i="28"/>
  <c r="CO262" i="28"/>
  <c r="CK262" i="28"/>
  <c r="CS261" i="28"/>
  <c r="CN261" i="28"/>
  <c r="CJ261" i="28"/>
  <c r="CR260" i="28"/>
  <c r="CM260" i="28"/>
  <c r="CI260" i="28"/>
  <c r="CP259" i="28"/>
  <c r="CL259" i="28"/>
  <c r="CT258" i="28"/>
  <c r="CO258" i="28"/>
  <c r="CK258" i="28"/>
  <c r="CS257" i="28"/>
  <c r="CN257" i="28"/>
  <c r="CJ257" i="28"/>
  <c r="CR256" i="28"/>
  <c r="CM256" i="28"/>
  <c r="CI256" i="28"/>
  <c r="CP255" i="28"/>
  <c r="CL255" i="28"/>
  <c r="CT254" i="28"/>
  <c r="CO254" i="28"/>
  <c r="CK254" i="28"/>
  <c r="CS253" i="28"/>
  <c r="CN253" i="28"/>
  <c r="CJ253" i="28"/>
  <c r="CR252" i="28"/>
  <c r="CM252" i="28"/>
  <c r="CI252" i="28"/>
  <c r="CP251" i="28"/>
  <c r="CL251" i="28"/>
  <c r="CT250" i="28"/>
  <c r="CR275" i="28"/>
  <c r="CL274" i="28"/>
  <c r="CS272" i="28"/>
  <c r="CM271" i="28"/>
  <c r="CT269" i="28"/>
  <c r="CN268" i="28"/>
  <c r="CI267" i="28"/>
  <c r="CO265" i="28"/>
  <c r="CJ264" i="28"/>
  <c r="CP262" i="28"/>
  <c r="CK261" i="28"/>
  <c r="CR259" i="28"/>
  <c r="CL258" i="28"/>
  <c r="CS256" i="28"/>
  <c r="CM255" i="28"/>
  <c r="CT253" i="28"/>
  <c r="CN252" i="28"/>
  <c r="CI251" i="28"/>
  <c r="CK250" i="28"/>
  <c r="CN249" i="28"/>
  <c r="CR248" i="28"/>
  <c r="CI248" i="28"/>
  <c r="CL247" i="28"/>
  <c r="CO246" i="28"/>
  <c r="CI246" i="28"/>
  <c r="CP245" i="28"/>
  <c r="CL245" i="28"/>
  <c r="CT244" i="28"/>
  <c r="CO244" i="28"/>
  <c r="CK244" i="28"/>
  <c r="CS243" i="28"/>
  <c r="CN243" i="28"/>
  <c r="CJ243" i="28"/>
  <c r="CR242" i="28"/>
  <c r="CM242" i="28"/>
  <c r="CI242" i="28"/>
  <c r="CP241" i="28"/>
  <c r="CL241" i="28"/>
  <c r="CT240" i="28"/>
  <c r="CO240" i="28"/>
  <c r="CK240" i="28"/>
  <c r="CS239" i="28"/>
  <c r="CN239" i="28"/>
  <c r="CJ239" i="28"/>
  <c r="CR238" i="28"/>
  <c r="CM238" i="28"/>
  <c r="CI238" i="28"/>
  <c r="CP237" i="28"/>
  <c r="CL237" i="28"/>
  <c r="CT236" i="28"/>
  <c r="CO236" i="28"/>
  <c r="CK236" i="28"/>
  <c r="CS235" i="28"/>
  <c r="CN235" i="28"/>
  <c r="CJ235" i="28"/>
  <c r="CR234" i="28"/>
  <c r="CM234" i="28"/>
  <c r="CI234" i="28"/>
  <c r="CP233" i="28"/>
  <c r="CL233" i="28"/>
  <c r="CT232" i="28"/>
  <c r="CO232" i="28"/>
  <c r="CK232" i="28"/>
  <c r="CS231" i="28"/>
  <c r="CN231" i="28"/>
  <c r="CJ231" i="28"/>
  <c r="CR230" i="28"/>
  <c r="CM230" i="28"/>
  <c r="CI230" i="28"/>
  <c r="CP229" i="28"/>
  <c r="CL229" i="28"/>
  <c r="CT228" i="28"/>
  <c r="CO228" i="28"/>
  <c r="CK228" i="28"/>
  <c r="CS227" i="28"/>
  <c r="CN227" i="28"/>
  <c r="CJ227" i="28"/>
  <c r="CR226" i="28"/>
  <c r="CM226" i="28"/>
  <c r="CI226" i="28"/>
  <c r="CP225" i="28"/>
  <c r="CL225" i="28"/>
  <c r="CT224" i="28"/>
  <c r="CO224" i="28"/>
  <c r="CK224" i="28"/>
  <c r="CS223" i="28"/>
  <c r="CN223" i="28"/>
  <c r="CJ223" i="28"/>
  <c r="CR222" i="28"/>
  <c r="CM222" i="28"/>
  <c r="CI222" i="28"/>
  <c r="CP221" i="28"/>
  <c r="CL221" i="28"/>
  <c r="CT220" i="28"/>
  <c r="CO220" i="28"/>
  <c r="CK220" i="28"/>
  <c r="CS219" i="28"/>
  <c r="CN219" i="28"/>
  <c r="CJ219" i="28"/>
  <c r="CR218" i="28"/>
  <c r="CM218" i="28"/>
  <c r="CI218" i="28"/>
  <c r="CP217" i="28"/>
  <c r="CL217" i="28"/>
  <c r="CT216" i="28"/>
  <c r="CO216" i="28"/>
  <c r="CK216" i="28"/>
  <c r="CS215" i="28"/>
  <c r="CN215" i="28"/>
  <c r="CJ215" i="28"/>
  <c r="CR214" i="28"/>
  <c r="CM214" i="28"/>
  <c r="CI214" i="28"/>
  <c r="CP213" i="28"/>
  <c r="CL213" i="28"/>
  <c r="CT212" i="28"/>
  <c r="CO212" i="28"/>
  <c r="CK212" i="28"/>
  <c r="CS211" i="28"/>
  <c r="CN211" i="28"/>
  <c r="CJ211" i="28"/>
  <c r="CR210" i="28"/>
  <c r="CM210" i="28"/>
  <c r="CI210" i="28"/>
  <c r="CP209" i="28"/>
  <c r="CL209" i="28"/>
  <c r="CT208" i="28"/>
  <c r="CO208" i="28"/>
  <c r="CK208" i="28"/>
  <c r="CS207" i="28"/>
  <c r="CN207" i="28"/>
  <c r="CJ207" i="28"/>
  <c r="CR206" i="28"/>
  <c r="CM206" i="28"/>
  <c r="CI206" i="28"/>
  <c r="CP205" i="28"/>
  <c r="CL205" i="28"/>
  <c r="CT204" i="28"/>
  <c r="CO204" i="28"/>
  <c r="CK204" i="28"/>
  <c r="CS203" i="28"/>
  <c r="CN203" i="28"/>
  <c r="CJ203" i="28"/>
  <c r="CR202" i="28"/>
  <c r="CM202" i="28"/>
  <c r="CI202" i="28"/>
  <c r="CP201" i="28"/>
  <c r="CL201" i="28"/>
  <c r="CT200" i="28"/>
  <c r="CO200" i="28"/>
  <c r="CK200" i="28"/>
  <c r="CS199" i="28"/>
  <c r="CN199" i="28"/>
  <c r="CJ199" i="28"/>
  <c r="CR198" i="28"/>
  <c r="CM198" i="28"/>
  <c r="CI198" i="28"/>
  <c r="CP197" i="28"/>
  <c r="CL197" i="28"/>
  <c r="CT196" i="28"/>
  <c r="CO196" i="28"/>
  <c r="CK196" i="28"/>
  <c r="CS195" i="28"/>
  <c r="CN195" i="28"/>
  <c r="CJ195" i="28"/>
  <c r="CR194" i="28"/>
  <c r="CM194" i="28"/>
  <c r="CI194" i="28"/>
  <c r="CP193" i="28"/>
  <c r="CL193" i="28"/>
  <c r="CT192" i="28"/>
  <c r="CO192" i="28"/>
  <c r="CK192" i="28"/>
  <c r="CS191" i="28"/>
  <c r="CN191" i="28"/>
  <c r="CJ191" i="28"/>
  <c r="CR190" i="28"/>
  <c r="CM190" i="28"/>
  <c r="CI190" i="28"/>
  <c r="CP189" i="28"/>
  <c r="CL189" i="28"/>
  <c r="CT188" i="28"/>
  <c r="CO188" i="28"/>
  <c r="CK188" i="28"/>
  <c r="CS187" i="28"/>
  <c r="CN187" i="28"/>
  <c r="CJ187" i="28"/>
  <c r="CR186" i="28"/>
  <c r="CM186" i="28"/>
  <c r="CI186" i="28"/>
  <c r="CP185" i="28"/>
  <c r="CL185" i="28"/>
  <c r="CT184" i="28"/>
  <c r="CO184" i="28"/>
  <c r="CK184" i="28"/>
  <c r="CS183" i="28"/>
  <c r="CN183" i="28"/>
  <c r="CJ183" i="28"/>
  <c r="CR182" i="28"/>
  <c r="CM182" i="28"/>
  <c r="CI182" i="28"/>
  <c r="CP181" i="28"/>
  <c r="CL181" i="28"/>
  <c r="CT180" i="28"/>
  <c r="CO180" i="28"/>
  <c r="CK180" i="28"/>
  <c r="CS179" i="28"/>
  <c r="CN179" i="28"/>
  <c r="CJ179" i="28"/>
  <c r="CR178" i="28"/>
  <c r="CM178" i="28"/>
  <c r="CI178" i="28"/>
  <c r="CP177" i="28"/>
  <c r="CL177" i="28"/>
  <c r="CT176" i="28"/>
  <c r="CO176" i="28"/>
  <c r="CK176" i="28"/>
  <c r="CS175" i="28"/>
  <c r="CN175" i="28"/>
  <c r="CJ175" i="28"/>
  <c r="CR174" i="28"/>
  <c r="CM174" i="28"/>
  <c r="CI174" i="28"/>
  <c r="CP173" i="28"/>
  <c r="CL173" i="28"/>
  <c r="CT172" i="28"/>
  <c r="CO172" i="28"/>
  <c r="CK172" i="28"/>
  <c r="CS171" i="28"/>
  <c r="CN171" i="28"/>
  <c r="CJ171" i="28"/>
  <c r="CR170" i="28"/>
  <c r="CM170" i="28"/>
  <c r="CI170" i="28"/>
  <c r="CP169" i="28"/>
  <c r="CL169" i="28"/>
  <c r="CT168" i="28"/>
  <c r="CO168" i="28"/>
  <c r="CK168" i="28"/>
  <c r="CS167" i="28"/>
  <c r="CN167" i="28"/>
  <c r="CJ167" i="28"/>
  <c r="CR166" i="28"/>
  <c r="CM166" i="28"/>
  <c r="CI166" i="28"/>
  <c r="CP165" i="28"/>
  <c r="CL165" i="28"/>
  <c r="CT164" i="28"/>
  <c r="CO164" i="28"/>
  <c r="CK164" i="28"/>
  <c r="CS163" i="28"/>
  <c r="CN163" i="28"/>
  <c r="CJ163" i="28"/>
  <c r="CR162" i="28"/>
  <c r="CM162" i="28"/>
  <c r="CI162" i="28"/>
  <c r="CP161" i="28"/>
  <c r="CL161" i="28"/>
  <c r="CT160" i="28"/>
  <c r="CO160" i="28"/>
  <c r="CK160" i="28"/>
  <c r="CS159" i="28"/>
  <c r="CN159" i="28"/>
  <c r="CJ159" i="28"/>
  <c r="CR158" i="28"/>
  <c r="CM158" i="28"/>
  <c r="CI158" i="28"/>
  <c r="CP157" i="28"/>
  <c r="CL157" i="28"/>
  <c r="CT156" i="28"/>
  <c r="CO156" i="28"/>
  <c r="CK156" i="28"/>
  <c r="CS155" i="28"/>
  <c r="CN155" i="28"/>
  <c r="CJ155" i="28"/>
  <c r="CR154" i="28"/>
  <c r="CM154" i="28"/>
  <c r="CI154" i="28"/>
  <c r="CP153" i="28"/>
  <c r="CL153" i="28"/>
  <c r="CT152" i="28"/>
  <c r="CO152" i="28"/>
  <c r="CK152" i="28"/>
  <c r="CS151" i="28"/>
  <c r="CN151" i="28"/>
  <c r="CJ151" i="28"/>
  <c r="CR150" i="28"/>
  <c r="CM150" i="28"/>
  <c r="CI150" i="28"/>
  <c r="CP149" i="28"/>
  <c r="CL149" i="28"/>
  <c r="CT148" i="28"/>
  <c r="CO148" i="28"/>
  <c r="CK148" i="28"/>
  <c r="CS147" i="28"/>
  <c r="CN147" i="28"/>
  <c r="CJ147" i="28"/>
  <c r="CR146" i="28"/>
  <c r="CM146" i="28"/>
  <c r="CI146" i="28"/>
  <c r="CP145" i="28"/>
  <c r="CL145" i="28"/>
  <c r="CT144" i="28"/>
  <c r="CO144" i="28"/>
  <c r="CK144" i="28"/>
  <c r="CS143" i="28"/>
  <c r="CN143" i="28"/>
  <c r="CJ143" i="28"/>
  <c r="CR142" i="28"/>
  <c r="CM142" i="28"/>
  <c r="CI142" i="28"/>
  <c r="CP141" i="28"/>
  <c r="CL141" i="28"/>
  <c r="CT140" i="28"/>
  <c r="CO140" i="28"/>
  <c r="CK140" i="28"/>
  <c r="CS139" i="28"/>
  <c r="CN139" i="28"/>
  <c r="CJ139" i="28"/>
  <c r="CR138" i="28"/>
  <c r="CM138" i="28"/>
  <c r="CI138" i="28"/>
  <c r="CP137" i="28"/>
  <c r="CL137" i="28"/>
  <c r="CT136" i="28"/>
  <c r="CO136" i="28"/>
  <c r="CK136" i="28"/>
  <c r="CS135" i="28"/>
  <c r="CN135" i="28"/>
  <c r="CJ135" i="28"/>
  <c r="CR134" i="28"/>
  <c r="CM134" i="28"/>
  <c r="CI134" i="28"/>
  <c r="CP133" i="28"/>
  <c r="CL133" i="28"/>
  <c r="CT132" i="28"/>
  <c r="CO132" i="28"/>
  <c r="CK132" i="28"/>
  <c r="CS131" i="28"/>
  <c r="CN131" i="28"/>
  <c r="CJ131" i="28"/>
  <c r="CR130" i="28"/>
  <c r="CM130" i="28"/>
  <c r="CI130" i="28"/>
  <c r="CP129" i="28"/>
  <c r="CL129" i="28"/>
  <c r="CT128" i="28"/>
  <c r="CO128" i="28"/>
  <c r="CK128" i="28"/>
  <c r="CS127" i="28"/>
  <c r="CN127" i="28"/>
  <c r="CJ127" i="28"/>
  <c r="CR126" i="28"/>
  <c r="CM126" i="28"/>
  <c r="CI126" i="28"/>
  <c r="CP125" i="28"/>
  <c r="CL125" i="28"/>
  <c r="CT124" i="28"/>
  <c r="CO124" i="28"/>
  <c r="CK124" i="28"/>
  <c r="CS123" i="28"/>
  <c r="CN123" i="28"/>
  <c r="CJ123" i="28"/>
  <c r="CR122" i="28"/>
  <c r="CM122" i="28"/>
  <c r="CI122" i="28"/>
  <c r="CP121" i="28"/>
  <c r="CL121" i="28"/>
  <c r="CT120" i="28"/>
  <c r="CO120" i="28"/>
  <c r="CK120" i="28"/>
  <c r="CS119" i="28"/>
  <c r="CN119" i="28"/>
  <c r="CJ119" i="28"/>
  <c r="CR118" i="28"/>
  <c r="CM118" i="28"/>
  <c r="CI118" i="28"/>
  <c r="CP117" i="28"/>
  <c r="CL117" i="28"/>
  <c r="CT116" i="28"/>
  <c r="CO116" i="28"/>
  <c r="CK116" i="28"/>
  <c r="CS115" i="28"/>
  <c r="CN115" i="28"/>
  <c r="CJ115" i="28"/>
  <c r="CR114" i="28"/>
  <c r="CM114" i="28"/>
  <c r="CI114" i="28"/>
  <c r="CP113" i="28"/>
  <c r="CL113" i="28"/>
  <c r="CT112" i="28"/>
  <c r="CO112" i="28"/>
  <c r="CK112" i="28"/>
  <c r="CS111" i="28"/>
  <c r="CN111" i="28"/>
  <c r="CJ111" i="28"/>
  <c r="CR110" i="28"/>
  <c r="CM110" i="28"/>
  <c r="CI110" i="28"/>
  <c r="CP109" i="28"/>
  <c r="CL109" i="28"/>
  <c r="CT108" i="28"/>
  <c r="CO108" i="28"/>
  <c r="CK108" i="28"/>
  <c r="CS107" i="28"/>
  <c r="CN107" i="28"/>
  <c r="CJ107" i="28"/>
  <c r="CR106" i="28"/>
  <c r="CM106" i="28"/>
  <c r="CI106" i="28"/>
  <c r="CP105" i="28"/>
  <c r="CL105" i="28"/>
  <c r="CT104" i="28"/>
  <c r="CO104" i="28"/>
  <c r="CK104" i="28"/>
  <c r="CS103" i="28"/>
  <c r="CN103" i="28"/>
  <c r="CJ103" i="28"/>
  <c r="CR102" i="28"/>
  <c r="CM102" i="28"/>
  <c r="CI102" i="28"/>
  <c r="CP101" i="28"/>
  <c r="CL101" i="28"/>
  <c r="CT100" i="28"/>
  <c r="CO100" i="28"/>
  <c r="CK100" i="28"/>
  <c r="CS99" i="28"/>
  <c r="CN99" i="28"/>
  <c r="CJ99" i="28"/>
  <c r="CR98" i="28"/>
  <c r="CM98" i="28"/>
  <c r="CI98" i="28"/>
  <c r="CP97" i="28"/>
  <c r="CL97" i="28"/>
  <c r="CT96" i="28"/>
  <c r="CO96" i="28"/>
  <c r="CK96" i="28"/>
  <c r="CS95" i="28"/>
  <c r="CN95" i="28"/>
  <c r="CJ95" i="28"/>
  <c r="CR94" i="28"/>
  <c r="CM94" i="28"/>
  <c r="CI94" i="28"/>
  <c r="CP93" i="28"/>
  <c r="CL93" i="28"/>
  <c r="CT92" i="28"/>
  <c r="CO92" i="28"/>
  <c r="CK92" i="28"/>
  <c r="CS91" i="28"/>
  <c r="CN91" i="28"/>
  <c r="CJ91" i="28"/>
  <c r="CR90" i="28"/>
  <c r="CM90" i="28"/>
  <c r="CI90" i="28"/>
  <c r="CP89" i="28"/>
  <c r="CL89" i="28"/>
  <c r="CT88" i="28"/>
  <c r="CO88" i="28"/>
  <c r="CK88" i="28"/>
  <c r="CS87" i="28"/>
  <c r="CN87" i="28"/>
  <c r="CJ87" i="28"/>
  <c r="CR86" i="28"/>
  <c r="CM86" i="28"/>
  <c r="CI86" i="28"/>
  <c r="CP85" i="28"/>
  <c r="CL85" i="28"/>
  <c r="CT84" i="28"/>
  <c r="CO84" i="28"/>
  <c r="CK84" i="28"/>
  <c r="CS83" i="28"/>
  <c r="CN83" i="28"/>
  <c r="CJ83" i="28"/>
  <c r="CR82" i="28"/>
  <c r="CM82" i="28"/>
  <c r="CI82" i="28"/>
  <c r="CP81" i="28"/>
  <c r="CL81" i="28"/>
  <c r="CT80" i="28"/>
  <c r="CO80" i="28"/>
  <c r="CK80" i="28"/>
  <c r="CS79" i="28"/>
  <c r="CN79" i="28"/>
  <c r="CJ79" i="28"/>
  <c r="CR78" i="28"/>
  <c r="CM78" i="28"/>
  <c r="CI78" i="28"/>
  <c r="CP77" i="28"/>
  <c r="CL77" i="28"/>
  <c r="CT76" i="28"/>
  <c r="CO76" i="28"/>
  <c r="CK76" i="28"/>
  <c r="CS75" i="28"/>
  <c r="CN75" i="28"/>
  <c r="CJ75" i="28"/>
  <c r="CR74" i="28"/>
  <c r="CM74" i="28"/>
  <c r="CI74" i="28"/>
  <c r="CP73" i="28"/>
  <c r="CL73" i="28"/>
  <c r="CT72" i="28"/>
  <c r="CO72" i="28"/>
  <c r="CK72" i="28"/>
  <c r="CS71" i="28"/>
  <c r="CN71" i="28"/>
  <c r="CJ71" i="28"/>
  <c r="CR70" i="28"/>
  <c r="CM70" i="28"/>
  <c r="CI70" i="28"/>
  <c r="CP69" i="28"/>
  <c r="CL69" i="28"/>
  <c r="CT68" i="28"/>
  <c r="CO68" i="28"/>
  <c r="CK68" i="28"/>
  <c r="CS67" i="28"/>
  <c r="CN67" i="28"/>
  <c r="CJ67" i="28"/>
  <c r="CR66" i="28"/>
  <c r="CM66" i="28"/>
  <c r="CI66" i="28"/>
  <c r="CP65" i="28"/>
  <c r="CL65" i="28"/>
  <c r="CT64" i="28"/>
  <c r="CO64" i="28"/>
  <c r="CK64" i="28"/>
  <c r="CS63" i="28"/>
  <c r="CN63" i="28"/>
  <c r="CJ63" i="28"/>
  <c r="CR62" i="28"/>
  <c r="CM62" i="28"/>
  <c r="CI62" i="28"/>
  <c r="CP61" i="28"/>
  <c r="CL61" i="28"/>
  <c r="CT60" i="28"/>
  <c r="CO60" i="28"/>
  <c r="CK60" i="28"/>
  <c r="CS59" i="28"/>
  <c r="CN59" i="28"/>
  <c r="CJ59" i="28"/>
  <c r="CR58" i="28"/>
  <c r="CM58" i="28"/>
  <c r="CI58" i="28"/>
  <c r="CP57" i="28"/>
  <c r="CL57" i="28"/>
  <c r="CT56" i="28"/>
  <c r="CO56" i="28"/>
  <c r="CK56" i="28"/>
  <c r="CS55" i="28"/>
  <c r="CN55" i="28"/>
  <c r="CJ55" i="28"/>
  <c r="CR54" i="28"/>
  <c r="CM54" i="28"/>
  <c r="CI54" i="28"/>
  <c r="CP53" i="28"/>
  <c r="CL53" i="28"/>
  <c r="CT52" i="28"/>
  <c r="CO52" i="28"/>
  <c r="CK52" i="28"/>
  <c r="CS51" i="28"/>
  <c r="CN51" i="28"/>
  <c r="CJ51" i="28"/>
  <c r="CR50" i="28"/>
  <c r="CM50" i="28"/>
  <c r="CI50" i="28"/>
  <c r="CP49" i="28"/>
  <c r="CL49" i="28"/>
  <c r="CT48" i="28"/>
  <c r="CO48" i="28"/>
  <c r="CK48" i="28"/>
  <c r="CS47" i="28"/>
  <c r="CN47" i="28"/>
  <c r="CJ47" i="28"/>
  <c r="CR46" i="28"/>
  <c r="CM46" i="28"/>
  <c r="CI46" i="28"/>
  <c r="CP45" i="28"/>
  <c r="CL45" i="28"/>
  <c r="CT44" i="28"/>
  <c r="CO44" i="28"/>
  <c r="CK44" i="28"/>
  <c r="CS43" i="28"/>
  <c r="CN43" i="28"/>
  <c r="CJ43" i="28"/>
  <c r="CR42" i="28"/>
  <c r="CM42" i="28"/>
  <c r="CI42" i="28"/>
  <c r="CP41" i="28"/>
  <c r="CL41" i="28"/>
  <c r="CT40" i="28"/>
  <c r="CO40" i="28"/>
  <c r="CK40" i="28"/>
  <c r="CS39" i="28"/>
  <c r="CN39" i="28"/>
  <c r="CJ39" i="28"/>
  <c r="CR38" i="28"/>
  <c r="CM38" i="28"/>
  <c r="CI38" i="28"/>
  <c r="CP37" i="28"/>
  <c r="CL37" i="28"/>
  <c r="CT36" i="28"/>
  <c r="CO36" i="28"/>
  <c r="CK36" i="28"/>
  <c r="CS35" i="28"/>
  <c r="CN35" i="28"/>
  <c r="CJ35" i="28"/>
  <c r="CR34" i="28"/>
  <c r="CM34" i="28"/>
  <c r="CI34" i="28"/>
  <c r="CP33" i="28"/>
  <c r="CL33" i="28"/>
  <c r="CT32" i="28"/>
  <c r="CO32" i="28"/>
  <c r="CK32" i="28"/>
  <c r="CS31" i="28"/>
  <c r="CN31" i="28"/>
  <c r="CJ31" i="28"/>
  <c r="CR30" i="28"/>
  <c r="CM30" i="28"/>
  <c r="CI30" i="28"/>
  <c r="CP29" i="28"/>
  <c r="CL29" i="28"/>
  <c r="CT28" i="28"/>
  <c r="CO28" i="28"/>
  <c r="CK28" i="28"/>
  <c r="CS27" i="28"/>
  <c r="CN27" i="28"/>
  <c r="CJ27" i="28"/>
  <c r="CR26" i="28"/>
  <c r="CM26" i="28"/>
  <c r="CI26" i="28"/>
  <c r="CP25" i="28"/>
  <c r="CL25" i="28"/>
  <c r="CT24" i="28"/>
  <c r="CO24" i="28"/>
  <c r="CK24" i="28"/>
  <c r="CS23" i="28"/>
  <c r="CN23" i="28"/>
  <c r="CJ23" i="28"/>
  <c r="CR22" i="28"/>
  <c r="CM22" i="28"/>
  <c r="CI22" i="28"/>
  <c r="CP21" i="28"/>
  <c r="CL21" i="28"/>
  <c r="CT20" i="28"/>
  <c r="CO20" i="28"/>
  <c r="CK20" i="28"/>
  <c r="CS19" i="28"/>
  <c r="CN19" i="28"/>
  <c r="CJ19" i="28"/>
  <c r="CR18" i="28"/>
  <c r="CM18" i="28"/>
  <c r="CI18" i="28"/>
  <c r="CP17" i="28"/>
  <c r="CL17" i="28"/>
  <c r="CT16" i="28"/>
  <c r="CO16" i="28"/>
  <c r="CK16" i="28"/>
  <c r="CS15" i="28"/>
  <c r="CN15" i="28"/>
  <c r="CJ15" i="28"/>
  <c r="CR14" i="28"/>
  <c r="CM14" i="28"/>
  <c r="CI14" i="28"/>
  <c r="CP13" i="28"/>
  <c r="CL13" i="28"/>
  <c r="CT12" i="28"/>
  <c r="CO12" i="28"/>
  <c r="CK12" i="28"/>
  <c r="CS11" i="28"/>
  <c r="CN11" i="28"/>
  <c r="CJ11" i="28"/>
  <c r="CR10" i="28"/>
  <c r="CM10" i="28"/>
  <c r="CI10" i="28"/>
  <c r="CP9" i="28"/>
  <c r="CL9" i="28"/>
  <c r="CT8" i="28"/>
  <c r="CO8" i="28"/>
  <c r="CK8" i="28"/>
  <c r="CS7" i="28"/>
  <c r="CN7" i="28"/>
  <c r="CJ7" i="28"/>
  <c r="CR6" i="28"/>
  <c r="CM6" i="28"/>
  <c r="CT4" i="28"/>
  <c r="CO4" i="28"/>
  <c r="CK4" i="28"/>
  <c r="CJ276" i="28"/>
  <c r="CP274" i="28"/>
  <c r="CK273" i="28"/>
  <c r="CR271" i="28"/>
  <c r="CL270" i="28"/>
  <c r="CS268" i="28"/>
  <c r="CM267" i="28"/>
  <c r="CT265" i="28"/>
  <c r="CN264" i="28"/>
  <c r="CI263" i="28"/>
  <c r="CO261" i="28"/>
  <c r="CJ260" i="28"/>
  <c r="CP258" i="28"/>
  <c r="CK257" i="28"/>
  <c r="CR255" i="28"/>
  <c r="CL254" i="28"/>
  <c r="CS252" i="28"/>
  <c r="CM251" i="28"/>
  <c r="CL250" i="28"/>
  <c r="CO249" i="28"/>
  <c r="CS248" i="28"/>
  <c r="CJ248" i="28"/>
  <c r="CM247" i="28"/>
  <c r="CP246" i="28"/>
  <c r="CJ246" i="28"/>
  <c r="CR245" i="28"/>
  <c r="CM245" i="28"/>
  <c r="CI245" i="28"/>
  <c r="CP244" i="28"/>
  <c r="CL244" i="28"/>
  <c r="CT243" i="28"/>
  <c r="CO243" i="28"/>
  <c r="CK243" i="28"/>
  <c r="CS242" i="28"/>
  <c r="CN242" i="28"/>
  <c r="CJ242" i="28"/>
  <c r="CR241" i="28"/>
  <c r="CM241" i="28"/>
  <c r="CI241" i="28"/>
  <c r="CP240" i="28"/>
  <c r="CL240" i="28"/>
  <c r="CT239" i="28"/>
  <c r="CO239" i="28"/>
  <c r="CK239" i="28"/>
  <c r="CS238" i="28"/>
  <c r="CN238" i="28"/>
  <c r="CJ238" i="28"/>
  <c r="CR237" i="28"/>
  <c r="CM237" i="28"/>
  <c r="CI237" i="28"/>
  <c r="CP236" i="28"/>
  <c r="CL236" i="28"/>
  <c r="CT235" i="28"/>
  <c r="CO235" i="28"/>
  <c r="CK235" i="28"/>
  <c r="CS234" i="28"/>
  <c r="CN234" i="28"/>
  <c r="CJ234" i="28"/>
  <c r="CR233" i="28"/>
  <c r="CM233" i="28"/>
  <c r="CI233" i="28"/>
  <c r="CP232" i="28"/>
  <c r="CL232" i="28"/>
  <c r="CT231" i="28"/>
  <c r="CO231" i="28"/>
  <c r="CK231" i="28"/>
  <c r="CS230" i="28"/>
  <c r="CN230" i="28"/>
  <c r="CJ230" i="28"/>
  <c r="CR229" i="28"/>
  <c r="CM229" i="28"/>
  <c r="CI229" i="28"/>
  <c r="CP228" i="28"/>
  <c r="CL228" i="28"/>
  <c r="CT227" i="28"/>
  <c r="CO227" i="28"/>
  <c r="CK227" i="28"/>
  <c r="CS226" i="28"/>
  <c r="CN226" i="28"/>
  <c r="CJ226" i="28"/>
  <c r="CR225" i="28"/>
  <c r="CM225" i="28"/>
  <c r="CI225" i="28"/>
  <c r="CP224" i="28"/>
  <c r="CL224" i="28"/>
  <c r="CT223" i="28"/>
  <c r="CO223" i="28"/>
  <c r="CK223" i="28"/>
  <c r="CS222" i="28"/>
  <c r="CN222" i="28"/>
  <c r="CJ222" i="28"/>
  <c r="CR221" i="28"/>
  <c r="CM221" i="28"/>
  <c r="CI221" i="28"/>
  <c r="CP220" i="28"/>
  <c r="CL220" i="28"/>
  <c r="CT219" i="28"/>
  <c r="CO219" i="28"/>
  <c r="CK219" i="28"/>
  <c r="CS218" i="28"/>
  <c r="CN218" i="28"/>
  <c r="CJ218" i="28"/>
  <c r="CR217" i="28"/>
  <c r="CM217" i="28"/>
  <c r="CI217" i="28"/>
  <c r="CP216" i="28"/>
  <c r="CL216" i="28"/>
  <c r="CT215" i="28"/>
  <c r="CO215" i="28"/>
  <c r="CK215" i="28"/>
  <c r="CS214" i="28"/>
  <c r="CN214" i="28"/>
  <c r="CJ214" i="28"/>
  <c r="CR213" i="28"/>
  <c r="CM213" i="28"/>
  <c r="CI213" i="28"/>
  <c r="CP212" i="28"/>
  <c r="CL212" i="28"/>
  <c r="CT211" i="28"/>
  <c r="CO211" i="28"/>
  <c r="CK211" i="28"/>
  <c r="CS210" i="28"/>
  <c r="CN210" i="28"/>
  <c r="CJ210" i="28"/>
  <c r="CR209" i="28"/>
  <c r="CM209" i="28"/>
  <c r="CI209" i="28"/>
  <c r="CP208" i="28"/>
  <c r="CL208" i="28"/>
  <c r="CT207" i="28"/>
  <c r="CO207" i="28"/>
  <c r="CK207" i="28"/>
  <c r="CS206" i="28"/>
  <c r="CN206" i="28"/>
  <c r="CJ206" i="28"/>
  <c r="CR205" i="28"/>
  <c r="CM205" i="28"/>
  <c r="CI205" i="28"/>
  <c r="CP204" i="28"/>
  <c r="CL204" i="28"/>
  <c r="CT203" i="28"/>
  <c r="CO203" i="28"/>
  <c r="CK203" i="28"/>
  <c r="CS202" i="28"/>
  <c r="CN202" i="28"/>
  <c r="CJ202" i="28"/>
  <c r="CR201" i="28"/>
  <c r="CM201" i="28"/>
  <c r="CI201" i="28"/>
  <c r="CP200" i="28"/>
  <c r="CL200" i="28"/>
  <c r="CT199" i="28"/>
  <c r="CO199" i="28"/>
  <c r="CK199" i="28"/>
  <c r="CS198" i="28"/>
  <c r="CN198" i="28"/>
  <c r="CJ198" i="28"/>
  <c r="CR197" i="28"/>
  <c r="CM197" i="28"/>
  <c r="CI197" i="28"/>
  <c r="CP196" i="28"/>
  <c r="CL196" i="28"/>
  <c r="CT195" i="28"/>
  <c r="CO195" i="28"/>
  <c r="CK195" i="28"/>
  <c r="CS194" i="28"/>
  <c r="CN194" i="28"/>
  <c r="CJ194" i="28"/>
  <c r="CR193" i="28"/>
  <c r="CM193" i="28"/>
  <c r="CI193" i="28"/>
  <c r="CP192" i="28"/>
  <c r="CL192" i="28"/>
  <c r="CT191" i="28"/>
  <c r="CO191" i="28"/>
  <c r="CK191" i="28"/>
  <c r="CS190" i="28"/>
  <c r="CN190" i="28"/>
  <c r="CJ190" i="28"/>
  <c r="CR189" i="28"/>
  <c r="CM189" i="28"/>
  <c r="CI189" i="28"/>
  <c r="CP188" i="28"/>
  <c r="CL188" i="28"/>
  <c r="CT187" i="28"/>
  <c r="CO187" i="28"/>
  <c r="CK187" i="28"/>
  <c r="CS186" i="28"/>
  <c r="CN186" i="28"/>
  <c r="CJ186" i="28"/>
  <c r="CR185" i="28"/>
  <c r="CM185" i="28"/>
  <c r="CI185" i="28"/>
  <c r="CP184" i="28"/>
  <c r="CL184" i="28"/>
  <c r="CT183" i="28"/>
  <c r="CO183" i="28"/>
  <c r="CK183" i="28"/>
  <c r="CS182" i="28"/>
  <c r="CN182" i="28"/>
  <c r="CJ182" i="28"/>
  <c r="CR181" i="28"/>
  <c r="CM181" i="28"/>
  <c r="CI181" i="28"/>
  <c r="CP180" i="28"/>
  <c r="CL180" i="28"/>
  <c r="CT179" i="28"/>
  <c r="CO179" i="28"/>
  <c r="CK179" i="28"/>
  <c r="CS178" i="28"/>
  <c r="CN178" i="28"/>
  <c r="CJ178" i="28"/>
  <c r="CR177" i="28"/>
  <c r="CM177" i="28"/>
  <c r="CI177" i="28"/>
  <c r="CP176" i="28"/>
  <c r="CL176" i="28"/>
  <c r="CT175" i="28"/>
  <c r="CO175" i="28"/>
  <c r="CK175" i="28"/>
  <c r="CS174" i="28"/>
  <c r="CN174" i="28"/>
  <c r="CJ174" i="28"/>
  <c r="CR173" i="28"/>
  <c r="CM173" i="28"/>
  <c r="CI173" i="28"/>
  <c r="CP172" i="28"/>
  <c r="CL172" i="28"/>
  <c r="CT171" i="28"/>
  <c r="CO171" i="28"/>
  <c r="CK171" i="28"/>
  <c r="CS170" i="28"/>
  <c r="CN170" i="28"/>
  <c r="CJ170" i="28"/>
  <c r="CR169" i="28"/>
  <c r="CM169" i="28"/>
  <c r="CI169" i="28"/>
  <c r="CP168" i="28"/>
  <c r="CL168" i="28"/>
  <c r="CT167" i="28"/>
  <c r="CO167" i="28"/>
  <c r="CK167" i="28"/>
  <c r="CS166" i="28"/>
  <c r="CN166" i="28"/>
  <c r="CJ166" i="28"/>
  <c r="CR165" i="28"/>
  <c r="CM165" i="28"/>
  <c r="CI165" i="28"/>
  <c r="CP164" i="28"/>
  <c r="CL164" i="28"/>
  <c r="CT163" i="28"/>
  <c r="CO163" i="28"/>
  <c r="CK163" i="28"/>
  <c r="CS162" i="28"/>
  <c r="CN162" i="28"/>
  <c r="CJ162" i="28"/>
  <c r="CR161" i="28"/>
  <c r="CM161" i="28"/>
  <c r="CI161" i="28"/>
  <c r="CP160" i="28"/>
  <c r="CL160" i="28"/>
  <c r="CT159" i="28"/>
  <c r="CO159" i="28"/>
  <c r="CK159" i="28"/>
  <c r="CS158" i="28"/>
  <c r="CN158" i="28"/>
  <c r="CJ158" i="28"/>
  <c r="CR157" i="28"/>
  <c r="CM157" i="28"/>
  <c r="CI157" i="28"/>
  <c r="CP156" i="28"/>
  <c r="CL156" i="28"/>
  <c r="CT155" i="28"/>
  <c r="CO155" i="28"/>
  <c r="CK155" i="28"/>
  <c r="CS154" i="28"/>
  <c r="CN154" i="28"/>
  <c r="CJ154" i="28"/>
  <c r="CR153" i="28"/>
  <c r="CM153" i="28"/>
  <c r="CI153" i="28"/>
  <c r="CP152" i="28"/>
  <c r="CL152" i="28"/>
  <c r="CT151" i="28"/>
  <c r="CO151" i="28"/>
  <c r="CK151" i="28"/>
  <c r="CS150" i="28"/>
  <c r="CN150" i="28"/>
  <c r="CJ150" i="28"/>
  <c r="CR149" i="28"/>
  <c r="CM149" i="28"/>
  <c r="CI149" i="28"/>
  <c r="CP148" i="28"/>
  <c r="CL148" i="28"/>
  <c r="CT147" i="28"/>
  <c r="CO147" i="28"/>
  <c r="CK147" i="28"/>
  <c r="CS146" i="28"/>
  <c r="CN146" i="28"/>
  <c r="CJ146" i="28"/>
  <c r="CR145" i="28"/>
  <c r="CM145" i="28"/>
  <c r="CI145" i="28"/>
  <c r="CP144" i="28"/>
  <c r="CL144" i="28"/>
  <c r="CT143" i="28"/>
  <c r="CO143" i="28"/>
  <c r="CK143" i="28"/>
  <c r="CS142" i="28"/>
  <c r="CN142" i="28"/>
  <c r="CJ142" i="28"/>
  <c r="CR141" i="28"/>
  <c r="CM141" i="28"/>
  <c r="CI141" i="28"/>
  <c r="CP140" i="28"/>
  <c r="CL140" i="28"/>
  <c r="CT139" i="28"/>
  <c r="CO139" i="28"/>
  <c r="CK139" i="28"/>
  <c r="CS138" i="28"/>
  <c r="CN138" i="28"/>
  <c r="CJ138" i="28"/>
  <c r="CR137" i="28"/>
  <c r="CM137" i="28"/>
  <c r="CI137" i="28"/>
  <c r="CP136" i="28"/>
  <c r="CL136" i="28"/>
  <c r="CT135" i="28"/>
  <c r="CO135" i="28"/>
  <c r="CK135" i="28"/>
  <c r="CS134" i="28"/>
  <c r="CN134" i="28"/>
  <c r="CJ134" i="28"/>
  <c r="CR133" i="28"/>
  <c r="CM133" i="28"/>
  <c r="CI133" i="28"/>
  <c r="CP132" i="28"/>
  <c r="CL132" i="28"/>
  <c r="CT131" i="28"/>
  <c r="CO131" i="28"/>
  <c r="CK131" i="28"/>
  <c r="CS130" i="28"/>
  <c r="CN130" i="28"/>
  <c r="CJ130" i="28"/>
  <c r="CR129" i="28"/>
  <c r="CM129" i="28"/>
  <c r="CI129" i="28"/>
  <c r="CP128" i="28"/>
  <c r="CL128" i="28"/>
  <c r="CT127" i="28"/>
  <c r="CO127" i="28"/>
  <c r="CK127" i="28"/>
  <c r="CS126" i="28"/>
  <c r="CN126" i="28"/>
  <c r="CJ126" i="28"/>
  <c r="CR125" i="28"/>
  <c r="CM125" i="28"/>
  <c r="CI125" i="28"/>
  <c r="CP124" i="28"/>
  <c r="CL124" i="28"/>
  <c r="CT123" i="28"/>
  <c r="CO123" i="28"/>
  <c r="CK123" i="28"/>
  <c r="CS122" i="28"/>
  <c r="CN122" i="28"/>
  <c r="CJ122" i="28"/>
  <c r="CR121" i="28"/>
  <c r="CM121" i="28"/>
  <c r="CI121" i="28"/>
  <c r="CP120" i="28"/>
  <c r="CL120" i="28"/>
  <c r="CT119" i="28"/>
  <c r="CO119" i="28"/>
  <c r="CK119" i="28"/>
  <c r="CS118" i="28"/>
  <c r="CN118" i="28"/>
  <c r="CJ118" i="28"/>
  <c r="CR117" i="28"/>
  <c r="CM117" i="28"/>
  <c r="CI117" i="28"/>
  <c r="CP116" i="28"/>
  <c r="CL116" i="28"/>
  <c r="CT115" i="28"/>
  <c r="CO115" i="28"/>
  <c r="CK115" i="28"/>
  <c r="CS114" i="28"/>
  <c r="CN114" i="28"/>
  <c r="CJ114" i="28"/>
  <c r="CR113" i="28"/>
  <c r="CM113" i="28"/>
  <c r="CI113" i="28"/>
  <c r="CP112" i="28"/>
  <c r="CL112" i="28"/>
  <c r="CT111" i="28"/>
  <c r="CO111" i="28"/>
  <c r="CK111" i="28"/>
  <c r="CS110" i="28"/>
  <c r="CN110" i="28"/>
  <c r="CJ110" i="28"/>
  <c r="CR109" i="28"/>
  <c r="CM109" i="28"/>
  <c r="CI109" i="28"/>
  <c r="CP108" i="28"/>
  <c r="CL108" i="28"/>
  <c r="CT107" i="28"/>
  <c r="CO107" i="28"/>
  <c r="CK107" i="28"/>
  <c r="CS106" i="28"/>
  <c r="CN106" i="28"/>
  <c r="CJ106" i="28"/>
  <c r="CR105" i="28"/>
  <c r="CM105" i="28"/>
  <c r="CI105" i="28"/>
  <c r="CP104" i="28"/>
  <c r="CL104" i="28"/>
  <c r="CT103" i="28"/>
  <c r="CO103" i="28"/>
  <c r="CK103" i="28"/>
  <c r="CS102" i="28"/>
  <c r="CN102" i="28"/>
  <c r="CJ102" i="28"/>
  <c r="CR101" i="28"/>
  <c r="CM101" i="28"/>
  <c r="CI101" i="28"/>
  <c r="CP100" i="28"/>
  <c r="CL100" i="28"/>
  <c r="CT99" i="28"/>
  <c r="CO99" i="28"/>
  <c r="CK99" i="28"/>
  <c r="CS98" i="28"/>
  <c r="CN98" i="28"/>
  <c r="CJ98" i="28"/>
  <c r="CR97" i="28"/>
  <c r="CM97" i="28"/>
  <c r="CI97" i="28"/>
  <c r="CP96" i="28"/>
  <c r="CL96" i="28"/>
  <c r="CT95" i="28"/>
  <c r="CO95" i="28"/>
  <c r="CK95" i="28"/>
  <c r="CS94" i="28"/>
  <c r="CN94" i="28"/>
  <c r="CJ94" i="28"/>
  <c r="CR93" i="28"/>
  <c r="CM93" i="28"/>
  <c r="CI93" i="28"/>
  <c r="CP92" i="28"/>
  <c r="CL92" i="28"/>
  <c r="CT91" i="28"/>
  <c r="CO91" i="28"/>
  <c r="CK91" i="28"/>
  <c r="CS90" i="28"/>
  <c r="CN90" i="28"/>
  <c r="CJ90" i="28"/>
  <c r="CR89" i="28"/>
  <c r="CM89" i="28"/>
  <c r="CI89" i="28"/>
  <c r="CP88" i="28"/>
  <c r="CL88" i="28"/>
  <c r="CT87" i="28"/>
  <c r="CO87" i="28"/>
  <c r="CK87" i="28"/>
  <c r="CS86" i="28"/>
  <c r="CN86" i="28"/>
  <c r="CJ86" i="28"/>
  <c r="CR85" i="28"/>
  <c r="CM85" i="28"/>
  <c r="CI85" i="28"/>
  <c r="CP84" i="28"/>
  <c r="CL84" i="28"/>
  <c r="CT83" i="28"/>
  <c r="CO83" i="28"/>
  <c r="CK83" i="28"/>
  <c r="CS82" i="28"/>
  <c r="CN82" i="28"/>
  <c r="CJ82" i="28"/>
  <c r="CR81" i="28"/>
  <c r="CM81" i="28"/>
  <c r="CI81" i="28"/>
  <c r="CP80" i="28"/>
  <c r="CL80" i="28"/>
  <c r="CT79" i="28"/>
  <c r="CO79" i="28"/>
  <c r="CK79" i="28"/>
  <c r="CS78" i="28"/>
  <c r="CN78" i="28"/>
  <c r="CJ78" i="28"/>
  <c r="CR77" i="28"/>
  <c r="CM77" i="28"/>
  <c r="CI77" i="28"/>
  <c r="CP76" i="28"/>
  <c r="CL76" i="28"/>
  <c r="CT75" i="28"/>
  <c r="CO75" i="28"/>
  <c r="CK75" i="28"/>
  <c r="CS74" i="28"/>
  <c r="CN74" i="28"/>
  <c r="CJ74" i="28"/>
  <c r="CR73" i="28"/>
  <c r="CM73" i="28"/>
  <c r="CI73" i="28"/>
  <c r="CP72" i="28"/>
  <c r="CL72" i="28"/>
  <c r="CT71" i="28"/>
  <c r="CO71" i="28"/>
  <c r="CK71" i="28"/>
  <c r="CS70" i="28"/>
  <c r="CN70" i="28"/>
  <c r="CJ70" i="28"/>
  <c r="CR69" i="28"/>
  <c r="CM69" i="28"/>
  <c r="CI69" i="28"/>
  <c r="CP68" i="28"/>
  <c r="CL68" i="28"/>
  <c r="CT67" i="28"/>
  <c r="CO67" i="28"/>
  <c r="CK67" i="28"/>
  <c r="CS66" i="28"/>
  <c r="CN66" i="28"/>
  <c r="CJ66" i="28"/>
  <c r="CR65" i="28"/>
  <c r="CM65" i="28"/>
  <c r="CI65" i="28"/>
  <c r="CP64" i="28"/>
  <c r="CL64" i="28"/>
  <c r="CT63" i="28"/>
  <c r="CO63" i="28"/>
  <c r="CK63" i="28"/>
  <c r="CS62" i="28"/>
  <c r="CN62" i="28"/>
  <c r="CJ62" i="28"/>
  <c r="CR61" i="28"/>
  <c r="CM61" i="28"/>
  <c r="CI61" i="28"/>
  <c r="CP60" i="28"/>
  <c r="CL60" i="28"/>
  <c r="CT59" i="28"/>
  <c r="CO59" i="28"/>
  <c r="CK59" i="28"/>
  <c r="CS58" i="28"/>
  <c r="CN58" i="28"/>
  <c r="CJ58" i="28"/>
  <c r="CR57" i="28"/>
  <c r="CM57" i="28"/>
  <c r="CI57" i="28"/>
  <c r="CP56" i="28"/>
  <c r="CL56" i="28"/>
  <c r="CT55" i="28"/>
  <c r="CO55" i="28"/>
  <c r="CK55" i="28"/>
  <c r="CS54" i="28"/>
  <c r="CN54" i="28"/>
  <c r="CJ54" i="28"/>
  <c r="CR53" i="28"/>
  <c r="CM53" i="28"/>
  <c r="CI53" i="28"/>
  <c r="CP52" i="28"/>
  <c r="CL52" i="28"/>
  <c r="CT51" i="28"/>
  <c r="CO51" i="28"/>
  <c r="CK51" i="28"/>
  <c r="CS50" i="28"/>
  <c r="CN50" i="28"/>
  <c r="CJ50" i="28"/>
  <c r="CR49" i="28"/>
  <c r="CM49" i="28"/>
  <c r="CI49" i="28"/>
  <c r="CP48" i="28"/>
  <c r="CL48" i="28"/>
  <c r="CT47" i="28"/>
  <c r="CO47" i="28"/>
  <c r="CK47" i="28"/>
  <c r="CS46" i="28"/>
  <c r="CN46" i="28"/>
  <c r="CJ46" i="28"/>
  <c r="CR45" i="28"/>
  <c r="CM45" i="28"/>
  <c r="CI45" i="28"/>
  <c r="CP44" i="28"/>
  <c r="CL44" i="28"/>
  <c r="CT43" i="28"/>
  <c r="CO43" i="28"/>
  <c r="CK43" i="28"/>
  <c r="CS42" i="28"/>
  <c r="CN42" i="28"/>
  <c r="CJ42" i="28"/>
  <c r="CR41" i="28"/>
  <c r="CM41" i="28"/>
  <c r="CI41" i="28"/>
  <c r="CP40" i="28"/>
  <c r="CL40" i="28"/>
  <c r="CT39" i="28"/>
  <c r="CO39" i="28"/>
  <c r="CK39" i="28"/>
  <c r="CS38" i="28"/>
  <c r="CN38" i="28"/>
  <c r="CJ38" i="28"/>
  <c r="CR37" i="28"/>
  <c r="CM37" i="28"/>
  <c r="CI37" i="28"/>
  <c r="CP36" i="28"/>
  <c r="CL36" i="28"/>
  <c r="CT35" i="28"/>
  <c r="CO35" i="28"/>
  <c r="CK35" i="28"/>
  <c r="CS34" i="28"/>
  <c r="CN34" i="28"/>
  <c r="CJ34" i="28"/>
  <c r="CR33" i="28"/>
  <c r="CM33" i="28"/>
  <c r="CI33" i="28"/>
  <c r="CP32" i="28"/>
  <c r="CL32" i="28"/>
  <c r="CT31" i="28"/>
  <c r="CO31" i="28"/>
  <c r="CK31" i="28"/>
  <c r="CS30" i="28"/>
  <c r="CN30" i="28"/>
  <c r="CJ30" i="28"/>
  <c r="CR29" i="28"/>
  <c r="CM29" i="28"/>
  <c r="CI29" i="28"/>
  <c r="CP28" i="28"/>
  <c r="CL28" i="28"/>
  <c r="CT27" i="28"/>
  <c r="CO27" i="28"/>
  <c r="CK27" i="28"/>
  <c r="CS26" i="28"/>
  <c r="CN26" i="28"/>
  <c r="CJ26" i="28"/>
  <c r="CR25" i="28"/>
  <c r="CM25" i="28"/>
  <c r="CI25" i="28"/>
  <c r="CP24" i="28"/>
  <c r="CL24" i="28"/>
  <c r="CT23" i="28"/>
  <c r="CO23" i="28"/>
  <c r="CK23" i="28"/>
  <c r="CS22" i="28"/>
  <c r="CN22" i="28"/>
  <c r="CJ22" i="28"/>
  <c r="CR21" i="28"/>
  <c r="CM21" i="28"/>
  <c r="CI21" i="28"/>
  <c r="CP20" i="28"/>
  <c r="CL20" i="28"/>
  <c r="CT19" i="28"/>
  <c r="CO19" i="28"/>
  <c r="CK19" i="28"/>
  <c r="CS18" i="28"/>
  <c r="CN18" i="28"/>
  <c r="CJ18" i="28"/>
  <c r="CR17" i="28"/>
  <c r="CM17" i="28"/>
  <c r="CI17" i="28"/>
  <c r="CP16" i="28"/>
  <c r="CL16" i="28"/>
  <c r="CT15" i="28"/>
  <c r="CO15" i="28"/>
  <c r="CK15" i="28"/>
  <c r="CS14" i="28"/>
  <c r="CN14" i="28"/>
  <c r="CJ14" i="28"/>
  <c r="CR13" i="28"/>
  <c r="CM13" i="28"/>
  <c r="CI13" i="28"/>
  <c r="CP12" i="28"/>
  <c r="CL12" i="28"/>
  <c r="CT11" i="28"/>
  <c r="CO11" i="28"/>
  <c r="CK11" i="28"/>
  <c r="CS10" i="28"/>
  <c r="CN10" i="28"/>
  <c r="CJ10" i="28"/>
  <c r="CR9" i="28"/>
  <c r="CM9" i="28"/>
  <c r="CI9" i="28"/>
  <c r="CP8" i="28"/>
  <c r="CL8" i="28"/>
  <c r="CT7" i="28"/>
  <c r="CO7" i="28"/>
  <c r="CK7" i="28"/>
  <c r="CS6" i="28"/>
  <c r="CN6" i="28"/>
  <c r="CI6" i="28"/>
  <c r="CP4" i="28"/>
  <c r="CL4" i="28"/>
  <c r="CN276" i="28"/>
  <c r="CI275" i="28"/>
  <c r="CO273" i="28"/>
  <c r="CJ272" i="28"/>
  <c r="CP270" i="28"/>
  <c r="CK269" i="28"/>
  <c r="CR267" i="28"/>
  <c r="CL266" i="28"/>
  <c r="CS264" i="28"/>
  <c r="CM263" i="28"/>
  <c r="CT261" i="28"/>
  <c r="CN260" i="28"/>
  <c r="CI259" i="28"/>
  <c r="CO257" i="28"/>
  <c r="CJ256" i="28"/>
  <c r="CP254" i="28"/>
  <c r="CK253" i="28"/>
  <c r="CR251" i="28"/>
  <c r="CO250" i="28"/>
  <c r="CS249" i="28"/>
  <c r="CJ249" i="28"/>
  <c r="CM248" i="28"/>
  <c r="CP247" i="28"/>
  <c r="CT246" i="28"/>
  <c r="CK246" i="28"/>
  <c r="CS245" i="28"/>
  <c r="CN245" i="28"/>
  <c r="CJ245" i="28"/>
  <c r="CR244" i="28"/>
  <c r="CM244" i="28"/>
  <c r="CI244" i="28"/>
  <c r="CP243" i="28"/>
  <c r="CL243" i="28"/>
  <c r="CT242" i="28"/>
  <c r="CO242" i="28"/>
  <c r="CK242" i="28"/>
  <c r="CS241" i="28"/>
  <c r="CN241" i="28"/>
  <c r="CJ241" i="28"/>
  <c r="CR240" i="28"/>
  <c r="CM240" i="28"/>
  <c r="CI240" i="28"/>
  <c r="CP239" i="28"/>
  <c r="CL239" i="28"/>
  <c r="CT238" i="28"/>
  <c r="CO238" i="28"/>
  <c r="CK238" i="28"/>
  <c r="CS237" i="28"/>
  <c r="CN237" i="28"/>
  <c r="CJ237" i="28"/>
  <c r="CR236" i="28"/>
  <c r="CM236" i="28"/>
  <c r="CI236" i="28"/>
  <c r="CP235" i="28"/>
  <c r="CL235" i="28"/>
  <c r="CT234" i="28"/>
  <c r="CO234" i="28"/>
  <c r="CK234" i="28"/>
  <c r="CS233" i="28"/>
  <c r="CN233" i="28"/>
  <c r="CJ233" i="28"/>
  <c r="CR232" i="28"/>
  <c r="CM232" i="28"/>
  <c r="CI232" i="28"/>
  <c r="CP231" i="28"/>
  <c r="CL231" i="28"/>
  <c r="CT230" i="28"/>
  <c r="CO230" i="28"/>
  <c r="CK230" i="28"/>
  <c r="CS229" i="28"/>
  <c r="CN229" i="28"/>
  <c r="CJ229" i="28"/>
  <c r="CR228" i="28"/>
  <c r="CM228" i="28"/>
  <c r="CI228" i="28"/>
  <c r="CP227" i="28"/>
  <c r="CL227" i="28"/>
  <c r="CT226" i="28"/>
  <c r="CO226" i="28"/>
  <c r="CK226" i="28"/>
  <c r="CS225" i="28"/>
  <c r="CN225" i="28"/>
  <c r="CJ225" i="28"/>
  <c r="CR224" i="28"/>
  <c r="CM224" i="28"/>
  <c r="CI224" i="28"/>
  <c r="CP223" i="28"/>
  <c r="CL223" i="28"/>
  <c r="CT222" i="28"/>
  <c r="CO222" i="28"/>
  <c r="CK222" i="28"/>
  <c r="CS221" i="28"/>
  <c r="CN221" i="28"/>
  <c r="CJ221" i="28"/>
  <c r="CR220" i="28"/>
  <c r="CM220" i="28"/>
  <c r="CI220" i="28"/>
  <c r="CP219" i="28"/>
  <c r="CL219" i="28"/>
  <c r="CT218" i="28"/>
  <c r="CO218" i="28"/>
  <c r="CK218" i="28"/>
  <c r="CS217" i="28"/>
  <c r="CN217" i="28"/>
  <c r="CJ217" i="28"/>
  <c r="CR216" i="28"/>
  <c r="CM216" i="28"/>
  <c r="CI216" i="28"/>
  <c r="CP215" i="28"/>
  <c r="CL215" i="28"/>
  <c r="CT214" i="28"/>
  <c r="CO214" i="28"/>
  <c r="CK214" i="28"/>
  <c r="CS213" i="28"/>
  <c r="CN213" i="28"/>
  <c r="CJ213" i="28"/>
  <c r="CR212" i="28"/>
  <c r="CM212" i="28"/>
  <c r="CI212" i="28"/>
  <c r="CP211" i="28"/>
  <c r="CL211" i="28"/>
  <c r="CT210" i="28"/>
  <c r="CO210" i="28"/>
  <c r="CK210" i="28"/>
  <c r="CS209" i="28"/>
  <c r="CN209" i="28"/>
  <c r="CJ209" i="28"/>
  <c r="CR208" i="28"/>
  <c r="CM208" i="28"/>
  <c r="CI208" i="28"/>
  <c r="CP207" i="28"/>
  <c r="CL207" i="28"/>
  <c r="CT206" i="28"/>
  <c r="CO206" i="28"/>
  <c r="CK206" i="28"/>
  <c r="CS205" i="28"/>
  <c r="CN205" i="28"/>
  <c r="CJ205" i="28"/>
  <c r="CR204" i="28"/>
  <c r="CM204" i="28"/>
  <c r="CI204" i="28"/>
  <c r="CP203" i="28"/>
  <c r="CL203" i="28"/>
  <c r="CT202" i="28"/>
  <c r="CO202" i="28"/>
  <c r="CK202" i="28"/>
  <c r="CS201" i="28"/>
  <c r="CN201" i="28"/>
  <c r="CJ201" i="28"/>
  <c r="CR200" i="28"/>
  <c r="CM200" i="28"/>
  <c r="CI200" i="28"/>
  <c r="CP199" i="28"/>
  <c r="CL199" i="28"/>
  <c r="CT198" i="28"/>
  <c r="CO198" i="28"/>
  <c r="CK198" i="28"/>
  <c r="CS197" i="28"/>
  <c r="CN197" i="28"/>
  <c r="CJ197" i="28"/>
  <c r="CR196" i="28"/>
  <c r="CM196" i="28"/>
  <c r="CI196" i="28"/>
  <c r="CP195" i="28"/>
  <c r="CL195" i="28"/>
  <c r="CT194" i="28"/>
  <c r="CO194" i="28"/>
  <c r="CK194" i="28"/>
  <c r="CS193" i="28"/>
  <c r="CN193" i="28"/>
  <c r="CJ193" i="28"/>
  <c r="CR192" i="28"/>
  <c r="CM192" i="28"/>
  <c r="CI192" i="28"/>
  <c r="CP191" i="28"/>
  <c r="CL191" i="28"/>
  <c r="CT190" i="28"/>
  <c r="CO190" i="28"/>
  <c r="CK190" i="28"/>
  <c r="CS189" i="28"/>
  <c r="CN189" i="28"/>
  <c r="CJ189" i="28"/>
  <c r="CR188" i="28"/>
  <c r="CM188" i="28"/>
  <c r="CI188" i="28"/>
  <c r="CP187" i="28"/>
  <c r="CL187" i="28"/>
  <c r="CT186" i="28"/>
  <c r="CO186" i="28"/>
  <c r="CK186" i="28"/>
  <c r="CS185" i="28"/>
  <c r="CN185" i="28"/>
  <c r="CJ185" i="28"/>
  <c r="CR184" i="28"/>
  <c r="CM184" i="28"/>
  <c r="CI184" i="28"/>
  <c r="CP183" i="28"/>
  <c r="CL183" i="28"/>
  <c r="CT182" i="28"/>
  <c r="CO182" i="28"/>
  <c r="CK182" i="28"/>
  <c r="CS181" i="28"/>
  <c r="CN181" i="28"/>
  <c r="CJ181" i="28"/>
  <c r="CR180" i="28"/>
  <c r="CM180" i="28"/>
  <c r="CI180" i="28"/>
  <c r="CP179" i="28"/>
  <c r="CL179" i="28"/>
  <c r="CT178" i="28"/>
  <c r="CO178" i="28"/>
  <c r="CK178" i="28"/>
  <c r="CS177" i="28"/>
  <c r="CN177" i="28"/>
  <c r="CJ177" i="28"/>
  <c r="CR176" i="28"/>
  <c r="CM176" i="28"/>
  <c r="CI176" i="28"/>
  <c r="CP175" i="28"/>
  <c r="CL175" i="28"/>
  <c r="CT174" i="28"/>
  <c r="CO174" i="28"/>
  <c r="CK174" i="28"/>
  <c r="CS173" i="28"/>
  <c r="CN173" i="28"/>
  <c r="CJ173" i="28"/>
  <c r="CR172" i="28"/>
  <c r="CM172" i="28"/>
  <c r="CI172" i="28"/>
  <c r="CP171" i="28"/>
  <c r="CL171" i="28"/>
  <c r="CT170" i="28"/>
  <c r="CO170" i="28"/>
  <c r="CS169" i="28"/>
  <c r="CJ169" i="28"/>
  <c r="CR168" i="28"/>
  <c r="CM168" i="28"/>
  <c r="CI168" i="28"/>
  <c r="CP167" i="28"/>
  <c r="CL167" i="28"/>
  <c r="CT166" i="28"/>
  <c r="CO166" i="28"/>
  <c r="CK166" i="28"/>
  <c r="CS165" i="28"/>
  <c r="CN165" i="28"/>
  <c r="CJ165" i="28"/>
  <c r="CR164" i="28"/>
  <c r="CM164" i="28"/>
  <c r="CI164" i="28"/>
  <c r="CP163" i="28"/>
  <c r="CL163" i="28"/>
  <c r="CT162" i="28"/>
  <c r="CO162" i="28"/>
  <c r="CK162" i="28"/>
  <c r="CS161" i="28"/>
  <c r="CN161" i="28"/>
  <c r="CJ161" i="28"/>
  <c r="CR160" i="28"/>
  <c r="CM160" i="28"/>
  <c r="CI160" i="28"/>
  <c r="CP159" i="28"/>
  <c r="CL159" i="28"/>
  <c r="CT158" i="28"/>
  <c r="CO158" i="28"/>
  <c r="CK158" i="28"/>
  <c r="CS157" i="28"/>
  <c r="CN157" i="28"/>
  <c r="CJ157" i="28"/>
  <c r="CR156" i="28"/>
  <c r="CM156" i="28"/>
  <c r="CI156" i="28"/>
  <c r="CP155" i="28"/>
  <c r="CL155" i="28"/>
  <c r="CT154" i="28"/>
  <c r="CO154" i="28"/>
  <c r="CK154" i="28"/>
  <c r="CS153" i="28"/>
  <c r="CN153" i="28"/>
  <c r="CJ153" i="28"/>
  <c r="CR152" i="28"/>
  <c r="CM152" i="28"/>
  <c r="CI152" i="28"/>
  <c r="CP151" i="28"/>
  <c r="CL151" i="28"/>
  <c r="CT150" i="28"/>
  <c r="CO150" i="28"/>
  <c r="CK150" i="28"/>
  <c r="CS149" i="28"/>
  <c r="CN149" i="28"/>
  <c r="CJ149" i="28"/>
  <c r="CR148" i="28"/>
  <c r="CM148" i="28"/>
  <c r="CI148" i="28"/>
  <c r="CP147" i="28"/>
  <c r="CL147" i="28"/>
  <c r="CT146" i="28"/>
  <c r="CO146" i="28"/>
  <c r="CK146" i="28"/>
  <c r="CS145" i="28"/>
  <c r="CN145" i="28"/>
  <c r="CJ145" i="28"/>
  <c r="CR144" i="28"/>
  <c r="CM144" i="28"/>
  <c r="CI144" i="28"/>
  <c r="CP143" i="28"/>
  <c r="CL143" i="28"/>
  <c r="CT142" i="28"/>
  <c r="CO142" i="28"/>
  <c r="CK142" i="28"/>
  <c r="CS141" i="28"/>
  <c r="CN141" i="28"/>
  <c r="CJ141" i="28"/>
  <c r="CR140" i="28"/>
  <c r="CM140" i="28"/>
  <c r="CI140" i="28"/>
  <c r="CP139" i="28"/>
  <c r="CL139" i="28"/>
  <c r="CT138" i="28"/>
  <c r="CO138" i="28"/>
  <c r="CK138" i="28"/>
  <c r="CS137" i="28"/>
  <c r="CN137" i="28"/>
  <c r="CJ137" i="28"/>
  <c r="CR136" i="28"/>
  <c r="CM136" i="28"/>
  <c r="CI136" i="28"/>
  <c r="CP135" i="28"/>
  <c r="CL135" i="28"/>
  <c r="CT134" i="28"/>
  <c r="CO134" i="28"/>
  <c r="CK134" i="28"/>
  <c r="CS133" i="28"/>
  <c r="CN133" i="28"/>
  <c r="CJ133" i="28"/>
  <c r="CR132" i="28"/>
  <c r="CM132" i="28"/>
  <c r="CI132" i="28"/>
  <c r="CP131" i="28"/>
  <c r="CL131" i="28"/>
  <c r="CT130" i="28"/>
  <c r="CO130" i="28"/>
  <c r="CK130" i="28"/>
  <c r="CS129" i="28"/>
  <c r="CN129" i="28"/>
  <c r="CJ129" i="28"/>
  <c r="CR128" i="28"/>
  <c r="CM128" i="28"/>
  <c r="CI128" i="28"/>
  <c r="CP127" i="28"/>
  <c r="CL127" i="28"/>
  <c r="CT126" i="28"/>
  <c r="CO126" i="28"/>
  <c r="CK126" i="28"/>
  <c r="CS125" i="28"/>
  <c r="CN125" i="28"/>
  <c r="CJ125" i="28"/>
  <c r="CR124" i="28"/>
  <c r="CM124" i="28"/>
  <c r="CI124" i="28"/>
  <c r="CP123" i="28"/>
  <c r="CL123" i="28"/>
  <c r="CT122" i="28"/>
  <c r="CO122" i="28"/>
  <c r="CK122" i="28"/>
  <c r="CS121" i="28"/>
  <c r="CN121" i="28"/>
  <c r="CJ121" i="28"/>
  <c r="CR120" i="28"/>
  <c r="CM120" i="28"/>
  <c r="CI120" i="28"/>
  <c r="CP119" i="28"/>
  <c r="CL119" i="28"/>
  <c r="CT118" i="28"/>
  <c r="CO118" i="28"/>
  <c r="CK118" i="28"/>
  <c r="CS117" i="28"/>
  <c r="CN117" i="28"/>
  <c r="CJ117" i="28"/>
  <c r="CR116" i="28"/>
  <c r="CM116" i="28"/>
  <c r="CI116" i="28"/>
  <c r="CP115" i="28"/>
  <c r="CL115" i="28"/>
  <c r="CT114" i="28"/>
  <c r="CO114" i="28"/>
  <c r="CK114" i="28"/>
  <c r="CS113" i="28"/>
  <c r="CN113" i="28"/>
  <c r="CJ113" i="28"/>
  <c r="CR112" i="28"/>
  <c r="CM112" i="28"/>
  <c r="CI112" i="28"/>
  <c r="CP111" i="28"/>
  <c r="CL111" i="28"/>
  <c r="CT110" i="28"/>
  <c r="CO110" i="28"/>
  <c r="CK110" i="28"/>
  <c r="CS109" i="28"/>
  <c r="CN109" i="28"/>
  <c r="CJ109" i="28"/>
  <c r="CR108" i="28"/>
  <c r="CM108" i="28"/>
  <c r="CI108" i="28"/>
  <c r="CP107" i="28"/>
  <c r="CL107" i="28"/>
  <c r="CN272" i="28"/>
  <c r="CP266" i="28"/>
  <c r="CS260" i="28"/>
  <c r="CI255" i="28"/>
  <c r="CT249" i="28"/>
  <c r="CI247" i="28"/>
  <c r="CK245" i="28"/>
  <c r="CR243" i="28"/>
  <c r="CL242" i="28"/>
  <c r="CS240" i="28"/>
  <c r="CM239" i="28"/>
  <c r="CT237" i="28"/>
  <c r="CN236" i="28"/>
  <c r="CI235" i="28"/>
  <c r="CO233" i="28"/>
  <c r="CJ232" i="28"/>
  <c r="CP230" i="28"/>
  <c r="CK229" i="28"/>
  <c r="CR227" i="28"/>
  <c r="CL226" i="28"/>
  <c r="CS224" i="28"/>
  <c r="CM223" i="28"/>
  <c r="CT221" i="28"/>
  <c r="CN220" i="28"/>
  <c r="CI219" i="28"/>
  <c r="CO217" i="28"/>
  <c r="CJ216" i="28"/>
  <c r="CP214" i="28"/>
  <c r="CK213" i="28"/>
  <c r="CR211" i="28"/>
  <c r="CL210" i="28"/>
  <c r="CS208" i="28"/>
  <c r="CM207" i="28"/>
  <c r="CT205" i="28"/>
  <c r="CN204" i="28"/>
  <c r="CI203" i="28"/>
  <c r="CO201" i="28"/>
  <c r="CJ200" i="28"/>
  <c r="CP198" i="28"/>
  <c r="CK197" i="28"/>
  <c r="CR195" i="28"/>
  <c r="CL194" i="28"/>
  <c r="CS192" i="28"/>
  <c r="CM191" i="28"/>
  <c r="CT189" i="28"/>
  <c r="CN188" i="28"/>
  <c r="CI187" i="28"/>
  <c r="CO185" i="28"/>
  <c r="CJ184" i="28"/>
  <c r="CP182" i="28"/>
  <c r="CK181" i="28"/>
  <c r="CR179" i="28"/>
  <c r="CL178" i="28"/>
  <c r="CS176" i="28"/>
  <c r="CM175" i="28"/>
  <c r="CT173" i="28"/>
  <c r="CN172" i="28"/>
  <c r="CI171" i="28"/>
  <c r="CT169" i="28"/>
  <c r="CS168" i="28"/>
  <c r="CM167" i="28"/>
  <c r="CT165" i="28"/>
  <c r="CN164" i="28"/>
  <c r="CI163" i="28"/>
  <c r="CO161" i="28"/>
  <c r="CJ160" i="28"/>
  <c r="CP158" i="28"/>
  <c r="CK157" i="28"/>
  <c r="CR155" i="28"/>
  <c r="CL154" i="28"/>
  <c r="CS152" i="28"/>
  <c r="CM151" i="28"/>
  <c r="CT149" i="28"/>
  <c r="CN148" i="28"/>
  <c r="CI147" i="28"/>
  <c r="CO145" i="28"/>
  <c r="CJ144" i="28"/>
  <c r="CP142" i="28"/>
  <c r="CK141" i="28"/>
  <c r="CR139" i="28"/>
  <c r="CL138" i="28"/>
  <c r="CS136" i="28"/>
  <c r="CM135" i="28"/>
  <c r="CT133" i="28"/>
  <c r="CN132" i="28"/>
  <c r="CI131" i="28"/>
  <c r="CO129" i="28"/>
  <c r="CJ128" i="28"/>
  <c r="CP126" i="28"/>
  <c r="CK125" i="28"/>
  <c r="CR123" i="28"/>
  <c r="CL122" i="28"/>
  <c r="CS120" i="28"/>
  <c r="CM119" i="28"/>
  <c r="CT117" i="28"/>
  <c r="CN116" i="28"/>
  <c r="CI115" i="28"/>
  <c r="CO113" i="28"/>
  <c r="CJ112" i="28"/>
  <c r="CP110" i="28"/>
  <c r="CK109" i="28"/>
  <c r="CR107" i="28"/>
  <c r="CP106" i="28"/>
  <c r="CT105" i="28"/>
  <c r="CK105" i="28"/>
  <c r="CN104" i="28"/>
  <c r="CR103" i="28"/>
  <c r="CI103" i="28"/>
  <c r="CL102" i="28"/>
  <c r="CO101" i="28"/>
  <c r="CS100" i="28"/>
  <c r="CJ100" i="28"/>
  <c r="CM99" i="28"/>
  <c r="CP98" i="28"/>
  <c r="CT97" i="28"/>
  <c r="CK97" i="28"/>
  <c r="CN96" i="28"/>
  <c r="CR95" i="28"/>
  <c r="CI95" i="28"/>
  <c r="CL94" i="28"/>
  <c r="CO93" i="28"/>
  <c r="CS92" i="28"/>
  <c r="CJ92" i="28"/>
  <c r="CM91" i="28"/>
  <c r="CP90" i="28"/>
  <c r="CT89" i="28"/>
  <c r="CK89" i="28"/>
  <c r="CN88" i="28"/>
  <c r="CR87" i="28"/>
  <c r="CI87" i="28"/>
  <c r="CL86" i="28"/>
  <c r="CO85" i="28"/>
  <c r="CS84" i="28"/>
  <c r="CJ84" i="28"/>
  <c r="CM83" i="28"/>
  <c r="CP82" i="28"/>
  <c r="CT81" i="28"/>
  <c r="CK81" i="28"/>
  <c r="CN80" i="28"/>
  <c r="CR79" i="28"/>
  <c r="CI79" i="28"/>
  <c r="CL78" i="28"/>
  <c r="CO77" i="28"/>
  <c r="CS76" i="28"/>
  <c r="CJ76" i="28"/>
  <c r="CM75" i="28"/>
  <c r="CP74" i="28"/>
  <c r="CT73" i="28"/>
  <c r="CK73" i="28"/>
  <c r="CN72" i="28"/>
  <c r="CR71" i="28"/>
  <c r="CI71" i="28"/>
  <c r="CL70" i="28"/>
  <c r="CO69" i="28"/>
  <c r="CS68" i="28"/>
  <c r="CJ68" i="28"/>
  <c r="CM67" i="28"/>
  <c r="CP66" i="28"/>
  <c r="CT65" i="28"/>
  <c r="CK65" i="28"/>
  <c r="CN64" i="28"/>
  <c r="CR63" i="28"/>
  <c r="CI63" i="28"/>
  <c r="CL62" i="28"/>
  <c r="CO61" i="28"/>
  <c r="CS60" i="28"/>
  <c r="CJ60" i="28"/>
  <c r="CM59" i="28"/>
  <c r="CP58" i="28"/>
  <c r="CT57" i="28"/>
  <c r="CK57" i="28"/>
  <c r="CN56" i="28"/>
  <c r="CR55" i="28"/>
  <c r="CI55" i="28"/>
  <c r="CL54" i="28"/>
  <c r="CO53" i="28"/>
  <c r="CS52" i="28"/>
  <c r="CJ52" i="28"/>
  <c r="CM51" i="28"/>
  <c r="CP50" i="28"/>
  <c r="CT49" i="28"/>
  <c r="CK49" i="28"/>
  <c r="CN48" i="28"/>
  <c r="CR47" i="28"/>
  <c r="CI47" i="28"/>
  <c r="CL46" i="28"/>
  <c r="CO45" i="28"/>
  <c r="CS44" i="28"/>
  <c r="CJ44" i="28"/>
  <c r="CM43" i="28"/>
  <c r="CP42" i="28"/>
  <c r="CT41" i="28"/>
  <c r="CK41" i="28"/>
  <c r="CN40" i="28"/>
  <c r="CR39" i="28"/>
  <c r="CI39" i="28"/>
  <c r="CL38" i="28"/>
  <c r="CO37" i="28"/>
  <c r="CS36" i="28"/>
  <c r="CJ36" i="28"/>
  <c r="CM35" i="28"/>
  <c r="CP34" i="28"/>
  <c r="CT33" i="28"/>
  <c r="CK33" i="28"/>
  <c r="CN32" i="28"/>
  <c r="CR31" i="28"/>
  <c r="CI31" i="28"/>
  <c r="CL30" i="28"/>
  <c r="CO29" i="28"/>
  <c r="CS28" i="28"/>
  <c r="CJ28" i="28"/>
  <c r="CM27" i="28"/>
  <c r="CP26" i="28"/>
  <c r="CT25" i="28"/>
  <c r="CK25" i="28"/>
  <c r="CN24" i="28"/>
  <c r="CR23" i="28"/>
  <c r="CI23" i="28"/>
  <c r="CL22" i="28"/>
  <c r="CO21" i="28"/>
  <c r="CS20" i="28"/>
  <c r="CJ20" i="28"/>
  <c r="CM19" i="28"/>
  <c r="CP18" i="28"/>
  <c r="CT17" i="28"/>
  <c r="CK17" i="28"/>
  <c r="CN16" i="28"/>
  <c r="CR15" i="28"/>
  <c r="CI15" i="28"/>
  <c r="CL14" i="28"/>
  <c r="CO13" i="28"/>
  <c r="CS12" i="28"/>
  <c r="CJ12" i="28"/>
  <c r="CM11" i="28"/>
  <c r="CP10" i="28"/>
  <c r="CT9" i="28"/>
  <c r="CK9" i="28"/>
  <c r="CN8" i="28"/>
  <c r="CR7" i="28"/>
  <c r="CI7" i="28"/>
  <c r="CL6" i="28"/>
  <c r="CN4" i="28"/>
  <c r="CT273" i="28"/>
  <c r="CJ268" i="28"/>
  <c r="CL262" i="28"/>
  <c r="CN256" i="28"/>
  <c r="CP250" i="28"/>
  <c r="CR247" i="28"/>
  <c r="CO245" i="28"/>
  <c r="CJ244" i="28"/>
  <c r="CP242" i="28"/>
  <c r="CK241" i="28"/>
  <c r="CR239" i="28"/>
  <c r="CL238" i="28"/>
  <c r="CS236" i="28"/>
  <c r="CM235" i="28"/>
  <c r="CT233" i="28"/>
  <c r="CN232" i="28"/>
  <c r="CI231" i="28"/>
  <c r="CO229" i="28"/>
  <c r="CJ228" i="28"/>
  <c r="CP226" i="28"/>
  <c r="CK225" i="28"/>
  <c r="CR223" i="28"/>
  <c r="CL222" i="28"/>
  <c r="CS220" i="28"/>
  <c r="CM219" i="28"/>
  <c r="CT217" i="28"/>
  <c r="CN216" i="28"/>
  <c r="CI215" i="28"/>
  <c r="CO213" i="28"/>
  <c r="CJ212" i="28"/>
  <c r="CP210" i="28"/>
  <c r="CK209" i="28"/>
  <c r="CR207" i="28"/>
  <c r="CL206" i="28"/>
  <c r="CS204" i="28"/>
  <c r="CM203" i="28"/>
  <c r="CT201" i="28"/>
  <c r="CN200" i="28"/>
  <c r="CI199" i="28"/>
  <c r="CO197" i="28"/>
  <c r="CJ196" i="28"/>
  <c r="CP194" i="28"/>
  <c r="CK193" i="28"/>
  <c r="CR191" i="28"/>
  <c r="CL190" i="28"/>
  <c r="CS188" i="28"/>
  <c r="CM187" i="28"/>
  <c r="CT185" i="28"/>
  <c r="CN184" i="28"/>
  <c r="CI183" i="28"/>
  <c r="CO181" i="28"/>
  <c r="CJ180" i="28"/>
  <c r="CP178" i="28"/>
  <c r="CK177" i="28"/>
  <c r="CR175" i="28"/>
  <c r="CL174" i="28"/>
  <c r="CS172" i="28"/>
  <c r="CM171" i="28"/>
  <c r="CK170" i="28"/>
  <c r="CK169" i="28"/>
  <c r="CR167" i="28"/>
  <c r="CL166" i="28"/>
  <c r="CS164" i="28"/>
  <c r="CM163" i="28"/>
  <c r="CT161" i="28"/>
  <c r="CN160" i="28"/>
  <c r="CI159" i="28"/>
  <c r="CO157" i="28"/>
  <c r="CJ156" i="28"/>
  <c r="CP154" i="28"/>
  <c r="CK153" i="28"/>
  <c r="CR151" i="28"/>
  <c r="CL150" i="28"/>
  <c r="CS148" i="28"/>
  <c r="CM147" i="28"/>
  <c r="CT145" i="28"/>
  <c r="CN144" i="28"/>
  <c r="CI143" i="28"/>
  <c r="CO141" i="28"/>
  <c r="CJ140" i="28"/>
  <c r="CP138" i="28"/>
  <c r="CK137" i="28"/>
  <c r="CR135" i="28"/>
  <c r="CL134" i="28"/>
  <c r="CS132" i="28"/>
  <c r="CM131" i="28"/>
  <c r="CT129" i="28"/>
  <c r="CN128" i="28"/>
  <c r="CI127" i="28"/>
  <c r="CO125" i="28"/>
  <c r="CJ124" i="28"/>
  <c r="CP122" i="28"/>
  <c r="CK121" i="28"/>
  <c r="CR119" i="28"/>
  <c r="CL118" i="28"/>
  <c r="CS116" i="28"/>
  <c r="CM115" i="28"/>
  <c r="CT113" i="28"/>
  <c r="CN112" i="28"/>
  <c r="CI111" i="28"/>
  <c r="CO109" i="28"/>
  <c r="CJ108" i="28"/>
  <c r="CT106" i="28"/>
  <c r="CK106" i="28"/>
  <c r="CN105" i="28"/>
  <c r="CR104" i="28"/>
  <c r="CI104" i="28"/>
  <c r="CL103" i="28"/>
  <c r="CO102" i="28"/>
  <c r="CS101" i="28"/>
  <c r="CJ101" i="28"/>
  <c r="CM100" i="28"/>
  <c r="CP99" i="28"/>
  <c r="CT98" i="28"/>
  <c r="CK98" i="28"/>
  <c r="CN97" i="28"/>
  <c r="CR96" i="28"/>
  <c r="CI96" i="28"/>
  <c r="CL95" i="28"/>
  <c r="CO94" i="28"/>
  <c r="CS93" i="28"/>
  <c r="CJ93" i="28"/>
  <c r="CM92" i="28"/>
  <c r="CP91" i="28"/>
  <c r="CT90" i="28"/>
  <c r="CK90" i="28"/>
  <c r="CN89" i="28"/>
  <c r="CR88" i="28"/>
  <c r="CI88" i="28"/>
  <c r="CL87" i="28"/>
  <c r="CO86" i="28"/>
  <c r="CS85" i="28"/>
  <c r="CJ85" i="28"/>
  <c r="CM84" i="28"/>
  <c r="CP83" i="28"/>
  <c r="CT82" i="28"/>
  <c r="CK82" i="28"/>
  <c r="CN81" i="28"/>
  <c r="CR80" i="28"/>
  <c r="CI80" i="28"/>
  <c r="CL79" i="28"/>
  <c r="CO78" i="28"/>
  <c r="CS77" i="28"/>
  <c r="CJ77" i="28"/>
  <c r="CM76" i="28"/>
  <c r="CP75" i="28"/>
  <c r="CT74" i="28"/>
  <c r="CK74" i="28"/>
  <c r="CN73" i="28"/>
  <c r="CR72" i="28"/>
  <c r="CI72" i="28"/>
  <c r="CL71" i="28"/>
  <c r="CO70" i="28"/>
  <c r="CS69" i="28"/>
  <c r="CJ69" i="28"/>
  <c r="CM68" i="28"/>
  <c r="CP67" i="28"/>
  <c r="CT66" i="28"/>
  <c r="CK66" i="28"/>
  <c r="CN65" i="28"/>
  <c r="CR64" i="28"/>
  <c r="CI64" i="28"/>
  <c r="CL63" i="28"/>
  <c r="CO62" i="28"/>
  <c r="CS61" i="28"/>
  <c r="CJ61" i="28"/>
  <c r="CM60" i="28"/>
  <c r="CP59" i="28"/>
  <c r="CT58" i="28"/>
  <c r="CK58" i="28"/>
  <c r="CN57" i="28"/>
  <c r="CR56" i="28"/>
  <c r="CI56" i="28"/>
  <c r="CL55" i="28"/>
  <c r="CO54" i="28"/>
  <c r="CS53" i="28"/>
  <c r="CJ53" i="28"/>
  <c r="CM52" i="28"/>
  <c r="CP51" i="28"/>
  <c r="CT50" i="28"/>
  <c r="CK50" i="28"/>
  <c r="CN49" i="28"/>
  <c r="CR48" i="28"/>
  <c r="CI48" i="28"/>
  <c r="CL47" i="28"/>
  <c r="CO46" i="28"/>
  <c r="CS45" i="28"/>
  <c r="CJ45" i="28"/>
  <c r="CM44" i="28"/>
  <c r="CP43" i="28"/>
  <c r="CT42" i="28"/>
  <c r="CK42" i="28"/>
  <c r="CN41" i="28"/>
  <c r="CR40" i="28"/>
  <c r="CI40" i="28"/>
  <c r="CL39" i="28"/>
  <c r="CO38" i="28"/>
  <c r="CS37" i="28"/>
  <c r="CJ37" i="28"/>
  <c r="CM36" i="28"/>
  <c r="CP35" i="28"/>
  <c r="CT34" i="28"/>
  <c r="CK34" i="28"/>
  <c r="CN33" i="28"/>
  <c r="CR32" i="28"/>
  <c r="CI32" i="28"/>
  <c r="CL31" i="28"/>
  <c r="CO30" i="28"/>
  <c r="CS29" i="28"/>
  <c r="CJ29" i="28"/>
  <c r="CM28" i="28"/>
  <c r="CP27" i="28"/>
  <c r="CT26" i="28"/>
  <c r="CK26" i="28"/>
  <c r="CN25" i="28"/>
  <c r="CR24" i="28"/>
  <c r="CI24" i="28"/>
  <c r="CL23" i="28"/>
  <c r="CO22" i="28"/>
  <c r="CS21" i="28"/>
  <c r="CJ21" i="28"/>
  <c r="CM20" i="28"/>
  <c r="CP19" i="28"/>
  <c r="CT18" i="28"/>
  <c r="CK18" i="28"/>
  <c r="CN17" i="28"/>
  <c r="CR16" i="28"/>
  <c r="CI16" i="28"/>
  <c r="CL15" i="28"/>
  <c r="CO14" i="28"/>
  <c r="CS13" i="28"/>
  <c r="CJ13" i="28"/>
  <c r="CM12" i="28"/>
  <c r="CP11" i="28"/>
  <c r="CT10" i="28"/>
  <c r="CK10" i="28"/>
  <c r="CN9" i="28"/>
  <c r="CR8" i="28"/>
  <c r="CI8" i="28"/>
  <c r="CL7" i="28"/>
  <c r="CO6" i="28"/>
  <c r="CR4" i="28"/>
  <c r="CI4" i="28"/>
  <c r="CM275" i="28"/>
  <c r="CO269" i="28"/>
  <c r="CR263" i="28"/>
  <c r="CT257" i="28"/>
  <c r="CJ252" i="28"/>
  <c r="CN248" i="28"/>
  <c r="CT245" i="28"/>
  <c r="CN244" i="28"/>
  <c r="CI243" i="28"/>
  <c r="CO241" i="28"/>
  <c r="CJ240" i="28"/>
  <c r="CP238" i="28"/>
  <c r="CK237" i="28"/>
  <c r="CR235" i="28"/>
  <c r="CL234" i="28"/>
  <c r="CS232" i="28"/>
  <c r="CM231" i="28"/>
  <c r="CT229" i="28"/>
  <c r="CN228" i="28"/>
  <c r="CI227" i="28"/>
  <c r="CO225" i="28"/>
  <c r="CJ224" i="28"/>
  <c r="CP222" i="28"/>
  <c r="CK221" i="28"/>
  <c r="CR219" i="28"/>
  <c r="CL218" i="28"/>
  <c r="CS216" i="28"/>
  <c r="CM215" i="28"/>
  <c r="CT213" i="28"/>
  <c r="CN212" i="28"/>
  <c r="CI211" i="28"/>
  <c r="CO209" i="28"/>
  <c r="CJ208" i="28"/>
  <c r="CP206" i="28"/>
  <c r="CK205" i="28"/>
  <c r="CR203" i="28"/>
  <c r="CL202" i="28"/>
  <c r="CS200" i="28"/>
  <c r="CM199" i="28"/>
  <c r="CT197" i="28"/>
  <c r="CN196" i="28"/>
  <c r="CI195" i="28"/>
  <c r="CO193" i="28"/>
  <c r="CJ192" i="28"/>
  <c r="CP190" i="28"/>
  <c r="CK189" i="28"/>
  <c r="CR187" i="28"/>
  <c r="CL186" i="28"/>
  <c r="CS184" i="28"/>
  <c r="CM183" i="28"/>
  <c r="CT181" i="28"/>
  <c r="CN180" i="28"/>
  <c r="CI179" i="28"/>
  <c r="CO177" i="28"/>
  <c r="CJ176" i="28"/>
  <c r="CP174" i="28"/>
  <c r="CK173" i="28"/>
  <c r="CR171" i="28"/>
  <c r="CL170" i="28"/>
  <c r="CN169" i="28"/>
  <c r="CJ168" i="28"/>
  <c r="CP166" i="28"/>
  <c r="CK165" i="28"/>
  <c r="CR163" i="28"/>
  <c r="CL162" i="28"/>
  <c r="CS160" i="28"/>
  <c r="CM159" i="28"/>
  <c r="CT157" i="28"/>
  <c r="CN156" i="28"/>
  <c r="CI155" i="28"/>
  <c r="CO153" i="28"/>
  <c r="CJ152" i="28"/>
  <c r="CP150" i="28"/>
  <c r="CK149" i="28"/>
  <c r="CR147" i="28"/>
  <c r="CL146" i="28"/>
  <c r="CS144" i="28"/>
  <c r="CM143" i="28"/>
  <c r="CT141" i="28"/>
  <c r="CN140" i="28"/>
  <c r="CI139" i="28"/>
  <c r="CO137" i="28"/>
  <c r="CJ136" i="28"/>
  <c r="CP134" i="28"/>
  <c r="CK133" i="28"/>
  <c r="CR131" i="28"/>
  <c r="CL130" i="28"/>
  <c r="CS128" i="28"/>
  <c r="CM127" i="28"/>
  <c r="CT125" i="28"/>
  <c r="CN124" i="28"/>
  <c r="CI123" i="28"/>
  <c r="CO121" i="28"/>
  <c r="CJ120" i="28"/>
  <c r="CP118" i="28"/>
  <c r="CK117" i="28"/>
  <c r="CR115" i="28"/>
  <c r="CL114" i="28"/>
  <c r="CS112" i="28"/>
  <c r="CM111" i="28"/>
  <c r="CT109" i="28"/>
  <c r="CN108" i="28"/>
  <c r="CI107" i="28"/>
  <c r="CL106" i="28"/>
  <c r="CO105" i="28"/>
  <c r="CS104" i="28"/>
  <c r="CJ104" i="28"/>
  <c r="CM103" i="28"/>
  <c r="CP102" i="28"/>
  <c r="CT101" i="28"/>
  <c r="CK101" i="28"/>
  <c r="CN100" i="28"/>
  <c r="CR99" i="28"/>
  <c r="CI99" i="28"/>
  <c r="CL98" i="28"/>
  <c r="CO97" i="28"/>
  <c r="CS96" i="28"/>
  <c r="CJ96" i="28"/>
  <c r="CM95" i="28"/>
  <c r="CP94" i="28"/>
  <c r="CT93" i="28"/>
  <c r="CK93" i="28"/>
  <c r="CN92" i="28"/>
  <c r="CR91" i="28"/>
  <c r="CI91" i="28"/>
  <c r="CL90" i="28"/>
  <c r="CO89" i="28"/>
  <c r="CS88" i="28"/>
  <c r="CJ88" i="28"/>
  <c r="CM87" i="28"/>
  <c r="CP86" i="28"/>
  <c r="CT85" i="28"/>
  <c r="CK85" i="28"/>
  <c r="CN84" i="28"/>
  <c r="CR83" i="28"/>
  <c r="CI83" i="28"/>
  <c r="CL82" i="28"/>
  <c r="CO81" i="28"/>
  <c r="CS80" i="28"/>
  <c r="CJ80" i="28"/>
  <c r="CM79" i="28"/>
  <c r="CP78" i="28"/>
  <c r="CT77" i="28"/>
  <c r="CK77" i="28"/>
  <c r="CN76" i="28"/>
  <c r="CR75" i="28"/>
  <c r="CI75" i="28"/>
  <c r="CL74" i="28"/>
  <c r="CO73" i="28"/>
  <c r="CS72" i="28"/>
  <c r="CJ72" i="28"/>
  <c r="CM71" i="28"/>
  <c r="CP70" i="28"/>
  <c r="CT69" i="28"/>
  <c r="CK69" i="28"/>
  <c r="CN68" i="28"/>
  <c r="CR67" i="28"/>
  <c r="CI67" i="28"/>
  <c r="CL66" i="28"/>
  <c r="CO65" i="28"/>
  <c r="CS64" i="28"/>
  <c r="CJ64" i="28"/>
  <c r="CM63" i="28"/>
  <c r="CP62" i="28"/>
  <c r="CT61" i="28"/>
  <c r="CK61" i="28"/>
  <c r="CN60" i="28"/>
  <c r="CR59" i="28"/>
  <c r="CI59" i="28"/>
  <c r="CL58" i="28"/>
  <c r="CO57" i="28"/>
  <c r="CS56" i="28"/>
  <c r="CJ56" i="28"/>
  <c r="CM55" i="28"/>
  <c r="CP54" i="28"/>
  <c r="CT53" i="28"/>
  <c r="CK53" i="28"/>
  <c r="CN52" i="28"/>
  <c r="CR51" i="28"/>
  <c r="CI51" i="28"/>
  <c r="CL50" i="28"/>
  <c r="CO49" i="28"/>
  <c r="CS48" i="28"/>
  <c r="CJ48" i="28"/>
  <c r="CM47" i="28"/>
  <c r="CP46" i="28"/>
  <c r="CT45" i="28"/>
  <c r="CK45" i="28"/>
  <c r="CN44" i="28"/>
  <c r="CR43" i="28"/>
  <c r="CI43" i="28"/>
  <c r="CL42" i="28"/>
  <c r="CO41" i="28"/>
  <c r="CS40" i="28"/>
  <c r="CJ40" i="28"/>
  <c r="CM39" i="28"/>
  <c r="CP38" i="28"/>
  <c r="CT37" i="28"/>
  <c r="CK37" i="28"/>
  <c r="CN36" i="28"/>
  <c r="CR35" i="28"/>
  <c r="CI35" i="28"/>
  <c r="CL34" i="28"/>
  <c r="CO33" i="28"/>
  <c r="CS32" i="28"/>
  <c r="CJ32" i="28"/>
  <c r="CM31" i="28"/>
  <c r="CP30" i="28"/>
  <c r="CT29" i="28"/>
  <c r="CK29" i="28"/>
  <c r="CN28" i="28"/>
  <c r="CR27" i="28"/>
  <c r="CI27" i="28"/>
  <c r="CL26" i="28"/>
  <c r="CO25" i="28"/>
  <c r="CS24" i="28"/>
  <c r="CJ24" i="28"/>
  <c r="CM23" i="28"/>
  <c r="CP22" i="28"/>
  <c r="CT21" i="28"/>
  <c r="CK21" i="28"/>
  <c r="CN20" i="28"/>
  <c r="CR19" i="28"/>
  <c r="CI19" i="28"/>
  <c r="CL18" i="28"/>
  <c r="CO17" i="28"/>
  <c r="CS16" i="28"/>
  <c r="CJ16" i="28"/>
  <c r="CM15" i="28"/>
  <c r="CP14" i="28"/>
  <c r="CT13" i="28"/>
  <c r="CK13" i="28"/>
  <c r="CN12" i="28"/>
  <c r="CR11" i="28"/>
  <c r="CI11" i="28"/>
  <c r="CL10" i="28"/>
  <c r="CO9" i="28"/>
  <c r="CS8" i="28"/>
  <c r="CJ8" i="28"/>
  <c r="CM7" i="28"/>
  <c r="CP6" i="28"/>
  <c r="CS4" i="28"/>
  <c r="CJ4" i="28"/>
  <c r="CS276" i="28"/>
  <c r="CI271" i="28"/>
  <c r="CK265" i="28"/>
  <c r="CM259" i="28"/>
  <c r="CO253" i="28"/>
  <c r="CK249" i="28"/>
  <c r="CL246" i="28"/>
  <c r="CS244" i="28"/>
  <c r="CM243" i="28"/>
  <c r="CT241" i="28"/>
  <c r="CN240" i="28"/>
  <c r="CI239" i="28"/>
  <c r="CO237" i="28"/>
  <c r="CJ236" i="28"/>
  <c r="CP234" i="28"/>
  <c r="CK233" i="28"/>
  <c r="CR231" i="28"/>
  <c r="CL230" i="28"/>
  <c r="CS228" i="28"/>
  <c r="CM227" i="28"/>
  <c r="CT225" i="28"/>
  <c r="CN224" i="28"/>
  <c r="CI223" i="28"/>
  <c r="CO221" i="28"/>
  <c r="CJ220" i="28"/>
  <c r="CP218" i="28"/>
  <c r="CK217" i="28"/>
  <c r="CR215" i="28"/>
  <c r="CL214" i="28"/>
  <c r="CS212" i="28"/>
  <c r="CM211" i="28"/>
  <c r="CT209" i="28"/>
  <c r="CN208" i="28"/>
  <c r="CI207" i="28"/>
  <c r="CO205" i="28"/>
  <c r="CJ204" i="28"/>
  <c r="CP202" i="28"/>
  <c r="CK201" i="28"/>
  <c r="CR199" i="28"/>
  <c r="CL198" i="28"/>
  <c r="CS196" i="28"/>
  <c r="CM195" i="28"/>
  <c r="CT193" i="28"/>
  <c r="CN192" i="28"/>
  <c r="CI191" i="28"/>
  <c r="CO189" i="28"/>
  <c r="CJ188" i="28"/>
  <c r="CP186" i="28"/>
  <c r="CK185" i="28"/>
  <c r="CR183" i="28"/>
  <c r="CL182" i="28"/>
  <c r="CS180" i="28"/>
  <c r="CM179" i="28"/>
  <c r="CT177" i="28"/>
  <c r="CN176" i="28"/>
  <c r="CI175" i="28"/>
  <c r="CO173" i="28"/>
  <c r="CJ172" i="28"/>
  <c r="CP170" i="28"/>
  <c r="CO169" i="28"/>
  <c r="CN168" i="28"/>
  <c r="CI167" i="28"/>
  <c r="CO165" i="28"/>
  <c r="CJ164" i="28"/>
  <c r="CP162" i="28"/>
  <c r="CK161" i="28"/>
  <c r="CR159" i="28"/>
  <c r="CL158" i="28"/>
  <c r="CS156" i="28"/>
  <c r="CM155" i="28"/>
  <c r="CT153" i="28"/>
  <c r="CN152" i="28"/>
  <c r="CI151" i="28"/>
  <c r="CO149" i="28"/>
  <c r="CJ148" i="28"/>
  <c r="CP146" i="28"/>
  <c r="CK145" i="28"/>
  <c r="CR143" i="28"/>
  <c r="CL142" i="28"/>
  <c r="CS140" i="28"/>
  <c r="CM139" i="28"/>
  <c r="CT137" i="28"/>
  <c r="CN136" i="28"/>
  <c r="CI135" i="28"/>
  <c r="CO133" i="28"/>
  <c r="CJ132" i="28"/>
  <c r="CP130" i="28"/>
  <c r="CK129" i="28"/>
  <c r="CR127" i="28"/>
  <c r="CL126" i="28"/>
  <c r="CS124" i="28"/>
  <c r="CM123" i="28"/>
  <c r="CT121" i="28"/>
  <c r="CN120" i="28"/>
  <c r="CI119" i="28"/>
  <c r="CO117" i="28"/>
  <c r="CJ116" i="28"/>
  <c r="CP114" i="28"/>
  <c r="CK113" i="28"/>
  <c r="CR111" i="28"/>
  <c r="CL110" i="28"/>
  <c r="CS108" i="28"/>
  <c r="CM107" i="28"/>
  <c r="CO106" i="28"/>
  <c r="CS105" i="28"/>
  <c r="CJ105" i="28"/>
  <c r="CM104" i="28"/>
  <c r="CP103" i="28"/>
  <c r="CT102" i="28"/>
  <c r="CK102" i="28"/>
  <c r="CN101" i="28"/>
  <c r="CR100" i="28"/>
  <c r="CI100" i="28"/>
  <c r="CL99" i="28"/>
  <c r="CO98" i="28"/>
  <c r="CS97" i="28"/>
  <c r="CJ97" i="28"/>
  <c r="CM96" i="28"/>
  <c r="CP95" i="28"/>
  <c r="CT94" i="28"/>
  <c r="CK94" i="28"/>
  <c r="CN93" i="28"/>
  <c r="CR92" i="28"/>
  <c r="CI92" i="28"/>
  <c r="CL91" i="28"/>
  <c r="CO90" i="28"/>
  <c r="CS89" i="28"/>
  <c r="CJ89" i="28"/>
  <c r="CM88" i="28"/>
  <c r="CP87" i="28"/>
  <c r="CT86" i="28"/>
  <c r="CK86" i="28"/>
  <c r="CN85" i="28"/>
  <c r="CR84" i="28"/>
  <c r="CI84" i="28"/>
  <c r="CL83" i="28"/>
  <c r="CO82" i="28"/>
  <c r="CS81" i="28"/>
  <c r="CJ81" i="28"/>
  <c r="CM80" i="28"/>
  <c r="CP79" i="28"/>
  <c r="CT78" i="28"/>
  <c r="CK78" i="28"/>
  <c r="CN77" i="28"/>
  <c r="CR76" i="28"/>
  <c r="CI76" i="28"/>
  <c r="CL75" i="28"/>
  <c r="CO74" i="28"/>
  <c r="CS73" i="28"/>
  <c r="CJ73" i="28"/>
  <c r="CM72" i="28"/>
  <c r="CP71" i="28"/>
  <c r="CT70" i="28"/>
  <c r="CK70" i="28"/>
  <c r="CN69" i="28"/>
  <c r="CR68" i="28"/>
  <c r="CI68" i="28"/>
  <c r="CL67" i="28"/>
  <c r="CO66" i="28"/>
  <c r="CS65" i="28"/>
  <c r="CJ65" i="28"/>
  <c r="CM64" i="28"/>
  <c r="CP63" i="28"/>
  <c r="CT62" i="28"/>
  <c r="CK62" i="28"/>
  <c r="CN61" i="28"/>
  <c r="CR60" i="28"/>
  <c r="CI60" i="28"/>
  <c r="CL59" i="28"/>
  <c r="CO58" i="28"/>
  <c r="CS57" i="28"/>
  <c r="CJ57" i="28"/>
  <c r="CM56" i="28"/>
  <c r="CP55" i="28"/>
  <c r="CT54" i="28"/>
  <c r="CK54" i="28"/>
  <c r="CN53" i="28"/>
  <c r="CR52" i="28"/>
  <c r="CI52" i="28"/>
  <c r="CL51" i="28"/>
  <c r="CO50" i="28"/>
  <c r="CS49" i="28"/>
  <c r="CJ49" i="28"/>
  <c r="CM48" i="28"/>
  <c r="CP47" i="28"/>
  <c r="CT46" i="28"/>
  <c r="CK46" i="28"/>
  <c r="CN45" i="28"/>
  <c r="CR44" i="28"/>
  <c r="CI44" i="28"/>
  <c r="CL43" i="28"/>
  <c r="CO42" i="28"/>
  <c r="CS41" i="28"/>
  <c r="CJ41" i="28"/>
  <c r="CM40" i="28"/>
  <c r="CP39" i="28"/>
  <c r="CT38" i="28"/>
  <c r="CK38" i="28"/>
  <c r="CN37" i="28"/>
  <c r="CR36" i="28"/>
  <c r="CI36" i="28"/>
  <c r="CL35" i="28"/>
  <c r="CO34" i="28"/>
  <c r="CS33" i="28"/>
  <c r="CJ33" i="28"/>
  <c r="CM32" i="28"/>
  <c r="CP31" i="28"/>
  <c r="CT30" i="28"/>
  <c r="CK30" i="28"/>
  <c r="CN29" i="28"/>
  <c r="CR28" i="28"/>
  <c r="CI28" i="28"/>
  <c r="CL27" i="28"/>
  <c r="CO26" i="28"/>
  <c r="CS25" i="28"/>
  <c r="CJ25" i="28"/>
  <c r="CM24" i="28"/>
  <c r="CP23" i="28"/>
  <c r="CT22" i="28"/>
  <c r="CK22" i="28"/>
  <c r="CN21" i="28"/>
  <c r="CR20" i="28"/>
  <c r="CI20" i="28"/>
  <c r="CL19" i="28"/>
  <c r="CO18" i="28"/>
  <c r="CS17" i="28"/>
  <c r="CJ17" i="28"/>
  <c r="CM16" i="28"/>
  <c r="CP15" i="28"/>
  <c r="CT14" i="28"/>
  <c r="CK14" i="28"/>
  <c r="CN13" i="28"/>
  <c r="CR12" i="28"/>
  <c r="CI12" i="28"/>
  <c r="CL11" i="28"/>
  <c r="CO10" i="28"/>
  <c r="CS9" i="28"/>
  <c r="CJ9" i="28"/>
  <c r="CM8" i="28"/>
  <c r="CP7" i="28"/>
  <c r="CT6" i="28"/>
  <c r="CJ6" i="28"/>
  <c r="CM4" i="28"/>
  <c r="DS7" i="15"/>
  <c r="DG7" i="15"/>
  <c r="DY270" i="15"/>
  <c r="CC270" i="15"/>
  <c r="DY269" i="15"/>
  <c r="DA269" i="15"/>
  <c r="CO268" i="15"/>
  <c r="EK263" i="15"/>
  <c r="DM261" i="15"/>
  <c r="CO260" i="15"/>
  <c r="DY254" i="15"/>
  <c r="CC254" i="15"/>
  <c r="DA253" i="15"/>
  <c r="DY252" i="15"/>
  <c r="CC252" i="15"/>
  <c r="DA251" i="15"/>
  <c r="DY250" i="15"/>
  <c r="CC250" i="15"/>
  <c r="DA249" i="15"/>
  <c r="DY248" i="15"/>
  <c r="CC245" i="15"/>
  <c r="CC244" i="15"/>
  <c r="EK241" i="15"/>
  <c r="EK239" i="15"/>
  <c r="EK237" i="15"/>
  <c r="EK233" i="15"/>
  <c r="EK229" i="15"/>
  <c r="EK225" i="15"/>
  <c r="EK221" i="15"/>
  <c r="EK217" i="15"/>
  <c r="EK213" i="15"/>
  <c r="EK209" i="15"/>
  <c r="EK205" i="15"/>
  <c r="EK201" i="15"/>
  <c r="EK197" i="15"/>
  <c r="EK193" i="15"/>
  <c r="EK189" i="15"/>
  <c r="EK185" i="15"/>
  <c r="EK181" i="15"/>
  <c r="EK177" i="15"/>
  <c r="DM171" i="15"/>
  <c r="CO170" i="15"/>
  <c r="DY167" i="15"/>
  <c r="DM163" i="15"/>
  <c r="CC162" i="15"/>
  <c r="DY161" i="15"/>
  <c r="CO158" i="15"/>
  <c r="DY156" i="15"/>
  <c r="DA156" i="15"/>
  <c r="EK155" i="15"/>
  <c r="DA151" i="15"/>
  <c r="CC151" i="15"/>
  <c r="DM147" i="15"/>
  <c r="CC146" i="15"/>
  <c r="DY145" i="15"/>
  <c r="CO142" i="15"/>
  <c r="DY140" i="15"/>
  <c r="DA140" i="15"/>
  <c r="EK139" i="15"/>
  <c r="DA135" i="15"/>
  <c r="CC135" i="15"/>
  <c r="DA133" i="15"/>
  <c r="CC87" i="15"/>
  <c r="DA86" i="15"/>
  <c r="CC86" i="15"/>
  <c r="DA85" i="15"/>
  <c r="DA82" i="15"/>
  <c r="CC82" i="15"/>
  <c r="DM80" i="15"/>
  <c r="DM51" i="15"/>
  <c r="DY50" i="15"/>
  <c r="EK49" i="15"/>
  <c r="EK48" i="15"/>
  <c r="EK46" i="15"/>
  <c r="CO44" i="15"/>
  <c r="DY43" i="15"/>
  <c r="DY42" i="15"/>
  <c r="EK40" i="15"/>
  <c r="EK39" i="15"/>
  <c r="EK38" i="15"/>
  <c r="EK37" i="15"/>
  <c r="DM35" i="15"/>
  <c r="DM33" i="15"/>
  <c r="DM30" i="15"/>
  <c r="CO30" i="15"/>
  <c r="CO28" i="15"/>
  <c r="DY27" i="15"/>
  <c r="DY26" i="15"/>
  <c r="EK24" i="15"/>
  <c r="EK23" i="15"/>
  <c r="EK22" i="15"/>
  <c r="EK21" i="15"/>
  <c r="DM19" i="15"/>
  <c r="DM17" i="15"/>
  <c r="DY13" i="15"/>
  <c r="EW126" i="15"/>
  <c r="DA9" i="15"/>
  <c r="DM274" i="15"/>
  <c r="DM273" i="15"/>
  <c r="DY272" i="15"/>
  <c r="DA272" i="15"/>
  <c r="CC272" i="15"/>
  <c r="DA271" i="15"/>
  <c r="CC271" i="15"/>
  <c r="DY266" i="15"/>
  <c r="CC266" i="15"/>
  <c r="DY265" i="15"/>
  <c r="DA265" i="15"/>
  <c r="CO264" i="15"/>
  <c r="DY258" i="15"/>
  <c r="CC258" i="15"/>
  <c r="DA257" i="15"/>
  <c r="DY256" i="15"/>
  <c r="CC256" i="15"/>
  <c r="DA255" i="15"/>
  <c r="EK251" i="15"/>
  <c r="EK247" i="15"/>
  <c r="DA247" i="15"/>
  <c r="EK246" i="15"/>
  <c r="DA246" i="15"/>
  <c r="CO244" i="15"/>
  <c r="DM243" i="15"/>
  <c r="DM241" i="15"/>
  <c r="DM239" i="15"/>
  <c r="CO238" i="15"/>
  <c r="DM235" i="15"/>
  <c r="CO234" i="15"/>
  <c r="DM231" i="15"/>
  <c r="CO230" i="15"/>
  <c r="DM227" i="15"/>
  <c r="CO226" i="15"/>
  <c r="DM223" i="15"/>
  <c r="CO222" i="15"/>
  <c r="DM219" i="15"/>
  <c r="CO218" i="15"/>
  <c r="DM215" i="15"/>
  <c r="CO214" i="15"/>
  <c r="DM211" i="15"/>
  <c r="CO210" i="15"/>
  <c r="DM207" i="15"/>
  <c r="CO206" i="15"/>
  <c r="DM203" i="15"/>
  <c r="CO202" i="15"/>
  <c r="DM199" i="15"/>
  <c r="CO198" i="15"/>
  <c r="DM195" i="15"/>
  <c r="CO194" i="15"/>
  <c r="DM191" i="15"/>
  <c r="CO190" i="15"/>
  <c r="DM187" i="15"/>
  <c r="CO186" i="15"/>
  <c r="DM183" i="15"/>
  <c r="CO182" i="15"/>
  <c r="DM179" i="15"/>
  <c r="CO178" i="15"/>
  <c r="DM175" i="15"/>
  <c r="CO174" i="15"/>
  <c r="DM173" i="15"/>
  <c r="CO172" i="15"/>
  <c r="DY169" i="15"/>
  <c r="DY168" i="15"/>
  <c r="DA168" i="15"/>
  <c r="DA163" i="15"/>
  <c r="CC163" i="15"/>
  <c r="DM159" i="15"/>
  <c r="CC158" i="15"/>
  <c r="DY157" i="15"/>
  <c r="CO154" i="15"/>
  <c r="DY152" i="15"/>
  <c r="DA152" i="15"/>
  <c r="EK151" i="15"/>
  <c r="DA147" i="15"/>
  <c r="CC147" i="15"/>
  <c r="DM143" i="15"/>
  <c r="CC142" i="15"/>
  <c r="DY141" i="15"/>
  <c r="CO138" i="15"/>
  <c r="DY136" i="15"/>
  <c r="DA136" i="15"/>
  <c r="EK135" i="15"/>
  <c r="DM131" i="15"/>
  <c r="CC131" i="15"/>
  <c r="DY129" i="15"/>
  <c r="EK128" i="15"/>
  <c r="DY126" i="15"/>
  <c r="CC126" i="15"/>
  <c r="DA125" i="15"/>
  <c r="DY124" i="15"/>
  <c r="CC124" i="15"/>
  <c r="DA123" i="15"/>
  <c r="DY122" i="15"/>
  <c r="CC122" i="15"/>
  <c r="DA121" i="15"/>
  <c r="DY120" i="15"/>
  <c r="CC120" i="15"/>
  <c r="DA119" i="15"/>
  <c r="DY118" i="15"/>
  <c r="CC118" i="15"/>
  <c r="DA117" i="15"/>
  <c r="DY116" i="15"/>
  <c r="CC116" i="15"/>
  <c r="DA115" i="15"/>
  <c r="DY114" i="15"/>
  <c r="CC114" i="15"/>
  <c r="DA113" i="15"/>
  <c r="DY112" i="15"/>
  <c r="CC112" i="15"/>
  <c r="DA111" i="15"/>
  <c r="DY110" i="15"/>
  <c r="CC110" i="15"/>
  <c r="DA109" i="15"/>
  <c r="DY108" i="15"/>
  <c r="CC108" i="15"/>
  <c r="DA107" i="15"/>
  <c r="DY106" i="15"/>
  <c r="CC106" i="15"/>
  <c r="DA105" i="15"/>
  <c r="DY104" i="15"/>
  <c r="CC104" i="15"/>
  <c r="DA103" i="15"/>
  <c r="DY102" i="15"/>
  <c r="CC102" i="15"/>
  <c r="DA101" i="15"/>
  <c r="DY100" i="15"/>
  <c r="CC100" i="15"/>
  <c r="DA99" i="15"/>
  <c r="DY98" i="15"/>
  <c r="CC98" i="15"/>
  <c r="DA97" i="15"/>
  <c r="DY96" i="15"/>
  <c r="CC96" i="15"/>
  <c r="DA95" i="15"/>
  <c r="DY94" i="15"/>
  <c r="CC94" i="15"/>
  <c r="CC91" i="15"/>
  <c r="DA88" i="15"/>
  <c r="DY85" i="15"/>
  <c r="CC85" i="15"/>
  <c r="DY84" i="15"/>
  <c r="CC84" i="15"/>
  <c r="DA83" i="15"/>
  <c r="EK82" i="15"/>
  <c r="CC62" i="15"/>
  <c r="DY60" i="15"/>
  <c r="DA59" i="15"/>
  <c r="CC58" i="15"/>
  <c r="DY56" i="15"/>
  <c r="DA55" i="15"/>
  <c r="CC54" i="15"/>
  <c r="DY52" i="15"/>
  <c r="EK51" i="15"/>
  <c r="CO47" i="15"/>
  <c r="EK44" i="15"/>
  <c r="EK43" i="15"/>
  <c r="CO40" i="15"/>
  <c r="CO37" i="15"/>
  <c r="EK34" i="15"/>
  <c r="DA33" i="15"/>
  <c r="DA32" i="15"/>
  <c r="DM31" i="15"/>
  <c r="CC31" i="15"/>
  <c r="CC30" i="15"/>
  <c r="EK28" i="15"/>
  <c r="EK27" i="15"/>
  <c r="CO24" i="15"/>
  <c r="CO21" i="15"/>
  <c r="EK18" i="15"/>
  <c r="DA17" i="15"/>
  <c r="DA16" i="15"/>
  <c r="DM15" i="15"/>
  <c r="CC15" i="15"/>
  <c r="EK13" i="15"/>
  <c r="EK12" i="15"/>
  <c r="EK11" i="15"/>
  <c r="EK10" i="15"/>
  <c r="DM10" i="15"/>
  <c r="EW19" i="15"/>
  <c r="EW23" i="15"/>
  <c r="EW27" i="15"/>
  <c r="EW31" i="15"/>
  <c r="EW35" i="15"/>
  <c r="EW39" i="15"/>
  <c r="EW43" i="15"/>
  <c r="EW47" i="15"/>
  <c r="EW51" i="15"/>
  <c r="EW55" i="15"/>
  <c r="EW59" i="15"/>
  <c r="EW63" i="15"/>
  <c r="EW67" i="15"/>
  <c r="EW71" i="15"/>
  <c r="EW75" i="15"/>
  <c r="EW79" i="15"/>
  <c r="EW83" i="15"/>
  <c r="EW87" i="15"/>
  <c r="EW91" i="15"/>
  <c r="EW95" i="15"/>
  <c r="EW99" i="15"/>
  <c r="EW103" i="15"/>
  <c r="EW107" i="15"/>
  <c r="EW111" i="15"/>
  <c r="EW131" i="15"/>
  <c r="EW135" i="15"/>
  <c r="EW139" i="15"/>
  <c r="EW143" i="15"/>
  <c r="EW147" i="15"/>
  <c r="EW151" i="15"/>
  <c r="EW155" i="15"/>
  <c r="EW159" i="15"/>
  <c r="EW163" i="15"/>
  <c r="EW167" i="15"/>
  <c r="EW171" i="15"/>
  <c r="EW175" i="15"/>
  <c r="EW179" i="15"/>
  <c r="EW183" i="15"/>
  <c r="EW187" i="15"/>
  <c r="EW191" i="15"/>
  <c r="EW195" i="15"/>
  <c r="EW199" i="15"/>
  <c r="EW203" i="15"/>
  <c r="EW207" i="15"/>
  <c r="EW211" i="15"/>
  <c r="EW215" i="15"/>
  <c r="EW219" i="15"/>
  <c r="EW223" i="15"/>
  <c r="EW227" i="15"/>
  <c r="EW231" i="15"/>
  <c r="EW235" i="15"/>
  <c r="EW239" i="15"/>
  <c r="EW243" i="15"/>
  <c r="EW247" i="15"/>
  <c r="EW251" i="15"/>
  <c r="EW255" i="15"/>
  <c r="EW259" i="15"/>
  <c r="EW263" i="15"/>
  <c r="EW267" i="15"/>
  <c r="CU7" i="15"/>
  <c r="DM7" i="15"/>
  <c r="DY9" i="15"/>
  <c r="EK276" i="15"/>
  <c r="EK271" i="15"/>
  <c r="DM269" i="15"/>
  <c r="DY268" i="15"/>
  <c r="DA268" i="15"/>
  <c r="CC268" i="15"/>
  <c r="DA267" i="15"/>
  <c r="CC267" i="15"/>
  <c r="DY262" i="15"/>
  <c r="CC262" i="15"/>
  <c r="DY261" i="15"/>
  <c r="DA261" i="15"/>
  <c r="DY260" i="15"/>
  <c r="DA260" i="15"/>
  <c r="CC260" i="15"/>
  <c r="DA259" i="15"/>
  <c r="CC259" i="15"/>
  <c r="EK255" i="15"/>
  <c r="DM253" i="15"/>
  <c r="CO252" i="15"/>
  <c r="DM249" i="15"/>
  <c r="CO248" i="15"/>
  <c r="DM247" i="15"/>
  <c r="CO242" i="15"/>
  <c r="CO240" i="15"/>
  <c r="DY171" i="15"/>
  <c r="DY170" i="15"/>
  <c r="DA170" i="15"/>
  <c r="DM167" i="15"/>
  <c r="CO166" i="15"/>
  <c r="DY164" i="15"/>
  <c r="DA164" i="15"/>
  <c r="EK163" i="15"/>
  <c r="DA159" i="15"/>
  <c r="CC159" i="15"/>
  <c r="DM155" i="15"/>
  <c r="CC154" i="15"/>
  <c r="DY153" i="15"/>
  <c r="CO150" i="15"/>
  <c r="DY148" i="15"/>
  <c r="DA148" i="15"/>
  <c r="EK147" i="15"/>
  <c r="DA143" i="15"/>
  <c r="CC143" i="15"/>
  <c r="DM139" i="15"/>
  <c r="CC138" i="15"/>
  <c r="DY137" i="15"/>
  <c r="CO134" i="15"/>
  <c r="DY133" i="15"/>
  <c r="DA132" i="15"/>
  <c r="EK130" i="15"/>
  <c r="DA130" i="15"/>
  <c r="EK109" i="15"/>
  <c r="EK105" i="15"/>
  <c r="EK92" i="15"/>
  <c r="CC92" i="15"/>
  <c r="DA89" i="15"/>
  <c r="EK87" i="15"/>
  <c r="CO86" i="15"/>
  <c r="DM84" i="15"/>
  <c r="CO83" i="15"/>
  <c r="DY79" i="15"/>
  <c r="EK78" i="15"/>
  <c r="DA78" i="15"/>
  <c r="CC77" i="15"/>
  <c r="DY75" i="15"/>
  <c r="EK74" i="15"/>
  <c r="DA74" i="15"/>
  <c r="CC73" i="15"/>
  <c r="DY71" i="15"/>
  <c r="EK70" i="15"/>
  <c r="DA70" i="15"/>
  <c r="CC69" i="15"/>
  <c r="DY67" i="15"/>
  <c r="EK66" i="15"/>
  <c r="DA66" i="15"/>
  <c r="CC65" i="15"/>
  <c r="DY63" i="15"/>
  <c r="EK61" i="15"/>
  <c r="EK60" i="15"/>
  <c r="EK58" i="15"/>
  <c r="EK57" i="15"/>
  <c r="EK53" i="15"/>
  <c r="EK52" i="15"/>
  <c r="EK50" i="15"/>
  <c r="CO49" i="15"/>
  <c r="DM47" i="15"/>
  <c r="DY46" i="15"/>
  <c r="EK45" i="15"/>
  <c r="DM43" i="15"/>
  <c r="DM41" i="15"/>
  <c r="DM38" i="15"/>
  <c r="CO38" i="15"/>
  <c r="CO36" i="15"/>
  <c r="DY35" i="15"/>
  <c r="DY34" i="15"/>
  <c r="EK33" i="15"/>
  <c r="EK30" i="15"/>
  <c r="EK29" i="15"/>
  <c r="DM27" i="15"/>
  <c r="DM25" i="15"/>
  <c r="DM22" i="15"/>
  <c r="CO22" i="15"/>
  <c r="CO20" i="15"/>
  <c r="DY19" i="15"/>
  <c r="DY18" i="15"/>
  <c r="EK17" i="15"/>
  <c r="EK16" i="15"/>
  <c r="EK15" i="15"/>
  <c r="EK14" i="15"/>
  <c r="DM13" i="15"/>
  <c r="DM12" i="15"/>
  <c r="CO11" i="15"/>
  <c r="EW116" i="15"/>
  <c r="EW120" i="15"/>
  <c r="CC12" i="15"/>
  <c r="EK9" i="15"/>
  <c r="DM9" i="15"/>
  <c r="CC9" i="15"/>
  <c r="S7" i="28" s="1"/>
  <c r="L284" i="32"/>
  <c r="DA7" i="15"/>
  <c r="EE7" i="15"/>
  <c r="EK7" i="15"/>
  <c r="EL6" i="15" s="1"/>
  <c r="EL4" i="15" s="1"/>
  <c r="CC276" i="15"/>
  <c r="EK275" i="15"/>
  <c r="CC275" i="15"/>
  <c r="EK274" i="15"/>
  <c r="CO273" i="15"/>
  <c r="EK270" i="15"/>
  <c r="DM270" i="15"/>
  <c r="CO269" i="15"/>
  <c r="EK266" i="15"/>
  <c r="DM266" i="15"/>
  <c r="CO265" i="15"/>
  <c r="EK262" i="15"/>
  <c r="DM262" i="15"/>
  <c r="CO261" i="15"/>
  <c r="EK258" i="15"/>
  <c r="DM258" i="15"/>
  <c r="DA258" i="15"/>
  <c r="CO257" i="15"/>
  <c r="CC257" i="15"/>
  <c r="DY255" i="15"/>
  <c r="EK254" i="15"/>
  <c r="DM254" i="15"/>
  <c r="DA254" i="15"/>
  <c r="CO253" i="15"/>
  <c r="CC253" i="15"/>
  <c r="DY251" i="15"/>
  <c r="EK250" i="15"/>
  <c r="DM250" i="15"/>
  <c r="DA250" i="15"/>
  <c r="CO249" i="15"/>
  <c r="CC249" i="15"/>
  <c r="DY247" i="15"/>
  <c r="DY246" i="15"/>
  <c r="EK245" i="15"/>
  <c r="DA245" i="15"/>
  <c r="EK244" i="15"/>
  <c r="DA244" i="15"/>
  <c r="CC243" i="15"/>
  <c r="DA242" i="15"/>
  <c r="DA241" i="15"/>
  <c r="DA240" i="15"/>
  <c r="DM238" i="15"/>
  <c r="CO237" i="15"/>
  <c r="EK236" i="15"/>
  <c r="DM234" i="15"/>
  <c r="CO233" i="15"/>
  <c r="EK232" i="15"/>
  <c r="DM230" i="15"/>
  <c r="CO229" i="15"/>
  <c r="EK228" i="15"/>
  <c r="DM226" i="15"/>
  <c r="CO225" i="15"/>
  <c r="EK224" i="15"/>
  <c r="DM222" i="15"/>
  <c r="CO221" i="15"/>
  <c r="EK220" i="15"/>
  <c r="DM218" i="15"/>
  <c r="CO217" i="15"/>
  <c r="EK216" i="15"/>
  <c r="DM214" i="15"/>
  <c r="CO213" i="15"/>
  <c r="EK212" i="15"/>
  <c r="DM210" i="15"/>
  <c r="CO209" i="15"/>
  <c r="EK208" i="15"/>
  <c r="DM206" i="15"/>
  <c r="CO205" i="15"/>
  <c r="EK204" i="15"/>
  <c r="DM202" i="15"/>
  <c r="CO201" i="15"/>
  <c r="EK200" i="15"/>
  <c r="DM198" i="15"/>
  <c r="CO197" i="15"/>
  <c r="EK196" i="15"/>
  <c r="DM194" i="15"/>
  <c r="CO193" i="15"/>
  <c r="EK192" i="15"/>
  <c r="DM190" i="15"/>
  <c r="DY189" i="15"/>
  <c r="CO189" i="15"/>
  <c r="EK188" i="15"/>
  <c r="DA188" i="15"/>
  <c r="CC187" i="15"/>
  <c r="DM186" i="15"/>
  <c r="DY185" i="15"/>
  <c r="CO185" i="15"/>
  <c r="EK184" i="15"/>
  <c r="DA184" i="15"/>
  <c r="CC183" i="15"/>
  <c r="DM182" i="15"/>
  <c r="DY181" i="15"/>
  <c r="CO181" i="15"/>
  <c r="EK180" i="15"/>
  <c r="DA180" i="15"/>
  <c r="CC179" i="15"/>
  <c r="DM178" i="15"/>
  <c r="DY177" i="15"/>
  <c r="CO177" i="15"/>
  <c r="EK176" i="15"/>
  <c r="DA176" i="15"/>
  <c r="CC175" i="15"/>
  <c r="DM174" i="15"/>
  <c r="EK173" i="15"/>
  <c r="EK171" i="15"/>
  <c r="EK169" i="15"/>
  <c r="EK167" i="15"/>
  <c r="DY166" i="15"/>
  <c r="DM164" i="15"/>
  <c r="CO163" i="15"/>
  <c r="EK162" i="15"/>
  <c r="DM160" i="15"/>
  <c r="CO159" i="15"/>
  <c r="EK158" i="15"/>
  <c r="DM156" i="15"/>
  <c r="CO155" i="15"/>
  <c r="EK154" i="15"/>
  <c r="DM152" i="15"/>
  <c r="CO151" i="15"/>
  <c r="EK150" i="15"/>
  <c r="DM148" i="15"/>
  <c r="CO147" i="15"/>
  <c r="EK146" i="15"/>
  <c r="DM144" i="15"/>
  <c r="CO143" i="15"/>
  <c r="EK142" i="15"/>
  <c r="DM140" i="15"/>
  <c r="CO139" i="15"/>
  <c r="EK138" i="15"/>
  <c r="DM136" i="15"/>
  <c r="CO135" i="15"/>
  <c r="EK134" i="15"/>
  <c r="EK133" i="15"/>
  <c r="DM133" i="15"/>
  <c r="CO133" i="15"/>
  <c r="EK132" i="15"/>
  <c r="DY132" i="15"/>
  <c r="DM130" i="15"/>
  <c r="CC130" i="15"/>
  <c r="DA128" i="15"/>
  <c r="DY127" i="15"/>
  <c r="CC127" i="15"/>
  <c r="DM126" i="15"/>
  <c r="DY125" i="15"/>
  <c r="CO125" i="15"/>
  <c r="EK124" i="15"/>
  <c r="DA124" i="15"/>
  <c r="CC123" i="15"/>
  <c r="DM122" i="15"/>
  <c r="DY121" i="15"/>
  <c r="CO121" i="15"/>
  <c r="EK120" i="15"/>
  <c r="DA120" i="15"/>
  <c r="CC119" i="15"/>
  <c r="DM118" i="15"/>
  <c r="DY117" i="15"/>
  <c r="CO117" i="15"/>
  <c r="EK116" i="15"/>
  <c r="DA116" i="15"/>
  <c r="CC115" i="15"/>
  <c r="DM114" i="15"/>
  <c r="DY113" i="15"/>
  <c r="CO113" i="15"/>
  <c r="EK112" i="15"/>
  <c r="DA112" i="15"/>
  <c r="CC111" i="15"/>
  <c r="DM110" i="15"/>
  <c r="DY109" i="15"/>
  <c r="CO109" i="15"/>
  <c r="EK108" i="15"/>
  <c r="DA108" i="15"/>
  <c r="CC107" i="15"/>
  <c r="DM106" i="15"/>
  <c r="DY105" i="15"/>
  <c r="CO105" i="15"/>
  <c r="EK104" i="15"/>
  <c r="DA104" i="15"/>
  <c r="CC103" i="15"/>
  <c r="DM102" i="15"/>
  <c r="DY101" i="15"/>
  <c r="CO101" i="15"/>
  <c r="EK100" i="15"/>
  <c r="DA100" i="15"/>
  <c r="CC99" i="15"/>
  <c r="DM98" i="15"/>
  <c r="DY97" i="15"/>
  <c r="CO97" i="15"/>
  <c r="EK96" i="15"/>
  <c r="DA96" i="15"/>
  <c r="CC95" i="15"/>
  <c r="DM94" i="15"/>
  <c r="DY93" i="15"/>
  <c r="CC93" i="15"/>
  <c r="DA91" i="15"/>
  <c r="DA90" i="15"/>
  <c r="CO90" i="15"/>
  <c r="EK89" i="15"/>
  <c r="DY88" i="15"/>
  <c r="DM87" i="15"/>
  <c r="DY86" i="15"/>
  <c r="CO85" i="15"/>
  <c r="CO84" i="15"/>
  <c r="EK83" i="15"/>
  <c r="DM83" i="15"/>
  <c r="CO82" i="15"/>
  <c r="EK81" i="15"/>
  <c r="CC78" i="15"/>
  <c r="EK77" i="15"/>
  <c r="EK76" i="15"/>
  <c r="EK75" i="15"/>
  <c r="DA75" i="15"/>
  <c r="DY72" i="15"/>
  <c r="CC70" i="15"/>
  <c r="EK69" i="15"/>
  <c r="EK68" i="15"/>
  <c r="EK67" i="15"/>
  <c r="DA67" i="15"/>
  <c r="DY64" i="15"/>
  <c r="EK59" i="15"/>
  <c r="EK56" i="15"/>
  <c r="EK54" i="15"/>
  <c r="EK36" i="15"/>
  <c r="EK32" i="15"/>
  <c r="CO126" i="15"/>
  <c r="EK125" i="15"/>
  <c r="CO122" i="15"/>
  <c r="EK121" i="15"/>
  <c r="CO118" i="15"/>
  <c r="EK117" i="15"/>
  <c r="EK113" i="15"/>
  <c r="EK101" i="15"/>
  <c r="CO98" i="15"/>
  <c r="EK97" i="15"/>
  <c r="CO94" i="15"/>
  <c r="EK93" i="15"/>
  <c r="DA93" i="15"/>
  <c r="DA92" i="15"/>
  <c r="CO92" i="15"/>
  <c r="EK91" i="15"/>
  <c r="DY90" i="15"/>
  <c r="DY89" i="15"/>
  <c r="DM89" i="15"/>
  <c r="EK88" i="15"/>
  <c r="CC88" i="15"/>
  <c r="EK86" i="15"/>
  <c r="EK25" i="15"/>
  <c r="DY7" i="15"/>
  <c r="DZ6" i="15" s="1"/>
  <c r="DZ4" i="15" s="1"/>
  <c r="DM276" i="15"/>
  <c r="CO276" i="15"/>
  <c r="DY275" i="15"/>
  <c r="DA274" i="15"/>
  <c r="EK272" i="15"/>
  <c r="DM272" i="15"/>
  <c r="CO271" i="15"/>
  <c r="EK268" i="15"/>
  <c r="DM268" i="15"/>
  <c r="CO267" i="15"/>
  <c r="EK264" i="15"/>
  <c r="DM264" i="15"/>
  <c r="CO263" i="15"/>
  <c r="EK260" i="15"/>
  <c r="DM260" i="15"/>
  <c r="CO259" i="15"/>
  <c r="DY257" i="15"/>
  <c r="EK256" i="15"/>
  <c r="DM256" i="15"/>
  <c r="DA256" i="15"/>
  <c r="CO255" i="15"/>
  <c r="CC255" i="15"/>
  <c r="DY253" i="15"/>
  <c r="EK252" i="15"/>
  <c r="DM252" i="15"/>
  <c r="DA252" i="15"/>
  <c r="CO251" i="15"/>
  <c r="CC251" i="15"/>
  <c r="DY249" i="15"/>
  <c r="EK248" i="15"/>
  <c r="DM248" i="15"/>
  <c r="DA248" i="15"/>
  <c r="CC247" i="15"/>
  <c r="CC246" i="15"/>
  <c r="DY243" i="15"/>
  <c r="DY242" i="15"/>
  <c r="CC241" i="15"/>
  <c r="EK240" i="15"/>
  <c r="DY240" i="15"/>
  <c r="CO239" i="15"/>
  <c r="CC239" i="15"/>
  <c r="EK238" i="15"/>
  <c r="DM236" i="15"/>
  <c r="CO235" i="15"/>
  <c r="EK234" i="15"/>
  <c r="DM232" i="15"/>
  <c r="CO231" i="15"/>
  <c r="EK230" i="15"/>
  <c r="DM228" i="15"/>
  <c r="CO227" i="15"/>
  <c r="EK226" i="15"/>
  <c r="DM224" i="15"/>
  <c r="CO223" i="15"/>
  <c r="EK222" i="15"/>
  <c r="DM220" i="15"/>
  <c r="CO219" i="15"/>
  <c r="EK218" i="15"/>
  <c r="DM216" i="15"/>
  <c r="CO215" i="15"/>
  <c r="EK214" i="15"/>
  <c r="DM212" i="15"/>
  <c r="CO211" i="15"/>
  <c r="EK210" i="15"/>
  <c r="DM208" i="15"/>
  <c r="CO207" i="15"/>
  <c r="EK206" i="15"/>
  <c r="DM204" i="15"/>
  <c r="CO203" i="15"/>
  <c r="EK202" i="15"/>
  <c r="DM200" i="15"/>
  <c r="CO199" i="15"/>
  <c r="EK198" i="15"/>
  <c r="DM196" i="15"/>
  <c r="CO195" i="15"/>
  <c r="EK194" i="15"/>
  <c r="DM192" i="15"/>
  <c r="CO191" i="15"/>
  <c r="EK190" i="15"/>
  <c r="DA190" i="15"/>
  <c r="CC189" i="15"/>
  <c r="DM188" i="15"/>
  <c r="DY187" i="15"/>
  <c r="CO187" i="15"/>
  <c r="EK186" i="15"/>
  <c r="DA186" i="15"/>
  <c r="CC185" i="15"/>
  <c r="DM184" i="15"/>
  <c r="DY183" i="15"/>
  <c r="CO183" i="15"/>
  <c r="EK182" i="15"/>
  <c r="DA182" i="15"/>
  <c r="CC181" i="15"/>
  <c r="DM180" i="15"/>
  <c r="DY179" i="15"/>
  <c r="CO179" i="15"/>
  <c r="EK178" i="15"/>
  <c r="DA178" i="15"/>
  <c r="CC177" i="15"/>
  <c r="DM176" i="15"/>
  <c r="DY175" i="15"/>
  <c r="CO175" i="15"/>
  <c r="EK174" i="15"/>
  <c r="DA174" i="15"/>
  <c r="EK172" i="15"/>
  <c r="CC172" i="15"/>
  <c r="EK170" i="15"/>
  <c r="CC170" i="15"/>
  <c r="EK168" i="15"/>
  <c r="CC168" i="15"/>
  <c r="EK166" i="15"/>
  <c r="DM166" i="15"/>
  <c r="CO165" i="15"/>
  <c r="EK164" i="15"/>
  <c r="DM162" i="15"/>
  <c r="CO161" i="15"/>
  <c r="EK160" i="15"/>
  <c r="DM158" i="15"/>
  <c r="CO157" i="15"/>
  <c r="EK156" i="15"/>
  <c r="DM154" i="15"/>
  <c r="CO153" i="15"/>
  <c r="EK152" i="15"/>
  <c r="DM150" i="15"/>
  <c r="CO149" i="15"/>
  <c r="EK148" i="15"/>
  <c r="DM146" i="15"/>
  <c r="CO145" i="15"/>
  <c r="EK144" i="15"/>
  <c r="DM142" i="15"/>
  <c r="CO141" i="15"/>
  <c r="EK140" i="15"/>
  <c r="DM138" i="15"/>
  <c r="CO137" i="15"/>
  <c r="EK136" i="15"/>
  <c r="DM134" i="15"/>
  <c r="CC134" i="15"/>
  <c r="CO132" i="15"/>
  <c r="DA131" i="15"/>
  <c r="EK129" i="15"/>
  <c r="DM129" i="15"/>
  <c r="CO129" i="15"/>
  <c r="CO128" i="15"/>
  <c r="EK127" i="15"/>
  <c r="DM127" i="15"/>
  <c r="EK126" i="15"/>
  <c r="DA126" i="15"/>
  <c r="CC125" i="15"/>
  <c r="DM124" i="15"/>
  <c r="DY123" i="15"/>
  <c r="CO123" i="15"/>
  <c r="EK122" i="15"/>
  <c r="DA122" i="15"/>
  <c r="CC121" i="15"/>
  <c r="DM120" i="15"/>
  <c r="DY119" i="15"/>
  <c r="CO119" i="15"/>
  <c r="EK118" i="15"/>
  <c r="DA118" i="15"/>
  <c r="CC117" i="15"/>
  <c r="DM116" i="15"/>
  <c r="DY115" i="15"/>
  <c r="CO115" i="15"/>
  <c r="EK114" i="15"/>
  <c r="DA114" i="15"/>
  <c r="CC113" i="15"/>
  <c r="DM112" i="15"/>
  <c r="DY111" i="15"/>
  <c r="CO111" i="15"/>
  <c r="EK110" i="15"/>
  <c r="DA110" i="15"/>
  <c r="CC109" i="15"/>
  <c r="DM108" i="15"/>
  <c r="DY107" i="15"/>
  <c r="CO107" i="15"/>
  <c r="EK106" i="15"/>
  <c r="DA106" i="15"/>
  <c r="CC105" i="15"/>
  <c r="DM104" i="15"/>
  <c r="DY103" i="15"/>
  <c r="CO103" i="15"/>
  <c r="EK102" i="15"/>
  <c r="DA102" i="15"/>
  <c r="CC101" i="15"/>
  <c r="DM100" i="15"/>
  <c r="DY99" i="15"/>
  <c r="CO99" i="15"/>
  <c r="EK98" i="15"/>
  <c r="DA98" i="15"/>
  <c r="CC97" i="15"/>
  <c r="DM96" i="15"/>
  <c r="DY95" i="15"/>
  <c r="CO95" i="15"/>
  <c r="EK94" i="15"/>
  <c r="DA94" i="15"/>
  <c r="DY92" i="15"/>
  <c r="DY91" i="15"/>
  <c r="DM91" i="15"/>
  <c r="EK90" i="15"/>
  <c r="CC90" i="15"/>
  <c r="CC89" i="15"/>
  <c r="DA87" i="15"/>
  <c r="DA84" i="15"/>
  <c r="DY83" i="15"/>
  <c r="DM81" i="15"/>
  <c r="CO80" i="15"/>
  <c r="EK79" i="15"/>
  <c r="DA79" i="15"/>
  <c r="DY76" i="15"/>
  <c r="CC74" i="15"/>
  <c r="EK73" i="15"/>
  <c r="EK72" i="15"/>
  <c r="EK71" i="15"/>
  <c r="DA71" i="15"/>
  <c r="DY68" i="15"/>
  <c r="CC66" i="15"/>
  <c r="EK65" i="15"/>
  <c r="EK64" i="15"/>
  <c r="EK63" i="15"/>
  <c r="DA63" i="15"/>
  <c r="EK62" i="15"/>
  <c r="EK35" i="15"/>
  <c r="EK31" i="15"/>
  <c r="CO7" i="15"/>
  <c r="CO277" i="15"/>
  <c r="DM275" i="15"/>
  <c r="DA275" i="15"/>
  <c r="CO274" i="15"/>
  <c r="CC274" i="15"/>
  <c r="EK273" i="15"/>
  <c r="CC273" i="15"/>
  <c r="DY271" i="15"/>
  <c r="DM271" i="15"/>
  <c r="DA270" i="15"/>
  <c r="CO270" i="15"/>
  <c r="EK269" i="15"/>
  <c r="CC269" i="15"/>
  <c r="DY267" i="15"/>
  <c r="DM267" i="15"/>
  <c r="DA266" i="15"/>
  <c r="CO266" i="15"/>
  <c r="EK265" i="15"/>
  <c r="CC265" i="15"/>
  <c r="DY263" i="15"/>
  <c r="DM263" i="15"/>
  <c r="DA262" i="15"/>
  <c r="CO262" i="15"/>
  <c r="EK261" i="15"/>
  <c r="CC261" i="15"/>
  <c r="DY259" i="15"/>
  <c r="DM259" i="15"/>
  <c r="CO258" i="15"/>
  <c r="EK257" i="15"/>
  <c r="DM255" i="15"/>
  <c r="CO254" i="15"/>
  <c r="EK253" i="15"/>
  <c r="DM251" i="15"/>
  <c r="CO250" i="15"/>
  <c r="EK249" i="15"/>
  <c r="CC248" i="15"/>
  <c r="DY245" i="15"/>
  <c r="DY244" i="15"/>
  <c r="EK243" i="15"/>
  <c r="DA243" i="15"/>
  <c r="EK242" i="15"/>
  <c r="CC242" i="15"/>
  <c r="CC240" i="15"/>
  <c r="DY237" i="15"/>
  <c r="DM237" i="15"/>
  <c r="DA236" i="15"/>
  <c r="CO236" i="15"/>
  <c r="EK235" i="15"/>
  <c r="CC235" i="15"/>
  <c r="DY233" i="15"/>
  <c r="DM233" i="15"/>
  <c r="DA232" i="15"/>
  <c r="CO232" i="15"/>
  <c r="EK231" i="15"/>
  <c r="CC231" i="15"/>
  <c r="DY229" i="15"/>
  <c r="DM229" i="15"/>
  <c r="DA228" i="15"/>
  <c r="CO228" i="15"/>
  <c r="EK227" i="15"/>
  <c r="CC227" i="15"/>
  <c r="DY225" i="15"/>
  <c r="DM225" i="15"/>
  <c r="DA224" i="15"/>
  <c r="CO224" i="15"/>
  <c r="EK223" i="15"/>
  <c r="CC223" i="15"/>
  <c r="DY221" i="15"/>
  <c r="DM221" i="15"/>
  <c r="DA220" i="15"/>
  <c r="CO220" i="15"/>
  <c r="EK219" i="15"/>
  <c r="CC219" i="15"/>
  <c r="DY217" i="15"/>
  <c r="DM217" i="15"/>
  <c r="DA216" i="15"/>
  <c r="CO216" i="15"/>
  <c r="EK215" i="15"/>
  <c r="CC215" i="15"/>
  <c r="DY213" i="15"/>
  <c r="DM213" i="15"/>
  <c r="DA212" i="15"/>
  <c r="CO212" i="15"/>
  <c r="EK211" i="15"/>
  <c r="CC211" i="15"/>
  <c r="DY209" i="15"/>
  <c r="DM209" i="15"/>
  <c r="DA208" i="15"/>
  <c r="CO208" i="15"/>
  <c r="EK207" i="15"/>
  <c r="CC207" i="15"/>
  <c r="DY205" i="15"/>
  <c r="DM205" i="15"/>
  <c r="DA204" i="15"/>
  <c r="CO204" i="15"/>
  <c r="EK203" i="15"/>
  <c r="CC203" i="15"/>
  <c r="DY201" i="15"/>
  <c r="DM201" i="15"/>
  <c r="DA200" i="15"/>
  <c r="CO200" i="15"/>
  <c r="EK199" i="15"/>
  <c r="CC199" i="15"/>
  <c r="DY197" i="15"/>
  <c r="DM197" i="15"/>
  <c r="DA196" i="15"/>
  <c r="CO196" i="15"/>
  <c r="EK195" i="15"/>
  <c r="CC195" i="15"/>
  <c r="DY193" i="15"/>
  <c r="DM193" i="15"/>
  <c r="DA192" i="15"/>
  <c r="CO192" i="15"/>
  <c r="EK191" i="15"/>
  <c r="CC191" i="15"/>
  <c r="DM189" i="15"/>
  <c r="CO188" i="15"/>
  <c r="EK187" i="15"/>
  <c r="DM185" i="15"/>
  <c r="CO184" i="15"/>
  <c r="EK183" i="15"/>
  <c r="DM181" i="15"/>
  <c r="CO180" i="15"/>
  <c r="EK179" i="15"/>
  <c r="DM177" i="15"/>
  <c r="CO176" i="15"/>
  <c r="EK175" i="15"/>
  <c r="DA173" i="15"/>
  <c r="DA171" i="15"/>
  <c r="DA169" i="15"/>
  <c r="DA167" i="15"/>
  <c r="EK165" i="15"/>
  <c r="DM165" i="15"/>
  <c r="DA165" i="15"/>
  <c r="CO164" i="15"/>
  <c r="CC164" i="15"/>
  <c r="DY162" i="15"/>
  <c r="EK161" i="15"/>
  <c r="DM161" i="15"/>
  <c r="DA161" i="15"/>
  <c r="CO160" i="15"/>
  <c r="CC160" i="15"/>
  <c r="DY158" i="15"/>
  <c r="EK157" i="15"/>
  <c r="DM157" i="15"/>
  <c r="DA157" i="15"/>
  <c r="CO156" i="15"/>
  <c r="CC156" i="15"/>
  <c r="DY154" i="15"/>
  <c r="EK153" i="15"/>
  <c r="DM153" i="15"/>
  <c r="DA153" i="15"/>
  <c r="CO152" i="15"/>
  <c r="CC152" i="15"/>
  <c r="DY150" i="15"/>
  <c r="EK149" i="15"/>
  <c r="DM149" i="15"/>
  <c r="DA149" i="15"/>
  <c r="CO148" i="15"/>
  <c r="CC148" i="15"/>
  <c r="DY146" i="15"/>
  <c r="EK145" i="15"/>
  <c r="DM145" i="15"/>
  <c r="DA145" i="15"/>
  <c r="CO144" i="15"/>
  <c r="CC144" i="15"/>
  <c r="DY142" i="15"/>
  <c r="EK141" i="15"/>
  <c r="DM141" i="15"/>
  <c r="DA141" i="15"/>
  <c r="CO140" i="15"/>
  <c r="CC140" i="15"/>
  <c r="DY138" i="15"/>
  <c r="EK137" i="15"/>
  <c r="DM137" i="15"/>
  <c r="DA137" i="15"/>
  <c r="CO136" i="15"/>
  <c r="CC136" i="15"/>
  <c r="DY134" i="15"/>
  <c r="DM132" i="15"/>
  <c r="CC132" i="15"/>
  <c r="CO130" i="15"/>
  <c r="DA129" i="15"/>
  <c r="CO124" i="15"/>
  <c r="EK123" i="15"/>
  <c r="EK119" i="15"/>
  <c r="CO116" i="15"/>
  <c r="EK115" i="15"/>
  <c r="CO112" i="15"/>
  <c r="EK111" i="15"/>
  <c r="DM109" i="15"/>
  <c r="CO108" i="15"/>
  <c r="EK107" i="15"/>
  <c r="DM105" i="15"/>
  <c r="CO104" i="15"/>
  <c r="EK103" i="15"/>
  <c r="CO100" i="15"/>
  <c r="EK99" i="15"/>
  <c r="EK95" i="15"/>
  <c r="EK85" i="15"/>
  <c r="DM85" i="15"/>
  <c r="EK84" i="15"/>
  <c r="CC83" i="15"/>
  <c r="DM82" i="15"/>
  <c r="DY81" i="15"/>
  <c r="CO81" i="15"/>
  <c r="EK80" i="15"/>
  <c r="DA80" i="15"/>
  <c r="EK55" i="15"/>
  <c r="EK41" i="15"/>
  <c r="EG7" i="28"/>
  <c r="CO63" i="15"/>
  <c r="DA62" i="15"/>
  <c r="CC61" i="15"/>
  <c r="DM60" i="15"/>
  <c r="DY59" i="15"/>
  <c r="CO59" i="15"/>
  <c r="DA58" i="15"/>
  <c r="CC57" i="15"/>
  <c r="DM56" i="15"/>
  <c r="DY55" i="15"/>
  <c r="CO55" i="15"/>
  <c r="DA54" i="15"/>
  <c r="CC53" i="15"/>
  <c r="DM52" i="15"/>
  <c r="CC52" i="15"/>
  <c r="CC50" i="15"/>
  <c r="CC48" i="15"/>
  <c r="CC46" i="15"/>
  <c r="DY45" i="15"/>
  <c r="DY44" i="15"/>
  <c r="DA43" i="15"/>
  <c r="DA42" i="15"/>
  <c r="CC41" i="15"/>
  <c r="DM40" i="15"/>
  <c r="CC40" i="15"/>
  <c r="CO39" i="15"/>
  <c r="DY37" i="15"/>
  <c r="DY36" i="15"/>
  <c r="DA35" i="15"/>
  <c r="DA34" i="15"/>
  <c r="CC33" i="15"/>
  <c r="DM32" i="15"/>
  <c r="CC32" i="15"/>
  <c r="CO31" i="15"/>
  <c r="DY29" i="15"/>
  <c r="DY28" i="15"/>
  <c r="DA27" i="15"/>
  <c r="DA26" i="15"/>
  <c r="CC25" i="15"/>
  <c r="DM24" i="15"/>
  <c r="CC24" i="15"/>
  <c r="CO23" i="15"/>
  <c r="DY21" i="15"/>
  <c r="DY20" i="15"/>
  <c r="DA19" i="15"/>
  <c r="DA18" i="15"/>
  <c r="CC17" i="15"/>
  <c r="DM16" i="15"/>
  <c r="CC16" i="15"/>
  <c r="CO15" i="15"/>
  <c r="DY14" i="15"/>
  <c r="DA13" i="15"/>
  <c r="DY11" i="15"/>
  <c r="DA10" i="15"/>
  <c r="EW12" i="15"/>
  <c r="EW16" i="15"/>
  <c r="EW20" i="15"/>
  <c r="EW24" i="15"/>
  <c r="EW28" i="15"/>
  <c r="EW32" i="15"/>
  <c r="EW36" i="15"/>
  <c r="EW40" i="15"/>
  <c r="EW44" i="15"/>
  <c r="EW48" i="15"/>
  <c r="EW52" i="15"/>
  <c r="EW56" i="15"/>
  <c r="EW60" i="15"/>
  <c r="EW64" i="15"/>
  <c r="EW68" i="15"/>
  <c r="EW72" i="15"/>
  <c r="EW76" i="15"/>
  <c r="EW80" i="15"/>
  <c r="EW84" i="15"/>
  <c r="EW88" i="15"/>
  <c r="EW92" i="15"/>
  <c r="EW96" i="15"/>
  <c r="EW100" i="15"/>
  <c r="EW104" i="15"/>
  <c r="EW108" i="15"/>
  <c r="EW112" i="15"/>
  <c r="EW117" i="15"/>
  <c r="EW122" i="15"/>
  <c r="EW123" i="15"/>
  <c r="EW127" i="15"/>
  <c r="EW132" i="15"/>
  <c r="EW136" i="15"/>
  <c r="EW140" i="15"/>
  <c r="EW144" i="15"/>
  <c r="EW148" i="15"/>
  <c r="EW152" i="15"/>
  <c r="EW156" i="15"/>
  <c r="EW160" i="15"/>
  <c r="EW164" i="15"/>
  <c r="EW168" i="15"/>
  <c r="EW172" i="15"/>
  <c r="EW176" i="15"/>
  <c r="EW180" i="15"/>
  <c r="EW184" i="15"/>
  <c r="EW188" i="15"/>
  <c r="EW192" i="15"/>
  <c r="EW196" i="15"/>
  <c r="EW200" i="15"/>
  <c r="EW204" i="15"/>
  <c r="EW208" i="15"/>
  <c r="EW212" i="15"/>
  <c r="EW216" i="15"/>
  <c r="EW220" i="15"/>
  <c r="EW224" i="15"/>
  <c r="EW228" i="15"/>
  <c r="EW232" i="15"/>
  <c r="EW236" i="15"/>
  <c r="EW240" i="15"/>
  <c r="EW244" i="15"/>
  <c r="EW248" i="15"/>
  <c r="EW252" i="15"/>
  <c r="EW256" i="15"/>
  <c r="EW260" i="15"/>
  <c r="EW264" i="15"/>
  <c r="EW268" i="15"/>
  <c r="EW274" i="15"/>
  <c r="CX7" i="28"/>
  <c r="ED7" i="28"/>
  <c r="DM77" i="15"/>
  <c r="CO76" i="15"/>
  <c r="DM73" i="15"/>
  <c r="CO72" i="15"/>
  <c r="DM69" i="15"/>
  <c r="CO68" i="15"/>
  <c r="DM65" i="15"/>
  <c r="CO64" i="15"/>
  <c r="DM61" i="15"/>
  <c r="CO60" i="15"/>
  <c r="DM57" i="15"/>
  <c r="CO56" i="15"/>
  <c r="DM53" i="15"/>
  <c r="DA51" i="15"/>
  <c r="DM50" i="15"/>
  <c r="DA49" i="15"/>
  <c r="DM48" i="15"/>
  <c r="DA47" i="15"/>
  <c r="DM46" i="15"/>
  <c r="DA45" i="15"/>
  <c r="DA44" i="15"/>
  <c r="CC43" i="15"/>
  <c r="DM42" i="15"/>
  <c r="CC42" i="15"/>
  <c r="CO41" i="15"/>
  <c r="DY39" i="15"/>
  <c r="DY38" i="15"/>
  <c r="DA37" i="15"/>
  <c r="DA36" i="15"/>
  <c r="CC35" i="15"/>
  <c r="DM34" i="15"/>
  <c r="CC34" i="15"/>
  <c r="CO33" i="15"/>
  <c r="DY31" i="15"/>
  <c r="DY30" i="15"/>
  <c r="DA29" i="15"/>
  <c r="DA28" i="15"/>
  <c r="CC27" i="15"/>
  <c r="DM26" i="15"/>
  <c r="CC26" i="15"/>
  <c r="CO25" i="15"/>
  <c r="DY23" i="15"/>
  <c r="DY22" i="15"/>
  <c r="DA21" i="15"/>
  <c r="DA20" i="15"/>
  <c r="CC19" i="15"/>
  <c r="DM18" i="15"/>
  <c r="CC18" i="15"/>
  <c r="CO17" i="15"/>
  <c r="DY15" i="15"/>
  <c r="DA14" i="15"/>
  <c r="CC13" i="15"/>
  <c r="DA11" i="15"/>
  <c r="CC10" i="15"/>
  <c r="EW9" i="15"/>
  <c r="EW13" i="15"/>
  <c r="EW17" i="15"/>
  <c r="EW21" i="15"/>
  <c r="EW25" i="15"/>
  <c r="EW29" i="15"/>
  <c r="EW33" i="15"/>
  <c r="EW37" i="15"/>
  <c r="EW41" i="15"/>
  <c r="EW45" i="15"/>
  <c r="EW49" i="15"/>
  <c r="EW53" i="15"/>
  <c r="EW57" i="15"/>
  <c r="EW61" i="15"/>
  <c r="EW65" i="15"/>
  <c r="EW69" i="15"/>
  <c r="EW73" i="15"/>
  <c r="EW77" i="15"/>
  <c r="EW81" i="15"/>
  <c r="EW85" i="15"/>
  <c r="EW89" i="15"/>
  <c r="EW93" i="15"/>
  <c r="EW97" i="15"/>
  <c r="EW101" i="15"/>
  <c r="EW105" i="15"/>
  <c r="EW109" i="15"/>
  <c r="EW113" i="15"/>
  <c r="EW118" i="15"/>
  <c r="EW124" i="15"/>
  <c r="EW128" i="15"/>
  <c r="EW129" i="15"/>
  <c r="EW133" i="15"/>
  <c r="EW137" i="15"/>
  <c r="EW141" i="15"/>
  <c r="EW145" i="15"/>
  <c r="EW149" i="15"/>
  <c r="EW153" i="15"/>
  <c r="EW157" i="15"/>
  <c r="EW161" i="15"/>
  <c r="EW165" i="15"/>
  <c r="EW169" i="15"/>
  <c r="EW173" i="15"/>
  <c r="EW177" i="15"/>
  <c r="EW181" i="15"/>
  <c r="EW185" i="15"/>
  <c r="EW189" i="15"/>
  <c r="EW193" i="15"/>
  <c r="EW197" i="15"/>
  <c r="EW201" i="15"/>
  <c r="EW205" i="15"/>
  <c r="EW209" i="15"/>
  <c r="EW213" i="15"/>
  <c r="EW217" i="15"/>
  <c r="EW221" i="15"/>
  <c r="EW225" i="15"/>
  <c r="EW229" i="15"/>
  <c r="EW233" i="15"/>
  <c r="EW237" i="15"/>
  <c r="EW241" i="15"/>
  <c r="EW245" i="15"/>
  <c r="EW249" i="15"/>
  <c r="EW253" i="15"/>
  <c r="EW257" i="15"/>
  <c r="EW261" i="15"/>
  <c r="EW265" i="15"/>
  <c r="EW269" i="15"/>
  <c r="EW270" i="15"/>
  <c r="EW275" i="15"/>
  <c r="CC79" i="15"/>
  <c r="DM78" i="15"/>
  <c r="DY77" i="15"/>
  <c r="CO77" i="15"/>
  <c r="DA76" i="15"/>
  <c r="CC75" i="15"/>
  <c r="DM74" i="15"/>
  <c r="DY73" i="15"/>
  <c r="CO73" i="15"/>
  <c r="DA72" i="15"/>
  <c r="CC71" i="15"/>
  <c r="DM70" i="15"/>
  <c r="DY69" i="15"/>
  <c r="CO69" i="15"/>
  <c r="DA68" i="15"/>
  <c r="CC67" i="15"/>
  <c r="DM66" i="15"/>
  <c r="DY65" i="15"/>
  <c r="CO65" i="15"/>
  <c r="DA64" i="15"/>
  <c r="CC63" i="15"/>
  <c r="DM62" i="15"/>
  <c r="DY61" i="15"/>
  <c r="CO61" i="15"/>
  <c r="DA60" i="15"/>
  <c r="CC59" i="15"/>
  <c r="DM58" i="15"/>
  <c r="DY57" i="15"/>
  <c r="CO57" i="15"/>
  <c r="DA56" i="15"/>
  <c r="CC55" i="15"/>
  <c r="DM54" i="15"/>
  <c r="DY53" i="15"/>
  <c r="CO53" i="15"/>
  <c r="CC45" i="15"/>
  <c r="DM44" i="15"/>
  <c r="CC44" i="15"/>
  <c r="CO43" i="15"/>
  <c r="DY41" i="15"/>
  <c r="DY40" i="15"/>
  <c r="DA39" i="15"/>
  <c r="DA38" i="15"/>
  <c r="CC37" i="15"/>
  <c r="DM36" i="15"/>
  <c r="CC36" i="15"/>
  <c r="CO35" i="15"/>
  <c r="DY33" i="15"/>
  <c r="DY32" i="15"/>
  <c r="DA31" i="15"/>
  <c r="DA30" i="15"/>
  <c r="CC29" i="15"/>
  <c r="DM28" i="15"/>
  <c r="CC28" i="15"/>
  <c r="CO27" i="15"/>
  <c r="DY25" i="15"/>
  <c r="DY24" i="15"/>
  <c r="DA23" i="15"/>
  <c r="DA22" i="15"/>
  <c r="CC21" i="15"/>
  <c r="DM20" i="15"/>
  <c r="CC20" i="15"/>
  <c r="CO19" i="15"/>
  <c r="DY17" i="15"/>
  <c r="DY16" i="15"/>
  <c r="DA15" i="15"/>
  <c r="CC14" i="15"/>
  <c r="CO13" i="15"/>
  <c r="DY12" i="15"/>
  <c r="DA12" i="15"/>
  <c r="CC11" i="15"/>
  <c r="CO10" i="15"/>
  <c r="EW10" i="15"/>
  <c r="EW14" i="15"/>
  <c r="EW18" i="15"/>
  <c r="EW22" i="15"/>
  <c r="EW26" i="15"/>
  <c r="EW30" i="15"/>
  <c r="EW34" i="15"/>
  <c r="EW38" i="15"/>
  <c r="EW42" i="15"/>
  <c r="EW46" i="15"/>
  <c r="EW50" i="15"/>
  <c r="EW54" i="15"/>
  <c r="EW58" i="15"/>
  <c r="EW62" i="15"/>
  <c r="EW66" i="15"/>
  <c r="EW70" i="15"/>
  <c r="EW74" i="15"/>
  <c r="EW78" i="15"/>
  <c r="EW82" i="15"/>
  <c r="EW86" i="15"/>
  <c r="EW90" i="15"/>
  <c r="EW94" i="15"/>
  <c r="EW98" i="15"/>
  <c r="EW102" i="15"/>
  <c r="EW106" i="15"/>
  <c r="EW110" i="15"/>
  <c r="EW114" i="15"/>
  <c r="EW115" i="15"/>
  <c r="EW119" i="15"/>
  <c r="EW125" i="15"/>
  <c r="EW130" i="15"/>
  <c r="EW134" i="15"/>
  <c r="EW138" i="15"/>
  <c r="EW142" i="15"/>
  <c r="EW146" i="15"/>
  <c r="EW150" i="15"/>
  <c r="EW154" i="15"/>
  <c r="EW158" i="15"/>
  <c r="EW162" i="15"/>
  <c r="EW166" i="15"/>
  <c r="EW170" i="15"/>
  <c r="EW174" i="15"/>
  <c r="EW178" i="15"/>
  <c r="EW182" i="15"/>
  <c r="EW186" i="15"/>
  <c r="EW190" i="15"/>
  <c r="EW194" i="15"/>
  <c r="EW198" i="15"/>
  <c r="EW202" i="15"/>
  <c r="EW206" i="15"/>
  <c r="EW210" i="15"/>
  <c r="EW214" i="15"/>
  <c r="EW218" i="15"/>
  <c r="EW222" i="15"/>
  <c r="EW226" i="15"/>
  <c r="EW230" i="15"/>
  <c r="EW234" i="15"/>
  <c r="EW238" i="15"/>
  <c r="EW242" i="15"/>
  <c r="EW246" i="15"/>
  <c r="EW250" i="15"/>
  <c r="EW254" i="15"/>
  <c r="EW258" i="15"/>
  <c r="EW262" i="15"/>
  <c r="EW266" i="15"/>
  <c r="EW271" i="15"/>
  <c r="EW272" i="15"/>
  <c r="EW7" i="15"/>
  <c r="CI3" i="28"/>
  <c r="DZ4" i="28"/>
  <c r="EK278" i="15"/>
  <c r="EK277" i="15"/>
  <c r="DY276" i="15"/>
  <c r="DM278" i="15"/>
  <c r="CO278" i="15"/>
  <c r="DA276" i="15"/>
  <c r="EW276" i="15"/>
  <c r="CC278" i="15"/>
  <c r="CC277" i="15"/>
  <c r="EW277" i="15"/>
  <c r="DA278" i="15"/>
  <c r="DM277" i="15"/>
  <c r="DA277" i="15"/>
  <c r="EW278" i="15"/>
  <c r="DY278" i="15"/>
  <c r="DY277" i="15"/>
  <c r="FC7" i="15"/>
  <c r="CO247" i="15"/>
  <c r="DM246" i="15"/>
  <c r="CO245" i="15"/>
  <c r="DM244" i="15"/>
  <c r="CO243" i="15"/>
  <c r="DM242" i="15"/>
  <c r="CO241" i="15"/>
  <c r="DM240" i="15"/>
  <c r="CO173" i="15"/>
  <c r="DM172" i="15"/>
  <c r="CO171" i="15"/>
  <c r="DM170" i="15"/>
  <c r="CO169" i="15"/>
  <c r="DM168" i="15"/>
  <c r="CO167" i="15"/>
  <c r="DM128" i="15"/>
  <c r="CO127" i="15"/>
  <c r="CO93" i="15"/>
  <c r="DM92" i="15"/>
  <c r="CO91" i="15"/>
  <c r="DM90" i="15"/>
  <c r="CO89" i="15"/>
  <c r="DM88" i="15"/>
  <c r="CO87" i="15"/>
  <c r="DM86" i="15"/>
  <c r="DA52" i="15"/>
  <c r="DY51" i="15"/>
  <c r="CC51" i="15"/>
  <c r="DA50" i="15"/>
  <c r="DY49" i="15"/>
  <c r="CC49" i="15"/>
  <c r="DA48" i="15"/>
  <c r="DY47" i="15"/>
  <c r="CC47" i="15"/>
  <c r="DA46" i="15"/>
  <c r="EQ7" i="15"/>
  <c r="CO9" i="15"/>
  <c r="EB276" i="28" l="1"/>
  <c r="EB275" i="28"/>
  <c r="EB274" i="28"/>
  <c r="EB273" i="28"/>
  <c r="EB272" i="28"/>
  <c r="EB271" i="28"/>
  <c r="EB270" i="28"/>
  <c r="EB269" i="28"/>
  <c r="EB268" i="28"/>
  <c r="EB267" i="28"/>
  <c r="EB266" i="28"/>
  <c r="EB265" i="28"/>
  <c r="EB264" i="28"/>
  <c r="EB263" i="28"/>
  <c r="EB262" i="28"/>
  <c r="EB261" i="28"/>
  <c r="EB260" i="28"/>
  <c r="EB259" i="28"/>
  <c r="EB258" i="28"/>
  <c r="EB257" i="28"/>
  <c r="EB256" i="28"/>
  <c r="EB255" i="28"/>
  <c r="EB254" i="28"/>
  <c r="EB253" i="28"/>
  <c r="EB252" i="28"/>
  <c r="EB251" i="28"/>
  <c r="EB250" i="28"/>
  <c r="EB249" i="28"/>
  <c r="EB248" i="28"/>
  <c r="EB247" i="28"/>
  <c r="EB246" i="28"/>
  <c r="EB245" i="28"/>
  <c r="EB244" i="28"/>
  <c r="EB243" i="28"/>
  <c r="EB242" i="28"/>
  <c r="EB241" i="28"/>
  <c r="EB240" i="28"/>
  <c r="EB239" i="28"/>
  <c r="EB238" i="28"/>
  <c r="EB237" i="28"/>
  <c r="EB236" i="28"/>
  <c r="EB235" i="28"/>
  <c r="EB234" i="28"/>
  <c r="EB233" i="28"/>
  <c r="EB232" i="28"/>
  <c r="EB231" i="28"/>
  <c r="EB230" i="28"/>
  <c r="EB229" i="28"/>
  <c r="EB228" i="28"/>
  <c r="EB227" i="28"/>
  <c r="EB226" i="28"/>
  <c r="EB225" i="28"/>
  <c r="EB224" i="28"/>
  <c r="EB223" i="28"/>
  <c r="EB222" i="28"/>
  <c r="EB221" i="28"/>
  <c r="EB220" i="28"/>
  <c r="EB219" i="28"/>
  <c r="EB218" i="28"/>
  <c r="EB217" i="28"/>
  <c r="EB216" i="28"/>
  <c r="EB215" i="28"/>
  <c r="EB214" i="28"/>
  <c r="EB213" i="28"/>
  <c r="EB212" i="28"/>
  <c r="EB211" i="28"/>
  <c r="EB210" i="28"/>
  <c r="EB209" i="28"/>
  <c r="EB208" i="28"/>
  <c r="EB207" i="28"/>
  <c r="EB206" i="28"/>
  <c r="EB205" i="28"/>
  <c r="EB204" i="28"/>
  <c r="EB203" i="28"/>
  <c r="EB202" i="28"/>
  <c r="EB201" i="28"/>
  <c r="EB200" i="28"/>
  <c r="EB199" i="28"/>
  <c r="EB198" i="28"/>
  <c r="EB197" i="28"/>
  <c r="EB196" i="28"/>
  <c r="EB195" i="28"/>
  <c r="EB194" i="28"/>
  <c r="EB193" i="28"/>
  <c r="EB192" i="28"/>
  <c r="EB191" i="28"/>
  <c r="EB190" i="28"/>
  <c r="EB189" i="28"/>
  <c r="EB188" i="28"/>
  <c r="EB187" i="28"/>
  <c r="EB186" i="28"/>
  <c r="EB185" i="28"/>
  <c r="EB184" i="28"/>
  <c r="EB183" i="28"/>
  <c r="EB182" i="28"/>
  <c r="EB181" i="28"/>
  <c r="EB180" i="28"/>
  <c r="EB179" i="28"/>
  <c r="EB178" i="28"/>
  <c r="EB177" i="28"/>
  <c r="EB176" i="28"/>
  <c r="EB175" i="28"/>
  <c r="EB174" i="28"/>
  <c r="EB173" i="28"/>
  <c r="EB172" i="28"/>
  <c r="EB171" i="28"/>
  <c r="EB170" i="28"/>
  <c r="EB169" i="28"/>
  <c r="EB168" i="28"/>
  <c r="EB167" i="28"/>
  <c r="EB166" i="28"/>
  <c r="EB165" i="28"/>
  <c r="EB164" i="28"/>
  <c r="EB163" i="28"/>
  <c r="EB162" i="28"/>
  <c r="EB161" i="28"/>
  <c r="EB160" i="28"/>
  <c r="EB159" i="28"/>
  <c r="EB158" i="28"/>
  <c r="EB157" i="28"/>
  <c r="EB156" i="28"/>
  <c r="EB155" i="28"/>
  <c r="EB154" i="28"/>
  <c r="EB153" i="28"/>
  <c r="EB152" i="28"/>
  <c r="EB151" i="28"/>
  <c r="EB150" i="28"/>
  <c r="EB149" i="28"/>
  <c r="EB148" i="28"/>
  <c r="EB147" i="28"/>
  <c r="EB146" i="28"/>
  <c r="EB145" i="28"/>
  <c r="EB144" i="28"/>
  <c r="EB143" i="28"/>
  <c r="EB142" i="28"/>
  <c r="EB141" i="28"/>
  <c r="EB140" i="28"/>
  <c r="EB139" i="28"/>
  <c r="EB138" i="28"/>
  <c r="EB137" i="28"/>
  <c r="EB136" i="28"/>
  <c r="EB135" i="28"/>
  <c r="EB134" i="28"/>
  <c r="EB133" i="28"/>
  <c r="EB132" i="28"/>
  <c r="EB131" i="28"/>
  <c r="EB130" i="28"/>
  <c r="EB129" i="28"/>
  <c r="EB128" i="28"/>
  <c r="EB127" i="28"/>
  <c r="EB126" i="28"/>
  <c r="EB125" i="28"/>
  <c r="EB124" i="28"/>
  <c r="EB123" i="28"/>
  <c r="EB122" i="28"/>
  <c r="EB121" i="28"/>
  <c r="EB120" i="28"/>
  <c r="EB119" i="28"/>
  <c r="EB118" i="28"/>
  <c r="EB117" i="28"/>
  <c r="EB116" i="28"/>
  <c r="EB115" i="28"/>
  <c r="EB114" i="28"/>
  <c r="EB113" i="28"/>
  <c r="EB112" i="28"/>
  <c r="EB111" i="28"/>
  <c r="EB110" i="28"/>
  <c r="EB109" i="28"/>
  <c r="EB108" i="28"/>
  <c r="EB107" i="28"/>
  <c r="EB106" i="28"/>
  <c r="EB105" i="28"/>
  <c r="EB104" i="28"/>
  <c r="EB103" i="28"/>
  <c r="EB102" i="28"/>
  <c r="EB101" i="28"/>
  <c r="EB100" i="28"/>
  <c r="EB99" i="28"/>
  <c r="EB98" i="28"/>
  <c r="EB97" i="28"/>
  <c r="EB96" i="28"/>
  <c r="EB95" i="28"/>
  <c r="EB94" i="28"/>
  <c r="EB93" i="28"/>
  <c r="EB92" i="28"/>
  <c r="EB91" i="28"/>
  <c r="EB90" i="28"/>
  <c r="EB89" i="28"/>
  <c r="EB88" i="28"/>
  <c r="EB87" i="28"/>
  <c r="EB86" i="28"/>
  <c r="EB85" i="28"/>
  <c r="EB84" i="28"/>
  <c r="EB83" i="28"/>
  <c r="EB82" i="28"/>
  <c r="EB81" i="28"/>
  <c r="EB80" i="28"/>
  <c r="EB79" i="28"/>
  <c r="EB78" i="28"/>
  <c r="EB77" i="28"/>
  <c r="EB76" i="28"/>
  <c r="EB75" i="28"/>
  <c r="EB74" i="28"/>
  <c r="EB73" i="28"/>
  <c r="EB72" i="28"/>
  <c r="EB71" i="28"/>
  <c r="EB70" i="28"/>
  <c r="EB69" i="28"/>
  <c r="EB68" i="28"/>
  <c r="EB67" i="28"/>
  <c r="EB66" i="28"/>
  <c r="EB65" i="28"/>
  <c r="EB64" i="28"/>
  <c r="EB63" i="28"/>
  <c r="EB62" i="28"/>
  <c r="EB61" i="28"/>
  <c r="EB60" i="28"/>
  <c r="EB59" i="28"/>
  <c r="EB58" i="28"/>
  <c r="EB57" i="28"/>
  <c r="EB56" i="28"/>
  <c r="EB55" i="28"/>
  <c r="EB54" i="28"/>
  <c r="EB53" i="28"/>
  <c r="EB52" i="28"/>
  <c r="EB51" i="28"/>
  <c r="EB50" i="28"/>
  <c r="EB49" i="28"/>
  <c r="EB48" i="28"/>
  <c r="EB47" i="28"/>
  <c r="EB46" i="28"/>
  <c r="EB45" i="28"/>
  <c r="EB44" i="28"/>
  <c r="EB43" i="28"/>
  <c r="EB42" i="28"/>
  <c r="EB41" i="28"/>
  <c r="EB40" i="28"/>
  <c r="EB39" i="28"/>
  <c r="EB38" i="28"/>
  <c r="EB37" i="28"/>
  <c r="EB36" i="28"/>
  <c r="EB35" i="28"/>
  <c r="EB34" i="28"/>
  <c r="EB33" i="28"/>
  <c r="EB32" i="28"/>
  <c r="EB31" i="28"/>
  <c r="EB30" i="28"/>
  <c r="EB29" i="28"/>
  <c r="EB28" i="28"/>
  <c r="EB27" i="28"/>
  <c r="EB26" i="28"/>
  <c r="EC276" i="28"/>
  <c r="EC275" i="28"/>
  <c r="EC274" i="28"/>
  <c r="EC273" i="28"/>
  <c r="EC272" i="28"/>
  <c r="EC271" i="28"/>
  <c r="EC270" i="28"/>
  <c r="EC269" i="28"/>
  <c r="EC268" i="28"/>
  <c r="EC267" i="28"/>
  <c r="EC266" i="28"/>
  <c r="EC265" i="28"/>
  <c r="EC264" i="28"/>
  <c r="EC263" i="28"/>
  <c r="EC262" i="28"/>
  <c r="EC261" i="28"/>
  <c r="EC260" i="28"/>
  <c r="EC259" i="28"/>
  <c r="EC258" i="28"/>
  <c r="EC257" i="28"/>
  <c r="EC256" i="28"/>
  <c r="EC255" i="28"/>
  <c r="EC254" i="28"/>
  <c r="EC253" i="28"/>
  <c r="EC252" i="28"/>
  <c r="EC251" i="28"/>
  <c r="EC250" i="28"/>
  <c r="EC249" i="28"/>
  <c r="EC248" i="28"/>
  <c r="EC247" i="28"/>
  <c r="EC246" i="28"/>
  <c r="EC245" i="28"/>
  <c r="EC244" i="28"/>
  <c r="EC243" i="28"/>
  <c r="EC242" i="28"/>
  <c r="EC241" i="28"/>
  <c r="EC240" i="28"/>
  <c r="EC239" i="28"/>
  <c r="EC238" i="28"/>
  <c r="EC237" i="28"/>
  <c r="EC236" i="28"/>
  <c r="EC235" i="28"/>
  <c r="EC234" i="28"/>
  <c r="EC233" i="28"/>
  <c r="EC232" i="28"/>
  <c r="EC231" i="28"/>
  <c r="EC230" i="28"/>
  <c r="EC229" i="28"/>
  <c r="EC228" i="28"/>
  <c r="EC227" i="28"/>
  <c r="EC226" i="28"/>
  <c r="EC225" i="28"/>
  <c r="EC224" i="28"/>
  <c r="EC223" i="28"/>
  <c r="EC222" i="28"/>
  <c r="EC221" i="28"/>
  <c r="EC220" i="28"/>
  <c r="EC219" i="28"/>
  <c r="EC218" i="28"/>
  <c r="EC217" i="28"/>
  <c r="EC216" i="28"/>
  <c r="EC215" i="28"/>
  <c r="EC214" i="28"/>
  <c r="EC213" i="28"/>
  <c r="EC212" i="28"/>
  <c r="EC211" i="28"/>
  <c r="EC210" i="28"/>
  <c r="EC209" i="28"/>
  <c r="EC208" i="28"/>
  <c r="EC207" i="28"/>
  <c r="EC206" i="28"/>
  <c r="EC205" i="28"/>
  <c r="EC204" i="28"/>
  <c r="EC203" i="28"/>
  <c r="EC202" i="28"/>
  <c r="EC201" i="28"/>
  <c r="EC200" i="28"/>
  <c r="EC199" i="28"/>
  <c r="EC198" i="28"/>
  <c r="EC197" i="28"/>
  <c r="EC196" i="28"/>
  <c r="EC195" i="28"/>
  <c r="EC194" i="28"/>
  <c r="EC193" i="28"/>
  <c r="EC192" i="28"/>
  <c r="EC191" i="28"/>
  <c r="EC190" i="28"/>
  <c r="EC189" i="28"/>
  <c r="EC188" i="28"/>
  <c r="EC187" i="28"/>
  <c r="EC186" i="28"/>
  <c r="EC185" i="28"/>
  <c r="EC184" i="28"/>
  <c r="EC183" i="28"/>
  <c r="EC182" i="28"/>
  <c r="EC181" i="28"/>
  <c r="EC180" i="28"/>
  <c r="EC179" i="28"/>
  <c r="EC178" i="28"/>
  <c r="EC177" i="28"/>
  <c r="EC176" i="28"/>
  <c r="EC175" i="28"/>
  <c r="EC174" i="28"/>
  <c r="EC173" i="28"/>
  <c r="EC172" i="28"/>
  <c r="EC171" i="28"/>
  <c r="EC170" i="28"/>
  <c r="EC169" i="28"/>
  <c r="EC168" i="28"/>
  <c r="EC167" i="28"/>
  <c r="EC166" i="28"/>
  <c r="EC165" i="28"/>
  <c r="EC164" i="28"/>
  <c r="EC163" i="28"/>
  <c r="EC162" i="28"/>
  <c r="EC161" i="28"/>
  <c r="EC160" i="28"/>
  <c r="EC159" i="28"/>
  <c r="EC158" i="28"/>
  <c r="EC157" i="28"/>
  <c r="EC156" i="28"/>
  <c r="EC155" i="28"/>
  <c r="EC154" i="28"/>
  <c r="EC153" i="28"/>
  <c r="EC152" i="28"/>
  <c r="EC151" i="28"/>
  <c r="EC150" i="28"/>
  <c r="EC149" i="28"/>
  <c r="EC148" i="28"/>
  <c r="EC147" i="28"/>
  <c r="EC146" i="28"/>
  <c r="EC145" i="28"/>
  <c r="EC144" i="28"/>
  <c r="EC143" i="28"/>
  <c r="EC142" i="28"/>
  <c r="EC141" i="28"/>
  <c r="EC140" i="28"/>
  <c r="EC139" i="28"/>
  <c r="EC138" i="28"/>
  <c r="EC137" i="28"/>
  <c r="EC136" i="28"/>
  <c r="EC135" i="28"/>
  <c r="EC134" i="28"/>
  <c r="EC133" i="28"/>
  <c r="EC132" i="28"/>
  <c r="EC131" i="28"/>
  <c r="EC130" i="28"/>
  <c r="EC129" i="28"/>
  <c r="EC128" i="28"/>
  <c r="EC127" i="28"/>
  <c r="EC126" i="28"/>
  <c r="EC125" i="28"/>
  <c r="EC124" i="28"/>
  <c r="EC123" i="28"/>
  <c r="EC122" i="28"/>
  <c r="EC121" i="28"/>
  <c r="EC120" i="28"/>
  <c r="EC119" i="28"/>
  <c r="EC118" i="28"/>
  <c r="EC117" i="28"/>
  <c r="EC116" i="28"/>
  <c r="EC115" i="28"/>
  <c r="EC114" i="28"/>
  <c r="EC113" i="28"/>
  <c r="EC112" i="28"/>
  <c r="EC111" i="28"/>
  <c r="EC110" i="28"/>
  <c r="EC109" i="28"/>
  <c r="EC108" i="28"/>
  <c r="EC107" i="28"/>
  <c r="EC106" i="28"/>
  <c r="EC105" i="28"/>
  <c r="EC104" i="28"/>
  <c r="EC103" i="28"/>
  <c r="EC102" i="28"/>
  <c r="EC101" i="28"/>
  <c r="EC100" i="28"/>
  <c r="EC99" i="28"/>
  <c r="EC98" i="28"/>
  <c r="EC97" i="28"/>
  <c r="EC96" i="28"/>
  <c r="EC95" i="28"/>
  <c r="EC94" i="28"/>
  <c r="EC93" i="28"/>
  <c r="EC92" i="28"/>
  <c r="EC91" i="28"/>
  <c r="EC90" i="28"/>
  <c r="EC89" i="28"/>
  <c r="EC88" i="28"/>
  <c r="EC87" i="28"/>
  <c r="EC86" i="28"/>
  <c r="EC85" i="28"/>
  <c r="EC84" i="28"/>
  <c r="EC83" i="28"/>
  <c r="EC82" i="28"/>
  <c r="EC81" i="28"/>
  <c r="EC80" i="28"/>
  <c r="EC79" i="28"/>
  <c r="EC78" i="28"/>
  <c r="EC77" i="28"/>
  <c r="EC76" i="28"/>
  <c r="EC75" i="28"/>
  <c r="EC74" i="28"/>
  <c r="EC73" i="28"/>
  <c r="EC72" i="28"/>
  <c r="EC71" i="28"/>
  <c r="EC70" i="28"/>
  <c r="EC69" i="28"/>
  <c r="EC68" i="28"/>
  <c r="EC67" i="28"/>
  <c r="EC66" i="28"/>
  <c r="EC65" i="28"/>
  <c r="EC64" i="28"/>
  <c r="EC63" i="28"/>
  <c r="EC62" i="28"/>
  <c r="EC61" i="28"/>
  <c r="EC60" i="28"/>
  <c r="EC59" i="28"/>
  <c r="EC58" i="28"/>
  <c r="EC57" i="28"/>
  <c r="EC56" i="28"/>
  <c r="EC55" i="28"/>
  <c r="EC54" i="28"/>
  <c r="EC53" i="28"/>
  <c r="EC52" i="28"/>
  <c r="EC51" i="28"/>
  <c r="EC50" i="28"/>
  <c r="EC49" i="28"/>
  <c r="EC48" i="28"/>
  <c r="EC47" i="28"/>
  <c r="EC46" i="28"/>
  <c r="EC45" i="28"/>
  <c r="EC44" i="28"/>
  <c r="EC43" i="28"/>
  <c r="EC42" i="28"/>
  <c r="EC41" i="28"/>
  <c r="EC40" i="28"/>
  <c r="EC39" i="28"/>
  <c r="EC38" i="28"/>
  <c r="EC37" i="28"/>
  <c r="EC36" i="28"/>
  <c r="EC35" i="28"/>
  <c r="EC34" i="28"/>
  <c r="EC33" i="28"/>
  <c r="EC32" i="28"/>
  <c r="EC31" i="28"/>
  <c r="EC30" i="28"/>
  <c r="EC29" i="28"/>
  <c r="EC28" i="28"/>
  <c r="EC27" i="28"/>
  <c r="EC26" i="28"/>
  <c r="EC25" i="28"/>
  <c r="DZ276" i="28"/>
  <c r="DZ275" i="28"/>
  <c r="DZ274" i="28"/>
  <c r="DZ273" i="28"/>
  <c r="DZ272" i="28"/>
  <c r="DZ271" i="28"/>
  <c r="DZ270" i="28"/>
  <c r="DZ269" i="28"/>
  <c r="DZ268" i="28"/>
  <c r="DZ267" i="28"/>
  <c r="DZ266" i="28"/>
  <c r="DZ265" i="28"/>
  <c r="DZ264" i="28"/>
  <c r="DZ263" i="28"/>
  <c r="DZ262" i="28"/>
  <c r="DZ261" i="28"/>
  <c r="DZ260" i="28"/>
  <c r="DZ259" i="28"/>
  <c r="DZ258" i="28"/>
  <c r="DZ257" i="28"/>
  <c r="DZ256" i="28"/>
  <c r="DZ255" i="28"/>
  <c r="DZ254" i="28"/>
  <c r="DZ253" i="28"/>
  <c r="DZ252" i="28"/>
  <c r="DZ251" i="28"/>
  <c r="DZ250" i="28"/>
  <c r="DZ249" i="28"/>
  <c r="DZ248" i="28"/>
  <c r="DZ247" i="28"/>
  <c r="DZ246" i="28"/>
  <c r="DZ245" i="28"/>
  <c r="DZ244" i="28"/>
  <c r="DZ243" i="28"/>
  <c r="DZ242" i="28"/>
  <c r="DZ241" i="28"/>
  <c r="DZ240" i="28"/>
  <c r="DZ239" i="28"/>
  <c r="DZ238" i="28"/>
  <c r="DZ237" i="28"/>
  <c r="DZ236" i="28"/>
  <c r="DZ235" i="28"/>
  <c r="DZ234" i="28"/>
  <c r="DZ233" i="28"/>
  <c r="DZ232" i="28"/>
  <c r="DZ231" i="28"/>
  <c r="DZ230" i="28"/>
  <c r="DZ229" i="28"/>
  <c r="DZ228" i="28"/>
  <c r="DZ227" i="28"/>
  <c r="DZ226" i="28"/>
  <c r="DZ225" i="28"/>
  <c r="DZ224" i="28"/>
  <c r="DZ223" i="28"/>
  <c r="DZ222" i="28"/>
  <c r="DZ221" i="28"/>
  <c r="DZ220" i="28"/>
  <c r="DZ219" i="28"/>
  <c r="DZ218" i="28"/>
  <c r="DZ217" i="28"/>
  <c r="DZ216" i="28"/>
  <c r="DZ215" i="28"/>
  <c r="DZ214" i="28"/>
  <c r="DZ213" i="28"/>
  <c r="DZ212" i="28"/>
  <c r="DZ211" i="28"/>
  <c r="DZ210" i="28"/>
  <c r="DZ209" i="28"/>
  <c r="DZ208" i="28"/>
  <c r="DZ207" i="28"/>
  <c r="DZ206" i="28"/>
  <c r="DZ205" i="28"/>
  <c r="DZ204" i="28"/>
  <c r="DZ203" i="28"/>
  <c r="DZ202" i="28"/>
  <c r="DZ201" i="28"/>
  <c r="DZ200" i="28"/>
  <c r="DZ199" i="28"/>
  <c r="DZ198" i="28"/>
  <c r="DZ197" i="28"/>
  <c r="DZ196" i="28"/>
  <c r="DZ195" i="28"/>
  <c r="DZ194" i="28"/>
  <c r="DZ193" i="28"/>
  <c r="DZ192" i="28"/>
  <c r="DZ191" i="28"/>
  <c r="DZ190" i="28"/>
  <c r="DZ189" i="28"/>
  <c r="DZ188" i="28"/>
  <c r="DZ187" i="28"/>
  <c r="DZ186" i="28"/>
  <c r="DZ185" i="28"/>
  <c r="DZ184" i="28"/>
  <c r="DZ183" i="28"/>
  <c r="DZ182" i="28"/>
  <c r="DZ181" i="28"/>
  <c r="DZ180" i="28"/>
  <c r="DZ179" i="28"/>
  <c r="DZ178" i="28"/>
  <c r="DZ177" i="28"/>
  <c r="DZ176" i="28"/>
  <c r="DZ175" i="28"/>
  <c r="DZ174" i="28"/>
  <c r="DZ173" i="28"/>
  <c r="DZ172" i="28"/>
  <c r="DZ171" i="28"/>
  <c r="DZ170" i="28"/>
  <c r="DZ169" i="28"/>
  <c r="DZ168" i="28"/>
  <c r="DZ167" i="28"/>
  <c r="DZ166" i="28"/>
  <c r="DZ165" i="28"/>
  <c r="DZ164" i="28"/>
  <c r="DZ163" i="28"/>
  <c r="DZ162" i="28"/>
  <c r="DZ161" i="28"/>
  <c r="DZ160" i="28"/>
  <c r="DZ159" i="28"/>
  <c r="DZ158" i="28"/>
  <c r="DZ157" i="28"/>
  <c r="DZ156" i="28"/>
  <c r="DZ155" i="28"/>
  <c r="DZ154" i="28"/>
  <c r="DZ153" i="28"/>
  <c r="DZ152" i="28"/>
  <c r="DZ151" i="28"/>
  <c r="DZ150" i="28"/>
  <c r="DZ149" i="28"/>
  <c r="DZ148" i="28"/>
  <c r="DZ147" i="28"/>
  <c r="DZ146" i="28"/>
  <c r="DZ145" i="28"/>
  <c r="DZ144" i="28"/>
  <c r="DZ143" i="28"/>
  <c r="DZ142" i="28"/>
  <c r="DZ141" i="28"/>
  <c r="DZ140" i="28"/>
  <c r="DZ139" i="28"/>
  <c r="DZ138" i="28"/>
  <c r="DZ137" i="28"/>
  <c r="DZ136" i="28"/>
  <c r="DZ135" i="28"/>
  <c r="DZ134" i="28"/>
  <c r="DZ133" i="28"/>
  <c r="DZ132" i="28"/>
  <c r="DZ131" i="28"/>
  <c r="DZ130" i="28"/>
  <c r="DZ129" i="28"/>
  <c r="DZ128" i="28"/>
  <c r="DZ127" i="28"/>
  <c r="DZ126" i="28"/>
  <c r="DZ125" i="28"/>
  <c r="DZ124" i="28"/>
  <c r="DZ123" i="28"/>
  <c r="DZ122" i="28"/>
  <c r="DZ121" i="28"/>
  <c r="DZ120" i="28"/>
  <c r="DZ119" i="28"/>
  <c r="DZ118" i="28"/>
  <c r="DZ117" i="28"/>
  <c r="DZ116" i="28"/>
  <c r="DZ115" i="28"/>
  <c r="DZ114" i="28"/>
  <c r="DZ113" i="28"/>
  <c r="DZ112" i="28"/>
  <c r="DZ111" i="28"/>
  <c r="DZ110" i="28"/>
  <c r="DZ109" i="28"/>
  <c r="DZ108" i="28"/>
  <c r="DZ107" i="28"/>
  <c r="DZ106" i="28"/>
  <c r="DZ105" i="28"/>
  <c r="DZ104" i="28"/>
  <c r="DZ103" i="28"/>
  <c r="DZ102" i="28"/>
  <c r="DZ101" i="28"/>
  <c r="DZ100" i="28"/>
  <c r="DZ99" i="28"/>
  <c r="DZ98" i="28"/>
  <c r="DZ97" i="28"/>
  <c r="DZ96" i="28"/>
  <c r="DZ95" i="28"/>
  <c r="DZ94" i="28"/>
  <c r="DZ93" i="28"/>
  <c r="DZ92" i="28"/>
  <c r="DZ91" i="28"/>
  <c r="DZ90" i="28"/>
  <c r="DZ89" i="28"/>
  <c r="DZ88" i="28"/>
  <c r="DZ87" i="28"/>
  <c r="DZ86" i="28"/>
  <c r="DZ85" i="28"/>
  <c r="DZ84" i="28"/>
  <c r="DZ83" i="28"/>
  <c r="DZ82" i="28"/>
  <c r="DZ81" i="28"/>
  <c r="DZ80" i="28"/>
  <c r="DZ79" i="28"/>
  <c r="DZ78" i="28"/>
  <c r="DZ77" i="28"/>
  <c r="DZ76" i="28"/>
  <c r="DZ75" i="28"/>
  <c r="DZ74" i="28"/>
  <c r="DZ73" i="28"/>
  <c r="DZ72" i="28"/>
  <c r="DZ71" i="28"/>
  <c r="DZ70" i="28"/>
  <c r="DZ69" i="28"/>
  <c r="DZ68" i="28"/>
  <c r="DZ67" i="28"/>
  <c r="DZ66" i="28"/>
  <c r="DZ65" i="28"/>
  <c r="DZ64" i="28"/>
  <c r="DZ63" i="28"/>
  <c r="DZ62" i="28"/>
  <c r="DZ61" i="28"/>
  <c r="DZ60" i="28"/>
  <c r="DZ59" i="28"/>
  <c r="DZ58" i="28"/>
  <c r="DZ57" i="28"/>
  <c r="DZ56" i="28"/>
  <c r="DZ55" i="28"/>
  <c r="DZ54" i="28"/>
  <c r="DZ53" i="28"/>
  <c r="DZ52" i="28"/>
  <c r="DZ51" i="28"/>
  <c r="DZ50" i="28"/>
  <c r="DZ49" i="28"/>
  <c r="DZ48" i="28"/>
  <c r="DZ47" i="28"/>
  <c r="DZ46" i="28"/>
  <c r="DZ45" i="28"/>
  <c r="DZ44" i="28"/>
  <c r="DZ43" i="28"/>
  <c r="DZ42" i="28"/>
  <c r="DZ41" i="28"/>
  <c r="DZ40" i="28"/>
  <c r="DZ39" i="28"/>
  <c r="DZ38" i="28"/>
  <c r="DZ37" i="28"/>
  <c r="DZ36" i="28"/>
  <c r="DZ35" i="28"/>
  <c r="DZ34" i="28"/>
  <c r="DZ33" i="28"/>
  <c r="DZ32" i="28"/>
  <c r="DZ31" i="28"/>
  <c r="DZ30" i="28"/>
  <c r="DZ29" i="28"/>
  <c r="DZ28" i="28"/>
  <c r="DZ27" i="28"/>
  <c r="DZ26" i="28"/>
  <c r="EA276" i="28"/>
  <c r="EA275" i="28"/>
  <c r="EA274" i="28"/>
  <c r="EA273" i="28"/>
  <c r="EA272" i="28"/>
  <c r="EA271" i="28"/>
  <c r="EA270" i="28"/>
  <c r="EA269" i="28"/>
  <c r="EA268" i="28"/>
  <c r="EA267" i="28"/>
  <c r="EA266" i="28"/>
  <c r="EA265" i="28"/>
  <c r="EA264" i="28"/>
  <c r="EA263" i="28"/>
  <c r="EA262" i="28"/>
  <c r="EA261" i="28"/>
  <c r="EA260" i="28"/>
  <c r="EA259" i="28"/>
  <c r="EA258" i="28"/>
  <c r="EA257" i="28"/>
  <c r="EA256" i="28"/>
  <c r="EA255" i="28"/>
  <c r="EA254" i="28"/>
  <c r="EA253" i="28"/>
  <c r="EA252" i="28"/>
  <c r="EA251" i="28"/>
  <c r="EA250" i="28"/>
  <c r="EA249" i="28"/>
  <c r="EA248" i="28"/>
  <c r="EA247" i="28"/>
  <c r="EA246" i="28"/>
  <c r="EA245" i="28"/>
  <c r="EA244" i="28"/>
  <c r="EA243" i="28"/>
  <c r="EA242" i="28"/>
  <c r="EA241" i="28"/>
  <c r="EA240" i="28"/>
  <c r="EA239" i="28"/>
  <c r="EA238" i="28"/>
  <c r="EA237" i="28"/>
  <c r="EA236" i="28"/>
  <c r="EA235" i="28"/>
  <c r="EA234" i="28"/>
  <c r="EA233" i="28"/>
  <c r="EA232" i="28"/>
  <c r="EA231" i="28"/>
  <c r="EA230" i="28"/>
  <c r="EA229" i="28"/>
  <c r="EA228" i="28"/>
  <c r="EA227" i="28"/>
  <c r="EA226" i="28"/>
  <c r="EA225" i="28"/>
  <c r="EA224" i="28"/>
  <c r="EA223" i="28"/>
  <c r="EA222" i="28"/>
  <c r="EA221" i="28"/>
  <c r="EA220" i="28"/>
  <c r="EA219" i="28"/>
  <c r="EA218" i="28"/>
  <c r="EA217" i="28"/>
  <c r="EA216" i="28"/>
  <c r="EA215" i="28"/>
  <c r="EA214" i="28"/>
  <c r="EA213" i="28"/>
  <c r="EA212" i="28"/>
  <c r="EA211" i="28"/>
  <c r="EA210" i="28"/>
  <c r="EA209" i="28"/>
  <c r="EA208" i="28"/>
  <c r="EA207" i="28"/>
  <c r="EA206" i="28"/>
  <c r="EA205" i="28"/>
  <c r="EA204" i="28"/>
  <c r="EA203" i="28"/>
  <c r="EA202" i="28"/>
  <c r="EA201" i="28"/>
  <c r="EA200" i="28"/>
  <c r="EA199" i="28"/>
  <c r="EA198" i="28"/>
  <c r="EA197" i="28"/>
  <c r="EA196" i="28"/>
  <c r="EA195" i="28"/>
  <c r="EA194" i="28"/>
  <c r="EA193" i="28"/>
  <c r="EA192" i="28"/>
  <c r="EA191" i="28"/>
  <c r="EA190" i="28"/>
  <c r="EA189" i="28"/>
  <c r="EA188" i="28"/>
  <c r="EA187" i="28"/>
  <c r="EA186" i="28"/>
  <c r="EA185" i="28"/>
  <c r="EA184" i="28"/>
  <c r="EA183" i="28"/>
  <c r="EA182" i="28"/>
  <c r="EA181" i="28"/>
  <c r="EA180" i="28"/>
  <c r="EA179" i="28"/>
  <c r="EA178" i="28"/>
  <c r="EA177" i="28"/>
  <c r="EA176" i="28"/>
  <c r="EA175" i="28"/>
  <c r="EA174" i="28"/>
  <c r="EA173" i="28"/>
  <c r="EA172" i="28"/>
  <c r="EA171" i="28"/>
  <c r="EA170" i="28"/>
  <c r="EA169" i="28"/>
  <c r="EA168" i="28"/>
  <c r="EA167" i="28"/>
  <c r="EA166" i="28"/>
  <c r="EA165" i="28"/>
  <c r="EA164" i="28"/>
  <c r="EA163" i="28"/>
  <c r="EA162" i="28"/>
  <c r="EA161" i="28"/>
  <c r="EA160" i="28"/>
  <c r="EA159" i="28"/>
  <c r="EA158" i="28"/>
  <c r="EA157" i="28"/>
  <c r="EA156" i="28"/>
  <c r="EA155" i="28"/>
  <c r="EA154" i="28"/>
  <c r="EA153" i="28"/>
  <c r="EA152" i="28"/>
  <c r="EA151" i="28"/>
  <c r="EA150" i="28"/>
  <c r="EA149" i="28"/>
  <c r="EA148" i="28"/>
  <c r="EA147" i="28"/>
  <c r="EA146" i="28"/>
  <c r="EA145" i="28"/>
  <c r="EA144" i="28"/>
  <c r="EA143" i="28"/>
  <c r="EA142" i="28"/>
  <c r="EA141" i="28"/>
  <c r="EA140" i="28"/>
  <c r="EA139" i="28"/>
  <c r="EA138" i="28"/>
  <c r="EA137" i="28"/>
  <c r="EA136" i="28"/>
  <c r="EA135" i="28"/>
  <c r="EA134" i="28"/>
  <c r="EA133" i="28"/>
  <c r="EA132" i="28"/>
  <c r="EA131" i="28"/>
  <c r="EA130" i="28"/>
  <c r="EA129" i="28"/>
  <c r="EA128" i="28"/>
  <c r="EA127" i="28"/>
  <c r="EA126" i="28"/>
  <c r="EA125" i="28"/>
  <c r="EA124" i="28"/>
  <c r="EA123" i="28"/>
  <c r="EA122" i="28"/>
  <c r="EA121" i="28"/>
  <c r="EA120" i="28"/>
  <c r="EA119" i="28"/>
  <c r="EA118" i="28"/>
  <c r="EA117" i="28"/>
  <c r="EA116" i="28"/>
  <c r="EA115" i="28"/>
  <c r="EA114" i="28"/>
  <c r="EA113" i="28"/>
  <c r="EA112" i="28"/>
  <c r="EA111" i="28"/>
  <c r="EA110" i="28"/>
  <c r="EA109" i="28"/>
  <c r="EA108" i="28"/>
  <c r="EA107" i="28"/>
  <c r="EA106" i="28"/>
  <c r="EA105" i="28"/>
  <c r="EA104" i="28"/>
  <c r="EA103" i="28"/>
  <c r="EA102" i="28"/>
  <c r="EA101" i="28"/>
  <c r="EA100" i="28"/>
  <c r="EA99" i="28"/>
  <c r="EA98" i="28"/>
  <c r="EA97" i="28"/>
  <c r="EA96" i="28"/>
  <c r="EA95" i="28"/>
  <c r="EA94" i="28"/>
  <c r="EA93" i="28"/>
  <c r="EA92" i="28"/>
  <c r="EA91" i="28"/>
  <c r="EA90" i="28"/>
  <c r="EA89" i="28"/>
  <c r="EA88" i="28"/>
  <c r="EA87" i="28"/>
  <c r="EA86" i="28"/>
  <c r="EA85" i="28"/>
  <c r="EA84" i="28"/>
  <c r="EA83" i="28"/>
  <c r="EA82" i="28"/>
  <c r="EA81" i="28"/>
  <c r="EA80" i="28"/>
  <c r="EA79" i="28"/>
  <c r="EA78" i="28"/>
  <c r="EA77" i="28"/>
  <c r="EA76" i="28"/>
  <c r="EA75" i="28"/>
  <c r="EA74" i="28"/>
  <c r="EA73" i="28"/>
  <c r="EA72" i="28"/>
  <c r="EA71" i="28"/>
  <c r="EA70" i="28"/>
  <c r="EA69" i="28"/>
  <c r="EA68" i="28"/>
  <c r="EA67" i="28"/>
  <c r="EA66" i="28"/>
  <c r="EA65" i="28"/>
  <c r="EA64" i="28"/>
  <c r="EA63" i="28"/>
  <c r="EA62" i="28"/>
  <c r="EA61" i="28"/>
  <c r="EA60" i="28"/>
  <c r="EA59" i="28"/>
  <c r="EA58" i="28"/>
  <c r="EA57" i="28"/>
  <c r="EA56" i="28"/>
  <c r="EA55" i="28"/>
  <c r="EA54" i="28"/>
  <c r="EA53" i="28"/>
  <c r="EA52" i="28"/>
  <c r="EA51" i="28"/>
  <c r="EA50" i="28"/>
  <c r="EA49" i="28"/>
  <c r="EA48" i="28"/>
  <c r="EA47" i="28"/>
  <c r="EA46" i="28"/>
  <c r="EA45" i="28"/>
  <c r="EA44" i="28"/>
  <c r="EA43" i="28"/>
  <c r="EA42" i="28"/>
  <c r="EA41" i="28"/>
  <c r="EA40" i="28"/>
  <c r="EA39" i="28"/>
  <c r="EA38" i="28"/>
  <c r="EA37" i="28"/>
  <c r="EA36" i="28"/>
  <c r="EA35" i="28"/>
  <c r="EA34" i="28"/>
  <c r="EA33" i="28"/>
  <c r="EA32" i="28"/>
  <c r="EA31" i="28"/>
  <c r="EA30" i="28"/>
  <c r="EA29" i="28"/>
  <c r="EA28" i="28"/>
  <c r="EA27" i="28"/>
  <c r="EA26" i="28"/>
  <c r="EC24" i="28"/>
  <c r="EC23" i="28"/>
  <c r="EC22" i="28"/>
  <c r="EC21" i="28"/>
  <c r="EC20" i="28"/>
  <c r="EC19" i="28"/>
  <c r="EC18" i="28"/>
  <c r="EC17" i="28"/>
  <c r="EC16" i="28"/>
  <c r="EC15" i="28"/>
  <c r="EC14" i="28"/>
  <c r="EC13" i="28"/>
  <c r="EC12" i="28"/>
  <c r="EC11" i="28"/>
  <c r="EC10" i="28"/>
  <c r="EC9" i="28"/>
  <c r="EC8" i="28"/>
  <c r="EC7" i="28"/>
  <c r="EC6" i="28"/>
  <c r="EC5" i="28"/>
  <c r="DZ25" i="28"/>
  <c r="DZ24" i="28"/>
  <c r="DZ23" i="28"/>
  <c r="DZ22" i="28"/>
  <c r="DZ21" i="28"/>
  <c r="DZ20" i="28"/>
  <c r="DZ19" i="28"/>
  <c r="DZ18" i="28"/>
  <c r="DZ17" i="28"/>
  <c r="DZ16" i="28"/>
  <c r="DZ15" i="28"/>
  <c r="DZ14" i="28"/>
  <c r="DZ13" i="28"/>
  <c r="DZ12" i="28"/>
  <c r="DZ11" i="28"/>
  <c r="DZ10" i="28"/>
  <c r="DZ9" i="28"/>
  <c r="DZ8" i="28"/>
  <c r="DZ7" i="28"/>
  <c r="DZ6" i="28"/>
  <c r="DZ5" i="28"/>
  <c r="EA25" i="28"/>
  <c r="EA24" i="28"/>
  <c r="EA23" i="28"/>
  <c r="EA22" i="28"/>
  <c r="EA21" i="28"/>
  <c r="EA20" i="28"/>
  <c r="EA19" i="28"/>
  <c r="EA18" i="28"/>
  <c r="EA17" i="28"/>
  <c r="EA16" i="28"/>
  <c r="EA15" i="28"/>
  <c r="EA14" i="28"/>
  <c r="EA13" i="28"/>
  <c r="EA12" i="28"/>
  <c r="EA11" i="28"/>
  <c r="EA10" i="28"/>
  <c r="EA9" i="28"/>
  <c r="EA8" i="28"/>
  <c r="EA7" i="28"/>
  <c r="EA6" i="28"/>
  <c r="EA5" i="28"/>
  <c r="EB22" i="28"/>
  <c r="EB18" i="28"/>
  <c r="EB14" i="28"/>
  <c r="EB10" i="28"/>
  <c r="EB6" i="28"/>
  <c r="EB23" i="28"/>
  <c r="EB19" i="28"/>
  <c r="EB15" i="28"/>
  <c r="EB11" i="28"/>
  <c r="EB7" i="28"/>
  <c r="EB24" i="28"/>
  <c r="EB20" i="28"/>
  <c r="EB16" i="28"/>
  <c r="EB12" i="28"/>
  <c r="EB8" i="28"/>
  <c r="EB13" i="28"/>
  <c r="EB17" i="28"/>
  <c r="EB21" i="28"/>
  <c r="EB5" i="28"/>
  <c r="EB25" i="28"/>
  <c r="EB9" i="28"/>
  <c r="EX6" i="15"/>
  <c r="EX4" i="15" s="1"/>
  <c r="EL7" i="15"/>
  <c r="EL10" i="15"/>
  <c r="EL14" i="15"/>
  <c r="EL18" i="15"/>
  <c r="EL22" i="15"/>
  <c r="EL26" i="15"/>
  <c r="EL30" i="15"/>
  <c r="EL34" i="15"/>
  <c r="EL38" i="15"/>
  <c r="EL42" i="15"/>
  <c r="EL46" i="15"/>
  <c r="EL50" i="15"/>
  <c r="EL54" i="15"/>
  <c r="EL58" i="15"/>
  <c r="EL62" i="15"/>
  <c r="EL66" i="15"/>
  <c r="EL70" i="15"/>
  <c r="EL74" i="15"/>
  <c r="EL78" i="15"/>
  <c r="EL82" i="15"/>
  <c r="EL86" i="15"/>
  <c r="EL90" i="15"/>
  <c r="EL94" i="15"/>
  <c r="EL98" i="15"/>
  <c r="EL102" i="15"/>
  <c r="EL106" i="15"/>
  <c r="EL110" i="15"/>
  <c r="EL114" i="15"/>
  <c r="EL118" i="15"/>
  <c r="EL122" i="15"/>
  <c r="EL126" i="15"/>
  <c r="EL130" i="15"/>
  <c r="EL134" i="15"/>
  <c r="EL138" i="15"/>
  <c r="EL142" i="15"/>
  <c r="EL146" i="15"/>
  <c r="EL150" i="15"/>
  <c r="EL154" i="15"/>
  <c r="EL158" i="15"/>
  <c r="EL162" i="15"/>
  <c r="EL166" i="15"/>
  <c r="EL170" i="15"/>
  <c r="EL174" i="15"/>
  <c r="EL178" i="15"/>
  <c r="EL182" i="15"/>
  <c r="EL186" i="15"/>
  <c r="EL190" i="15"/>
  <c r="EL194" i="15"/>
  <c r="EL198" i="15"/>
  <c r="EL202" i="15"/>
  <c r="EL206" i="15"/>
  <c r="EL210" i="15"/>
  <c r="EL214" i="15"/>
  <c r="EL218" i="15"/>
  <c r="EL222" i="15"/>
  <c r="EL226" i="15"/>
  <c r="EL230" i="15"/>
  <c r="EL234" i="15"/>
  <c r="EL238" i="15"/>
  <c r="EL242" i="15"/>
  <c r="EL246" i="15"/>
  <c r="EL250" i="15"/>
  <c r="EL254" i="15"/>
  <c r="EL258" i="15"/>
  <c r="EL262" i="15"/>
  <c r="EL266" i="15"/>
  <c r="EL270" i="15"/>
  <c r="EL274" i="15"/>
  <c r="EL278" i="15"/>
  <c r="EL15" i="15"/>
  <c r="EL27" i="15"/>
  <c r="EL35" i="15"/>
  <c r="EL47" i="15"/>
  <c r="EL59" i="15"/>
  <c r="EL71" i="15"/>
  <c r="EL83" i="15"/>
  <c r="EL95" i="15"/>
  <c r="EL107" i="15"/>
  <c r="EL119" i="15"/>
  <c r="EL135" i="15"/>
  <c r="EL147" i="15"/>
  <c r="EL159" i="15"/>
  <c r="EL167" i="15"/>
  <c r="EL179" i="15"/>
  <c r="EL191" i="15"/>
  <c r="EL203" i="15"/>
  <c r="EL215" i="15"/>
  <c r="EL227" i="15"/>
  <c r="EL243" i="15"/>
  <c r="EL255" i="15"/>
  <c r="EL267" i="15"/>
  <c r="EL279" i="15"/>
  <c r="EL13" i="15"/>
  <c r="EL17" i="15"/>
  <c r="EL21" i="15"/>
  <c r="EL25" i="15"/>
  <c r="EL29" i="15"/>
  <c r="EL33" i="15"/>
  <c r="EL37" i="15"/>
  <c r="EL41" i="15"/>
  <c r="EL45" i="15"/>
  <c r="EL49" i="15"/>
  <c r="EL53" i="15"/>
  <c r="EL57" i="15"/>
  <c r="EL61" i="15"/>
  <c r="EL65" i="15"/>
  <c r="EL69" i="15"/>
  <c r="EL73" i="15"/>
  <c r="EL77" i="15"/>
  <c r="EL81" i="15"/>
  <c r="EL85" i="15"/>
  <c r="EL89" i="15"/>
  <c r="EL93" i="15"/>
  <c r="EL97" i="15"/>
  <c r="EL101" i="15"/>
  <c r="EL105" i="15"/>
  <c r="EL109" i="15"/>
  <c r="EL113" i="15"/>
  <c r="EL117" i="15"/>
  <c r="EL121" i="15"/>
  <c r="EL125" i="15"/>
  <c r="EL129" i="15"/>
  <c r="EL133" i="15"/>
  <c r="EL137" i="15"/>
  <c r="EL141" i="15"/>
  <c r="EL145" i="15"/>
  <c r="EL149" i="15"/>
  <c r="EL153" i="15"/>
  <c r="EL157" i="15"/>
  <c r="EL161" i="15"/>
  <c r="EL165" i="15"/>
  <c r="EL169" i="15"/>
  <c r="EL173" i="15"/>
  <c r="EL177" i="15"/>
  <c r="EL181" i="15"/>
  <c r="EL185" i="15"/>
  <c r="EL189" i="15"/>
  <c r="EL193" i="15"/>
  <c r="EL197" i="15"/>
  <c r="EL201" i="15"/>
  <c r="EL205" i="15"/>
  <c r="EL209" i="15"/>
  <c r="EL213" i="15"/>
  <c r="EL217" i="15"/>
  <c r="EL221" i="15"/>
  <c r="EL225" i="15"/>
  <c r="EL229" i="15"/>
  <c r="EL233" i="15"/>
  <c r="EL237" i="15"/>
  <c r="EL241" i="15"/>
  <c r="EL245" i="15"/>
  <c r="EL249" i="15"/>
  <c r="EL253" i="15"/>
  <c r="EL257" i="15"/>
  <c r="EL261" i="15"/>
  <c r="EL265" i="15"/>
  <c r="EL269" i="15"/>
  <c r="EL273" i="15"/>
  <c r="EL277" i="15"/>
  <c r="EL19" i="15"/>
  <c r="EL31" i="15"/>
  <c r="EL43" i="15"/>
  <c r="EL55" i="15"/>
  <c r="EL67" i="15"/>
  <c r="EL79" i="15"/>
  <c r="EL91" i="15"/>
  <c r="EL103" i="15"/>
  <c r="EL115" i="15"/>
  <c r="EL127" i="15"/>
  <c r="EL139" i="15"/>
  <c r="EL151" i="15"/>
  <c r="EL163" i="15"/>
  <c r="EL175" i="15"/>
  <c r="EL187" i="15"/>
  <c r="EL199" i="15"/>
  <c r="EL211" i="15"/>
  <c r="EL223" i="15"/>
  <c r="EL235" i="15"/>
  <c r="EL247" i="15"/>
  <c r="EL259" i="15"/>
  <c r="EL275" i="15"/>
  <c r="EL12" i="15"/>
  <c r="EL16" i="15"/>
  <c r="EL20" i="15"/>
  <c r="EL24" i="15"/>
  <c r="EL28" i="15"/>
  <c r="EL32" i="15"/>
  <c r="EL36" i="15"/>
  <c r="EL40" i="15"/>
  <c r="EL44" i="15"/>
  <c r="EL48" i="15"/>
  <c r="EL52" i="15"/>
  <c r="EL56" i="15"/>
  <c r="EL60" i="15"/>
  <c r="EL64" i="15"/>
  <c r="EL68" i="15"/>
  <c r="EL72" i="15"/>
  <c r="EL76" i="15"/>
  <c r="EL80" i="15"/>
  <c r="EL84" i="15"/>
  <c r="EL88" i="15"/>
  <c r="EL92" i="15"/>
  <c r="EL96" i="15"/>
  <c r="EL100" i="15"/>
  <c r="EL104" i="15"/>
  <c r="EL108" i="15"/>
  <c r="EL112" i="15"/>
  <c r="EL116" i="15"/>
  <c r="EL120" i="15"/>
  <c r="EL124" i="15"/>
  <c r="EL128" i="15"/>
  <c r="EL132" i="15"/>
  <c r="EL136" i="15"/>
  <c r="EL140" i="15"/>
  <c r="EL144" i="15"/>
  <c r="EL148" i="15"/>
  <c r="EL152" i="15"/>
  <c r="EL156" i="15"/>
  <c r="EL160" i="15"/>
  <c r="EL164" i="15"/>
  <c r="EL168" i="15"/>
  <c r="EL172" i="15"/>
  <c r="EL176" i="15"/>
  <c r="EL180" i="15"/>
  <c r="EL184" i="15"/>
  <c r="EL188" i="15"/>
  <c r="EL192" i="15"/>
  <c r="EL196" i="15"/>
  <c r="EL200" i="15"/>
  <c r="EL204" i="15"/>
  <c r="EL208" i="15"/>
  <c r="EL212" i="15"/>
  <c r="EL216" i="15"/>
  <c r="EL220" i="15"/>
  <c r="EL224" i="15"/>
  <c r="EL228" i="15"/>
  <c r="EL232" i="15"/>
  <c r="EL236" i="15"/>
  <c r="EL240" i="15"/>
  <c r="EL244" i="15"/>
  <c r="EL248" i="15"/>
  <c r="EL252" i="15"/>
  <c r="EL256" i="15"/>
  <c r="EL260" i="15"/>
  <c r="EL264" i="15"/>
  <c r="EL268" i="15"/>
  <c r="EL272" i="15"/>
  <c r="EL276" i="15"/>
  <c r="EL9" i="15"/>
  <c r="EL11" i="15"/>
  <c r="EL23" i="15"/>
  <c r="EL39" i="15"/>
  <c r="EL51" i="15"/>
  <c r="EL63" i="15"/>
  <c r="EL75" i="15"/>
  <c r="EL87" i="15"/>
  <c r="EL99" i="15"/>
  <c r="EL111" i="15"/>
  <c r="EL123" i="15"/>
  <c r="EL131" i="15"/>
  <c r="EL143" i="15"/>
  <c r="EL155" i="15"/>
  <c r="EL171" i="15"/>
  <c r="EL183" i="15"/>
  <c r="EL195" i="15"/>
  <c r="EL207" i="15"/>
  <c r="EL219" i="15"/>
  <c r="EL231" i="15"/>
  <c r="EL239" i="15"/>
  <c r="EL251" i="15"/>
  <c r="EL263" i="15"/>
  <c r="EL271" i="15"/>
  <c r="ER7" i="15"/>
  <c r="DZ7" i="15"/>
  <c r="DZ11" i="15"/>
  <c r="DZ15" i="15"/>
  <c r="DZ19" i="15"/>
  <c r="DZ23" i="15"/>
  <c r="DZ27" i="15"/>
  <c r="DZ31" i="15"/>
  <c r="DZ35" i="15"/>
  <c r="DZ39" i="15"/>
  <c r="DZ43" i="15"/>
  <c r="DZ47" i="15"/>
  <c r="DZ51" i="15"/>
  <c r="DZ55" i="15"/>
  <c r="DZ59" i="15"/>
  <c r="DZ63" i="15"/>
  <c r="DZ67" i="15"/>
  <c r="DZ71" i="15"/>
  <c r="DZ75" i="15"/>
  <c r="DZ79" i="15"/>
  <c r="DZ83" i="15"/>
  <c r="DZ87" i="15"/>
  <c r="DZ91" i="15"/>
  <c r="DZ95" i="15"/>
  <c r="DZ99" i="15"/>
  <c r="DZ103" i="15"/>
  <c r="DZ107" i="15"/>
  <c r="DZ111" i="15"/>
  <c r="DZ115" i="15"/>
  <c r="DZ119" i="15"/>
  <c r="DZ123" i="15"/>
  <c r="DZ127" i="15"/>
  <c r="DZ131" i="15"/>
  <c r="DZ135" i="15"/>
  <c r="DZ139" i="15"/>
  <c r="DZ143" i="15"/>
  <c r="DZ147" i="15"/>
  <c r="DZ151" i="15"/>
  <c r="DZ155" i="15"/>
  <c r="DZ159" i="15"/>
  <c r="DZ163" i="15"/>
  <c r="DZ167" i="15"/>
  <c r="DZ171" i="15"/>
  <c r="DZ175" i="15"/>
  <c r="DZ179" i="15"/>
  <c r="DZ183" i="15"/>
  <c r="DZ187" i="15"/>
  <c r="DZ191" i="15"/>
  <c r="DZ195" i="15"/>
  <c r="DZ199" i="15"/>
  <c r="DZ203" i="15"/>
  <c r="DZ207" i="15"/>
  <c r="DZ211" i="15"/>
  <c r="DZ215" i="15"/>
  <c r="DZ219" i="15"/>
  <c r="DZ223" i="15"/>
  <c r="DZ227" i="15"/>
  <c r="DZ231" i="15"/>
  <c r="DZ235" i="15"/>
  <c r="DZ239" i="15"/>
  <c r="DZ243" i="15"/>
  <c r="DZ247" i="15"/>
  <c r="DZ251" i="15"/>
  <c r="DZ255" i="15"/>
  <c r="DZ259" i="15"/>
  <c r="DZ263" i="15"/>
  <c r="DZ267" i="15"/>
  <c r="DZ271" i="15"/>
  <c r="DZ275" i="15"/>
  <c r="DZ279" i="15"/>
  <c r="DZ20" i="15"/>
  <c r="DZ32" i="15"/>
  <c r="DZ44" i="15"/>
  <c r="DZ56" i="15"/>
  <c r="DZ68" i="15"/>
  <c r="DZ80" i="15"/>
  <c r="DZ92" i="15"/>
  <c r="DZ104" i="15"/>
  <c r="DZ112" i="15"/>
  <c r="DZ124" i="15"/>
  <c r="DZ136" i="15"/>
  <c r="DZ148" i="15"/>
  <c r="DZ160" i="15"/>
  <c r="DZ172" i="15"/>
  <c r="DZ184" i="15"/>
  <c r="DZ196" i="15"/>
  <c r="DZ208" i="15"/>
  <c r="DZ220" i="15"/>
  <c r="DZ232" i="15"/>
  <c r="DZ248" i="15"/>
  <c r="DZ260" i="15"/>
  <c r="DZ272" i="15"/>
  <c r="DZ9" i="15"/>
  <c r="DZ10" i="15"/>
  <c r="DZ14" i="15"/>
  <c r="DZ18" i="15"/>
  <c r="DZ22" i="15"/>
  <c r="DZ26" i="15"/>
  <c r="DZ30" i="15"/>
  <c r="DZ34" i="15"/>
  <c r="DZ38" i="15"/>
  <c r="DZ42" i="15"/>
  <c r="DZ46" i="15"/>
  <c r="DZ50" i="15"/>
  <c r="DZ54" i="15"/>
  <c r="DZ58" i="15"/>
  <c r="DZ62" i="15"/>
  <c r="DZ66" i="15"/>
  <c r="DZ70" i="15"/>
  <c r="DZ74" i="15"/>
  <c r="DZ78" i="15"/>
  <c r="DZ82" i="15"/>
  <c r="DZ86" i="15"/>
  <c r="DZ90" i="15"/>
  <c r="DZ94" i="15"/>
  <c r="DZ98" i="15"/>
  <c r="DZ102" i="15"/>
  <c r="DZ106" i="15"/>
  <c r="DZ110" i="15"/>
  <c r="DZ114" i="15"/>
  <c r="DZ118" i="15"/>
  <c r="DZ122" i="15"/>
  <c r="DZ126" i="15"/>
  <c r="DZ130" i="15"/>
  <c r="DZ134" i="15"/>
  <c r="DZ138" i="15"/>
  <c r="DZ142" i="15"/>
  <c r="DZ146" i="15"/>
  <c r="DZ150" i="15"/>
  <c r="DZ154" i="15"/>
  <c r="DZ158" i="15"/>
  <c r="DZ162" i="15"/>
  <c r="DZ166" i="15"/>
  <c r="DZ170" i="15"/>
  <c r="DZ174" i="15"/>
  <c r="DZ178" i="15"/>
  <c r="DZ182" i="15"/>
  <c r="DZ186" i="15"/>
  <c r="DZ190" i="15"/>
  <c r="DZ194" i="15"/>
  <c r="DZ198" i="15"/>
  <c r="DZ202" i="15"/>
  <c r="DZ206" i="15"/>
  <c r="DZ210" i="15"/>
  <c r="DZ214" i="15"/>
  <c r="DZ218" i="15"/>
  <c r="DZ222" i="15"/>
  <c r="DZ226" i="15"/>
  <c r="DZ230" i="15"/>
  <c r="DZ234" i="15"/>
  <c r="DZ238" i="15"/>
  <c r="DZ242" i="15"/>
  <c r="DZ246" i="15"/>
  <c r="DZ250" i="15"/>
  <c r="DZ254" i="15"/>
  <c r="DZ258" i="15"/>
  <c r="DZ262" i="15"/>
  <c r="DZ266" i="15"/>
  <c r="DZ270" i="15"/>
  <c r="DZ274" i="15"/>
  <c r="DZ278" i="15"/>
  <c r="DZ12" i="15"/>
  <c r="DZ24" i="15"/>
  <c r="DZ36" i="15"/>
  <c r="DZ48" i="15"/>
  <c r="DZ64" i="15"/>
  <c r="DZ76" i="15"/>
  <c r="DZ88" i="15"/>
  <c r="DZ100" i="15"/>
  <c r="DZ120" i="15"/>
  <c r="DZ132" i="15"/>
  <c r="DZ144" i="15"/>
  <c r="DZ156" i="15"/>
  <c r="DZ168" i="15"/>
  <c r="DZ180" i="15"/>
  <c r="DZ192" i="15"/>
  <c r="DZ204" i="15"/>
  <c r="DZ216" i="15"/>
  <c r="DZ228" i="15"/>
  <c r="DZ240" i="15"/>
  <c r="DZ252" i="15"/>
  <c r="DZ264" i="15"/>
  <c r="DZ276" i="15"/>
  <c r="DZ13" i="15"/>
  <c r="DZ17" i="15"/>
  <c r="DZ21" i="15"/>
  <c r="DZ25" i="15"/>
  <c r="DZ29" i="15"/>
  <c r="DZ33" i="15"/>
  <c r="DZ37" i="15"/>
  <c r="DZ41" i="15"/>
  <c r="DZ45" i="15"/>
  <c r="DZ49" i="15"/>
  <c r="DZ53" i="15"/>
  <c r="DZ57" i="15"/>
  <c r="DZ61" i="15"/>
  <c r="DZ65" i="15"/>
  <c r="DZ69" i="15"/>
  <c r="DZ73" i="15"/>
  <c r="DZ77" i="15"/>
  <c r="DZ81" i="15"/>
  <c r="DZ85" i="15"/>
  <c r="DZ89" i="15"/>
  <c r="DZ93" i="15"/>
  <c r="DZ97" i="15"/>
  <c r="DZ101" i="15"/>
  <c r="DZ105" i="15"/>
  <c r="DZ109" i="15"/>
  <c r="DZ113" i="15"/>
  <c r="DZ117" i="15"/>
  <c r="DZ121" i="15"/>
  <c r="DZ125" i="15"/>
  <c r="DZ129" i="15"/>
  <c r="DZ133" i="15"/>
  <c r="DZ137" i="15"/>
  <c r="DZ141" i="15"/>
  <c r="DZ145" i="15"/>
  <c r="DZ149" i="15"/>
  <c r="DZ153" i="15"/>
  <c r="DZ157" i="15"/>
  <c r="DZ161" i="15"/>
  <c r="DZ165" i="15"/>
  <c r="DZ169" i="15"/>
  <c r="DZ173" i="15"/>
  <c r="DZ177" i="15"/>
  <c r="DZ181" i="15"/>
  <c r="DZ185" i="15"/>
  <c r="DZ189" i="15"/>
  <c r="DZ193" i="15"/>
  <c r="DZ197" i="15"/>
  <c r="DZ201" i="15"/>
  <c r="DZ205" i="15"/>
  <c r="DZ209" i="15"/>
  <c r="DZ213" i="15"/>
  <c r="DZ217" i="15"/>
  <c r="DZ221" i="15"/>
  <c r="DZ225" i="15"/>
  <c r="DZ229" i="15"/>
  <c r="DZ233" i="15"/>
  <c r="DZ237" i="15"/>
  <c r="DZ241" i="15"/>
  <c r="DZ245" i="15"/>
  <c r="DZ249" i="15"/>
  <c r="DZ253" i="15"/>
  <c r="DZ257" i="15"/>
  <c r="DZ261" i="15"/>
  <c r="DZ265" i="15"/>
  <c r="DZ269" i="15"/>
  <c r="DZ273" i="15"/>
  <c r="DZ277" i="15"/>
  <c r="DZ16" i="15"/>
  <c r="DZ28" i="15"/>
  <c r="DZ40" i="15"/>
  <c r="DZ52" i="15"/>
  <c r="DZ60" i="15"/>
  <c r="DZ72" i="15"/>
  <c r="DZ84" i="15"/>
  <c r="DZ96" i="15"/>
  <c r="DZ108" i="15"/>
  <c r="DZ116" i="15"/>
  <c r="DZ128" i="15"/>
  <c r="DZ140" i="15"/>
  <c r="DZ152" i="15"/>
  <c r="DZ164" i="15"/>
  <c r="DZ176" i="15"/>
  <c r="DZ188" i="15"/>
  <c r="DZ200" i="15"/>
  <c r="DZ212" i="15"/>
  <c r="DZ224" i="15"/>
  <c r="DZ236" i="15"/>
  <c r="DZ244" i="15"/>
  <c r="DZ256" i="15"/>
  <c r="DZ268" i="15"/>
  <c r="EF7" i="15"/>
  <c r="DN6" i="15"/>
  <c r="DN4" i="15" s="1"/>
  <c r="DB6" i="15"/>
  <c r="DB4" i="15" s="1"/>
  <c r="CP6" i="15"/>
  <c r="CP4" i="15" s="1"/>
  <c r="AD4" i="32"/>
  <c r="BI8" i="15"/>
  <c r="BA8" i="15"/>
  <c r="DN8" i="15" s="1"/>
  <c r="DL8" i="15" s="1"/>
  <c r="AS8" i="15"/>
  <c r="AK8" i="15"/>
  <c r="AC8" i="15"/>
  <c r="L278" i="15"/>
  <c r="L277" i="15"/>
  <c r="L276" i="15"/>
  <c r="K274" i="28" s="1"/>
  <c r="L275" i="15"/>
  <c r="L274" i="15"/>
  <c r="L273" i="15"/>
  <c r="L272" i="15"/>
  <c r="K270" i="28" s="1"/>
  <c r="L271" i="15"/>
  <c r="K269" i="28" s="1"/>
  <c r="L270" i="15"/>
  <c r="L269" i="15"/>
  <c r="L268" i="15"/>
  <c r="K266" i="28" s="1"/>
  <c r="L267" i="15"/>
  <c r="L266" i="15"/>
  <c r="L265" i="15"/>
  <c r="K263" i="28" s="1"/>
  <c r="L264" i="15"/>
  <c r="K262" i="28" s="1"/>
  <c r="L263" i="15"/>
  <c r="L262" i="15"/>
  <c r="L261" i="15"/>
  <c r="L260" i="15"/>
  <c r="K258" i="28" s="1"/>
  <c r="L259" i="15"/>
  <c r="L258" i="15"/>
  <c r="L257" i="15"/>
  <c r="K255" i="28" s="1"/>
  <c r="L256" i="15"/>
  <c r="K254" i="28" s="1"/>
  <c r="L255" i="15"/>
  <c r="K253" i="28" s="1"/>
  <c r="L254" i="15"/>
  <c r="L253" i="15"/>
  <c r="L252" i="15"/>
  <c r="K250" i="28" s="1"/>
  <c r="L251" i="15"/>
  <c r="L250" i="15"/>
  <c r="L249" i="15"/>
  <c r="L248" i="15"/>
  <c r="K246" i="28" s="1"/>
  <c r="L247" i="15"/>
  <c r="L246" i="15"/>
  <c r="L245" i="15"/>
  <c r="L244" i="15"/>
  <c r="K242" i="28" s="1"/>
  <c r="L243" i="15"/>
  <c r="L242" i="15"/>
  <c r="L241" i="15"/>
  <c r="L240" i="15"/>
  <c r="K238" i="28" s="1"/>
  <c r="L239" i="15"/>
  <c r="K237" i="28" s="1"/>
  <c r="L238" i="15"/>
  <c r="L237" i="15"/>
  <c r="K235" i="28" s="1"/>
  <c r="L236" i="15"/>
  <c r="K234" i="28" s="1"/>
  <c r="L235" i="15"/>
  <c r="L234" i="15"/>
  <c r="L233" i="15"/>
  <c r="L232" i="15"/>
  <c r="K230" i="28" s="1"/>
  <c r="L231" i="15"/>
  <c r="L230" i="15"/>
  <c r="L229" i="15"/>
  <c r="K227" i="28" s="1"/>
  <c r="L228" i="15"/>
  <c r="K226" i="28" s="1"/>
  <c r="L227" i="15"/>
  <c r="L226" i="15"/>
  <c r="L225" i="15"/>
  <c r="L224" i="15"/>
  <c r="K222" i="28" s="1"/>
  <c r="L223" i="15"/>
  <c r="K221" i="28" s="1"/>
  <c r="L222" i="15"/>
  <c r="L221" i="15"/>
  <c r="L220" i="15"/>
  <c r="K218" i="28" s="1"/>
  <c r="L219" i="15"/>
  <c r="L218" i="15"/>
  <c r="L217" i="15"/>
  <c r="L216" i="15"/>
  <c r="K214" i="28" s="1"/>
  <c r="L215" i="15"/>
  <c r="L214" i="15"/>
  <c r="L213" i="15"/>
  <c r="L212" i="15"/>
  <c r="K210" i="28" s="1"/>
  <c r="L211" i="15"/>
  <c r="L210" i="15"/>
  <c r="L209" i="15"/>
  <c r="L208" i="15"/>
  <c r="K206" i="28" s="1"/>
  <c r="L207" i="15"/>
  <c r="K205" i="28" s="1"/>
  <c r="L206" i="15"/>
  <c r="L205" i="15"/>
  <c r="L204" i="15"/>
  <c r="K202" i="28" s="1"/>
  <c r="L203" i="15"/>
  <c r="L202" i="15"/>
  <c r="L201" i="15"/>
  <c r="K199" i="28" s="1"/>
  <c r="L200" i="15"/>
  <c r="K198" i="28" s="1"/>
  <c r="L199" i="15"/>
  <c r="L198" i="15"/>
  <c r="L197" i="15"/>
  <c r="L196" i="15"/>
  <c r="K194" i="28" s="1"/>
  <c r="L195" i="15"/>
  <c r="L194" i="15"/>
  <c r="L193" i="15"/>
  <c r="K191" i="28" s="1"/>
  <c r="L192" i="15"/>
  <c r="K190" i="28" s="1"/>
  <c r="L191" i="15"/>
  <c r="K189" i="28" s="1"/>
  <c r="L190" i="15"/>
  <c r="L189" i="15"/>
  <c r="L188" i="15"/>
  <c r="K186" i="28" s="1"/>
  <c r="L187" i="15"/>
  <c r="L186" i="15"/>
  <c r="L185" i="15"/>
  <c r="L184" i="15"/>
  <c r="K182" i="28" s="1"/>
  <c r="L183" i="15"/>
  <c r="L182" i="15"/>
  <c r="L181" i="15"/>
  <c r="L180" i="15"/>
  <c r="K178" i="28" s="1"/>
  <c r="L179" i="15"/>
  <c r="L178" i="15"/>
  <c r="L177" i="15"/>
  <c r="L176" i="15"/>
  <c r="K174" i="28" s="1"/>
  <c r="L175" i="15"/>
  <c r="K173" i="28" s="1"/>
  <c r="L174" i="15"/>
  <c r="L173" i="15"/>
  <c r="K171" i="28" s="1"/>
  <c r="L172" i="15"/>
  <c r="K170" i="28" s="1"/>
  <c r="L171" i="15"/>
  <c r="L170" i="15"/>
  <c r="L169" i="15"/>
  <c r="L168" i="15"/>
  <c r="K166" i="28" s="1"/>
  <c r="L167" i="15"/>
  <c r="L166" i="15"/>
  <c r="L165" i="15"/>
  <c r="K163" i="28" s="1"/>
  <c r="L164" i="15"/>
  <c r="K162" i="28" s="1"/>
  <c r="L163" i="15"/>
  <c r="L162" i="15"/>
  <c r="L161" i="15"/>
  <c r="L160" i="15"/>
  <c r="K158" i="28" s="1"/>
  <c r="L159" i="15"/>
  <c r="L158" i="15"/>
  <c r="L157" i="15"/>
  <c r="K155" i="28" s="1"/>
  <c r="L156" i="15"/>
  <c r="K154" i="28" s="1"/>
  <c r="L155" i="15"/>
  <c r="L154" i="15"/>
  <c r="L153" i="15"/>
  <c r="L152" i="15"/>
  <c r="K150" i="28" s="1"/>
  <c r="L151" i="15"/>
  <c r="L150" i="15"/>
  <c r="L149" i="15"/>
  <c r="K147" i="28" s="1"/>
  <c r="L148" i="15"/>
  <c r="K146" i="28" s="1"/>
  <c r="L147" i="15"/>
  <c r="L146" i="15"/>
  <c r="L145" i="15"/>
  <c r="L144" i="15"/>
  <c r="K142" i="28" s="1"/>
  <c r="L143" i="15"/>
  <c r="L142" i="15"/>
  <c r="L141" i="15"/>
  <c r="K139" i="28" s="1"/>
  <c r="L140" i="15"/>
  <c r="K138" i="28" s="1"/>
  <c r="L139" i="15"/>
  <c r="L138" i="15"/>
  <c r="L137" i="15"/>
  <c r="L136" i="15"/>
  <c r="K134" i="28" s="1"/>
  <c r="L135" i="15"/>
  <c r="L134" i="15"/>
  <c r="L133" i="15"/>
  <c r="K131" i="28" s="1"/>
  <c r="L132" i="15"/>
  <c r="K130" i="28" s="1"/>
  <c r="L131" i="15"/>
  <c r="L130" i="15"/>
  <c r="L129" i="15"/>
  <c r="L128" i="15"/>
  <c r="K126" i="28" s="1"/>
  <c r="L127" i="15"/>
  <c r="K125" i="28" s="1"/>
  <c r="L126" i="15"/>
  <c r="L125" i="15"/>
  <c r="L124" i="15"/>
  <c r="K122" i="28" s="1"/>
  <c r="L123" i="15"/>
  <c r="L122" i="15"/>
  <c r="L121" i="15"/>
  <c r="L120" i="15"/>
  <c r="K118" i="28" s="1"/>
  <c r="L119" i="15"/>
  <c r="L118" i="15"/>
  <c r="L117" i="15"/>
  <c r="L116" i="15"/>
  <c r="K114" i="28" s="1"/>
  <c r="L115" i="15"/>
  <c r="L114" i="15"/>
  <c r="L113" i="15"/>
  <c r="L112" i="15"/>
  <c r="K110" i="28" s="1"/>
  <c r="L111" i="15"/>
  <c r="L110" i="15"/>
  <c r="L109" i="15"/>
  <c r="L108" i="15"/>
  <c r="K106" i="28" s="1"/>
  <c r="L107" i="15"/>
  <c r="L106" i="15"/>
  <c r="L105" i="15"/>
  <c r="K103" i="28" s="1"/>
  <c r="L104" i="15"/>
  <c r="K102" i="28" s="1"/>
  <c r="L103" i="15"/>
  <c r="L102" i="15"/>
  <c r="L101" i="15"/>
  <c r="L100" i="15"/>
  <c r="K98" i="28" s="1"/>
  <c r="L99" i="15"/>
  <c r="L98" i="15"/>
  <c r="L97" i="15"/>
  <c r="L96" i="15"/>
  <c r="K94" i="28" s="1"/>
  <c r="L95" i="15"/>
  <c r="L94" i="15"/>
  <c r="L93" i="15"/>
  <c r="L92" i="15"/>
  <c r="K90" i="28" s="1"/>
  <c r="L91" i="15"/>
  <c r="L90" i="15"/>
  <c r="L89" i="15"/>
  <c r="L88" i="15"/>
  <c r="K86" i="28" s="1"/>
  <c r="L87" i="15"/>
  <c r="L86" i="15"/>
  <c r="L85" i="15"/>
  <c r="L84" i="15"/>
  <c r="K82" i="28" s="1"/>
  <c r="L83" i="15"/>
  <c r="L82" i="15"/>
  <c r="L81" i="15"/>
  <c r="L80" i="15"/>
  <c r="K78" i="28" s="1"/>
  <c r="L79" i="15"/>
  <c r="L78" i="15"/>
  <c r="L77" i="15"/>
  <c r="L76" i="15"/>
  <c r="K74" i="28" s="1"/>
  <c r="L75" i="15"/>
  <c r="L74" i="15"/>
  <c r="L73" i="15"/>
  <c r="K71" i="28" s="1"/>
  <c r="L72" i="15"/>
  <c r="K70" i="28" s="1"/>
  <c r="L71" i="15"/>
  <c r="L70" i="15"/>
  <c r="L69" i="15"/>
  <c r="L68" i="15"/>
  <c r="K66" i="28" s="1"/>
  <c r="L67" i="15"/>
  <c r="L66" i="15"/>
  <c r="L65" i="15"/>
  <c r="L64" i="15"/>
  <c r="K62" i="28" s="1"/>
  <c r="L63" i="15"/>
  <c r="L62" i="15"/>
  <c r="L61" i="15"/>
  <c r="L60" i="15"/>
  <c r="K58" i="28" s="1"/>
  <c r="L59" i="15"/>
  <c r="L58" i="15"/>
  <c r="L57" i="15"/>
  <c r="K55" i="28" s="1"/>
  <c r="L56" i="15"/>
  <c r="K54" i="28" s="1"/>
  <c r="L55" i="15"/>
  <c r="L54" i="15"/>
  <c r="L53" i="15"/>
  <c r="L52" i="15"/>
  <c r="K50" i="28" s="1"/>
  <c r="L51" i="15"/>
  <c r="L50" i="15"/>
  <c r="L49" i="15"/>
  <c r="L48" i="15"/>
  <c r="K46" i="28" s="1"/>
  <c r="L47" i="15"/>
  <c r="L46" i="15"/>
  <c r="L45" i="15"/>
  <c r="L44" i="15"/>
  <c r="K42" i="28" s="1"/>
  <c r="L43" i="15"/>
  <c r="L42" i="15"/>
  <c r="L41" i="15"/>
  <c r="K39" i="28" s="1"/>
  <c r="L40" i="15"/>
  <c r="K38" i="28" s="1"/>
  <c r="L39" i="15"/>
  <c r="L38" i="15"/>
  <c r="L37" i="15"/>
  <c r="L36" i="15"/>
  <c r="K34" i="28" s="1"/>
  <c r="L35" i="15"/>
  <c r="L34" i="15"/>
  <c r="L33" i="15"/>
  <c r="L32" i="15"/>
  <c r="K30" i="28" s="1"/>
  <c r="L31" i="15"/>
  <c r="L30" i="15"/>
  <c r="L29" i="15"/>
  <c r="L28" i="15"/>
  <c r="K26" i="28" s="1"/>
  <c r="L27" i="15"/>
  <c r="L26" i="15"/>
  <c r="L25" i="15"/>
  <c r="L24" i="15"/>
  <c r="K22" i="28" s="1"/>
  <c r="L23" i="15"/>
  <c r="L22" i="15"/>
  <c r="L21" i="15"/>
  <c r="L20" i="15"/>
  <c r="K18" i="28" s="1"/>
  <c r="L19" i="15"/>
  <c r="L18" i="15"/>
  <c r="L17" i="15"/>
  <c r="L16" i="15"/>
  <c r="K14" i="28" s="1"/>
  <c r="L15" i="15"/>
  <c r="L13" i="15"/>
  <c r="L12" i="15"/>
  <c r="K10" i="28" s="1"/>
  <c r="L11" i="15"/>
  <c r="L10" i="15"/>
  <c r="L9" i="15"/>
  <c r="N276" i="15"/>
  <c r="N272" i="15"/>
  <c r="N271" i="15"/>
  <c r="N268" i="15"/>
  <c r="N265" i="15"/>
  <c r="N264" i="15"/>
  <c r="N260" i="15"/>
  <c r="N256" i="15"/>
  <c r="N252" i="15"/>
  <c r="N248" i="15"/>
  <c r="N244" i="15"/>
  <c r="N240" i="15"/>
  <c r="N236" i="15"/>
  <c r="N232" i="15"/>
  <c r="N229" i="15"/>
  <c r="N228" i="15"/>
  <c r="N224" i="15"/>
  <c r="N220" i="15"/>
  <c r="N216" i="15"/>
  <c r="N212" i="15"/>
  <c r="N208" i="15"/>
  <c r="N196" i="15"/>
  <c r="N192" i="15"/>
  <c r="N188" i="15"/>
  <c r="N176" i="15"/>
  <c r="N172" i="15"/>
  <c r="N164" i="15"/>
  <c r="N160" i="15"/>
  <c r="N156" i="15"/>
  <c r="N144" i="15"/>
  <c r="N140" i="15"/>
  <c r="N128" i="15"/>
  <c r="N124" i="15"/>
  <c r="E18" i="1"/>
  <c r="J276" i="32"/>
  <c r="I276" i="32"/>
  <c r="H276" i="32"/>
  <c r="G276" i="32"/>
  <c r="F276" i="32"/>
  <c r="B276" i="32" s="1"/>
  <c r="E276" i="32"/>
  <c r="D276" i="32"/>
  <c r="J275" i="32"/>
  <c r="I275" i="32"/>
  <c r="H275" i="32"/>
  <c r="G275" i="32"/>
  <c r="F275" i="32"/>
  <c r="B275" i="32" s="1"/>
  <c r="E275" i="32"/>
  <c r="D275" i="32"/>
  <c r="J274" i="32"/>
  <c r="I274" i="32"/>
  <c r="H274" i="32"/>
  <c r="G274" i="32"/>
  <c r="F274" i="32"/>
  <c r="B274" i="32" s="1"/>
  <c r="E274" i="32"/>
  <c r="D274" i="32"/>
  <c r="J273" i="32"/>
  <c r="I273" i="32"/>
  <c r="H273" i="32"/>
  <c r="G273" i="32"/>
  <c r="F273" i="32"/>
  <c r="B273" i="32" s="1"/>
  <c r="E273" i="32"/>
  <c r="D273" i="32"/>
  <c r="J272" i="32"/>
  <c r="I272" i="32"/>
  <c r="H272" i="32"/>
  <c r="G272" i="32"/>
  <c r="F272" i="32"/>
  <c r="B272" i="32" s="1"/>
  <c r="E272" i="32"/>
  <c r="D272" i="32"/>
  <c r="J271" i="32"/>
  <c r="I271" i="32"/>
  <c r="H271" i="32"/>
  <c r="G271" i="32"/>
  <c r="F271" i="32"/>
  <c r="B271" i="32" s="1"/>
  <c r="E271" i="32"/>
  <c r="D271" i="32"/>
  <c r="J270" i="32"/>
  <c r="I270" i="32"/>
  <c r="H270" i="32"/>
  <c r="G270" i="32"/>
  <c r="F270" i="32"/>
  <c r="B270" i="32" s="1"/>
  <c r="E270" i="32"/>
  <c r="D270" i="32"/>
  <c r="J269" i="32"/>
  <c r="I269" i="32"/>
  <c r="H269" i="32"/>
  <c r="G269" i="32"/>
  <c r="F269" i="32"/>
  <c r="B269" i="32" s="1"/>
  <c r="E269" i="32"/>
  <c r="D269" i="32"/>
  <c r="J268" i="32"/>
  <c r="I268" i="32"/>
  <c r="H268" i="32"/>
  <c r="G268" i="32"/>
  <c r="F268" i="32"/>
  <c r="B268" i="32" s="1"/>
  <c r="E268" i="32"/>
  <c r="D268" i="32"/>
  <c r="J267" i="32"/>
  <c r="I267" i="32"/>
  <c r="H267" i="32"/>
  <c r="G267" i="32"/>
  <c r="F267" i="32"/>
  <c r="B267" i="32" s="1"/>
  <c r="E267" i="32"/>
  <c r="D267" i="32"/>
  <c r="J266" i="32"/>
  <c r="I266" i="32"/>
  <c r="H266" i="32"/>
  <c r="G266" i="32"/>
  <c r="F266" i="32"/>
  <c r="B266" i="32" s="1"/>
  <c r="E266" i="32"/>
  <c r="D266" i="32"/>
  <c r="J265" i="32"/>
  <c r="I265" i="32"/>
  <c r="H265" i="32"/>
  <c r="G265" i="32"/>
  <c r="F265" i="32"/>
  <c r="B265" i="32" s="1"/>
  <c r="E265" i="32"/>
  <c r="D265" i="32"/>
  <c r="J264" i="32"/>
  <c r="I264" i="32"/>
  <c r="H264" i="32"/>
  <c r="G264" i="32"/>
  <c r="F264" i="32"/>
  <c r="B264" i="32" s="1"/>
  <c r="E264" i="32"/>
  <c r="D264" i="32"/>
  <c r="J263" i="32"/>
  <c r="I263" i="32"/>
  <c r="H263" i="32"/>
  <c r="G263" i="32"/>
  <c r="F263" i="32"/>
  <c r="B263" i="32" s="1"/>
  <c r="E263" i="32"/>
  <c r="D263" i="32"/>
  <c r="J262" i="32"/>
  <c r="I262" i="32"/>
  <c r="H262" i="32"/>
  <c r="G262" i="32"/>
  <c r="F262" i="32"/>
  <c r="B262" i="32" s="1"/>
  <c r="E262" i="32"/>
  <c r="D262" i="32"/>
  <c r="J261" i="32"/>
  <c r="I261" i="32"/>
  <c r="H261" i="32"/>
  <c r="G261" i="32"/>
  <c r="F261" i="32"/>
  <c r="B261" i="32" s="1"/>
  <c r="E261" i="32"/>
  <c r="D261" i="32"/>
  <c r="J260" i="32"/>
  <c r="I260" i="32"/>
  <c r="H260" i="32"/>
  <c r="G260" i="32"/>
  <c r="F260" i="32"/>
  <c r="B260" i="32" s="1"/>
  <c r="E260" i="32"/>
  <c r="D260" i="32"/>
  <c r="J259" i="32"/>
  <c r="I259" i="32"/>
  <c r="H259" i="32"/>
  <c r="G259" i="32"/>
  <c r="F259" i="32"/>
  <c r="B259" i="32" s="1"/>
  <c r="E259" i="32"/>
  <c r="D259" i="32"/>
  <c r="J258" i="32"/>
  <c r="I258" i="32"/>
  <c r="H258" i="32"/>
  <c r="G258" i="32"/>
  <c r="F258" i="32"/>
  <c r="B258" i="32" s="1"/>
  <c r="E258" i="32"/>
  <c r="D258" i="32"/>
  <c r="J257" i="32"/>
  <c r="I257" i="32"/>
  <c r="H257" i="32"/>
  <c r="G257" i="32"/>
  <c r="F257" i="32"/>
  <c r="B257" i="32" s="1"/>
  <c r="E257" i="32"/>
  <c r="D257" i="32"/>
  <c r="J256" i="32"/>
  <c r="I256" i="32"/>
  <c r="H256" i="32"/>
  <c r="G256" i="32"/>
  <c r="F256" i="32"/>
  <c r="B256" i="32" s="1"/>
  <c r="E256" i="32"/>
  <c r="D256" i="32"/>
  <c r="J255" i="32"/>
  <c r="I255" i="32"/>
  <c r="H255" i="32"/>
  <c r="G255" i="32"/>
  <c r="F255" i="32"/>
  <c r="B255" i="32" s="1"/>
  <c r="E255" i="32"/>
  <c r="D255" i="32"/>
  <c r="J254" i="32"/>
  <c r="I254" i="32"/>
  <c r="H254" i="32"/>
  <c r="G254" i="32"/>
  <c r="F254" i="32"/>
  <c r="B254" i="32" s="1"/>
  <c r="E254" i="32"/>
  <c r="D254" i="32"/>
  <c r="J253" i="32"/>
  <c r="I253" i="32"/>
  <c r="H253" i="32"/>
  <c r="G253" i="32"/>
  <c r="F253" i="32"/>
  <c r="B253" i="32" s="1"/>
  <c r="E253" i="32"/>
  <c r="D253" i="32"/>
  <c r="J252" i="32"/>
  <c r="I252" i="32"/>
  <c r="H252" i="32"/>
  <c r="G252" i="32"/>
  <c r="F252" i="32"/>
  <c r="B252" i="32" s="1"/>
  <c r="E252" i="32"/>
  <c r="D252" i="32"/>
  <c r="J251" i="32"/>
  <c r="I251" i="32"/>
  <c r="H251" i="32"/>
  <c r="G251" i="32"/>
  <c r="F251" i="32"/>
  <c r="B251" i="32" s="1"/>
  <c r="E251" i="32"/>
  <c r="D251" i="32"/>
  <c r="J250" i="32"/>
  <c r="I250" i="32"/>
  <c r="H250" i="32"/>
  <c r="G250" i="32"/>
  <c r="F250" i="32"/>
  <c r="B250" i="32" s="1"/>
  <c r="E250" i="32"/>
  <c r="D250" i="32"/>
  <c r="J249" i="32"/>
  <c r="I249" i="32"/>
  <c r="H249" i="32"/>
  <c r="G249" i="32"/>
  <c r="F249" i="32"/>
  <c r="B249" i="32" s="1"/>
  <c r="E249" i="32"/>
  <c r="D249" i="32"/>
  <c r="J248" i="32"/>
  <c r="I248" i="32"/>
  <c r="H248" i="32"/>
  <c r="G248" i="32"/>
  <c r="F248" i="32"/>
  <c r="B248" i="32" s="1"/>
  <c r="E248" i="32"/>
  <c r="D248" i="32"/>
  <c r="J247" i="32"/>
  <c r="I247" i="32"/>
  <c r="H247" i="32"/>
  <c r="G247" i="32"/>
  <c r="F247" i="32"/>
  <c r="B247" i="32" s="1"/>
  <c r="E247" i="32"/>
  <c r="D247" i="32"/>
  <c r="J246" i="32"/>
  <c r="I246" i="32"/>
  <c r="H246" i="32"/>
  <c r="G246" i="32"/>
  <c r="F246" i="32"/>
  <c r="B246" i="32" s="1"/>
  <c r="E246" i="32"/>
  <c r="D246" i="32"/>
  <c r="J245" i="32"/>
  <c r="I245" i="32"/>
  <c r="H245" i="32"/>
  <c r="G245" i="32"/>
  <c r="F245" i="32"/>
  <c r="B245" i="32" s="1"/>
  <c r="E245" i="32"/>
  <c r="D245" i="32"/>
  <c r="J244" i="32"/>
  <c r="I244" i="32"/>
  <c r="H244" i="32"/>
  <c r="G244" i="32"/>
  <c r="F244" i="32"/>
  <c r="B244" i="32" s="1"/>
  <c r="E244" i="32"/>
  <c r="D244" i="32"/>
  <c r="J243" i="32"/>
  <c r="I243" i="32"/>
  <c r="H243" i="32"/>
  <c r="G243" i="32"/>
  <c r="F243" i="32"/>
  <c r="B243" i="32" s="1"/>
  <c r="E243" i="32"/>
  <c r="D243" i="32"/>
  <c r="J242" i="32"/>
  <c r="I242" i="32"/>
  <c r="H242" i="32"/>
  <c r="G242" i="32"/>
  <c r="F242" i="32"/>
  <c r="B242" i="32" s="1"/>
  <c r="E242" i="32"/>
  <c r="D242" i="32"/>
  <c r="J241" i="32"/>
  <c r="I241" i="32"/>
  <c r="H241" i="32"/>
  <c r="G241" i="32"/>
  <c r="F241" i="32"/>
  <c r="B241" i="32" s="1"/>
  <c r="E241" i="32"/>
  <c r="D241" i="32"/>
  <c r="J240" i="32"/>
  <c r="I240" i="32"/>
  <c r="H240" i="32"/>
  <c r="G240" i="32"/>
  <c r="F240" i="32"/>
  <c r="B240" i="32" s="1"/>
  <c r="E240" i="32"/>
  <c r="D240" i="32"/>
  <c r="J239" i="32"/>
  <c r="I239" i="32"/>
  <c r="H239" i="32"/>
  <c r="G239" i="32"/>
  <c r="F239" i="32"/>
  <c r="B239" i="32" s="1"/>
  <c r="E239" i="32"/>
  <c r="D239" i="32"/>
  <c r="J238" i="32"/>
  <c r="I238" i="32"/>
  <c r="H238" i="32"/>
  <c r="G238" i="32"/>
  <c r="F238" i="32"/>
  <c r="B238" i="32" s="1"/>
  <c r="E238" i="32"/>
  <c r="D238" i="32"/>
  <c r="J237" i="32"/>
  <c r="I237" i="32"/>
  <c r="H237" i="32"/>
  <c r="G237" i="32"/>
  <c r="F237" i="32"/>
  <c r="B237" i="32" s="1"/>
  <c r="E237" i="32"/>
  <c r="D237" i="32"/>
  <c r="J236" i="32"/>
  <c r="I236" i="32"/>
  <c r="H236" i="32"/>
  <c r="G236" i="32"/>
  <c r="F236" i="32"/>
  <c r="B236" i="32" s="1"/>
  <c r="E236" i="32"/>
  <c r="D236" i="32"/>
  <c r="J235" i="32"/>
  <c r="I235" i="32"/>
  <c r="H235" i="32"/>
  <c r="G235" i="32"/>
  <c r="F235" i="32"/>
  <c r="B235" i="32" s="1"/>
  <c r="E235" i="32"/>
  <c r="D235" i="32"/>
  <c r="J234" i="32"/>
  <c r="I234" i="32"/>
  <c r="H234" i="32"/>
  <c r="G234" i="32"/>
  <c r="F234" i="32"/>
  <c r="B234" i="32" s="1"/>
  <c r="E234" i="32"/>
  <c r="D234" i="32"/>
  <c r="J233" i="32"/>
  <c r="I233" i="32"/>
  <c r="H233" i="32"/>
  <c r="G233" i="32"/>
  <c r="F233" i="32"/>
  <c r="B233" i="32" s="1"/>
  <c r="E233" i="32"/>
  <c r="D233" i="32"/>
  <c r="J232" i="32"/>
  <c r="I232" i="32"/>
  <c r="H232" i="32"/>
  <c r="G232" i="32"/>
  <c r="F232" i="32"/>
  <c r="B232" i="32" s="1"/>
  <c r="E232" i="32"/>
  <c r="D232" i="32"/>
  <c r="J231" i="32"/>
  <c r="I231" i="32"/>
  <c r="H231" i="32"/>
  <c r="G231" i="32"/>
  <c r="F231" i="32"/>
  <c r="B231" i="32" s="1"/>
  <c r="E231" i="32"/>
  <c r="D231" i="32"/>
  <c r="J230" i="32"/>
  <c r="I230" i="32"/>
  <c r="H230" i="32"/>
  <c r="G230" i="32"/>
  <c r="F230" i="32"/>
  <c r="B230" i="32" s="1"/>
  <c r="E230" i="32"/>
  <c r="D230" i="32"/>
  <c r="J229" i="32"/>
  <c r="I229" i="32"/>
  <c r="H229" i="32"/>
  <c r="G229" i="32"/>
  <c r="F229" i="32"/>
  <c r="B229" i="32" s="1"/>
  <c r="E229" i="32"/>
  <c r="D229" i="32"/>
  <c r="J228" i="32"/>
  <c r="I228" i="32"/>
  <c r="H228" i="32"/>
  <c r="G228" i="32"/>
  <c r="F228" i="32"/>
  <c r="B228" i="32" s="1"/>
  <c r="E228" i="32"/>
  <c r="D228" i="32"/>
  <c r="J227" i="32"/>
  <c r="I227" i="32"/>
  <c r="H227" i="32"/>
  <c r="G227" i="32"/>
  <c r="F227" i="32"/>
  <c r="B227" i="32" s="1"/>
  <c r="E227" i="32"/>
  <c r="D227" i="32"/>
  <c r="J226" i="32"/>
  <c r="I226" i="32"/>
  <c r="H226" i="32"/>
  <c r="G226" i="32"/>
  <c r="F226" i="32"/>
  <c r="B226" i="32" s="1"/>
  <c r="E226" i="32"/>
  <c r="D226" i="32"/>
  <c r="J225" i="32"/>
  <c r="I225" i="32"/>
  <c r="H225" i="32"/>
  <c r="G225" i="32"/>
  <c r="F225" i="32"/>
  <c r="B225" i="32" s="1"/>
  <c r="E225" i="32"/>
  <c r="D225" i="32"/>
  <c r="J224" i="32"/>
  <c r="I224" i="32"/>
  <c r="H224" i="32"/>
  <c r="G224" i="32"/>
  <c r="F224" i="32"/>
  <c r="B224" i="32" s="1"/>
  <c r="E224" i="32"/>
  <c r="D224" i="32"/>
  <c r="J223" i="32"/>
  <c r="I223" i="32"/>
  <c r="H223" i="32"/>
  <c r="G223" i="32"/>
  <c r="F223" i="32"/>
  <c r="B223" i="32" s="1"/>
  <c r="E223" i="32"/>
  <c r="D223" i="32"/>
  <c r="J222" i="32"/>
  <c r="I222" i="32"/>
  <c r="H222" i="32"/>
  <c r="G222" i="32"/>
  <c r="F222" i="32"/>
  <c r="B222" i="32" s="1"/>
  <c r="E222" i="32"/>
  <c r="D222" i="32"/>
  <c r="J221" i="32"/>
  <c r="I221" i="32"/>
  <c r="H221" i="32"/>
  <c r="G221" i="32"/>
  <c r="F221" i="32"/>
  <c r="B221" i="32" s="1"/>
  <c r="E221" i="32"/>
  <c r="D221" i="32"/>
  <c r="J220" i="32"/>
  <c r="I220" i="32"/>
  <c r="H220" i="32"/>
  <c r="G220" i="32"/>
  <c r="F220" i="32"/>
  <c r="B220" i="32" s="1"/>
  <c r="E220" i="32"/>
  <c r="D220" i="32"/>
  <c r="J219" i="32"/>
  <c r="I219" i="32"/>
  <c r="H219" i="32"/>
  <c r="G219" i="32"/>
  <c r="F219" i="32"/>
  <c r="B219" i="32" s="1"/>
  <c r="E219" i="32"/>
  <c r="D219" i="32"/>
  <c r="J218" i="32"/>
  <c r="I218" i="32"/>
  <c r="H218" i="32"/>
  <c r="G218" i="32"/>
  <c r="F218" i="32"/>
  <c r="B218" i="32" s="1"/>
  <c r="E218" i="32"/>
  <c r="D218" i="32"/>
  <c r="J217" i="32"/>
  <c r="I217" i="32"/>
  <c r="H217" i="32"/>
  <c r="G217" i="32"/>
  <c r="F217" i="32"/>
  <c r="B217" i="32" s="1"/>
  <c r="E217" i="32"/>
  <c r="D217" i="32"/>
  <c r="J216" i="32"/>
  <c r="I216" i="32"/>
  <c r="H216" i="32"/>
  <c r="G216" i="32"/>
  <c r="F216" i="32"/>
  <c r="B216" i="32" s="1"/>
  <c r="E216" i="32"/>
  <c r="D216" i="32"/>
  <c r="J215" i="32"/>
  <c r="I215" i="32"/>
  <c r="H215" i="32"/>
  <c r="G215" i="32"/>
  <c r="F215" i="32"/>
  <c r="B215" i="32" s="1"/>
  <c r="E215" i="32"/>
  <c r="D215" i="32"/>
  <c r="J214" i="32"/>
  <c r="I214" i="32"/>
  <c r="H214" i="32"/>
  <c r="G214" i="32"/>
  <c r="F214" i="32"/>
  <c r="B214" i="32" s="1"/>
  <c r="E214" i="32"/>
  <c r="D214" i="32"/>
  <c r="J213" i="32"/>
  <c r="I213" i="32"/>
  <c r="H213" i="32"/>
  <c r="G213" i="32"/>
  <c r="F213" i="32"/>
  <c r="B213" i="32" s="1"/>
  <c r="E213" i="32"/>
  <c r="D213" i="32"/>
  <c r="J212" i="32"/>
  <c r="I212" i="32"/>
  <c r="H212" i="32"/>
  <c r="G212" i="32"/>
  <c r="F212" i="32"/>
  <c r="B212" i="32" s="1"/>
  <c r="E212" i="32"/>
  <c r="D212" i="32"/>
  <c r="J211" i="32"/>
  <c r="I211" i="32"/>
  <c r="H211" i="32"/>
  <c r="G211" i="32"/>
  <c r="F211" i="32"/>
  <c r="B211" i="32" s="1"/>
  <c r="E211" i="32"/>
  <c r="D211" i="32"/>
  <c r="J210" i="32"/>
  <c r="I210" i="32"/>
  <c r="H210" i="32"/>
  <c r="G210" i="32"/>
  <c r="F210" i="32"/>
  <c r="B210" i="32" s="1"/>
  <c r="E210" i="32"/>
  <c r="D210" i="32"/>
  <c r="J209" i="32"/>
  <c r="I209" i="32"/>
  <c r="H209" i="32"/>
  <c r="G209" i="32"/>
  <c r="F209" i="32"/>
  <c r="B209" i="32" s="1"/>
  <c r="E209" i="32"/>
  <c r="D209" i="32"/>
  <c r="J208" i="32"/>
  <c r="I208" i="32"/>
  <c r="H208" i="32"/>
  <c r="G208" i="32"/>
  <c r="F208" i="32"/>
  <c r="B208" i="32" s="1"/>
  <c r="E208" i="32"/>
  <c r="D208" i="32"/>
  <c r="J207" i="32"/>
  <c r="I207" i="32"/>
  <c r="H207" i="32"/>
  <c r="G207" i="32"/>
  <c r="F207" i="32"/>
  <c r="B207" i="32" s="1"/>
  <c r="E207" i="32"/>
  <c r="D207" i="32"/>
  <c r="J206" i="32"/>
  <c r="I206" i="32"/>
  <c r="H206" i="32"/>
  <c r="G206" i="32"/>
  <c r="F206" i="32"/>
  <c r="B206" i="32" s="1"/>
  <c r="E206" i="32"/>
  <c r="D206" i="32"/>
  <c r="J205" i="32"/>
  <c r="I205" i="32"/>
  <c r="H205" i="32"/>
  <c r="G205" i="32"/>
  <c r="F205" i="32"/>
  <c r="B205" i="32" s="1"/>
  <c r="E205" i="32"/>
  <c r="D205" i="32"/>
  <c r="J204" i="32"/>
  <c r="I204" i="32"/>
  <c r="H204" i="32"/>
  <c r="G204" i="32"/>
  <c r="F204" i="32"/>
  <c r="B204" i="32" s="1"/>
  <c r="E204" i="32"/>
  <c r="D204" i="32"/>
  <c r="J203" i="32"/>
  <c r="I203" i="32"/>
  <c r="H203" i="32"/>
  <c r="G203" i="32"/>
  <c r="F203" i="32"/>
  <c r="B203" i="32" s="1"/>
  <c r="E203" i="32"/>
  <c r="D203" i="32"/>
  <c r="J202" i="32"/>
  <c r="I202" i="32"/>
  <c r="H202" i="32"/>
  <c r="G202" i="32"/>
  <c r="F202" i="32"/>
  <c r="B202" i="32" s="1"/>
  <c r="E202" i="32"/>
  <c r="D202" i="32"/>
  <c r="J201" i="32"/>
  <c r="I201" i="32"/>
  <c r="H201" i="32"/>
  <c r="G201" i="32"/>
  <c r="F201" i="32"/>
  <c r="B201" i="32" s="1"/>
  <c r="E201" i="32"/>
  <c r="D201" i="32"/>
  <c r="J200" i="32"/>
  <c r="I200" i="32"/>
  <c r="H200" i="32"/>
  <c r="G200" i="32"/>
  <c r="F200" i="32"/>
  <c r="B200" i="32" s="1"/>
  <c r="E200" i="32"/>
  <c r="D200" i="32"/>
  <c r="J199" i="32"/>
  <c r="I199" i="32"/>
  <c r="H199" i="32"/>
  <c r="G199" i="32"/>
  <c r="F199" i="32"/>
  <c r="B199" i="32" s="1"/>
  <c r="E199" i="32"/>
  <c r="D199" i="32"/>
  <c r="J198" i="32"/>
  <c r="I198" i="32"/>
  <c r="H198" i="32"/>
  <c r="G198" i="32"/>
  <c r="F198" i="32"/>
  <c r="B198" i="32" s="1"/>
  <c r="E198" i="32"/>
  <c r="D198" i="32"/>
  <c r="J197" i="32"/>
  <c r="I197" i="32"/>
  <c r="H197" i="32"/>
  <c r="G197" i="32"/>
  <c r="F197" i="32"/>
  <c r="B197" i="32" s="1"/>
  <c r="E197" i="32"/>
  <c r="D197" i="32"/>
  <c r="J196" i="32"/>
  <c r="I196" i="32"/>
  <c r="H196" i="32"/>
  <c r="G196" i="32"/>
  <c r="F196" i="32"/>
  <c r="B196" i="32" s="1"/>
  <c r="E196" i="32"/>
  <c r="D196" i="32"/>
  <c r="J195" i="32"/>
  <c r="I195" i="32"/>
  <c r="H195" i="32"/>
  <c r="G195" i="32"/>
  <c r="F195" i="32"/>
  <c r="B195" i="32" s="1"/>
  <c r="E195" i="32"/>
  <c r="D195" i="32"/>
  <c r="J194" i="32"/>
  <c r="I194" i="32"/>
  <c r="H194" i="32"/>
  <c r="G194" i="32"/>
  <c r="F194" i="32"/>
  <c r="B194" i="32" s="1"/>
  <c r="E194" i="32"/>
  <c r="D194" i="32"/>
  <c r="J193" i="32"/>
  <c r="I193" i="32"/>
  <c r="H193" i="32"/>
  <c r="G193" i="32"/>
  <c r="F193" i="32"/>
  <c r="B193" i="32" s="1"/>
  <c r="E193" i="32"/>
  <c r="D193" i="32"/>
  <c r="J192" i="32"/>
  <c r="I192" i="32"/>
  <c r="H192" i="32"/>
  <c r="G192" i="32"/>
  <c r="F192" i="32"/>
  <c r="B192" i="32" s="1"/>
  <c r="E192" i="32"/>
  <c r="D192" i="32"/>
  <c r="J191" i="32"/>
  <c r="I191" i="32"/>
  <c r="H191" i="32"/>
  <c r="G191" i="32"/>
  <c r="F191" i="32"/>
  <c r="B191" i="32" s="1"/>
  <c r="E191" i="32"/>
  <c r="D191" i="32"/>
  <c r="J190" i="32"/>
  <c r="I190" i="32"/>
  <c r="H190" i="32"/>
  <c r="G190" i="32"/>
  <c r="F190" i="32"/>
  <c r="B190" i="32" s="1"/>
  <c r="E190" i="32"/>
  <c r="D190" i="32"/>
  <c r="J189" i="32"/>
  <c r="I189" i="32"/>
  <c r="H189" i="32"/>
  <c r="G189" i="32"/>
  <c r="F189" i="32"/>
  <c r="B189" i="32" s="1"/>
  <c r="E189" i="32"/>
  <c r="D189" i="32"/>
  <c r="J188" i="32"/>
  <c r="I188" i="32"/>
  <c r="H188" i="32"/>
  <c r="G188" i="32"/>
  <c r="F188" i="32"/>
  <c r="B188" i="32" s="1"/>
  <c r="E188" i="32"/>
  <c r="D188" i="32"/>
  <c r="J187" i="32"/>
  <c r="I187" i="32"/>
  <c r="H187" i="32"/>
  <c r="G187" i="32"/>
  <c r="F187" i="32"/>
  <c r="B187" i="32" s="1"/>
  <c r="E187" i="32"/>
  <c r="D187" i="32"/>
  <c r="J186" i="32"/>
  <c r="I186" i="32"/>
  <c r="H186" i="32"/>
  <c r="G186" i="32"/>
  <c r="F186" i="32"/>
  <c r="B186" i="32" s="1"/>
  <c r="E186" i="32"/>
  <c r="D186" i="32"/>
  <c r="J185" i="32"/>
  <c r="I185" i="32"/>
  <c r="H185" i="32"/>
  <c r="G185" i="32"/>
  <c r="F185" i="32"/>
  <c r="B185" i="32" s="1"/>
  <c r="E185" i="32"/>
  <c r="D185" i="32"/>
  <c r="J184" i="32"/>
  <c r="I184" i="32"/>
  <c r="H184" i="32"/>
  <c r="G184" i="32"/>
  <c r="F184" i="32"/>
  <c r="B184" i="32" s="1"/>
  <c r="E184" i="32"/>
  <c r="D184" i="32"/>
  <c r="J183" i="32"/>
  <c r="I183" i="32"/>
  <c r="H183" i="32"/>
  <c r="G183" i="32"/>
  <c r="F183" i="32"/>
  <c r="B183" i="32" s="1"/>
  <c r="E183" i="32"/>
  <c r="D183" i="32"/>
  <c r="J182" i="32"/>
  <c r="I182" i="32"/>
  <c r="H182" i="32"/>
  <c r="G182" i="32"/>
  <c r="F182" i="32"/>
  <c r="B182" i="32" s="1"/>
  <c r="E182" i="32"/>
  <c r="D182" i="32"/>
  <c r="J181" i="32"/>
  <c r="I181" i="32"/>
  <c r="H181" i="32"/>
  <c r="G181" i="32"/>
  <c r="F181" i="32"/>
  <c r="B181" i="32" s="1"/>
  <c r="E181" i="32"/>
  <c r="D181" i="32"/>
  <c r="J180" i="32"/>
  <c r="I180" i="32"/>
  <c r="H180" i="32"/>
  <c r="G180" i="32"/>
  <c r="F180" i="32"/>
  <c r="B180" i="32" s="1"/>
  <c r="E180" i="32"/>
  <c r="D180" i="32"/>
  <c r="J179" i="32"/>
  <c r="I179" i="32"/>
  <c r="H179" i="32"/>
  <c r="G179" i="32"/>
  <c r="F179" i="32"/>
  <c r="B179" i="32" s="1"/>
  <c r="E179" i="32"/>
  <c r="D179" i="32"/>
  <c r="J178" i="32"/>
  <c r="I178" i="32"/>
  <c r="H178" i="32"/>
  <c r="G178" i="32"/>
  <c r="F178" i="32"/>
  <c r="B178" i="32" s="1"/>
  <c r="E178" i="32"/>
  <c r="D178" i="32"/>
  <c r="J177" i="32"/>
  <c r="I177" i="32"/>
  <c r="H177" i="32"/>
  <c r="G177" i="32"/>
  <c r="F177" i="32"/>
  <c r="B177" i="32" s="1"/>
  <c r="E177" i="32"/>
  <c r="D177" i="32"/>
  <c r="J176" i="32"/>
  <c r="I176" i="32"/>
  <c r="H176" i="32"/>
  <c r="G176" i="32"/>
  <c r="F176" i="32"/>
  <c r="B176" i="32" s="1"/>
  <c r="E176" i="32"/>
  <c r="D176" i="32"/>
  <c r="J175" i="32"/>
  <c r="I175" i="32"/>
  <c r="H175" i="32"/>
  <c r="G175" i="32"/>
  <c r="F175" i="32"/>
  <c r="B175" i="32" s="1"/>
  <c r="E175" i="32"/>
  <c r="D175" i="32"/>
  <c r="J174" i="32"/>
  <c r="I174" i="32"/>
  <c r="H174" i="32"/>
  <c r="G174" i="32"/>
  <c r="F174" i="32"/>
  <c r="B174" i="32" s="1"/>
  <c r="E174" i="32"/>
  <c r="D174" i="32"/>
  <c r="J173" i="32"/>
  <c r="I173" i="32"/>
  <c r="H173" i="32"/>
  <c r="G173" i="32"/>
  <c r="F173" i="32"/>
  <c r="B173" i="32" s="1"/>
  <c r="E173" i="32"/>
  <c r="D173" i="32"/>
  <c r="J172" i="32"/>
  <c r="I172" i="32"/>
  <c r="H172" i="32"/>
  <c r="G172" i="32"/>
  <c r="F172" i="32"/>
  <c r="B172" i="32" s="1"/>
  <c r="E172" i="32"/>
  <c r="D172" i="32"/>
  <c r="J171" i="32"/>
  <c r="I171" i="32"/>
  <c r="H171" i="32"/>
  <c r="G171" i="32"/>
  <c r="F171" i="32"/>
  <c r="B171" i="32" s="1"/>
  <c r="E171" i="32"/>
  <c r="D171" i="32"/>
  <c r="J170" i="32"/>
  <c r="I170" i="32"/>
  <c r="H170" i="32"/>
  <c r="G170" i="32"/>
  <c r="F170" i="32"/>
  <c r="B170" i="32" s="1"/>
  <c r="E170" i="32"/>
  <c r="D170" i="32"/>
  <c r="J169" i="32"/>
  <c r="I169" i="32"/>
  <c r="H169" i="32"/>
  <c r="G169" i="32"/>
  <c r="F169" i="32"/>
  <c r="B169" i="32" s="1"/>
  <c r="E169" i="32"/>
  <c r="D169" i="32"/>
  <c r="J168" i="32"/>
  <c r="I168" i="32"/>
  <c r="H168" i="32"/>
  <c r="G168" i="32"/>
  <c r="F168" i="32"/>
  <c r="B168" i="32" s="1"/>
  <c r="E168" i="32"/>
  <c r="D168" i="32"/>
  <c r="J167" i="32"/>
  <c r="I167" i="32"/>
  <c r="H167" i="32"/>
  <c r="G167" i="32"/>
  <c r="F167" i="32"/>
  <c r="B167" i="32" s="1"/>
  <c r="E167" i="32"/>
  <c r="D167" i="32"/>
  <c r="J166" i="32"/>
  <c r="I166" i="32"/>
  <c r="H166" i="32"/>
  <c r="G166" i="32"/>
  <c r="F166" i="32"/>
  <c r="B166" i="32" s="1"/>
  <c r="E166" i="32"/>
  <c r="D166" i="32"/>
  <c r="J165" i="32"/>
  <c r="I165" i="32"/>
  <c r="H165" i="32"/>
  <c r="G165" i="32"/>
  <c r="F165" i="32"/>
  <c r="B165" i="32" s="1"/>
  <c r="E165" i="32"/>
  <c r="D165" i="32"/>
  <c r="J164" i="32"/>
  <c r="I164" i="32"/>
  <c r="H164" i="32"/>
  <c r="G164" i="32"/>
  <c r="F164" i="32"/>
  <c r="B164" i="32" s="1"/>
  <c r="E164" i="32"/>
  <c r="D164" i="32"/>
  <c r="J163" i="32"/>
  <c r="I163" i="32"/>
  <c r="H163" i="32"/>
  <c r="G163" i="32"/>
  <c r="F163" i="32"/>
  <c r="B163" i="32" s="1"/>
  <c r="E163" i="32"/>
  <c r="D163" i="32"/>
  <c r="J162" i="32"/>
  <c r="I162" i="32"/>
  <c r="H162" i="32"/>
  <c r="G162" i="32"/>
  <c r="F162" i="32"/>
  <c r="B162" i="32" s="1"/>
  <c r="E162" i="32"/>
  <c r="D162" i="32"/>
  <c r="J161" i="32"/>
  <c r="I161" i="32"/>
  <c r="H161" i="32"/>
  <c r="G161" i="32"/>
  <c r="F161" i="32"/>
  <c r="B161" i="32" s="1"/>
  <c r="E161" i="32"/>
  <c r="D161" i="32"/>
  <c r="J160" i="32"/>
  <c r="I160" i="32"/>
  <c r="H160" i="32"/>
  <c r="G160" i="32"/>
  <c r="F160" i="32"/>
  <c r="B160" i="32" s="1"/>
  <c r="E160" i="32"/>
  <c r="D160" i="32"/>
  <c r="J159" i="32"/>
  <c r="I159" i="32"/>
  <c r="H159" i="32"/>
  <c r="G159" i="32"/>
  <c r="F159" i="32"/>
  <c r="B159" i="32" s="1"/>
  <c r="E159" i="32"/>
  <c r="D159" i="32"/>
  <c r="J158" i="32"/>
  <c r="I158" i="32"/>
  <c r="H158" i="32"/>
  <c r="G158" i="32"/>
  <c r="F158" i="32"/>
  <c r="B158" i="32" s="1"/>
  <c r="E158" i="32"/>
  <c r="D158" i="32"/>
  <c r="J157" i="32"/>
  <c r="I157" i="32"/>
  <c r="H157" i="32"/>
  <c r="G157" i="32"/>
  <c r="F157" i="32"/>
  <c r="B157" i="32" s="1"/>
  <c r="E157" i="32"/>
  <c r="D157" i="32"/>
  <c r="J156" i="32"/>
  <c r="I156" i="32"/>
  <c r="H156" i="32"/>
  <c r="G156" i="32"/>
  <c r="F156" i="32"/>
  <c r="B156" i="32" s="1"/>
  <c r="E156" i="32"/>
  <c r="D156" i="32"/>
  <c r="J155" i="32"/>
  <c r="I155" i="32"/>
  <c r="H155" i="32"/>
  <c r="G155" i="32"/>
  <c r="F155" i="32"/>
  <c r="B155" i="32" s="1"/>
  <c r="E155" i="32"/>
  <c r="D155" i="32"/>
  <c r="J154" i="32"/>
  <c r="I154" i="32"/>
  <c r="H154" i="32"/>
  <c r="G154" i="32"/>
  <c r="F154" i="32"/>
  <c r="B154" i="32" s="1"/>
  <c r="E154" i="32"/>
  <c r="D154" i="32"/>
  <c r="J153" i="32"/>
  <c r="I153" i="32"/>
  <c r="H153" i="32"/>
  <c r="G153" i="32"/>
  <c r="F153" i="32"/>
  <c r="B153" i="32" s="1"/>
  <c r="E153" i="32"/>
  <c r="D153" i="32"/>
  <c r="J152" i="32"/>
  <c r="I152" i="32"/>
  <c r="H152" i="32"/>
  <c r="G152" i="32"/>
  <c r="F152" i="32"/>
  <c r="B152" i="32" s="1"/>
  <c r="E152" i="32"/>
  <c r="D152" i="32"/>
  <c r="J151" i="32"/>
  <c r="I151" i="32"/>
  <c r="H151" i="32"/>
  <c r="G151" i="32"/>
  <c r="F151" i="32"/>
  <c r="B151" i="32" s="1"/>
  <c r="E151" i="32"/>
  <c r="D151" i="32"/>
  <c r="J150" i="32"/>
  <c r="I150" i="32"/>
  <c r="H150" i="32"/>
  <c r="G150" i="32"/>
  <c r="F150" i="32"/>
  <c r="B150" i="32" s="1"/>
  <c r="E150" i="32"/>
  <c r="D150" i="32"/>
  <c r="J149" i="32"/>
  <c r="I149" i="32"/>
  <c r="H149" i="32"/>
  <c r="G149" i="32"/>
  <c r="F149" i="32"/>
  <c r="B149" i="32" s="1"/>
  <c r="E149" i="32"/>
  <c r="D149" i="32"/>
  <c r="J148" i="32"/>
  <c r="I148" i="32"/>
  <c r="H148" i="32"/>
  <c r="G148" i="32"/>
  <c r="F148" i="32"/>
  <c r="B148" i="32" s="1"/>
  <c r="E148" i="32"/>
  <c r="D148" i="32"/>
  <c r="J147" i="32"/>
  <c r="I147" i="32"/>
  <c r="H147" i="32"/>
  <c r="G147" i="32"/>
  <c r="F147" i="32"/>
  <c r="B147" i="32" s="1"/>
  <c r="E147" i="32"/>
  <c r="D147" i="32"/>
  <c r="J146" i="32"/>
  <c r="I146" i="32"/>
  <c r="H146" i="32"/>
  <c r="G146" i="32"/>
  <c r="F146" i="32"/>
  <c r="B146" i="32" s="1"/>
  <c r="E146" i="32"/>
  <c r="D146" i="32"/>
  <c r="J145" i="32"/>
  <c r="I145" i="32"/>
  <c r="H145" i="32"/>
  <c r="G145" i="32"/>
  <c r="F145" i="32"/>
  <c r="B145" i="32" s="1"/>
  <c r="E145" i="32"/>
  <c r="D145" i="32"/>
  <c r="J144" i="32"/>
  <c r="I144" i="32"/>
  <c r="H144" i="32"/>
  <c r="G144" i="32"/>
  <c r="F144" i="32"/>
  <c r="B144" i="32" s="1"/>
  <c r="E144" i="32"/>
  <c r="D144" i="32"/>
  <c r="J143" i="32"/>
  <c r="I143" i="32"/>
  <c r="H143" i="32"/>
  <c r="G143" i="32"/>
  <c r="F143" i="32"/>
  <c r="B143" i="32" s="1"/>
  <c r="E143" i="32"/>
  <c r="D143" i="32"/>
  <c r="J142" i="32"/>
  <c r="I142" i="32"/>
  <c r="H142" i="32"/>
  <c r="G142" i="32"/>
  <c r="F142" i="32"/>
  <c r="B142" i="32" s="1"/>
  <c r="E142" i="32"/>
  <c r="D142" i="32"/>
  <c r="J141" i="32"/>
  <c r="I141" i="32"/>
  <c r="H141" i="32"/>
  <c r="G141" i="32"/>
  <c r="F141" i="32"/>
  <c r="B141" i="32" s="1"/>
  <c r="E141" i="32"/>
  <c r="D141" i="32"/>
  <c r="J140" i="32"/>
  <c r="I140" i="32"/>
  <c r="H140" i="32"/>
  <c r="G140" i="32"/>
  <c r="F140" i="32"/>
  <c r="B140" i="32" s="1"/>
  <c r="E140" i="32"/>
  <c r="D140" i="32"/>
  <c r="J139" i="32"/>
  <c r="I139" i="32"/>
  <c r="H139" i="32"/>
  <c r="G139" i="32"/>
  <c r="F139" i="32"/>
  <c r="B139" i="32" s="1"/>
  <c r="E139" i="32"/>
  <c r="D139" i="32"/>
  <c r="J138" i="32"/>
  <c r="I138" i="32"/>
  <c r="H138" i="32"/>
  <c r="G138" i="32"/>
  <c r="F138" i="32"/>
  <c r="B138" i="32" s="1"/>
  <c r="E138" i="32"/>
  <c r="D138" i="32"/>
  <c r="J137" i="32"/>
  <c r="I137" i="32"/>
  <c r="H137" i="32"/>
  <c r="G137" i="32"/>
  <c r="F137" i="32"/>
  <c r="B137" i="32" s="1"/>
  <c r="E137" i="32"/>
  <c r="D137" i="32"/>
  <c r="J136" i="32"/>
  <c r="I136" i="32"/>
  <c r="H136" i="32"/>
  <c r="G136" i="32"/>
  <c r="F136" i="32"/>
  <c r="B136" i="32" s="1"/>
  <c r="E136" i="32"/>
  <c r="D136" i="32"/>
  <c r="J135" i="32"/>
  <c r="I135" i="32"/>
  <c r="H135" i="32"/>
  <c r="G135" i="32"/>
  <c r="F135" i="32"/>
  <c r="B135" i="32" s="1"/>
  <c r="E135" i="32"/>
  <c r="D135" i="32"/>
  <c r="J134" i="32"/>
  <c r="I134" i="32"/>
  <c r="H134" i="32"/>
  <c r="G134" i="32"/>
  <c r="F134" i="32"/>
  <c r="B134" i="32" s="1"/>
  <c r="E134" i="32"/>
  <c r="D134" i="32"/>
  <c r="J133" i="32"/>
  <c r="I133" i="32"/>
  <c r="H133" i="32"/>
  <c r="G133" i="32"/>
  <c r="F133" i="32"/>
  <c r="B133" i="32" s="1"/>
  <c r="E133" i="32"/>
  <c r="D133" i="32"/>
  <c r="J132" i="32"/>
  <c r="I132" i="32"/>
  <c r="H132" i="32"/>
  <c r="G132" i="32"/>
  <c r="F132" i="32"/>
  <c r="B132" i="32" s="1"/>
  <c r="E132" i="32"/>
  <c r="D132" i="32"/>
  <c r="J131" i="32"/>
  <c r="I131" i="32"/>
  <c r="H131" i="32"/>
  <c r="G131" i="32"/>
  <c r="F131" i="32"/>
  <c r="B131" i="32" s="1"/>
  <c r="E131" i="32"/>
  <c r="D131" i="32"/>
  <c r="J130" i="32"/>
  <c r="I130" i="32"/>
  <c r="H130" i="32"/>
  <c r="G130" i="32"/>
  <c r="F130" i="32"/>
  <c r="B130" i="32" s="1"/>
  <c r="E130" i="32"/>
  <c r="D130" i="32"/>
  <c r="J129" i="32"/>
  <c r="I129" i="32"/>
  <c r="H129" i="32"/>
  <c r="G129" i="32"/>
  <c r="F129" i="32"/>
  <c r="B129" i="32" s="1"/>
  <c r="E129" i="32"/>
  <c r="D129" i="32"/>
  <c r="J128" i="32"/>
  <c r="I128" i="32"/>
  <c r="H128" i="32"/>
  <c r="G128" i="32"/>
  <c r="F128" i="32"/>
  <c r="B128" i="32" s="1"/>
  <c r="E128" i="32"/>
  <c r="D128" i="32"/>
  <c r="J127" i="32"/>
  <c r="I127" i="32"/>
  <c r="H127" i="32"/>
  <c r="G127" i="32"/>
  <c r="F127" i="32"/>
  <c r="B127" i="32" s="1"/>
  <c r="E127" i="32"/>
  <c r="D127" i="32"/>
  <c r="J126" i="32"/>
  <c r="I126" i="32"/>
  <c r="H126" i="32"/>
  <c r="G126" i="32"/>
  <c r="F126" i="32"/>
  <c r="B126" i="32" s="1"/>
  <c r="E126" i="32"/>
  <c r="D126" i="32"/>
  <c r="J125" i="32"/>
  <c r="I125" i="32"/>
  <c r="H125" i="32"/>
  <c r="G125" i="32"/>
  <c r="F125" i="32"/>
  <c r="B125" i="32" s="1"/>
  <c r="E125" i="32"/>
  <c r="D125" i="32"/>
  <c r="J124" i="32"/>
  <c r="I124" i="32"/>
  <c r="H124" i="32"/>
  <c r="G124" i="32"/>
  <c r="F124" i="32"/>
  <c r="B124" i="32" s="1"/>
  <c r="E124" i="32"/>
  <c r="D124" i="32"/>
  <c r="J123" i="32"/>
  <c r="I123" i="32"/>
  <c r="H123" i="32"/>
  <c r="G123" i="32"/>
  <c r="F123" i="32"/>
  <c r="B123" i="32" s="1"/>
  <c r="E123" i="32"/>
  <c r="D123" i="32"/>
  <c r="J122" i="32"/>
  <c r="I122" i="32"/>
  <c r="H122" i="32"/>
  <c r="G122" i="32"/>
  <c r="F122" i="32"/>
  <c r="B122" i="32" s="1"/>
  <c r="E122" i="32"/>
  <c r="D122" i="32"/>
  <c r="J121" i="32"/>
  <c r="I121" i="32"/>
  <c r="H121" i="32"/>
  <c r="G121" i="32"/>
  <c r="F121" i="32"/>
  <c r="B121" i="32" s="1"/>
  <c r="E121" i="32"/>
  <c r="D121" i="32"/>
  <c r="J120" i="32"/>
  <c r="I120" i="32"/>
  <c r="H120" i="32"/>
  <c r="G120" i="32"/>
  <c r="F120" i="32"/>
  <c r="B120" i="32" s="1"/>
  <c r="E120" i="32"/>
  <c r="D120" i="32"/>
  <c r="J119" i="32"/>
  <c r="I119" i="32"/>
  <c r="H119" i="32"/>
  <c r="G119" i="32"/>
  <c r="F119" i="32"/>
  <c r="B119" i="32" s="1"/>
  <c r="E119" i="32"/>
  <c r="D119" i="32"/>
  <c r="J118" i="32"/>
  <c r="I118" i="32"/>
  <c r="H118" i="32"/>
  <c r="G118" i="32"/>
  <c r="F118" i="32"/>
  <c r="B118" i="32" s="1"/>
  <c r="E118" i="32"/>
  <c r="D118" i="32"/>
  <c r="J117" i="32"/>
  <c r="I117" i="32"/>
  <c r="H117" i="32"/>
  <c r="G117" i="32"/>
  <c r="F117" i="32"/>
  <c r="B117" i="32" s="1"/>
  <c r="E117" i="32"/>
  <c r="D117" i="32"/>
  <c r="J116" i="32"/>
  <c r="I116" i="32"/>
  <c r="H116" i="32"/>
  <c r="G116" i="32"/>
  <c r="F116" i="32"/>
  <c r="B116" i="32" s="1"/>
  <c r="E116" i="32"/>
  <c r="D116" i="32"/>
  <c r="J115" i="32"/>
  <c r="I115" i="32"/>
  <c r="H115" i="32"/>
  <c r="G115" i="32"/>
  <c r="F115" i="32"/>
  <c r="B115" i="32" s="1"/>
  <c r="E115" i="32"/>
  <c r="D115" i="32"/>
  <c r="J114" i="32"/>
  <c r="I114" i="32"/>
  <c r="H114" i="32"/>
  <c r="G114" i="32"/>
  <c r="F114" i="32"/>
  <c r="B114" i="32" s="1"/>
  <c r="E114" i="32"/>
  <c r="D114" i="32"/>
  <c r="J113" i="32"/>
  <c r="I113" i="32"/>
  <c r="H113" i="32"/>
  <c r="G113" i="32"/>
  <c r="F113" i="32"/>
  <c r="B113" i="32" s="1"/>
  <c r="E113" i="32"/>
  <c r="D113" i="32"/>
  <c r="J112" i="32"/>
  <c r="I112" i="32"/>
  <c r="H112" i="32"/>
  <c r="G112" i="32"/>
  <c r="F112" i="32"/>
  <c r="B112" i="32" s="1"/>
  <c r="E112" i="32"/>
  <c r="D112" i="32"/>
  <c r="J111" i="32"/>
  <c r="I111" i="32"/>
  <c r="H111" i="32"/>
  <c r="G111" i="32"/>
  <c r="F111" i="32"/>
  <c r="B111" i="32" s="1"/>
  <c r="E111" i="32"/>
  <c r="D111" i="32"/>
  <c r="J110" i="32"/>
  <c r="I110" i="32"/>
  <c r="H110" i="32"/>
  <c r="G110" i="32"/>
  <c r="F110" i="32"/>
  <c r="B110" i="32" s="1"/>
  <c r="E110" i="32"/>
  <c r="D110" i="32"/>
  <c r="J109" i="32"/>
  <c r="I109" i="32"/>
  <c r="H109" i="32"/>
  <c r="G109" i="32"/>
  <c r="F109" i="32"/>
  <c r="B109" i="32" s="1"/>
  <c r="E109" i="32"/>
  <c r="D109" i="32"/>
  <c r="J108" i="32"/>
  <c r="I108" i="32"/>
  <c r="H108" i="32"/>
  <c r="G108" i="32"/>
  <c r="F108" i="32"/>
  <c r="B108" i="32" s="1"/>
  <c r="E108" i="32"/>
  <c r="D108" i="32"/>
  <c r="J107" i="32"/>
  <c r="I107" i="32"/>
  <c r="H107" i="32"/>
  <c r="G107" i="32"/>
  <c r="F107" i="32"/>
  <c r="B107" i="32" s="1"/>
  <c r="E107" i="32"/>
  <c r="D107" i="32"/>
  <c r="J106" i="32"/>
  <c r="I106" i="32"/>
  <c r="H106" i="32"/>
  <c r="G106" i="32"/>
  <c r="F106" i="32"/>
  <c r="B106" i="32" s="1"/>
  <c r="E106" i="32"/>
  <c r="D106" i="32"/>
  <c r="J105" i="32"/>
  <c r="I105" i="32"/>
  <c r="H105" i="32"/>
  <c r="G105" i="32"/>
  <c r="F105" i="32"/>
  <c r="B105" i="32" s="1"/>
  <c r="E105" i="32"/>
  <c r="D105" i="32"/>
  <c r="J104" i="32"/>
  <c r="I104" i="32"/>
  <c r="H104" i="32"/>
  <c r="G104" i="32"/>
  <c r="F104" i="32"/>
  <c r="B104" i="32" s="1"/>
  <c r="E104" i="32"/>
  <c r="D104" i="32"/>
  <c r="J103" i="32"/>
  <c r="I103" i="32"/>
  <c r="H103" i="32"/>
  <c r="G103" i="32"/>
  <c r="F103" i="32"/>
  <c r="B103" i="32" s="1"/>
  <c r="E103" i="32"/>
  <c r="D103" i="32"/>
  <c r="J102" i="32"/>
  <c r="I102" i="32"/>
  <c r="H102" i="32"/>
  <c r="G102" i="32"/>
  <c r="F102" i="32"/>
  <c r="B102" i="32" s="1"/>
  <c r="E102" i="32"/>
  <c r="D102" i="32"/>
  <c r="J101" i="32"/>
  <c r="I101" i="32"/>
  <c r="H101" i="32"/>
  <c r="G101" i="32"/>
  <c r="F101" i="32"/>
  <c r="B101" i="32" s="1"/>
  <c r="E101" i="32"/>
  <c r="D101" i="32"/>
  <c r="J100" i="32"/>
  <c r="I100" i="32"/>
  <c r="H100" i="32"/>
  <c r="G100" i="32"/>
  <c r="F100" i="32"/>
  <c r="B100" i="32" s="1"/>
  <c r="E100" i="32"/>
  <c r="D100" i="32"/>
  <c r="J99" i="32"/>
  <c r="I99" i="32"/>
  <c r="H99" i="32"/>
  <c r="G99" i="32"/>
  <c r="F99" i="32"/>
  <c r="B99" i="32" s="1"/>
  <c r="E99" i="32"/>
  <c r="D99" i="32"/>
  <c r="J98" i="32"/>
  <c r="I98" i="32"/>
  <c r="H98" i="32"/>
  <c r="G98" i="32"/>
  <c r="F98" i="32"/>
  <c r="B98" i="32" s="1"/>
  <c r="E98" i="32"/>
  <c r="D98" i="32"/>
  <c r="J97" i="32"/>
  <c r="I97" i="32"/>
  <c r="H97" i="32"/>
  <c r="G97" i="32"/>
  <c r="F97" i="32"/>
  <c r="B97" i="32" s="1"/>
  <c r="E97" i="32"/>
  <c r="D97" i="32"/>
  <c r="J96" i="32"/>
  <c r="I96" i="32"/>
  <c r="H96" i="32"/>
  <c r="G96" i="32"/>
  <c r="F96" i="32"/>
  <c r="B96" i="32" s="1"/>
  <c r="E96" i="32"/>
  <c r="D96" i="32"/>
  <c r="J95" i="32"/>
  <c r="I95" i="32"/>
  <c r="H95" i="32"/>
  <c r="G95" i="32"/>
  <c r="F95" i="32"/>
  <c r="B95" i="32" s="1"/>
  <c r="E95" i="32"/>
  <c r="D95" i="32"/>
  <c r="J94" i="32"/>
  <c r="I94" i="32"/>
  <c r="H94" i="32"/>
  <c r="G94" i="32"/>
  <c r="F94" i="32"/>
  <c r="B94" i="32" s="1"/>
  <c r="E94" i="32"/>
  <c r="D94" i="32"/>
  <c r="J93" i="32"/>
  <c r="I93" i="32"/>
  <c r="H93" i="32"/>
  <c r="G93" i="32"/>
  <c r="F93" i="32"/>
  <c r="B93" i="32" s="1"/>
  <c r="E93" i="32"/>
  <c r="D93" i="32"/>
  <c r="J92" i="32"/>
  <c r="I92" i="32"/>
  <c r="H92" i="32"/>
  <c r="G92" i="32"/>
  <c r="F92" i="32"/>
  <c r="B92" i="32" s="1"/>
  <c r="E92" i="32"/>
  <c r="D92" i="32"/>
  <c r="J91" i="32"/>
  <c r="I91" i="32"/>
  <c r="H91" i="32"/>
  <c r="G91" i="32"/>
  <c r="F91" i="32"/>
  <c r="B91" i="32" s="1"/>
  <c r="E91" i="32"/>
  <c r="D91" i="32"/>
  <c r="J90" i="32"/>
  <c r="I90" i="32"/>
  <c r="H90" i="32"/>
  <c r="G90" i="32"/>
  <c r="F90" i="32"/>
  <c r="B90" i="32" s="1"/>
  <c r="E90" i="32"/>
  <c r="D90" i="32"/>
  <c r="J89" i="32"/>
  <c r="I89" i="32"/>
  <c r="H89" i="32"/>
  <c r="G89" i="32"/>
  <c r="F89" i="32"/>
  <c r="B89" i="32" s="1"/>
  <c r="E89" i="32"/>
  <c r="D89" i="32"/>
  <c r="J88" i="32"/>
  <c r="I88" i="32"/>
  <c r="H88" i="32"/>
  <c r="G88" i="32"/>
  <c r="F88" i="32"/>
  <c r="B88" i="32" s="1"/>
  <c r="E88" i="32"/>
  <c r="D88" i="32"/>
  <c r="J87" i="32"/>
  <c r="I87" i="32"/>
  <c r="H87" i="32"/>
  <c r="G87" i="32"/>
  <c r="F87" i="32"/>
  <c r="B87" i="32" s="1"/>
  <c r="E87" i="32"/>
  <c r="D87" i="32"/>
  <c r="J86" i="32"/>
  <c r="I86" i="32"/>
  <c r="H86" i="32"/>
  <c r="G86" i="32"/>
  <c r="F86" i="32"/>
  <c r="B86" i="32" s="1"/>
  <c r="E86" i="32"/>
  <c r="D86" i="32"/>
  <c r="J85" i="32"/>
  <c r="I85" i="32"/>
  <c r="H85" i="32"/>
  <c r="G85" i="32"/>
  <c r="F85" i="32"/>
  <c r="B85" i="32" s="1"/>
  <c r="E85" i="32"/>
  <c r="D85" i="32"/>
  <c r="J84" i="32"/>
  <c r="I84" i="32"/>
  <c r="H84" i="32"/>
  <c r="G84" i="32"/>
  <c r="F84" i="32"/>
  <c r="B84" i="32" s="1"/>
  <c r="E84" i="32"/>
  <c r="D84" i="32"/>
  <c r="J83" i="32"/>
  <c r="I83" i="32"/>
  <c r="H83" i="32"/>
  <c r="G83" i="32"/>
  <c r="F83" i="32"/>
  <c r="B83" i="32" s="1"/>
  <c r="E83" i="32"/>
  <c r="D83" i="32"/>
  <c r="J82" i="32"/>
  <c r="I82" i="32"/>
  <c r="H82" i="32"/>
  <c r="G82" i="32"/>
  <c r="F82" i="32"/>
  <c r="B82" i="32" s="1"/>
  <c r="E82" i="32"/>
  <c r="D82" i="32"/>
  <c r="J81" i="32"/>
  <c r="I81" i="32"/>
  <c r="H81" i="32"/>
  <c r="G81" i="32"/>
  <c r="F81" i="32"/>
  <c r="B81" i="32" s="1"/>
  <c r="E81" i="32"/>
  <c r="D81" i="32"/>
  <c r="J80" i="32"/>
  <c r="I80" i="32"/>
  <c r="H80" i="32"/>
  <c r="G80" i="32"/>
  <c r="F80" i="32"/>
  <c r="E80" i="32"/>
  <c r="D80" i="32"/>
  <c r="J79" i="32"/>
  <c r="I79" i="32"/>
  <c r="H79" i="32"/>
  <c r="G79" i="32"/>
  <c r="F79" i="32"/>
  <c r="E79" i="32"/>
  <c r="D79" i="32"/>
  <c r="J78" i="32"/>
  <c r="I78" i="32"/>
  <c r="H78" i="32"/>
  <c r="G78" i="32"/>
  <c r="F78" i="32"/>
  <c r="E78" i="32"/>
  <c r="D78" i="32"/>
  <c r="J77" i="32"/>
  <c r="I77" i="32"/>
  <c r="H77" i="32"/>
  <c r="G77" i="32"/>
  <c r="F77" i="32"/>
  <c r="E77" i="32"/>
  <c r="D77" i="32"/>
  <c r="J76" i="32"/>
  <c r="I76" i="32"/>
  <c r="H76" i="32"/>
  <c r="G76" i="32"/>
  <c r="F76" i="32"/>
  <c r="E76" i="32"/>
  <c r="D76" i="32"/>
  <c r="J75" i="32"/>
  <c r="I75" i="32"/>
  <c r="H75" i="32"/>
  <c r="G75" i="32"/>
  <c r="F75" i="32"/>
  <c r="E75" i="32"/>
  <c r="D75" i="32"/>
  <c r="J74" i="32"/>
  <c r="I74" i="32"/>
  <c r="H74" i="32"/>
  <c r="G74" i="32"/>
  <c r="F74" i="32"/>
  <c r="E74" i="32"/>
  <c r="D74" i="32"/>
  <c r="J73" i="32"/>
  <c r="I73" i="32"/>
  <c r="H73" i="32"/>
  <c r="G73" i="32"/>
  <c r="F73" i="32"/>
  <c r="E73" i="32"/>
  <c r="D73" i="32"/>
  <c r="J72" i="32"/>
  <c r="I72" i="32"/>
  <c r="H72" i="32"/>
  <c r="G72" i="32"/>
  <c r="F72" i="32"/>
  <c r="E72" i="32"/>
  <c r="D72" i="32"/>
  <c r="J71" i="32"/>
  <c r="I71" i="32"/>
  <c r="H71" i="32"/>
  <c r="G71" i="32"/>
  <c r="F71" i="32"/>
  <c r="E71" i="32"/>
  <c r="D71" i="32"/>
  <c r="J70" i="32"/>
  <c r="I70" i="32"/>
  <c r="H70" i="32"/>
  <c r="G70" i="32"/>
  <c r="F70" i="32"/>
  <c r="E70" i="32"/>
  <c r="D70" i="32"/>
  <c r="J69" i="32"/>
  <c r="I69" i="32"/>
  <c r="H69" i="32"/>
  <c r="G69" i="32"/>
  <c r="F69" i="32"/>
  <c r="E69" i="32"/>
  <c r="D69" i="32"/>
  <c r="J68" i="32"/>
  <c r="I68" i="32"/>
  <c r="H68" i="32"/>
  <c r="G68" i="32"/>
  <c r="F68" i="32"/>
  <c r="E68" i="32"/>
  <c r="D68" i="32"/>
  <c r="J67" i="32"/>
  <c r="I67" i="32"/>
  <c r="H67" i="32"/>
  <c r="G67" i="32"/>
  <c r="F67" i="32"/>
  <c r="E67" i="32"/>
  <c r="D67" i="32"/>
  <c r="J66" i="32"/>
  <c r="I66" i="32"/>
  <c r="H66" i="32"/>
  <c r="G66" i="32"/>
  <c r="F66" i="32"/>
  <c r="E66" i="32"/>
  <c r="D66" i="32"/>
  <c r="J65" i="32"/>
  <c r="I65" i="32"/>
  <c r="H65" i="32"/>
  <c r="G65" i="32"/>
  <c r="F65" i="32"/>
  <c r="E65" i="32"/>
  <c r="D65" i="32"/>
  <c r="J64" i="32"/>
  <c r="I64" i="32"/>
  <c r="H64" i="32"/>
  <c r="G64" i="32"/>
  <c r="F64" i="32"/>
  <c r="E64" i="32"/>
  <c r="D64" i="32"/>
  <c r="J63" i="32"/>
  <c r="I63" i="32"/>
  <c r="H63" i="32"/>
  <c r="G63" i="32"/>
  <c r="F63" i="32"/>
  <c r="E63" i="32"/>
  <c r="D63" i="32"/>
  <c r="J62" i="32"/>
  <c r="I62" i="32"/>
  <c r="H62" i="32"/>
  <c r="G62" i="32"/>
  <c r="F62" i="32"/>
  <c r="E62" i="32"/>
  <c r="D62" i="32"/>
  <c r="J61" i="32"/>
  <c r="I61" i="32"/>
  <c r="H61" i="32"/>
  <c r="G61" i="32"/>
  <c r="F61" i="32"/>
  <c r="E61" i="32"/>
  <c r="D61" i="32"/>
  <c r="J60" i="32"/>
  <c r="I60" i="32"/>
  <c r="H60" i="32"/>
  <c r="G60" i="32"/>
  <c r="F60" i="32"/>
  <c r="E60" i="32"/>
  <c r="D60" i="32"/>
  <c r="J59" i="32"/>
  <c r="I59" i="32"/>
  <c r="H59" i="32"/>
  <c r="G59" i="32"/>
  <c r="F59" i="32"/>
  <c r="E59" i="32"/>
  <c r="D59" i="32"/>
  <c r="J58" i="32"/>
  <c r="I58" i="32"/>
  <c r="H58" i="32"/>
  <c r="G58" i="32"/>
  <c r="F58" i="32"/>
  <c r="E58" i="32"/>
  <c r="D58" i="32"/>
  <c r="J57" i="32"/>
  <c r="I57" i="32"/>
  <c r="H57" i="32"/>
  <c r="G57" i="32"/>
  <c r="F57" i="32"/>
  <c r="E57" i="32"/>
  <c r="D57" i="32"/>
  <c r="J56" i="32"/>
  <c r="I56" i="32"/>
  <c r="H56" i="32"/>
  <c r="G56" i="32"/>
  <c r="F56" i="32"/>
  <c r="E56" i="32"/>
  <c r="D56" i="32"/>
  <c r="J55" i="32"/>
  <c r="I55" i="32"/>
  <c r="H55" i="32"/>
  <c r="G55" i="32"/>
  <c r="F55" i="32"/>
  <c r="E55" i="32"/>
  <c r="D55" i="32"/>
  <c r="J54" i="32"/>
  <c r="I54" i="32"/>
  <c r="H54" i="32"/>
  <c r="G54" i="32"/>
  <c r="F54" i="32"/>
  <c r="E54" i="32"/>
  <c r="D54" i="32"/>
  <c r="J53" i="32"/>
  <c r="I53" i="32"/>
  <c r="H53" i="32"/>
  <c r="G53" i="32"/>
  <c r="F53" i="32"/>
  <c r="E53" i="32"/>
  <c r="D53" i="32"/>
  <c r="J52" i="32"/>
  <c r="I52" i="32"/>
  <c r="H52" i="32"/>
  <c r="G52" i="32"/>
  <c r="F52" i="32"/>
  <c r="E52" i="32"/>
  <c r="D52" i="32"/>
  <c r="J51" i="32"/>
  <c r="I51" i="32"/>
  <c r="H51" i="32"/>
  <c r="G51" i="32"/>
  <c r="F51" i="32"/>
  <c r="E51" i="32"/>
  <c r="D51" i="32"/>
  <c r="J50" i="32"/>
  <c r="I50" i="32"/>
  <c r="H50" i="32"/>
  <c r="G50" i="32"/>
  <c r="F50" i="32"/>
  <c r="E50" i="32"/>
  <c r="D50" i="32"/>
  <c r="J49" i="32"/>
  <c r="I49" i="32"/>
  <c r="H49" i="32"/>
  <c r="G49" i="32"/>
  <c r="F49" i="32"/>
  <c r="E49" i="32"/>
  <c r="D49" i="32"/>
  <c r="J48" i="32"/>
  <c r="I48" i="32"/>
  <c r="H48" i="32"/>
  <c r="G48" i="32"/>
  <c r="F48" i="32"/>
  <c r="E48" i="32"/>
  <c r="D48" i="32"/>
  <c r="J47" i="32"/>
  <c r="I47" i="32"/>
  <c r="H47" i="32"/>
  <c r="G47" i="32"/>
  <c r="F47" i="32"/>
  <c r="E47" i="32"/>
  <c r="D47" i="32"/>
  <c r="J46" i="32"/>
  <c r="I46" i="32"/>
  <c r="H46" i="32"/>
  <c r="G46" i="32"/>
  <c r="F46" i="32"/>
  <c r="E46" i="32"/>
  <c r="D46" i="32"/>
  <c r="J45" i="32"/>
  <c r="I45" i="32"/>
  <c r="H45" i="32"/>
  <c r="G45" i="32"/>
  <c r="F45" i="32"/>
  <c r="E45" i="32"/>
  <c r="D45" i="32"/>
  <c r="J44" i="32"/>
  <c r="I44" i="32"/>
  <c r="H44" i="32"/>
  <c r="G44" i="32"/>
  <c r="F44" i="32"/>
  <c r="E44" i="32"/>
  <c r="D44" i="32"/>
  <c r="J43" i="32"/>
  <c r="I43" i="32"/>
  <c r="H43" i="32"/>
  <c r="G43" i="32"/>
  <c r="F43" i="32"/>
  <c r="E43" i="32"/>
  <c r="D43" i="32"/>
  <c r="J42" i="32"/>
  <c r="I42" i="32"/>
  <c r="H42" i="32"/>
  <c r="G42" i="32"/>
  <c r="F42" i="32"/>
  <c r="E42" i="32"/>
  <c r="D42" i="32"/>
  <c r="J41" i="32"/>
  <c r="I41" i="32"/>
  <c r="H41" i="32"/>
  <c r="G41" i="32"/>
  <c r="F41" i="32"/>
  <c r="E41" i="32"/>
  <c r="D41" i="32"/>
  <c r="J40" i="32"/>
  <c r="I40" i="32"/>
  <c r="H40" i="32"/>
  <c r="G40" i="32"/>
  <c r="F40" i="32"/>
  <c r="E40" i="32"/>
  <c r="D40" i="32"/>
  <c r="J39" i="32"/>
  <c r="I39" i="32"/>
  <c r="H39" i="32"/>
  <c r="G39" i="32"/>
  <c r="F39" i="32"/>
  <c r="E39" i="32"/>
  <c r="D39" i="32"/>
  <c r="J38" i="32"/>
  <c r="I38" i="32"/>
  <c r="H38" i="32"/>
  <c r="G38" i="32"/>
  <c r="F38" i="32"/>
  <c r="E38" i="32"/>
  <c r="D38" i="32"/>
  <c r="J37" i="32"/>
  <c r="I37" i="32"/>
  <c r="H37" i="32"/>
  <c r="G37" i="32"/>
  <c r="F37" i="32"/>
  <c r="E37" i="32"/>
  <c r="D37" i="32"/>
  <c r="J36" i="32"/>
  <c r="I36" i="32"/>
  <c r="H36" i="32"/>
  <c r="G36" i="32"/>
  <c r="F36" i="32"/>
  <c r="E36" i="32"/>
  <c r="D36" i="32"/>
  <c r="J35" i="32"/>
  <c r="I35" i="32"/>
  <c r="H35" i="32"/>
  <c r="G35" i="32"/>
  <c r="F35" i="32"/>
  <c r="E35" i="32"/>
  <c r="D35" i="32"/>
  <c r="J34" i="32"/>
  <c r="I34" i="32"/>
  <c r="H34" i="32"/>
  <c r="G34" i="32"/>
  <c r="F34" i="32"/>
  <c r="E34" i="32"/>
  <c r="D34" i="32"/>
  <c r="J33" i="32"/>
  <c r="I33" i="32"/>
  <c r="H33" i="32"/>
  <c r="G33" i="32"/>
  <c r="F33" i="32"/>
  <c r="E33" i="32"/>
  <c r="D33" i="32"/>
  <c r="J32" i="32"/>
  <c r="I32" i="32"/>
  <c r="H32" i="32"/>
  <c r="G32" i="32"/>
  <c r="F32" i="32"/>
  <c r="E32" i="32"/>
  <c r="D32" i="32"/>
  <c r="J31" i="32"/>
  <c r="I31" i="32"/>
  <c r="H31" i="32"/>
  <c r="G31" i="32"/>
  <c r="F31" i="32"/>
  <c r="E31" i="32"/>
  <c r="D31" i="32"/>
  <c r="J30" i="32"/>
  <c r="I30" i="32"/>
  <c r="H30" i="32"/>
  <c r="G30" i="32"/>
  <c r="F30" i="32"/>
  <c r="E30" i="32"/>
  <c r="D30" i="32"/>
  <c r="J29" i="32"/>
  <c r="I29" i="32"/>
  <c r="H29" i="32"/>
  <c r="G29" i="32"/>
  <c r="F29" i="32"/>
  <c r="E29" i="32"/>
  <c r="D29" i="32"/>
  <c r="J28" i="32"/>
  <c r="I28" i="32"/>
  <c r="H28" i="32"/>
  <c r="G28" i="32"/>
  <c r="F28" i="32"/>
  <c r="E28" i="32"/>
  <c r="D28" i="32"/>
  <c r="J27" i="32"/>
  <c r="I27" i="32"/>
  <c r="H27" i="32"/>
  <c r="G27" i="32"/>
  <c r="F27" i="32"/>
  <c r="E27" i="32"/>
  <c r="D27" i="32"/>
  <c r="J26" i="32"/>
  <c r="I26" i="32"/>
  <c r="H26" i="32"/>
  <c r="G26" i="32"/>
  <c r="F26" i="32"/>
  <c r="E26" i="32"/>
  <c r="D26" i="32"/>
  <c r="J25" i="32"/>
  <c r="I25" i="32"/>
  <c r="H25" i="32"/>
  <c r="G25" i="32"/>
  <c r="F25" i="32"/>
  <c r="E25" i="32"/>
  <c r="D25" i="32"/>
  <c r="J24" i="32"/>
  <c r="I24" i="32"/>
  <c r="H24" i="32"/>
  <c r="G24" i="32"/>
  <c r="F24" i="32"/>
  <c r="E24" i="32"/>
  <c r="D24" i="32"/>
  <c r="J23" i="32"/>
  <c r="I23" i="32"/>
  <c r="H23" i="32"/>
  <c r="G23" i="32"/>
  <c r="F23" i="32"/>
  <c r="E23" i="32"/>
  <c r="D23" i="32"/>
  <c r="J22" i="32"/>
  <c r="I22" i="32"/>
  <c r="H22" i="32"/>
  <c r="G22" i="32"/>
  <c r="F22" i="32"/>
  <c r="E22" i="32"/>
  <c r="D22" i="32"/>
  <c r="J21" i="32"/>
  <c r="I21" i="32"/>
  <c r="H21" i="32"/>
  <c r="G21" i="32"/>
  <c r="F21" i="32"/>
  <c r="E21" i="32"/>
  <c r="D21" i="32"/>
  <c r="J20" i="32"/>
  <c r="I20" i="32"/>
  <c r="H20" i="32"/>
  <c r="G20" i="32"/>
  <c r="F20" i="32"/>
  <c r="E20" i="32"/>
  <c r="D20" i="32"/>
  <c r="J19" i="32"/>
  <c r="I19" i="32"/>
  <c r="H19" i="32"/>
  <c r="G19" i="32"/>
  <c r="F19" i="32"/>
  <c r="E19" i="32"/>
  <c r="D19" i="32"/>
  <c r="J18" i="32"/>
  <c r="I18" i="32"/>
  <c r="H18" i="32"/>
  <c r="G18" i="32"/>
  <c r="F18" i="32"/>
  <c r="E18" i="32"/>
  <c r="D18" i="32"/>
  <c r="J17" i="32"/>
  <c r="I17" i="32"/>
  <c r="H17" i="32"/>
  <c r="G17" i="32"/>
  <c r="F17" i="32"/>
  <c r="E17" i="32"/>
  <c r="D17" i="32"/>
  <c r="J16" i="32"/>
  <c r="I16" i="32"/>
  <c r="H16" i="32"/>
  <c r="G16" i="32"/>
  <c r="F16" i="32"/>
  <c r="E16" i="32"/>
  <c r="D16" i="32"/>
  <c r="J15" i="32"/>
  <c r="I15" i="32"/>
  <c r="H15" i="32"/>
  <c r="G15" i="32"/>
  <c r="F15" i="32"/>
  <c r="E15" i="32"/>
  <c r="D15" i="32"/>
  <c r="J14" i="32"/>
  <c r="I14" i="32"/>
  <c r="H14" i="32"/>
  <c r="G14" i="32"/>
  <c r="F14" i="32"/>
  <c r="E14" i="32"/>
  <c r="D14" i="32"/>
  <c r="J13" i="32"/>
  <c r="I13" i="32"/>
  <c r="H13" i="32"/>
  <c r="G13" i="32"/>
  <c r="F13" i="32"/>
  <c r="E13" i="32"/>
  <c r="D13" i="32"/>
  <c r="J12" i="32"/>
  <c r="I12" i="32"/>
  <c r="H12" i="32"/>
  <c r="G12" i="32"/>
  <c r="F12" i="32"/>
  <c r="E12" i="32"/>
  <c r="D12" i="32"/>
  <c r="J11" i="32"/>
  <c r="I11" i="32"/>
  <c r="H11" i="32"/>
  <c r="G11" i="32"/>
  <c r="F11" i="32"/>
  <c r="E11" i="32"/>
  <c r="D11" i="32"/>
  <c r="J10" i="32"/>
  <c r="I10" i="32"/>
  <c r="H10" i="32"/>
  <c r="G10" i="32"/>
  <c r="F10" i="32"/>
  <c r="E10" i="32"/>
  <c r="D10" i="32"/>
  <c r="J9" i="32"/>
  <c r="I9" i="32"/>
  <c r="H9" i="32"/>
  <c r="G9" i="32"/>
  <c r="F9" i="32"/>
  <c r="E9" i="32"/>
  <c r="D9" i="32"/>
  <c r="J8" i="32"/>
  <c r="I8" i="32"/>
  <c r="H8" i="32"/>
  <c r="G8" i="32"/>
  <c r="F8" i="32"/>
  <c r="E8" i="32"/>
  <c r="D8" i="32"/>
  <c r="J7" i="32"/>
  <c r="I7" i="32"/>
  <c r="H7" i="32"/>
  <c r="G7" i="32"/>
  <c r="F7" i="32"/>
  <c r="B7" i="32" s="1"/>
  <c r="E7" i="32"/>
  <c r="D7" i="32"/>
  <c r="J5" i="32"/>
  <c r="I5" i="32"/>
  <c r="H5" i="32"/>
  <c r="G5" i="32"/>
  <c r="F5" i="32"/>
  <c r="E5" i="32"/>
  <c r="D5" i="32"/>
  <c r="C5" i="32"/>
  <c r="B5" i="32"/>
  <c r="J276" i="28"/>
  <c r="I276" i="28"/>
  <c r="H276" i="28"/>
  <c r="G276" i="28"/>
  <c r="F276" i="28"/>
  <c r="B276" i="28" s="1"/>
  <c r="E276" i="28"/>
  <c r="D276" i="28"/>
  <c r="J275" i="28"/>
  <c r="I275" i="28"/>
  <c r="H275" i="28"/>
  <c r="G275" i="28"/>
  <c r="F275" i="28"/>
  <c r="B275" i="28" s="1"/>
  <c r="E275" i="28"/>
  <c r="D275" i="28"/>
  <c r="J274" i="28"/>
  <c r="I274" i="28"/>
  <c r="H274" i="28"/>
  <c r="G274" i="28"/>
  <c r="F274" i="28"/>
  <c r="B274" i="28" s="1"/>
  <c r="E274" i="28"/>
  <c r="D274" i="28"/>
  <c r="J273" i="28"/>
  <c r="I273" i="28"/>
  <c r="H273" i="28"/>
  <c r="G273" i="28"/>
  <c r="F273" i="28"/>
  <c r="B273" i="28" s="1"/>
  <c r="E273" i="28"/>
  <c r="D273" i="28"/>
  <c r="J272" i="28"/>
  <c r="I272" i="28"/>
  <c r="H272" i="28"/>
  <c r="G272" i="28"/>
  <c r="F272" i="28"/>
  <c r="B272" i="28" s="1"/>
  <c r="E272" i="28"/>
  <c r="D272" i="28"/>
  <c r="J271" i="28"/>
  <c r="I271" i="28"/>
  <c r="H271" i="28"/>
  <c r="G271" i="28"/>
  <c r="F271" i="28"/>
  <c r="B271" i="28" s="1"/>
  <c r="E271" i="28"/>
  <c r="D271" i="28"/>
  <c r="J270" i="28"/>
  <c r="I270" i="28"/>
  <c r="H270" i="28"/>
  <c r="G270" i="28"/>
  <c r="F270" i="28"/>
  <c r="B270" i="28" s="1"/>
  <c r="E270" i="28"/>
  <c r="D270" i="28"/>
  <c r="J269" i="28"/>
  <c r="I269" i="28"/>
  <c r="H269" i="28"/>
  <c r="G269" i="28"/>
  <c r="F269" i="28"/>
  <c r="B269" i="28" s="1"/>
  <c r="E269" i="28"/>
  <c r="D269" i="28"/>
  <c r="J268" i="28"/>
  <c r="I268" i="28"/>
  <c r="H268" i="28"/>
  <c r="G268" i="28"/>
  <c r="F268" i="28"/>
  <c r="B268" i="28" s="1"/>
  <c r="E268" i="28"/>
  <c r="D268" i="28"/>
  <c r="J267" i="28"/>
  <c r="I267" i="28"/>
  <c r="H267" i="28"/>
  <c r="G267" i="28"/>
  <c r="F267" i="28"/>
  <c r="B267" i="28" s="1"/>
  <c r="E267" i="28"/>
  <c r="D267" i="28"/>
  <c r="J266" i="28"/>
  <c r="I266" i="28"/>
  <c r="H266" i="28"/>
  <c r="G266" i="28"/>
  <c r="F266" i="28"/>
  <c r="B266" i="28" s="1"/>
  <c r="E266" i="28"/>
  <c r="D266" i="28"/>
  <c r="J265" i="28"/>
  <c r="I265" i="28"/>
  <c r="H265" i="28"/>
  <c r="G265" i="28"/>
  <c r="F265" i="28"/>
  <c r="B265" i="28" s="1"/>
  <c r="E265" i="28"/>
  <c r="D265" i="28"/>
  <c r="J264" i="28"/>
  <c r="I264" i="28"/>
  <c r="H264" i="28"/>
  <c r="G264" i="28"/>
  <c r="F264" i="28"/>
  <c r="B264" i="28" s="1"/>
  <c r="E264" i="28"/>
  <c r="D264" i="28"/>
  <c r="J263" i="28"/>
  <c r="I263" i="28"/>
  <c r="H263" i="28"/>
  <c r="G263" i="28"/>
  <c r="F263" i="28"/>
  <c r="B263" i="28" s="1"/>
  <c r="E263" i="28"/>
  <c r="D263" i="28"/>
  <c r="J262" i="28"/>
  <c r="I262" i="28"/>
  <c r="H262" i="28"/>
  <c r="G262" i="28"/>
  <c r="F262" i="28"/>
  <c r="B262" i="28" s="1"/>
  <c r="E262" i="28"/>
  <c r="D262" i="28"/>
  <c r="J261" i="28"/>
  <c r="I261" i="28"/>
  <c r="H261" i="28"/>
  <c r="G261" i="28"/>
  <c r="F261" i="28"/>
  <c r="B261" i="28" s="1"/>
  <c r="E261" i="28"/>
  <c r="D261" i="28"/>
  <c r="J260" i="28"/>
  <c r="I260" i="28"/>
  <c r="H260" i="28"/>
  <c r="G260" i="28"/>
  <c r="F260" i="28"/>
  <c r="B260" i="28" s="1"/>
  <c r="E260" i="28"/>
  <c r="D260" i="28"/>
  <c r="J259" i="28"/>
  <c r="I259" i="28"/>
  <c r="H259" i="28"/>
  <c r="G259" i="28"/>
  <c r="F259" i="28"/>
  <c r="B259" i="28" s="1"/>
  <c r="E259" i="28"/>
  <c r="D259" i="28"/>
  <c r="J258" i="28"/>
  <c r="I258" i="28"/>
  <c r="H258" i="28"/>
  <c r="G258" i="28"/>
  <c r="F258" i="28"/>
  <c r="B258" i="28" s="1"/>
  <c r="E258" i="28"/>
  <c r="D258" i="28"/>
  <c r="J257" i="28"/>
  <c r="I257" i="28"/>
  <c r="H257" i="28"/>
  <c r="G257" i="28"/>
  <c r="F257" i="28"/>
  <c r="B257" i="28" s="1"/>
  <c r="E257" i="28"/>
  <c r="D257" i="28"/>
  <c r="J256" i="28"/>
  <c r="I256" i="28"/>
  <c r="H256" i="28"/>
  <c r="G256" i="28"/>
  <c r="F256" i="28"/>
  <c r="B256" i="28" s="1"/>
  <c r="E256" i="28"/>
  <c r="D256" i="28"/>
  <c r="J255" i="28"/>
  <c r="I255" i="28"/>
  <c r="H255" i="28"/>
  <c r="G255" i="28"/>
  <c r="F255" i="28"/>
  <c r="B255" i="28" s="1"/>
  <c r="E255" i="28"/>
  <c r="D255" i="28"/>
  <c r="J254" i="28"/>
  <c r="I254" i="28"/>
  <c r="H254" i="28"/>
  <c r="G254" i="28"/>
  <c r="F254" i="28"/>
  <c r="B254" i="28" s="1"/>
  <c r="E254" i="28"/>
  <c r="D254" i="28"/>
  <c r="J253" i="28"/>
  <c r="I253" i="28"/>
  <c r="H253" i="28"/>
  <c r="G253" i="28"/>
  <c r="F253" i="28"/>
  <c r="B253" i="28" s="1"/>
  <c r="E253" i="28"/>
  <c r="D253" i="28"/>
  <c r="J252" i="28"/>
  <c r="I252" i="28"/>
  <c r="H252" i="28"/>
  <c r="G252" i="28"/>
  <c r="F252" i="28"/>
  <c r="B252" i="28" s="1"/>
  <c r="E252" i="28"/>
  <c r="D252" i="28"/>
  <c r="J251" i="28"/>
  <c r="I251" i="28"/>
  <c r="H251" i="28"/>
  <c r="G251" i="28"/>
  <c r="F251" i="28"/>
  <c r="B251" i="28" s="1"/>
  <c r="E251" i="28"/>
  <c r="D251" i="28"/>
  <c r="J250" i="28"/>
  <c r="I250" i="28"/>
  <c r="H250" i="28"/>
  <c r="G250" i="28"/>
  <c r="F250" i="28"/>
  <c r="B250" i="28" s="1"/>
  <c r="E250" i="28"/>
  <c r="D250" i="28"/>
  <c r="J249" i="28"/>
  <c r="I249" i="28"/>
  <c r="H249" i="28"/>
  <c r="G249" i="28"/>
  <c r="F249" i="28"/>
  <c r="B249" i="28" s="1"/>
  <c r="E249" i="28"/>
  <c r="D249" i="28"/>
  <c r="J248" i="28"/>
  <c r="I248" i="28"/>
  <c r="H248" i="28"/>
  <c r="G248" i="28"/>
  <c r="F248" i="28"/>
  <c r="B248" i="28" s="1"/>
  <c r="E248" i="28"/>
  <c r="D248" i="28"/>
  <c r="J247" i="28"/>
  <c r="I247" i="28"/>
  <c r="H247" i="28"/>
  <c r="G247" i="28"/>
  <c r="F247" i="28"/>
  <c r="B247" i="28" s="1"/>
  <c r="E247" i="28"/>
  <c r="D247" i="28"/>
  <c r="J246" i="28"/>
  <c r="I246" i="28"/>
  <c r="H246" i="28"/>
  <c r="G246" i="28"/>
  <c r="F246" i="28"/>
  <c r="B246" i="28" s="1"/>
  <c r="E246" i="28"/>
  <c r="D246" i="28"/>
  <c r="J245" i="28"/>
  <c r="I245" i="28"/>
  <c r="H245" i="28"/>
  <c r="G245" i="28"/>
  <c r="F245" i="28"/>
  <c r="B245" i="28" s="1"/>
  <c r="E245" i="28"/>
  <c r="D245" i="28"/>
  <c r="J244" i="28"/>
  <c r="I244" i="28"/>
  <c r="H244" i="28"/>
  <c r="G244" i="28"/>
  <c r="F244" i="28"/>
  <c r="B244" i="28" s="1"/>
  <c r="E244" i="28"/>
  <c r="D244" i="28"/>
  <c r="J243" i="28"/>
  <c r="I243" i="28"/>
  <c r="H243" i="28"/>
  <c r="G243" i="28"/>
  <c r="F243" i="28"/>
  <c r="B243" i="28" s="1"/>
  <c r="E243" i="28"/>
  <c r="D243" i="28"/>
  <c r="J242" i="28"/>
  <c r="I242" i="28"/>
  <c r="H242" i="28"/>
  <c r="G242" i="28"/>
  <c r="F242" i="28"/>
  <c r="B242" i="28" s="1"/>
  <c r="E242" i="28"/>
  <c r="D242" i="28"/>
  <c r="J241" i="28"/>
  <c r="I241" i="28"/>
  <c r="H241" i="28"/>
  <c r="G241" i="28"/>
  <c r="F241" i="28"/>
  <c r="B241" i="28" s="1"/>
  <c r="E241" i="28"/>
  <c r="D241" i="28"/>
  <c r="J240" i="28"/>
  <c r="I240" i="28"/>
  <c r="H240" i="28"/>
  <c r="G240" i="28"/>
  <c r="F240" i="28"/>
  <c r="B240" i="28" s="1"/>
  <c r="E240" i="28"/>
  <c r="D240" i="28"/>
  <c r="J239" i="28"/>
  <c r="I239" i="28"/>
  <c r="H239" i="28"/>
  <c r="G239" i="28"/>
  <c r="F239" i="28"/>
  <c r="B239" i="28" s="1"/>
  <c r="E239" i="28"/>
  <c r="D239" i="28"/>
  <c r="J238" i="28"/>
  <c r="I238" i="28"/>
  <c r="H238" i="28"/>
  <c r="G238" i="28"/>
  <c r="F238" i="28"/>
  <c r="B238" i="28" s="1"/>
  <c r="E238" i="28"/>
  <c r="D238" i="28"/>
  <c r="J237" i="28"/>
  <c r="I237" i="28"/>
  <c r="H237" i="28"/>
  <c r="G237" i="28"/>
  <c r="F237" i="28"/>
  <c r="B237" i="28" s="1"/>
  <c r="E237" i="28"/>
  <c r="D237" i="28"/>
  <c r="J236" i="28"/>
  <c r="I236" i="28"/>
  <c r="H236" i="28"/>
  <c r="G236" i="28"/>
  <c r="F236" i="28"/>
  <c r="B236" i="28" s="1"/>
  <c r="E236" i="28"/>
  <c r="D236" i="28"/>
  <c r="J235" i="28"/>
  <c r="I235" i="28"/>
  <c r="H235" i="28"/>
  <c r="G235" i="28"/>
  <c r="F235" i="28"/>
  <c r="B235" i="28" s="1"/>
  <c r="E235" i="28"/>
  <c r="D235" i="28"/>
  <c r="J234" i="28"/>
  <c r="I234" i="28"/>
  <c r="H234" i="28"/>
  <c r="G234" i="28"/>
  <c r="F234" i="28"/>
  <c r="B234" i="28" s="1"/>
  <c r="E234" i="28"/>
  <c r="D234" i="28"/>
  <c r="J233" i="28"/>
  <c r="I233" i="28"/>
  <c r="H233" i="28"/>
  <c r="G233" i="28"/>
  <c r="F233" i="28"/>
  <c r="B233" i="28" s="1"/>
  <c r="E233" i="28"/>
  <c r="D233" i="28"/>
  <c r="J232" i="28"/>
  <c r="I232" i="28"/>
  <c r="H232" i="28"/>
  <c r="G232" i="28"/>
  <c r="F232" i="28"/>
  <c r="B232" i="28" s="1"/>
  <c r="E232" i="28"/>
  <c r="D232" i="28"/>
  <c r="J231" i="28"/>
  <c r="I231" i="28"/>
  <c r="H231" i="28"/>
  <c r="G231" i="28"/>
  <c r="F231" i="28"/>
  <c r="B231" i="28" s="1"/>
  <c r="E231" i="28"/>
  <c r="D231" i="28"/>
  <c r="J230" i="28"/>
  <c r="I230" i="28"/>
  <c r="H230" i="28"/>
  <c r="G230" i="28"/>
  <c r="F230" i="28"/>
  <c r="B230" i="28" s="1"/>
  <c r="E230" i="28"/>
  <c r="D230" i="28"/>
  <c r="J229" i="28"/>
  <c r="I229" i="28"/>
  <c r="H229" i="28"/>
  <c r="G229" i="28"/>
  <c r="F229" i="28"/>
  <c r="B229" i="28" s="1"/>
  <c r="E229" i="28"/>
  <c r="D229" i="28"/>
  <c r="J228" i="28"/>
  <c r="I228" i="28"/>
  <c r="H228" i="28"/>
  <c r="G228" i="28"/>
  <c r="F228" i="28"/>
  <c r="B228" i="28" s="1"/>
  <c r="E228" i="28"/>
  <c r="D228" i="28"/>
  <c r="J227" i="28"/>
  <c r="I227" i="28"/>
  <c r="H227" i="28"/>
  <c r="G227" i="28"/>
  <c r="F227" i="28"/>
  <c r="B227" i="28" s="1"/>
  <c r="E227" i="28"/>
  <c r="D227" i="28"/>
  <c r="J226" i="28"/>
  <c r="I226" i="28"/>
  <c r="H226" i="28"/>
  <c r="G226" i="28"/>
  <c r="F226" i="28"/>
  <c r="B226" i="28" s="1"/>
  <c r="E226" i="28"/>
  <c r="D226" i="28"/>
  <c r="J225" i="28"/>
  <c r="I225" i="28"/>
  <c r="H225" i="28"/>
  <c r="G225" i="28"/>
  <c r="F225" i="28"/>
  <c r="B225" i="28" s="1"/>
  <c r="E225" i="28"/>
  <c r="D225" i="28"/>
  <c r="J224" i="28"/>
  <c r="I224" i="28"/>
  <c r="H224" i="28"/>
  <c r="G224" i="28"/>
  <c r="F224" i="28"/>
  <c r="B224" i="28" s="1"/>
  <c r="E224" i="28"/>
  <c r="D224" i="28"/>
  <c r="J223" i="28"/>
  <c r="I223" i="28"/>
  <c r="H223" i="28"/>
  <c r="G223" i="28"/>
  <c r="F223" i="28"/>
  <c r="B223" i="28" s="1"/>
  <c r="E223" i="28"/>
  <c r="D223" i="28"/>
  <c r="J222" i="28"/>
  <c r="I222" i="28"/>
  <c r="H222" i="28"/>
  <c r="G222" i="28"/>
  <c r="F222" i="28"/>
  <c r="B222" i="28" s="1"/>
  <c r="E222" i="28"/>
  <c r="D222" i="28"/>
  <c r="J221" i="28"/>
  <c r="I221" i="28"/>
  <c r="H221" i="28"/>
  <c r="G221" i="28"/>
  <c r="F221" i="28"/>
  <c r="B221" i="28" s="1"/>
  <c r="E221" i="28"/>
  <c r="D221" i="28"/>
  <c r="J220" i="28"/>
  <c r="I220" i="28"/>
  <c r="H220" i="28"/>
  <c r="G220" i="28"/>
  <c r="F220" i="28"/>
  <c r="B220" i="28" s="1"/>
  <c r="E220" i="28"/>
  <c r="D220" i="28"/>
  <c r="J219" i="28"/>
  <c r="I219" i="28"/>
  <c r="H219" i="28"/>
  <c r="G219" i="28"/>
  <c r="F219" i="28"/>
  <c r="B219" i="28" s="1"/>
  <c r="E219" i="28"/>
  <c r="D219" i="28"/>
  <c r="J218" i="28"/>
  <c r="I218" i="28"/>
  <c r="H218" i="28"/>
  <c r="G218" i="28"/>
  <c r="F218" i="28"/>
  <c r="B218" i="28" s="1"/>
  <c r="E218" i="28"/>
  <c r="D218" i="28"/>
  <c r="J217" i="28"/>
  <c r="I217" i="28"/>
  <c r="H217" i="28"/>
  <c r="G217" i="28"/>
  <c r="F217" i="28"/>
  <c r="B217" i="28" s="1"/>
  <c r="E217" i="28"/>
  <c r="D217" i="28"/>
  <c r="J216" i="28"/>
  <c r="I216" i="28"/>
  <c r="H216" i="28"/>
  <c r="G216" i="28"/>
  <c r="F216" i="28"/>
  <c r="B216" i="28" s="1"/>
  <c r="E216" i="28"/>
  <c r="D216" i="28"/>
  <c r="J215" i="28"/>
  <c r="I215" i="28"/>
  <c r="H215" i="28"/>
  <c r="G215" i="28"/>
  <c r="F215" i="28"/>
  <c r="B215" i="28" s="1"/>
  <c r="E215" i="28"/>
  <c r="D215" i="28"/>
  <c r="J214" i="28"/>
  <c r="I214" i="28"/>
  <c r="H214" i="28"/>
  <c r="G214" i="28"/>
  <c r="F214" i="28"/>
  <c r="B214" i="28" s="1"/>
  <c r="E214" i="28"/>
  <c r="D214" i="28"/>
  <c r="J213" i="28"/>
  <c r="I213" i="28"/>
  <c r="H213" i="28"/>
  <c r="G213" i="28"/>
  <c r="F213" i="28"/>
  <c r="B213" i="28" s="1"/>
  <c r="E213" i="28"/>
  <c r="D213" i="28"/>
  <c r="J212" i="28"/>
  <c r="I212" i="28"/>
  <c r="H212" i="28"/>
  <c r="G212" i="28"/>
  <c r="F212" i="28"/>
  <c r="B212" i="28" s="1"/>
  <c r="E212" i="28"/>
  <c r="D212" i="28"/>
  <c r="J211" i="28"/>
  <c r="I211" i="28"/>
  <c r="H211" i="28"/>
  <c r="G211" i="28"/>
  <c r="F211" i="28"/>
  <c r="B211" i="28" s="1"/>
  <c r="E211" i="28"/>
  <c r="D211" i="28"/>
  <c r="J210" i="28"/>
  <c r="I210" i="28"/>
  <c r="H210" i="28"/>
  <c r="G210" i="28"/>
  <c r="F210" i="28"/>
  <c r="B210" i="28" s="1"/>
  <c r="E210" i="28"/>
  <c r="D210" i="28"/>
  <c r="J209" i="28"/>
  <c r="I209" i="28"/>
  <c r="H209" i="28"/>
  <c r="G209" i="28"/>
  <c r="F209" i="28"/>
  <c r="B209" i="28" s="1"/>
  <c r="E209" i="28"/>
  <c r="D209" i="28"/>
  <c r="J208" i="28"/>
  <c r="I208" i="28"/>
  <c r="H208" i="28"/>
  <c r="G208" i="28"/>
  <c r="F208" i="28"/>
  <c r="B208" i="28" s="1"/>
  <c r="E208" i="28"/>
  <c r="D208" i="28"/>
  <c r="J207" i="28"/>
  <c r="I207" i="28"/>
  <c r="H207" i="28"/>
  <c r="G207" i="28"/>
  <c r="F207" i="28"/>
  <c r="B207" i="28" s="1"/>
  <c r="E207" i="28"/>
  <c r="D207" i="28"/>
  <c r="J206" i="28"/>
  <c r="I206" i="28"/>
  <c r="H206" i="28"/>
  <c r="G206" i="28"/>
  <c r="F206" i="28"/>
  <c r="B206" i="28" s="1"/>
  <c r="E206" i="28"/>
  <c r="D206" i="28"/>
  <c r="J205" i="28"/>
  <c r="I205" i="28"/>
  <c r="H205" i="28"/>
  <c r="G205" i="28"/>
  <c r="F205" i="28"/>
  <c r="B205" i="28" s="1"/>
  <c r="E205" i="28"/>
  <c r="D205" i="28"/>
  <c r="J204" i="28"/>
  <c r="I204" i="28"/>
  <c r="H204" i="28"/>
  <c r="G204" i="28"/>
  <c r="F204" i="28"/>
  <c r="B204" i="28" s="1"/>
  <c r="E204" i="28"/>
  <c r="D204" i="28"/>
  <c r="J203" i="28"/>
  <c r="I203" i="28"/>
  <c r="H203" i="28"/>
  <c r="G203" i="28"/>
  <c r="F203" i="28"/>
  <c r="B203" i="28" s="1"/>
  <c r="E203" i="28"/>
  <c r="D203" i="28"/>
  <c r="J202" i="28"/>
  <c r="I202" i="28"/>
  <c r="H202" i="28"/>
  <c r="G202" i="28"/>
  <c r="F202" i="28"/>
  <c r="B202" i="28" s="1"/>
  <c r="E202" i="28"/>
  <c r="D202" i="28"/>
  <c r="J201" i="28"/>
  <c r="I201" i="28"/>
  <c r="H201" i="28"/>
  <c r="G201" i="28"/>
  <c r="F201" i="28"/>
  <c r="B201" i="28" s="1"/>
  <c r="E201" i="28"/>
  <c r="D201" i="28"/>
  <c r="J200" i="28"/>
  <c r="I200" i="28"/>
  <c r="H200" i="28"/>
  <c r="G200" i="28"/>
  <c r="F200" i="28"/>
  <c r="B200" i="28" s="1"/>
  <c r="E200" i="28"/>
  <c r="D200" i="28"/>
  <c r="J199" i="28"/>
  <c r="I199" i="28"/>
  <c r="H199" i="28"/>
  <c r="G199" i="28"/>
  <c r="F199" i="28"/>
  <c r="B199" i="28" s="1"/>
  <c r="E199" i="28"/>
  <c r="D199" i="28"/>
  <c r="J198" i="28"/>
  <c r="I198" i="28"/>
  <c r="H198" i="28"/>
  <c r="G198" i="28"/>
  <c r="F198" i="28"/>
  <c r="B198" i="28" s="1"/>
  <c r="E198" i="28"/>
  <c r="D198" i="28"/>
  <c r="J197" i="28"/>
  <c r="I197" i="28"/>
  <c r="H197" i="28"/>
  <c r="G197" i="28"/>
  <c r="F197" i="28"/>
  <c r="B197" i="28" s="1"/>
  <c r="E197" i="28"/>
  <c r="D197" i="28"/>
  <c r="J196" i="28"/>
  <c r="I196" i="28"/>
  <c r="H196" i="28"/>
  <c r="G196" i="28"/>
  <c r="F196" i="28"/>
  <c r="B196" i="28" s="1"/>
  <c r="E196" i="28"/>
  <c r="D196" i="28"/>
  <c r="J195" i="28"/>
  <c r="I195" i="28"/>
  <c r="H195" i="28"/>
  <c r="G195" i="28"/>
  <c r="F195" i="28"/>
  <c r="B195" i="28" s="1"/>
  <c r="E195" i="28"/>
  <c r="D195" i="28"/>
  <c r="J194" i="28"/>
  <c r="I194" i="28"/>
  <c r="H194" i="28"/>
  <c r="G194" i="28"/>
  <c r="F194" i="28"/>
  <c r="B194" i="28" s="1"/>
  <c r="E194" i="28"/>
  <c r="D194" i="28"/>
  <c r="J193" i="28"/>
  <c r="I193" i="28"/>
  <c r="H193" i="28"/>
  <c r="G193" i="28"/>
  <c r="F193" i="28"/>
  <c r="B193" i="28" s="1"/>
  <c r="E193" i="28"/>
  <c r="D193" i="28"/>
  <c r="J192" i="28"/>
  <c r="I192" i="28"/>
  <c r="H192" i="28"/>
  <c r="G192" i="28"/>
  <c r="F192" i="28"/>
  <c r="B192" i="28" s="1"/>
  <c r="E192" i="28"/>
  <c r="D192" i="28"/>
  <c r="J191" i="28"/>
  <c r="I191" i="28"/>
  <c r="H191" i="28"/>
  <c r="G191" i="28"/>
  <c r="F191" i="28"/>
  <c r="B191" i="28" s="1"/>
  <c r="E191" i="28"/>
  <c r="D191" i="28"/>
  <c r="J190" i="28"/>
  <c r="I190" i="28"/>
  <c r="H190" i="28"/>
  <c r="G190" i="28"/>
  <c r="F190" i="28"/>
  <c r="B190" i="28" s="1"/>
  <c r="E190" i="28"/>
  <c r="D190" i="28"/>
  <c r="J189" i="28"/>
  <c r="I189" i="28"/>
  <c r="H189" i="28"/>
  <c r="G189" i="28"/>
  <c r="F189" i="28"/>
  <c r="B189" i="28" s="1"/>
  <c r="E189" i="28"/>
  <c r="D189" i="28"/>
  <c r="J188" i="28"/>
  <c r="I188" i="28"/>
  <c r="H188" i="28"/>
  <c r="G188" i="28"/>
  <c r="F188" i="28"/>
  <c r="B188" i="28" s="1"/>
  <c r="E188" i="28"/>
  <c r="D188" i="28"/>
  <c r="J187" i="28"/>
  <c r="I187" i="28"/>
  <c r="H187" i="28"/>
  <c r="G187" i="28"/>
  <c r="F187" i="28"/>
  <c r="B187" i="28" s="1"/>
  <c r="E187" i="28"/>
  <c r="D187" i="28"/>
  <c r="J186" i="28"/>
  <c r="I186" i="28"/>
  <c r="H186" i="28"/>
  <c r="G186" i="28"/>
  <c r="F186" i="28"/>
  <c r="B186" i="28" s="1"/>
  <c r="E186" i="28"/>
  <c r="D186" i="28"/>
  <c r="J185" i="28"/>
  <c r="I185" i="28"/>
  <c r="H185" i="28"/>
  <c r="G185" i="28"/>
  <c r="F185" i="28"/>
  <c r="B185" i="28" s="1"/>
  <c r="E185" i="28"/>
  <c r="D185" i="28"/>
  <c r="J184" i="28"/>
  <c r="I184" i="28"/>
  <c r="H184" i="28"/>
  <c r="G184" i="28"/>
  <c r="F184" i="28"/>
  <c r="B184" i="28" s="1"/>
  <c r="E184" i="28"/>
  <c r="D184" i="28"/>
  <c r="J183" i="28"/>
  <c r="I183" i="28"/>
  <c r="H183" i="28"/>
  <c r="G183" i="28"/>
  <c r="F183" i="28"/>
  <c r="B183" i="28" s="1"/>
  <c r="E183" i="28"/>
  <c r="D183" i="28"/>
  <c r="J182" i="28"/>
  <c r="I182" i="28"/>
  <c r="H182" i="28"/>
  <c r="G182" i="28"/>
  <c r="F182" i="28"/>
  <c r="B182" i="28" s="1"/>
  <c r="E182" i="28"/>
  <c r="D182" i="28"/>
  <c r="J181" i="28"/>
  <c r="I181" i="28"/>
  <c r="H181" i="28"/>
  <c r="G181" i="28"/>
  <c r="F181" i="28"/>
  <c r="B181" i="28" s="1"/>
  <c r="E181" i="28"/>
  <c r="D181" i="28"/>
  <c r="J180" i="28"/>
  <c r="I180" i="28"/>
  <c r="H180" i="28"/>
  <c r="G180" i="28"/>
  <c r="F180" i="28"/>
  <c r="B180" i="28" s="1"/>
  <c r="E180" i="28"/>
  <c r="D180" i="28"/>
  <c r="J179" i="28"/>
  <c r="I179" i="28"/>
  <c r="H179" i="28"/>
  <c r="G179" i="28"/>
  <c r="F179" i="28"/>
  <c r="B179" i="28" s="1"/>
  <c r="E179" i="28"/>
  <c r="D179" i="28"/>
  <c r="J178" i="28"/>
  <c r="I178" i="28"/>
  <c r="H178" i="28"/>
  <c r="G178" i="28"/>
  <c r="F178" i="28"/>
  <c r="B178" i="28" s="1"/>
  <c r="E178" i="28"/>
  <c r="D178" i="28"/>
  <c r="J177" i="28"/>
  <c r="I177" i="28"/>
  <c r="H177" i="28"/>
  <c r="G177" i="28"/>
  <c r="F177" i="28"/>
  <c r="B177" i="28" s="1"/>
  <c r="E177" i="28"/>
  <c r="D177" i="28"/>
  <c r="J176" i="28"/>
  <c r="I176" i="28"/>
  <c r="H176" i="28"/>
  <c r="G176" i="28"/>
  <c r="F176" i="28"/>
  <c r="B176" i="28" s="1"/>
  <c r="E176" i="28"/>
  <c r="D176" i="28"/>
  <c r="J175" i="28"/>
  <c r="I175" i="28"/>
  <c r="H175" i="28"/>
  <c r="G175" i="28"/>
  <c r="F175" i="28"/>
  <c r="B175" i="28" s="1"/>
  <c r="E175" i="28"/>
  <c r="D175" i="28"/>
  <c r="J174" i="28"/>
  <c r="I174" i="28"/>
  <c r="H174" i="28"/>
  <c r="G174" i="28"/>
  <c r="F174" i="28"/>
  <c r="B174" i="28" s="1"/>
  <c r="E174" i="28"/>
  <c r="D174" i="28"/>
  <c r="J173" i="28"/>
  <c r="I173" i="28"/>
  <c r="H173" i="28"/>
  <c r="G173" i="28"/>
  <c r="F173" i="28"/>
  <c r="B173" i="28" s="1"/>
  <c r="E173" i="28"/>
  <c r="D173" i="28"/>
  <c r="J172" i="28"/>
  <c r="I172" i="28"/>
  <c r="H172" i="28"/>
  <c r="G172" i="28"/>
  <c r="F172" i="28"/>
  <c r="B172" i="28" s="1"/>
  <c r="E172" i="28"/>
  <c r="D172" i="28"/>
  <c r="J171" i="28"/>
  <c r="I171" i="28"/>
  <c r="H171" i="28"/>
  <c r="G171" i="28"/>
  <c r="F171" i="28"/>
  <c r="B171" i="28" s="1"/>
  <c r="E171" i="28"/>
  <c r="D171" i="28"/>
  <c r="J170" i="28"/>
  <c r="I170" i="28"/>
  <c r="H170" i="28"/>
  <c r="G170" i="28"/>
  <c r="F170" i="28"/>
  <c r="B170" i="28" s="1"/>
  <c r="E170" i="28"/>
  <c r="D170" i="28"/>
  <c r="J169" i="28"/>
  <c r="I169" i="28"/>
  <c r="H169" i="28"/>
  <c r="G169" i="28"/>
  <c r="F169" i="28"/>
  <c r="B169" i="28" s="1"/>
  <c r="E169" i="28"/>
  <c r="D169" i="28"/>
  <c r="J168" i="28"/>
  <c r="I168" i="28"/>
  <c r="H168" i="28"/>
  <c r="G168" i="28"/>
  <c r="F168" i="28"/>
  <c r="B168" i="28" s="1"/>
  <c r="E168" i="28"/>
  <c r="D168" i="28"/>
  <c r="J167" i="28"/>
  <c r="I167" i="28"/>
  <c r="H167" i="28"/>
  <c r="G167" i="28"/>
  <c r="F167" i="28"/>
  <c r="B167" i="28" s="1"/>
  <c r="E167" i="28"/>
  <c r="D167" i="28"/>
  <c r="J166" i="28"/>
  <c r="I166" i="28"/>
  <c r="H166" i="28"/>
  <c r="G166" i="28"/>
  <c r="F166" i="28"/>
  <c r="B166" i="28" s="1"/>
  <c r="E166" i="28"/>
  <c r="D166" i="28"/>
  <c r="J165" i="28"/>
  <c r="I165" i="28"/>
  <c r="H165" i="28"/>
  <c r="G165" i="28"/>
  <c r="F165" i="28"/>
  <c r="B165" i="28" s="1"/>
  <c r="E165" i="28"/>
  <c r="D165" i="28"/>
  <c r="J164" i="28"/>
  <c r="I164" i="28"/>
  <c r="H164" i="28"/>
  <c r="G164" i="28"/>
  <c r="F164" i="28"/>
  <c r="B164" i="28" s="1"/>
  <c r="E164" i="28"/>
  <c r="D164" i="28"/>
  <c r="J163" i="28"/>
  <c r="I163" i="28"/>
  <c r="H163" i="28"/>
  <c r="G163" i="28"/>
  <c r="F163" i="28"/>
  <c r="B163" i="28" s="1"/>
  <c r="E163" i="28"/>
  <c r="D163" i="28"/>
  <c r="J162" i="28"/>
  <c r="I162" i="28"/>
  <c r="H162" i="28"/>
  <c r="G162" i="28"/>
  <c r="F162" i="28"/>
  <c r="B162" i="28" s="1"/>
  <c r="E162" i="28"/>
  <c r="D162" i="28"/>
  <c r="J161" i="28"/>
  <c r="I161" i="28"/>
  <c r="H161" i="28"/>
  <c r="G161" i="28"/>
  <c r="F161" i="28"/>
  <c r="B161" i="28" s="1"/>
  <c r="E161" i="28"/>
  <c r="D161" i="28"/>
  <c r="J160" i="28"/>
  <c r="I160" i="28"/>
  <c r="H160" i="28"/>
  <c r="G160" i="28"/>
  <c r="F160" i="28"/>
  <c r="B160" i="28" s="1"/>
  <c r="E160" i="28"/>
  <c r="D160" i="28"/>
  <c r="J159" i="28"/>
  <c r="I159" i="28"/>
  <c r="H159" i="28"/>
  <c r="G159" i="28"/>
  <c r="F159" i="28"/>
  <c r="B159" i="28" s="1"/>
  <c r="E159" i="28"/>
  <c r="D159" i="28"/>
  <c r="J158" i="28"/>
  <c r="I158" i="28"/>
  <c r="H158" i="28"/>
  <c r="G158" i="28"/>
  <c r="F158" i="28"/>
  <c r="B158" i="28" s="1"/>
  <c r="E158" i="28"/>
  <c r="D158" i="28"/>
  <c r="J157" i="28"/>
  <c r="I157" i="28"/>
  <c r="H157" i="28"/>
  <c r="G157" i="28"/>
  <c r="F157" i="28"/>
  <c r="B157" i="28" s="1"/>
  <c r="E157" i="28"/>
  <c r="D157" i="28"/>
  <c r="J156" i="28"/>
  <c r="I156" i="28"/>
  <c r="H156" i="28"/>
  <c r="G156" i="28"/>
  <c r="F156" i="28"/>
  <c r="B156" i="28" s="1"/>
  <c r="E156" i="28"/>
  <c r="D156" i="28"/>
  <c r="J155" i="28"/>
  <c r="I155" i="28"/>
  <c r="H155" i="28"/>
  <c r="G155" i="28"/>
  <c r="F155" i="28"/>
  <c r="B155" i="28" s="1"/>
  <c r="E155" i="28"/>
  <c r="D155" i="28"/>
  <c r="J154" i="28"/>
  <c r="I154" i="28"/>
  <c r="H154" i="28"/>
  <c r="G154" i="28"/>
  <c r="F154" i="28"/>
  <c r="B154" i="28" s="1"/>
  <c r="E154" i="28"/>
  <c r="D154" i="28"/>
  <c r="J153" i="28"/>
  <c r="I153" i="28"/>
  <c r="H153" i="28"/>
  <c r="G153" i="28"/>
  <c r="F153" i="28"/>
  <c r="B153" i="28" s="1"/>
  <c r="E153" i="28"/>
  <c r="D153" i="28"/>
  <c r="J152" i="28"/>
  <c r="I152" i="28"/>
  <c r="H152" i="28"/>
  <c r="G152" i="28"/>
  <c r="F152" i="28"/>
  <c r="B152" i="28" s="1"/>
  <c r="E152" i="28"/>
  <c r="D152" i="28"/>
  <c r="J151" i="28"/>
  <c r="I151" i="28"/>
  <c r="H151" i="28"/>
  <c r="G151" i="28"/>
  <c r="F151" i="28"/>
  <c r="B151" i="28" s="1"/>
  <c r="E151" i="28"/>
  <c r="D151" i="28"/>
  <c r="J150" i="28"/>
  <c r="I150" i="28"/>
  <c r="H150" i="28"/>
  <c r="G150" i="28"/>
  <c r="F150" i="28"/>
  <c r="B150" i="28" s="1"/>
  <c r="E150" i="28"/>
  <c r="D150" i="28"/>
  <c r="J149" i="28"/>
  <c r="I149" i="28"/>
  <c r="H149" i="28"/>
  <c r="G149" i="28"/>
  <c r="F149" i="28"/>
  <c r="B149" i="28" s="1"/>
  <c r="E149" i="28"/>
  <c r="D149" i="28"/>
  <c r="J148" i="28"/>
  <c r="I148" i="28"/>
  <c r="H148" i="28"/>
  <c r="G148" i="28"/>
  <c r="F148" i="28"/>
  <c r="B148" i="28" s="1"/>
  <c r="E148" i="28"/>
  <c r="D148" i="28"/>
  <c r="J147" i="28"/>
  <c r="I147" i="28"/>
  <c r="H147" i="28"/>
  <c r="G147" i="28"/>
  <c r="F147" i="28"/>
  <c r="B147" i="28" s="1"/>
  <c r="E147" i="28"/>
  <c r="D147" i="28"/>
  <c r="J146" i="28"/>
  <c r="I146" i="28"/>
  <c r="H146" i="28"/>
  <c r="G146" i="28"/>
  <c r="F146" i="28"/>
  <c r="B146" i="28" s="1"/>
  <c r="E146" i="28"/>
  <c r="D146" i="28"/>
  <c r="J145" i="28"/>
  <c r="I145" i="28"/>
  <c r="H145" i="28"/>
  <c r="G145" i="28"/>
  <c r="F145" i="28"/>
  <c r="B145" i="28" s="1"/>
  <c r="E145" i="28"/>
  <c r="D145" i="28"/>
  <c r="J144" i="28"/>
  <c r="I144" i="28"/>
  <c r="H144" i="28"/>
  <c r="G144" i="28"/>
  <c r="F144" i="28"/>
  <c r="B144" i="28" s="1"/>
  <c r="E144" i="28"/>
  <c r="D144" i="28"/>
  <c r="J143" i="28"/>
  <c r="I143" i="28"/>
  <c r="H143" i="28"/>
  <c r="G143" i="28"/>
  <c r="F143" i="28"/>
  <c r="B143" i="28" s="1"/>
  <c r="E143" i="28"/>
  <c r="D143" i="28"/>
  <c r="J142" i="28"/>
  <c r="I142" i="28"/>
  <c r="H142" i="28"/>
  <c r="G142" i="28"/>
  <c r="F142" i="28"/>
  <c r="B142" i="28" s="1"/>
  <c r="E142" i="28"/>
  <c r="D142" i="28"/>
  <c r="J141" i="28"/>
  <c r="I141" i="28"/>
  <c r="H141" i="28"/>
  <c r="G141" i="28"/>
  <c r="F141" i="28"/>
  <c r="B141" i="28" s="1"/>
  <c r="E141" i="28"/>
  <c r="D141" i="28"/>
  <c r="J140" i="28"/>
  <c r="I140" i="28"/>
  <c r="H140" i="28"/>
  <c r="G140" i="28"/>
  <c r="F140" i="28"/>
  <c r="B140" i="28" s="1"/>
  <c r="E140" i="28"/>
  <c r="D140" i="28"/>
  <c r="J139" i="28"/>
  <c r="I139" i="28"/>
  <c r="H139" i="28"/>
  <c r="G139" i="28"/>
  <c r="F139" i="28"/>
  <c r="B139" i="28" s="1"/>
  <c r="E139" i="28"/>
  <c r="D139" i="28"/>
  <c r="J138" i="28"/>
  <c r="I138" i="28"/>
  <c r="H138" i="28"/>
  <c r="G138" i="28"/>
  <c r="F138" i="28"/>
  <c r="B138" i="28" s="1"/>
  <c r="E138" i="28"/>
  <c r="D138" i="28"/>
  <c r="J137" i="28"/>
  <c r="I137" i="28"/>
  <c r="H137" i="28"/>
  <c r="G137" i="28"/>
  <c r="F137" i="28"/>
  <c r="B137" i="28" s="1"/>
  <c r="E137" i="28"/>
  <c r="D137" i="28"/>
  <c r="J136" i="28"/>
  <c r="I136" i="28"/>
  <c r="H136" i="28"/>
  <c r="G136" i="28"/>
  <c r="F136" i="28"/>
  <c r="B136" i="28" s="1"/>
  <c r="E136" i="28"/>
  <c r="D136" i="28"/>
  <c r="J135" i="28"/>
  <c r="I135" i="28"/>
  <c r="H135" i="28"/>
  <c r="G135" i="28"/>
  <c r="F135" i="28"/>
  <c r="B135" i="28" s="1"/>
  <c r="E135" i="28"/>
  <c r="D135" i="28"/>
  <c r="J134" i="28"/>
  <c r="I134" i="28"/>
  <c r="H134" i="28"/>
  <c r="G134" i="28"/>
  <c r="F134" i="28"/>
  <c r="B134" i="28" s="1"/>
  <c r="E134" i="28"/>
  <c r="D134" i="28"/>
  <c r="J133" i="28"/>
  <c r="I133" i="28"/>
  <c r="H133" i="28"/>
  <c r="G133" i="28"/>
  <c r="F133" i="28"/>
  <c r="B133" i="28" s="1"/>
  <c r="E133" i="28"/>
  <c r="D133" i="28"/>
  <c r="J132" i="28"/>
  <c r="I132" i="28"/>
  <c r="H132" i="28"/>
  <c r="G132" i="28"/>
  <c r="F132" i="28"/>
  <c r="B132" i="28" s="1"/>
  <c r="E132" i="28"/>
  <c r="D132" i="28"/>
  <c r="J131" i="28"/>
  <c r="I131" i="28"/>
  <c r="H131" i="28"/>
  <c r="G131" i="28"/>
  <c r="F131" i="28"/>
  <c r="B131" i="28" s="1"/>
  <c r="E131" i="28"/>
  <c r="D131" i="28"/>
  <c r="J130" i="28"/>
  <c r="I130" i="28"/>
  <c r="H130" i="28"/>
  <c r="G130" i="28"/>
  <c r="F130" i="28"/>
  <c r="B130" i="28" s="1"/>
  <c r="E130" i="28"/>
  <c r="D130" i="28"/>
  <c r="J129" i="28"/>
  <c r="I129" i="28"/>
  <c r="H129" i="28"/>
  <c r="G129" i="28"/>
  <c r="F129" i="28"/>
  <c r="B129" i="28" s="1"/>
  <c r="E129" i="28"/>
  <c r="D129" i="28"/>
  <c r="J128" i="28"/>
  <c r="I128" i="28"/>
  <c r="H128" i="28"/>
  <c r="G128" i="28"/>
  <c r="F128" i="28"/>
  <c r="B128" i="28" s="1"/>
  <c r="E128" i="28"/>
  <c r="D128" i="28"/>
  <c r="J127" i="28"/>
  <c r="I127" i="28"/>
  <c r="H127" i="28"/>
  <c r="G127" i="28"/>
  <c r="F127" i="28"/>
  <c r="B127" i="28" s="1"/>
  <c r="E127" i="28"/>
  <c r="D127" i="28"/>
  <c r="J126" i="28"/>
  <c r="I126" i="28"/>
  <c r="H126" i="28"/>
  <c r="G126" i="28"/>
  <c r="F126" i="28"/>
  <c r="B126" i="28" s="1"/>
  <c r="E126" i="28"/>
  <c r="D126" i="28"/>
  <c r="J125" i="28"/>
  <c r="I125" i="28"/>
  <c r="H125" i="28"/>
  <c r="G125" i="28"/>
  <c r="F125" i="28"/>
  <c r="B125" i="28" s="1"/>
  <c r="E125" i="28"/>
  <c r="D125" i="28"/>
  <c r="J124" i="28"/>
  <c r="I124" i="28"/>
  <c r="H124" i="28"/>
  <c r="G124" i="28"/>
  <c r="F124" i="28"/>
  <c r="B124" i="28" s="1"/>
  <c r="E124" i="28"/>
  <c r="D124" i="28"/>
  <c r="J123" i="28"/>
  <c r="I123" i="28"/>
  <c r="H123" i="28"/>
  <c r="G123" i="28"/>
  <c r="F123" i="28"/>
  <c r="B123" i="28" s="1"/>
  <c r="E123" i="28"/>
  <c r="D123" i="28"/>
  <c r="J122" i="28"/>
  <c r="I122" i="28"/>
  <c r="H122" i="28"/>
  <c r="G122" i="28"/>
  <c r="F122" i="28"/>
  <c r="B122" i="28" s="1"/>
  <c r="E122" i="28"/>
  <c r="D122" i="28"/>
  <c r="J121" i="28"/>
  <c r="I121" i="28"/>
  <c r="H121" i="28"/>
  <c r="G121" i="28"/>
  <c r="F121" i="28"/>
  <c r="B121" i="28" s="1"/>
  <c r="E121" i="28"/>
  <c r="D121" i="28"/>
  <c r="J120" i="28"/>
  <c r="I120" i="28"/>
  <c r="H120" i="28"/>
  <c r="G120" i="28"/>
  <c r="F120" i="28"/>
  <c r="B120" i="28" s="1"/>
  <c r="E120" i="28"/>
  <c r="D120" i="28"/>
  <c r="J119" i="28"/>
  <c r="I119" i="28"/>
  <c r="H119" i="28"/>
  <c r="G119" i="28"/>
  <c r="F119" i="28"/>
  <c r="B119" i="28" s="1"/>
  <c r="E119" i="28"/>
  <c r="D119" i="28"/>
  <c r="J118" i="28"/>
  <c r="I118" i="28"/>
  <c r="H118" i="28"/>
  <c r="G118" i="28"/>
  <c r="F118" i="28"/>
  <c r="B118" i="28" s="1"/>
  <c r="E118" i="28"/>
  <c r="D118" i="28"/>
  <c r="J117" i="28"/>
  <c r="I117" i="28"/>
  <c r="H117" i="28"/>
  <c r="G117" i="28"/>
  <c r="F117" i="28"/>
  <c r="B117" i="28" s="1"/>
  <c r="E117" i="28"/>
  <c r="D117" i="28"/>
  <c r="J116" i="28"/>
  <c r="I116" i="28"/>
  <c r="H116" i="28"/>
  <c r="G116" i="28"/>
  <c r="F116" i="28"/>
  <c r="B116" i="28" s="1"/>
  <c r="E116" i="28"/>
  <c r="D116" i="28"/>
  <c r="J115" i="28"/>
  <c r="I115" i="28"/>
  <c r="H115" i="28"/>
  <c r="G115" i="28"/>
  <c r="F115" i="28"/>
  <c r="B115" i="28" s="1"/>
  <c r="E115" i="28"/>
  <c r="D115" i="28"/>
  <c r="J114" i="28"/>
  <c r="I114" i="28"/>
  <c r="H114" i="28"/>
  <c r="G114" i="28"/>
  <c r="F114" i="28"/>
  <c r="B114" i="28" s="1"/>
  <c r="E114" i="28"/>
  <c r="D114" i="28"/>
  <c r="J113" i="28"/>
  <c r="I113" i="28"/>
  <c r="H113" i="28"/>
  <c r="G113" i="28"/>
  <c r="F113" i="28"/>
  <c r="B113" i="28" s="1"/>
  <c r="E113" i="28"/>
  <c r="D113" i="28"/>
  <c r="J112" i="28"/>
  <c r="I112" i="28"/>
  <c r="H112" i="28"/>
  <c r="G112" i="28"/>
  <c r="F112" i="28"/>
  <c r="B112" i="28" s="1"/>
  <c r="E112" i="28"/>
  <c r="D112" i="28"/>
  <c r="J111" i="28"/>
  <c r="I111" i="28"/>
  <c r="H111" i="28"/>
  <c r="G111" i="28"/>
  <c r="F111" i="28"/>
  <c r="B111" i="28" s="1"/>
  <c r="E111" i="28"/>
  <c r="D111" i="28"/>
  <c r="J110" i="28"/>
  <c r="I110" i="28"/>
  <c r="H110" i="28"/>
  <c r="G110" i="28"/>
  <c r="F110" i="28"/>
  <c r="B110" i="28" s="1"/>
  <c r="E110" i="28"/>
  <c r="D110" i="28"/>
  <c r="J109" i="28"/>
  <c r="I109" i="28"/>
  <c r="H109" i="28"/>
  <c r="G109" i="28"/>
  <c r="F109" i="28"/>
  <c r="B109" i="28" s="1"/>
  <c r="E109" i="28"/>
  <c r="D109" i="28"/>
  <c r="J108" i="28"/>
  <c r="I108" i="28"/>
  <c r="H108" i="28"/>
  <c r="G108" i="28"/>
  <c r="F108" i="28"/>
  <c r="B108" i="28" s="1"/>
  <c r="E108" i="28"/>
  <c r="D108" i="28"/>
  <c r="J107" i="28"/>
  <c r="I107" i="28"/>
  <c r="H107" i="28"/>
  <c r="G107" i="28"/>
  <c r="F107" i="28"/>
  <c r="B107" i="28" s="1"/>
  <c r="E107" i="28"/>
  <c r="D107" i="28"/>
  <c r="J106" i="28"/>
  <c r="I106" i="28"/>
  <c r="H106" i="28"/>
  <c r="G106" i="28"/>
  <c r="F106" i="28"/>
  <c r="B106" i="28" s="1"/>
  <c r="E106" i="28"/>
  <c r="D106" i="28"/>
  <c r="D278" i="15"/>
  <c r="C276" i="28" s="1"/>
  <c r="A278" i="15"/>
  <c r="D277" i="15"/>
  <c r="C275" i="32" s="1"/>
  <c r="A277" i="15"/>
  <c r="D276" i="15"/>
  <c r="A276" i="15"/>
  <c r="D275" i="15"/>
  <c r="C273" i="32" s="1"/>
  <c r="A275" i="15"/>
  <c r="D274" i="15"/>
  <c r="C272" i="28" s="1"/>
  <c r="A274" i="15"/>
  <c r="D273" i="15"/>
  <c r="C271" i="32" s="1"/>
  <c r="A273" i="15"/>
  <c r="D272" i="15"/>
  <c r="C270" i="28" s="1"/>
  <c r="A272" i="15"/>
  <c r="D271" i="15"/>
  <c r="C269" i="28" s="1"/>
  <c r="A271" i="15"/>
  <c r="D270" i="15"/>
  <c r="C268" i="32" s="1"/>
  <c r="A270" i="15"/>
  <c r="D269" i="15"/>
  <c r="C267" i="32" s="1"/>
  <c r="A269" i="15"/>
  <c r="D268" i="15"/>
  <c r="C266" i="28" s="1"/>
  <c r="A268" i="15"/>
  <c r="D267" i="15"/>
  <c r="C265" i="28" s="1"/>
  <c r="A267" i="15"/>
  <c r="D266" i="15"/>
  <c r="C264" i="32" s="1"/>
  <c r="A266" i="15"/>
  <c r="D265" i="15"/>
  <c r="C263" i="32" s="1"/>
  <c r="A265" i="15"/>
  <c r="D264" i="15"/>
  <c r="A264" i="15"/>
  <c r="D263" i="15"/>
  <c r="C261" i="28" s="1"/>
  <c r="A263" i="15"/>
  <c r="D262" i="15"/>
  <c r="C260" i="32" s="1"/>
  <c r="A262" i="15"/>
  <c r="D261" i="15"/>
  <c r="C259" i="32" s="1"/>
  <c r="A261" i="15"/>
  <c r="D260" i="15"/>
  <c r="C258" i="28" s="1"/>
  <c r="A260" i="15"/>
  <c r="D259" i="15"/>
  <c r="C257" i="28" s="1"/>
  <c r="A259" i="15"/>
  <c r="D258" i="15"/>
  <c r="C256" i="32" s="1"/>
  <c r="A258" i="15"/>
  <c r="D257" i="15"/>
  <c r="C255" i="32" s="1"/>
  <c r="A257" i="15"/>
  <c r="D256" i="15"/>
  <c r="C254" i="28" s="1"/>
  <c r="A256" i="15"/>
  <c r="D255" i="15"/>
  <c r="A255" i="15"/>
  <c r="D254" i="15"/>
  <c r="C252" i="32" s="1"/>
  <c r="A254" i="15"/>
  <c r="D253" i="15"/>
  <c r="C251" i="32" s="1"/>
  <c r="A253" i="15"/>
  <c r="D252" i="15"/>
  <c r="C250" i="28" s="1"/>
  <c r="A252" i="15"/>
  <c r="D251" i="15"/>
  <c r="C249" i="32" s="1"/>
  <c r="A251" i="15"/>
  <c r="D250" i="15"/>
  <c r="A250" i="15"/>
  <c r="D249" i="15"/>
  <c r="C247" i="32" s="1"/>
  <c r="A249" i="15"/>
  <c r="D248" i="15"/>
  <c r="A248" i="15"/>
  <c r="D247" i="15"/>
  <c r="C245" i="28" s="1"/>
  <c r="A247" i="15"/>
  <c r="D246" i="15"/>
  <c r="C244" i="32" s="1"/>
  <c r="A246" i="15"/>
  <c r="D245" i="15"/>
  <c r="C243" i="32" s="1"/>
  <c r="A245" i="15"/>
  <c r="D244" i="15"/>
  <c r="C242" i="28" s="1"/>
  <c r="A244" i="15"/>
  <c r="D243" i="15"/>
  <c r="C241" i="28" s="1"/>
  <c r="A243" i="15"/>
  <c r="D242" i="15"/>
  <c r="A242" i="15"/>
  <c r="D241" i="15"/>
  <c r="C239" i="32" s="1"/>
  <c r="A241" i="15"/>
  <c r="D240" i="15"/>
  <c r="A240" i="15"/>
  <c r="D239" i="15"/>
  <c r="C237" i="32" s="1"/>
  <c r="A239" i="15"/>
  <c r="D238" i="15"/>
  <c r="C236" i="32" s="1"/>
  <c r="A238" i="15"/>
  <c r="D237" i="15"/>
  <c r="A237" i="15"/>
  <c r="D236" i="15"/>
  <c r="C234" i="28" s="1"/>
  <c r="A236" i="15"/>
  <c r="D235" i="15"/>
  <c r="C233" i="32" s="1"/>
  <c r="A235" i="15"/>
  <c r="D234" i="15"/>
  <c r="C232" i="28" s="1"/>
  <c r="A234" i="15"/>
  <c r="D233" i="15"/>
  <c r="C231" i="32" s="1"/>
  <c r="A233" i="15"/>
  <c r="D232" i="15"/>
  <c r="C230" i="28" s="1"/>
  <c r="A232" i="15"/>
  <c r="D231" i="15"/>
  <c r="C229" i="28" s="1"/>
  <c r="A231" i="15"/>
  <c r="D230" i="15"/>
  <c r="C228" i="32" s="1"/>
  <c r="A230" i="15"/>
  <c r="D229" i="15"/>
  <c r="C227" i="32" s="1"/>
  <c r="A229" i="15"/>
  <c r="D228" i="15"/>
  <c r="C226" i="28" s="1"/>
  <c r="A228" i="15"/>
  <c r="D227" i="15"/>
  <c r="C225" i="28" s="1"/>
  <c r="A227" i="15"/>
  <c r="D226" i="15"/>
  <c r="A226" i="15"/>
  <c r="D225" i="15"/>
  <c r="C223" i="32" s="1"/>
  <c r="A225" i="15"/>
  <c r="D224" i="15"/>
  <c r="A224" i="15"/>
  <c r="D223" i="15"/>
  <c r="C221" i="28" s="1"/>
  <c r="A223" i="15"/>
  <c r="D222" i="15"/>
  <c r="C220" i="32" s="1"/>
  <c r="A222" i="15"/>
  <c r="D221" i="15"/>
  <c r="C219" i="32" s="1"/>
  <c r="A221" i="15"/>
  <c r="D220" i="15"/>
  <c r="C218" i="32" s="1"/>
  <c r="A220" i="15"/>
  <c r="D219" i="15"/>
  <c r="C217" i="28" s="1"/>
  <c r="A219" i="15"/>
  <c r="D218" i="15"/>
  <c r="C216" i="32" s="1"/>
  <c r="A218" i="15"/>
  <c r="D217" i="15"/>
  <c r="C215" i="32" s="1"/>
  <c r="A217" i="15"/>
  <c r="D216" i="15"/>
  <c r="C214" i="28" s="1"/>
  <c r="A216" i="15"/>
  <c r="D215" i="15"/>
  <c r="C213" i="28" s="1"/>
  <c r="A215" i="15"/>
  <c r="D214" i="15"/>
  <c r="C212" i="32" s="1"/>
  <c r="A214" i="15"/>
  <c r="D213" i="15"/>
  <c r="C211" i="32" s="1"/>
  <c r="A213" i="15"/>
  <c r="D212" i="15"/>
  <c r="C210" i="28" s="1"/>
  <c r="A212" i="15"/>
  <c r="D211" i="15"/>
  <c r="C209" i="32" s="1"/>
  <c r="A211" i="15"/>
  <c r="D210" i="15"/>
  <c r="C208" i="32" s="1"/>
  <c r="A210" i="15"/>
  <c r="D209" i="15"/>
  <c r="A209" i="15"/>
  <c r="D208" i="15"/>
  <c r="A208" i="15"/>
  <c r="D207" i="15"/>
  <c r="C205" i="28" s="1"/>
  <c r="A207" i="15"/>
  <c r="D206" i="15"/>
  <c r="C204" i="32" s="1"/>
  <c r="A206" i="15"/>
  <c r="D205" i="15"/>
  <c r="C203" i="32" s="1"/>
  <c r="A205" i="15"/>
  <c r="D204" i="15"/>
  <c r="A204" i="15"/>
  <c r="D203" i="15"/>
  <c r="C201" i="28" s="1"/>
  <c r="A203" i="15"/>
  <c r="D202" i="15"/>
  <c r="C200" i="32" s="1"/>
  <c r="A202" i="15"/>
  <c r="D201" i="15"/>
  <c r="C199" i="32" s="1"/>
  <c r="A201" i="15"/>
  <c r="D200" i="15"/>
  <c r="C198" i="28" s="1"/>
  <c r="A200" i="15"/>
  <c r="D199" i="15"/>
  <c r="C197" i="28" s="1"/>
  <c r="A199" i="15"/>
  <c r="D198" i="15"/>
  <c r="A198" i="15"/>
  <c r="D197" i="15"/>
  <c r="C195" i="32" s="1"/>
  <c r="A197" i="15"/>
  <c r="D196" i="15"/>
  <c r="C194" i="28" s="1"/>
  <c r="A196" i="15"/>
  <c r="D195" i="15"/>
  <c r="C193" i="28" s="1"/>
  <c r="A195" i="15"/>
  <c r="D194" i="15"/>
  <c r="C192" i="32" s="1"/>
  <c r="A194" i="15"/>
  <c r="D193" i="15"/>
  <c r="C191" i="32" s="1"/>
  <c r="A193" i="15"/>
  <c r="D192" i="15"/>
  <c r="C190" i="32" s="1"/>
  <c r="A192" i="15"/>
  <c r="D191" i="15"/>
  <c r="C189" i="32" s="1"/>
  <c r="A191" i="15"/>
  <c r="D190" i="15"/>
  <c r="C188" i="28" s="1"/>
  <c r="A190" i="15"/>
  <c r="D189" i="15"/>
  <c r="C187" i="32" s="1"/>
  <c r="A189" i="15"/>
  <c r="D188" i="15"/>
  <c r="A188" i="15"/>
  <c r="D187" i="15"/>
  <c r="C185" i="28" s="1"/>
  <c r="A187" i="15"/>
  <c r="D186" i="15"/>
  <c r="C184" i="32" s="1"/>
  <c r="A186" i="15"/>
  <c r="D185" i="15"/>
  <c r="C183" i="32" s="1"/>
  <c r="A185" i="15"/>
  <c r="D184" i="15"/>
  <c r="C182" i="32" s="1"/>
  <c r="A184" i="15"/>
  <c r="D183" i="15"/>
  <c r="C181" i="28" s="1"/>
  <c r="A183" i="15"/>
  <c r="D182" i="15"/>
  <c r="C180" i="32" s="1"/>
  <c r="A182" i="15"/>
  <c r="D181" i="15"/>
  <c r="C179" i="32" s="1"/>
  <c r="A181" i="15"/>
  <c r="D180" i="15"/>
  <c r="C178" i="32" s="1"/>
  <c r="A180" i="15"/>
  <c r="D179" i="15"/>
  <c r="C177" i="32" s="1"/>
  <c r="A179" i="15"/>
  <c r="D178" i="15"/>
  <c r="C176" i="28" s="1"/>
  <c r="A178" i="15"/>
  <c r="D177" i="15"/>
  <c r="C175" i="32" s="1"/>
  <c r="A177" i="15"/>
  <c r="D176" i="15"/>
  <c r="C174" i="28" s="1"/>
  <c r="A176" i="15"/>
  <c r="D175" i="15"/>
  <c r="C173" i="32" s="1"/>
  <c r="A175" i="15"/>
  <c r="D174" i="15"/>
  <c r="C172" i="32" s="1"/>
  <c r="A174" i="15"/>
  <c r="D173" i="15"/>
  <c r="C171" i="32" s="1"/>
  <c r="A173" i="15"/>
  <c r="D172" i="15"/>
  <c r="A172" i="15"/>
  <c r="D171" i="15"/>
  <c r="C169" i="28" s="1"/>
  <c r="A171" i="15"/>
  <c r="D170" i="15"/>
  <c r="C168" i="32" s="1"/>
  <c r="A170" i="15"/>
  <c r="D169" i="15"/>
  <c r="C167" i="32" s="1"/>
  <c r="A169" i="15"/>
  <c r="D168" i="15"/>
  <c r="A168" i="15"/>
  <c r="D167" i="15"/>
  <c r="C165" i="28" s="1"/>
  <c r="A167" i="15"/>
  <c r="D166" i="15"/>
  <c r="C164" i="32" s="1"/>
  <c r="A166" i="15"/>
  <c r="D165" i="15"/>
  <c r="C163" i="32" s="1"/>
  <c r="A165" i="15"/>
  <c r="D164" i="15"/>
  <c r="A164" i="15"/>
  <c r="D163" i="15"/>
  <c r="C161" i="28" s="1"/>
  <c r="A163" i="15"/>
  <c r="D162" i="15"/>
  <c r="A162" i="15"/>
  <c r="D161" i="15"/>
  <c r="C159" i="32" s="1"/>
  <c r="A161" i="15"/>
  <c r="D160" i="15"/>
  <c r="C158" i="28" s="1"/>
  <c r="A160" i="15"/>
  <c r="D159" i="15"/>
  <c r="C157" i="28" s="1"/>
  <c r="A159" i="15"/>
  <c r="D158" i="15"/>
  <c r="A158" i="15"/>
  <c r="D157" i="15"/>
  <c r="C155" i="32" s="1"/>
  <c r="A157" i="15"/>
  <c r="D156" i="15"/>
  <c r="A156" i="15"/>
  <c r="D155" i="15"/>
  <c r="C153" i="28" s="1"/>
  <c r="A155" i="15"/>
  <c r="D154" i="15"/>
  <c r="C152" i="32" s="1"/>
  <c r="A154" i="15"/>
  <c r="D153" i="15"/>
  <c r="C151" i="32" s="1"/>
  <c r="A153" i="15"/>
  <c r="D152" i="15"/>
  <c r="C150" i="28" s="1"/>
  <c r="A152" i="15"/>
  <c r="D151" i="15"/>
  <c r="C149" i="32" s="1"/>
  <c r="A151" i="15"/>
  <c r="D150" i="15"/>
  <c r="C148" i="28" s="1"/>
  <c r="A150" i="15"/>
  <c r="D149" i="15"/>
  <c r="C147" i="32" s="1"/>
  <c r="A149" i="15"/>
  <c r="D148" i="15"/>
  <c r="A148" i="15"/>
  <c r="D147" i="15"/>
  <c r="C145" i="32" s="1"/>
  <c r="A147" i="15"/>
  <c r="D146" i="15"/>
  <c r="C144" i="28" s="1"/>
  <c r="A146" i="15"/>
  <c r="D145" i="15"/>
  <c r="C143" i="32" s="1"/>
  <c r="A145" i="15"/>
  <c r="D144" i="15"/>
  <c r="C142" i="28" s="1"/>
  <c r="A144" i="15"/>
  <c r="D143" i="15"/>
  <c r="C141" i="32" s="1"/>
  <c r="A143" i="15"/>
  <c r="D142" i="15"/>
  <c r="C140" i="28" s="1"/>
  <c r="A142" i="15"/>
  <c r="D141" i="15"/>
  <c r="C139" i="32" s="1"/>
  <c r="A141" i="15"/>
  <c r="D140" i="15"/>
  <c r="C138" i="32" s="1"/>
  <c r="A140" i="15"/>
  <c r="D139" i="15"/>
  <c r="C137" i="28" s="1"/>
  <c r="A139" i="15"/>
  <c r="D138" i="15"/>
  <c r="A138" i="15"/>
  <c r="D137" i="15"/>
  <c r="C135" i="32" s="1"/>
  <c r="A137" i="15"/>
  <c r="D136" i="15"/>
  <c r="A136" i="15"/>
  <c r="D135" i="15"/>
  <c r="C133" i="28" s="1"/>
  <c r="A135" i="15"/>
  <c r="D134" i="15"/>
  <c r="C132" i="32" s="1"/>
  <c r="A134" i="15"/>
  <c r="D133" i="15"/>
  <c r="C131" i="32" s="1"/>
  <c r="A133" i="15"/>
  <c r="D132" i="15"/>
  <c r="A132" i="15"/>
  <c r="D131" i="15"/>
  <c r="C129" i="28" s="1"/>
  <c r="A131" i="15"/>
  <c r="D130" i="15"/>
  <c r="C128" i="32" s="1"/>
  <c r="A130" i="15"/>
  <c r="D129" i="15"/>
  <c r="C127" i="32" s="1"/>
  <c r="A129" i="15"/>
  <c r="D128" i="15"/>
  <c r="A128" i="15"/>
  <c r="D127" i="15"/>
  <c r="C125" i="32" s="1"/>
  <c r="A127" i="15"/>
  <c r="D126" i="15"/>
  <c r="C124" i="28" s="1"/>
  <c r="A126" i="15"/>
  <c r="D125" i="15"/>
  <c r="C123" i="32" s="1"/>
  <c r="A125" i="15"/>
  <c r="D124" i="15"/>
  <c r="C122" i="28" s="1"/>
  <c r="A124" i="15"/>
  <c r="D123" i="15"/>
  <c r="C121" i="28" s="1"/>
  <c r="A123" i="15"/>
  <c r="D122" i="15"/>
  <c r="A122" i="15"/>
  <c r="D121" i="15"/>
  <c r="C119" i="32" s="1"/>
  <c r="A121" i="15"/>
  <c r="D120" i="15"/>
  <c r="C118" i="28" s="1"/>
  <c r="A120" i="15"/>
  <c r="D119" i="15"/>
  <c r="C117" i="28" s="1"/>
  <c r="A119" i="15"/>
  <c r="D118" i="15"/>
  <c r="C116" i="32" s="1"/>
  <c r="A118" i="15"/>
  <c r="D117" i="15"/>
  <c r="C115" i="32" s="1"/>
  <c r="A117" i="15"/>
  <c r="D116" i="15"/>
  <c r="A116" i="15"/>
  <c r="D115" i="15"/>
  <c r="C113" i="28" s="1"/>
  <c r="A115" i="15"/>
  <c r="D114" i="15"/>
  <c r="C112" i="32" s="1"/>
  <c r="A114" i="15"/>
  <c r="D113" i="15"/>
  <c r="A113" i="15"/>
  <c r="D112" i="15"/>
  <c r="A112" i="15"/>
  <c r="D111" i="15"/>
  <c r="C109" i="32" s="1"/>
  <c r="A111" i="15"/>
  <c r="D110" i="15"/>
  <c r="C108" i="32" s="1"/>
  <c r="A110" i="15"/>
  <c r="D109" i="15"/>
  <c r="C107" i="32" s="1"/>
  <c r="A109" i="15"/>
  <c r="D108" i="15"/>
  <c r="C106" i="28" s="1"/>
  <c r="A108" i="15"/>
  <c r="J5" i="28"/>
  <c r="I5" i="28"/>
  <c r="H5" i="28"/>
  <c r="G5" i="28"/>
  <c r="F5" i="28"/>
  <c r="E5" i="28"/>
  <c r="D5" i="28"/>
  <c r="C5" i="28"/>
  <c r="B5" i="28"/>
  <c r="CU6" i="28"/>
  <c r="CW6" i="28" s="1"/>
  <c r="CX6" i="28"/>
  <c r="CU4" i="28"/>
  <c r="CU3" i="28"/>
  <c r="CZ278" i="28"/>
  <c r="CX278" i="28"/>
  <c r="CV278" i="28"/>
  <c r="N108" i="15" l="1"/>
  <c r="N120" i="15"/>
  <c r="N200" i="15"/>
  <c r="N136" i="15"/>
  <c r="N152" i="15"/>
  <c r="N184" i="15"/>
  <c r="CP7" i="15"/>
  <c r="CV7" i="15" s="1"/>
  <c r="N96" i="15"/>
  <c r="M94" i="28" s="1"/>
  <c r="N60" i="15"/>
  <c r="O60" i="15" s="1"/>
  <c r="N165" i="15"/>
  <c r="O165" i="15" s="1"/>
  <c r="N201" i="15"/>
  <c r="N149" i="15"/>
  <c r="M147" i="28" s="1"/>
  <c r="N84" i="15"/>
  <c r="M82" i="28" s="1"/>
  <c r="N112" i="15"/>
  <c r="M110" i="28" s="1"/>
  <c r="N133" i="15"/>
  <c r="N148" i="15"/>
  <c r="M146" i="28" s="1"/>
  <c r="N157" i="15"/>
  <c r="M155" i="28" s="1"/>
  <c r="N168" i="15"/>
  <c r="M166" i="28" s="1"/>
  <c r="N180" i="15"/>
  <c r="N193" i="15"/>
  <c r="M191" i="28" s="1"/>
  <c r="N204" i="15"/>
  <c r="M202" i="28" s="1"/>
  <c r="N257" i="15"/>
  <c r="M255" i="28" s="1"/>
  <c r="N105" i="15"/>
  <c r="N173" i="15"/>
  <c r="M171" i="28" s="1"/>
  <c r="N237" i="15"/>
  <c r="O237" i="15" s="1"/>
  <c r="N100" i="15"/>
  <c r="O100" i="15" s="1"/>
  <c r="N116" i="15"/>
  <c r="N132" i="15"/>
  <c r="M130" i="28" s="1"/>
  <c r="N141" i="15"/>
  <c r="M139" i="28" s="1"/>
  <c r="N207" i="15"/>
  <c r="O207" i="15" s="1"/>
  <c r="N239" i="15"/>
  <c r="N175" i="15"/>
  <c r="M173" i="28" s="1"/>
  <c r="N223" i="15"/>
  <c r="O223" i="15" s="1"/>
  <c r="N255" i="15"/>
  <c r="M253" i="28" s="1"/>
  <c r="N20" i="15"/>
  <c r="N56" i="15"/>
  <c r="M54" i="28" s="1"/>
  <c r="N92" i="15"/>
  <c r="M90" i="28" s="1"/>
  <c r="N28" i="15"/>
  <c r="O28" i="15" s="1"/>
  <c r="N88" i="15"/>
  <c r="N104" i="15"/>
  <c r="M102" i="28" s="1"/>
  <c r="N127" i="15"/>
  <c r="M125" i="28" s="1"/>
  <c r="N191" i="15"/>
  <c r="M189" i="28" s="1"/>
  <c r="N44" i="15"/>
  <c r="M42" i="28" s="1"/>
  <c r="N73" i="15"/>
  <c r="M71" i="28" s="1"/>
  <c r="N40" i="15"/>
  <c r="O40" i="15" s="1"/>
  <c r="N72" i="15"/>
  <c r="O72" i="15" s="1"/>
  <c r="N12" i="15"/>
  <c r="M10" i="28" s="1"/>
  <c r="N36" i="15"/>
  <c r="O36" i="15" s="1"/>
  <c r="N52" i="15"/>
  <c r="M50" i="28" s="1"/>
  <c r="N68" i="15"/>
  <c r="O68" i="15" s="1"/>
  <c r="N80" i="15"/>
  <c r="M78" i="28" s="1"/>
  <c r="N32" i="15"/>
  <c r="O32" i="15" s="1"/>
  <c r="N48" i="15"/>
  <c r="O48" i="15" s="1"/>
  <c r="N64" i="15"/>
  <c r="M62" i="28" s="1"/>
  <c r="N76" i="15"/>
  <c r="M74" i="28" s="1"/>
  <c r="N57" i="15"/>
  <c r="O57" i="15" s="1"/>
  <c r="N41" i="15"/>
  <c r="M39" i="28" s="1"/>
  <c r="DN7" i="15"/>
  <c r="DT7" i="15" s="1"/>
  <c r="BJ6" i="28" s="1"/>
  <c r="BJ4" i="28" s="1"/>
  <c r="DB7" i="15"/>
  <c r="DH7" i="15" s="1"/>
  <c r="AX6" i="28" s="1"/>
  <c r="AX4" i="28" s="1"/>
  <c r="EX7" i="15"/>
  <c r="EX13" i="15"/>
  <c r="EX17" i="15"/>
  <c r="EX21" i="15"/>
  <c r="EX25" i="15"/>
  <c r="EX29" i="15"/>
  <c r="EX33" i="15"/>
  <c r="EX37" i="15"/>
  <c r="EX41" i="15"/>
  <c r="EX45" i="15"/>
  <c r="EX49" i="15"/>
  <c r="EX53" i="15"/>
  <c r="EX57" i="15"/>
  <c r="EX61" i="15"/>
  <c r="EX65" i="15"/>
  <c r="EX69" i="15"/>
  <c r="EX73" i="15"/>
  <c r="EX77" i="15"/>
  <c r="EX81" i="15"/>
  <c r="EX85" i="15"/>
  <c r="EX89" i="15"/>
  <c r="EX93" i="15"/>
  <c r="EX97" i="15"/>
  <c r="EX101" i="15"/>
  <c r="EX105" i="15"/>
  <c r="EX109" i="15"/>
  <c r="EX113" i="15"/>
  <c r="EX117" i="15"/>
  <c r="EX121" i="15"/>
  <c r="EX125" i="15"/>
  <c r="EX129" i="15"/>
  <c r="EX133" i="15"/>
  <c r="EX137" i="15"/>
  <c r="EX141" i="15"/>
  <c r="EX145" i="15"/>
  <c r="EX149" i="15"/>
  <c r="EX153" i="15"/>
  <c r="EX157" i="15"/>
  <c r="EX161" i="15"/>
  <c r="EX165" i="15"/>
  <c r="EX169" i="15"/>
  <c r="EX173" i="15"/>
  <c r="EX177" i="15"/>
  <c r="EX181" i="15"/>
  <c r="EX185" i="15"/>
  <c r="EX189" i="15"/>
  <c r="EX193" i="15"/>
  <c r="EX197" i="15"/>
  <c r="EX201" i="15"/>
  <c r="EX205" i="15"/>
  <c r="EX209" i="15"/>
  <c r="EX213" i="15"/>
  <c r="EX217" i="15"/>
  <c r="EX221" i="15"/>
  <c r="EX225" i="15"/>
  <c r="EX229" i="15"/>
  <c r="EX233" i="15"/>
  <c r="EX237" i="15"/>
  <c r="EX241" i="15"/>
  <c r="EX245" i="15"/>
  <c r="EX249" i="15"/>
  <c r="EX253" i="15"/>
  <c r="EX257" i="15"/>
  <c r="EX261" i="15"/>
  <c r="EX265" i="15"/>
  <c r="EX269" i="15"/>
  <c r="EX273" i="15"/>
  <c r="EX277" i="15"/>
  <c r="EX102" i="15"/>
  <c r="EX218" i="15"/>
  <c r="EX234" i="15"/>
  <c r="EX242" i="15"/>
  <c r="EX254" i="15"/>
  <c r="EX262" i="15"/>
  <c r="EX274" i="15"/>
  <c r="EX12" i="15"/>
  <c r="EX16" i="15"/>
  <c r="EX20" i="15"/>
  <c r="EX24" i="15"/>
  <c r="EX28" i="15"/>
  <c r="EX32" i="15"/>
  <c r="EX36" i="15"/>
  <c r="EX40" i="15"/>
  <c r="EX44" i="15"/>
  <c r="EX48" i="15"/>
  <c r="EX52" i="15"/>
  <c r="EX56" i="15"/>
  <c r="EX60" i="15"/>
  <c r="EX64" i="15"/>
  <c r="EX68" i="15"/>
  <c r="EX72" i="15"/>
  <c r="EX76" i="15"/>
  <c r="EX80" i="15"/>
  <c r="EX84" i="15"/>
  <c r="EX88" i="15"/>
  <c r="EX92" i="15"/>
  <c r="EX96" i="15"/>
  <c r="EX100" i="15"/>
  <c r="EX104" i="15"/>
  <c r="EX108" i="15"/>
  <c r="EX112" i="15"/>
  <c r="EX116" i="15"/>
  <c r="EX120" i="15"/>
  <c r="EX124" i="15"/>
  <c r="EX128" i="15"/>
  <c r="EX132" i="15"/>
  <c r="EX136" i="15"/>
  <c r="EX140" i="15"/>
  <c r="EX144" i="15"/>
  <c r="EX148" i="15"/>
  <c r="EX152" i="15"/>
  <c r="EX156" i="15"/>
  <c r="EX160" i="15"/>
  <c r="EX164" i="15"/>
  <c r="EX168" i="15"/>
  <c r="EX172" i="15"/>
  <c r="EX176" i="15"/>
  <c r="EX180" i="15"/>
  <c r="EX184" i="15"/>
  <c r="EX188" i="15"/>
  <c r="EX192" i="15"/>
  <c r="EX196" i="15"/>
  <c r="EX200" i="15"/>
  <c r="EX204" i="15"/>
  <c r="EX208" i="15"/>
  <c r="EX212" i="15"/>
  <c r="EX216" i="15"/>
  <c r="EX220" i="15"/>
  <c r="EX224" i="15"/>
  <c r="EX228" i="15"/>
  <c r="EX232" i="15"/>
  <c r="EX236" i="15"/>
  <c r="EX240" i="15"/>
  <c r="EX244" i="15"/>
  <c r="EX248" i="15"/>
  <c r="EX252" i="15"/>
  <c r="EX256" i="15"/>
  <c r="EX260" i="15"/>
  <c r="EX264" i="15"/>
  <c r="EX268" i="15"/>
  <c r="EX272" i="15"/>
  <c r="EX276" i="15"/>
  <c r="EX9" i="15"/>
  <c r="EX110" i="15"/>
  <c r="EX230" i="15"/>
  <c r="EX250" i="15"/>
  <c r="EX266" i="15"/>
  <c r="EX11" i="15"/>
  <c r="EX15" i="15"/>
  <c r="EX19" i="15"/>
  <c r="EX23" i="15"/>
  <c r="EX27" i="15"/>
  <c r="EX31" i="15"/>
  <c r="EX35" i="15"/>
  <c r="EX39" i="15"/>
  <c r="EX43" i="15"/>
  <c r="EX47" i="15"/>
  <c r="EX51" i="15"/>
  <c r="EX55" i="15"/>
  <c r="EX59" i="15"/>
  <c r="EX63" i="15"/>
  <c r="EX67" i="15"/>
  <c r="EX71" i="15"/>
  <c r="EX75" i="15"/>
  <c r="EX79" i="15"/>
  <c r="EX83" i="15"/>
  <c r="EX87" i="15"/>
  <c r="EX91" i="15"/>
  <c r="EX95" i="15"/>
  <c r="EX99" i="15"/>
  <c r="EX103" i="15"/>
  <c r="EX107" i="15"/>
  <c r="EX111" i="15"/>
  <c r="EX115" i="15"/>
  <c r="EX119" i="15"/>
  <c r="EX123" i="15"/>
  <c r="EX127" i="15"/>
  <c r="EX131" i="15"/>
  <c r="EX135" i="15"/>
  <c r="EX139" i="15"/>
  <c r="EX143" i="15"/>
  <c r="EX147" i="15"/>
  <c r="EX151" i="15"/>
  <c r="EX155" i="15"/>
  <c r="EX159" i="15"/>
  <c r="EX163" i="15"/>
  <c r="EX167" i="15"/>
  <c r="EX171" i="15"/>
  <c r="EX175" i="15"/>
  <c r="EX179" i="15"/>
  <c r="EX183" i="15"/>
  <c r="EX187" i="15"/>
  <c r="EX191" i="15"/>
  <c r="EX195" i="15"/>
  <c r="EX199" i="15"/>
  <c r="EX203" i="15"/>
  <c r="EX207" i="15"/>
  <c r="EX211" i="15"/>
  <c r="EX215" i="15"/>
  <c r="EX219" i="15"/>
  <c r="EX223" i="15"/>
  <c r="EX227" i="15"/>
  <c r="EX231" i="15"/>
  <c r="EX235" i="15"/>
  <c r="EX239" i="15"/>
  <c r="EX243" i="15"/>
  <c r="EX247" i="15"/>
  <c r="EX251" i="15"/>
  <c r="EX255" i="15"/>
  <c r="EX259" i="15"/>
  <c r="EX263" i="15"/>
  <c r="EX267" i="15"/>
  <c r="EX271" i="15"/>
  <c r="EX275" i="15"/>
  <c r="EX279" i="15"/>
  <c r="EX10" i="15"/>
  <c r="EX14" i="15"/>
  <c r="EX18" i="15"/>
  <c r="EX22" i="15"/>
  <c r="EX26" i="15"/>
  <c r="EX30" i="15"/>
  <c r="EX34" i="15"/>
  <c r="EX38" i="15"/>
  <c r="EX42" i="15"/>
  <c r="EX46" i="15"/>
  <c r="EX50" i="15"/>
  <c r="EX54" i="15"/>
  <c r="EX58" i="15"/>
  <c r="EX62" i="15"/>
  <c r="EX66" i="15"/>
  <c r="EX70" i="15"/>
  <c r="EX74" i="15"/>
  <c r="EX78" i="15"/>
  <c r="EX82" i="15"/>
  <c r="EX86" i="15"/>
  <c r="EX90" i="15"/>
  <c r="EX94" i="15"/>
  <c r="EX98" i="15"/>
  <c r="EX106" i="15"/>
  <c r="EX114" i="15"/>
  <c r="EX118" i="15"/>
  <c r="EX122" i="15"/>
  <c r="EX126" i="15"/>
  <c r="EX130" i="15"/>
  <c r="EX134" i="15"/>
  <c r="EX138" i="15"/>
  <c r="EX142" i="15"/>
  <c r="EX146" i="15"/>
  <c r="EX150" i="15"/>
  <c r="EX154" i="15"/>
  <c r="EX158" i="15"/>
  <c r="EX162" i="15"/>
  <c r="EX166" i="15"/>
  <c r="EX170" i="15"/>
  <c r="EX174" i="15"/>
  <c r="EX178" i="15"/>
  <c r="EX182" i="15"/>
  <c r="EX186" i="15"/>
  <c r="EX190" i="15"/>
  <c r="EX194" i="15"/>
  <c r="EX198" i="15"/>
  <c r="EX202" i="15"/>
  <c r="EX206" i="15"/>
  <c r="EX210" i="15"/>
  <c r="EX214" i="15"/>
  <c r="EX222" i="15"/>
  <c r="EX226" i="15"/>
  <c r="EX238" i="15"/>
  <c r="EX246" i="15"/>
  <c r="EX258" i="15"/>
  <c r="EX270" i="15"/>
  <c r="EX278" i="15"/>
  <c r="DN12" i="15"/>
  <c r="DN16" i="15"/>
  <c r="DN20" i="15"/>
  <c r="DN24" i="15"/>
  <c r="DN28" i="15"/>
  <c r="DN32" i="15"/>
  <c r="DN36" i="15"/>
  <c r="DN40" i="15"/>
  <c r="DN44" i="15"/>
  <c r="DN48" i="15"/>
  <c r="DN52" i="15"/>
  <c r="DN56" i="15"/>
  <c r="DN60" i="15"/>
  <c r="DN64" i="15"/>
  <c r="DN68" i="15"/>
  <c r="DN72" i="15"/>
  <c r="DN76" i="15"/>
  <c r="DN80" i="15"/>
  <c r="DN84" i="15"/>
  <c r="DN88" i="15"/>
  <c r="DN92" i="15"/>
  <c r="DN96" i="15"/>
  <c r="DN100" i="15"/>
  <c r="DN104" i="15"/>
  <c r="DN108" i="15"/>
  <c r="DN112" i="15"/>
  <c r="DN116" i="15"/>
  <c r="DN120" i="15"/>
  <c r="DN124" i="15"/>
  <c r="DN128" i="15"/>
  <c r="DN132" i="15"/>
  <c r="DN136" i="15"/>
  <c r="DN140" i="15"/>
  <c r="DN144" i="15"/>
  <c r="DN148" i="15"/>
  <c r="DN152" i="15"/>
  <c r="DN156" i="15"/>
  <c r="DN160" i="15"/>
  <c r="DN164" i="15"/>
  <c r="DN168" i="15"/>
  <c r="DN172" i="15"/>
  <c r="DN176" i="15"/>
  <c r="DN180" i="15"/>
  <c r="DN184" i="15"/>
  <c r="DN188" i="15"/>
  <c r="DN192" i="15"/>
  <c r="DN196" i="15"/>
  <c r="DN200" i="15"/>
  <c r="DN204" i="15"/>
  <c r="DN208" i="15"/>
  <c r="DN212" i="15"/>
  <c r="DN216" i="15"/>
  <c r="DN220" i="15"/>
  <c r="DN224" i="15"/>
  <c r="DN228" i="15"/>
  <c r="DN232" i="15"/>
  <c r="DN236" i="15"/>
  <c r="DN240" i="15"/>
  <c r="DN244" i="15"/>
  <c r="DN248" i="15"/>
  <c r="DN252" i="15"/>
  <c r="DN256" i="15"/>
  <c r="DN260" i="15"/>
  <c r="DN264" i="15"/>
  <c r="DN268" i="15"/>
  <c r="DN272" i="15"/>
  <c r="DN276" i="15"/>
  <c r="DN9" i="15"/>
  <c r="DN13" i="15"/>
  <c r="DN25" i="15"/>
  <c r="DN37" i="15"/>
  <c r="DN49" i="15"/>
  <c r="DN61" i="15"/>
  <c r="DN73" i="15"/>
  <c r="DN85" i="15"/>
  <c r="DN97" i="15"/>
  <c r="DN109" i="15"/>
  <c r="DN121" i="15"/>
  <c r="DN133" i="15"/>
  <c r="DN141" i="15"/>
  <c r="DN153" i="15"/>
  <c r="DN165" i="15"/>
  <c r="DN177" i="15"/>
  <c r="DN189" i="15"/>
  <c r="DN201" i="15"/>
  <c r="DN213" i="15"/>
  <c r="DN225" i="15"/>
  <c r="DN241" i="15"/>
  <c r="DN253" i="15"/>
  <c r="DN265" i="15"/>
  <c r="DN277" i="15"/>
  <c r="DN11" i="15"/>
  <c r="DN15" i="15"/>
  <c r="DN19" i="15"/>
  <c r="DN23" i="15"/>
  <c r="DN27" i="15"/>
  <c r="DN31" i="15"/>
  <c r="DN35" i="15"/>
  <c r="DN39" i="15"/>
  <c r="DN43" i="15"/>
  <c r="DN47" i="15"/>
  <c r="DN51" i="15"/>
  <c r="DN55" i="15"/>
  <c r="DN59" i="15"/>
  <c r="DN63" i="15"/>
  <c r="DN67" i="15"/>
  <c r="DN71" i="15"/>
  <c r="DN75" i="15"/>
  <c r="DN79" i="15"/>
  <c r="DN83" i="15"/>
  <c r="DN87" i="15"/>
  <c r="DN91" i="15"/>
  <c r="DN95" i="15"/>
  <c r="DN99" i="15"/>
  <c r="DN103" i="15"/>
  <c r="DN107" i="15"/>
  <c r="DN111" i="15"/>
  <c r="DN115" i="15"/>
  <c r="DN119" i="15"/>
  <c r="DN123" i="15"/>
  <c r="DN127" i="15"/>
  <c r="DN131" i="15"/>
  <c r="DN135" i="15"/>
  <c r="DN139" i="15"/>
  <c r="DN143" i="15"/>
  <c r="DN147" i="15"/>
  <c r="DN151" i="15"/>
  <c r="DN155" i="15"/>
  <c r="DN159" i="15"/>
  <c r="DN163" i="15"/>
  <c r="DN167" i="15"/>
  <c r="DN171" i="15"/>
  <c r="DN175" i="15"/>
  <c r="DN179" i="15"/>
  <c r="DN183" i="15"/>
  <c r="DN187" i="15"/>
  <c r="DN191" i="15"/>
  <c r="DN195" i="15"/>
  <c r="DN199" i="15"/>
  <c r="DN203" i="15"/>
  <c r="DN207" i="15"/>
  <c r="DN211" i="15"/>
  <c r="DN215" i="15"/>
  <c r="DN219" i="15"/>
  <c r="DN223" i="15"/>
  <c r="DN227" i="15"/>
  <c r="DN231" i="15"/>
  <c r="DN235" i="15"/>
  <c r="DN239" i="15"/>
  <c r="DN243" i="15"/>
  <c r="DN247" i="15"/>
  <c r="DN251" i="15"/>
  <c r="DN255" i="15"/>
  <c r="DN259" i="15"/>
  <c r="DN263" i="15"/>
  <c r="DN267" i="15"/>
  <c r="DN271" i="15"/>
  <c r="DN275" i="15"/>
  <c r="DN279" i="15"/>
  <c r="DN21" i="15"/>
  <c r="DN29" i="15"/>
  <c r="DN41" i="15"/>
  <c r="DN57" i="15"/>
  <c r="DN69" i="15"/>
  <c r="DN81" i="15"/>
  <c r="DN93" i="15"/>
  <c r="DN105" i="15"/>
  <c r="DN117" i="15"/>
  <c r="DN129" i="15"/>
  <c r="DN145" i="15"/>
  <c r="DN161" i="15"/>
  <c r="DN173" i="15"/>
  <c r="DN185" i="15"/>
  <c r="DN197" i="15"/>
  <c r="DN209" i="15"/>
  <c r="DN221" i="15"/>
  <c r="DN233" i="15"/>
  <c r="DN245" i="15"/>
  <c r="DN257" i="15"/>
  <c r="DN269" i="15"/>
  <c r="DN10" i="15"/>
  <c r="DN14" i="15"/>
  <c r="DN18" i="15"/>
  <c r="DN22" i="15"/>
  <c r="DN26" i="15"/>
  <c r="DN30" i="15"/>
  <c r="DN34" i="15"/>
  <c r="DN38" i="15"/>
  <c r="DN42" i="15"/>
  <c r="DN46" i="15"/>
  <c r="DN50" i="15"/>
  <c r="DN54" i="15"/>
  <c r="DN58" i="15"/>
  <c r="DN62" i="15"/>
  <c r="DN66" i="15"/>
  <c r="DN70" i="15"/>
  <c r="DN74" i="15"/>
  <c r="DN78" i="15"/>
  <c r="DN82" i="15"/>
  <c r="DN86" i="15"/>
  <c r="DN90" i="15"/>
  <c r="DN94" i="15"/>
  <c r="DN98" i="15"/>
  <c r="DN102" i="15"/>
  <c r="DN106" i="15"/>
  <c r="DN110" i="15"/>
  <c r="DN114" i="15"/>
  <c r="DN118" i="15"/>
  <c r="DN122" i="15"/>
  <c r="DN126" i="15"/>
  <c r="DN130" i="15"/>
  <c r="DN134" i="15"/>
  <c r="DN138" i="15"/>
  <c r="DN142" i="15"/>
  <c r="DN146" i="15"/>
  <c r="DN150" i="15"/>
  <c r="DN154" i="15"/>
  <c r="DN158" i="15"/>
  <c r="DN162" i="15"/>
  <c r="DN166" i="15"/>
  <c r="DN170" i="15"/>
  <c r="DN174" i="15"/>
  <c r="DN178" i="15"/>
  <c r="DN182" i="15"/>
  <c r="DN186" i="15"/>
  <c r="DN190" i="15"/>
  <c r="DN194" i="15"/>
  <c r="DN198" i="15"/>
  <c r="DN202" i="15"/>
  <c r="DN206" i="15"/>
  <c r="DN210" i="15"/>
  <c r="DN214" i="15"/>
  <c r="DN218" i="15"/>
  <c r="DN222" i="15"/>
  <c r="DN226" i="15"/>
  <c r="DN230" i="15"/>
  <c r="DN234" i="15"/>
  <c r="DN238" i="15"/>
  <c r="DN242" i="15"/>
  <c r="DN246" i="15"/>
  <c r="DN250" i="15"/>
  <c r="DN254" i="15"/>
  <c r="DN258" i="15"/>
  <c r="DN262" i="15"/>
  <c r="DN266" i="15"/>
  <c r="DN270" i="15"/>
  <c r="DN274" i="15"/>
  <c r="DN278" i="15"/>
  <c r="DN17" i="15"/>
  <c r="DN33" i="15"/>
  <c r="DN45" i="15"/>
  <c r="DN53" i="15"/>
  <c r="DN65" i="15"/>
  <c r="DN77" i="15"/>
  <c r="DN89" i="15"/>
  <c r="DN101" i="15"/>
  <c r="DN113" i="15"/>
  <c r="DN125" i="15"/>
  <c r="DN137" i="15"/>
  <c r="DN149" i="15"/>
  <c r="DN157" i="15"/>
  <c r="DN169" i="15"/>
  <c r="DN181" i="15"/>
  <c r="DN193" i="15"/>
  <c r="DN205" i="15"/>
  <c r="DN217" i="15"/>
  <c r="DN229" i="15"/>
  <c r="DN237" i="15"/>
  <c r="DN249" i="15"/>
  <c r="DN261" i="15"/>
  <c r="DN273" i="15"/>
  <c r="DB13" i="15"/>
  <c r="DB17" i="15"/>
  <c r="DB21" i="15"/>
  <c r="DB25" i="15"/>
  <c r="DB29" i="15"/>
  <c r="DB33" i="15"/>
  <c r="DB37" i="15"/>
  <c r="DB41" i="15"/>
  <c r="DB45" i="15"/>
  <c r="DB49" i="15"/>
  <c r="DB53" i="15"/>
  <c r="DB57" i="15"/>
  <c r="DB61" i="15"/>
  <c r="DB65" i="15"/>
  <c r="DB69" i="15"/>
  <c r="DB73" i="15"/>
  <c r="DB77" i="15"/>
  <c r="DB81" i="15"/>
  <c r="DB85" i="15"/>
  <c r="DB89" i="15"/>
  <c r="DB93" i="15"/>
  <c r="DB97" i="15"/>
  <c r="DB101" i="15"/>
  <c r="DB105" i="15"/>
  <c r="DB109" i="15"/>
  <c r="DB113" i="15"/>
  <c r="DB117" i="15"/>
  <c r="DB121" i="15"/>
  <c r="DB125" i="15"/>
  <c r="DB129" i="15"/>
  <c r="DB133" i="15"/>
  <c r="DB137" i="15"/>
  <c r="DB141" i="15"/>
  <c r="DB145" i="15"/>
  <c r="DB149" i="15"/>
  <c r="DB153" i="15"/>
  <c r="DB157" i="15"/>
  <c r="DB161" i="15"/>
  <c r="DB165" i="15"/>
  <c r="DB169" i="15"/>
  <c r="DB173" i="15"/>
  <c r="DB177" i="15"/>
  <c r="DB181" i="15"/>
  <c r="DB185" i="15"/>
  <c r="DB189" i="15"/>
  <c r="DB193" i="15"/>
  <c r="DB197" i="15"/>
  <c r="DB201" i="15"/>
  <c r="DB205" i="15"/>
  <c r="DB209" i="15"/>
  <c r="DB213" i="15"/>
  <c r="DB217" i="15"/>
  <c r="DB221" i="15"/>
  <c r="DB225" i="15"/>
  <c r="DB229" i="15"/>
  <c r="DB233" i="15"/>
  <c r="DB237" i="15"/>
  <c r="DB241" i="15"/>
  <c r="DB245" i="15"/>
  <c r="DB249" i="15"/>
  <c r="DB253" i="15"/>
  <c r="DB257" i="15"/>
  <c r="DB261" i="15"/>
  <c r="DB265" i="15"/>
  <c r="DB269" i="15"/>
  <c r="DB273" i="15"/>
  <c r="DB277" i="15"/>
  <c r="DB210" i="15"/>
  <c r="DB12" i="15"/>
  <c r="DB16" i="15"/>
  <c r="DB20" i="15"/>
  <c r="DB24" i="15"/>
  <c r="DB28" i="15"/>
  <c r="DB32" i="15"/>
  <c r="DB36" i="15"/>
  <c r="DB40" i="15"/>
  <c r="DB44" i="15"/>
  <c r="DB48" i="15"/>
  <c r="DB52" i="15"/>
  <c r="DB56" i="15"/>
  <c r="DB60" i="15"/>
  <c r="DB64" i="15"/>
  <c r="DB68" i="15"/>
  <c r="DB72" i="15"/>
  <c r="DB76" i="15"/>
  <c r="DB80" i="15"/>
  <c r="DB84" i="15"/>
  <c r="DB88" i="15"/>
  <c r="DB92" i="15"/>
  <c r="DB96" i="15"/>
  <c r="DB100" i="15"/>
  <c r="DB104" i="15"/>
  <c r="DB108" i="15"/>
  <c r="DB112" i="15"/>
  <c r="DB116" i="15"/>
  <c r="DB120" i="15"/>
  <c r="DB124" i="15"/>
  <c r="DB128" i="15"/>
  <c r="DB132" i="15"/>
  <c r="DB136" i="15"/>
  <c r="DB140" i="15"/>
  <c r="DB144" i="15"/>
  <c r="DB148" i="15"/>
  <c r="DB152" i="15"/>
  <c r="DB156" i="15"/>
  <c r="DB160" i="15"/>
  <c r="DB164" i="15"/>
  <c r="DB168" i="15"/>
  <c r="DB172" i="15"/>
  <c r="DB176" i="15"/>
  <c r="DB180" i="15"/>
  <c r="DB184" i="15"/>
  <c r="DB188" i="15"/>
  <c r="DB192" i="15"/>
  <c r="DB196" i="15"/>
  <c r="DB200" i="15"/>
  <c r="DB204" i="15"/>
  <c r="DB208" i="15"/>
  <c r="DB212" i="15"/>
  <c r="DB216" i="15"/>
  <c r="DB220" i="15"/>
  <c r="DB224" i="15"/>
  <c r="DB228" i="15"/>
  <c r="DB232" i="15"/>
  <c r="DB236" i="15"/>
  <c r="DB240" i="15"/>
  <c r="DB244" i="15"/>
  <c r="DB248" i="15"/>
  <c r="DB252" i="15"/>
  <c r="DB256" i="15"/>
  <c r="DB260" i="15"/>
  <c r="DB264" i="15"/>
  <c r="DB268" i="15"/>
  <c r="DB272" i="15"/>
  <c r="DB276" i="15"/>
  <c r="DB10" i="15"/>
  <c r="DB18" i="15"/>
  <c r="DB26" i="15"/>
  <c r="DB34" i="15"/>
  <c r="DB42" i="15"/>
  <c r="DB50" i="15"/>
  <c r="DB58" i="15"/>
  <c r="DB62" i="15"/>
  <c r="DB70" i="15"/>
  <c r="DB78" i="15"/>
  <c r="DB86" i="15"/>
  <c r="DB94" i="15"/>
  <c r="DB102" i="15"/>
  <c r="DB110" i="15"/>
  <c r="DB114" i="15"/>
  <c r="DB122" i="15"/>
  <c r="DB130" i="15"/>
  <c r="DB138" i="15"/>
  <c r="DB146" i="15"/>
  <c r="DB154" i="15"/>
  <c r="DB162" i="15"/>
  <c r="DB166" i="15"/>
  <c r="DB174" i="15"/>
  <c r="DB182" i="15"/>
  <c r="DB190" i="15"/>
  <c r="DB198" i="15"/>
  <c r="DB206" i="15"/>
  <c r="DB218" i="15"/>
  <c r="DB226" i="15"/>
  <c r="DB234" i="15"/>
  <c r="DB242" i="15"/>
  <c r="DB250" i="15"/>
  <c r="DB258" i="15"/>
  <c r="DB266" i="15"/>
  <c r="DB274" i="15"/>
  <c r="DB11" i="15"/>
  <c r="DB15" i="15"/>
  <c r="DB19" i="15"/>
  <c r="DB23" i="15"/>
  <c r="DB27" i="15"/>
  <c r="DB31" i="15"/>
  <c r="DB35" i="15"/>
  <c r="DB39" i="15"/>
  <c r="DB43" i="15"/>
  <c r="DB47" i="15"/>
  <c r="DB51" i="15"/>
  <c r="DB55" i="15"/>
  <c r="DB59" i="15"/>
  <c r="DB63" i="15"/>
  <c r="DB67" i="15"/>
  <c r="DB71" i="15"/>
  <c r="DB75" i="15"/>
  <c r="DB79" i="15"/>
  <c r="DB83" i="15"/>
  <c r="DB87" i="15"/>
  <c r="DB91" i="15"/>
  <c r="DB95" i="15"/>
  <c r="DB99" i="15"/>
  <c r="DB103" i="15"/>
  <c r="DB107" i="15"/>
  <c r="DB111" i="15"/>
  <c r="DB115" i="15"/>
  <c r="DB119" i="15"/>
  <c r="DB123" i="15"/>
  <c r="DB127" i="15"/>
  <c r="DB131" i="15"/>
  <c r="DB135" i="15"/>
  <c r="DB139" i="15"/>
  <c r="DB143" i="15"/>
  <c r="DB147" i="15"/>
  <c r="DB151" i="15"/>
  <c r="DB155" i="15"/>
  <c r="DB159" i="15"/>
  <c r="DB163" i="15"/>
  <c r="DB167" i="15"/>
  <c r="DB171" i="15"/>
  <c r="DB175" i="15"/>
  <c r="DB179" i="15"/>
  <c r="DB183" i="15"/>
  <c r="DB187" i="15"/>
  <c r="DB191" i="15"/>
  <c r="DB195" i="15"/>
  <c r="DB199" i="15"/>
  <c r="DB203" i="15"/>
  <c r="DB207" i="15"/>
  <c r="DB211" i="15"/>
  <c r="DB215" i="15"/>
  <c r="DB219" i="15"/>
  <c r="DB223" i="15"/>
  <c r="DB227" i="15"/>
  <c r="DB231" i="15"/>
  <c r="DB235" i="15"/>
  <c r="DB239" i="15"/>
  <c r="DB243" i="15"/>
  <c r="DB247" i="15"/>
  <c r="DB251" i="15"/>
  <c r="DB255" i="15"/>
  <c r="DB259" i="15"/>
  <c r="DB263" i="15"/>
  <c r="DB267" i="15"/>
  <c r="DB271" i="15"/>
  <c r="DB275" i="15"/>
  <c r="DB9" i="15"/>
  <c r="DB14" i="15"/>
  <c r="DB22" i="15"/>
  <c r="DB30" i="15"/>
  <c r="DB38" i="15"/>
  <c r="DB46" i="15"/>
  <c r="DB54" i="15"/>
  <c r="DB66" i="15"/>
  <c r="DB74" i="15"/>
  <c r="DB82" i="15"/>
  <c r="DB90" i="15"/>
  <c r="DB98" i="15"/>
  <c r="DB106" i="15"/>
  <c r="DB118" i="15"/>
  <c r="DB126" i="15"/>
  <c r="DB134" i="15"/>
  <c r="DB142" i="15"/>
  <c r="DB150" i="15"/>
  <c r="DB158" i="15"/>
  <c r="DB170" i="15"/>
  <c r="DB178" i="15"/>
  <c r="DB186" i="15"/>
  <c r="DB194" i="15"/>
  <c r="DB202" i="15"/>
  <c r="DB214" i="15"/>
  <c r="DB222" i="15"/>
  <c r="DB230" i="15"/>
  <c r="DB238" i="15"/>
  <c r="DB246" i="15"/>
  <c r="DB254" i="15"/>
  <c r="DB262" i="15"/>
  <c r="DB270" i="15"/>
  <c r="DB278" i="15"/>
  <c r="CP11" i="15"/>
  <c r="CP15" i="15"/>
  <c r="CP19" i="15"/>
  <c r="CP23" i="15"/>
  <c r="CP27" i="15"/>
  <c r="CP31" i="15"/>
  <c r="CP35" i="15"/>
  <c r="CP39" i="15"/>
  <c r="CP43" i="15"/>
  <c r="CP47" i="15"/>
  <c r="CP51" i="15"/>
  <c r="CP55" i="15"/>
  <c r="CP59" i="15"/>
  <c r="CP63" i="15"/>
  <c r="CP67" i="15"/>
  <c r="CP71" i="15"/>
  <c r="CP75" i="15"/>
  <c r="CP79" i="15"/>
  <c r="CP83" i="15"/>
  <c r="CP87" i="15"/>
  <c r="CP91" i="15"/>
  <c r="CP95" i="15"/>
  <c r="CP99" i="15"/>
  <c r="CP103" i="15"/>
  <c r="CP107" i="15"/>
  <c r="CP111" i="15"/>
  <c r="CP115" i="15"/>
  <c r="CP119" i="15"/>
  <c r="CP123" i="15"/>
  <c r="CP127" i="15"/>
  <c r="CP131" i="15"/>
  <c r="CP135" i="15"/>
  <c r="CP139" i="15"/>
  <c r="CP143" i="15"/>
  <c r="CP147" i="15"/>
  <c r="CP151" i="15"/>
  <c r="CP155" i="15"/>
  <c r="CP159" i="15"/>
  <c r="CP163" i="15"/>
  <c r="CP167" i="15"/>
  <c r="CP171" i="15"/>
  <c r="CP175" i="15"/>
  <c r="CP179" i="15"/>
  <c r="CP183" i="15"/>
  <c r="CP187" i="15"/>
  <c r="CP191" i="15"/>
  <c r="CP195" i="15"/>
  <c r="CP199" i="15"/>
  <c r="CP203" i="15"/>
  <c r="CP207" i="15"/>
  <c r="CP211" i="15"/>
  <c r="CP215" i="15"/>
  <c r="CP219" i="15"/>
  <c r="CP223" i="15"/>
  <c r="CP227" i="15"/>
  <c r="CP231" i="15"/>
  <c r="CP235" i="15"/>
  <c r="CP239" i="15"/>
  <c r="CP243" i="15"/>
  <c r="CP247" i="15"/>
  <c r="CP251" i="15"/>
  <c r="CP255" i="15"/>
  <c r="CP259" i="15"/>
  <c r="CP263" i="15"/>
  <c r="CP267" i="15"/>
  <c r="CP271" i="15"/>
  <c r="CP275" i="15"/>
  <c r="CP9" i="15"/>
  <c r="CP17" i="15"/>
  <c r="CP25" i="15"/>
  <c r="CP33" i="15"/>
  <c r="CP41" i="15"/>
  <c r="CP49" i="15"/>
  <c r="CP57" i="15"/>
  <c r="CP65" i="15"/>
  <c r="CP73" i="15"/>
  <c r="CP81" i="15"/>
  <c r="CP89" i="15"/>
  <c r="CP97" i="15"/>
  <c r="CP12" i="15"/>
  <c r="CP24" i="15"/>
  <c r="CP32" i="15"/>
  <c r="CP40" i="15"/>
  <c r="CP52" i="15"/>
  <c r="CP60" i="15"/>
  <c r="CP68" i="15"/>
  <c r="CP76" i="15"/>
  <c r="CP84" i="15"/>
  <c r="CP92" i="15"/>
  <c r="CP100" i="15"/>
  <c r="CP108" i="15"/>
  <c r="CP116" i="15"/>
  <c r="CP124" i="15"/>
  <c r="CP132" i="15"/>
  <c r="CP140" i="15"/>
  <c r="CP148" i="15"/>
  <c r="CP156" i="15"/>
  <c r="CP164" i="15"/>
  <c r="CP172" i="15"/>
  <c r="CP180" i="15"/>
  <c r="CP188" i="15"/>
  <c r="CP196" i="15"/>
  <c r="CP204" i="15"/>
  <c r="CP216" i="15"/>
  <c r="CP224" i="15"/>
  <c r="CP232" i="15"/>
  <c r="CP240" i="15"/>
  <c r="CP252" i="15"/>
  <c r="CP264" i="15"/>
  <c r="CP276" i="15"/>
  <c r="CP10" i="15"/>
  <c r="CP14" i="15"/>
  <c r="CP18" i="15"/>
  <c r="CP22" i="15"/>
  <c r="CP26" i="15"/>
  <c r="CP30" i="15"/>
  <c r="CP34" i="15"/>
  <c r="CP38" i="15"/>
  <c r="CP42" i="15"/>
  <c r="CP46" i="15"/>
  <c r="CP50" i="15"/>
  <c r="CP54" i="15"/>
  <c r="CP58" i="15"/>
  <c r="CP62" i="15"/>
  <c r="CP66" i="15"/>
  <c r="CP70" i="15"/>
  <c r="CP74" i="15"/>
  <c r="CP78" i="15"/>
  <c r="CP82" i="15"/>
  <c r="CP86" i="15"/>
  <c r="CP90" i="15"/>
  <c r="CP94" i="15"/>
  <c r="CP98" i="15"/>
  <c r="CP102" i="15"/>
  <c r="CP106" i="15"/>
  <c r="CP110" i="15"/>
  <c r="CP114" i="15"/>
  <c r="CP118" i="15"/>
  <c r="CP122" i="15"/>
  <c r="CP126" i="15"/>
  <c r="CP130" i="15"/>
  <c r="CP134" i="15"/>
  <c r="CP138" i="15"/>
  <c r="CP142" i="15"/>
  <c r="CP146" i="15"/>
  <c r="CP150" i="15"/>
  <c r="CP154" i="15"/>
  <c r="CP158" i="15"/>
  <c r="CP162" i="15"/>
  <c r="CP166" i="15"/>
  <c r="CP170" i="15"/>
  <c r="CP174" i="15"/>
  <c r="CP178" i="15"/>
  <c r="CP182" i="15"/>
  <c r="CP186" i="15"/>
  <c r="CP190" i="15"/>
  <c r="CP194" i="15"/>
  <c r="CP198" i="15"/>
  <c r="CP202" i="15"/>
  <c r="CP206" i="15"/>
  <c r="CP210" i="15"/>
  <c r="CP214" i="15"/>
  <c r="CP218" i="15"/>
  <c r="CP222" i="15"/>
  <c r="CP226" i="15"/>
  <c r="CP230" i="15"/>
  <c r="CP234" i="15"/>
  <c r="CP238" i="15"/>
  <c r="CP242" i="15"/>
  <c r="CP246" i="15"/>
  <c r="CP250" i="15"/>
  <c r="CP254" i="15"/>
  <c r="CP258" i="15"/>
  <c r="CP262" i="15"/>
  <c r="CP266" i="15"/>
  <c r="CP270" i="15"/>
  <c r="CP274" i="15"/>
  <c r="CP278" i="15"/>
  <c r="CP13" i="15"/>
  <c r="CP21" i="15"/>
  <c r="CP29" i="15"/>
  <c r="CP37" i="15"/>
  <c r="CP45" i="15"/>
  <c r="CP53" i="15"/>
  <c r="CP61" i="15"/>
  <c r="CP69" i="15"/>
  <c r="CP77" i="15"/>
  <c r="CP85" i="15"/>
  <c r="CP93" i="15"/>
  <c r="CP101" i="15"/>
  <c r="CP105" i="15"/>
  <c r="CP109" i="15"/>
  <c r="CP113" i="15"/>
  <c r="CP117" i="15"/>
  <c r="CP121" i="15"/>
  <c r="CP125" i="15"/>
  <c r="CP129" i="15"/>
  <c r="CP133" i="15"/>
  <c r="CP137" i="15"/>
  <c r="CP141" i="15"/>
  <c r="CP145" i="15"/>
  <c r="CP149" i="15"/>
  <c r="CP153" i="15"/>
  <c r="CP157" i="15"/>
  <c r="CP161" i="15"/>
  <c r="CP165" i="15"/>
  <c r="CP169" i="15"/>
  <c r="CP173" i="15"/>
  <c r="CP177" i="15"/>
  <c r="CP181" i="15"/>
  <c r="CP185" i="15"/>
  <c r="CP193" i="15"/>
  <c r="CP197" i="15"/>
  <c r="CP201" i="15"/>
  <c r="CP205" i="15"/>
  <c r="CP209" i="15"/>
  <c r="CP213" i="15"/>
  <c r="CP217" i="15"/>
  <c r="CP221" i="15"/>
  <c r="CP225" i="15"/>
  <c r="CP229" i="15"/>
  <c r="CP233" i="15"/>
  <c r="CP237" i="15"/>
  <c r="CP241" i="15"/>
  <c r="CP245" i="15"/>
  <c r="CP249" i="15"/>
  <c r="CP253" i="15"/>
  <c r="CP257" i="15"/>
  <c r="CP261" i="15"/>
  <c r="CP265" i="15"/>
  <c r="CP269" i="15"/>
  <c r="CP273" i="15"/>
  <c r="CP277" i="15"/>
  <c r="CP16" i="15"/>
  <c r="CP20" i="15"/>
  <c r="CP28" i="15"/>
  <c r="CP36" i="15"/>
  <c r="CP48" i="15"/>
  <c r="CP56" i="15"/>
  <c r="CP64" i="15"/>
  <c r="CP72" i="15"/>
  <c r="CP80" i="15"/>
  <c r="CP88" i="15"/>
  <c r="CP96" i="15"/>
  <c r="CP104" i="15"/>
  <c r="CP112" i="15"/>
  <c r="CP120" i="15"/>
  <c r="CP128" i="15"/>
  <c r="CP136" i="15"/>
  <c r="CP144" i="15"/>
  <c r="CP152" i="15"/>
  <c r="CP160" i="15"/>
  <c r="CP168" i="15"/>
  <c r="CP176" i="15"/>
  <c r="CP184" i="15"/>
  <c r="CP192" i="15"/>
  <c r="CP200" i="15"/>
  <c r="CP208" i="15"/>
  <c r="CP220" i="15"/>
  <c r="CP228" i="15"/>
  <c r="CP236" i="15"/>
  <c r="CP244" i="15"/>
  <c r="CP256" i="15"/>
  <c r="CP260" i="15"/>
  <c r="CP272" i="15"/>
  <c r="CP189" i="15"/>
  <c r="CP44" i="15"/>
  <c r="CP212" i="15"/>
  <c r="CP248" i="15"/>
  <c r="CP268" i="15"/>
  <c r="N24" i="15"/>
  <c r="M22" i="28" s="1"/>
  <c r="N16" i="15"/>
  <c r="M14" i="28" s="1"/>
  <c r="O108" i="15"/>
  <c r="M106" i="28"/>
  <c r="O124" i="15"/>
  <c r="M122" i="28"/>
  <c r="O133" i="15"/>
  <c r="M131" i="28"/>
  <c r="O144" i="15"/>
  <c r="M142" i="28"/>
  <c r="O156" i="15"/>
  <c r="M154" i="28"/>
  <c r="O188" i="15"/>
  <c r="M186" i="28"/>
  <c r="O196" i="15"/>
  <c r="M194" i="28"/>
  <c r="O220" i="15"/>
  <c r="M218" i="28"/>
  <c r="O229" i="15"/>
  <c r="M227" i="28"/>
  <c r="O239" i="15"/>
  <c r="M237" i="28"/>
  <c r="O252" i="15"/>
  <c r="M250" i="28"/>
  <c r="O260" i="15"/>
  <c r="M258" i="28"/>
  <c r="O271" i="15"/>
  <c r="M269" i="28"/>
  <c r="N10" i="15"/>
  <c r="K8" i="28"/>
  <c r="N14" i="15"/>
  <c r="K12" i="28"/>
  <c r="N18" i="15"/>
  <c r="K16" i="28"/>
  <c r="N22" i="15"/>
  <c r="K20" i="28"/>
  <c r="N26" i="15"/>
  <c r="K24" i="28"/>
  <c r="N30" i="15"/>
  <c r="K28" i="28"/>
  <c r="N34" i="15"/>
  <c r="K32" i="28"/>
  <c r="N38" i="15"/>
  <c r="K36" i="28"/>
  <c r="N42" i="15"/>
  <c r="K40" i="28"/>
  <c r="N46" i="15"/>
  <c r="K44" i="28"/>
  <c r="N50" i="15"/>
  <c r="K48" i="28"/>
  <c r="N54" i="15"/>
  <c r="K52" i="28"/>
  <c r="N58" i="15"/>
  <c r="K56" i="28"/>
  <c r="N62" i="15"/>
  <c r="K60" i="28"/>
  <c r="N66" i="15"/>
  <c r="K64" i="28"/>
  <c r="N70" i="15"/>
  <c r="K68" i="28"/>
  <c r="N74" i="15"/>
  <c r="K72" i="28"/>
  <c r="N78" i="15"/>
  <c r="K76" i="28"/>
  <c r="N82" i="15"/>
  <c r="K80" i="28"/>
  <c r="N86" i="15"/>
  <c r="K84" i="28"/>
  <c r="N90" i="15"/>
  <c r="K88" i="28"/>
  <c r="N94" i="15"/>
  <c r="K92" i="28"/>
  <c r="N98" i="15"/>
  <c r="K96" i="28"/>
  <c r="N102" i="15"/>
  <c r="K100" i="28"/>
  <c r="N106" i="15"/>
  <c r="K104" i="28"/>
  <c r="N110" i="15"/>
  <c r="K108" i="28"/>
  <c r="N114" i="15"/>
  <c r="K112" i="28"/>
  <c r="N118" i="15"/>
  <c r="K116" i="28"/>
  <c r="N122" i="15"/>
  <c r="K120" i="28"/>
  <c r="N126" i="15"/>
  <c r="K124" i="28"/>
  <c r="N130" i="15"/>
  <c r="K128" i="28"/>
  <c r="N134" i="15"/>
  <c r="K132" i="28"/>
  <c r="N138" i="15"/>
  <c r="K136" i="28"/>
  <c r="N142" i="15"/>
  <c r="K140" i="28"/>
  <c r="N146" i="15"/>
  <c r="K144" i="28"/>
  <c r="N150" i="15"/>
  <c r="K148" i="28"/>
  <c r="N154" i="15"/>
  <c r="K152" i="28"/>
  <c r="N158" i="15"/>
  <c r="K156" i="28"/>
  <c r="N162" i="15"/>
  <c r="K160" i="28"/>
  <c r="N166" i="15"/>
  <c r="K164" i="28"/>
  <c r="N170" i="15"/>
  <c r="K168" i="28"/>
  <c r="N174" i="15"/>
  <c r="K172" i="28"/>
  <c r="N178" i="15"/>
  <c r="K176" i="28"/>
  <c r="N182" i="15"/>
  <c r="K180" i="28"/>
  <c r="N186" i="15"/>
  <c r="K184" i="28"/>
  <c r="N190" i="15"/>
  <c r="K188" i="28"/>
  <c r="N194" i="15"/>
  <c r="K192" i="28"/>
  <c r="N198" i="15"/>
  <c r="K196" i="28"/>
  <c r="N202" i="15"/>
  <c r="K200" i="28"/>
  <c r="N206" i="15"/>
  <c r="K204" i="28"/>
  <c r="N210" i="15"/>
  <c r="K208" i="28"/>
  <c r="N214" i="15"/>
  <c r="K212" i="28"/>
  <c r="N218" i="15"/>
  <c r="K216" i="28"/>
  <c r="N222" i="15"/>
  <c r="K220" i="28"/>
  <c r="N226" i="15"/>
  <c r="K224" i="28"/>
  <c r="N230" i="15"/>
  <c r="K228" i="28"/>
  <c r="N234" i="15"/>
  <c r="K232" i="28"/>
  <c r="N238" i="15"/>
  <c r="K236" i="28"/>
  <c r="N242" i="15"/>
  <c r="K240" i="28"/>
  <c r="N246" i="15"/>
  <c r="K244" i="28"/>
  <c r="N250" i="15"/>
  <c r="K248" i="28"/>
  <c r="N254" i="15"/>
  <c r="K252" i="28"/>
  <c r="N258" i="15"/>
  <c r="K256" i="28"/>
  <c r="N262" i="15"/>
  <c r="K260" i="28"/>
  <c r="N266" i="15"/>
  <c r="K264" i="28"/>
  <c r="N270" i="15"/>
  <c r="K268" i="28"/>
  <c r="N274" i="15"/>
  <c r="K272" i="28"/>
  <c r="N278" i="15"/>
  <c r="K276" i="28"/>
  <c r="O105" i="15"/>
  <c r="M103" i="28"/>
  <c r="O120" i="15"/>
  <c r="M118" i="28"/>
  <c r="O152" i="15"/>
  <c r="M150" i="28"/>
  <c r="O164" i="15"/>
  <c r="M162" i="28"/>
  <c r="O184" i="15"/>
  <c r="M182" i="28"/>
  <c r="O204" i="15"/>
  <c r="O216" i="15"/>
  <c r="M214" i="28"/>
  <c r="O228" i="15"/>
  <c r="M226" i="28"/>
  <c r="O248" i="15"/>
  <c r="M246" i="28"/>
  <c r="O268" i="15"/>
  <c r="M266" i="28"/>
  <c r="N9" i="15"/>
  <c r="K7" i="28"/>
  <c r="N13" i="15"/>
  <c r="K11" i="28"/>
  <c r="N17" i="15"/>
  <c r="K15" i="28"/>
  <c r="N21" i="15"/>
  <c r="K19" i="28"/>
  <c r="N25" i="15"/>
  <c r="K23" i="28"/>
  <c r="N29" i="15"/>
  <c r="K27" i="28"/>
  <c r="N33" i="15"/>
  <c r="K31" i="28"/>
  <c r="N37" i="15"/>
  <c r="K35" i="28"/>
  <c r="N45" i="15"/>
  <c r="K43" i="28"/>
  <c r="N49" i="15"/>
  <c r="K47" i="28"/>
  <c r="N53" i="15"/>
  <c r="K51" i="28"/>
  <c r="N61" i="15"/>
  <c r="K59" i="28"/>
  <c r="N65" i="15"/>
  <c r="K63" i="28"/>
  <c r="N69" i="15"/>
  <c r="K67" i="28"/>
  <c r="N77" i="15"/>
  <c r="K75" i="28"/>
  <c r="N81" i="15"/>
  <c r="K79" i="28"/>
  <c r="N85" i="15"/>
  <c r="K83" i="28"/>
  <c r="N89" i="15"/>
  <c r="K87" i="28"/>
  <c r="N93" i="15"/>
  <c r="K91" i="28"/>
  <c r="N97" i="15"/>
  <c r="K95" i="28"/>
  <c r="N101" i="15"/>
  <c r="K99" i="28"/>
  <c r="N109" i="15"/>
  <c r="K107" i="28"/>
  <c r="N113" i="15"/>
  <c r="K111" i="28"/>
  <c r="N117" i="15"/>
  <c r="K115" i="28"/>
  <c r="N121" i="15"/>
  <c r="K119" i="28"/>
  <c r="N125" i="15"/>
  <c r="K123" i="28"/>
  <c r="N129" i="15"/>
  <c r="K127" i="28"/>
  <c r="N137" i="15"/>
  <c r="K135" i="28"/>
  <c r="N145" i="15"/>
  <c r="K143" i="28"/>
  <c r="N153" i="15"/>
  <c r="K151" i="28"/>
  <c r="N161" i="15"/>
  <c r="K159" i="28"/>
  <c r="N169" i="15"/>
  <c r="K167" i="28"/>
  <c r="N177" i="15"/>
  <c r="K175" i="28"/>
  <c r="N181" i="15"/>
  <c r="K179" i="28"/>
  <c r="N185" i="15"/>
  <c r="K183" i="28"/>
  <c r="N189" i="15"/>
  <c r="K187" i="28"/>
  <c r="N197" i="15"/>
  <c r="K195" i="28"/>
  <c r="N205" i="15"/>
  <c r="K203" i="28"/>
  <c r="N209" i="15"/>
  <c r="K207" i="28"/>
  <c r="N213" i="15"/>
  <c r="K211" i="28"/>
  <c r="N217" i="15"/>
  <c r="K215" i="28"/>
  <c r="N221" i="15"/>
  <c r="K219" i="28"/>
  <c r="N225" i="15"/>
  <c r="K223" i="28"/>
  <c r="N233" i="15"/>
  <c r="K231" i="28"/>
  <c r="N241" i="15"/>
  <c r="K239" i="28"/>
  <c r="N245" i="15"/>
  <c r="K243" i="28"/>
  <c r="N249" i="15"/>
  <c r="K247" i="28"/>
  <c r="N253" i="15"/>
  <c r="K251" i="28"/>
  <c r="N261" i="15"/>
  <c r="K259" i="28"/>
  <c r="N269" i="15"/>
  <c r="K267" i="28"/>
  <c r="N273" i="15"/>
  <c r="K271" i="28"/>
  <c r="N277" i="15"/>
  <c r="K275" i="28"/>
  <c r="O20" i="15"/>
  <c r="M18" i="28"/>
  <c r="M58" i="28"/>
  <c r="O88" i="15"/>
  <c r="M86" i="28"/>
  <c r="O116" i="15"/>
  <c r="M114" i="28"/>
  <c r="O128" i="15"/>
  <c r="M126" i="28"/>
  <c r="O140" i="15"/>
  <c r="M138" i="28"/>
  <c r="O160" i="15"/>
  <c r="M158" i="28"/>
  <c r="O172" i="15"/>
  <c r="M170" i="28"/>
  <c r="O180" i="15"/>
  <c r="M178" i="28"/>
  <c r="O192" i="15"/>
  <c r="M190" i="28"/>
  <c r="O201" i="15"/>
  <c r="M199" i="28"/>
  <c r="O212" i="15"/>
  <c r="M210" i="28"/>
  <c r="O224" i="15"/>
  <c r="M222" i="28"/>
  <c r="O236" i="15"/>
  <c r="M234" i="28"/>
  <c r="O244" i="15"/>
  <c r="M242" i="28"/>
  <c r="O256" i="15"/>
  <c r="M254" i="28"/>
  <c r="O265" i="15"/>
  <c r="M263" i="28"/>
  <c r="O276" i="15"/>
  <c r="M274" i="28"/>
  <c r="O44" i="15"/>
  <c r="O136" i="15"/>
  <c r="M134" i="28"/>
  <c r="O176" i="15"/>
  <c r="M174" i="28"/>
  <c r="O200" i="15"/>
  <c r="M198" i="28"/>
  <c r="O208" i="15"/>
  <c r="M206" i="28"/>
  <c r="O232" i="15"/>
  <c r="M230" i="28"/>
  <c r="O240" i="15"/>
  <c r="M238" i="28"/>
  <c r="O264" i="15"/>
  <c r="M262" i="28"/>
  <c r="O272" i="15"/>
  <c r="M270" i="28"/>
  <c r="N11" i="15"/>
  <c r="K9" i="28"/>
  <c r="N15" i="15"/>
  <c r="K13" i="28"/>
  <c r="N19" i="15"/>
  <c r="K17" i="28"/>
  <c r="N23" i="15"/>
  <c r="K21" i="28"/>
  <c r="N27" i="15"/>
  <c r="K25" i="28"/>
  <c r="N31" i="15"/>
  <c r="K29" i="28"/>
  <c r="N35" i="15"/>
  <c r="K33" i="28"/>
  <c r="N39" i="15"/>
  <c r="K37" i="28"/>
  <c r="N43" i="15"/>
  <c r="K41" i="28"/>
  <c r="N47" i="15"/>
  <c r="K45" i="28"/>
  <c r="N51" i="15"/>
  <c r="K49" i="28"/>
  <c r="N55" i="15"/>
  <c r="K53" i="28"/>
  <c r="N59" i="15"/>
  <c r="K57" i="28"/>
  <c r="N63" i="15"/>
  <c r="K61" i="28"/>
  <c r="N67" i="15"/>
  <c r="K65" i="28"/>
  <c r="N71" i="15"/>
  <c r="K69" i="28"/>
  <c r="N75" i="15"/>
  <c r="K73" i="28"/>
  <c r="N79" i="15"/>
  <c r="K77" i="28"/>
  <c r="N83" i="15"/>
  <c r="K81" i="28"/>
  <c r="N87" i="15"/>
  <c r="K85" i="28"/>
  <c r="N91" i="15"/>
  <c r="K89" i="28"/>
  <c r="N95" i="15"/>
  <c r="K93" i="28"/>
  <c r="N99" i="15"/>
  <c r="K97" i="28"/>
  <c r="N103" i="15"/>
  <c r="K101" i="28"/>
  <c r="N107" i="15"/>
  <c r="K105" i="28"/>
  <c r="N111" i="15"/>
  <c r="K109" i="28"/>
  <c r="N115" i="15"/>
  <c r="K113" i="28"/>
  <c r="N119" i="15"/>
  <c r="K117" i="28"/>
  <c r="N123" i="15"/>
  <c r="K121" i="28"/>
  <c r="N131" i="15"/>
  <c r="K129" i="28"/>
  <c r="N135" i="15"/>
  <c r="K133" i="28"/>
  <c r="N139" i="15"/>
  <c r="K137" i="28"/>
  <c r="N143" i="15"/>
  <c r="K141" i="28"/>
  <c r="N147" i="15"/>
  <c r="K145" i="28"/>
  <c r="N151" i="15"/>
  <c r="K149" i="28"/>
  <c r="N155" i="15"/>
  <c r="K153" i="28"/>
  <c r="N159" i="15"/>
  <c r="K157" i="28"/>
  <c r="N163" i="15"/>
  <c r="K161" i="28"/>
  <c r="N167" i="15"/>
  <c r="K165" i="28"/>
  <c r="N171" i="15"/>
  <c r="K169" i="28"/>
  <c r="N179" i="15"/>
  <c r="K177" i="28"/>
  <c r="N183" i="15"/>
  <c r="K181" i="28"/>
  <c r="N187" i="15"/>
  <c r="K185" i="28"/>
  <c r="N195" i="15"/>
  <c r="K193" i="28"/>
  <c r="N199" i="15"/>
  <c r="K197" i="28"/>
  <c r="N203" i="15"/>
  <c r="K201" i="28"/>
  <c r="N211" i="15"/>
  <c r="K209" i="28"/>
  <c r="N215" i="15"/>
  <c r="K213" i="28"/>
  <c r="N219" i="15"/>
  <c r="K217" i="28"/>
  <c r="N227" i="15"/>
  <c r="K225" i="28"/>
  <c r="N231" i="15"/>
  <c r="K229" i="28"/>
  <c r="N235" i="15"/>
  <c r="K233" i="28"/>
  <c r="N243" i="15"/>
  <c r="K241" i="28"/>
  <c r="N247" i="15"/>
  <c r="K245" i="28"/>
  <c r="N251" i="15"/>
  <c r="K249" i="28"/>
  <c r="N259" i="15"/>
  <c r="K257" i="28"/>
  <c r="N263" i="15"/>
  <c r="K261" i="28"/>
  <c r="N267" i="15"/>
  <c r="K265" i="28"/>
  <c r="N275" i="15"/>
  <c r="K273" i="28"/>
  <c r="EW4" i="15"/>
  <c r="EK4" i="15"/>
  <c r="DY4" i="15"/>
  <c r="AO266" i="28"/>
  <c r="AC223" i="28"/>
  <c r="AC239" i="28"/>
  <c r="AC255" i="28"/>
  <c r="AP257" i="28"/>
  <c r="AN264" i="28"/>
  <c r="AP273" i="28"/>
  <c r="BA276" i="28"/>
  <c r="AO31" i="28"/>
  <c r="B8" i="32"/>
  <c r="B9" i="32" s="1"/>
  <c r="B10" i="32" s="1"/>
  <c r="B11" i="32" s="1"/>
  <c r="B12" i="32" s="1"/>
  <c r="B13" i="32" s="1"/>
  <c r="B14" i="32" s="1"/>
  <c r="B15" i="32" s="1"/>
  <c r="B16" i="32" s="1"/>
  <c r="B17" i="32" s="1"/>
  <c r="B18" i="32" s="1"/>
  <c r="B19" i="32" s="1"/>
  <c r="B20" i="32" s="1"/>
  <c r="B21" i="32" s="1"/>
  <c r="B22" i="32" s="1"/>
  <c r="B23" i="32" s="1"/>
  <c r="B24" i="32" s="1"/>
  <c r="B25" i="32" s="1"/>
  <c r="B26" i="32" s="1"/>
  <c r="B27" i="32" s="1"/>
  <c r="B28" i="32" s="1"/>
  <c r="B29" i="32" s="1"/>
  <c r="B30" i="32" s="1"/>
  <c r="B31" i="32" s="1"/>
  <c r="B32" i="32" s="1"/>
  <c r="B33" i="32" s="1"/>
  <c r="B34" i="32" s="1"/>
  <c r="B35" i="32" s="1"/>
  <c r="B36" i="32" s="1"/>
  <c r="B37" i="32" s="1"/>
  <c r="B38" i="32" s="1"/>
  <c r="B39" i="32" s="1"/>
  <c r="B40" i="32" s="1"/>
  <c r="B41" i="32" s="1"/>
  <c r="B42" i="32" s="1"/>
  <c r="B43" i="32" s="1"/>
  <c r="B44" i="32" s="1"/>
  <c r="B45" i="32" s="1"/>
  <c r="B46" i="32" s="1"/>
  <c r="B47" i="32" s="1"/>
  <c r="B48" i="32" s="1"/>
  <c r="B49" i="32" s="1"/>
  <c r="B50" i="32" s="1"/>
  <c r="B51" i="32" s="1"/>
  <c r="B52" i="32" s="1"/>
  <c r="B53" i="32" s="1"/>
  <c r="B54" i="32" s="1"/>
  <c r="B55" i="32" s="1"/>
  <c r="B56" i="32" s="1"/>
  <c r="B57" i="32" s="1"/>
  <c r="B58" i="32" s="1"/>
  <c r="B59" i="32" s="1"/>
  <c r="B60" i="32" s="1"/>
  <c r="B61" i="32" s="1"/>
  <c r="B62" i="32" s="1"/>
  <c r="B63" i="32" s="1"/>
  <c r="B64" i="32" s="1"/>
  <c r="B65" i="32" s="1"/>
  <c r="B66" i="32" s="1"/>
  <c r="B67" i="32" s="1"/>
  <c r="B68" i="32" s="1"/>
  <c r="B69" i="32" s="1"/>
  <c r="B70" i="32" s="1"/>
  <c r="B71" i="32" s="1"/>
  <c r="B72" i="32" s="1"/>
  <c r="B73" i="32" s="1"/>
  <c r="B74" i="32" s="1"/>
  <c r="B75" i="32" s="1"/>
  <c r="B76" i="32" s="1"/>
  <c r="B77" i="32" s="1"/>
  <c r="B78" i="32" s="1"/>
  <c r="B79" i="32" s="1"/>
  <c r="B80" i="32" s="1"/>
  <c r="AO106" i="28"/>
  <c r="AC68" i="28"/>
  <c r="BA102" i="28"/>
  <c r="Q45" i="28"/>
  <c r="AO234" i="28"/>
  <c r="BA48" i="28"/>
  <c r="BM191" i="28"/>
  <c r="AO95" i="28"/>
  <c r="BM44" i="28"/>
  <c r="AC52" i="28"/>
  <c r="AO15" i="28"/>
  <c r="AO79" i="28"/>
  <c r="BA34" i="28"/>
  <c r="BA90" i="28"/>
  <c r="BM28" i="28"/>
  <c r="BM92" i="28"/>
  <c r="Q29" i="28"/>
  <c r="Q93" i="28"/>
  <c r="AO138" i="28"/>
  <c r="Q181" i="28"/>
  <c r="BM223" i="28"/>
  <c r="AC36" i="28"/>
  <c r="AC100" i="28"/>
  <c r="AO63" i="28"/>
  <c r="BA22" i="28"/>
  <c r="BM12" i="28"/>
  <c r="BM76" i="28"/>
  <c r="Q13" i="28"/>
  <c r="Q77" i="28"/>
  <c r="BM127" i="28"/>
  <c r="AO170" i="28"/>
  <c r="BM255" i="28"/>
  <c r="AC20" i="28"/>
  <c r="AC84" i="28"/>
  <c r="AO47" i="28"/>
  <c r="BA8" i="28"/>
  <c r="BA64" i="28"/>
  <c r="BM60" i="28"/>
  <c r="Q61" i="28"/>
  <c r="Q117" i="28"/>
  <c r="BM159" i="28"/>
  <c r="AO202" i="28"/>
  <c r="AC16" i="28"/>
  <c r="AC32" i="28"/>
  <c r="AC48" i="28"/>
  <c r="AC64" i="28"/>
  <c r="AC80" i="28"/>
  <c r="AC96" i="28"/>
  <c r="AO11" i="28"/>
  <c r="AO27" i="28"/>
  <c r="AO43" i="28"/>
  <c r="AO59" i="28"/>
  <c r="AO75" i="28"/>
  <c r="AO91" i="28"/>
  <c r="BA18" i="28"/>
  <c r="AZ32" i="28"/>
  <c r="BA44" i="28"/>
  <c r="BA60" i="28"/>
  <c r="BA74" i="28"/>
  <c r="BA86" i="28"/>
  <c r="BA99" i="28"/>
  <c r="BM8" i="28"/>
  <c r="BM24" i="28"/>
  <c r="BM40" i="28"/>
  <c r="BM56" i="28"/>
  <c r="BM72" i="28"/>
  <c r="BM88" i="28"/>
  <c r="BM104" i="28"/>
  <c r="Q9" i="28"/>
  <c r="Q25" i="28"/>
  <c r="Q41" i="28"/>
  <c r="Q57" i="28"/>
  <c r="Q73" i="28"/>
  <c r="Q89" i="28"/>
  <c r="Q105" i="28"/>
  <c r="AO114" i="28"/>
  <c r="BM135" i="28"/>
  <c r="AO146" i="28"/>
  <c r="BM167" i="28"/>
  <c r="AO178" i="28"/>
  <c r="BM199" i="28"/>
  <c r="AO210" i="28"/>
  <c r="BM231" i="28"/>
  <c r="AO242" i="28"/>
  <c r="BM263" i="28"/>
  <c r="AO274" i="28"/>
  <c r="AC12" i="28"/>
  <c r="AC28" i="28"/>
  <c r="AC44" i="28"/>
  <c r="AC60" i="28"/>
  <c r="AC76" i="28"/>
  <c r="AC92" i="28"/>
  <c r="AO7" i="28"/>
  <c r="AO23" i="28"/>
  <c r="AO39" i="28"/>
  <c r="AO55" i="28"/>
  <c r="AO71" i="28"/>
  <c r="AO87" i="28"/>
  <c r="AO103" i="28"/>
  <c r="AZ16" i="28"/>
  <c r="BA28" i="28"/>
  <c r="BA41" i="28"/>
  <c r="BA56" i="28"/>
  <c r="BA70" i="28"/>
  <c r="BA83" i="28"/>
  <c r="BA96" i="28"/>
  <c r="BM20" i="28"/>
  <c r="BM36" i="28"/>
  <c r="BM52" i="28"/>
  <c r="BM68" i="28"/>
  <c r="BM84" i="28"/>
  <c r="BM100" i="28"/>
  <c r="Q21" i="28"/>
  <c r="Q37" i="28"/>
  <c r="Q53" i="28"/>
  <c r="Q69" i="28"/>
  <c r="Q85" i="28"/>
  <c r="Q101" i="28"/>
  <c r="BM111" i="28"/>
  <c r="AO122" i="28"/>
  <c r="Q133" i="28"/>
  <c r="BM143" i="28"/>
  <c r="AO154" i="28"/>
  <c r="Q165" i="28"/>
  <c r="BM175" i="28"/>
  <c r="AO186" i="28"/>
  <c r="BM207" i="28"/>
  <c r="AO218" i="28"/>
  <c r="BM239" i="28"/>
  <c r="AO250" i="28"/>
  <c r="Q261" i="28"/>
  <c r="BM271" i="28"/>
  <c r="AC8" i="28"/>
  <c r="AC24" i="28"/>
  <c r="AC40" i="28"/>
  <c r="AC56" i="28"/>
  <c r="AC72" i="28"/>
  <c r="AC88" i="28"/>
  <c r="AC104" i="28"/>
  <c r="AO19" i="28"/>
  <c r="AO35" i="28"/>
  <c r="AO51" i="28"/>
  <c r="AO67" i="28"/>
  <c r="AO83" i="28"/>
  <c r="AO99" i="28"/>
  <c r="BA12" i="28"/>
  <c r="BA25" i="28"/>
  <c r="BA38" i="28"/>
  <c r="BA52" i="28"/>
  <c r="BA67" i="28"/>
  <c r="BA80" i="28"/>
  <c r="BM16" i="28"/>
  <c r="BM32" i="28"/>
  <c r="BM48" i="28"/>
  <c r="BM64" i="28"/>
  <c r="BM80" i="28"/>
  <c r="BM96" i="28"/>
  <c r="Q17" i="28"/>
  <c r="Q33" i="28"/>
  <c r="Q49" i="28"/>
  <c r="Q65" i="28"/>
  <c r="Q81" i="28"/>
  <c r="Q97" i="28"/>
  <c r="BM119" i="28"/>
  <c r="AO130" i="28"/>
  <c r="BM151" i="28"/>
  <c r="AO162" i="28"/>
  <c r="Q173" i="28"/>
  <c r="BM183" i="28"/>
  <c r="AO194" i="28"/>
  <c r="Q205" i="28"/>
  <c r="BM215" i="28"/>
  <c r="AO226" i="28"/>
  <c r="Q237" i="28"/>
  <c r="BM247" i="28"/>
  <c r="AO258" i="28"/>
  <c r="BA274" i="28"/>
  <c r="AC273" i="28"/>
  <c r="AC267" i="28"/>
  <c r="BA266" i="28"/>
  <c r="AC265" i="28"/>
  <c r="BA264" i="28"/>
  <c r="BA262" i="28"/>
  <c r="AC261" i="28"/>
  <c r="BA260" i="28"/>
  <c r="AC259" i="28"/>
  <c r="BA258" i="28"/>
  <c r="AC257" i="28"/>
  <c r="AC253" i="28"/>
  <c r="BA252" i="28"/>
  <c r="AC251" i="28"/>
  <c r="BA250" i="28"/>
  <c r="AC249" i="28"/>
  <c r="BA248" i="28"/>
  <c r="AC247" i="28"/>
  <c r="BA246" i="28"/>
  <c r="AC245" i="28"/>
  <c r="BA244" i="28"/>
  <c r="AC243" i="28"/>
  <c r="BA242" i="28"/>
  <c r="AC241" i="28"/>
  <c r="AC237" i="28"/>
  <c r="BA236" i="28"/>
  <c r="AC235" i="28"/>
  <c r="BA234" i="28"/>
  <c r="AC233" i="28"/>
  <c r="BA232" i="28"/>
  <c r="AC231" i="28"/>
  <c r="BA230" i="28"/>
  <c r="AC229" i="28"/>
  <c r="BA228" i="28"/>
  <c r="AC227" i="28"/>
  <c r="BA226" i="28"/>
  <c r="AC225" i="28"/>
  <c r="AC221" i="28"/>
  <c r="BA220" i="28"/>
  <c r="AC219" i="28"/>
  <c r="BA218" i="28"/>
  <c r="AC217" i="28"/>
  <c r="BA216" i="28"/>
  <c r="AC215" i="28"/>
  <c r="BA214" i="28"/>
  <c r="AC213" i="28"/>
  <c r="AC211" i="28"/>
  <c r="BA210" i="28"/>
  <c r="AC209" i="28"/>
  <c r="BA208" i="28"/>
  <c r="AC207" i="28"/>
  <c r="BA206" i="28"/>
  <c r="AC205" i="28"/>
  <c r="BA204" i="28"/>
  <c r="AC203" i="28"/>
  <c r="BA202" i="28"/>
  <c r="AC201" i="28"/>
  <c r="BA200" i="28"/>
  <c r="AC199" i="28"/>
  <c r="BA198" i="28"/>
  <c r="AC197" i="28"/>
  <c r="BA196" i="28"/>
  <c r="AC195" i="28"/>
  <c r="BA194" i="28"/>
  <c r="AC193" i="28"/>
  <c r="BA192" i="28"/>
  <c r="AC191" i="28"/>
  <c r="BA190" i="28"/>
  <c r="AC189" i="28"/>
  <c r="AC187" i="28"/>
  <c r="BA186" i="28"/>
  <c r="AC185" i="28"/>
  <c r="BA184" i="28"/>
  <c r="AC183" i="28"/>
  <c r="BA182" i="28"/>
  <c r="AC181" i="28"/>
  <c r="BA180" i="28"/>
  <c r="AC179" i="28"/>
  <c r="BA178" i="28"/>
  <c r="AC177" i="28"/>
  <c r="BA176" i="28"/>
  <c r="AC175" i="28"/>
  <c r="BA174" i="28"/>
  <c r="AC173" i="28"/>
  <c r="BA172" i="28"/>
  <c r="AC171" i="28"/>
  <c r="BA170" i="28"/>
  <c r="AC169" i="28"/>
  <c r="BA168" i="28"/>
  <c r="AC167" i="28"/>
  <c r="BA166" i="28"/>
  <c r="AC165" i="28"/>
  <c r="BA164" i="28"/>
  <c r="AC163" i="28"/>
  <c r="BA162" i="28"/>
  <c r="AC161" i="28"/>
  <c r="BA160" i="28"/>
  <c r="AC159" i="28"/>
  <c r="BA158" i="28"/>
  <c r="AC157" i="28"/>
  <c r="BA156" i="28"/>
  <c r="AC155" i="28"/>
  <c r="BA154" i="28"/>
  <c r="AC153" i="28"/>
  <c r="BA152" i="28"/>
  <c r="AC151" i="28"/>
  <c r="BA150" i="28"/>
  <c r="AC149" i="28"/>
  <c r="BA148" i="28"/>
  <c r="AC147" i="28"/>
  <c r="BA146" i="28"/>
  <c r="AC145" i="28"/>
  <c r="BA144" i="28"/>
  <c r="AC143" i="28"/>
  <c r="BA142" i="28"/>
  <c r="AC141" i="28"/>
  <c r="BA140" i="28"/>
  <c r="AC139" i="28"/>
  <c r="BA138" i="28"/>
  <c r="AC137" i="28"/>
  <c r="BA136" i="28"/>
  <c r="AC135" i="28"/>
  <c r="BA134" i="28"/>
  <c r="AC133" i="28"/>
  <c r="BA132" i="28"/>
  <c r="AC131" i="28"/>
  <c r="BA130" i="28"/>
  <c r="AC129" i="28"/>
  <c r="BA128" i="28"/>
  <c r="AC127" i="28"/>
  <c r="BA126" i="28"/>
  <c r="AC125" i="28"/>
  <c r="BA124" i="28"/>
  <c r="AC123" i="28"/>
  <c r="BA122" i="28"/>
  <c r="AC121" i="28"/>
  <c r="BA120" i="28"/>
  <c r="AC119" i="28"/>
  <c r="BA118" i="28"/>
  <c r="AC117" i="28"/>
  <c r="BA116" i="28"/>
  <c r="AC115" i="28"/>
  <c r="BA114" i="28"/>
  <c r="AC113" i="28"/>
  <c r="BA112" i="28"/>
  <c r="AC111" i="28"/>
  <c r="BA110" i="28"/>
  <c r="AC109" i="28"/>
  <c r="BA108" i="28"/>
  <c r="AC107" i="28"/>
  <c r="BA106" i="28"/>
  <c r="Q276" i="28"/>
  <c r="AO275" i="28"/>
  <c r="BM274" i="28"/>
  <c r="AO273" i="28"/>
  <c r="BM272" i="28"/>
  <c r="Q272" i="28"/>
  <c r="AO271" i="28"/>
  <c r="BM270" i="28"/>
  <c r="Q270" i="28"/>
  <c r="AO269" i="28"/>
  <c r="BM268" i="28"/>
  <c r="Q268" i="28"/>
  <c r="AO267" i="28"/>
  <c r="BM266" i="28"/>
  <c r="AO265" i="28"/>
  <c r="BM264" i="28"/>
  <c r="AO263" i="28"/>
  <c r="BM262" i="28"/>
  <c r="AO261" i="28"/>
  <c r="BM260" i="28"/>
  <c r="AO259" i="28"/>
  <c r="BM258" i="28"/>
  <c r="AO257" i="28"/>
  <c r="BM256" i="28"/>
  <c r="AO255" i="28"/>
  <c r="BM254" i="28"/>
  <c r="Q254" i="28"/>
  <c r="AO253" i="28"/>
  <c r="BM252" i="28"/>
  <c r="AO251" i="28"/>
  <c r="BM250" i="28"/>
  <c r="Q250" i="28"/>
  <c r="AO249" i="28"/>
  <c r="BM248" i="28"/>
  <c r="AO247" i="28"/>
  <c r="BM246" i="28"/>
  <c r="AO245" i="28"/>
  <c r="BM244" i="28"/>
  <c r="AO243" i="28"/>
  <c r="BM242" i="28"/>
  <c r="AO241" i="28"/>
  <c r="BM240" i="28"/>
  <c r="AO239" i="28"/>
  <c r="BM238" i="28"/>
  <c r="Q238" i="28"/>
  <c r="AO237" i="28"/>
  <c r="BM236" i="28"/>
  <c r="AO235" i="28"/>
  <c r="BM234" i="28"/>
  <c r="AO233" i="28"/>
  <c r="BM232" i="28"/>
  <c r="Q232" i="28"/>
  <c r="AO231" i="28"/>
  <c r="BM230" i="28"/>
  <c r="AO229" i="28"/>
  <c r="BM228" i="28"/>
  <c r="AO227" i="28"/>
  <c r="BM226" i="28"/>
  <c r="Q226" i="28"/>
  <c r="AO225" i="28"/>
  <c r="BM224" i="28"/>
  <c r="AO223" i="28"/>
  <c r="BM222" i="28"/>
  <c r="AO221" i="28"/>
  <c r="BM220" i="28"/>
  <c r="AO219" i="28"/>
  <c r="BM218" i="28"/>
  <c r="AO217" i="28"/>
  <c r="BM216" i="28"/>
  <c r="AO215" i="28"/>
  <c r="BM214" i="28"/>
  <c r="AO213" i="28"/>
  <c r="BM212" i="28"/>
  <c r="AO211" i="28"/>
  <c r="BM210" i="28"/>
  <c r="Q210" i="28"/>
  <c r="AO209" i="28"/>
  <c r="BM208" i="28"/>
  <c r="AO207" i="28"/>
  <c r="BM206" i="28"/>
  <c r="AO205" i="28"/>
  <c r="BM204" i="28"/>
  <c r="Q204" i="28"/>
  <c r="AO203" i="28"/>
  <c r="BM202" i="28"/>
  <c r="Q202" i="28"/>
  <c r="AO201" i="28"/>
  <c r="BM200" i="28"/>
  <c r="Q200" i="28"/>
  <c r="AO199" i="28"/>
  <c r="BM198" i="28"/>
  <c r="Q198" i="28"/>
  <c r="AO197" i="28"/>
  <c r="BM196" i="28"/>
  <c r="Q196" i="28"/>
  <c r="AO195" i="28"/>
  <c r="BM194" i="28"/>
  <c r="AO193" i="28"/>
  <c r="BM192" i="28"/>
  <c r="Q192" i="28"/>
  <c r="AO191" i="28"/>
  <c r="BM190" i="28"/>
  <c r="AO189" i="28"/>
  <c r="BM188" i="28"/>
  <c r="Q188" i="28"/>
  <c r="AO187" i="28"/>
  <c r="BM186" i="28"/>
  <c r="AO185" i="28"/>
  <c r="BM184" i="28"/>
  <c r="AO183" i="28"/>
  <c r="BM182" i="28"/>
  <c r="AO181" i="28"/>
  <c r="BM180" i="28"/>
  <c r="AO179" i="28"/>
  <c r="BM178" i="28"/>
  <c r="AO177" i="28"/>
  <c r="BM176" i="28"/>
  <c r="Q176" i="28"/>
  <c r="AO175" i="28"/>
  <c r="BM174" i="28"/>
  <c r="Q174" i="28"/>
  <c r="AO173" i="28"/>
  <c r="BM172" i="28"/>
  <c r="AO171" i="28"/>
  <c r="BM170" i="28"/>
  <c r="AO169" i="28"/>
  <c r="BM168" i="28"/>
  <c r="Q168" i="28"/>
  <c r="AO167" i="28"/>
  <c r="BM166" i="28"/>
  <c r="AO165" i="28"/>
  <c r="BM164" i="28"/>
  <c r="Q164" i="28"/>
  <c r="AO163" i="28"/>
  <c r="BM162" i="28"/>
  <c r="AO161" i="28"/>
  <c r="BM160" i="28"/>
  <c r="AO159" i="28"/>
  <c r="BM158" i="28"/>
  <c r="AO157" i="28"/>
  <c r="BM156" i="28"/>
  <c r="AO155" i="28"/>
  <c r="BM154" i="28"/>
  <c r="Q154" i="28"/>
  <c r="AO153" i="28"/>
  <c r="BM152" i="28"/>
  <c r="AO151" i="28"/>
  <c r="BM150" i="28"/>
  <c r="AO149" i="28"/>
  <c r="BM148" i="28"/>
  <c r="AO147" i="28"/>
  <c r="BM146" i="28"/>
  <c r="AO145" i="28"/>
  <c r="BM144" i="28"/>
  <c r="Q144" i="28"/>
  <c r="AO143" i="28"/>
  <c r="BM142" i="28"/>
  <c r="AO141" i="28"/>
  <c r="BM140" i="28"/>
  <c r="AO139" i="28"/>
  <c r="BM138" i="28"/>
  <c r="AO137" i="28"/>
  <c r="BM136" i="28"/>
  <c r="AO135" i="28"/>
  <c r="BM134" i="28"/>
  <c r="AO133" i="28"/>
  <c r="BM132" i="28"/>
  <c r="AO131" i="28"/>
  <c r="BM130" i="28"/>
  <c r="AO129" i="28"/>
  <c r="BM128" i="28"/>
  <c r="AO127" i="28"/>
  <c r="BM126" i="28"/>
  <c r="Q126" i="28"/>
  <c r="AO125" i="28"/>
  <c r="BM124" i="28"/>
  <c r="AO123" i="28"/>
  <c r="BM122" i="28"/>
  <c r="AO121" i="28"/>
  <c r="BM120" i="28"/>
  <c r="AO119" i="28"/>
  <c r="BM118" i="28"/>
  <c r="Q118" i="28"/>
  <c r="AO117" i="28"/>
  <c r="BM116" i="28"/>
  <c r="AO115" i="28"/>
  <c r="BM114" i="28"/>
  <c r="Q114" i="28"/>
  <c r="AO113" i="28"/>
  <c r="BM112" i="28"/>
  <c r="AO111" i="28"/>
  <c r="BM110" i="28"/>
  <c r="AO109" i="28"/>
  <c r="BM108" i="28"/>
  <c r="AO107" i="28"/>
  <c r="BM106" i="28"/>
  <c r="AC276" i="28"/>
  <c r="BA275" i="28"/>
  <c r="AC274" i="28"/>
  <c r="BA273" i="28"/>
  <c r="AC272" i="28"/>
  <c r="BA271" i="28"/>
  <c r="AC270" i="28"/>
  <c r="BA269" i="28"/>
  <c r="AC268" i="28"/>
  <c r="BA267" i="28"/>
  <c r="AC266" i="28"/>
  <c r="BA265" i="28"/>
  <c r="AC264" i="28"/>
  <c r="BA263" i="28"/>
  <c r="AC262" i="28"/>
  <c r="BA261" i="28"/>
  <c r="AC260" i="28"/>
  <c r="BA259" i="28"/>
  <c r="AC258" i="28"/>
  <c r="BA257" i="28"/>
  <c r="AC256" i="28"/>
  <c r="BA255" i="28"/>
  <c r="AC254" i="28"/>
  <c r="BA253" i="28"/>
  <c r="AC252" i="28"/>
  <c r="BA251" i="28"/>
  <c r="AC250" i="28"/>
  <c r="BA249" i="28"/>
  <c r="AC248" i="28"/>
  <c r="BA247" i="28"/>
  <c r="AC246" i="28"/>
  <c r="BA245" i="28"/>
  <c r="AC244" i="28"/>
  <c r="BA243" i="28"/>
  <c r="AC242" i="28"/>
  <c r="AC240" i="28"/>
  <c r="BA239" i="28"/>
  <c r="AC238" i="28"/>
  <c r="BA237" i="28"/>
  <c r="AC236" i="28"/>
  <c r="BA235" i="28"/>
  <c r="AC234" i="28"/>
  <c r="BA233" i="28"/>
  <c r="AC232" i="28"/>
  <c r="BA231" i="28"/>
  <c r="AC230" i="28"/>
  <c r="BA229" i="28"/>
  <c r="AC228" i="28"/>
  <c r="BA227" i="28"/>
  <c r="AC226" i="28"/>
  <c r="BA225" i="28"/>
  <c r="AC224" i="28"/>
  <c r="BA223" i="28"/>
  <c r="AC222" i="28"/>
  <c r="BA221" i="28"/>
  <c r="AC220" i="28"/>
  <c r="BA219" i="28"/>
  <c r="AC218" i="28"/>
  <c r="BA217" i="28"/>
  <c r="AC216" i="28"/>
  <c r="BA215" i="28"/>
  <c r="AC214" i="28"/>
  <c r="BA213" i="28"/>
  <c r="AC212" i="28"/>
  <c r="BA211" i="28"/>
  <c r="AC210" i="28"/>
  <c r="BA209" i="28"/>
  <c r="AC208" i="28"/>
  <c r="BA207" i="28"/>
  <c r="AC206" i="28"/>
  <c r="BA205" i="28"/>
  <c r="AC204" i="28"/>
  <c r="BA203" i="28"/>
  <c r="BA201" i="28"/>
  <c r="AC200" i="28"/>
  <c r="BA199" i="28"/>
  <c r="AC198" i="28"/>
  <c r="BA197" i="28"/>
  <c r="AC196" i="28"/>
  <c r="BA195" i="28"/>
  <c r="AC194" i="28"/>
  <c r="BA193" i="28"/>
  <c r="AC192" i="28"/>
  <c r="BA191" i="28"/>
  <c r="AC190" i="28"/>
  <c r="BA189" i="28"/>
  <c r="AC188" i="28"/>
  <c r="BA187" i="28"/>
  <c r="AC186" i="28"/>
  <c r="BA185" i="28"/>
  <c r="AC184" i="28"/>
  <c r="BA183" i="28"/>
  <c r="AC182" i="28"/>
  <c r="BA181" i="28"/>
  <c r="AC180" i="28"/>
  <c r="BA179" i="28"/>
  <c r="AC178" i="28"/>
  <c r="BA177" i="28"/>
  <c r="AC176" i="28"/>
  <c r="BA175" i="28"/>
  <c r="AC174" i="28"/>
  <c r="BA173" i="28"/>
  <c r="AC172" i="28"/>
  <c r="BA171" i="28"/>
  <c r="AC170" i="28"/>
  <c r="BA169" i="28"/>
  <c r="AC168" i="28"/>
  <c r="BA167" i="28"/>
  <c r="AC166" i="28"/>
  <c r="BA165" i="28"/>
  <c r="AC164" i="28"/>
  <c r="BA163" i="28"/>
  <c r="AC162" i="28"/>
  <c r="BA161" i="28"/>
  <c r="AC160" i="28"/>
  <c r="BA159" i="28"/>
  <c r="AC158" i="28"/>
  <c r="BA157" i="28"/>
  <c r="AC156" i="28"/>
  <c r="BA155" i="28"/>
  <c r="AC154" i="28"/>
  <c r="BA153" i="28"/>
  <c r="AC152" i="28"/>
  <c r="BA151" i="28"/>
  <c r="AC150" i="28"/>
  <c r="BA149" i="28"/>
  <c r="AC148" i="28"/>
  <c r="BA147" i="28"/>
  <c r="AC146" i="28"/>
  <c r="BA145" i="28"/>
  <c r="AC144" i="28"/>
  <c r="BA143" i="28"/>
  <c r="AC142" i="28"/>
  <c r="BA141" i="28"/>
  <c r="AC140" i="28"/>
  <c r="BA139" i="28"/>
  <c r="AC138" i="28"/>
  <c r="BA137" i="28"/>
  <c r="AC136" i="28"/>
  <c r="BA135" i="28"/>
  <c r="AC134" i="28"/>
  <c r="BA133" i="28"/>
  <c r="AC132" i="28"/>
  <c r="BA131" i="28"/>
  <c r="AC130" i="28"/>
  <c r="BA129" i="28"/>
  <c r="AC128" i="28"/>
  <c r="BA127" i="28"/>
  <c r="AC126" i="28"/>
  <c r="BA125" i="28"/>
  <c r="AC124" i="28"/>
  <c r="BA123" i="28"/>
  <c r="AC122" i="28"/>
  <c r="BA121" i="28"/>
  <c r="AC120" i="28"/>
  <c r="BA119" i="28"/>
  <c r="AC118" i="28"/>
  <c r="BA117" i="28"/>
  <c r="BA115" i="28"/>
  <c r="AC114" i="28"/>
  <c r="BA113" i="28"/>
  <c r="AC112" i="28"/>
  <c r="BA111" i="28"/>
  <c r="AC110" i="28"/>
  <c r="BA109" i="28"/>
  <c r="AC108" i="28"/>
  <c r="BA107" i="28"/>
  <c r="AC7" i="28"/>
  <c r="AV246" i="28"/>
  <c r="AC11" i="28"/>
  <c r="AC15" i="28"/>
  <c r="AC19" i="28"/>
  <c r="AC23" i="28"/>
  <c r="AC27" i="28"/>
  <c r="AC31" i="28"/>
  <c r="AC35" i="28"/>
  <c r="AC39" i="28"/>
  <c r="AC43" i="28"/>
  <c r="AC47" i="28"/>
  <c r="AC51" i="28"/>
  <c r="AC55" i="28"/>
  <c r="AC59" i="28"/>
  <c r="AC63" i="28"/>
  <c r="AC67" i="28"/>
  <c r="AC71" i="28"/>
  <c r="AC75" i="28"/>
  <c r="AC79" i="28"/>
  <c r="AC83" i="28"/>
  <c r="AC87" i="28"/>
  <c r="AC91" i="28"/>
  <c r="AC95" i="28"/>
  <c r="AC99" i="28"/>
  <c r="AC103" i="28"/>
  <c r="AO10" i="28"/>
  <c r="AO14" i="28"/>
  <c r="AO18" i="28"/>
  <c r="AO22" i="28"/>
  <c r="AO26" i="28"/>
  <c r="AO30" i="28"/>
  <c r="AO34" i="28"/>
  <c r="AO38" i="28"/>
  <c r="AO42" i="28"/>
  <c r="AO46" i="28"/>
  <c r="AO50" i="28"/>
  <c r="AO54" i="28"/>
  <c r="AO58" i="28"/>
  <c r="AO62" i="28"/>
  <c r="AO66" i="28"/>
  <c r="AO70" i="28"/>
  <c r="AO74" i="28"/>
  <c r="AO78" i="28"/>
  <c r="AO82" i="28"/>
  <c r="AO86" i="28"/>
  <c r="AO90" i="28"/>
  <c r="AO94" i="28"/>
  <c r="AO98" i="28"/>
  <c r="AO102" i="28"/>
  <c r="BA7" i="28"/>
  <c r="BA11" i="28"/>
  <c r="BA15" i="28"/>
  <c r="BA21" i="28"/>
  <c r="BA24" i="28"/>
  <c r="BA27" i="28"/>
  <c r="BA31" i="28"/>
  <c r="BA37" i="28"/>
  <c r="BA40" i="28"/>
  <c r="BA43" i="28"/>
  <c r="BA47" i="28"/>
  <c r="BA51" i="28"/>
  <c r="BA55" i="28"/>
  <c r="BA59" i="28"/>
  <c r="BA63" i="28"/>
  <c r="AZ67" i="28"/>
  <c r="BA69" i="28"/>
  <c r="BA73" i="28"/>
  <c r="BA76" i="28"/>
  <c r="BA79" i="28"/>
  <c r="AZ83" i="28"/>
  <c r="BA85" i="28"/>
  <c r="BA89" i="28"/>
  <c r="BA92" i="28"/>
  <c r="BA95" i="28"/>
  <c r="AZ99" i="28"/>
  <c r="BA101" i="28"/>
  <c r="BA105" i="28"/>
  <c r="BM7" i="28"/>
  <c r="BM11" i="28"/>
  <c r="BM15" i="28"/>
  <c r="BM19" i="28"/>
  <c r="BM23" i="28"/>
  <c r="BM27" i="28"/>
  <c r="BM31" i="28"/>
  <c r="BM35" i="28"/>
  <c r="BM39" i="28"/>
  <c r="BM43" i="28"/>
  <c r="BM47" i="28"/>
  <c r="BM51" i="28"/>
  <c r="BM55" i="28"/>
  <c r="BM59" i="28"/>
  <c r="BM63" i="28"/>
  <c r="BM67" i="28"/>
  <c r="BM71" i="28"/>
  <c r="BM75" i="28"/>
  <c r="BM79" i="28"/>
  <c r="BM83" i="28"/>
  <c r="BM87" i="28"/>
  <c r="BM91" i="28"/>
  <c r="BM95" i="28"/>
  <c r="BM99" i="28"/>
  <c r="BM103" i="28"/>
  <c r="Q8" i="28"/>
  <c r="Q12" i="28"/>
  <c r="Q16" i="28"/>
  <c r="Q20" i="28"/>
  <c r="Q24" i="28"/>
  <c r="Q28" i="28"/>
  <c r="Q32" i="28"/>
  <c r="Q36" i="28"/>
  <c r="Q40" i="28"/>
  <c r="Q44" i="28"/>
  <c r="Q48" i="28"/>
  <c r="Q52" i="28"/>
  <c r="Q56" i="28"/>
  <c r="Q60" i="28"/>
  <c r="Q64" i="28"/>
  <c r="Q68" i="28"/>
  <c r="Q72" i="28"/>
  <c r="Q76" i="28"/>
  <c r="Q80" i="28"/>
  <c r="Q84" i="28"/>
  <c r="Q88" i="28"/>
  <c r="Q92" i="28"/>
  <c r="Q96" i="28"/>
  <c r="Q100" i="28"/>
  <c r="Q104" i="28"/>
  <c r="AC106" i="28"/>
  <c r="AO108" i="28"/>
  <c r="BM113" i="28"/>
  <c r="AO116" i="28"/>
  <c r="Q119" i="28"/>
  <c r="BM121" i="28"/>
  <c r="AO124" i="28"/>
  <c r="BM129" i="28"/>
  <c r="AO132" i="28"/>
  <c r="Q135" i="28"/>
  <c r="BM137" i="28"/>
  <c r="AO140" i="28"/>
  <c r="Q143" i="28"/>
  <c r="BM145" i="28"/>
  <c r="AO148" i="28"/>
  <c r="BM153" i="28"/>
  <c r="AO156" i="28"/>
  <c r="BM161" i="28"/>
  <c r="AO164" i="28"/>
  <c r="BM169" i="28"/>
  <c r="AO172" i="28"/>
  <c r="Q175" i="28"/>
  <c r="BM177" i="28"/>
  <c r="AO180" i="28"/>
  <c r="BM185" i="28"/>
  <c r="BM193" i="28"/>
  <c r="AO196" i="28"/>
  <c r="Q199" i="28"/>
  <c r="BM201" i="28"/>
  <c r="AO204" i="28"/>
  <c r="BM209" i="28"/>
  <c r="AO212" i="28"/>
  <c r="BM217" i="28"/>
  <c r="AO220" i="28"/>
  <c r="BM225" i="28"/>
  <c r="AO228" i="28"/>
  <c r="Q231" i="28"/>
  <c r="BM233" i="28"/>
  <c r="AO236" i="28"/>
  <c r="BM241" i="28"/>
  <c r="AO244" i="28"/>
  <c r="BM249" i="28"/>
  <c r="AO252" i="28"/>
  <c r="BM257" i="28"/>
  <c r="AO260" i="28"/>
  <c r="BM265" i="28"/>
  <c r="AO268" i="28"/>
  <c r="BM273" i="28"/>
  <c r="AO276" i="28"/>
  <c r="AC10" i="28"/>
  <c r="AC14" i="28"/>
  <c r="AC18" i="28"/>
  <c r="AC22" i="28"/>
  <c r="AC26" i="28"/>
  <c r="AC30" i="28"/>
  <c r="AC34" i="28"/>
  <c r="AC38" i="28"/>
  <c r="AC42" i="28"/>
  <c r="AC46" i="28"/>
  <c r="AC50" i="28"/>
  <c r="AC54" i="28"/>
  <c r="AC58" i="28"/>
  <c r="AC62" i="28"/>
  <c r="AC66" i="28"/>
  <c r="AC70" i="28"/>
  <c r="AC74" i="28"/>
  <c r="AC78" i="28"/>
  <c r="AC82" i="28"/>
  <c r="AC86" i="28"/>
  <c r="AC90" i="28"/>
  <c r="AC94" i="28"/>
  <c r="AC98" i="28"/>
  <c r="AC102" i="28"/>
  <c r="AO9" i="28"/>
  <c r="AO13" i="28"/>
  <c r="AO17" i="28"/>
  <c r="AO21" i="28"/>
  <c r="AO25" i="28"/>
  <c r="AO29" i="28"/>
  <c r="AO33" i="28"/>
  <c r="AO37" i="28"/>
  <c r="AO41" i="28"/>
  <c r="AO45" i="28"/>
  <c r="AO49" i="28"/>
  <c r="AO53" i="28"/>
  <c r="AO57" i="28"/>
  <c r="AO61" i="28"/>
  <c r="AO65" i="28"/>
  <c r="AO69" i="28"/>
  <c r="AO73" i="28"/>
  <c r="AO77" i="28"/>
  <c r="AO81" i="28"/>
  <c r="AO85" i="28"/>
  <c r="AO89" i="28"/>
  <c r="AO93" i="28"/>
  <c r="AO97" i="28"/>
  <c r="AO101" i="28"/>
  <c r="AO105" i="28"/>
  <c r="BA10" i="28"/>
  <c r="BA14" i="28"/>
  <c r="BA17" i="28"/>
  <c r="BA20" i="28"/>
  <c r="AZ24" i="28"/>
  <c r="BA26" i="28"/>
  <c r="BA30" i="28"/>
  <c r="BA33" i="28"/>
  <c r="BA36" i="28"/>
  <c r="AZ40" i="28"/>
  <c r="BA42" i="28"/>
  <c r="BA46" i="28"/>
  <c r="BA50" i="28"/>
  <c r="BA54" i="28"/>
  <c r="BA58" i="28"/>
  <c r="BA62" i="28"/>
  <c r="BA66" i="28"/>
  <c r="BA72" i="28"/>
  <c r="BA75" i="28"/>
  <c r="BA78" i="28"/>
  <c r="BA82" i="28"/>
  <c r="BA88" i="28"/>
  <c r="BA91" i="28"/>
  <c r="BA94" i="28"/>
  <c r="BA98" i="28"/>
  <c r="BA104" i="28"/>
  <c r="BM10" i="28"/>
  <c r="BM14" i="28"/>
  <c r="BM18" i="28"/>
  <c r="BM22" i="28"/>
  <c r="BM26" i="28"/>
  <c r="BM30" i="28"/>
  <c r="BM34" i="28"/>
  <c r="BM38" i="28"/>
  <c r="BM42" i="28"/>
  <c r="BM46" i="28"/>
  <c r="BM50" i="28"/>
  <c r="BM54" i="28"/>
  <c r="BM58" i="28"/>
  <c r="BM62" i="28"/>
  <c r="BM66" i="28"/>
  <c r="BM70" i="28"/>
  <c r="BM74" i="28"/>
  <c r="BM78" i="28"/>
  <c r="BM82" i="28"/>
  <c r="BM86" i="28"/>
  <c r="BM90" i="28"/>
  <c r="BM94" i="28"/>
  <c r="BM98" i="28"/>
  <c r="BM102" i="28"/>
  <c r="AZ127" i="28"/>
  <c r="Q11" i="28"/>
  <c r="Q15" i="28"/>
  <c r="Q19" i="28"/>
  <c r="Q23" i="28"/>
  <c r="Q27" i="28"/>
  <c r="Q31" i="28"/>
  <c r="Q35" i="28"/>
  <c r="Q39" i="28"/>
  <c r="Q43" i="28"/>
  <c r="Q47" i="28"/>
  <c r="Q51" i="28"/>
  <c r="Q55" i="28"/>
  <c r="Q59" i="28"/>
  <c r="Q63" i="28"/>
  <c r="Q67" i="28"/>
  <c r="Q71" i="28"/>
  <c r="Q75" i="28"/>
  <c r="Q79" i="28"/>
  <c r="Q83" i="28"/>
  <c r="Q87" i="28"/>
  <c r="Q91" i="28"/>
  <c r="Q95" i="28"/>
  <c r="Q99" i="28"/>
  <c r="Q103" i="28"/>
  <c r="BM107" i="28"/>
  <c r="AO110" i="28"/>
  <c r="BM115" i="28"/>
  <c r="AO118" i="28"/>
  <c r="BM123" i="28"/>
  <c r="AO126" i="28"/>
  <c r="BM131" i="28"/>
  <c r="AO134" i="28"/>
  <c r="BM139" i="28"/>
  <c r="AO142" i="28"/>
  <c r="BM147" i="28"/>
  <c r="AO150" i="28"/>
  <c r="BM155" i="28"/>
  <c r="AO158" i="28"/>
  <c r="BM163" i="28"/>
  <c r="AO166" i="28"/>
  <c r="BM171" i="28"/>
  <c r="AO174" i="28"/>
  <c r="Q177" i="28"/>
  <c r="BM179" i="28"/>
  <c r="AO182" i="28"/>
  <c r="BM187" i="28"/>
  <c r="AO190" i="28"/>
  <c r="BM195" i="28"/>
  <c r="AO198" i="28"/>
  <c r="BM203" i="28"/>
  <c r="AO206" i="28"/>
  <c r="BM211" i="28"/>
  <c r="AO214" i="28"/>
  <c r="BM219" i="28"/>
  <c r="AO222" i="28"/>
  <c r="BM227" i="28"/>
  <c r="AO230" i="28"/>
  <c r="BM235" i="28"/>
  <c r="AO238" i="28"/>
  <c r="Q241" i="28"/>
  <c r="BM243" i="28"/>
  <c r="AO246" i="28"/>
  <c r="BM251" i="28"/>
  <c r="AO254" i="28"/>
  <c r="BM259" i="28"/>
  <c r="AO262" i="28"/>
  <c r="BM267" i="28"/>
  <c r="AO270" i="28"/>
  <c r="BM275" i="28"/>
  <c r="AC9" i="28"/>
  <c r="AC13" i="28"/>
  <c r="AC17" i="28"/>
  <c r="AC21" i="28"/>
  <c r="AC25" i="28"/>
  <c r="AC29" i="28"/>
  <c r="AC33" i="28"/>
  <c r="AC37" i="28"/>
  <c r="AC41" i="28"/>
  <c r="AC45" i="28"/>
  <c r="AC49" i="28"/>
  <c r="AC53" i="28"/>
  <c r="AC57" i="28"/>
  <c r="AC61" i="28"/>
  <c r="AC65" i="28"/>
  <c r="AC69" i="28"/>
  <c r="AC73" i="28"/>
  <c r="AC77" i="28"/>
  <c r="AC81" i="28"/>
  <c r="AC85" i="28"/>
  <c r="AC89" i="28"/>
  <c r="AC93" i="28"/>
  <c r="AC97" i="28"/>
  <c r="AC101" i="28"/>
  <c r="AC105" i="28"/>
  <c r="AO8" i="28"/>
  <c r="AO12" i="28"/>
  <c r="AO16" i="28"/>
  <c r="AO20" i="28"/>
  <c r="AO24" i="28"/>
  <c r="AO28" i="28"/>
  <c r="AO32" i="28"/>
  <c r="AO36" i="28"/>
  <c r="AO40" i="28"/>
  <c r="AO44" i="28"/>
  <c r="AO48" i="28"/>
  <c r="AO52" i="28"/>
  <c r="AO56" i="28"/>
  <c r="AO60" i="28"/>
  <c r="AO64" i="28"/>
  <c r="AO68" i="28"/>
  <c r="AO72" i="28"/>
  <c r="AO76" i="28"/>
  <c r="AO80" i="28"/>
  <c r="AO84" i="28"/>
  <c r="AO88" i="28"/>
  <c r="AO92" i="28"/>
  <c r="AO96" i="28"/>
  <c r="AO100" i="28"/>
  <c r="AO104" i="28"/>
  <c r="BA9" i="28"/>
  <c r="BA13" i="28"/>
  <c r="BA16" i="28"/>
  <c r="BA19" i="28"/>
  <c r="BA23" i="28"/>
  <c r="BA29" i="28"/>
  <c r="BA32" i="28"/>
  <c r="BA35" i="28"/>
  <c r="BA39" i="28"/>
  <c r="BA45" i="28"/>
  <c r="BA49" i="28"/>
  <c r="BA53" i="28"/>
  <c r="BA57" i="28"/>
  <c r="BA61" i="28"/>
  <c r="BA65" i="28"/>
  <c r="BA68" i="28"/>
  <c r="BA71" i="28"/>
  <c r="AZ75" i="28"/>
  <c r="BA77" i="28"/>
  <c r="BA81" i="28"/>
  <c r="BA84" i="28"/>
  <c r="BA87" i="28"/>
  <c r="AZ91" i="28"/>
  <c r="BA93" i="28"/>
  <c r="BA97" i="28"/>
  <c r="BA100" i="28"/>
  <c r="BA103" i="28"/>
  <c r="BM9" i="28"/>
  <c r="BM13" i="28"/>
  <c r="BM17" i="28"/>
  <c r="BM21" i="28"/>
  <c r="BM25" i="28"/>
  <c r="BM29" i="28"/>
  <c r="BM33" i="28"/>
  <c r="BM37" i="28"/>
  <c r="BM41" i="28"/>
  <c r="BM45" i="28"/>
  <c r="BM49" i="28"/>
  <c r="BM53" i="28"/>
  <c r="BM57" i="28"/>
  <c r="BM61" i="28"/>
  <c r="BM65" i="28"/>
  <c r="BM69" i="28"/>
  <c r="BM73" i="28"/>
  <c r="BM77" i="28"/>
  <c r="BM81" i="28"/>
  <c r="BM85" i="28"/>
  <c r="BM89" i="28"/>
  <c r="BM93" i="28"/>
  <c r="BM97" i="28"/>
  <c r="BM101" i="28"/>
  <c r="BM105" i="28"/>
  <c r="Q10" i="28"/>
  <c r="Q14" i="28"/>
  <c r="Q18" i="28"/>
  <c r="Q22" i="28"/>
  <c r="Q26" i="28"/>
  <c r="Q30" i="28"/>
  <c r="Q34" i="28"/>
  <c r="Q38" i="28"/>
  <c r="Q42" i="28"/>
  <c r="Q46" i="28"/>
  <c r="Q50" i="28"/>
  <c r="Q54" i="28"/>
  <c r="Q58" i="28"/>
  <c r="Q62" i="28"/>
  <c r="Q66" i="28"/>
  <c r="Q70" i="28"/>
  <c r="Q74" i="28"/>
  <c r="Q78" i="28"/>
  <c r="Q82" i="28"/>
  <c r="Q86" i="28"/>
  <c r="Q90" i="28"/>
  <c r="Q94" i="28"/>
  <c r="Q98" i="28"/>
  <c r="Q102" i="28"/>
  <c r="BM109" i="28"/>
  <c r="AO112" i="28"/>
  <c r="BM117" i="28"/>
  <c r="AO120" i="28"/>
  <c r="BM125" i="28"/>
  <c r="AO128" i="28"/>
  <c r="BM133" i="28"/>
  <c r="Q139" i="28"/>
  <c r="BM141" i="28"/>
  <c r="AO144" i="28"/>
  <c r="Q147" i="28"/>
  <c r="BM149" i="28"/>
  <c r="AO152" i="28"/>
  <c r="Q155" i="28"/>
  <c r="BM157" i="28"/>
  <c r="AO160" i="28"/>
  <c r="BM165" i="28"/>
  <c r="AO168" i="28"/>
  <c r="Q171" i="28"/>
  <c r="BM173" i="28"/>
  <c r="AO176" i="28"/>
  <c r="BM181" i="28"/>
  <c r="AO184" i="28"/>
  <c r="BM189" i="28"/>
  <c r="AO192" i="28"/>
  <c r="BM197" i="28"/>
  <c r="AO200" i="28"/>
  <c r="Q203" i="28"/>
  <c r="BM205" i="28"/>
  <c r="AO208" i="28"/>
  <c r="Q211" i="28"/>
  <c r="BM213" i="28"/>
  <c r="AO216" i="28"/>
  <c r="Q219" i="28"/>
  <c r="BM221" i="28"/>
  <c r="AO224" i="28"/>
  <c r="BM229" i="28"/>
  <c r="AO232" i="28"/>
  <c r="Q235" i="28"/>
  <c r="BM237" i="28"/>
  <c r="AO240" i="28"/>
  <c r="Q243" i="28"/>
  <c r="BM245" i="28"/>
  <c r="AO248" i="28"/>
  <c r="BM253" i="28"/>
  <c r="AO256" i="28"/>
  <c r="BM261" i="28"/>
  <c r="AO264" i="28"/>
  <c r="BM269" i="28"/>
  <c r="AO272" i="28"/>
  <c r="Q275" i="28"/>
  <c r="P264" i="28"/>
  <c r="P258" i="28"/>
  <c r="O257" i="28"/>
  <c r="O253" i="28"/>
  <c r="O251" i="28"/>
  <c r="O273" i="28"/>
  <c r="O268" i="28"/>
  <c r="O265" i="28"/>
  <c r="O260" i="28"/>
  <c r="P257" i="28"/>
  <c r="P255" i="28"/>
  <c r="P251" i="28"/>
  <c r="O250" i="28"/>
  <c r="O276" i="28"/>
  <c r="O270" i="28"/>
  <c r="P268" i="28"/>
  <c r="P267" i="28"/>
  <c r="P265" i="28"/>
  <c r="P260" i="28"/>
  <c r="O252" i="28"/>
  <c r="O271" i="28"/>
  <c r="O264" i="28"/>
  <c r="P254" i="28"/>
  <c r="O249" i="28"/>
  <c r="O247" i="28"/>
  <c r="O246" i="28"/>
  <c r="C136" i="32"/>
  <c r="C136" i="28"/>
  <c r="C156" i="32"/>
  <c r="C156" i="28"/>
  <c r="C166" i="32"/>
  <c r="C166" i="28"/>
  <c r="C170" i="28"/>
  <c r="C170" i="32"/>
  <c r="C186" i="28"/>
  <c r="C186" i="32"/>
  <c r="C196" i="32"/>
  <c r="C196" i="28"/>
  <c r="C206" i="28"/>
  <c r="C206" i="32"/>
  <c r="C207" i="32"/>
  <c r="C207" i="28"/>
  <c r="AN106" i="28"/>
  <c r="AP107" i="28"/>
  <c r="P108" i="28"/>
  <c r="AP108" i="28"/>
  <c r="O109" i="28"/>
  <c r="O110" i="28"/>
  <c r="AM111" i="28"/>
  <c r="AV111" i="28"/>
  <c r="AN112" i="28"/>
  <c r="AM113" i="28"/>
  <c r="AV113" i="28"/>
  <c r="AM114" i="28"/>
  <c r="AV114" i="28"/>
  <c r="AM115" i="28"/>
  <c r="AV115" i="28"/>
  <c r="AP116" i="28"/>
  <c r="AP117" i="28"/>
  <c r="AP118" i="28"/>
  <c r="O120" i="28"/>
  <c r="O121" i="28"/>
  <c r="AP123" i="28"/>
  <c r="O124" i="28"/>
  <c r="O125" i="28"/>
  <c r="AP127" i="28"/>
  <c r="O129" i="28"/>
  <c r="AM131" i="28"/>
  <c r="AV131" i="28"/>
  <c r="AN132" i="28"/>
  <c r="AN133" i="28"/>
  <c r="AN134" i="28"/>
  <c r="AP135" i="28"/>
  <c r="AM136" i="28"/>
  <c r="AV136" i="28"/>
  <c r="AN137" i="28"/>
  <c r="AN138" i="28"/>
  <c r="AM140" i="28"/>
  <c r="AV140" i="28"/>
  <c r="AN141" i="28"/>
  <c r="AN142" i="28"/>
  <c r="O143" i="28"/>
  <c r="AN144" i="28"/>
  <c r="O145" i="28"/>
  <c r="P147" i="28"/>
  <c r="AP147" i="28"/>
  <c r="P148" i="28"/>
  <c r="AP148" i="28"/>
  <c r="AM149" i="28"/>
  <c r="AV149" i="28"/>
  <c r="AM150" i="28"/>
  <c r="AV150" i="28"/>
  <c r="AN151" i="28"/>
  <c r="AN152" i="28"/>
  <c r="O154" i="28"/>
  <c r="AP155" i="28"/>
  <c r="P156" i="28"/>
  <c r="AP156" i="28"/>
  <c r="AM157" i="28"/>
  <c r="AV157" i="28"/>
  <c r="AM158" i="28"/>
  <c r="AV158" i="28"/>
  <c r="AN159" i="28"/>
  <c r="AN160" i="28"/>
  <c r="O161" i="28"/>
  <c r="AM163" i="28"/>
  <c r="AV163" i="28"/>
  <c r="AM164" i="28"/>
  <c r="AV164" i="28"/>
  <c r="AP165" i="28"/>
  <c r="AM166" i="28"/>
  <c r="AV166" i="28"/>
  <c r="O167" i="28"/>
  <c r="AP168" i="28"/>
  <c r="P169" i="28"/>
  <c r="AP169" i="28"/>
  <c r="AM170" i="28"/>
  <c r="AV170" i="28"/>
  <c r="AM171" i="28"/>
  <c r="AV171" i="28"/>
  <c r="AN172" i="28"/>
  <c r="AN173" i="28"/>
  <c r="O174" i="28"/>
  <c r="AM175" i="28"/>
  <c r="AV175" i="28"/>
  <c r="AN176" i="28"/>
  <c r="AN177" i="28"/>
  <c r="O178" i="28"/>
  <c r="O179" i="28"/>
  <c r="AP180" i="28"/>
  <c r="P181" i="28"/>
  <c r="AP181" i="28"/>
  <c r="AM182" i="28"/>
  <c r="AV182" i="28"/>
  <c r="AP183" i="28"/>
  <c r="AN184" i="28"/>
  <c r="P185" i="28"/>
  <c r="AP185" i="28"/>
  <c r="AN186" i="28"/>
  <c r="AN187" i="28"/>
  <c r="AP188" i="28"/>
  <c r="AM189" i="28"/>
  <c r="AV189" i="28"/>
  <c r="AM190" i="28"/>
  <c r="AV190" i="28"/>
  <c r="AM191" i="28"/>
  <c r="AV191" i="28"/>
  <c r="O192" i="28"/>
  <c r="AP193" i="28"/>
  <c r="P194" i="28"/>
  <c r="AP194" i="28"/>
  <c r="P195" i="28"/>
  <c r="AP195" i="28"/>
  <c r="AN196" i="28"/>
  <c r="O198" i="28"/>
  <c r="AP200" i="28"/>
  <c r="AM201" i="28"/>
  <c r="AV201" i="28"/>
  <c r="AM202" i="28"/>
  <c r="AV202" i="28"/>
  <c r="AM203" i="28"/>
  <c r="AV203" i="28"/>
  <c r="AP205" i="28"/>
  <c r="AP206" i="28"/>
  <c r="AP207" i="28"/>
  <c r="AN208" i="28"/>
  <c r="O210" i="28"/>
  <c r="O211" i="28"/>
  <c r="AM212" i="28"/>
  <c r="AV212" i="28"/>
  <c r="AN213" i="28"/>
  <c r="AN214" i="28"/>
  <c r="AN215" i="28"/>
  <c r="AP217" i="28"/>
  <c r="P218" i="28"/>
  <c r="AP218" i="28"/>
  <c r="AP219" i="28"/>
  <c r="AN220" i="28"/>
  <c r="AV224" i="28"/>
  <c r="AN225" i="28"/>
  <c r="AN226" i="28"/>
  <c r="AN227" i="28"/>
  <c r="P228" i="28"/>
  <c r="AP228" i="28"/>
  <c r="AN229" i="28"/>
  <c r="O230" i="28"/>
  <c r="AP232" i="28"/>
  <c r="AN233" i="28"/>
  <c r="O234" i="28"/>
  <c r="O235" i="28"/>
  <c r="AM236" i="28"/>
  <c r="AV236" i="28"/>
  <c r="AN237" i="28"/>
  <c r="AP238" i="28"/>
  <c r="AN239" i="28"/>
  <c r="AM240" i="28"/>
  <c r="AV240" i="28"/>
  <c r="AM242" i="28"/>
  <c r="AV242" i="28"/>
  <c r="AM243" i="28"/>
  <c r="AV243" i="28"/>
  <c r="AN244" i="28"/>
  <c r="AV245" i="28"/>
  <c r="AM246" i="28"/>
  <c r="AP247" i="28"/>
  <c r="AV249" i="28"/>
  <c r="C114" i="28"/>
  <c r="C114" i="32"/>
  <c r="C202" i="28"/>
  <c r="C202" i="32"/>
  <c r="AM106" i="28"/>
  <c r="AV106" i="28"/>
  <c r="AN109" i="28"/>
  <c r="AN110" i="28"/>
  <c r="AP111" i="28"/>
  <c r="AM112" i="28"/>
  <c r="AV112" i="28"/>
  <c r="P113" i="28"/>
  <c r="AP113" i="28"/>
  <c r="P114" i="28"/>
  <c r="AP114" i="28"/>
  <c r="AP115" i="28"/>
  <c r="AN119" i="28"/>
  <c r="AN120" i="28"/>
  <c r="AN121" i="28"/>
  <c r="O123" i="28"/>
  <c r="AN124" i="28"/>
  <c r="AN125" i="28"/>
  <c r="AN126" i="28"/>
  <c r="AN128" i="28"/>
  <c r="AN129" i="28"/>
  <c r="AN130" i="28"/>
  <c r="AP131" i="28"/>
  <c r="AM132" i="28"/>
  <c r="AV132" i="28"/>
  <c r="AM133" i="28"/>
  <c r="AV133" i="28"/>
  <c r="AM134" i="28"/>
  <c r="AV134" i="28"/>
  <c r="O135" i="28"/>
  <c r="P136" i="28"/>
  <c r="AP136" i="28"/>
  <c r="AM137" i="28"/>
  <c r="AV137" i="28"/>
  <c r="AM138" i="28"/>
  <c r="AV138" i="28"/>
  <c r="AN139" i="28"/>
  <c r="P140" i="28"/>
  <c r="AP140" i="28"/>
  <c r="AM141" i="28"/>
  <c r="AV141" i="28"/>
  <c r="AM142" i="28"/>
  <c r="AV142" i="28"/>
  <c r="AN143" i="28"/>
  <c r="AM144" i="28"/>
  <c r="AV144" i="28"/>
  <c r="AN145" i="28"/>
  <c r="AN146" i="28"/>
  <c r="O148" i="28"/>
  <c r="AP149" i="28"/>
  <c r="P150" i="28"/>
  <c r="AP150" i="28"/>
  <c r="AM151" i="28"/>
  <c r="AV151" i="28"/>
  <c r="AM152" i="28"/>
  <c r="AV152" i="28"/>
  <c r="AN153" i="28"/>
  <c r="AN154" i="28"/>
  <c r="AP157" i="28"/>
  <c r="AP158" i="28"/>
  <c r="AM159" i="28"/>
  <c r="AV159" i="28"/>
  <c r="AM160" i="28"/>
  <c r="AV160" i="28"/>
  <c r="AN161" i="28"/>
  <c r="AN162" i="28"/>
  <c r="P163" i="28"/>
  <c r="AP163" i="28"/>
  <c r="AP164" i="28"/>
  <c r="AP166" i="28"/>
  <c r="AN167" i="28"/>
  <c r="AP170" i="28"/>
  <c r="AP171" i="28"/>
  <c r="AM172" i="28"/>
  <c r="AV172" i="28"/>
  <c r="AM173" i="28"/>
  <c r="AV173" i="28"/>
  <c r="AN174" i="28"/>
  <c r="AP175" i="28"/>
  <c r="AM176" i="28"/>
  <c r="AV176" i="28"/>
  <c r="AM177" i="28"/>
  <c r="AV177" i="28"/>
  <c r="AN178" i="28"/>
  <c r="AN179" i="28"/>
  <c r="O180" i="28"/>
  <c r="P182" i="28"/>
  <c r="AP182" i="28"/>
  <c r="O183" i="28"/>
  <c r="AM184" i="28"/>
  <c r="AV184" i="28"/>
  <c r="AM186" i="28"/>
  <c r="AV186" i="28"/>
  <c r="AM187" i="28"/>
  <c r="AV187" i="28"/>
  <c r="P189" i="28"/>
  <c r="AP189" i="28"/>
  <c r="AP190" i="28"/>
  <c r="AP191" i="28"/>
  <c r="AN192" i="28"/>
  <c r="O193" i="28"/>
  <c r="AM196" i="28"/>
  <c r="AV196" i="28"/>
  <c r="AN197" i="28"/>
  <c r="AN198" i="28"/>
  <c r="AN199" i="28"/>
  <c r="P201" i="28"/>
  <c r="AP201" i="28"/>
  <c r="AP202" i="28"/>
  <c r="AP203" i="28"/>
  <c r="AN204" i="28"/>
  <c r="O206" i="28"/>
  <c r="O207" i="28"/>
  <c r="AM208" i="28"/>
  <c r="AV208" i="28"/>
  <c r="AN209" i="28"/>
  <c r="AN210" i="28"/>
  <c r="AN211" i="28"/>
  <c r="P212" i="28"/>
  <c r="AP212" i="28"/>
  <c r="AM213" i="28"/>
  <c r="AV213" i="28"/>
  <c r="AM214" i="28"/>
  <c r="AV214" i="28"/>
  <c r="AM215" i="28"/>
  <c r="AV215" i="28"/>
  <c r="AN216" i="28"/>
  <c r="O219" i="28"/>
  <c r="AM220" i="28"/>
  <c r="AV220" i="28"/>
  <c r="AN221" i="28"/>
  <c r="AN222" i="28"/>
  <c r="AN223" i="28"/>
  <c r="AP224" i="28"/>
  <c r="AM225" i="28"/>
  <c r="AV225" i="28"/>
  <c r="AM226" i="28"/>
  <c r="AV226" i="28"/>
  <c r="AM227" i="28"/>
  <c r="AV227" i="28"/>
  <c r="AM229" i="28"/>
  <c r="AV229" i="28"/>
  <c r="AN230" i="28"/>
  <c r="AN231" i="28"/>
  <c r="O232" i="28"/>
  <c r="AM233" i="28"/>
  <c r="AV233" i="28"/>
  <c r="AN234" i="28"/>
  <c r="AN235" i="28"/>
  <c r="P236" i="28"/>
  <c r="AP236" i="28"/>
  <c r="AM237" i="28"/>
  <c r="AV237" i="28"/>
  <c r="O238" i="28"/>
  <c r="AM239" i="28"/>
  <c r="AV239" i="28"/>
  <c r="AP240" i="28"/>
  <c r="AN241" i="28"/>
  <c r="P242" i="28"/>
  <c r="AP242" i="28"/>
  <c r="P243" i="28"/>
  <c r="AM244" i="28"/>
  <c r="AV244" i="28"/>
  <c r="AM28" i="28"/>
  <c r="AV276" i="28"/>
  <c r="AM276" i="28"/>
  <c r="AV275" i="28"/>
  <c r="AM275" i="28"/>
  <c r="AV273" i="28"/>
  <c r="AM273" i="28"/>
  <c r="AP272" i="28"/>
  <c r="AP271" i="28"/>
  <c r="AV270" i="28"/>
  <c r="AM270" i="28"/>
  <c r="AP269" i="28"/>
  <c r="AN268" i="28"/>
  <c r="AN267" i="28"/>
  <c r="AP266" i="28"/>
  <c r="AN265" i="28"/>
  <c r="AP264" i="28"/>
  <c r="AP263" i="28"/>
  <c r="AV262" i="28"/>
  <c r="AM262" i="28"/>
  <c r="AN260" i="28"/>
  <c r="AP258" i="28"/>
  <c r="AV256" i="28"/>
  <c r="AM256" i="28"/>
  <c r="AV254" i="28"/>
  <c r="AM254" i="28"/>
  <c r="AV252" i="28"/>
  <c r="AM252" i="28"/>
  <c r="AN250" i="28"/>
  <c r="AP249" i="28"/>
  <c r="AN276" i="28"/>
  <c r="AN275" i="28"/>
  <c r="AP274" i="28"/>
  <c r="AN273" i="28"/>
  <c r="AV272" i="28"/>
  <c r="AM272" i="28"/>
  <c r="AV271" i="28"/>
  <c r="AM271" i="28"/>
  <c r="AN270" i="28"/>
  <c r="AV269" i="28"/>
  <c r="AM269" i="28"/>
  <c r="AV266" i="28"/>
  <c r="AM266" i="28"/>
  <c r="AV264" i="28"/>
  <c r="AM264" i="28"/>
  <c r="AV263" i="28"/>
  <c r="AM263" i="28"/>
  <c r="AP261" i="28"/>
  <c r="AV259" i="28"/>
  <c r="AM259" i="28"/>
  <c r="AV258" i="28"/>
  <c r="AM258" i="28"/>
  <c r="AN256" i="28"/>
  <c r="AP255" i="28"/>
  <c r="AN254" i="28"/>
  <c r="AP253" i="28"/>
  <c r="AN252" i="28"/>
  <c r="AP251" i="28"/>
  <c r="AV274" i="28"/>
  <c r="AM274" i="28"/>
  <c r="AN272" i="28"/>
  <c r="AN271" i="28"/>
  <c r="AN269" i="28"/>
  <c r="AP268" i="28"/>
  <c r="AP267" i="28"/>
  <c r="AN266" i="28"/>
  <c r="AP265" i="28"/>
  <c r="AN263" i="28"/>
  <c r="AV261" i="28"/>
  <c r="AM261" i="28"/>
  <c r="AP260" i="28"/>
  <c r="AN259" i="28"/>
  <c r="AN258" i="28"/>
  <c r="AV257" i="28"/>
  <c r="AM257" i="28"/>
  <c r="AV255" i="28"/>
  <c r="AM255" i="28"/>
  <c r="AV253" i="28"/>
  <c r="AM253" i="28"/>
  <c r="AV251" i="28"/>
  <c r="AM251" i="28"/>
  <c r="AP250" i="28"/>
  <c r="AP248" i="28"/>
  <c r="AN247" i="28"/>
  <c r="AP276" i="28"/>
  <c r="AN274" i="28"/>
  <c r="AP270" i="28"/>
  <c r="AV268" i="28"/>
  <c r="AM268" i="28"/>
  <c r="AV267" i="28"/>
  <c r="AM267" i="28"/>
  <c r="AV265" i="28"/>
  <c r="AM265" i="28"/>
  <c r="AP262" i="28"/>
  <c r="AN261" i="28"/>
  <c r="AV260" i="28"/>
  <c r="AM260" i="28"/>
  <c r="AN257" i="28"/>
  <c r="AP256" i="28"/>
  <c r="AN255" i="28"/>
  <c r="AP254" i="28"/>
  <c r="AN253" i="28"/>
  <c r="AP252" i="28"/>
  <c r="AN251" i="28"/>
  <c r="AV250" i="28"/>
  <c r="AM250" i="28"/>
  <c r="AV248" i="28"/>
  <c r="AM248" i="28"/>
  <c r="AP245" i="28"/>
  <c r="C134" i="32"/>
  <c r="C134" i="28"/>
  <c r="C160" i="32"/>
  <c r="C160" i="28"/>
  <c r="C238" i="28"/>
  <c r="C238" i="32"/>
  <c r="C240" i="32"/>
  <c r="C240" i="28"/>
  <c r="C248" i="32"/>
  <c r="C248" i="28"/>
  <c r="P106" i="28"/>
  <c r="AP106" i="28"/>
  <c r="AN107" i="28"/>
  <c r="AN108" i="28"/>
  <c r="AM109" i="28"/>
  <c r="AV109" i="28"/>
  <c r="AM110" i="28"/>
  <c r="AV110" i="28"/>
  <c r="AP112" i="28"/>
  <c r="AN116" i="28"/>
  <c r="AN117" i="28"/>
  <c r="AN118" i="28"/>
  <c r="AM119" i="28"/>
  <c r="AV119" i="28"/>
  <c r="AM120" i="28"/>
  <c r="AV120" i="28"/>
  <c r="AM121" i="28"/>
  <c r="AV121" i="28"/>
  <c r="AM122" i="28"/>
  <c r="AV122" i="28"/>
  <c r="AN123" i="28"/>
  <c r="AM124" i="28"/>
  <c r="AV124" i="28"/>
  <c r="AM125" i="28"/>
  <c r="AV125" i="28"/>
  <c r="AM126" i="28"/>
  <c r="AV126" i="28"/>
  <c r="AN127" i="28"/>
  <c r="AV128" i="28"/>
  <c r="AM129" i="28"/>
  <c r="AV129" i="28"/>
  <c r="AM130" i="28"/>
  <c r="AV130" i="28"/>
  <c r="O131" i="28"/>
  <c r="P132" i="28"/>
  <c r="AP132" i="28"/>
  <c r="AP133" i="28"/>
  <c r="AP134" i="28"/>
  <c r="AN135" i="28"/>
  <c r="O136" i="28"/>
  <c r="P137" i="28"/>
  <c r="AP137" i="28"/>
  <c r="AP138" i="28"/>
  <c r="AM139" i="28"/>
  <c r="AV139" i="28"/>
  <c r="AP141" i="28"/>
  <c r="P142" i="28"/>
  <c r="AP142" i="28"/>
  <c r="AM143" i="28"/>
  <c r="AV143" i="28"/>
  <c r="AP144" i="28"/>
  <c r="AM145" i="28"/>
  <c r="AV145" i="28"/>
  <c r="AM146" i="28"/>
  <c r="AV146" i="28"/>
  <c r="AN147" i="28"/>
  <c r="AN148" i="28"/>
  <c r="O149" i="28"/>
  <c r="AP151" i="28"/>
  <c r="P152" i="28"/>
  <c r="AP152" i="28"/>
  <c r="AM153" i="28"/>
  <c r="AV153" i="28"/>
  <c r="AM154" i="28"/>
  <c r="AV154" i="28"/>
  <c r="AN155" i="28"/>
  <c r="AN156" i="28"/>
  <c r="O158" i="28"/>
  <c r="AP159" i="28"/>
  <c r="AP160" i="28"/>
  <c r="AM161" i="28"/>
  <c r="AV161" i="28"/>
  <c r="AM162" i="28"/>
  <c r="AV162" i="28"/>
  <c r="O164" i="28"/>
  <c r="AN165" i="28"/>
  <c r="O166" i="28"/>
  <c r="AV167" i="28"/>
  <c r="AN168" i="28"/>
  <c r="AN169" i="28"/>
  <c r="AP172" i="28"/>
  <c r="AP173" i="28"/>
  <c r="AM174" i="28"/>
  <c r="AV174" i="28"/>
  <c r="AP176" i="28"/>
  <c r="AP177" i="28"/>
  <c r="AM178" i="28"/>
  <c r="AV178" i="28"/>
  <c r="AM179" i="28"/>
  <c r="AV179" i="28"/>
  <c r="AN180" i="28"/>
  <c r="AN181" i="28"/>
  <c r="O182" i="28"/>
  <c r="AN183" i="28"/>
  <c r="P184" i="28"/>
  <c r="AP184" i="28"/>
  <c r="AN185" i="28"/>
  <c r="P186" i="28"/>
  <c r="AP186" i="28"/>
  <c r="P187" i="28"/>
  <c r="AP187" i="28"/>
  <c r="AN188" i="28"/>
  <c r="O190" i="28"/>
  <c r="O191" i="28"/>
  <c r="AM192" i="28"/>
  <c r="AV192" i="28"/>
  <c r="AN193" i="28"/>
  <c r="AN194" i="28"/>
  <c r="AN195" i="28"/>
  <c r="AP196" i="28"/>
  <c r="AM197" i="28"/>
  <c r="AV197" i="28"/>
  <c r="AM198" i="28"/>
  <c r="AV198" i="28"/>
  <c r="AM199" i="28"/>
  <c r="AV199" i="28"/>
  <c r="AN200" i="28"/>
  <c r="O202" i="28"/>
  <c r="O203" i="28"/>
  <c r="AM204" i="28"/>
  <c r="AV204" i="28"/>
  <c r="AN205" i="28"/>
  <c r="AN206" i="28"/>
  <c r="AN207" i="28"/>
  <c r="AP208" i="28"/>
  <c r="AM209" i="28"/>
  <c r="AV209" i="28"/>
  <c r="AM210" i="28"/>
  <c r="AV210" i="28"/>
  <c r="AM211" i="28"/>
  <c r="AV211" i="28"/>
  <c r="P213" i="28"/>
  <c r="AP213" i="28"/>
  <c r="P214" i="28"/>
  <c r="AP214" i="28"/>
  <c r="AP215" i="28"/>
  <c r="AM216" i="28"/>
  <c r="AV216" i="28"/>
  <c r="AN217" i="28"/>
  <c r="AN218" i="28"/>
  <c r="AN219" i="28"/>
  <c r="AP220" i="28"/>
  <c r="AM221" i="28"/>
  <c r="AV221" i="28"/>
  <c r="AM222" i="28"/>
  <c r="AV222" i="28"/>
  <c r="AM223" i="28"/>
  <c r="AV223" i="28"/>
  <c r="O224" i="28"/>
  <c r="P225" i="28"/>
  <c r="AP225" i="28"/>
  <c r="AP226" i="28"/>
  <c r="AP227" i="28"/>
  <c r="AN228" i="28"/>
  <c r="AP229" i="28"/>
  <c r="AM230" i="28"/>
  <c r="AV230" i="28"/>
  <c r="AM231" i="28"/>
  <c r="AV231" i="28"/>
  <c r="AN232" i="28"/>
  <c r="AP233" i="28"/>
  <c r="AM234" i="28"/>
  <c r="AV234" i="28"/>
  <c r="AM235" i="28"/>
  <c r="AV235" i="28"/>
  <c r="AP237" i="28"/>
  <c r="AN238" i="28"/>
  <c r="AP239" i="28"/>
  <c r="AM241" i="28"/>
  <c r="AV241" i="28"/>
  <c r="O243" i="28"/>
  <c r="AP244" i="28"/>
  <c r="AN245" i="28"/>
  <c r="AP246" i="28"/>
  <c r="AM247" i="28"/>
  <c r="AN248" i="28"/>
  <c r="AM249" i="28"/>
  <c r="C110" i="28"/>
  <c r="C110" i="32"/>
  <c r="C111" i="32"/>
  <c r="C111" i="28"/>
  <c r="C120" i="32"/>
  <c r="C120" i="28"/>
  <c r="C126" i="28"/>
  <c r="C126" i="32"/>
  <c r="C130" i="32"/>
  <c r="C130" i="28"/>
  <c r="C146" i="28"/>
  <c r="C146" i="32"/>
  <c r="C154" i="32"/>
  <c r="C154" i="28"/>
  <c r="C162" i="32"/>
  <c r="C162" i="28"/>
  <c r="C222" i="32"/>
  <c r="C222" i="28"/>
  <c r="C224" i="32"/>
  <c r="C224" i="28"/>
  <c r="C235" i="32"/>
  <c r="C235" i="28"/>
  <c r="O106" i="28"/>
  <c r="AM107" i="28"/>
  <c r="AV107" i="28"/>
  <c r="AM108" i="28"/>
  <c r="AV108" i="28"/>
  <c r="AP109" i="28"/>
  <c r="P110" i="28"/>
  <c r="AP110" i="28"/>
  <c r="AN111" i="28"/>
  <c r="O112" i="28"/>
  <c r="AN113" i="28"/>
  <c r="AN114" i="28"/>
  <c r="AN115" i="28"/>
  <c r="AM116" i="28"/>
  <c r="AV116" i="28"/>
  <c r="AM117" i="28"/>
  <c r="AV117" i="28"/>
  <c r="AM118" i="28"/>
  <c r="AV118" i="28"/>
  <c r="AP119" i="28"/>
  <c r="P120" i="28"/>
  <c r="AP120" i="28"/>
  <c r="AP121" i="28"/>
  <c r="AP122" i="28"/>
  <c r="AM123" i="28"/>
  <c r="AV123" i="28"/>
  <c r="P124" i="28"/>
  <c r="AP124" i="28"/>
  <c r="AP125" i="28"/>
  <c r="P126" i="28"/>
  <c r="AP126" i="28"/>
  <c r="AM127" i="28"/>
  <c r="AV127" i="28"/>
  <c r="AP128" i="28"/>
  <c r="AP129" i="28"/>
  <c r="AP130" i="28"/>
  <c r="AN131" i="28"/>
  <c r="O134" i="28"/>
  <c r="AM135" i="28"/>
  <c r="AV135" i="28"/>
  <c r="AN136" i="28"/>
  <c r="P139" i="28"/>
  <c r="AP139" i="28"/>
  <c r="AN140" i="28"/>
  <c r="O142" i="28"/>
  <c r="P143" i="28"/>
  <c r="AP143" i="28"/>
  <c r="O144" i="28"/>
  <c r="AP145" i="28"/>
  <c r="P146" i="28"/>
  <c r="AP146" i="28"/>
  <c r="AM147" i="28"/>
  <c r="AV147" i="28"/>
  <c r="AM148" i="28"/>
  <c r="AV148" i="28"/>
  <c r="AN149" i="28"/>
  <c r="AN150" i="28"/>
  <c r="AP153" i="28"/>
  <c r="P154" i="28"/>
  <c r="AP154" i="28"/>
  <c r="AM155" i="28"/>
  <c r="AV155" i="28"/>
  <c r="AM156" i="28"/>
  <c r="AV156" i="28"/>
  <c r="AN157" i="28"/>
  <c r="AN158" i="28"/>
  <c r="O159" i="28"/>
  <c r="P161" i="28"/>
  <c r="AP161" i="28"/>
  <c r="AP162" i="28"/>
  <c r="AN163" i="28"/>
  <c r="AN164" i="28"/>
  <c r="AM165" i="28"/>
  <c r="AV165" i="28"/>
  <c r="AN166" i="28"/>
  <c r="AP167" i="28"/>
  <c r="AM168" i="28"/>
  <c r="AV168" i="28"/>
  <c r="AM169" i="28"/>
  <c r="AV169" i="28"/>
  <c r="AN170" i="28"/>
  <c r="AN171" i="28"/>
  <c r="O172" i="28"/>
  <c r="O173" i="28"/>
  <c r="P174" i="28"/>
  <c r="AP174" i="28"/>
  <c r="AN175" i="28"/>
  <c r="O176" i="28"/>
  <c r="P178" i="28"/>
  <c r="AP178" i="28"/>
  <c r="AP179" i="28"/>
  <c r="AM180" i="28"/>
  <c r="AV180" i="28"/>
  <c r="AM181" i="28"/>
  <c r="AV181" i="28"/>
  <c r="AN182" i="28"/>
  <c r="AM183" i="28"/>
  <c r="AV183" i="28"/>
  <c r="AM185" i="28"/>
  <c r="AV185" i="28"/>
  <c r="O187" i="28"/>
  <c r="AM188" i="28"/>
  <c r="AV188" i="28"/>
  <c r="AN189" i="28"/>
  <c r="AN190" i="28"/>
  <c r="AN191" i="28"/>
  <c r="P192" i="28"/>
  <c r="AP192" i="28"/>
  <c r="AM193" i="28"/>
  <c r="AV193" i="28"/>
  <c r="AM194" i="28"/>
  <c r="AV194" i="28"/>
  <c r="AM195" i="28"/>
  <c r="AV195" i="28"/>
  <c r="P197" i="28"/>
  <c r="AP197" i="28"/>
  <c r="AP198" i="28"/>
  <c r="AP199" i="28"/>
  <c r="AM200" i="28"/>
  <c r="AV200" i="28"/>
  <c r="AN201" i="28"/>
  <c r="AN202" i="28"/>
  <c r="AN203" i="28"/>
  <c r="P204" i="28"/>
  <c r="AP204" i="28"/>
  <c r="AM205" i="28"/>
  <c r="AV205" i="28"/>
  <c r="AM206" i="28"/>
  <c r="AV206" i="28"/>
  <c r="AM207" i="28"/>
  <c r="AV207" i="28"/>
  <c r="AP209" i="28"/>
  <c r="P210" i="28"/>
  <c r="AP210" i="28"/>
  <c r="P211" i="28"/>
  <c r="AP211" i="28"/>
  <c r="AN212" i="28"/>
  <c r="O214" i="28"/>
  <c r="O215" i="28"/>
  <c r="AP216" i="28"/>
  <c r="AM217" i="28"/>
  <c r="AV217" i="28"/>
  <c r="AM218" i="28"/>
  <c r="AV218" i="28"/>
  <c r="AM219" i="28"/>
  <c r="AV219" i="28"/>
  <c r="AP221" i="28"/>
  <c r="AP222" i="28"/>
  <c r="AP223" i="28"/>
  <c r="AN224" i="28"/>
  <c r="O226" i="28"/>
  <c r="AM228" i="28"/>
  <c r="AV228" i="28"/>
  <c r="O229" i="28"/>
  <c r="P230" i="28"/>
  <c r="AP230" i="28"/>
  <c r="AP231" i="28"/>
  <c r="AM232" i="28"/>
  <c r="AV232" i="28"/>
  <c r="AP234" i="28"/>
  <c r="P235" i="28"/>
  <c r="AP235" i="28"/>
  <c r="AN236" i="28"/>
  <c r="AV238" i="28"/>
  <c r="AN240" i="28"/>
  <c r="P241" i="28"/>
  <c r="AP241" i="28"/>
  <c r="AN242" i="28"/>
  <c r="AN243" i="28"/>
  <c r="AM245" i="28"/>
  <c r="P246" i="28"/>
  <c r="AV247" i="28"/>
  <c r="C246" i="32"/>
  <c r="C246" i="28"/>
  <c r="C253" i="32"/>
  <c r="C253" i="28"/>
  <c r="C274" i="28"/>
  <c r="C274" i="32"/>
  <c r="C262" i="28"/>
  <c r="C262" i="32"/>
  <c r="AA276" i="28"/>
  <c r="AB271" i="28"/>
  <c r="AB269" i="28"/>
  <c r="AB268" i="28"/>
  <c r="AA267" i="28"/>
  <c r="AA266" i="28"/>
  <c r="AA265" i="28"/>
  <c r="AA264" i="28"/>
  <c r="AA260" i="28"/>
  <c r="AA259" i="28"/>
  <c r="AA257" i="28"/>
  <c r="AA256" i="28"/>
  <c r="AA255" i="28"/>
  <c r="AA254" i="28"/>
  <c r="AA253" i="28"/>
  <c r="AA252" i="28"/>
  <c r="AA251" i="28"/>
  <c r="AB250" i="28"/>
  <c r="AB249" i="28"/>
  <c r="AB248" i="28"/>
  <c r="AB247" i="28"/>
  <c r="AB243" i="28"/>
  <c r="AA235" i="28"/>
  <c r="AA231" i="28"/>
  <c r="AB276" i="28"/>
  <c r="AB270" i="28"/>
  <c r="AB267" i="28"/>
  <c r="AB266" i="28"/>
  <c r="AB265" i="28"/>
  <c r="AB264" i="28"/>
  <c r="AB260" i="28"/>
  <c r="AB259" i="28"/>
  <c r="AB257" i="28"/>
  <c r="AB256" i="28"/>
  <c r="AB255" i="28"/>
  <c r="AB254" i="28"/>
  <c r="AB253" i="28"/>
  <c r="AB252" i="28"/>
  <c r="AB251" i="28"/>
  <c r="AA246" i="28"/>
  <c r="AA244" i="28"/>
  <c r="AA242" i="28"/>
  <c r="AA241" i="28"/>
  <c r="AA240" i="28"/>
  <c r="AA236" i="28"/>
  <c r="AB235" i="28"/>
  <c r="AA233" i="28"/>
  <c r="AA232" i="28"/>
  <c r="AB231" i="28"/>
  <c r="AA229" i="28"/>
  <c r="AA275" i="28"/>
  <c r="AA274" i="28"/>
  <c r="AA273" i="28"/>
  <c r="AB272" i="28"/>
  <c r="AA263" i="28"/>
  <c r="AA262" i="28"/>
  <c r="AA261" i="28"/>
  <c r="AA258" i="28"/>
  <c r="AB246" i="28"/>
  <c r="AA245" i="28"/>
  <c r="AB244" i="28"/>
  <c r="AB242" i="28"/>
  <c r="AB241" i="28"/>
  <c r="AB240" i="28"/>
  <c r="AA239" i="28"/>
  <c r="AA238" i="28"/>
  <c r="AA237" i="28"/>
  <c r="AB236" i="28"/>
  <c r="AA234" i="28"/>
  <c r="AB233" i="28"/>
  <c r="AB232" i="28"/>
  <c r="AB275" i="28"/>
  <c r="AB274" i="28"/>
  <c r="AB273" i="28"/>
  <c r="AA271" i="28"/>
  <c r="AA269" i="28"/>
  <c r="AA268" i="28"/>
  <c r="AB263" i="28"/>
  <c r="AB262" i="28"/>
  <c r="AB261" i="28"/>
  <c r="AB258" i="28"/>
  <c r="AA250" i="28"/>
  <c r="AA249" i="28"/>
  <c r="AA248" i="28"/>
  <c r="AA247" i="28"/>
  <c r="AB245" i="28"/>
  <c r="AA243" i="28"/>
  <c r="AB239" i="28"/>
  <c r="AB238" i="28"/>
  <c r="AB237" i="28"/>
  <c r="AB234" i="28"/>
  <c r="AB230" i="28"/>
  <c r="AB228" i="28"/>
  <c r="AB227" i="28"/>
  <c r="AB225" i="28"/>
  <c r="AA222" i="28"/>
  <c r="AA219" i="28"/>
  <c r="AA217" i="28"/>
  <c r="AB216" i="28"/>
  <c r="AA214" i="28"/>
  <c r="AA212" i="28"/>
  <c r="AA211" i="28"/>
  <c r="AA209" i="28"/>
  <c r="AB208" i="28"/>
  <c r="AB207" i="28"/>
  <c r="AB205" i="28"/>
  <c r="AB202" i="28"/>
  <c r="AA200" i="28"/>
  <c r="AB199" i="28"/>
  <c r="AB194" i="28"/>
  <c r="AA192" i="28"/>
  <c r="AA191" i="28"/>
  <c r="AA189" i="28"/>
  <c r="AB188" i="28"/>
  <c r="AB186" i="28"/>
  <c r="AB185" i="28"/>
  <c r="AB184" i="28"/>
  <c r="AB183" i="28"/>
  <c r="AA182" i="28"/>
  <c r="AB181" i="28"/>
  <c r="AA226" i="28"/>
  <c r="AB222" i="28"/>
  <c r="AA220" i="28"/>
  <c r="AB219" i="28"/>
  <c r="AB217" i="28"/>
  <c r="AB214" i="28"/>
  <c r="AA213" i="28"/>
  <c r="AB212" i="28"/>
  <c r="AB211" i="28"/>
  <c r="AB209" i="28"/>
  <c r="AA206" i="28"/>
  <c r="AA203" i="28"/>
  <c r="AA201" i="28"/>
  <c r="AB200" i="28"/>
  <c r="AA198" i="28"/>
  <c r="AA196" i="28"/>
  <c r="AA195" i="28"/>
  <c r="AA193" i="28"/>
  <c r="AB192" i="28"/>
  <c r="AB191" i="28"/>
  <c r="AB189" i="28"/>
  <c r="AB182" i="28"/>
  <c r="AA230" i="28"/>
  <c r="AB226" i="28"/>
  <c r="AA224" i="28"/>
  <c r="AA223" i="28"/>
  <c r="AA221" i="28"/>
  <c r="AB220" i="28"/>
  <c r="AA218" i="28"/>
  <c r="AB213" i="28"/>
  <c r="AA210" i="28"/>
  <c r="AB206" i="28"/>
  <c r="AA204" i="28"/>
  <c r="AB203" i="28"/>
  <c r="AB201" i="28"/>
  <c r="AB198" i="28"/>
  <c r="AA197" i="28"/>
  <c r="AB196" i="28"/>
  <c r="AB195" i="28"/>
  <c r="AB193" i="28"/>
  <c r="AA190" i="28"/>
  <c r="AA187" i="28"/>
  <c r="AB229" i="28"/>
  <c r="AA228" i="28"/>
  <c r="AA227" i="28"/>
  <c r="AA225" i="28"/>
  <c r="AB224" i="28"/>
  <c r="AB223" i="28"/>
  <c r="AB221" i="28"/>
  <c r="AB218" i="28"/>
  <c r="AA216" i="28"/>
  <c r="AB215" i="28"/>
  <c r="AB210" i="28"/>
  <c r="AA208" i="28"/>
  <c r="AA207" i="28"/>
  <c r="AA205" i="28"/>
  <c r="AB204" i="28"/>
  <c r="AA202" i="28"/>
  <c r="AA199" i="28"/>
  <c r="AB197" i="28"/>
  <c r="AA194" i="28"/>
  <c r="AB190" i="28"/>
  <c r="AA188" i="28"/>
  <c r="AB187" i="28"/>
  <c r="AA186" i="28"/>
  <c r="AA185" i="28"/>
  <c r="AA184" i="28"/>
  <c r="AA183" i="28"/>
  <c r="AA181" i="28"/>
  <c r="AB178" i="28"/>
  <c r="AA176" i="28"/>
  <c r="AB175" i="28"/>
  <c r="AB174" i="28"/>
  <c r="AB172" i="28"/>
  <c r="AA170" i="28"/>
  <c r="AB169" i="28"/>
  <c r="AA167" i="28"/>
  <c r="AA166" i="28"/>
  <c r="AB165" i="28"/>
  <c r="AB164" i="28"/>
  <c r="AB161" i="28"/>
  <c r="AA159" i="28"/>
  <c r="AB158" i="28"/>
  <c r="AA156" i="28"/>
  <c r="AB153" i="28"/>
  <c r="AA151" i="28"/>
  <c r="AB150" i="28"/>
  <c r="AA148" i="28"/>
  <c r="AB145" i="28"/>
  <c r="AB143" i="28"/>
  <c r="AA141" i="28"/>
  <c r="AB140" i="28"/>
  <c r="AB139" i="28"/>
  <c r="AA137" i="28"/>
  <c r="AB136" i="28"/>
  <c r="AA133" i="28"/>
  <c r="AB129" i="28"/>
  <c r="AA179" i="28"/>
  <c r="AB176" i="28"/>
  <c r="AB170" i="28"/>
  <c r="AA168" i="28"/>
  <c r="AB167" i="28"/>
  <c r="AB166" i="28"/>
  <c r="AA163" i="28"/>
  <c r="AA162" i="28"/>
  <c r="AB159" i="28"/>
  <c r="AA157" i="28"/>
  <c r="AB156" i="28"/>
  <c r="AA154" i="28"/>
  <c r="AB151" i="28"/>
  <c r="AA149" i="28"/>
  <c r="AB148" i="28"/>
  <c r="AA146" i="28"/>
  <c r="AB141" i="28"/>
  <c r="AB137" i="28"/>
  <c r="AB133" i="28"/>
  <c r="AA131" i="28"/>
  <c r="AA130" i="28"/>
  <c r="AA180" i="28"/>
  <c r="AB179" i="28"/>
  <c r="AA177" i="28"/>
  <c r="AA173" i="28"/>
  <c r="AA171" i="28"/>
  <c r="AB168" i="28"/>
  <c r="AB163" i="28"/>
  <c r="AB162" i="28"/>
  <c r="AA160" i="28"/>
  <c r="AA155" i="28"/>
  <c r="AB154" i="28"/>
  <c r="AA152" i="28"/>
  <c r="AB149" i="28"/>
  <c r="AA147" i="28"/>
  <c r="AB146" i="28"/>
  <c r="AA144" i="28"/>
  <c r="AA142" i="28"/>
  <c r="AA138" i="28"/>
  <c r="AA135" i="28"/>
  <c r="AA134" i="28"/>
  <c r="AA132" i="28"/>
  <c r="AB131" i="28"/>
  <c r="AB130" i="28"/>
  <c r="AB180" i="28"/>
  <c r="AA178" i="28"/>
  <c r="AB177" i="28"/>
  <c r="AA175" i="28"/>
  <c r="AA174" i="28"/>
  <c r="AB173" i="28"/>
  <c r="AA172" i="28"/>
  <c r="AB171" i="28"/>
  <c r="AA169" i="28"/>
  <c r="AA165" i="28"/>
  <c r="AA164" i="28"/>
  <c r="AB160" i="28"/>
  <c r="AA158" i="28"/>
  <c r="AB155" i="28"/>
  <c r="AA153" i="28"/>
  <c r="AB152" i="28"/>
  <c r="AA150" i="28"/>
  <c r="AB147" i="28"/>
  <c r="AA145" i="28"/>
  <c r="AB144" i="28"/>
  <c r="AA143" i="28"/>
  <c r="AB142" i="28"/>
  <c r="AA140" i="28"/>
  <c r="AA139" i="28"/>
  <c r="AB138" i="28"/>
  <c r="AA136" i="28"/>
  <c r="AB135" i="28"/>
  <c r="AB134" i="28"/>
  <c r="AB132" i="28"/>
  <c r="AA129" i="28"/>
  <c r="AB18" i="28"/>
  <c r="AB108" i="28"/>
  <c r="AZ108" i="28"/>
  <c r="BK108" i="28"/>
  <c r="BL109" i="28"/>
  <c r="AA110" i="28"/>
  <c r="AY110" i="28"/>
  <c r="AA111" i="28"/>
  <c r="AY111" i="28"/>
  <c r="AA113" i="28"/>
  <c r="AY113" i="28"/>
  <c r="BL114" i="28"/>
  <c r="AA115" i="28"/>
  <c r="AY115" i="28"/>
  <c r="AA116" i="28"/>
  <c r="AY116" i="28"/>
  <c r="BL117" i="28"/>
  <c r="AA118" i="28"/>
  <c r="AY118" i="28"/>
  <c r="AB119" i="28"/>
  <c r="AZ119" i="28"/>
  <c r="BK119" i="28"/>
  <c r="AB121" i="28"/>
  <c r="AZ121" i="28"/>
  <c r="BK121" i="28"/>
  <c r="BL123" i="28"/>
  <c r="AB125" i="28"/>
  <c r="AZ125" i="28"/>
  <c r="BK125" i="28"/>
  <c r="BL127" i="28"/>
  <c r="BL106" i="28"/>
  <c r="BL107" i="28"/>
  <c r="AA108" i="28"/>
  <c r="AY108" i="28"/>
  <c r="AB109" i="28"/>
  <c r="AZ109" i="28"/>
  <c r="BK109" i="28"/>
  <c r="BL112" i="28"/>
  <c r="AB114" i="28"/>
  <c r="AZ114" i="28"/>
  <c r="BK114" i="28"/>
  <c r="BL115" i="28"/>
  <c r="AB117" i="28"/>
  <c r="AZ117" i="28"/>
  <c r="BK117" i="28"/>
  <c r="AA119" i="28"/>
  <c r="AY119" i="28"/>
  <c r="BL120" i="28"/>
  <c r="AA121" i="28"/>
  <c r="AY121" i="28"/>
  <c r="BL122" i="28"/>
  <c r="AB123" i="28"/>
  <c r="AZ123" i="28"/>
  <c r="BK123" i="28"/>
  <c r="BL124" i="28"/>
  <c r="AA125" i="28"/>
  <c r="AY125" i="28"/>
  <c r="BL126" i="28"/>
  <c r="AB127" i="28"/>
  <c r="BK127" i="28"/>
  <c r="BL128" i="28"/>
  <c r="BF6" i="28"/>
  <c r="BF4" i="28" s="1"/>
  <c r="AY276" i="28"/>
  <c r="AZ271" i="28"/>
  <c r="AY270" i="28"/>
  <c r="AZ269" i="28"/>
  <c r="AZ268" i="28"/>
  <c r="AY266" i="28"/>
  <c r="AY265" i="28"/>
  <c r="AY264" i="28"/>
  <c r="AY259" i="28"/>
  <c r="AY257" i="28"/>
  <c r="AY256" i="28"/>
  <c r="AY255" i="28"/>
  <c r="AY254" i="28"/>
  <c r="AY253" i="28"/>
  <c r="AY252" i="28"/>
  <c r="AY251" i="28"/>
  <c r="AZ250" i="28"/>
  <c r="AZ249" i="28"/>
  <c r="AZ248" i="28"/>
  <c r="AZ247" i="28"/>
  <c r="AZ243" i="28"/>
  <c r="AY235" i="28"/>
  <c r="AY231" i="28"/>
  <c r="AZ276" i="28"/>
  <c r="AY272" i="28"/>
  <c r="AZ270" i="28"/>
  <c r="AY267" i="28"/>
  <c r="AZ266" i="28"/>
  <c r="AZ265" i="28"/>
  <c r="AZ264" i="28"/>
  <c r="AY260" i="28"/>
  <c r="AZ259" i="28"/>
  <c r="AZ257" i="28"/>
  <c r="AZ256" i="28"/>
  <c r="AZ255" i="28"/>
  <c r="AZ254" i="28"/>
  <c r="AZ253" i="28"/>
  <c r="AZ252" i="28"/>
  <c r="AZ251" i="28"/>
  <c r="AY246" i="28"/>
  <c r="AY244" i="28"/>
  <c r="AY242" i="28"/>
  <c r="AY241" i="28"/>
  <c r="AY240" i="28"/>
  <c r="AY236" i="28"/>
  <c r="AZ235" i="28"/>
  <c r="AY233" i="28"/>
  <c r="AY232" i="28"/>
  <c r="AZ231" i="28"/>
  <c r="AY229" i="28"/>
  <c r="AY275" i="28"/>
  <c r="AY274" i="28"/>
  <c r="AY273" i="28"/>
  <c r="AZ272" i="28"/>
  <c r="AZ267" i="28"/>
  <c r="AY263" i="28"/>
  <c r="AY262" i="28"/>
  <c r="AY261" i="28"/>
  <c r="AZ260" i="28"/>
  <c r="AY258" i="28"/>
  <c r="AZ246" i="28"/>
  <c r="AY245" i="28"/>
  <c r="AZ244" i="28"/>
  <c r="AZ242" i="28"/>
  <c r="AZ241" i="28"/>
  <c r="AZ240" i="28"/>
  <c r="AY239" i="28"/>
  <c r="AY238" i="28"/>
  <c r="AY237" i="28"/>
  <c r="AZ236" i="28"/>
  <c r="AY234" i="28"/>
  <c r="AZ233" i="28"/>
  <c r="AZ232" i="28"/>
  <c r="AY230" i="28"/>
  <c r="AZ275" i="28"/>
  <c r="AZ274" i="28"/>
  <c r="AZ273" i="28"/>
  <c r="AY269" i="28"/>
  <c r="AY268" i="28"/>
  <c r="AZ263" i="28"/>
  <c r="AZ262" i="28"/>
  <c r="AZ261" i="28"/>
  <c r="AZ258" i="28"/>
  <c r="AY249" i="28"/>
  <c r="AY248" i="28"/>
  <c r="AY247" i="28"/>
  <c r="AZ245" i="28"/>
  <c r="AY243" i="28"/>
  <c r="AZ239" i="28"/>
  <c r="AZ238" i="28"/>
  <c r="AZ237" i="28"/>
  <c r="AZ234" i="28"/>
  <c r="AZ230" i="28"/>
  <c r="AZ229" i="28"/>
  <c r="AZ228" i="28"/>
  <c r="AZ227" i="28"/>
  <c r="AZ225" i="28"/>
  <c r="AY222" i="28"/>
  <c r="AY219" i="28"/>
  <c r="AY217" i="28"/>
  <c r="AZ216" i="28"/>
  <c r="AY214" i="28"/>
  <c r="AY212" i="28"/>
  <c r="AY211" i="28"/>
  <c r="AY209" i="28"/>
  <c r="AZ208" i="28"/>
  <c r="AZ207" i="28"/>
  <c r="AZ205" i="28"/>
  <c r="AZ202" i="28"/>
  <c r="AY200" i="28"/>
  <c r="AZ199" i="28"/>
  <c r="AZ197" i="28"/>
  <c r="AZ194" i="28"/>
  <c r="AY192" i="28"/>
  <c r="AY191" i="28"/>
  <c r="AY189" i="28"/>
  <c r="AZ188" i="28"/>
  <c r="AY186" i="28"/>
  <c r="AZ185" i="28"/>
  <c r="AZ184" i="28"/>
  <c r="AZ183" i="28"/>
  <c r="AY182" i="28"/>
  <c r="AZ181" i="28"/>
  <c r="AY226" i="28"/>
  <c r="AZ222" i="28"/>
  <c r="AY220" i="28"/>
  <c r="AZ219" i="28"/>
  <c r="AZ217" i="28"/>
  <c r="AZ214" i="28"/>
  <c r="AZ212" i="28"/>
  <c r="AZ211" i="28"/>
  <c r="AZ209" i="28"/>
  <c r="AY206" i="28"/>
  <c r="AY203" i="28"/>
  <c r="AY201" i="28"/>
  <c r="AZ200" i="28"/>
  <c r="AY198" i="28"/>
  <c r="AY196" i="28"/>
  <c r="AY195" i="28"/>
  <c r="AY193" i="28"/>
  <c r="AZ192" i="28"/>
  <c r="AZ191" i="28"/>
  <c r="AZ189" i="28"/>
  <c r="AZ186" i="28"/>
  <c r="AZ182" i="28"/>
  <c r="AY180" i="28"/>
  <c r="AZ226" i="28"/>
  <c r="AY224" i="28"/>
  <c r="AY223" i="28"/>
  <c r="AY221" i="28"/>
  <c r="AZ220" i="28"/>
  <c r="AY218" i="28"/>
  <c r="AY215" i="28"/>
  <c r="AY213" i="28"/>
  <c r="AY210" i="28"/>
  <c r="AZ206" i="28"/>
  <c r="AY204" i="28"/>
  <c r="AZ203" i="28"/>
  <c r="AZ201" i="28"/>
  <c r="AZ198" i="28"/>
  <c r="AZ196" i="28"/>
  <c r="AZ195" i="28"/>
  <c r="AZ193" i="28"/>
  <c r="AY190" i="28"/>
  <c r="AY187" i="28"/>
  <c r="AY228" i="28"/>
  <c r="AY227" i="28"/>
  <c r="AY225" i="28"/>
  <c r="AZ224" i="28"/>
  <c r="AZ223" i="28"/>
  <c r="AZ221" i="28"/>
  <c r="AZ218" i="28"/>
  <c r="AY216" i="28"/>
  <c r="AZ215" i="28"/>
  <c r="AZ213" i="28"/>
  <c r="AZ210" i="28"/>
  <c r="AY208" i="28"/>
  <c r="AY207" i="28"/>
  <c r="AY205" i="28"/>
  <c r="AZ204" i="28"/>
  <c r="AY202" i="28"/>
  <c r="AY199" i="28"/>
  <c r="AY197" i="28"/>
  <c r="AY194" i="28"/>
  <c r="AZ190" i="28"/>
  <c r="AY188" i="28"/>
  <c r="AZ187" i="28"/>
  <c r="AY185" i="28"/>
  <c r="AY184" i="28"/>
  <c r="AY183" i="28"/>
  <c r="AY181" i="28"/>
  <c r="AZ178" i="28"/>
  <c r="AY176" i="28"/>
  <c r="AZ175" i="28"/>
  <c r="AZ174" i="28"/>
  <c r="AY172" i="28"/>
  <c r="AY170" i="28"/>
  <c r="AZ169" i="28"/>
  <c r="AY167" i="28"/>
  <c r="AY166" i="28"/>
  <c r="AZ165" i="28"/>
  <c r="AZ164" i="28"/>
  <c r="AZ161" i="28"/>
  <c r="AY159" i="28"/>
  <c r="AZ158" i="28"/>
  <c r="AY156" i="28"/>
  <c r="AZ153" i="28"/>
  <c r="AY151" i="28"/>
  <c r="AZ150" i="28"/>
  <c r="AY148" i="28"/>
  <c r="AZ145" i="28"/>
  <c r="AZ143" i="28"/>
  <c r="AY141" i="28"/>
  <c r="AZ140" i="28"/>
  <c r="AZ139" i="28"/>
  <c r="AY137" i="28"/>
  <c r="AZ136" i="28"/>
  <c r="AY133" i="28"/>
  <c r="AZ129" i="28"/>
  <c r="AY179" i="28"/>
  <c r="AZ176" i="28"/>
  <c r="AZ172" i="28"/>
  <c r="AZ170" i="28"/>
  <c r="AY168" i="28"/>
  <c r="AZ167" i="28"/>
  <c r="AZ166" i="28"/>
  <c r="AY163" i="28"/>
  <c r="AY162" i="28"/>
  <c r="AY157" i="28"/>
  <c r="AZ156" i="28"/>
  <c r="AY154" i="28"/>
  <c r="AZ151" i="28"/>
  <c r="AY149" i="28"/>
  <c r="AZ148" i="28"/>
  <c r="AY146" i="28"/>
  <c r="AZ141" i="28"/>
  <c r="AZ137" i="28"/>
  <c r="AZ133" i="28"/>
  <c r="AY131" i="28"/>
  <c r="AY130" i="28"/>
  <c r="AZ180" i="28"/>
  <c r="AZ179" i="28"/>
  <c r="AY177" i="28"/>
  <c r="AY173" i="28"/>
  <c r="AY171" i="28"/>
  <c r="AZ168" i="28"/>
  <c r="AZ163" i="28"/>
  <c r="AZ162" i="28"/>
  <c r="AY160" i="28"/>
  <c r="AZ157" i="28"/>
  <c r="AY155" i="28"/>
  <c r="AZ154" i="28"/>
  <c r="AY152" i="28"/>
  <c r="AZ149" i="28"/>
  <c r="AZ146" i="28"/>
  <c r="AY144" i="28"/>
  <c r="AY142" i="28"/>
  <c r="AY138" i="28"/>
  <c r="AY135" i="28"/>
  <c r="AY134" i="28"/>
  <c r="AY132" i="28"/>
  <c r="AZ131" i="28"/>
  <c r="AZ130" i="28"/>
  <c r="AY178" i="28"/>
  <c r="AZ177" i="28"/>
  <c r="AY175" i="28"/>
  <c r="AY174" i="28"/>
  <c r="AZ173" i="28"/>
  <c r="AZ171" i="28"/>
  <c r="AY165" i="28"/>
  <c r="AY164" i="28"/>
  <c r="AY161" i="28"/>
  <c r="AZ160" i="28"/>
  <c r="AY158" i="28"/>
  <c r="AZ155" i="28"/>
  <c r="AY153" i="28"/>
  <c r="AZ152" i="28"/>
  <c r="AZ147" i="28"/>
  <c r="AY145" i="28"/>
  <c r="AZ144" i="28"/>
  <c r="AY143" i="28"/>
  <c r="AZ142" i="28"/>
  <c r="AY140" i="28"/>
  <c r="AY139" i="28"/>
  <c r="AZ138" i="28"/>
  <c r="AY136" i="28"/>
  <c r="AZ135" i="28"/>
  <c r="AZ134" i="28"/>
  <c r="AZ132" i="28"/>
  <c r="AY129" i="28"/>
  <c r="AB106" i="28"/>
  <c r="AZ106" i="28"/>
  <c r="BK106" i="28"/>
  <c r="AB107" i="28"/>
  <c r="AZ107" i="28"/>
  <c r="BK107" i="28"/>
  <c r="AY109" i="28"/>
  <c r="BN109" i="28"/>
  <c r="BL110" i="28"/>
  <c r="BL111" i="28"/>
  <c r="AB112" i="28"/>
  <c r="AZ112" i="28"/>
  <c r="BK112" i="28"/>
  <c r="BL113" i="28"/>
  <c r="AA114" i="28"/>
  <c r="AY114" i="28"/>
  <c r="BN114" i="28"/>
  <c r="BK115" i="28"/>
  <c r="BL116" i="28"/>
  <c r="AA117" i="28"/>
  <c r="AY117" i="28"/>
  <c r="BN117" i="28"/>
  <c r="BL118" i="28"/>
  <c r="AB120" i="28"/>
  <c r="AZ120" i="28"/>
  <c r="BK120" i="28"/>
  <c r="AB122" i="28"/>
  <c r="AZ122" i="28"/>
  <c r="BK122" i="28"/>
  <c r="AA123" i="28"/>
  <c r="AY123" i="28"/>
  <c r="BN123" i="28"/>
  <c r="AB124" i="28"/>
  <c r="AZ124" i="28"/>
  <c r="BK124" i="28"/>
  <c r="AB126" i="28"/>
  <c r="AZ126" i="28"/>
  <c r="BK126" i="28"/>
  <c r="AA127" i="28"/>
  <c r="AY127" i="28"/>
  <c r="BN127" i="28"/>
  <c r="AB128" i="28"/>
  <c r="AZ128" i="28"/>
  <c r="BK128" i="28"/>
  <c r="BL275" i="28"/>
  <c r="BL274" i="28"/>
  <c r="BL273" i="28"/>
  <c r="BK271" i="28"/>
  <c r="BK269" i="28"/>
  <c r="BK268" i="28"/>
  <c r="BL263" i="28"/>
  <c r="BK262" i="28"/>
  <c r="BL261" i="28"/>
  <c r="BL258" i="28"/>
  <c r="BK250" i="28"/>
  <c r="BK249" i="28"/>
  <c r="BK248" i="28"/>
  <c r="BK247" i="28"/>
  <c r="BL245" i="28"/>
  <c r="BL239" i="28"/>
  <c r="BL238" i="28"/>
  <c r="BL237" i="28"/>
  <c r="BL234" i="28"/>
  <c r="BL230" i="28"/>
  <c r="BL271" i="28"/>
  <c r="BK270" i="28"/>
  <c r="BL269" i="28"/>
  <c r="BL268" i="28"/>
  <c r="BK266" i="28"/>
  <c r="BL262" i="28"/>
  <c r="BK259" i="28"/>
  <c r="BK253" i="28"/>
  <c r="BK251" i="28"/>
  <c r="BL250" i="28"/>
  <c r="BL249" i="28"/>
  <c r="BL248" i="28"/>
  <c r="BL247" i="28"/>
  <c r="BK231" i="28"/>
  <c r="BL276" i="28"/>
  <c r="BL270" i="28"/>
  <c r="BK267" i="28"/>
  <c r="BL266" i="28"/>
  <c r="BL265" i="28"/>
  <c r="BL264" i="28"/>
  <c r="BK260" i="28"/>
  <c r="BL259" i="28"/>
  <c r="BL256" i="28"/>
  <c r="BL255" i="28"/>
  <c r="BL254" i="28"/>
  <c r="BL253" i="28"/>
  <c r="BL252" i="28"/>
  <c r="BL251" i="28"/>
  <c r="BK246" i="28"/>
  <c r="BL243" i="28"/>
  <c r="BK242" i="28"/>
  <c r="BK236" i="28"/>
  <c r="BK233" i="28"/>
  <c r="BL231" i="28"/>
  <c r="BK275" i="28"/>
  <c r="BK274" i="28"/>
  <c r="BL272" i="28"/>
  <c r="BN271" i="28"/>
  <c r="BN269" i="28"/>
  <c r="BN268" i="28"/>
  <c r="BL267" i="28"/>
  <c r="BK263" i="28"/>
  <c r="BN262" i="28"/>
  <c r="BL260" i="28"/>
  <c r="BL257" i="28"/>
  <c r="BN250" i="28"/>
  <c r="BN249" i="28"/>
  <c r="BN248" i="28"/>
  <c r="BN247" i="28"/>
  <c r="BL246" i="28"/>
  <c r="BK245" i="28"/>
  <c r="BL244" i="28"/>
  <c r="BL242" i="28"/>
  <c r="BL241" i="28"/>
  <c r="BL240" i="28"/>
  <c r="BK238" i="28"/>
  <c r="BL236" i="28"/>
  <c r="BL235" i="28"/>
  <c r="BK234" i="28"/>
  <c r="BL233" i="28"/>
  <c r="BL232" i="28"/>
  <c r="BL229" i="28"/>
  <c r="BL228" i="28"/>
  <c r="BK227" i="28"/>
  <c r="BK225" i="28"/>
  <c r="BL224" i="28"/>
  <c r="BL223" i="28"/>
  <c r="BL221" i="28"/>
  <c r="BL218" i="28"/>
  <c r="BK216" i="28"/>
  <c r="BL215" i="28"/>
  <c r="BL213" i="28"/>
  <c r="BL210" i="28"/>
  <c r="BK208" i="28"/>
  <c r="BK207" i="28"/>
  <c r="BK205" i="28"/>
  <c r="BL204" i="28"/>
  <c r="BL203" i="28"/>
  <c r="BK202" i="28"/>
  <c r="BK199" i="28"/>
  <c r="BK197" i="28"/>
  <c r="BK194" i="28"/>
  <c r="BL190" i="28"/>
  <c r="BK188" i="28"/>
  <c r="BK185" i="28"/>
  <c r="BK184" i="28"/>
  <c r="BK183" i="28"/>
  <c r="BK181" i="28"/>
  <c r="BL227" i="28"/>
  <c r="BL225" i="28"/>
  <c r="BK222" i="28"/>
  <c r="BL216" i="28"/>
  <c r="BK214" i="28"/>
  <c r="BL208" i="28"/>
  <c r="BL207" i="28"/>
  <c r="BL205" i="28"/>
  <c r="BL202" i="28"/>
  <c r="BL199" i="28"/>
  <c r="BL197" i="28"/>
  <c r="BL194" i="28"/>
  <c r="BK189" i="28"/>
  <c r="BL188" i="28"/>
  <c r="BL187" i="28"/>
  <c r="BK186" i="28"/>
  <c r="BL185" i="28"/>
  <c r="BL184" i="28"/>
  <c r="BL183" i="28"/>
  <c r="BL181" i="28"/>
  <c r="BK226" i="28"/>
  <c r="BL222" i="28"/>
  <c r="BL217" i="28"/>
  <c r="BL214" i="28"/>
  <c r="BL212" i="28"/>
  <c r="BL211" i="28"/>
  <c r="BL209" i="28"/>
  <c r="BK206" i="28"/>
  <c r="BL200" i="28"/>
  <c r="BK198" i="28"/>
  <c r="BL192" i="28"/>
  <c r="BL191" i="28"/>
  <c r="BL189" i="28"/>
  <c r="BL186" i="28"/>
  <c r="BL182" i="28"/>
  <c r="BN227" i="28"/>
  <c r="BL226" i="28"/>
  <c r="BN225" i="28"/>
  <c r="BK221" i="28"/>
  <c r="BL220" i="28"/>
  <c r="BL219" i="28"/>
  <c r="BK218" i="28"/>
  <c r="BN216" i="28"/>
  <c r="BK213" i="28"/>
  <c r="BK210" i="28"/>
  <c r="BN208" i="28"/>
  <c r="BN207" i="28"/>
  <c r="BL206" i="28"/>
  <c r="BN205" i="28"/>
  <c r="BN202" i="28"/>
  <c r="BL201" i="28"/>
  <c r="BN199" i="28"/>
  <c r="BL198" i="28"/>
  <c r="BN197" i="28"/>
  <c r="BL196" i="28"/>
  <c r="BL195" i="28"/>
  <c r="BN194" i="28"/>
  <c r="BL193" i="28"/>
  <c r="BK190" i="28"/>
  <c r="BN188" i="28"/>
  <c r="BN187" i="28"/>
  <c r="BN185" i="28"/>
  <c r="BN184" i="28"/>
  <c r="BN183" i="28"/>
  <c r="BN181" i="28"/>
  <c r="BL180" i="28"/>
  <c r="BK178" i="28"/>
  <c r="BL177" i="28"/>
  <c r="BK175" i="28"/>
  <c r="BK174" i="28"/>
  <c r="BL173" i="28"/>
  <c r="BL171" i="28"/>
  <c r="BK169" i="28"/>
  <c r="BK165" i="28"/>
  <c r="BK161" i="28"/>
  <c r="BL160" i="28"/>
  <c r="BK158" i="28"/>
  <c r="BL155" i="28"/>
  <c r="BK153" i="28"/>
  <c r="BL152" i="28"/>
  <c r="BK150" i="28"/>
  <c r="BL147" i="28"/>
  <c r="BK145" i="28"/>
  <c r="BL144" i="28"/>
  <c r="BK143" i="28"/>
  <c r="BL142" i="28"/>
  <c r="BK140" i="28"/>
  <c r="BK139" i="28"/>
  <c r="BL138" i="28"/>
  <c r="BK136" i="28"/>
  <c r="BL135" i="28"/>
  <c r="BL134" i="28"/>
  <c r="BL132" i="28"/>
  <c r="BK129" i="28"/>
  <c r="BL178" i="28"/>
  <c r="BK176" i="28"/>
  <c r="BL175" i="28"/>
  <c r="BL174" i="28"/>
  <c r="BL169" i="28"/>
  <c r="BK167" i="28"/>
  <c r="BL165" i="28"/>
  <c r="BL161" i="28"/>
  <c r="BK159" i="28"/>
  <c r="BL158" i="28"/>
  <c r="BK156" i="28"/>
  <c r="BL153" i="28"/>
  <c r="BK151" i="28"/>
  <c r="BL150" i="28"/>
  <c r="BK148" i="28"/>
  <c r="BL145" i="28"/>
  <c r="BL143" i="28"/>
  <c r="BK141" i="28"/>
  <c r="BL140" i="28"/>
  <c r="BL139" i="28"/>
  <c r="BK137" i="28"/>
  <c r="BL136" i="28"/>
  <c r="BK133" i="28"/>
  <c r="BL129" i="28"/>
  <c r="BL176" i="28"/>
  <c r="BL172" i="28"/>
  <c r="BL170" i="28"/>
  <c r="BK168" i="28"/>
  <c r="BL167" i="28"/>
  <c r="BL166" i="28"/>
  <c r="BL164" i="28"/>
  <c r="BL159" i="28"/>
  <c r="BK157" i="28"/>
  <c r="BL156" i="28"/>
  <c r="BK154" i="28"/>
  <c r="BL151" i="28"/>
  <c r="BK149" i="28"/>
  <c r="BL148" i="28"/>
  <c r="BL141" i="28"/>
  <c r="BL137" i="28"/>
  <c r="BL133" i="28"/>
  <c r="BK131" i="28"/>
  <c r="BK130" i="28"/>
  <c r="BL179" i="28"/>
  <c r="BN178" i="28"/>
  <c r="BN175" i="28"/>
  <c r="BN174" i="28"/>
  <c r="BK173" i="28"/>
  <c r="BN169" i="28"/>
  <c r="BL168" i="28"/>
  <c r="BN165" i="28"/>
  <c r="BL163" i="28"/>
  <c r="BL162" i="28"/>
  <c r="BN161" i="28"/>
  <c r="BN158" i="28"/>
  <c r="BL157" i="28"/>
  <c r="BL154" i="28"/>
  <c r="BN153" i="28"/>
  <c r="BK152" i="28"/>
  <c r="BN150" i="28"/>
  <c r="BL149" i="28"/>
  <c r="BK147" i="28"/>
  <c r="BL146" i="28"/>
  <c r="BN145" i="28"/>
  <c r="BK144" i="28"/>
  <c r="BN143" i="28"/>
  <c r="BN140" i="28"/>
  <c r="BN139" i="28"/>
  <c r="BK138" i="28"/>
  <c r="BN136" i="28"/>
  <c r="BK135" i="28"/>
  <c r="BK134" i="28"/>
  <c r="BL131" i="28"/>
  <c r="BL130" i="28"/>
  <c r="BN129" i="28"/>
  <c r="AB22" i="28"/>
  <c r="AB48" i="28"/>
  <c r="AA106" i="28"/>
  <c r="AY106" i="28"/>
  <c r="BN106" i="28"/>
  <c r="AA107" i="28"/>
  <c r="AY107" i="28"/>
  <c r="BN107" i="28"/>
  <c r="BL108" i="28"/>
  <c r="AB110" i="28"/>
  <c r="AZ110" i="28"/>
  <c r="AB111" i="28"/>
  <c r="AZ111" i="28"/>
  <c r="BK111" i="28"/>
  <c r="AA112" i="28"/>
  <c r="AY112" i="28"/>
  <c r="BN112" i="28"/>
  <c r="AB113" i="28"/>
  <c r="AZ113" i="28"/>
  <c r="AB115" i="28"/>
  <c r="AZ115" i="28"/>
  <c r="BN115" i="28"/>
  <c r="AB116" i="28"/>
  <c r="AZ116" i="28"/>
  <c r="BK116" i="28"/>
  <c r="AB118" i="28"/>
  <c r="AZ118" i="28"/>
  <c r="BL119" i="28"/>
  <c r="AA120" i="28"/>
  <c r="AY120" i="28"/>
  <c r="BN120" i="28"/>
  <c r="BL121" i="28"/>
  <c r="AA122" i="28"/>
  <c r="AY122" i="28"/>
  <c r="BN122" i="28"/>
  <c r="AA124" i="28"/>
  <c r="AY124" i="28"/>
  <c r="BN124" i="28"/>
  <c r="BL125" i="28"/>
  <c r="AA126" i="28"/>
  <c r="AY126" i="28"/>
  <c r="BN126" i="28"/>
  <c r="AA128" i="28"/>
  <c r="AY128" i="28"/>
  <c r="BN128" i="28"/>
  <c r="C182" i="28"/>
  <c r="C209" i="28"/>
  <c r="C226" i="32"/>
  <c r="C254" i="32"/>
  <c r="C138" i="28"/>
  <c r="C173" i="28"/>
  <c r="C178" i="28"/>
  <c r="C184" i="28"/>
  <c r="C200" i="28"/>
  <c r="C211" i="28"/>
  <c r="C106" i="32"/>
  <c r="C122" i="32"/>
  <c r="C198" i="32"/>
  <c r="C250" i="32"/>
  <c r="C270" i="32"/>
  <c r="C142" i="32"/>
  <c r="C109" i="28"/>
  <c r="C152" i="28"/>
  <c r="C228" i="28"/>
  <c r="C244" i="28"/>
  <c r="C251" i="28"/>
  <c r="C118" i="32"/>
  <c r="C174" i="32"/>
  <c r="C194" i="32"/>
  <c r="C214" i="32"/>
  <c r="C266" i="32"/>
  <c r="C132" i="28"/>
  <c r="C164" i="28"/>
  <c r="C180" i="28"/>
  <c r="C190" i="28"/>
  <c r="C192" i="28"/>
  <c r="C237" i="28"/>
  <c r="C150" i="32"/>
  <c r="C158" i="32"/>
  <c r="C242" i="32"/>
  <c r="C258" i="32"/>
  <c r="C108" i="28"/>
  <c r="C116" i="28"/>
  <c r="C123" i="28"/>
  <c r="C125" i="28"/>
  <c r="C128" i="28"/>
  <c r="C139" i="28"/>
  <c r="C141" i="28"/>
  <c r="C143" i="28"/>
  <c r="C145" i="28"/>
  <c r="C147" i="28"/>
  <c r="C149" i="28"/>
  <c r="C151" i="28"/>
  <c r="C168" i="28"/>
  <c r="C172" i="28"/>
  <c r="C175" i="28"/>
  <c r="C177" i="28"/>
  <c r="C187" i="28"/>
  <c r="C189" i="28"/>
  <c r="C204" i="28"/>
  <c r="C216" i="28"/>
  <c r="C218" i="28"/>
  <c r="C220" i="28"/>
  <c r="C231" i="28"/>
  <c r="C233" i="28"/>
  <c r="C249" i="28"/>
  <c r="C256" i="28"/>
  <c r="C260" i="28"/>
  <c r="C264" i="28"/>
  <c r="C268" i="28"/>
  <c r="C273" i="28"/>
  <c r="C275" i="28"/>
  <c r="C113" i="32"/>
  <c r="C117" i="32"/>
  <c r="C121" i="32"/>
  <c r="C129" i="32"/>
  <c r="C133" i="32"/>
  <c r="C137" i="32"/>
  <c r="C153" i="32"/>
  <c r="C157" i="32"/>
  <c r="C161" i="32"/>
  <c r="C165" i="32"/>
  <c r="C169" i="32"/>
  <c r="C181" i="32"/>
  <c r="C185" i="32"/>
  <c r="C193" i="32"/>
  <c r="C197" i="32"/>
  <c r="C201" i="32"/>
  <c r="C205" i="32"/>
  <c r="C213" i="32"/>
  <c r="C217" i="32"/>
  <c r="C221" i="32"/>
  <c r="C225" i="32"/>
  <c r="C229" i="32"/>
  <c r="C241" i="32"/>
  <c r="C245" i="32"/>
  <c r="C257" i="32"/>
  <c r="C261" i="32"/>
  <c r="C265" i="32"/>
  <c r="C269" i="32"/>
  <c r="C127" i="28"/>
  <c r="C210" i="32"/>
  <c r="C234" i="32"/>
  <c r="C112" i="28"/>
  <c r="C131" i="28"/>
  <c r="C135" i="28"/>
  <c r="C155" i="28"/>
  <c r="C159" i="28"/>
  <c r="C163" i="28"/>
  <c r="C167" i="28"/>
  <c r="C179" i="28"/>
  <c r="C183" i="28"/>
  <c r="C191" i="28"/>
  <c r="C195" i="28"/>
  <c r="C199" i="28"/>
  <c r="C208" i="28"/>
  <c r="C212" i="28"/>
  <c r="C223" i="28"/>
  <c r="C227" i="28"/>
  <c r="C236" i="28"/>
  <c r="C239" i="28"/>
  <c r="C243" i="28"/>
  <c r="C247" i="28"/>
  <c r="C252" i="28"/>
  <c r="C271" i="28"/>
  <c r="C124" i="32"/>
  <c r="C140" i="32"/>
  <c r="C144" i="32"/>
  <c r="C148" i="32"/>
  <c r="C176" i="32"/>
  <c r="C188" i="32"/>
  <c r="C232" i="32"/>
  <c r="C272" i="32"/>
  <c r="C276" i="32"/>
  <c r="C230" i="32"/>
  <c r="C107" i="28"/>
  <c r="C115" i="28"/>
  <c r="C119" i="28"/>
  <c r="C171" i="28"/>
  <c r="C203" i="28"/>
  <c r="C215" i="28"/>
  <c r="C219" i="28"/>
  <c r="C255" i="28"/>
  <c r="C259" i="28"/>
  <c r="C263" i="28"/>
  <c r="C267" i="28"/>
  <c r="AA109" i="28"/>
  <c r="Q112" i="28"/>
  <c r="AC116" i="28"/>
  <c r="Q124" i="28"/>
  <c r="P127" i="28"/>
  <c r="Q128" i="28"/>
  <c r="Q131" i="28"/>
  <c r="Q153" i="28"/>
  <c r="Q116" i="28"/>
  <c r="Q141" i="28"/>
  <c r="P118" i="28"/>
  <c r="Q121" i="28"/>
  <c r="Q125" i="28"/>
  <c r="Q136" i="28"/>
  <c r="Q140" i="28"/>
  <c r="Q146" i="28"/>
  <c r="O107" i="28"/>
  <c r="Q109" i="28"/>
  <c r="Q127" i="28"/>
  <c r="Q159" i="28"/>
  <c r="AZ159" i="28"/>
  <c r="O163" i="28"/>
  <c r="P183" i="28"/>
  <c r="BA188" i="28"/>
  <c r="P193" i="28"/>
  <c r="O197" i="28"/>
  <c r="AC202" i="28"/>
  <c r="AA215" i="28"/>
  <c r="Q220" i="28"/>
  <c r="Q236" i="28"/>
  <c r="BA241" i="28"/>
  <c r="Q255" i="28"/>
  <c r="Q264" i="28"/>
  <c r="AM167" i="28"/>
  <c r="Q170" i="28"/>
  <c r="Q195" i="28"/>
  <c r="Q216" i="28"/>
  <c r="Q217" i="28"/>
  <c r="Q218" i="28"/>
  <c r="Q227" i="28"/>
  <c r="Q249" i="28"/>
  <c r="AY250" i="28"/>
  <c r="Q259" i="28"/>
  <c r="P266" i="28"/>
  <c r="Q148" i="28"/>
  <c r="Q162" i="28"/>
  <c r="Q185" i="28"/>
  <c r="Q191" i="28"/>
  <c r="O204" i="28"/>
  <c r="Q212" i="28"/>
  <c r="BA212" i="28"/>
  <c r="Q223" i="28"/>
  <c r="Q228" i="28"/>
  <c r="Q252" i="28"/>
  <c r="AA272" i="28"/>
  <c r="AB157" i="28"/>
  <c r="P165" i="28"/>
  <c r="Q180" i="28"/>
  <c r="Q194" i="28"/>
  <c r="Q208" i="28"/>
  <c r="O242" i="28"/>
  <c r="Q260" i="28"/>
  <c r="Q269" i="28"/>
  <c r="AC271" i="28"/>
  <c r="AB102" i="28"/>
  <c r="AH6" i="28"/>
  <c r="AH4" i="28" s="1"/>
  <c r="AB54" i="28"/>
  <c r="AB90" i="28"/>
  <c r="AV9" i="28"/>
  <c r="AP11" i="28"/>
  <c r="AN13" i="28"/>
  <c r="AV17" i="28"/>
  <c r="AP19" i="28"/>
  <c r="AN21" i="28"/>
  <c r="AV25" i="28"/>
  <c r="AP27" i="28"/>
  <c r="AN29" i="28"/>
  <c r="AM33" i="28"/>
  <c r="AM37" i="28"/>
  <c r="AM41" i="28"/>
  <c r="AM45" i="28"/>
  <c r="AM49" i="28"/>
  <c r="AM54" i="28"/>
  <c r="AM62" i="28"/>
  <c r="AM70" i="28"/>
  <c r="AM78" i="28"/>
  <c r="AM86" i="28"/>
  <c r="AM94" i="28"/>
  <c r="AM102" i="28"/>
  <c r="BK7" i="28"/>
  <c r="BP6" i="28"/>
  <c r="BK9" i="28"/>
  <c r="BL10" i="28"/>
  <c r="BK13" i="28"/>
  <c r="BL14" i="28"/>
  <c r="BK17" i="28"/>
  <c r="BL18" i="28"/>
  <c r="BK21" i="28"/>
  <c r="BL22" i="28"/>
  <c r="BK25" i="28"/>
  <c r="BL26" i="28"/>
  <c r="BK29" i="28"/>
  <c r="BL30" i="28"/>
  <c r="P104" i="28"/>
  <c r="P102" i="28"/>
  <c r="P100" i="28"/>
  <c r="P98" i="28"/>
  <c r="P96" i="28"/>
  <c r="O95" i="28"/>
  <c r="O93" i="28"/>
  <c r="O91" i="28"/>
  <c r="O89" i="28"/>
  <c r="O87" i="28"/>
  <c r="O85" i="28"/>
  <c r="P83" i="28"/>
  <c r="O74" i="28"/>
  <c r="O72" i="28"/>
  <c r="O70" i="28"/>
  <c r="O68" i="28"/>
  <c r="O66" i="28"/>
  <c r="O64" i="28"/>
  <c r="P62" i="28"/>
  <c r="P60" i="28"/>
  <c r="P58" i="28"/>
  <c r="P56" i="28"/>
  <c r="P54" i="28"/>
  <c r="P52" i="28"/>
  <c r="O51" i="28"/>
  <c r="O49" i="28"/>
  <c r="O47" i="28"/>
  <c r="O43" i="28"/>
  <c r="O41" i="28"/>
  <c r="O39" i="28"/>
  <c r="O37" i="28"/>
  <c r="P35" i="28"/>
  <c r="P33" i="28"/>
  <c r="P29" i="28"/>
  <c r="P25" i="28"/>
  <c r="P21" i="28"/>
  <c r="O18" i="28"/>
  <c r="O16" i="28"/>
  <c r="O14" i="28"/>
  <c r="O12" i="28"/>
  <c r="O10" i="28"/>
  <c r="O8" i="28"/>
  <c r="O105" i="28"/>
  <c r="O101" i="28"/>
  <c r="O99" i="28"/>
  <c r="O97" i="28"/>
  <c r="P95" i="28"/>
  <c r="P87" i="28"/>
  <c r="P85" i="28"/>
  <c r="O82" i="28"/>
  <c r="O80" i="28"/>
  <c r="O78" i="28"/>
  <c r="P74" i="28"/>
  <c r="P72" i="28"/>
  <c r="P70" i="28"/>
  <c r="P68" i="28"/>
  <c r="P66" i="28"/>
  <c r="P64" i="28"/>
  <c r="O63" i="28"/>
  <c r="O61" i="28"/>
  <c r="O59" i="28"/>
  <c r="O57" i="28"/>
  <c r="O53" i="28"/>
  <c r="P51" i="28"/>
  <c r="P49" i="28"/>
  <c r="P45" i="28"/>
  <c r="P41" i="28"/>
  <c r="P37" i="28"/>
  <c r="O34" i="28"/>
  <c r="O32" i="28"/>
  <c r="O30" i="28"/>
  <c r="O26" i="28"/>
  <c r="O24" i="28"/>
  <c r="O22" i="28"/>
  <c r="O20" i="28"/>
  <c r="P18" i="28"/>
  <c r="P16" i="28"/>
  <c r="P14" i="28"/>
  <c r="P12" i="28"/>
  <c r="P10" i="28"/>
  <c r="P8" i="28"/>
  <c r="P105" i="28"/>
  <c r="P103" i="28"/>
  <c r="P101" i="28"/>
  <c r="O94" i="28"/>
  <c r="O92" i="28"/>
  <c r="O90" i="28"/>
  <c r="O88" i="28"/>
  <c r="O86" i="28"/>
  <c r="P82" i="28"/>
  <c r="P80" i="28"/>
  <c r="P78" i="28"/>
  <c r="P76" i="28"/>
  <c r="O75" i="28"/>
  <c r="O73" i="28"/>
  <c r="O69" i="28"/>
  <c r="O67" i="28"/>
  <c r="O65" i="28"/>
  <c r="P63" i="28"/>
  <c r="P55" i="28"/>
  <c r="P53" i="28"/>
  <c r="O50" i="28"/>
  <c r="O48" i="28"/>
  <c r="O46" i="28"/>
  <c r="O42" i="28"/>
  <c r="O40" i="28"/>
  <c r="O38" i="28"/>
  <c r="O36" i="28"/>
  <c r="P34" i="28"/>
  <c r="P32" i="28"/>
  <c r="P30" i="28"/>
  <c r="P28" i="28"/>
  <c r="P26" i="28"/>
  <c r="P24" i="28"/>
  <c r="P22" i="28"/>
  <c r="P20" i="28"/>
  <c r="O19" i="28"/>
  <c r="O17" i="28"/>
  <c r="O15" i="28"/>
  <c r="O11" i="28"/>
  <c r="O9" i="28"/>
  <c r="O104" i="28"/>
  <c r="O102" i="28"/>
  <c r="O100" i="28"/>
  <c r="O98" i="28"/>
  <c r="O96" i="28"/>
  <c r="P94" i="28"/>
  <c r="P92" i="28"/>
  <c r="P90" i="28"/>
  <c r="P88" i="28"/>
  <c r="P86" i="28"/>
  <c r="P84" i="28"/>
  <c r="O83" i="28"/>
  <c r="O81" i="28"/>
  <c r="O79" i="28"/>
  <c r="O77" i="28"/>
  <c r="P75" i="28"/>
  <c r="P71" i="28"/>
  <c r="P69" i="28"/>
  <c r="O62" i="28"/>
  <c r="O60" i="28"/>
  <c r="O58" i="28"/>
  <c r="O56" i="28"/>
  <c r="O54" i="28"/>
  <c r="O52" i="28"/>
  <c r="P50" i="28"/>
  <c r="P48" i="28"/>
  <c r="P46" i="28"/>
  <c r="P44" i="28"/>
  <c r="P42" i="28"/>
  <c r="P40" i="28"/>
  <c r="P38" i="28"/>
  <c r="P36" i="28"/>
  <c r="O35" i="28"/>
  <c r="O33" i="28"/>
  <c r="O31" i="28"/>
  <c r="O27" i="28"/>
  <c r="O25" i="28"/>
  <c r="O23" i="28"/>
  <c r="O21" i="28"/>
  <c r="P19" i="28"/>
  <c r="P17" i="28"/>
  <c r="P13" i="28"/>
  <c r="P9" i="28"/>
  <c r="O2" i="28"/>
  <c r="AM8" i="28"/>
  <c r="AM16" i="28"/>
  <c r="AM24" i="28"/>
  <c r="BL7" i="28"/>
  <c r="BK10" i="28"/>
  <c r="BL11" i="28"/>
  <c r="BK14" i="28"/>
  <c r="BL15" i="28"/>
  <c r="BK18" i="28"/>
  <c r="BL19" i="28"/>
  <c r="BL23" i="28"/>
  <c r="BK26" i="28"/>
  <c r="BL27" i="28"/>
  <c r="BK30" i="28"/>
  <c r="AB16" i="28"/>
  <c r="AB50" i="28"/>
  <c r="AM7" i="28"/>
  <c r="AN9" i="28"/>
  <c r="AV13" i="28"/>
  <c r="AP15" i="28"/>
  <c r="AN17" i="28"/>
  <c r="AV21" i="28"/>
  <c r="AP23" i="28"/>
  <c r="AN25" i="28"/>
  <c r="AV29" i="28"/>
  <c r="AP31" i="28"/>
  <c r="AP35" i="28"/>
  <c r="AP39" i="28"/>
  <c r="AP43" i="28"/>
  <c r="AP47" i="28"/>
  <c r="AM50" i="28"/>
  <c r="AM58" i="28"/>
  <c r="AM66" i="28"/>
  <c r="AM74" i="28"/>
  <c r="AM82" i="28"/>
  <c r="AM90" i="28"/>
  <c r="AM98" i="28"/>
  <c r="BN7" i="28"/>
  <c r="BL8" i="28"/>
  <c r="BN10" i="28"/>
  <c r="BK11" i="28"/>
  <c r="BL12" i="28"/>
  <c r="BN14" i="28"/>
  <c r="BK15" i="28"/>
  <c r="BL16" i="28"/>
  <c r="BN18" i="28"/>
  <c r="BK19" i="28"/>
  <c r="BL20" i="28"/>
  <c r="BN22" i="28"/>
  <c r="BK23" i="28"/>
  <c r="BL24" i="28"/>
  <c r="BN26" i="28"/>
  <c r="BK27" i="28"/>
  <c r="BL28" i="28"/>
  <c r="BR6" i="28"/>
  <c r="BR4" i="28" s="1"/>
  <c r="BK2" i="28"/>
  <c r="DR4" i="28" s="1"/>
  <c r="AB4" i="32" s="1"/>
  <c r="BL104" i="28"/>
  <c r="BK103" i="28"/>
  <c r="BL100" i="28"/>
  <c r="BK99" i="28"/>
  <c r="BL96" i="28"/>
  <c r="BK95" i="28"/>
  <c r="BL92" i="28"/>
  <c r="BK91" i="28"/>
  <c r="BL88" i="28"/>
  <c r="BK87" i="28"/>
  <c r="BL84" i="28"/>
  <c r="BK83" i="28"/>
  <c r="BL80" i="28"/>
  <c r="BK79" i="28"/>
  <c r="BL76" i="28"/>
  <c r="BK75" i="28"/>
  <c r="BL72" i="28"/>
  <c r="BK71" i="28"/>
  <c r="BL68" i="28"/>
  <c r="BK67" i="28"/>
  <c r="BL64" i="28"/>
  <c r="BK63" i="28"/>
  <c r="BL60" i="28"/>
  <c r="BK59" i="28"/>
  <c r="BL56" i="28"/>
  <c r="BK55" i="28"/>
  <c r="BL52" i="28"/>
  <c r="BQ6" i="28"/>
  <c r="BQ4" i="28" s="1"/>
  <c r="BL103" i="28"/>
  <c r="BL99" i="28"/>
  <c r="BL95" i="28"/>
  <c r="BL91" i="28"/>
  <c r="BL87" i="28"/>
  <c r="BL83" i="28"/>
  <c r="BN82" i="28"/>
  <c r="BL79" i="28"/>
  <c r="BL75" i="28"/>
  <c r="BN74" i="28"/>
  <c r="BL71" i="28"/>
  <c r="BL67" i="28"/>
  <c r="BN66" i="28"/>
  <c r="BL63" i="28"/>
  <c r="BL59" i="28"/>
  <c r="BK58" i="28"/>
  <c r="BL55" i="28"/>
  <c r="BL51" i="28"/>
  <c r="BN50" i="28"/>
  <c r="BL47" i="28"/>
  <c r="BN46" i="28"/>
  <c r="BL43" i="28"/>
  <c r="BK42" i="28"/>
  <c r="BL39" i="28"/>
  <c r="BN38" i="28"/>
  <c r="BL35" i="28"/>
  <c r="BN34" i="28"/>
  <c r="BL31" i="28"/>
  <c r="BL102" i="28"/>
  <c r="BL98" i="28"/>
  <c r="BN97" i="28"/>
  <c r="BL94" i="28"/>
  <c r="BN93" i="28"/>
  <c r="BL90" i="28"/>
  <c r="BL86" i="28"/>
  <c r="BN85" i="28"/>
  <c r="BL82" i="28"/>
  <c r="BL78" i="28"/>
  <c r="BN77" i="28"/>
  <c r="BL74" i="28"/>
  <c r="BN73" i="28"/>
  <c r="BL70" i="28"/>
  <c r="BK69" i="28"/>
  <c r="BL66" i="28"/>
  <c r="BN65" i="28"/>
  <c r="BL62" i="28"/>
  <c r="BN61" i="28"/>
  <c r="BL58" i="28"/>
  <c r="BN57" i="28"/>
  <c r="BL54" i="28"/>
  <c r="BN53" i="28"/>
  <c r="BL105" i="28"/>
  <c r="BK104" i="28"/>
  <c r="BN103" i="28"/>
  <c r="BL101" i="28"/>
  <c r="BN99" i="28"/>
  <c r="BL97" i="28"/>
  <c r="BK96" i="28"/>
  <c r="BN95" i="28"/>
  <c r="BL93" i="28"/>
  <c r="BN91" i="28"/>
  <c r="BL89" i="28"/>
  <c r="BK88" i="28"/>
  <c r="BN87" i="28"/>
  <c r="BL85" i="28"/>
  <c r="BN83" i="28"/>
  <c r="BL81" i="28"/>
  <c r="BK80" i="28"/>
  <c r="BN79" i="28"/>
  <c r="BL77" i="28"/>
  <c r="BN75" i="28"/>
  <c r="BL73" i="28"/>
  <c r="BK72" i="28"/>
  <c r="BN71" i="28"/>
  <c r="BL69" i="28"/>
  <c r="BN67" i="28"/>
  <c r="BL65" i="28"/>
  <c r="BK64" i="28"/>
  <c r="BN63" i="28"/>
  <c r="BL61" i="28"/>
  <c r="BK60" i="28"/>
  <c r="BN59" i="28"/>
  <c r="BL57" i="28"/>
  <c r="BK56" i="28"/>
  <c r="BN55" i="28"/>
  <c r="BL53" i="28"/>
  <c r="BK52" i="28"/>
  <c r="BL49" i="28"/>
  <c r="BK48" i="28"/>
  <c r="BL45" i="28"/>
  <c r="BK44" i="28"/>
  <c r="BL41" i="28"/>
  <c r="BK40" i="28"/>
  <c r="BL37" i="28"/>
  <c r="BK36" i="28"/>
  <c r="BL33" i="28"/>
  <c r="BK32" i="28"/>
  <c r="AM12" i="28"/>
  <c r="AM20" i="28"/>
  <c r="BK8" i="28"/>
  <c r="BL9" i="28"/>
  <c r="BN11" i="28"/>
  <c r="BK12" i="28"/>
  <c r="BL13" i="28"/>
  <c r="BN15" i="28"/>
  <c r="BN16" i="28"/>
  <c r="BL17" i="28"/>
  <c r="BN19" i="28"/>
  <c r="BK20" i="28"/>
  <c r="BL21" i="28"/>
  <c r="BN23" i="28"/>
  <c r="BK24" i="28"/>
  <c r="BL25" i="28"/>
  <c r="BN27" i="28"/>
  <c r="BK28" i="28"/>
  <c r="BL29" i="28"/>
  <c r="BK31" i="28"/>
  <c r="BL32" i="28"/>
  <c r="BN33" i="28"/>
  <c r="BL34" i="28"/>
  <c r="BK35" i="28"/>
  <c r="BL36" i="28"/>
  <c r="BN37" i="28"/>
  <c r="BL38" i="28"/>
  <c r="BK39" i="28"/>
  <c r="BL40" i="28"/>
  <c r="BN41" i="28"/>
  <c r="BL42" i="28"/>
  <c r="BK43" i="28"/>
  <c r="BL44" i="28"/>
  <c r="BN45" i="28"/>
  <c r="BL46" i="28"/>
  <c r="BK47" i="28"/>
  <c r="BL48" i="28"/>
  <c r="BN49" i="28"/>
  <c r="BL50" i="28"/>
  <c r="BK51" i="28"/>
  <c r="BK105" i="28"/>
  <c r="BK77" i="28"/>
  <c r="AN7" i="28"/>
  <c r="AV6" i="28"/>
  <c r="AV4" i="28" s="1"/>
  <c r="AP8" i="28"/>
  <c r="AM9" i="28"/>
  <c r="AN10" i="28"/>
  <c r="AV10" i="28"/>
  <c r="AP12" i="28"/>
  <c r="AM13" i="28"/>
  <c r="AN14" i="28"/>
  <c r="AV14" i="28"/>
  <c r="AP16" i="28"/>
  <c r="AM17" i="28"/>
  <c r="AN18" i="28"/>
  <c r="AV18" i="28"/>
  <c r="AP20" i="28"/>
  <c r="AM21" i="28"/>
  <c r="AN22" i="28"/>
  <c r="AV22" i="28"/>
  <c r="AP24" i="28"/>
  <c r="AM25" i="28"/>
  <c r="AN26" i="28"/>
  <c r="AV26" i="28"/>
  <c r="AP28" i="28"/>
  <c r="AM29" i="28"/>
  <c r="AN30" i="28"/>
  <c r="AV30" i="28"/>
  <c r="AM32" i="28"/>
  <c r="AP34" i="28"/>
  <c r="AM36" i="28"/>
  <c r="AP38" i="28"/>
  <c r="AM40" i="28"/>
  <c r="AP42" i="28"/>
  <c r="AM44" i="28"/>
  <c r="AP46" i="28"/>
  <c r="AM48" i="28"/>
  <c r="AM51" i="28"/>
  <c r="AM55" i="28"/>
  <c r="AM59" i="28"/>
  <c r="AM63" i="28"/>
  <c r="AM67" i="28"/>
  <c r="AM71" i="28"/>
  <c r="AM75" i="28"/>
  <c r="AM79" i="28"/>
  <c r="AM83" i="28"/>
  <c r="AM87" i="28"/>
  <c r="AM91" i="28"/>
  <c r="AM95" i="28"/>
  <c r="AM99" i="28"/>
  <c r="AM103" i="28"/>
  <c r="AT6" i="28"/>
  <c r="AT4" i="28" s="1"/>
  <c r="AV105" i="28"/>
  <c r="AN105" i="28"/>
  <c r="AV104" i="28"/>
  <c r="AN104" i="28"/>
  <c r="AV103" i="28"/>
  <c r="AN103" i="28"/>
  <c r="AV102" i="28"/>
  <c r="AN102" i="28"/>
  <c r="AV101" i="28"/>
  <c r="AN101" i="28"/>
  <c r="AV100" i="28"/>
  <c r="AN100" i="28"/>
  <c r="AV99" i="28"/>
  <c r="AN99" i="28"/>
  <c r="AV98" i="28"/>
  <c r="AN98" i="28"/>
  <c r="AV97" i="28"/>
  <c r="AN97" i="28"/>
  <c r="AV96" i="28"/>
  <c r="AN96" i="28"/>
  <c r="AV95" i="28"/>
  <c r="AN95" i="28"/>
  <c r="AV94" i="28"/>
  <c r="AN94" i="28"/>
  <c r="AV93" i="28"/>
  <c r="AN93" i="28"/>
  <c r="AV92" i="28"/>
  <c r="AN92" i="28"/>
  <c r="AV91" i="28"/>
  <c r="AN91" i="28"/>
  <c r="AV90" i="28"/>
  <c r="AN90" i="28"/>
  <c r="AV89" i="28"/>
  <c r="AN89" i="28"/>
  <c r="AV88" i="28"/>
  <c r="AN88" i="28"/>
  <c r="AV87" i="28"/>
  <c r="AN87" i="28"/>
  <c r="AV86" i="28"/>
  <c r="AN86" i="28"/>
  <c r="AV85" i="28"/>
  <c r="AN85" i="28"/>
  <c r="AV84" i="28"/>
  <c r="AN84" i="28"/>
  <c r="AV83" i="28"/>
  <c r="AN83" i="28"/>
  <c r="AV82" i="28"/>
  <c r="AN82" i="28"/>
  <c r="AV81" i="28"/>
  <c r="AN81" i="28"/>
  <c r="AV80" i="28"/>
  <c r="AN80" i="28"/>
  <c r="AV79" i="28"/>
  <c r="AN79" i="28"/>
  <c r="AV78" i="28"/>
  <c r="AN78" i="28"/>
  <c r="AV77" i="28"/>
  <c r="AN77" i="28"/>
  <c r="AV76" i="28"/>
  <c r="AN76" i="28"/>
  <c r="AV75" i="28"/>
  <c r="AN75" i="28"/>
  <c r="AV74" i="28"/>
  <c r="AN74" i="28"/>
  <c r="AV73" i="28"/>
  <c r="AN73" i="28"/>
  <c r="AV72" i="28"/>
  <c r="AN72" i="28"/>
  <c r="AV71" i="28"/>
  <c r="AN71" i="28"/>
  <c r="AV70" i="28"/>
  <c r="AN70" i="28"/>
  <c r="AV69" i="28"/>
  <c r="AN69" i="28"/>
  <c r="AV68" i="28"/>
  <c r="AN68" i="28"/>
  <c r="AV67" i="28"/>
  <c r="AN67" i="28"/>
  <c r="AV66" i="28"/>
  <c r="AN66" i="28"/>
  <c r="AV65" i="28"/>
  <c r="AN65" i="28"/>
  <c r="AV64" i="28"/>
  <c r="AN64" i="28"/>
  <c r="AV63" i="28"/>
  <c r="AN63" i="28"/>
  <c r="AV62" i="28"/>
  <c r="AN62" i="28"/>
  <c r="AV61" i="28"/>
  <c r="AN61" i="28"/>
  <c r="AV60" i="28"/>
  <c r="AN60" i="28"/>
  <c r="AV59" i="28"/>
  <c r="AN59" i="28"/>
  <c r="AV58" i="28"/>
  <c r="AN58" i="28"/>
  <c r="AV57" i="28"/>
  <c r="AN57" i="28"/>
  <c r="AV56" i="28"/>
  <c r="AN56" i="28"/>
  <c r="AV55" i="28"/>
  <c r="AN55" i="28"/>
  <c r="AV54" i="28"/>
  <c r="AN54" i="28"/>
  <c r="AV53" i="28"/>
  <c r="AN53" i="28"/>
  <c r="AV52" i="28"/>
  <c r="AN52" i="28"/>
  <c r="AV51" i="28"/>
  <c r="AN51" i="28"/>
  <c r="AV50" i="28"/>
  <c r="AN50" i="28"/>
  <c r="AV49" i="28"/>
  <c r="AN49" i="28"/>
  <c r="AV48" i="28"/>
  <c r="AN48" i="28"/>
  <c r="AV47" i="28"/>
  <c r="AN47" i="28"/>
  <c r="AV46" i="28"/>
  <c r="AN46" i="28"/>
  <c r="AV45" i="28"/>
  <c r="AN45" i="28"/>
  <c r="AV44" i="28"/>
  <c r="AN44" i="28"/>
  <c r="AV43" i="28"/>
  <c r="AN43" i="28"/>
  <c r="AV42" i="28"/>
  <c r="AN42" i="28"/>
  <c r="AV41" i="28"/>
  <c r="AN41" i="28"/>
  <c r="AV40" i="28"/>
  <c r="AN40" i="28"/>
  <c r="AV39" i="28"/>
  <c r="AN39" i="28"/>
  <c r="AV38" i="28"/>
  <c r="AN38" i="28"/>
  <c r="AV37" i="28"/>
  <c r="AN37" i="28"/>
  <c r="AV36" i="28"/>
  <c r="AN36" i="28"/>
  <c r="AV35" i="28"/>
  <c r="AN35" i="28"/>
  <c r="AV34" i="28"/>
  <c r="AN34" i="28"/>
  <c r="AV33" i="28"/>
  <c r="AN33" i="28"/>
  <c r="AV32" i="28"/>
  <c r="AN32" i="28"/>
  <c r="AV31" i="28"/>
  <c r="AM2" i="28"/>
  <c r="AV7" i="28"/>
  <c r="AP105" i="28"/>
  <c r="AP104" i="28"/>
  <c r="AP103" i="28"/>
  <c r="AP102" i="28"/>
  <c r="AP101" i="28"/>
  <c r="AP100" i="28"/>
  <c r="AP99" i="28"/>
  <c r="AP98" i="28"/>
  <c r="AP97" i="28"/>
  <c r="AP96" i="28"/>
  <c r="AP95" i="28"/>
  <c r="AP94" i="28"/>
  <c r="AP93" i="28"/>
  <c r="AP92" i="28"/>
  <c r="AP91" i="28"/>
  <c r="AP90" i="28"/>
  <c r="AP89" i="28"/>
  <c r="AP88" i="28"/>
  <c r="AP87" i="28"/>
  <c r="AP86" i="28"/>
  <c r="AP85" i="28"/>
  <c r="AP84" i="28"/>
  <c r="AP83" i="28"/>
  <c r="AP82" i="28"/>
  <c r="AP81" i="28"/>
  <c r="AP80" i="28"/>
  <c r="AP79" i="28"/>
  <c r="AP78" i="28"/>
  <c r="AP77" i="28"/>
  <c r="AP76" i="28"/>
  <c r="AP75" i="28"/>
  <c r="AP74" i="28"/>
  <c r="AP73" i="28"/>
  <c r="AP72" i="28"/>
  <c r="AP71" i="28"/>
  <c r="AP70" i="28"/>
  <c r="AP69" i="28"/>
  <c r="AP68" i="28"/>
  <c r="AP67" i="28"/>
  <c r="AP66" i="28"/>
  <c r="AP65" i="28"/>
  <c r="AP64" i="28"/>
  <c r="AP63" i="28"/>
  <c r="AP62" i="28"/>
  <c r="AP61" i="28"/>
  <c r="AP60" i="28"/>
  <c r="AP59" i="28"/>
  <c r="AP58" i="28"/>
  <c r="AP57" i="28"/>
  <c r="AP56" i="28"/>
  <c r="AP55" i="28"/>
  <c r="AP54" i="28"/>
  <c r="AP53" i="28"/>
  <c r="AP52" i="28"/>
  <c r="AP51" i="28"/>
  <c r="AP50" i="28"/>
  <c r="AP7" i="28"/>
  <c r="AP9" i="28"/>
  <c r="AM10" i="28"/>
  <c r="AN11" i="28"/>
  <c r="AV11" i="28"/>
  <c r="AP13" i="28"/>
  <c r="AM14" i="28"/>
  <c r="AN15" i="28"/>
  <c r="AV15" i="28"/>
  <c r="AP17" i="28"/>
  <c r="AM18" i="28"/>
  <c r="AN19" i="28"/>
  <c r="AV19" i="28"/>
  <c r="AP21" i="28"/>
  <c r="AM22" i="28"/>
  <c r="AN23" i="28"/>
  <c r="AV23" i="28"/>
  <c r="AP25" i="28"/>
  <c r="AM26" i="28"/>
  <c r="AN27" i="28"/>
  <c r="AV27" i="28"/>
  <c r="AP29" i="28"/>
  <c r="AM30" i="28"/>
  <c r="AN31" i="28"/>
  <c r="AP33" i="28"/>
  <c r="AM35" i="28"/>
  <c r="AP37" i="28"/>
  <c r="AM39" i="28"/>
  <c r="AP41" i="28"/>
  <c r="AM43" i="28"/>
  <c r="AP45" i="28"/>
  <c r="AM47" i="28"/>
  <c r="AP49" i="28"/>
  <c r="AM52" i="28"/>
  <c r="AM56" i="28"/>
  <c r="AM60" i="28"/>
  <c r="AM64" i="28"/>
  <c r="AM68" i="28"/>
  <c r="AM72" i="28"/>
  <c r="AM76" i="28"/>
  <c r="AM80" i="28"/>
  <c r="AM84" i="28"/>
  <c r="AM88" i="28"/>
  <c r="AM92" i="28"/>
  <c r="AM96" i="28"/>
  <c r="AM100" i="28"/>
  <c r="AM104" i="28"/>
  <c r="AS6" i="28"/>
  <c r="AS4" i="28" s="1"/>
  <c r="AW6" i="28"/>
  <c r="AN8" i="28"/>
  <c r="AV8" i="28"/>
  <c r="AP10" i="28"/>
  <c r="AM11" i="28"/>
  <c r="AN12" i="28"/>
  <c r="AV12" i="28"/>
  <c r="AP14" i="28"/>
  <c r="AM15" i="28"/>
  <c r="AN16" i="28"/>
  <c r="AV16" i="28"/>
  <c r="AP18" i="28"/>
  <c r="AM19" i="28"/>
  <c r="AN20" i="28"/>
  <c r="AV20" i="28"/>
  <c r="AP22" i="28"/>
  <c r="AM23" i="28"/>
  <c r="AN24" i="28"/>
  <c r="AV24" i="28"/>
  <c r="AP26" i="28"/>
  <c r="AM27" i="28"/>
  <c r="AN28" i="28"/>
  <c r="AV28" i="28"/>
  <c r="AP30" i="28"/>
  <c r="AM31" i="28"/>
  <c r="AP32" i="28"/>
  <c r="AM34" i="28"/>
  <c r="AP36" i="28"/>
  <c r="AM38" i="28"/>
  <c r="AP40" i="28"/>
  <c r="AM42" i="28"/>
  <c r="AP44" i="28"/>
  <c r="AM46" i="28"/>
  <c r="AP48" i="28"/>
  <c r="AM53" i="28"/>
  <c r="AM57" i="28"/>
  <c r="AM61" i="28"/>
  <c r="AM65" i="28"/>
  <c r="AM69" i="28"/>
  <c r="AM73" i="28"/>
  <c r="AM77" i="28"/>
  <c r="AM81" i="28"/>
  <c r="AM85" i="28"/>
  <c r="AM89" i="28"/>
  <c r="AM93" i="28"/>
  <c r="AM97" i="28"/>
  <c r="AM101" i="28"/>
  <c r="AM105" i="28"/>
  <c r="BW2" i="28"/>
  <c r="AB8" i="28"/>
  <c r="AB10" i="28"/>
  <c r="AB14" i="28"/>
  <c r="AB40" i="28"/>
  <c r="AB42" i="28"/>
  <c r="AB46" i="28"/>
  <c r="AB72" i="28"/>
  <c r="AB74" i="28"/>
  <c r="AB78" i="28"/>
  <c r="AB98" i="28"/>
  <c r="AB32" i="28"/>
  <c r="AB34" i="28"/>
  <c r="AB38" i="28"/>
  <c r="AB64" i="28"/>
  <c r="AB66" i="28"/>
  <c r="AB70" i="28"/>
  <c r="AB24" i="28"/>
  <c r="AB26" i="28"/>
  <c r="AB30" i="28"/>
  <c r="AB56" i="28"/>
  <c r="AB58" i="28"/>
  <c r="AB62" i="28"/>
  <c r="AB82" i="28"/>
  <c r="AB80" i="28"/>
  <c r="AB88" i="28"/>
  <c r="AB96" i="28"/>
  <c r="AB86" i="28"/>
  <c r="AB94" i="28"/>
  <c r="AA105" i="28"/>
  <c r="AA103" i="28"/>
  <c r="AA101" i="28"/>
  <c r="AA99" i="28"/>
  <c r="AA97" i="28"/>
  <c r="AA95" i="28"/>
  <c r="AA93" i="28"/>
  <c r="AA91" i="28"/>
  <c r="AA89" i="28"/>
  <c r="AA87" i="28"/>
  <c r="AA85" i="28"/>
  <c r="AA83" i="28"/>
  <c r="AA81" i="28"/>
  <c r="AA79" i="28"/>
  <c r="AA77" i="28"/>
  <c r="AA75" i="28"/>
  <c r="AA73" i="28"/>
  <c r="AA71" i="28"/>
  <c r="AA69" i="28"/>
  <c r="AA67" i="28"/>
  <c r="AA65" i="28"/>
  <c r="AA63" i="28"/>
  <c r="AA61" i="28"/>
  <c r="AA59" i="28"/>
  <c r="AA57" i="28"/>
  <c r="AA55" i="28"/>
  <c r="AA53" i="28"/>
  <c r="AA51" i="28"/>
  <c r="AA49" i="28"/>
  <c r="AA47" i="28"/>
  <c r="AA45" i="28"/>
  <c r="AA43" i="28"/>
  <c r="AA41" i="28"/>
  <c r="AA39" i="28"/>
  <c r="AA37" i="28"/>
  <c r="AA35" i="28"/>
  <c r="AA33" i="28"/>
  <c r="AA31" i="28"/>
  <c r="AA29" i="28"/>
  <c r="AA27" i="28"/>
  <c r="AA25" i="28"/>
  <c r="AA23" i="28"/>
  <c r="AA21" i="28"/>
  <c r="AA19" i="28"/>
  <c r="AA17" i="28"/>
  <c r="AA15" i="28"/>
  <c r="AA13" i="28"/>
  <c r="AA11" i="28"/>
  <c r="AA9" i="28"/>
  <c r="AB7" i="28"/>
  <c r="AL6" i="28"/>
  <c r="AL4" i="28" s="1"/>
  <c r="AA2" i="28"/>
  <c r="L279" i="32" s="1"/>
  <c r="AB105" i="28"/>
  <c r="AB103" i="28"/>
  <c r="AB101" i="28"/>
  <c r="AB99" i="28"/>
  <c r="AB97" i="28"/>
  <c r="AB95" i="28"/>
  <c r="AB93" i="28"/>
  <c r="AB91" i="28"/>
  <c r="AB89" i="28"/>
  <c r="AB87" i="28"/>
  <c r="AB85" i="28"/>
  <c r="AB83" i="28"/>
  <c r="AB81" i="28"/>
  <c r="AB79" i="28"/>
  <c r="AB77" i="28"/>
  <c r="AB75" i="28"/>
  <c r="AB73" i="28"/>
  <c r="AB71" i="28"/>
  <c r="AB69" i="28"/>
  <c r="AB67" i="28"/>
  <c r="AB65" i="28"/>
  <c r="AB63" i="28"/>
  <c r="AB61" i="28"/>
  <c r="AB59" i="28"/>
  <c r="AB57" i="28"/>
  <c r="AB55" i="28"/>
  <c r="AB53" i="28"/>
  <c r="AB51" i="28"/>
  <c r="AB49" i="28"/>
  <c r="AB47" i="28"/>
  <c r="AB45" i="28"/>
  <c r="AB43" i="28"/>
  <c r="AB41" i="28"/>
  <c r="AB39" i="28"/>
  <c r="AB37" i="28"/>
  <c r="AB35" i="28"/>
  <c r="AB33" i="28"/>
  <c r="AB31" i="28"/>
  <c r="AB29" i="28"/>
  <c r="AB27" i="28"/>
  <c r="AB25" i="28"/>
  <c r="AB23" i="28"/>
  <c r="AB21" i="28"/>
  <c r="AB19" i="28"/>
  <c r="AB17" i="28"/>
  <c r="AB15" i="28"/>
  <c r="AB13" i="28"/>
  <c r="AB11" i="28"/>
  <c r="AB9" i="28"/>
  <c r="AA7" i="28"/>
  <c r="AB104" i="28"/>
  <c r="AA104" i="28"/>
  <c r="AA102" i="28"/>
  <c r="AA100" i="28"/>
  <c r="AA98" i="28"/>
  <c r="AA96" i="28"/>
  <c r="AA94" i="28"/>
  <c r="AA92" i="28"/>
  <c r="AA90" i="28"/>
  <c r="AA88" i="28"/>
  <c r="AA86" i="28"/>
  <c r="AA84" i="28"/>
  <c r="AA82" i="28"/>
  <c r="AA80" i="28"/>
  <c r="AA78" i="28"/>
  <c r="AA76" i="28"/>
  <c r="AA74" i="28"/>
  <c r="AA72" i="28"/>
  <c r="AA70" i="28"/>
  <c r="AA68" i="28"/>
  <c r="AA66" i="28"/>
  <c r="AA64" i="28"/>
  <c r="AA62" i="28"/>
  <c r="AA60" i="28"/>
  <c r="AA58" i="28"/>
  <c r="AA56" i="28"/>
  <c r="AA54" i="28"/>
  <c r="AA52" i="28"/>
  <c r="AA50" i="28"/>
  <c r="AA48" i="28"/>
  <c r="AA46" i="28"/>
  <c r="AA44" i="28"/>
  <c r="AA42" i="28"/>
  <c r="AA40" i="28"/>
  <c r="AA38" i="28"/>
  <c r="AA36" i="28"/>
  <c r="AA34" i="28"/>
  <c r="AA32" i="28"/>
  <c r="AA30" i="28"/>
  <c r="AA28" i="28"/>
  <c r="AA26" i="28"/>
  <c r="AA24" i="28"/>
  <c r="AA22" i="28"/>
  <c r="AA20" i="28"/>
  <c r="AA18" i="28"/>
  <c r="AA16" i="28"/>
  <c r="AA14" i="28"/>
  <c r="AA12" i="28"/>
  <c r="AA10" i="28"/>
  <c r="AA8" i="28"/>
  <c r="AJ6" i="28"/>
  <c r="AJ4" i="28" s="1"/>
  <c r="AK6" i="28"/>
  <c r="AK4" i="28" s="1"/>
  <c r="AB12" i="28"/>
  <c r="AB20" i="28"/>
  <c r="AB28" i="28"/>
  <c r="AB36" i="28"/>
  <c r="AB44" i="28"/>
  <c r="AB52" i="28"/>
  <c r="AB60" i="28"/>
  <c r="AB68" i="28"/>
  <c r="AB76" i="28"/>
  <c r="AB84" i="28"/>
  <c r="AB92" i="28"/>
  <c r="AB100" i="28"/>
  <c r="AZ22" i="28"/>
  <c r="AZ30" i="28"/>
  <c r="AZ38" i="28"/>
  <c r="AZ46" i="28"/>
  <c r="AY48" i="28"/>
  <c r="AY50" i="28"/>
  <c r="AY52" i="28"/>
  <c r="AY54" i="28"/>
  <c r="AY56" i="28"/>
  <c r="AY58" i="28"/>
  <c r="AY60" i="28"/>
  <c r="AY62" i="28"/>
  <c r="AZ65" i="28"/>
  <c r="AZ73" i="28"/>
  <c r="AZ81" i="28"/>
  <c r="AZ89" i="28"/>
  <c r="AZ97" i="28"/>
  <c r="AZ105" i="28"/>
  <c r="AZ20" i="28"/>
  <c r="AZ28" i="28"/>
  <c r="AZ36" i="28"/>
  <c r="AZ44" i="28"/>
  <c r="AZ63" i="28"/>
  <c r="AZ71" i="28"/>
  <c r="AZ79" i="28"/>
  <c r="AZ87" i="28"/>
  <c r="AZ95" i="28"/>
  <c r="AZ103" i="28"/>
  <c r="AY9" i="28"/>
  <c r="AY11" i="28"/>
  <c r="AY13" i="28"/>
  <c r="AZ18" i="28"/>
  <c r="AZ26" i="28"/>
  <c r="AZ34" i="28"/>
  <c r="AZ42" i="28"/>
  <c r="AZ69" i="28"/>
  <c r="AZ77" i="28"/>
  <c r="AZ85" i="28"/>
  <c r="AZ93" i="28"/>
  <c r="AZ101" i="28"/>
  <c r="AZ14" i="28"/>
  <c r="AY16" i="28"/>
  <c r="AY18" i="28"/>
  <c r="AY20" i="28"/>
  <c r="AY24" i="28"/>
  <c r="AY26" i="28"/>
  <c r="AY28" i="28"/>
  <c r="AY30" i="28"/>
  <c r="AY32" i="28"/>
  <c r="AY34" i="28"/>
  <c r="AY36" i="28"/>
  <c r="AY40" i="28"/>
  <c r="AY42" i="28"/>
  <c r="AY44" i="28"/>
  <c r="AY46" i="28"/>
  <c r="AZ47" i="28"/>
  <c r="AZ49" i="28"/>
  <c r="AZ51" i="28"/>
  <c r="AZ53" i="28"/>
  <c r="AZ55" i="28"/>
  <c r="AZ57" i="28"/>
  <c r="AZ59" i="28"/>
  <c r="AZ61" i="28"/>
  <c r="AY63" i="28"/>
  <c r="AY65" i="28"/>
  <c r="AY67" i="28"/>
  <c r="AY69" i="28"/>
  <c r="AY71" i="28"/>
  <c r="AY73" i="28"/>
  <c r="AY75" i="28"/>
  <c r="AY77" i="28"/>
  <c r="AY79" i="28"/>
  <c r="AY81" i="28"/>
  <c r="AY83" i="28"/>
  <c r="AY85" i="28"/>
  <c r="AY87" i="28"/>
  <c r="AY89" i="28"/>
  <c r="AY91" i="28"/>
  <c r="AY93" i="28"/>
  <c r="AY95" i="28"/>
  <c r="AY97" i="28"/>
  <c r="AY99" i="28"/>
  <c r="AY101" i="28"/>
  <c r="AY103" i="28"/>
  <c r="AY105" i="28"/>
  <c r="AY2" i="28"/>
  <c r="L281" i="32" s="1"/>
  <c r="AZ7" i="28"/>
  <c r="AY8" i="28"/>
  <c r="AY10" i="28"/>
  <c r="AY12" i="28"/>
  <c r="AY14" i="28"/>
  <c r="AZ15" i="28"/>
  <c r="AZ17" i="28"/>
  <c r="AZ19" i="28"/>
  <c r="AZ21" i="28"/>
  <c r="AZ23" i="28"/>
  <c r="AZ25" i="28"/>
  <c r="AZ27" i="28"/>
  <c r="AZ29" i="28"/>
  <c r="AZ31" i="28"/>
  <c r="AZ33" i="28"/>
  <c r="AZ35" i="28"/>
  <c r="AZ37" i="28"/>
  <c r="AZ39" i="28"/>
  <c r="AZ41" i="28"/>
  <c r="AZ43" i="28"/>
  <c r="AZ45" i="28"/>
  <c r="AY47" i="28"/>
  <c r="AY49" i="28"/>
  <c r="AY51" i="28"/>
  <c r="AY53" i="28"/>
  <c r="AY55" i="28"/>
  <c r="AY57" i="28"/>
  <c r="AY59" i="28"/>
  <c r="AY61" i="28"/>
  <c r="AZ64" i="28"/>
  <c r="AZ66" i="28"/>
  <c r="AZ92" i="28"/>
  <c r="AZ94" i="28"/>
  <c r="AZ96" i="28"/>
  <c r="AZ98" i="28"/>
  <c r="AZ100" i="28"/>
  <c r="AZ102" i="28"/>
  <c r="AZ104" i="28"/>
  <c r="AY7" i="28"/>
  <c r="AZ9" i="28"/>
  <c r="AZ11" i="28"/>
  <c r="AZ13" i="28"/>
  <c r="AY15" i="28"/>
  <c r="AY17" i="28"/>
  <c r="AY19" i="28"/>
  <c r="AY21" i="28"/>
  <c r="AY23" i="28"/>
  <c r="AY25" i="28"/>
  <c r="AY27" i="28"/>
  <c r="AY29" i="28"/>
  <c r="AY31" i="28"/>
  <c r="AY33" i="28"/>
  <c r="AY35" i="28"/>
  <c r="AY37" i="28"/>
  <c r="AY39" i="28"/>
  <c r="AY41" i="28"/>
  <c r="AY43" i="28"/>
  <c r="AY45" i="28"/>
  <c r="AZ48" i="28"/>
  <c r="AZ50" i="28"/>
  <c r="AZ52" i="28"/>
  <c r="AZ54" i="28"/>
  <c r="AZ56" i="28"/>
  <c r="AZ58" i="28"/>
  <c r="AZ60" i="28"/>
  <c r="AZ62" i="28"/>
  <c r="AY64" i="28"/>
  <c r="AY66" i="28"/>
  <c r="AY68" i="28"/>
  <c r="AY70" i="28"/>
  <c r="AY72" i="28"/>
  <c r="AY74" i="28"/>
  <c r="AY76" i="28"/>
  <c r="AY78" i="28"/>
  <c r="AY80" i="28"/>
  <c r="AY82" i="28"/>
  <c r="AY84" i="28"/>
  <c r="AY86" i="28"/>
  <c r="AY88" i="28"/>
  <c r="AY90" i="28"/>
  <c r="AY94" i="28"/>
  <c r="AY96" i="28"/>
  <c r="AY98" i="28"/>
  <c r="AY100" i="28"/>
  <c r="AY102" i="28"/>
  <c r="AY104" i="28"/>
  <c r="BU6" i="28"/>
  <c r="BV6" i="28"/>
  <c r="BV4" i="28" s="1"/>
  <c r="BT6" i="28"/>
  <c r="BT4" i="28" s="1"/>
  <c r="BH6" i="28"/>
  <c r="BH4" i="28" s="1"/>
  <c r="BI6" i="28"/>
  <c r="S8" i="32" l="1"/>
  <c r="S12" i="32"/>
  <c r="S16" i="32"/>
  <c r="S20" i="32"/>
  <c r="S24" i="32"/>
  <c r="S28" i="32"/>
  <c r="S32" i="32"/>
  <c r="S36" i="32"/>
  <c r="S40" i="32"/>
  <c r="S44" i="32"/>
  <c r="S48" i="32"/>
  <c r="S52" i="32"/>
  <c r="S56" i="32"/>
  <c r="S60" i="32"/>
  <c r="S64" i="32"/>
  <c r="S68" i="32"/>
  <c r="S72" i="32"/>
  <c r="S76" i="32"/>
  <c r="S80" i="32"/>
  <c r="S84" i="32"/>
  <c r="S88" i="32"/>
  <c r="S92" i="32"/>
  <c r="S96" i="32"/>
  <c r="S100" i="32"/>
  <c r="S104" i="32"/>
  <c r="S108" i="32"/>
  <c r="S112" i="32"/>
  <c r="S116" i="32"/>
  <c r="S120" i="32"/>
  <c r="S124" i="32"/>
  <c r="S128" i="32"/>
  <c r="S132" i="32"/>
  <c r="S136" i="32"/>
  <c r="S140" i="32"/>
  <c r="S144" i="32"/>
  <c r="S148" i="32"/>
  <c r="S152" i="32"/>
  <c r="S156" i="32"/>
  <c r="S160" i="32"/>
  <c r="S164" i="32"/>
  <c r="S168" i="32"/>
  <c r="S172" i="32"/>
  <c r="S176" i="32"/>
  <c r="S180" i="32"/>
  <c r="S184" i="32"/>
  <c r="S188" i="32"/>
  <c r="S192" i="32"/>
  <c r="S196" i="32"/>
  <c r="S200" i="32"/>
  <c r="S204" i="32"/>
  <c r="S208" i="32"/>
  <c r="S212" i="32"/>
  <c r="S216" i="32"/>
  <c r="S220" i="32"/>
  <c r="S224" i="32"/>
  <c r="S228" i="32"/>
  <c r="S232" i="32"/>
  <c r="S236" i="32"/>
  <c r="S240" i="32"/>
  <c r="S244" i="32"/>
  <c r="S248" i="32"/>
  <c r="S252" i="32"/>
  <c r="S256" i="32"/>
  <c r="S260" i="32"/>
  <c r="S264" i="32"/>
  <c r="S268" i="32"/>
  <c r="S272" i="32"/>
  <c r="S276" i="32"/>
  <c r="S7" i="32"/>
  <c r="S11" i="32"/>
  <c r="S15" i="32"/>
  <c r="S19" i="32"/>
  <c r="S23" i="32"/>
  <c r="S27" i="32"/>
  <c r="S31" i="32"/>
  <c r="S35" i="32"/>
  <c r="S39" i="32"/>
  <c r="S43" i="32"/>
  <c r="S47" i="32"/>
  <c r="S51" i="32"/>
  <c r="S55" i="32"/>
  <c r="S59" i="32"/>
  <c r="S63" i="32"/>
  <c r="S67" i="32"/>
  <c r="S71" i="32"/>
  <c r="S75" i="32"/>
  <c r="S79" i="32"/>
  <c r="S83" i="32"/>
  <c r="S87" i="32"/>
  <c r="S91" i="32"/>
  <c r="S95" i="32"/>
  <c r="S99" i="32"/>
  <c r="S103" i="32"/>
  <c r="S107" i="32"/>
  <c r="S111" i="32"/>
  <c r="S115" i="32"/>
  <c r="S119" i="32"/>
  <c r="S123" i="32"/>
  <c r="S127" i="32"/>
  <c r="S131" i="32"/>
  <c r="S135" i="32"/>
  <c r="S139" i="32"/>
  <c r="S143" i="32"/>
  <c r="S147" i="32"/>
  <c r="S151" i="32"/>
  <c r="S155" i="32"/>
  <c r="S159" i="32"/>
  <c r="S163" i="32"/>
  <c r="S167" i="32"/>
  <c r="S171" i="32"/>
  <c r="S175" i="32"/>
  <c r="S179" i="32"/>
  <c r="S183" i="32"/>
  <c r="S187" i="32"/>
  <c r="S191" i="32"/>
  <c r="S195" i="32"/>
  <c r="S199" i="32"/>
  <c r="S203" i="32"/>
  <c r="S207" i="32"/>
  <c r="S211" i="32"/>
  <c r="S215" i="32"/>
  <c r="S219" i="32"/>
  <c r="S223" i="32"/>
  <c r="S227" i="32"/>
  <c r="S231" i="32"/>
  <c r="S235" i="32"/>
  <c r="S239" i="32"/>
  <c r="S243" i="32"/>
  <c r="S247" i="32"/>
  <c r="S251" i="32"/>
  <c r="S255" i="32"/>
  <c r="S259" i="32"/>
  <c r="S263" i="32"/>
  <c r="S267" i="32"/>
  <c r="S271" i="32"/>
  <c r="S275" i="32"/>
  <c r="S6" i="32"/>
  <c r="S10" i="32"/>
  <c r="S14" i="32"/>
  <c r="S18" i="32"/>
  <c r="S22" i="32"/>
  <c r="S26" i="32"/>
  <c r="S30" i="32"/>
  <c r="S34" i="32"/>
  <c r="S38" i="32"/>
  <c r="S42" i="32"/>
  <c r="S46" i="32"/>
  <c r="S50" i="32"/>
  <c r="S54" i="32"/>
  <c r="S58" i="32"/>
  <c r="S62" i="32"/>
  <c r="S66" i="32"/>
  <c r="S70" i="32"/>
  <c r="S74" i="32"/>
  <c r="S78" i="32"/>
  <c r="S82" i="32"/>
  <c r="S86" i="32"/>
  <c r="S90" i="32"/>
  <c r="S94" i="32"/>
  <c r="S98" i="32"/>
  <c r="S102" i="32"/>
  <c r="S106" i="32"/>
  <c r="S110" i="32"/>
  <c r="S114" i="32"/>
  <c r="S118" i="32"/>
  <c r="S122" i="32"/>
  <c r="S126" i="32"/>
  <c r="S130" i="32"/>
  <c r="S134" i="32"/>
  <c r="S138" i="32"/>
  <c r="S142" i="32"/>
  <c r="S146" i="32"/>
  <c r="S150" i="32"/>
  <c r="S154" i="32"/>
  <c r="S158" i="32"/>
  <c r="S162" i="32"/>
  <c r="S166" i="32"/>
  <c r="S170" i="32"/>
  <c r="S174" i="32"/>
  <c r="S178" i="32"/>
  <c r="S182" i="32"/>
  <c r="S186" i="32"/>
  <c r="S190" i="32"/>
  <c r="S194" i="32"/>
  <c r="S198" i="32"/>
  <c r="S202" i="32"/>
  <c r="S206" i="32"/>
  <c r="S210" i="32"/>
  <c r="S214" i="32"/>
  <c r="S218" i="32"/>
  <c r="S222" i="32"/>
  <c r="S226" i="32"/>
  <c r="S230" i="32"/>
  <c r="S234" i="32"/>
  <c r="S238" i="32"/>
  <c r="S242" i="32"/>
  <c r="S246" i="32"/>
  <c r="S250" i="32"/>
  <c r="S254" i="32"/>
  <c r="S258" i="32"/>
  <c r="S262" i="32"/>
  <c r="S266" i="32"/>
  <c r="S270" i="32"/>
  <c r="S274" i="32"/>
  <c r="S4" i="32"/>
  <c r="S9" i="32"/>
  <c r="S13" i="32"/>
  <c r="S17" i="32"/>
  <c r="S21" i="32"/>
  <c r="S25" i="32"/>
  <c r="S29" i="32"/>
  <c r="S33" i="32"/>
  <c r="S37" i="32"/>
  <c r="S41" i="32"/>
  <c r="S45" i="32"/>
  <c r="S49" i="32"/>
  <c r="S53" i="32"/>
  <c r="S57" i="32"/>
  <c r="S61" i="32"/>
  <c r="S65" i="32"/>
  <c r="S69" i="32"/>
  <c r="S73" i="32"/>
  <c r="S77" i="32"/>
  <c r="S81" i="32"/>
  <c r="S85" i="32"/>
  <c r="S89" i="32"/>
  <c r="S93" i="32"/>
  <c r="S97" i="32"/>
  <c r="S101" i="32"/>
  <c r="S105" i="32"/>
  <c r="S109" i="32"/>
  <c r="S113" i="32"/>
  <c r="S117" i="32"/>
  <c r="S121" i="32"/>
  <c r="S125" i="32"/>
  <c r="S129" i="32"/>
  <c r="S133" i="32"/>
  <c r="S137" i="32"/>
  <c r="S141" i="32"/>
  <c r="S145" i="32"/>
  <c r="S149" i="32"/>
  <c r="S153" i="32"/>
  <c r="S157" i="32"/>
  <c r="S161" i="32"/>
  <c r="S165" i="32"/>
  <c r="S169" i="32"/>
  <c r="S173" i="32"/>
  <c r="S177" i="32"/>
  <c r="S181" i="32"/>
  <c r="S185" i="32"/>
  <c r="S189" i="32"/>
  <c r="S193" i="32"/>
  <c r="S197" i="32"/>
  <c r="S201" i="32"/>
  <c r="S205" i="32"/>
  <c r="S209" i="32"/>
  <c r="S213" i="32"/>
  <c r="S217" i="32"/>
  <c r="S221" i="32"/>
  <c r="S225" i="32"/>
  <c r="S229" i="32"/>
  <c r="S233" i="32"/>
  <c r="S237" i="32"/>
  <c r="S241" i="32"/>
  <c r="S245" i="32"/>
  <c r="S249" i="32"/>
  <c r="S253" i="32"/>
  <c r="S257" i="32"/>
  <c r="S261" i="32"/>
  <c r="S265" i="32"/>
  <c r="S269" i="32"/>
  <c r="S273" i="32"/>
  <c r="CE8" i="28"/>
  <c r="CE12" i="28"/>
  <c r="CE16" i="28"/>
  <c r="CE20" i="28"/>
  <c r="CE24" i="28"/>
  <c r="CE28" i="28"/>
  <c r="CE32" i="28"/>
  <c r="CE36" i="28"/>
  <c r="CE40" i="28"/>
  <c r="CE44" i="28"/>
  <c r="CE48" i="28"/>
  <c r="CE52" i="28"/>
  <c r="CE56" i="28"/>
  <c r="CE60" i="28"/>
  <c r="CE64" i="28"/>
  <c r="CE68" i="28"/>
  <c r="CE72" i="28"/>
  <c r="CE76" i="28"/>
  <c r="CE80" i="28"/>
  <c r="CE84" i="28"/>
  <c r="CE88" i="28"/>
  <c r="CE92" i="28"/>
  <c r="CE96" i="28"/>
  <c r="CE100" i="28"/>
  <c r="CE104" i="28"/>
  <c r="CE108" i="28"/>
  <c r="CE112" i="28"/>
  <c r="CE116" i="28"/>
  <c r="CE120" i="28"/>
  <c r="CE124" i="28"/>
  <c r="CE128" i="28"/>
  <c r="CE132" i="28"/>
  <c r="CE136" i="28"/>
  <c r="CE140" i="28"/>
  <c r="CE144" i="28"/>
  <c r="CE148" i="28"/>
  <c r="CE152" i="28"/>
  <c r="CE156" i="28"/>
  <c r="CE160" i="28"/>
  <c r="CE164" i="28"/>
  <c r="CE168" i="28"/>
  <c r="CE172" i="28"/>
  <c r="CE176" i="28"/>
  <c r="CE180" i="28"/>
  <c r="CE184" i="28"/>
  <c r="CE188" i="28"/>
  <c r="CE192" i="28"/>
  <c r="CE196" i="28"/>
  <c r="CE200" i="28"/>
  <c r="CE204" i="28"/>
  <c r="CE208" i="28"/>
  <c r="CE212" i="28"/>
  <c r="CE216" i="28"/>
  <c r="CE220" i="28"/>
  <c r="CE224" i="28"/>
  <c r="CE228" i="28"/>
  <c r="CE232" i="28"/>
  <c r="CE236" i="28"/>
  <c r="CE240" i="28"/>
  <c r="CE244" i="28"/>
  <c r="CE248" i="28"/>
  <c r="CE252" i="28"/>
  <c r="CE256" i="28"/>
  <c r="CE260" i="28"/>
  <c r="CE264" i="28"/>
  <c r="CE268" i="28"/>
  <c r="CE272" i="28"/>
  <c r="CE276" i="28"/>
  <c r="CE145" i="28"/>
  <c r="CE169" i="28"/>
  <c r="CE181" i="28"/>
  <c r="CE189" i="28"/>
  <c r="CE201" i="28"/>
  <c r="CE209" i="28"/>
  <c r="CE217" i="28"/>
  <c r="CE225" i="28"/>
  <c r="CE233" i="28"/>
  <c r="CE241" i="28"/>
  <c r="CE253" i="28"/>
  <c r="CE261" i="28"/>
  <c r="CE269" i="28"/>
  <c r="CE7" i="28"/>
  <c r="CE11" i="28"/>
  <c r="CE15" i="28"/>
  <c r="CE19" i="28"/>
  <c r="CE23" i="28"/>
  <c r="CE27" i="28"/>
  <c r="CE31" i="28"/>
  <c r="CE35" i="28"/>
  <c r="CE39" i="28"/>
  <c r="CE43" i="28"/>
  <c r="CE47" i="28"/>
  <c r="CE51" i="28"/>
  <c r="CE55" i="28"/>
  <c r="CE59" i="28"/>
  <c r="CE63" i="28"/>
  <c r="CE67" i="28"/>
  <c r="CE71" i="28"/>
  <c r="CE75" i="28"/>
  <c r="CE79" i="28"/>
  <c r="CE83" i="28"/>
  <c r="CE87" i="28"/>
  <c r="CE91" i="28"/>
  <c r="CE95" i="28"/>
  <c r="CE99" i="28"/>
  <c r="CE103" i="28"/>
  <c r="CE107" i="28"/>
  <c r="CE111" i="28"/>
  <c r="CE115" i="28"/>
  <c r="CE119" i="28"/>
  <c r="CE123" i="28"/>
  <c r="CE127" i="28"/>
  <c r="CE131" i="28"/>
  <c r="CE135" i="28"/>
  <c r="CE139" i="28"/>
  <c r="CE143" i="28"/>
  <c r="CE147" i="28"/>
  <c r="CE151" i="28"/>
  <c r="CE155" i="28"/>
  <c r="CE159" i="28"/>
  <c r="CE163" i="28"/>
  <c r="CE167" i="28"/>
  <c r="CE171" i="28"/>
  <c r="CE175" i="28"/>
  <c r="CE179" i="28"/>
  <c r="CE183" i="28"/>
  <c r="CE187" i="28"/>
  <c r="CE191" i="28"/>
  <c r="CE195" i="28"/>
  <c r="CE199" i="28"/>
  <c r="CE203" i="28"/>
  <c r="CE207" i="28"/>
  <c r="CE211" i="28"/>
  <c r="CE215" i="28"/>
  <c r="CE219" i="28"/>
  <c r="CE223" i="28"/>
  <c r="CE227" i="28"/>
  <c r="CE231" i="28"/>
  <c r="CE235" i="28"/>
  <c r="CE239" i="28"/>
  <c r="CE243" i="28"/>
  <c r="CE247" i="28"/>
  <c r="CE251" i="28"/>
  <c r="CE255" i="28"/>
  <c r="CE259" i="28"/>
  <c r="CE263" i="28"/>
  <c r="CE267" i="28"/>
  <c r="CE271" i="28"/>
  <c r="CE275" i="28"/>
  <c r="CE9" i="28"/>
  <c r="CE17" i="28"/>
  <c r="CE21" i="28"/>
  <c r="CE25" i="28"/>
  <c r="CE29" i="28"/>
  <c r="CE33" i="28"/>
  <c r="CE37" i="28"/>
  <c r="CE41" i="28"/>
  <c r="CE45" i="28"/>
  <c r="CE49" i="28"/>
  <c r="CE53" i="28"/>
  <c r="CE57" i="28"/>
  <c r="CE61" i="28"/>
  <c r="CE65" i="28"/>
  <c r="CE69" i="28"/>
  <c r="CE73" i="28"/>
  <c r="CE77" i="28"/>
  <c r="CE81" i="28"/>
  <c r="CE85" i="28"/>
  <c r="CE89" i="28"/>
  <c r="CE93" i="28"/>
  <c r="CE97" i="28"/>
  <c r="CE101" i="28"/>
  <c r="CE105" i="28"/>
  <c r="CE109" i="28"/>
  <c r="CE113" i="28"/>
  <c r="CE117" i="28"/>
  <c r="CE121" i="28"/>
  <c r="CE125" i="28"/>
  <c r="CE129" i="28"/>
  <c r="CE133" i="28"/>
  <c r="CE137" i="28"/>
  <c r="CE141" i="28"/>
  <c r="CE149" i="28"/>
  <c r="CE153" i="28"/>
  <c r="CE157" i="28"/>
  <c r="CE161" i="28"/>
  <c r="CE165" i="28"/>
  <c r="CE173" i="28"/>
  <c r="CE177" i="28"/>
  <c r="CE185" i="28"/>
  <c r="CE193" i="28"/>
  <c r="CE197" i="28"/>
  <c r="CE205" i="28"/>
  <c r="CE213" i="28"/>
  <c r="CE221" i="28"/>
  <c r="CE229" i="28"/>
  <c r="CE237" i="28"/>
  <c r="CE245" i="28"/>
  <c r="CE249" i="28"/>
  <c r="CE257" i="28"/>
  <c r="CE265" i="28"/>
  <c r="CE273" i="28"/>
  <c r="CE10" i="28"/>
  <c r="CE14" i="28"/>
  <c r="CE18" i="28"/>
  <c r="CE22" i="28"/>
  <c r="CE26" i="28"/>
  <c r="CE30" i="28"/>
  <c r="CE34" i="28"/>
  <c r="CE38" i="28"/>
  <c r="CE42" i="28"/>
  <c r="CE46" i="28"/>
  <c r="CE50" i="28"/>
  <c r="CE54" i="28"/>
  <c r="CE58" i="28"/>
  <c r="CE62" i="28"/>
  <c r="CE66" i="28"/>
  <c r="CE70" i="28"/>
  <c r="CE74" i="28"/>
  <c r="CE78" i="28"/>
  <c r="CE82" i="28"/>
  <c r="CE86" i="28"/>
  <c r="CE90" i="28"/>
  <c r="CE94" i="28"/>
  <c r="CE98" i="28"/>
  <c r="CE102" i="28"/>
  <c r="CE106" i="28"/>
  <c r="CE110" i="28"/>
  <c r="CE114" i="28"/>
  <c r="CE118" i="28"/>
  <c r="CE122" i="28"/>
  <c r="CE126" i="28"/>
  <c r="CE130" i="28"/>
  <c r="CE134" i="28"/>
  <c r="CE138" i="28"/>
  <c r="CE142" i="28"/>
  <c r="CE146" i="28"/>
  <c r="CE150" i="28"/>
  <c r="CE154" i="28"/>
  <c r="CE158" i="28"/>
  <c r="CE162" i="28"/>
  <c r="CE166" i="28"/>
  <c r="CE170" i="28"/>
  <c r="CE174" i="28"/>
  <c r="CE178" i="28"/>
  <c r="CE182" i="28"/>
  <c r="CE186" i="28"/>
  <c r="CE190" i="28"/>
  <c r="CE194" i="28"/>
  <c r="CE198" i="28"/>
  <c r="CE202" i="28"/>
  <c r="CE206" i="28"/>
  <c r="CE210" i="28"/>
  <c r="CE214" i="28"/>
  <c r="CE218" i="28"/>
  <c r="CE222" i="28"/>
  <c r="CE226" i="28"/>
  <c r="CE230" i="28"/>
  <c r="CE234" i="28"/>
  <c r="CE238" i="28"/>
  <c r="CE242" i="28"/>
  <c r="CE246" i="28"/>
  <c r="CE250" i="28"/>
  <c r="CE254" i="28"/>
  <c r="CE258" i="28"/>
  <c r="CE262" i="28"/>
  <c r="CE266" i="28"/>
  <c r="CE270" i="28"/>
  <c r="CE274" i="28"/>
  <c r="CE13" i="28"/>
  <c r="M235" i="28"/>
  <c r="M221" i="28"/>
  <c r="O157" i="15"/>
  <c r="O84" i="15"/>
  <c r="O148" i="15"/>
  <c r="BB148" i="15" s="1"/>
  <c r="EB148" i="15" s="1"/>
  <c r="EE148" i="15" s="1"/>
  <c r="O132" i="15"/>
  <c r="BJ132" i="15" s="1"/>
  <c r="EN132" i="15" s="1"/>
  <c r="O96" i="15"/>
  <c r="M163" i="28"/>
  <c r="O168" i="15"/>
  <c r="V168" i="15" s="1"/>
  <c r="CF168" i="15" s="1"/>
  <c r="CI168" i="15" s="1"/>
  <c r="O112" i="15"/>
  <c r="BJ112" i="15" s="1"/>
  <c r="EN112" i="15" s="1"/>
  <c r="O257" i="15"/>
  <c r="M70" i="28"/>
  <c r="O56" i="15"/>
  <c r="AT56" i="15" s="1"/>
  <c r="DP56" i="15" s="1"/>
  <c r="DS56" i="15" s="1"/>
  <c r="DT56" i="15" s="1"/>
  <c r="O149" i="15"/>
  <c r="AL149" i="15" s="1"/>
  <c r="DD149" i="15" s="1"/>
  <c r="DG149" i="15" s="1"/>
  <c r="O193" i="15"/>
  <c r="O173" i="15"/>
  <c r="AL173" i="15" s="1"/>
  <c r="DD173" i="15" s="1"/>
  <c r="DG173" i="15" s="1"/>
  <c r="M98" i="28"/>
  <c r="M26" i="28"/>
  <c r="M205" i="28"/>
  <c r="O255" i="15"/>
  <c r="V255" i="15" s="1"/>
  <c r="CF255" i="15" s="1"/>
  <c r="CI255" i="15" s="1"/>
  <c r="O64" i="15"/>
  <c r="AT64" i="15" s="1"/>
  <c r="DP64" i="15" s="1"/>
  <c r="DS64" i="15" s="1"/>
  <c r="DT64" i="15" s="1"/>
  <c r="M66" i="28"/>
  <c r="M46" i="28"/>
  <c r="O141" i="15"/>
  <c r="AL141" i="15" s="1"/>
  <c r="DD141" i="15" s="1"/>
  <c r="DG141" i="15" s="1"/>
  <c r="O191" i="15"/>
  <c r="BJ191" i="15" s="1"/>
  <c r="EN191" i="15" s="1"/>
  <c r="O127" i="15"/>
  <c r="AL127" i="15" s="1"/>
  <c r="DD127" i="15" s="1"/>
  <c r="DG127" i="15" s="1"/>
  <c r="O104" i="15"/>
  <c r="BJ104" i="15" s="1"/>
  <c r="EN104" i="15" s="1"/>
  <c r="M34" i="28"/>
  <c r="O92" i="15"/>
  <c r="AL92" i="15" s="1"/>
  <c r="DD92" i="15" s="1"/>
  <c r="DG92" i="15" s="1"/>
  <c r="M38" i="28"/>
  <c r="O175" i="15"/>
  <c r="AD175" i="15" s="1"/>
  <c r="CR175" i="15" s="1"/>
  <c r="CU175" i="15" s="1"/>
  <c r="CV175" i="15" s="1"/>
  <c r="O73" i="15"/>
  <c r="AD73" i="15" s="1"/>
  <c r="CR73" i="15" s="1"/>
  <c r="CU73" i="15" s="1"/>
  <c r="CV73" i="15" s="1"/>
  <c r="O52" i="15"/>
  <c r="AT52" i="15" s="1"/>
  <c r="DP52" i="15" s="1"/>
  <c r="DS52" i="15" s="1"/>
  <c r="DT52" i="15" s="1"/>
  <c r="O41" i="15"/>
  <c r="AD41" i="15" s="1"/>
  <c r="CR41" i="15" s="1"/>
  <c r="CU41" i="15" s="1"/>
  <c r="CV41" i="15" s="1"/>
  <c r="L283" i="32"/>
  <c r="CH6" i="28"/>
  <c r="CC6" i="28"/>
  <c r="CC276" i="28"/>
  <c r="BY276" i="28"/>
  <c r="CB275" i="28"/>
  <c r="BX275" i="28"/>
  <c r="CF274" i="28"/>
  <c r="CA274" i="28"/>
  <c r="BW274" i="28"/>
  <c r="BZ273" i="28"/>
  <c r="CC272" i="28"/>
  <c r="BY272" i="28"/>
  <c r="CB271" i="28"/>
  <c r="BX271" i="28"/>
  <c r="CF270" i="28"/>
  <c r="CA270" i="28"/>
  <c r="BW270" i="28"/>
  <c r="BZ269" i="28"/>
  <c r="CC268" i="28"/>
  <c r="BY268" i="28"/>
  <c r="CB267" i="28"/>
  <c r="BX267" i="28"/>
  <c r="CF266" i="28"/>
  <c r="CA266" i="28"/>
  <c r="BW266" i="28"/>
  <c r="BZ265" i="28"/>
  <c r="CC264" i="28"/>
  <c r="BY264" i="28"/>
  <c r="CB263" i="28"/>
  <c r="BX263" i="28"/>
  <c r="CF262" i="28"/>
  <c r="CA262" i="28"/>
  <c r="BW262" i="28"/>
  <c r="BZ261" i="28"/>
  <c r="CC260" i="28"/>
  <c r="BY260" i="28"/>
  <c r="CB259" i="28"/>
  <c r="BX259" i="28"/>
  <c r="CF258" i="28"/>
  <c r="CA258" i="28"/>
  <c r="BW258" i="28"/>
  <c r="BZ257" i="28"/>
  <c r="CC256" i="28"/>
  <c r="BY256" i="28"/>
  <c r="CB255" i="28"/>
  <c r="BX255" i="28"/>
  <c r="CF254" i="28"/>
  <c r="CA254" i="28"/>
  <c r="BW254" i="28"/>
  <c r="BZ253" i="28"/>
  <c r="CC252" i="28"/>
  <c r="BY252" i="28"/>
  <c r="CB251" i="28"/>
  <c r="BX251" i="28"/>
  <c r="CF250" i="28"/>
  <c r="CA250" i="28"/>
  <c r="BW250" i="28"/>
  <c r="BZ249" i="28"/>
  <c r="CC248" i="28"/>
  <c r="BY248" i="28"/>
  <c r="CB247" i="28"/>
  <c r="BX247" i="28"/>
  <c r="CF246" i="28"/>
  <c r="CA246" i="28"/>
  <c r="BW246" i="28"/>
  <c r="BZ245" i="28"/>
  <c r="CC244" i="28"/>
  <c r="BY244" i="28"/>
  <c r="CB243" i="28"/>
  <c r="BX243" i="28"/>
  <c r="CF242" i="28"/>
  <c r="CA242" i="28"/>
  <c r="BW242" i="28"/>
  <c r="BZ241" i="28"/>
  <c r="CC240" i="28"/>
  <c r="BY240" i="28"/>
  <c r="CB239" i="28"/>
  <c r="BX239" i="28"/>
  <c r="CF238" i="28"/>
  <c r="CA238" i="28"/>
  <c r="BW238" i="28"/>
  <c r="BZ237" i="28"/>
  <c r="CC236" i="28"/>
  <c r="BY236" i="28"/>
  <c r="CB235" i="28"/>
  <c r="BX235" i="28"/>
  <c r="CF234" i="28"/>
  <c r="CA234" i="28"/>
  <c r="BW234" i="28"/>
  <c r="BZ233" i="28"/>
  <c r="CC232" i="28"/>
  <c r="BY232" i="28"/>
  <c r="CB231" i="28"/>
  <c r="BX231" i="28"/>
  <c r="CF230" i="28"/>
  <c r="CA230" i="28"/>
  <c r="BW230" i="28"/>
  <c r="BZ229" i="28"/>
  <c r="CC228" i="28"/>
  <c r="BY228" i="28"/>
  <c r="CB227" i="28"/>
  <c r="BX227" i="28"/>
  <c r="CF226" i="28"/>
  <c r="CA226" i="28"/>
  <c r="BW226" i="28"/>
  <c r="BZ225" i="28"/>
  <c r="CC224" i="28"/>
  <c r="BY224" i="28"/>
  <c r="CB223" i="28"/>
  <c r="BX223" i="28"/>
  <c r="CF222" i="28"/>
  <c r="CA222" i="28"/>
  <c r="BW222" i="28"/>
  <c r="BZ221" i="28"/>
  <c r="CC220" i="28"/>
  <c r="BY220" i="28"/>
  <c r="CB219" i="28"/>
  <c r="BX219" i="28"/>
  <c r="CF218" i="28"/>
  <c r="CA218" i="28"/>
  <c r="BW218" i="28"/>
  <c r="BZ217" i="28"/>
  <c r="CC216" i="28"/>
  <c r="BY216" i="28"/>
  <c r="CB215" i="28"/>
  <c r="BX215" i="28"/>
  <c r="CF214" i="28"/>
  <c r="CA214" i="28"/>
  <c r="BW214" i="28"/>
  <c r="BZ213" i="28"/>
  <c r="CC212" i="28"/>
  <c r="BY212" i="28"/>
  <c r="CB211" i="28"/>
  <c r="BX211" i="28"/>
  <c r="CF210" i="28"/>
  <c r="CA210" i="28"/>
  <c r="BW210" i="28"/>
  <c r="BZ209" i="28"/>
  <c r="CC208" i="28"/>
  <c r="BY208" i="28"/>
  <c r="CB207" i="28"/>
  <c r="BX207" i="28"/>
  <c r="CF206" i="28"/>
  <c r="CA206" i="28"/>
  <c r="BW206" i="28"/>
  <c r="BZ205" i="28"/>
  <c r="CC204" i="28"/>
  <c r="BY204" i="28"/>
  <c r="CC203" i="28"/>
  <c r="BY203" i="28"/>
  <c r="CC202" i="28"/>
  <c r="BY202" i="28"/>
  <c r="CC201" i="28"/>
  <c r="BY201" i="28"/>
  <c r="CC200" i="28"/>
  <c r="BY200" i="28"/>
  <c r="CC199" i="28"/>
  <c r="BY199" i="28"/>
  <c r="CC198" i="28"/>
  <c r="BY198" i="28"/>
  <c r="CC197" i="28"/>
  <c r="BY197" i="28"/>
  <c r="CC196" i="28"/>
  <c r="BY196" i="28"/>
  <c r="CC195" i="28"/>
  <c r="BY195" i="28"/>
  <c r="CC194" i="28"/>
  <c r="BY194" i="28"/>
  <c r="CC193" i="28"/>
  <c r="BY193" i="28"/>
  <c r="CC192" i="28"/>
  <c r="BY192" i="28"/>
  <c r="CC191" i="28"/>
  <c r="BY191" i="28"/>
  <c r="CC190" i="28"/>
  <c r="BY190" i="28"/>
  <c r="CC189" i="28"/>
  <c r="BY189" i="28"/>
  <c r="CC188" i="28"/>
  <c r="CD6" i="28"/>
  <c r="BZ6" i="28"/>
  <c r="BZ276" i="28"/>
  <c r="CC275" i="28"/>
  <c r="BY275" i="28"/>
  <c r="CB274" i="28"/>
  <c r="BX274" i="28"/>
  <c r="CF273" i="28"/>
  <c r="CA273" i="28"/>
  <c r="BW273" i="28"/>
  <c r="BZ272" i="28"/>
  <c r="CC271" i="28"/>
  <c r="BY271" i="28"/>
  <c r="CB270" i="28"/>
  <c r="BX270" i="28"/>
  <c r="CF269" i="28"/>
  <c r="CA269" i="28"/>
  <c r="BW269" i="28"/>
  <c r="BZ268" i="28"/>
  <c r="CC267" i="28"/>
  <c r="BY267" i="28"/>
  <c r="CB266" i="28"/>
  <c r="BX266" i="28"/>
  <c r="CF265" i="28"/>
  <c r="CA265" i="28"/>
  <c r="BW265" i="28"/>
  <c r="BZ264" i="28"/>
  <c r="CC263" i="28"/>
  <c r="BY263" i="28"/>
  <c r="CB262" i="28"/>
  <c r="BX262" i="28"/>
  <c r="CF261" i="28"/>
  <c r="CA261" i="28"/>
  <c r="BW261" i="28"/>
  <c r="BZ260" i="28"/>
  <c r="CC259" i="28"/>
  <c r="BY259" i="28"/>
  <c r="CB258" i="28"/>
  <c r="BX258" i="28"/>
  <c r="CF257" i="28"/>
  <c r="CA257" i="28"/>
  <c r="BW257" i="28"/>
  <c r="BZ256" i="28"/>
  <c r="CC255" i="28"/>
  <c r="BY255" i="28"/>
  <c r="CB254" i="28"/>
  <c r="BX254" i="28"/>
  <c r="CF253" i="28"/>
  <c r="CA253" i="28"/>
  <c r="BW253" i="28"/>
  <c r="BZ252" i="28"/>
  <c r="CC251" i="28"/>
  <c r="BY251" i="28"/>
  <c r="CB250" i="28"/>
  <c r="BX250" i="28"/>
  <c r="CF249" i="28"/>
  <c r="CA249" i="28"/>
  <c r="BW249" i="28"/>
  <c r="BZ248" i="28"/>
  <c r="CC247" i="28"/>
  <c r="BY247" i="28"/>
  <c r="CB246" i="28"/>
  <c r="BX246" i="28"/>
  <c r="CF245" i="28"/>
  <c r="CA245" i="28"/>
  <c r="BW245" i="28"/>
  <c r="BZ244" i="28"/>
  <c r="CC243" i="28"/>
  <c r="BY243" i="28"/>
  <c r="CB242" i="28"/>
  <c r="BX242" i="28"/>
  <c r="CF241" i="28"/>
  <c r="CA241" i="28"/>
  <c r="BW241" i="28"/>
  <c r="BZ240" i="28"/>
  <c r="CC239" i="28"/>
  <c r="BY239" i="28"/>
  <c r="CB238" i="28"/>
  <c r="BX238" i="28"/>
  <c r="CF237" i="28"/>
  <c r="CA237" i="28"/>
  <c r="BW237" i="28"/>
  <c r="BZ236" i="28"/>
  <c r="CC235" i="28"/>
  <c r="BY235" i="28"/>
  <c r="CB234" i="28"/>
  <c r="BX234" i="28"/>
  <c r="CF233" i="28"/>
  <c r="CA233" i="28"/>
  <c r="BW233" i="28"/>
  <c r="BZ232" i="28"/>
  <c r="CC231" i="28"/>
  <c r="BY231" i="28"/>
  <c r="CB230" i="28"/>
  <c r="BX230" i="28"/>
  <c r="CF229" i="28"/>
  <c r="CA229" i="28"/>
  <c r="BW229" i="28"/>
  <c r="BZ228" i="28"/>
  <c r="CC227" i="28"/>
  <c r="BY227" i="28"/>
  <c r="CB226" i="28"/>
  <c r="BX226" i="28"/>
  <c r="CF225" i="28"/>
  <c r="CA225" i="28"/>
  <c r="BW225" i="28"/>
  <c r="BZ224" i="28"/>
  <c r="CC223" i="28"/>
  <c r="BY223" i="28"/>
  <c r="CB222" i="28"/>
  <c r="BX222" i="28"/>
  <c r="CF221" i="28"/>
  <c r="CA221" i="28"/>
  <c r="BW221" i="28"/>
  <c r="BZ220" i="28"/>
  <c r="CC219" i="28"/>
  <c r="BY219" i="28"/>
  <c r="CB218" i="28"/>
  <c r="BX218" i="28"/>
  <c r="CF217" i="28"/>
  <c r="CA217" i="28"/>
  <c r="BW217" i="28"/>
  <c r="BZ216" i="28"/>
  <c r="CC215" i="28"/>
  <c r="BY215" i="28"/>
  <c r="CB214" i="28"/>
  <c r="BX214" i="28"/>
  <c r="CF213" i="28"/>
  <c r="CA213" i="28"/>
  <c r="BW213" i="28"/>
  <c r="BZ212" i="28"/>
  <c r="CC211" i="28"/>
  <c r="BY211" i="28"/>
  <c r="CB210" i="28"/>
  <c r="BX210" i="28"/>
  <c r="CF209" i="28"/>
  <c r="CA209" i="28"/>
  <c r="BW209" i="28"/>
  <c r="BZ208" i="28"/>
  <c r="CC207" i="28"/>
  <c r="BY207" i="28"/>
  <c r="CB206" i="28"/>
  <c r="BX206" i="28"/>
  <c r="CF205" i="28"/>
  <c r="CA205" i="28"/>
  <c r="BW205" i="28"/>
  <c r="BZ204" i="28"/>
  <c r="CF203" i="28"/>
  <c r="BZ203" i="28"/>
  <c r="CF202" i="28"/>
  <c r="BZ202" i="28"/>
  <c r="CF201" i="28"/>
  <c r="BZ201" i="28"/>
  <c r="CF200" i="28"/>
  <c r="BZ200" i="28"/>
  <c r="CF199" i="28"/>
  <c r="BZ199" i="28"/>
  <c r="CF198" i="28"/>
  <c r="BZ198" i="28"/>
  <c r="CF197" i="28"/>
  <c r="BZ197" i="28"/>
  <c r="CF196" i="28"/>
  <c r="BZ196" i="28"/>
  <c r="CF195" i="28"/>
  <c r="BZ195" i="28"/>
  <c r="CF194" i="28"/>
  <c r="BZ194" i="28"/>
  <c r="CF193" i="28"/>
  <c r="BZ193" i="28"/>
  <c r="CF192" i="28"/>
  <c r="BZ192" i="28"/>
  <c r="CF191" i="28"/>
  <c r="BZ191" i="28"/>
  <c r="CF190" i="28"/>
  <c r="BZ190" i="28"/>
  <c r="CF189" i="28"/>
  <c r="BZ189" i="28"/>
  <c r="CF188" i="28"/>
  <c r="BZ188" i="28"/>
  <c r="CF6" i="28"/>
  <c r="CA6" i="28"/>
  <c r="BW6" i="28"/>
  <c r="CF276" i="28"/>
  <c r="CA276" i="28"/>
  <c r="BW276" i="28"/>
  <c r="BZ275" i="28"/>
  <c r="CC274" i="28"/>
  <c r="BY274" i="28"/>
  <c r="CB273" i="28"/>
  <c r="BX273" i="28"/>
  <c r="CF272" i="28"/>
  <c r="CA272" i="28"/>
  <c r="BW272" i="28"/>
  <c r="BZ271" i="28"/>
  <c r="CC270" i="28"/>
  <c r="BY270" i="28"/>
  <c r="CB269" i="28"/>
  <c r="BX269" i="28"/>
  <c r="CF268" i="28"/>
  <c r="CA268" i="28"/>
  <c r="BW268" i="28"/>
  <c r="BZ267" i="28"/>
  <c r="CC266" i="28"/>
  <c r="BY266" i="28"/>
  <c r="CB265" i="28"/>
  <c r="BX265" i="28"/>
  <c r="CF264" i="28"/>
  <c r="CA264" i="28"/>
  <c r="BW264" i="28"/>
  <c r="BZ263" i="28"/>
  <c r="CC262" i="28"/>
  <c r="BY262" i="28"/>
  <c r="CB261" i="28"/>
  <c r="BX261" i="28"/>
  <c r="CF260" i="28"/>
  <c r="CA260" i="28"/>
  <c r="BW260" i="28"/>
  <c r="BZ259" i="28"/>
  <c r="CC258" i="28"/>
  <c r="BY258" i="28"/>
  <c r="CB257" i="28"/>
  <c r="BX257" i="28"/>
  <c r="CF256" i="28"/>
  <c r="CA256" i="28"/>
  <c r="BW256" i="28"/>
  <c r="BZ255" i="28"/>
  <c r="CC254" i="28"/>
  <c r="BY254" i="28"/>
  <c r="CB253" i="28"/>
  <c r="BX253" i="28"/>
  <c r="CF252" i="28"/>
  <c r="CA252" i="28"/>
  <c r="BW252" i="28"/>
  <c r="BZ251" i="28"/>
  <c r="CC250" i="28"/>
  <c r="BY250" i="28"/>
  <c r="CB249" i="28"/>
  <c r="BX249" i="28"/>
  <c r="CF248" i="28"/>
  <c r="CA248" i="28"/>
  <c r="BW248" i="28"/>
  <c r="BZ247" i="28"/>
  <c r="CC246" i="28"/>
  <c r="BY246" i="28"/>
  <c r="CB245" i="28"/>
  <c r="BX245" i="28"/>
  <c r="CF244" i="28"/>
  <c r="CA244" i="28"/>
  <c r="BW244" i="28"/>
  <c r="BZ243" i="28"/>
  <c r="CC242" i="28"/>
  <c r="BY242" i="28"/>
  <c r="CB241" i="28"/>
  <c r="BX241" i="28"/>
  <c r="CF240" i="28"/>
  <c r="CA240" i="28"/>
  <c r="BW240" i="28"/>
  <c r="BZ239" i="28"/>
  <c r="CC238" i="28"/>
  <c r="BY238" i="28"/>
  <c r="CB237" i="28"/>
  <c r="BX237" i="28"/>
  <c r="CF236" i="28"/>
  <c r="CA236" i="28"/>
  <c r="BW236" i="28"/>
  <c r="BZ235" i="28"/>
  <c r="CC234" i="28"/>
  <c r="BY234" i="28"/>
  <c r="CB233" i="28"/>
  <c r="BX233" i="28"/>
  <c r="CF232" i="28"/>
  <c r="CA232" i="28"/>
  <c r="BW232" i="28"/>
  <c r="BZ231" i="28"/>
  <c r="CC230" i="28"/>
  <c r="BY230" i="28"/>
  <c r="CB229" i="28"/>
  <c r="BX229" i="28"/>
  <c r="CF228" i="28"/>
  <c r="CA228" i="28"/>
  <c r="BW228" i="28"/>
  <c r="BZ227" i="28"/>
  <c r="CC226" i="28"/>
  <c r="BY226" i="28"/>
  <c r="CB225" i="28"/>
  <c r="BX225" i="28"/>
  <c r="CF224" i="28"/>
  <c r="CA224" i="28"/>
  <c r="BW224" i="28"/>
  <c r="BZ223" i="28"/>
  <c r="CC222" i="28"/>
  <c r="BY222" i="28"/>
  <c r="CB221" i="28"/>
  <c r="BX221" i="28"/>
  <c r="CF220" i="28"/>
  <c r="CA220" i="28"/>
  <c r="BW220" i="28"/>
  <c r="BZ219" i="28"/>
  <c r="CC218" i="28"/>
  <c r="BY218" i="28"/>
  <c r="CB217" i="28"/>
  <c r="BX217" i="28"/>
  <c r="CF216" i="28"/>
  <c r="CA216" i="28"/>
  <c r="BW216" i="28"/>
  <c r="BZ215" i="28"/>
  <c r="CC214" i="28"/>
  <c r="BY214" i="28"/>
  <c r="CB213" i="28"/>
  <c r="BX213" i="28"/>
  <c r="CF212" i="28"/>
  <c r="CA212" i="28"/>
  <c r="BW212" i="28"/>
  <c r="BZ211" i="28"/>
  <c r="CC210" i="28"/>
  <c r="BY210" i="28"/>
  <c r="CB209" i="28"/>
  <c r="BX209" i="28"/>
  <c r="CF208" i="28"/>
  <c r="CA208" i="28"/>
  <c r="BW208" i="28"/>
  <c r="BZ207" i="28"/>
  <c r="CC206" i="28"/>
  <c r="BY206" i="28"/>
  <c r="CB205" i="28"/>
  <c r="BX205" i="28"/>
  <c r="CF204" i="28"/>
  <c r="CA204" i="28"/>
  <c r="BW204" i="28"/>
  <c r="CA203" i="28"/>
  <c r="BW203" i="28"/>
  <c r="CA202" i="28"/>
  <c r="BW202" i="28"/>
  <c r="CA201" i="28"/>
  <c r="BW201" i="28"/>
  <c r="CA200" i="28"/>
  <c r="BW200" i="28"/>
  <c r="CA199" i="28"/>
  <c r="BW199" i="28"/>
  <c r="CA198" i="28"/>
  <c r="BW198" i="28"/>
  <c r="CA197" i="28"/>
  <c r="BW197" i="28"/>
  <c r="CA196" i="28"/>
  <c r="BW196" i="28"/>
  <c r="CA195" i="28"/>
  <c r="BW195" i="28"/>
  <c r="CA194" i="28"/>
  <c r="BW194" i="28"/>
  <c r="CA193" i="28"/>
  <c r="BW193" i="28"/>
  <c r="CA192" i="28"/>
  <c r="BW192" i="28"/>
  <c r="CA191" i="28"/>
  <c r="BW191" i="28"/>
  <c r="CA190" i="28"/>
  <c r="BW190" i="28"/>
  <c r="CA189" i="28"/>
  <c r="BW189" i="28"/>
  <c r="CA188" i="28"/>
  <c r="BW188" i="28"/>
  <c r="CA275" i="28"/>
  <c r="CB272" i="28"/>
  <c r="BW271" i="28"/>
  <c r="CC269" i="28"/>
  <c r="BX268" i="28"/>
  <c r="BY265" i="28"/>
  <c r="CF263" i="28"/>
  <c r="BZ262" i="28"/>
  <c r="CA259" i="28"/>
  <c r="CB256" i="28"/>
  <c r="BW255" i="28"/>
  <c r="CC253" i="28"/>
  <c r="BX252" i="28"/>
  <c r="BY249" i="28"/>
  <c r="CF247" i="28"/>
  <c r="BZ246" i="28"/>
  <c r="CA243" i="28"/>
  <c r="CB240" i="28"/>
  <c r="BW239" i="28"/>
  <c r="CC237" i="28"/>
  <c r="BX236" i="28"/>
  <c r="BY233" i="28"/>
  <c r="CF231" i="28"/>
  <c r="BZ230" i="28"/>
  <c r="CA227" i="28"/>
  <c r="CB224" i="28"/>
  <c r="BW223" i="28"/>
  <c r="CC221" i="28"/>
  <c r="BX220" i="28"/>
  <c r="BY217" i="28"/>
  <c r="CF215" i="28"/>
  <c r="BZ214" i="28"/>
  <c r="CA211" i="28"/>
  <c r="CB208" i="28"/>
  <c r="BW207" i="28"/>
  <c r="CC205" i="28"/>
  <c r="BX204" i="28"/>
  <c r="BX202" i="28"/>
  <c r="BX200" i="28"/>
  <c r="BX198" i="28"/>
  <c r="BX196" i="28"/>
  <c r="BX194" i="28"/>
  <c r="BX192" i="28"/>
  <c r="BX190" i="28"/>
  <c r="BY188" i="28"/>
  <c r="CB187" i="28"/>
  <c r="BX187" i="28"/>
  <c r="CB186" i="28"/>
  <c r="BX186" i="28"/>
  <c r="CB185" i="28"/>
  <c r="BX185" i="28"/>
  <c r="CB184" i="28"/>
  <c r="BX184" i="28"/>
  <c r="CB183" i="28"/>
  <c r="BX183" i="28"/>
  <c r="CB182" i="28"/>
  <c r="BX182" i="28"/>
  <c r="CB181" i="28"/>
  <c r="BX181" i="28"/>
  <c r="CB180" i="28"/>
  <c r="BX180" i="28"/>
  <c r="CB179" i="28"/>
  <c r="BX179" i="28"/>
  <c r="CB178" i="28"/>
  <c r="BX178" i="28"/>
  <c r="CB177" i="28"/>
  <c r="BX177" i="28"/>
  <c r="CB176" i="28"/>
  <c r="BX176" i="28"/>
  <c r="CB175" i="28"/>
  <c r="BX175" i="28"/>
  <c r="CB174" i="28"/>
  <c r="BX174" i="28"/>
  <c r="CB173" i="28"/>
  <c r="BX173" i="28"/>
  <c r="CB172" i="28"/>
  <c r="BX172" i="28"/>
  <c r="CB171" i="28"/>
  <c r="BX171" i="28"/>
  <c r="CB170" i="28"/>
  <c r="BX170" i="28"/>
  <c r="CB169" i="28"/>
  <c r="BX169" i="28"/>
  <c r="CB168" i="28"/>
  <c r="BX168" i="28"/>
  <c r="CB167" i="28"/>
  <c r="BX167" i="28"/>
  <c r="CB166" i="28"/>
  <c r="BX166" i="28"/>
  <c r="CB165" i="28"/>
  <c r="BX165" i="28"/>
  <c r="CB164" i="28"/>
  <c r="BX164" i="28"/>
  <c r="CB163" i="28"/>
  <c r="BX163" i="28"/>
  <c r="CB162" i="28"/>
  <c r="BX162" i="28"/>
  <c r="CB161" i="28"/>
  <c r="BX161" i="28"/>
  <c r="CB160" i="28"/>
  <c r="BX160" i="28"/>
  <c r="CB159" i="28"/>
  <c r="BX159" i="28"/>
  <c r="CB158" i="28"/>
  <c r="BX158" i="28"/>
  <c r="CB157" i="28"/>
  <c r="BX157" i="28"/>
  <c r="CB156" i="28"/>
  <c r="BX156" i="28"/>
  <c r="CB155" i="28"/>
  <c r="BX155" i="28"/>
  <c r="CB154" i="28"/>
  <c r="BX154" i="28"/>
  <c r="CB153" i="28"/>
  <c r="BX153" i="28"/>
  <c r="CB152" i="28"/>
  <c r="BX152" i="28"/>
  <c r="CB151" i="28"/>
  <c r="BX151" i="28"/>
  <c r="CB150" i="28"/>
  <c r="BX150" i="28"/>
  <c r="CB149" i="28"/>
  <c r="BX149" i="28"/>
  <c r="CB148" i="28"/>
  <c r="BX148" i="28"/>
  <c r="CB147" i="28"/>
  <c r="BX147" i="28"/>
  <c r="CB146" i="28"/>
  <c r="BX146" i="28"/>
  <c r="CB145" i="28"/>
  <c r="BX145" i="28"/>
  <c r="CB144" i="28"/>
  <c r="BX144" i="28"/>
  <c r="CB143" i="28"/>
  <c r="BX143" i="28"/>
  <c r="CB142" i="28"/>
  <c r="BX142" i="28"/>
  <c r="CB141" i="28"/>
  <c r="BX141" i="28"/>
  <c r="CB140" i="28"/>
  <c r="BX140" i="28"/>
  <c r="CB139" i="28"/>
  <c r="BX139" i="28"/>
  <c r="CB138" i="28"/>
  <c r="BX138" i="28"/>
  <c r="CB137" i="28"/>
  <c r="BX137" i="28"/>
  <c r="CB136" i="28"/>
  <c r="BX136" i="28"/>
  <c r="CB135" i="28"/>
  <c r="BX135" i="28"/>
  <c r="CB134" i="28"/>
  <c r="BX134" i="28"/>
  <c r="CB133" i="28"/>
  <c r="BX133" i="28"/>
  <c r="CB132" i="28"/>
  <c r="BX132" i="28"/>
  <c r="CB131" i="28"/>
  <c r="BX131" i="28"/>
  <c r="CB130" i="28"/>
  <c r="BX130" i="28"/>
  <c r="CB129" i="28"/>
  <c r="BX129" i="28"/>
  <c r="CB128" i="28"/>
  <c r="BX128" i="28"/>
  <c r="CB127" i="28"/>
  <c r="BX127" i="28"/>
  <c r="CB126" i="28"/>
  <c r="BX126" i="28"/>
  <c r="CB125" i="28"/>
  <c r="BX125" i="28"/>
  <c r="CB124" i="28"/>
  <c r="BX124" i="28"/>
  <c r="CB123" i="28"/>
  <c r="BX123" i="28"/>
  <c r="CB122" i="28"/>
  <c r="BX122" i="28"/>
  <c r="CB121" i="28"/>
  <c r="BX121" i="28"/>
  <c r="CB120" i="28"/>
  <c r="BX120" i="28"/>
  <c r="CB119" i="28"/>
  <c r="BX119" i="28"/>
  <c r="CB118" i="28"/>
  <c r="BX118" i="28"/>
  <c r="CB117" i="28"/>
  <c r="BX117" i="28"/>
  <c r="CB116" i="28"/>
  <c r="BX116" i="28"/>
  <c r="CB115" i="28"/>
  <c r="BX115" i="28"/>
  <c r="CB114" i="28"/>
  <c r="BX114" i="28"/>
  <c r="CB113" i="28"/>
  <c r="BX113" i="28"/>
  <c r="CB112" i="28"/>
  <c r="BX112" i="28"/>
  <c r="CB111" i="28"/>
  <c r="BX111" i="28"/>
  <c r="CB110" i="28"/>
  <c r="BX110" i="28"/>
  <c r="CB109" i="28"/>
  <c r="BX109" i="28"/>
  <c r="CB108" i="28"/>
  <c r="BX108" i="28"/>
  <c r="CB107" i="28"/>
  <c r="BX107" i="28"/>
  <c r="CB106" i="28"/>
  <c r="BX106" i="28"/>
  <c r="CB105" i="28"/>
  <c r="BX105" i="28"/>
  <c r="CB104" i="28"/>
  <c r="BX104" i="28"/>
  <c r="CB103" i="28"/>
  <c r="BX103" i="28"/>
  <c r="CB102" i="28"/>
  <c r="BX102" i="28"/>
  <c r="CB101" i="28"/>
  <c r="BX101" i="28"/>
  <c r="CB100" i="28"/>
  <c r="BX100" i="28"/>
  <c r="CB99" i="28"/>
  <c r="BX99" i="28"/>
  <c r="CB98" i="28"/>
  <c r="BX98" i="28"/>
  <c r="CB97" i="28"/>
  <c r="BX97" i="28"/>
  <c r="CB96" i="28"/>
  <c r="BX96" i="28"/>
  <c r="CB95" i="28"/>
  <c r="BX95" i="28"/>
  <c r="CB94" i="28"/>
  <c r="BX94" i="28"/>
  <c r="CB93" i="28"/>
  <c r="BX93" i="28"/>
  <c r="CB92" i="28"/>
  <c r="BX92" i="28"/>
  <c r="CB91" i="28"/>
  <c r="BX91" i="28"/>
  <c r="CB90" i="28"/>
  <c r="BX90" i="28"/>
  <c r="CB89" i="28"/>
  <c r="BX89" i="28"/>
  <c r="CB88" i="28"/>
  <c r="BX88" i="28"/>
  <c r="CB87" i="28"/>
  <c r="BX87" i="28"/>
  <c r="CB86" i="28"/>
  <c r="BX86" i="28"/>
  <c r="CB85" i="28"/>
  <c r="BX85" i="28"/>
  <c r="CB84" i="28"/>
  <c r="BX84" i="28"/>
  <c r="CB83" i="28"/>
  <c r="BX83" i="28"/>
  <c r="CB82" i="28"/>
  <c r="BX82" i="28"/>
  <c r="CB81" i="28"/>
  <c r="BX81" i="28"/>
  <c r="CB80" i="28"/>
  <c r="BX80" i="28"/>
  <c r="CB79" i="28"/>
  <c r="BX79" i="28"/>
  <c r="CB78" i="28"/>
  <c r="BX78" i="28"/>
  <c r="CB77" i="28"/>
  <c r="BX77" i="28"/>
  <c r="CB76" i="28"/>
  <c r="BX76" i="28"/>
  <c r="CB75" i="28"/>
  <c r="BX75" i="28"/>
  <c r="CB74" i="28"/>
  <c r="BX74" i="28"/>
  <c r="CB73" i="28"/>
  <c r="BX73" i="28"/>
  <c r="CB72" i="28"/>
  <c r="BX72" i="28"/>
  <c r="CB71" i="28"/>
  <c r="BX71" i="28"/>
  <c r="CB70" i="28"/>
  <c r="BX70" i="28"/>
  <c r="CB69" i="28"/>
  <c r="BX69" i="28"/>
  <c r="CB68" i="28"/>
  <c r="BX68" i="28"/>
  <c r="CB67" i="28"/>
  <c r="BX67" i="28"/>
  <c r="CB66" i="28"/>
  <c r="BX66" i="28"/>
  <c r="CB65" i="28"/>
  <c r="BX65" i="28"/>
  <c r="CB64" i="28"/>
  <c r="BX64" i="28"/>
  <c r="CB63" i="28"/>
  <c r="BX63" i="28"/>
  <c r="CB62" i="28"/>
  <c r="BX62" i="28"/>
  <c r="CB61" i="28"/>
  <c r="BX61" i="28"/>
  <c r="CB60" i="28"/>
  <c r="BX60" i="28"/>
  <c r="CB59" i="28"/>
  <c r="BX59" i="28"/>
  <c r="CB58" i="28"/>
  <c r="BX58" i="28"/>
  <c r="CB57" i="28"/>
  <c r="BX57" i="28"/>
  <c r="CB56" i="28"/>
  <c r="BX56" i="28"/>
  <c r="CB55" i="28"/>
  <c r="BX55" i="28"/>
  <c r="CB54" i="28"/>
  <c r="BX54" i="28"/>
  <c r="CB53" i="28"/>
  <c r="BX53" i="28"/>
  <c r="CB52" i="28"/>
  <c r="BX52" i="28"/>
  <c r="CB51" i="28"/>
  <c r="BX51" i="28"/>
  <c r="CB50" i="28"/>
  <c r="BX50" i="28"/>
  <c r="CB49" i="28"/>
  <c r="BX49" i="28"/>
  <c r="CB48" i="28"/>
  <c r="BX48" i="28"/>
  <c r="CB47" i="28"/>
  <c r="BX47" i="28"/>
  <c r="CB46" i="28"/>
  <c r="BX46" i="28"/>
  <c r="CB45" i="28"/>
  <c r="BX45" i="28"/>
  <c r="CB44" i="28"/>
  <c r="BX44" i="28"/>
  <c r="CB43" i="28"/>
  <c r="BX43" i="28"/>
  <c r="CB42" i="28"/>
  <c r="BX42" i="28"/>
  <c r="CB41" i="28"/>
  <c r="BX41" i="28"/>
  <c r="CB40" i="28"/>
  <c r="BX40" i="28"/>
  <c r="CB39" i="28"/>
  <c r="BX39" i="28"/>
  <c r="CB38" i="28"/>
  <c r="BX38" i="28"/>
  <c r="CB37" i="28"/>
  <c r="BX37" i="28"/>
  <c r="CB36" i="28"/>
  <c r="BX36" i="28"/>
  <c r="CB35" i="28"/>
  <c r="BX35" i="28"/>
  <c r="CB34" i="28"/>
  <c r="BX34" i="28"/>
  <c r="CB33" i="28"/>
  <c r="BX33" i="28"/>
  <c r="CB32" i="28"/>
  <c r="BX32" i="28"/>
  <c r="CB31" i="28"/>
  <c r="BX31" i="28"/>
  <c r="CB30" i="28"/>
  <c r="BX30" i="28"/>
  <c r="CB29" i="28"/>
  <c r="BX29" i="28"/>
  <c r="CB28" i="28"/>
  <c r="BX28" i="28"/>
  <c r="CB27" i="28"/>
  <c r="BX27" i="28"/>
  <c r="CB26" i="28"/>
  <c r="BX26" i="28"/>
  <c r="CB25" i="28"/>
  <c r="BX25" i="28"/>
  <c r="CB24" i="28"/>
  <c r="BX24" i="28"/>
  <c r="CB23" i="28"/>
  <c r="BX23" i="28"/>
  <c r="CB22" i="28"/>
  <c r="BX22" i="28"/>
  <c r="CB21" i="28"/>
  <c r="BX21" i="28"/>
  <c r="CB20" i="28"/>
  <c r="BX20" i="28"/>
  <c r="CB19" i="28"/>
  <c r="BX19" i="28"/>
  <c r="CB18" i="28"/>
  <c r="BX18" i="28"/>
  <c r="CB17" i="28"/>
  <c r="BX17" i="28"/>
  <c r="CB16" i="28"/>
  <c r="BX16" i="28"/>
  <c r="CB15" i="28"/>
  <c r="BX15" i="28"/>
  <c r="CB14" i="28"/>
  <c r="BX14" i="28"/>
  <c r="CB13" i="28"/>
  <c r="BX13" i="28"/>
  <c r="CB12" i="28"/>
  <c r="BX12" i="28"/>
  <c r="CB11" i="28"/>
  <c r="BX11" i="28"/>
  <c r="CB10" i="28"/>
  <c r="BX10" i="28"/>
  <c r="CB9" i="28"/>
  <c r="BX9" i="28"/>
  <c r="CB8" i="28"/>
  <c r="BX8" i="28"/>
  <c r="CF7" i="28"/>
  <c r="CA7" i="28"/>
  <c r="BW7" i="28"/>
  <c r="CB6" i="28"/>
  <c r="CF275" i="28"/>
  <c r="BZ274" i="28"/>
  <c r="CA271" i="28"/>
  <c r="CB268" i="28"/>
  <c r="BW267" i="28"/>
  <c r="CC265" i="28"/>
  <c r="BX264" i="28"/>
  <c r="BY261" i="28"/>
  <c r="CF259" i="28"/>
  <c r="BZ258" i="28"/>
  <c r="CA255" i="28"/>
  <c r="CB252" i="28"/>
  <c r="BW251" i="28"/>
  <c r="CC249" i="28"/>
  <c r="BX248" i="28"/>
  <c r="BY245" i="28"/>
  <c r="CF243" i="28"/>
  <c r="BZ242" i="28"/>
  <c r="CA239" i="28"/>
  <c r="CB236" i="28"/>
  <c r="BW235" i="28"/>
  <c r="CC233" i="28"/>
  <c r="BX232" i="28"/>
  <c r="BY229" i="28"/>
  <c r="CF227" i="28"/>
  <c r="BZ226" i="28"/>
  <c r="CA223" i="28"/>
  <c r="CB220" i="28"/>
  <c r="BW219" i="28"/>
  <c r="CC217" i="28"/>
  <c r="BX216" i="28"/>
  <c r="BY213" i="28"/>
  <c r="CF211" i="28"/>
  <c r="BZ210" i="28"/>
  <c r="CA207" i="28"/>
  <c r="CB204" i="28"/>
  <c r="CB202" i="28"/>
  <c r="CB200" i="28"/>
  <c r="CB198" i="28"/>
  <c r="CB196" i="28"/>
  <c r="CB194" i="28"/>
  <c r="CB192" i="28"/>
  <c r="CB190" i="28"/>
  <c r="CB188" i="28"/>
  <c r="CC187" i="28"/>
  <c r="BY187" i="28"/>
  <c r="CC186" i="28"/>
  <c r="BY186" i="28"/>
  <c r="CC185" i="28"/>
  <c r="BY185" i="28"/>
  <c r="CC184" i="28"/>
  <c r="BY184" i="28"/>
  <c r="CC183" i="28"/>
  <c r="BY183" i="28"/>
  <c r="CC182" i="28"/>
  <c r="BY182" i="28"/>
  <c r="CC181" i="28"/>
  <c r="BY181" i="28"/>
  <c r="CC180" i="28"/>
  <c r="BY180" i="28"/>
  <c r="CC179" i="28"/>
  <c r="BY179" i="28"/>
  <c r="CC178" i="28"/>
  <c r="BY178" i="28"/>
  <c r="CC177" i="28"/>
  <c r="BY177" i="28"/>
  <c r="CC176" i="28"/>
  <c r="BY176" i="28"/>
  <c r="CC175" i="28"/>
  <c r="BY175" i="28"/>
  <c r="CC174" i="28"/>
  <c r="BY174" i="28"/>
  <c r="CC173" i="28"/>
  <c r="BY173" i="28"/>
  <c r="CC172" i="28"/>
  <c r="BY172" i="28"/>
  <c r="CC171" i="28"/>
  <c r="BY171" i="28"/>
  <c r="CC170" i="28"/>
  <c r="BY170" i="28"/>
  <c r="CC169" i="28"/>
  <c r="BY169" i="28"/>
  <c r="CC168" i="28"/>
  <c r="BY168" i="28"/>
  <c r="CC167" i="28"/>
  <c r="BY167" i="28"/>
  <c r="CC166" i="28"/>
  <c r="BY166" i="28"/>
  <c r="CC165" i="28"/>
  <c r="BY165" i="28"/>
  <c r="CC164" i="28"/>
  <c r="BY164" i="28"/>
  <c r="CC163" i="28"/>
  <c r="BY163" i="28"/>
  <c r="CC162" i="28"/>
  <c r="BY162" i="28"/>
  <c r="CC161" i="28"/>
  <c r="BY161" i="28"/>
  <c r="CC160" i="28"/>
  <c r="BY160" i="28"/>
  <c r="CC159" i="28"/>
  <c r="BY159" i="28"/>
  <c r="CC158" i="28"/>
  <c r="BY158" i="28"/>
  <c r="CC157" i="28"/>
  <c r="BY157" i="28"/>
  <c r="CC156" i="28"/>
  <c r="BY156" i="28"/>
  <c r="CC155" i="28"/>
  <c r="BY155" i="28"/>
  <c r="CC154" i="28"/>
  <c r="BY154" i="28"/>
  <c r="CC153" i="28"/>
  <c r="BY153" i="28"/>
  <c r="CC152" i="28"/>
  <c r="BY152" i="28"/>
  <c r="CC151" i="28"/>
  <c r="BY151" i="28"/>
  <c r="CC150" i="28"/>
  <c r="BY150" i="28"/>
  <c r="CC149" i="28"/>
  <c r="BY149" i="28"/>
  <c r="CC148" i="28"/>
  <c r="BY148" i="28"/>
  <c r="CC147" i="28"/>
  <c r="BY147" i="28"/>
  <c r="CC146" i="28"/>
  <c r="BY146" i="28"/>
  <c r="CC145" i="28"/>
  <c r="BY145" i="28"/>
  <c r="CC144" i="28"/>
  <c r="BY144" i="28"/>
  <c r="CC143" i="28"/>
  <c r="BY143" i="28"/>
  <c r="CC142" i="28"/>
  <c r="BY142" i="28"/>
  <c r="CC141" i="28"/>
  <c r="BY141" i="28"/>
  <c r="CC140" i="28"/>
  <c r="BY140" i="28"/>
  <c r="CC139" i="28"/>
  <c r="BY139" i="28"/>
  <c r="CC138" i="28"/>
  <c r="BY138" i="28"/>
  <c r="CC137" i="28"/>
  <c r="BY137" i="28"/>
  <c r="CC136" i="28"/>
  <c r="BY136" i="28"/>
  <c r="CC135" i="28"/>
  <c r="BY135" i="28"/>
  <c r="CC134" i="28"/>
  <c r="BY134" i="28"/>
  <c r="CC133" i="28"/>
  <c r="BY133" i="28"/>
  <c r="CC132" i="28"/>
  <c r="BY132" i="28"/>
  <c r="CC131" i="28"/>
  <c r="BY131" i="28"/>
  <c r="CC130" i="28"/>
  <c r="BY130" i="28"/>
  <c r="CC129" i="28"/>
  <c r="BY129" i="28"/>
  <c r="CC128" i="28"/>
  <c r="BY128" i="28"/>
  <c r="CC127" i="28"/>
  <c r="BY127" i="28"/>
  <c r="CC126" i="28"/>
  <c r="BY126" i="28"/>
  <c r="CC125" i="28"/>
  <c r="BY125" i="28"/>
  <c r="CC124" i="28"/>
  <c r="BY124" i="28"/>
  <c r="CC123" i="28"/>
  <c r="BY123" i="28"/>
  <c r="CC122" i="28"/>
  <c r="BY122" i="28"/>
  <c r="CC121" i="28"/>
  <c r="BY121" i="28"/>
  <c r="CC120" i="28"/>
  <c r="BY120" i="28"/>
  <c r="CC119" i="28"/>
  <c r="BY119" i="28"/>
  <c r="CC118" i="28"/>
  <c r="BY118" i="28"/>
  <c r="CC117" i="28"/>
  <c r="BY117" i="28"/>
  <c r="CC116" i="28"/>
  <c r="BY116" i="28"/>
  <c r="CC115" i="28"/>
  <c r="BY115" i="28"/>
  <c r="CC114" i="28"/>
  <c r="BY114" i="28"/>
  <c r="CC113" i="28"/>
  <c r="BY113" i="28"/>
  <c r="CC112" i="28"/>
  <c r="BY112" i="28"/>
  <c r="CC111" i="28"/>
  <c r="BY111" i="28"/>
  <c r="CC110" i="28"/>
  <c r="BY110" i="28"/>
  <c r="CC109" i="28"/>
  <c r="BY109" i="28"/>
  <c r="CC108" i="28"/>
  <c r="BY108" i="28"/>
  <c r="CC107" i="28"/>
  <c r="BY107" i="28"/>
  <c r="CC106" i="28"/>
  <c r="BY106" i="28"/>
  <c r="CC105" i="28"/>
  <c r="BY105" i="28"/>
  <c r="CC104" i="28"/>
  <c r="BY104" i="28"/>
  <c r="CC103" i="28"/>
  <c r="BY103" i="28"/>
  <c r="CC102" i="28"/>
  <c r="BY102" i="28"/>
  <c r="CC101" i="28"/>
  <c r="BY101" i="28"/>
  <c r="CC100" i="28"/>
  <c r="BY100" i="28"/>
  <c r="CC99" i="28"/>
  <c r="BY99" i="28"/>
  <c r="CC98" i="28"/>
  <c r="BY98" i="28"/>
  <c r="CC97" i="28"/>
  <c r="BY97" i="28"/>
  <c r="CC96" i="28"/>
  <c r="BY96" i="28"/>
  <c r="CC95" i="28"/>
  <c r="BY95" i="28"/>
  <c r="CC94" i="28"/>
  <c r="BY94" i="28"/>
  <c r="CC93" i="28"/>
  <c r="BY93" i="28"/>
  <c r="CC92" i="28"/>
  <c r="BY92" i="28"/>
  <c r="CC91" i="28"/>
  <c r="BY91" i="28"/>
  <c r="CC90" i="28"/>
  <c r="BY90" i="28"/>
  <c r="CC89" i="28"/>
  <c r="BY89" i="28"/>
  <c r="CC88" i="28"/>
  <c r="BY88" i="28"/>
  <c r="CC87" i="28"/>
  <c r="BY87" i="28"/>
  <c r="CC86" i="28"/>
  <c r="BY86" i="28"/>
  <c r="CC85" i="28"/>
  <c r="BY85" i="28"/>
  <c r="CC84" i="28"/>
  <c r="BY84" i="28"/>
  <c r="CC83" i="28"/>
  <c r="BY83" i="28"/>
  <c r="CC82" i="28"/>
  <c r="BY82" i="28"/>
  <c r="CC81" i="28"/>
  <c r="BY81" i="28"/>
  <c r="CC80" i="28"/>
  <c r="BY80" i="28"/>
  <c r="CC79" i="28"/>
  <c r="BY79" i="28"/>
  <c r="CC78" i="28"/>
  <c r="BY78" i="28"/>
  <c r="CC77" i="28"/>
  <c r="BY77" i="28"/>
  <c r="CC76" i="28"/>
  <c r="BY76" i="28"/>
  <c r="CC75" i="28"/>
  <c r="BY75" i="28"/>
  <c r="CC74" i="28"/>
  <c r="BY74" i="28"/>
  <c r="CC73" i="28"/>
  <c r="BY73" i="28"/>
  <c r="CC72" i="28"/>
  <c r="BY72" i="28"/>
  <c r="CC71" i="28"/>
  <c r="BY71" i="28"/>
  <c r="CC70" i="28"/>
  <c r="BY70" i="28"/>
  <c r="CC69" i="28"/>
  <c r="BY69" i="28"/>
  <c r="CC68" i="28"/>
  <c r="BY68" i="28"/>
  <c r="CC67" i="28"/>
  <c r="BY67" i="28"/>
  <c r="CC66" i="28"/>
  <c r="BY66" i="28"/>
  <c r="CC65" i="28"/>
  <c r="BY65" i="28"/>
  <c r="CC64" i="28"/>
  <c r="BY64" i="28"/>
  <c r="CC63" i="28"/>
  <c r="BY63" i="28"/>
  <c r="CC62" i="28"/>
  <c r="BY62" i="28"/>
  <c r="CC61" i="28"/>
  <c r="BY61" i="28"/>
  <c r="CC60" i="28"/>
  <c r="BY60" i="28"/>
  <c r="CC59" i="28"/>
  <c r="BY59" i="28"/>
  <c r="CC58" i="28"/>
  <c r="BY58" i="28"/>
  <c r="CC57" i="28"/>
  <c r="BY57" i="28"/>
  <c r="CC56" i="28"/>
  <c r="BY56" i="28"/>
  <c r="CC55" i="28"/>
  <c r="BY55" i="28"/>
  <c r="CC54" i="28"/>
  <c r="BY54" i="28"/>
  <c r="CC53" i="28"/>
  <c r="BY53" i="28"/>
  <c r="CC52" i="28"/>
  <c r="BY52" i="28"/>
  <c r="CC51" i="28"/>
  <c r="BY51" i="28"/>
  <c r="CC50" i="28"/>
  <c r="BY50" i="28"/>
  <c r="CC49" i="28"/>
  <c r="BY49" i="28"/>
  <c r="CC48" i="28"/>
  <c r="BY48" i="28"/>
  <c r="CC47" i="28"/>
  <c r="BY47" i="28"/>
  <c r="CC46" i="28"/>
  <c r="BY46" i="28"/>
  <c r="CC45" i="28"/>
  <c r="BY45" i="28"/>
  <c r="CC44" i="28"/>
  <c r="BY44" i="28"/>
  <c r="CC43" i="28"/>
  <c r="BY43" i="28"/>
  <c r="CC42" i="28"/>
  <c r="BY42" i="28"/>
  <c r="CC41" i="28"/>
  <c r="BY41" i="28"/>
  <c r="CC40" i="28"/>
  <c r="BY40" i="28"/>
  <c r="CC39" i="28"/>
  <c r="BY39" i="28"/>
  <c r="CC38" i="28"/>
  <c r="BY38" i="28"/>
  <c r="CC37" i="28"/>
  <c r="BY37" i="28"/>
  <c r="CC36" i="28"/>
  <c r="BY36" i="28"/>
  <c r="CC35" i="28"/>
  <c r="BY35" i="28"/>
  <c r="CC34" i="28"/>
  <c r="BY34" i="28"/>
  <c r="CC33" i="28"/>
  <c r="BY33" i="28"/>
  <c r="CC32" i="28"/>
  <c r="BY32" i="28"/>
  <c r="CC31" i="28"/>
  <c r="BY31" i="28"/>
  <c r="CC30" i="28"/>
  <c r="BY30" i="28"/>
  <c r="CC29" i="28"/>
  <c r="BY29" i="28"/>
  <c r="CC28" i="28"/>
  <c r="BY28" i="28"/>
  <c r="CC27" i="28"/>
  <c r="BY27" i="28"/>
  <c r="CC26" i="28"/>
  <c r="BY26" i="28"/>
  <c r="CC25" i="28"/>
  <c r="BY25" i="28"/>
  <c r="CC24" i="28"/>
  <c r="BY24" i="28"/>
  <c r="CC23" i="28"/>
  <c r="BY23" i="28"/>
  <c r="CC22" i="28"/>
  <c r="BY22" i="28"/>
  <c r="CC21" i="28"/>
  <c r="BY21" i="28"/>
  <c r="CC20" i="28"/>
  <c r="BY20" i="28"/>
  <c r="CC19" i="28"/>
  <c r="BY19" i="28"/>
  <c r="CC18" i="28"/>
  <c r="BY18" i="28"/>
  <c r="CC17" i="28"/>
  <c r="BY17" i="28"/>
  <c r="CC16" i="28"/>
  <c r="BY16" i="28"/>
  <c r="CC15" i="28"/>
  <c r="BY15" i="28"/>
  <c r="CC14" i="28"/>
  <c r="BY14" i="28"/>
  <c r="CC13" i="28"/>
  <c r="BY13" i="28"/>
  <c r="CC12" i="28"/>
  <c r="BY12" i="28"/>
  <c r="CC11" i="28"/>
  <c r="BY11" i="28"/>
  <c r="CC10" i="28"/>
  <c r="BY10" i="28"/>
  <c r="CC9" i="28"/>
  <c r="BY9" i="28"/>
  <c r="CC8" i="28"/>
  <c r="BY8" i="28"/>
  <c r="CB7" i="28"/>
  <c r="BX7" i="28"/>
  <c r="CG6" i="28"/>
  <c r="BX276" i="28"/>
  <c r="BY273" i="28"/>
  <c r="CF271" i="28"/>
  <c r="BZ270" i="28"/>
  <c r="CA267" i="28"/>
  <c r="CB264" i="28"/>
  <c r="BW263" i="28"/>
  <c r="CC261" i="28"/>
  <c r="BX260" i="28"/>
  <c r="BY257" i="28"/>
  <c r="CF255" i="28"/>
  <c r="BZ254" i="28"/>
  <c r="CA251" i="28"/>
  <c r="CB248" i="28"/>
  <c r="BW247" i="28"/>
  <c r="CC245" i="28"/>
  <c r="BX244" i="28"/>
  <c r="BY241" i="28"/>
  <c r="CF239" i="28"/>
  <c r="BZ238" i="28"/>
  <c r="CA235" i="28"/>
  <c r="CB232" i="28"/>
  <c r="BW231" i="28"/>
  <c r="CC229" i="28"/>
  <c r="BX228" i="28"/>
  <c r="BY225" i="28"/>
  <c r="CF223" i="28"/>
  <c r="BZ222" i="28"/>
  <c r="CA219" i="28"/>
  <c r="CB216" i="28"/>
  <c r="BW215" i="28"/>
  <c r="CC213" i="28"/>
  <c r="BX212" i="28"/>
  <c r="BY209" i="28"/>
  <c r="CF207" i="28"/>
  <c r="BZ206" i="28"/>
  <c r="BX203" i="28"/>
  <c r="BX201" i="28"/>
  <c r="BX199" i="28"/>
  <c r="BX197" i="28"/>
  <c r="BX195" i="28"/>
  <c r="BX193" i="28"/>
  <c r="BX191" i="28"/>
  <c r="BX189" i="28"/>
  <c r="CF187" i="28"/>
  <c r="BZ187" i="28"/>
  <c r="CF186" i="28"/>
  <c r="BZ186" i="28"/>
  <c r="CF185" i="28"/>
  <c r="BZ185" i="28"/>
  <c r="CF184" i="28"/>
  <c r="BZ184" i="28"/>
  <c r="CF183" i="28"/>
  <c r="BZ183" i="28"/>
  <c r="CF182" i="28"/>
  <c r="BZ182" i="28"/>
  <c r="CF181" i="28"/>
  <c r="BZ181" i="28"/>
  <c r="CF180" i="28"/>
  <c r="BZ180" i="28"/>
  <c r="CF179" i="28"/>
  <c r="BZ179" i="28"/>
  <c r="CF178" i="28"/>
  <c r="BZ178" i="28"/>
  <c r="CF177" i="28"/>
  <c r="BZ177" i="28"/>
  <c r="CF176" i="28"/>
  <c r="BZ176" i="28"/>
  <c r="CF175" i="28"/>
  <c r="BZ175" i="28"/>
  <c r="CF174" i="28"/>
  <c r="BZ174" i="28"/>
  <c r="CF173" i="28"/>
  <c r="BZ173" i="28"/>
  <c r="CF172" i="28"/>
  <c r="BZ172" i="28"/>
  <c r="CF171" i="28"/>
  <c r="BZ171" i="28"/>
  <c r="CF170" i="28"/>
  <c r="BZ170" i="28"/>
  <c r="CF169" i="28"/>
  <c r="BZ169" i="28"/>
  <c r="CF168" i="28"/>
  <c r="BZ168" i="28"/>
  <c r="CF167" i="28"/>
  <c r="BZ167" i="28"/>
  <c r="CF166" i="28"/>
  <c r="BZ166" i="28"/>
  <c r="CF165" i="28"/>
  <c r="BZ165" i="28"/>
  <c r="CF164" i="28"/>
  <c r="BZ164" i="28"/>
  <c r="CF163" i="28"/>
  <c r="BZ163" i="28"/>
  <c r="CF162" i="28"/>
  <c r="BZ162" i="28"/>
  <c r="CF161" i="28"/>
  <c r="BZ161" i="28"/>
  <c r="CF160" i="28"/>
  <c r="BZ160" i="28"/>
  <c r="CF159" i="28"/>
  <c r="BZ159" i="28"/>
  <c r="CF158" i="28"/>
  <c r="BZ158" i="28"/>
  <c r="CF157" i="28"/>
  <c r="BZ157" i="28"/>
  <c r="CF156" i="28"/>
  <c r="BZ156" i="28"/>
  <c r="CF155" i="28"/>
  <c r="BZ155" i="28"/>
  <c r="CF154" i="28"/>
  <c r="BZ154" i="28"/>
  <c r="CF153" i="28"/>
  <c r="BZ153" i="28"/>
  <c r="CF152" i="28"/>
  <c r="BZ152" i="28"/>
  <c r="CF151" i="28"/>
  <c r="BZ151" i="28"/>
  <c r="CF150" i="28"/>
  <c r="BZ150" i="28"/>
  <c r="CF149" i="28"/>
  <c r="BZ149" i="28"/>
  <c r="CF148" i="28"/>
  <c r="BZ148" i="28"/>
  <c r="CF147" i="28"/>
  <c r="BZ147" i="28"/>
  <c r="CF146" i="28"/>
  <c r="BZ146" i="28"/>
  <c r="CF145" i="28"/>
  <c r="BZ145" i="28"/>
  <c r="CF144" i="28"/>
  <c r="BZ144" i="28"/>
  <c r="CF143" i="28"/>
  <c r="BZ143" i="28"/>
  <c r="CF142" i="28"/>
  <c r="BZ142" i="28"/>
  <c r="CF141" i="28"/>
  <c r="BZ141" i="28"/>
  <c r="CF140" i="28"/>
  <c r="BZ140" i="28"/>
  <c r="CF139" i="28"/>
  <c r="BZ139" i="28"/>
  <c r="CF138" i="28"/>
  <c r="BZ138" i="28"/>
  <c r="CF137" i="28"/>
  <c r="BZ137" i="28"/>
  <c r="CF136" i="28"/>
  <c r="BZ136" i="28"/>
  <c r="CF135" i="28"/>
  <c r="BZ135" i="28"/>
  <c r="CF134" i="28"/>
  <c r="BZ134" i="28"/>
  <c r="CF133" i="28"/>
  <c r="BZ133" i="28"/>
  <c r="CF132" i="28"/>
  <c r="BZ132" i="28"/>
  <c r="CF131" i="28"/>
  <c r="BZ131" i="28"/>
  <c r="CF130" i="28"/>
  <c r="BZ130" i="28"/>
  <c r="CF129" i="28"/>
  <c r="BZ129" i="28"/>
  <c r="CF128" i="28"/>
  <c r="BZ128" i="28"/>
  <c r="CF127" i="28"/>
  <c r="BZ127" i="28"/>
  <c r="CF126" i="28"/>
  <c r="BZ126" i="28"/>
  <c r="CF125" i="28"/>
  <c r="BZ125" i="28"/>
  <c r="CF124" i="28"/>
  <c r="BZ124" i="28"/>
  <c r="CF123" i="28"/>
  <c r="BZ123" i="28"/>
  <c r="CF122" i="28"/>
  <c r="BZ122" i="28"/>
  <c r="CF121" i="28"/>
  <c r="BZ121" i="28"/>
  <c r="CF120" i="28"/>
  <c r="BZ120" i="28"/>
  <c r="CF119" i="28"/>
  <c r="BZ119" i="28"/>
  <c r="CF118" i="28"/>
  <c r="BZ118" i="28"/>
  <c r="CF117" i="28"/>
  <c r="BZ117" i="28"/>
  <c r="CF116" i="28"/>
  <c r="BZ116" i="28"/>
  <c r="CF115" i="28"/>
  <c r="BZ115" i="28"/>
  <c r="CF114" i="28"/>
  <c r="BZ114" i="28"/>
  <c r="CF113" i="28"/>
  <c r="BZ113" i="28"/>
  <c r="CF112" i="28"/>
  <c r="BZ112" i="28"/>
  <c r="CF111" i="28"/>
  <c r="BZ111" i="28"/>
  <c r="CF110" i="28"/>
  <c r="BZ110" i="28"/>
  <c r="CF109" i="28"/>
  <c r="BZ109" i="28"/>
  <c r="CF108" i="28"/>
  <c r="BZ108" i="28"/>
  <c r="CF107" i="28"/>
  <c r="BZ107" i="28"/>
  <c r="CF106" i="28"/>
  <c r="BZ106" i="28"/>
  <c r="CF105" i="28"/>
  <c r="BZ105" i="28"/>
  <c r="CF104" i="28"/>
  <c r="BZ104" i="28"/>
  <c r="CF103" i="28"/>
  <c r="BZ103" i="28"/>
  <c r="CF102" i="28"/>
  <c r="BZ102" i="28"/>
  <c r="CF101" i="28"/>
  <c r="BZ101" i="28"/>
  <c r="CF100" i="28"/>
  <c r="BZ100" i="28"/>
  <c r="CF99" i="28"/>
  <c r="BZ99" i="28"/>
  <c r="CF98" i="28"/>
  <c r="BZ98" i="28"/>
  <c r="CF97" i="28"/>
  <c r="BZ97" i="28"/>
  <c r="CF96" i="28"/>
  <c r="BZ96" i="28"/>
  <c r="CF95" i="28"/>
  <c r="BZ95" i="28"/>
  <c r="CF94" i="28"/>
  <c r="BZ94" i="28"/>
  <c r="CF93" i="28"/>
  <c r="BZ93" i="28"/>
  <c r="CF92" i="28"/>
  <c r="BZ92" i="28"/>
  <c r="CF91" i="28"/>
  <c r="BZ91" i="28"/>
  <c r="CF90" i="28"/>
  <c r="BZ90" i="28"/>
  <c r="CF89" i="28"/>
  <c r="BZ89" i="28"/>
  <c r="CF88" i="28"/>
  <c r="BZ88" i="28"/>
  <c r="CF87" i="28"/>
  <c r="BZ87" i="28"/>
  <c r="CF86" i="28"/>
  <c r="BZ86" i="28"/>
  <c r="CF85" i="28"/>
  <c r="BZ85" i="28"/>
  <c r="CF84" i="28"/>
  <c r="BZ84" i="28"/>
  <c r="CF83" i="28"/>
  <c r="BZ83" i="28"/>
  <c r="CF82" i="28"/>
  <c r="BZ82" i="28"/>
  <c r="CF81" i="28"/>
  <c r="BZ81" i="28"/>
  <c r="CF80" i="28"/>
  <c r="BZ80" i="28"/>
  <c r="CF79" i="28"/>
  <c r="BZ79" i="28"/>
  <c r="CF78" i="28"/>
  <c r="BZ78" i="28"/>
  <c r="CF77" i="28"/>
  <c r="BZ77" i="28"/>
  <c r="CF76" i="28"/>
  <c r="BZ76" i="28"/>
  <c r="CF75" i="28"/>
  <c r="BZ75" i="28"/>
  <c r="CF74" i="28"/>
  <c r="BZ74" i="28"/>
  <c r="CF73" i="28"/>
  <c r="BZ73" i="28"/>
  <c r="CF72" i="28"/>
  <c r="BZ72" i="28"/>
  <c r="CF71" i="28"/>
  <c r="BZ71" i="28"/>
  <c r="CF70" i="28"/>
  <c r="BZ70" i="28"/>
  <c r="CF69" i="28"/>
  <c r="BZ69" i="28"/>
  <c r="CF68" i="28"/>
  <c r="BZ68" i="28"/>
  <c r="CF67" i="28"/>
  <c r="BZ67" i="28"/>
  <c r="CF66" i="28"/>
  <c r="BZ66" i="28"/>
  <c r="CF65" i="28"/>
  <c r="BZ65" i="28"/>
  <c r="CF64" i="28"/>
  <c r="BZ64" i="28"/>
  <c r="CF63" i="28"/>
  <c r="BZ63" i="28"/>
  <c r="CF62" i="28"/>
  <c r="BZ62" i="28"/>
  <c r="CF61" i="28"/>
  <c r="BZ61" i="28"/>
  <c r="CF60" i="28"/>
  <c r="BZ60" i="28"/>
  <c r="CF59" i="28"/>
  <c r="BZ59" i="28"/>
  <c r="CF58" i="28"/>
  <c r="BZ58" i="28"/>
  <c r="CF57" i="28"/>
  <c r="BZ57" i="28"/>
  <c r="CF56" i="28"/>
  <c r="BZ56" i="28"/>
  <c r="CF55" i="28"/>
  <c r="BZ55" i="28"/>
  <c r="CF54" i="28"/>
  <c r="BZ54" i="28"/>
  <c r="CF53" i="28"/>
  <c r="BZ53" i="28"/>
  <c r="CF52" i="28"/>
  <c r="BZ52" i="28"/>
  <c r="CF51" i="28"/>
  <c r="BZ51" i="28"/>
  <c r="CF50" i="28"/>
  <c r="BZ50" i="28"/>
  <c r="CF49" i="28"/>
  <c r="BZ49" i="28"/>
  <c r="CF48" i="28"/>
  <c r="BZ48" i="28"/>
  <c r="CF47" i="28"/>
  <c r="BZ47" i="28"/>
  <c r="CF46" i="28"/>
  <c r="BZ46" i="28"/>
  <c r="CF45" i="28"/>
  <c r="BZ45" i="28"/>
  <c r="CF44" i="28"/>
  <c r="BZ44" i="28"/>
  <c r="CF43" i="28"/>
  <c r="BZ43" i="28"/>
  <c r="CF42" i="28"/>
  <c r="BZ42" i="28"/>
  <c r="CF41" i="28"/>
  <c r="BZ41" i="28"/>
  <c r="CF40" i="28"/>
  <c r="BZ40" i="28"/>
  <c r="CF39" i="28"/>
  <c r="BZ39" i="28"/>
  <c r="CF38" i="28"/>
  <c r="BZ38" i="28"/>
  <c r="CF37" i="28"/>
  <c r="BZ37" i="28"/>
  <c r="CF36" i="28"/>
  <c r="BZ36" i="28"/>
  <c r="CF35" i="28"/>
  <c r="BZ35" i="28"/>
  <c r="CF34" i="28"/>
  <c r="BZ34" i="28"/>
  <c r="CF33" i="28"/>
  <c r="BZ33" i="28"/>
  <c r="CF32" i="28"/>
  <c r="BZ32" i="28"/>
  <c r="CF31" i="28"/>
  <c r="BZ31" i="28"/>
  <c r="CF30" i="28"/>
  <c r="BZ30" i="28"/>
  <c r="CF29" i="28"/>
  <c r="BZ29" i="28"/>
  <c r="CF28" i="28"/>
  <c r="BZ28" i="28"/>
  <c r="CF27" i="28"/>
  <c r="BZ27" i="28"/>
  <c r="CF26" i="28"/>
  <c r="BZ26" i="28"/>
  <c r="CF25" i="28"/>
  <c r="BZ25" i="28"/>
  <c r="CF24" i="28"/>
  <c r="BZ24" i="28"/>
  <c r="CF23" i="28"/>
  <c r="BZ23" i="28"/>
  <c r="CF22" i="28"/>
  <c r="BZ22" i="28"/>
  <c r="CF21" i="28"/>
  <c r="BZ21" i="28"/>
  <c r="CF20" i="28"/>
  <c r="BZ20" i="28"/>
  <c r="CF19" i="28"/>
  <c r="BZ19" i="28"/>
  <c r="CF18" i="28"/>
  <c r="BZ18" i="28"/>
  <c r="CF17" i="28"/>
  <c r="BZ17" i="28"/>
  <c r="CF16" i="28"/>
  <c r="BZ16" i="28"/>
  <c r="CF15" i="28"/>
  <c r="BZ15" i="28"/>
  <c r="CF14" i="28"/>
  <c r="BZ14" i="28"/>
  <c r="CF13" i="28"/>
  <c r="BZ13" i="28"/>
  <c r="CF12" i="28"/>
  <c r="BZ12" i="28"/>
  <c r="CF11" i="28"/>
  <c r="BZ11" i="28"/>
  <c r="CF10" i="28"/>
  <c r="BZ10" i="28"/>
  <c r="CF9" i="28"/>
  <c r="BZ9" i="28"/>
  <c r="CF8" i="28"/>
  <c r="BZ8" i="28"/>
  <c r="CC7" i="28"/>
  <c r="BY7" i="28"/>
  <c r="BX6" i="28"/>
  <c r="CE4" i="28" s="1"/>
  <c r="BX272" i="28"/>
  <c r="BZ266" i="28"/>
  <c r="CB260" i="28"/>
  <c r="BW243" i="28"/>
  <c r="BY237" i="28"/>
  <c r="CA231" i="28"/>
  <c r="CC225" i="28"/>
  <c r="CF219" i="28"/>
  <c r="BX208" i="28"/>
  <c r="CB201" i="28"/>
  <c r="CB193" i="28"/>
  <c r="CA187" i="28"/>
  <c r="CA185" i="28"/>
  <c r="CA183" i="28"/>
  <c r="CA181" i="28"/>
  <c r="CA179" i="28"/>
  <c r="CA177" i="28"/>
  <c r="CA175" i="28"/>
  <c r="CA173" i="28"/>
  <c r="CA171" i="28"/>
  <c r="CA169" i="28"/>
  <c r="CA167" i="28"/>
  <c r="CA165" i="28"/>
  <c r="CA163" i="28"/>
  <c r="CA161" i="28"/>
  <c r="CA159" i="28"/>
  <c r="CA157" i="28"/>
  <c r="CA155" i="28"/>
  <c r="CA153" i="28"/>
  <c r="CA151" i="28"/>
  <c r="CA149" i="28"/>
  <c r="CA147" i="28"/>
  <c r="CA145" i="28"/>
  <c r="CA143" i="28"/>
  <c r="CA141" i="28"/>
  <c r="CA139" i="28"/>
  <c r="CA137" i="28"/>
  <c r="CA135" i="28"/>
  <c r="CA133" i="28"/>
  <c r="CA131" i="28"/>
  <c r="CA129" i="28"/>
  <c r="CA127" i="28"/>
  <c r="CA125" i="28"/>
  <c r="CA123" i="28"/>
  <c r="CA121" i="28"/>
  <c r="CA119" i="28"/>
  <c r="CA117" i="28"/>
  <c r="CA115" i="28"/>
  <c r="CA113" i="28"/>
  <c r="CA111" i="28"/>
  <c r="CA109" i="28"/>
  <c r="CA107" i="28"/>
  <c r="CA105" i="28"/>
  <c r="CA103" i="28"/>
  <c r="CA101" i="28"/>
  <c r="CA99" i="28"/>
  <c r="CA97" i="28"/>
  <c r="CA95" i="28"/>
  <c r="CA93" i="28"/>
  <c r="CA91" i="28"/>
  <c r="CA89" i="28"/>
  <c r="CA87" i="28"/>
  <c r="CA85" i="28"/>
  <c r="CA83" i="28"/>
  <c r="CA81" i="28"/>
  <c r="CA79" i="28"/>
  <c r="CA77" i="28"/>
  <c r="CA75" i="28"/>
  <c r="CA73" i="28"/>
  <c r="CA71" i="28"/>
  <c r="CA69" i="28"/>
  <c r="CA67" i="28"/>
  <c r="CA65" i="28"/>
  <c r="CA63" i="28"/>
  <c r="CA61" i="28"/>
  <c r="CA59" i="28"/>
  <c r="CA57" i="28"/>
  <c r="CA55" i="28"/>
  <c r="CA53" i="28"/>
  <c r="CA51" i="28"/>
  <c r="CA49" i="28"/>
  <c r="CA47" i="28"/>
  <c r="CA45" i="28"/>
  <c r="CA43" i="28"/>
  <c r="CA41" i="28"/>
  <c r="CA39" i="28"/>
  <c r="CA37" i="28"/>
  <c r="CA35" i="28"/>
  <c r="CA33" i="28"/>
  <c r="CA31" i="28"/>
  <c r="CA29" i="28"/>
  <c r="CA27" i="28"/>
  <c r="CA25" i="28"/>
  <c r="CA23" i="28"/>
  <c r="CA21" i="28"/>
  <c r="CA19" i="28"/>
  <c r="CA17" i="28"/>
  <c r="CA15" i="28"/>
  <c r="CA13" i="28"/>
  <c r="CA11" i="28"/>
  <c r="CA9" i="28"/>
  <c r="CC273" i="28"/>
  <c r="CF267" i="28"/>
  <c r="BX256" i="28"/>
  <c r="BZ250" i="28"/>
  <c r="CB244" i="28"/>
  <c r="BW227" i="28"/>
  <c r="BY221" i="28"/>
  <c r="CA215" i="28"/>
  <c r="CC209" i="28"/>
  <c r="CB203" i="28"/>
  <c r="CB195" i="28"/>
  <c r="BX188" i="28"/>
  <c r="BW186" i="28"/>
  <c r="BW184" i="28"/>
  <c r="BW182" i="28"/>
  <c r="BW180" i="28"/>
  <c r="BW178" i="28"/>
  <c r="BW176" i="28"/>
  <c r="BW174" i="28"/>
  <c r="BW172" i="28"/>
  <c r="BW170" i="28"/>
  <c r="BW168" i="28"/>
  <c r="BW166" i="28"/>
  <c r="BW164" i="28"/>
  <c r="BW162" i="28"/>
  <c r="BW160" i="28"/>
  <c r="BW158" i="28"/>
  <c r="BW156" i="28"/>
  <c r="BW154" i="28"/>
  <c r="BW152" i="28"/>
  <c r="BW150" i="28"/>
  <c r="BW148" i="28"/>
  <c r="BW146" i="28"/>
  <c r="BW144" i="28"/>
  <c r="BW142" i="28"/>
  <c r="BW140" i="28"/>
  <c r="BW138" i="28"/>
  <c r="BW136" i="28"/>
  <c r="BW134" i="28"/>
  <c r="BW132" i="28"/>
  <c r="BW130" i="28"/>
  <c r="BW128" i="28"/>
  <c r="BW126" i="28"/>
  <c r="BW124" i="28"/>
  <c r="BW122" i="28"/>
  <c r="BW120" i="28"/>
  <c r="BW118" i="28"/>
  <c r="BW116" i="28"/>
  <c r="BW114" i="28"/>
  <c r="BW112" i="28"/>
  <c r="BW110" i="28"/>
  <c r="BW108" i="28"/>
  <c r="BW106" i="28"/>
  <c r="BW104" i="28"/>
  <c r="BW102" i="28"/>
  <c r="BW100" i="28"/>
  <c r="BW98" i="28"/>
  <c r="BW96" i="28"/>
  <c r="BW94" i="28"/>
  <c r="BW92" i="28"/>
  <c r="BW90" i="28"/>
  <c r="BW88" i="28"/>
  <c r="BW86" i="28"/>
  <c r="BW84" i="28"/>
  <c r="BW82" i="28"/>
  <c r="BW80" i="28"/>
  <c r="BW78" i="28"/>
  <c r="BW76" i="28"/>
  <c r="BW74" i="28"/>
  <c r="BW72" i="28"/>
  <c r="BW70" i="28"/>
  <c r="BW68" i="28"/>
  <c r="BW66" i="28"/>
  <c r="BW64" i="28"/>
  <c r="BW62" i="28"/>
  <c r="BW60" i="28"/>
  <c r="BW58" i="28"/>
  <c r="BW56" i="28"/>
  <c r="BW54" i="28"/>
  <c r="BW52" i="28"/>
  <c r="BW50" i="28"/>
  <c r="BW48" i="28"/>
  <c r="BW46" i="28"/>
  <c r="BW44" i="28"/>
  <c r="BW42" i="28"/>
  <c r="BW40" i="28"/>
  <c r="BW38" i="28"/>
  <c r="BW36" i="28"/>
  <c r="BW34" i="28"/>
  <c r="BW32" i="28"/>
  <c r="BW30" i="28"/>
  <c r="BW28" i="28"/>
  <c r="BW26" i="28"/>
  <c r="BW24" i="28"/>
  <c r="BW22" i="28"/>
  <c r="BW20" i="28"/>
  <c r="BW18" i="28"/>
  <c r="BW16" i="28"/>
  <c r="BW14" i="28"/>
  <c r="BW12" i="28"/>
  <c r="BW10" i="28"/>
  <c r="BW8" i="28"/>
  <c r="BW275" i="28"/>
  <c r="BY269" i="28"/>
  <c r="CA263" i="28"/>
  <c r="CC257" i="28"/>
  <c r="CF251" i="28"/>
  <c r="BX240" i="28"/>
  <c r="BZ234" i="28"/>
  <c r="CB228" i="28"/>
  <c r="BW211" i="28"/>
  <c r="BY205" i="28"/>
  <c r="CB197" i="28"/>
  <c r="CB189" i="28"/>
  <c r="CA186" i="28"/>
  <c r="CA184" i="28"/>
  <c r="CA182" i="28"/>
  <c r="CA180" i="28"/>
  <c r="CA178" i="28"/>
  <c r="CA176" i="28"/>
  <c r="CA174" i="28"/>
  <c r="CA172" i="28"/>
  <c r="CA170" i="28"/>
  <c r="CA168" i="28"/>
  <c r="CA166" i="28"/>
  <c r="CA164" i="28"/>
  <c r="CA162" i="28"/>
  <c r="CA160" i="28"/>
  <c r="CA158" i="28"/>
  <c r="CA156" i="28"/>
  <c r="CA154" i="28"/>
  <c r="CA152" i="28"/>
  <c r="CA150" i="28"/>
  <c r="CA148" i="28"/>
  <c r="CA146" i="28"/>
  <c r="CA144" i="28"/>
  <c r="CA142" i="28"/>
  <c r="CA140" i="28"/>
  <c r="CA138" i="28"/>
  <c r="CA136" i="28"/>
  <c r="CA134" i="28"/>
  <c r="CA132" i="28"/>
  <c r="CA130" i="28"/>
  <c r="CA128" i="28"/>
  <c r="CA126" i="28"/>
  <c r="CA124" i="28"/>
  <c r="CA122" i="28"/>
  <c r="CA120" i="28"/>
  <c r="CA118" i="28"/>
  <c r="CA116" i="28"/>
  <c r="CA114" i="28"/>
  <c r="CA112" i="28"/>
  <c r="CA110" i="28"/>
  <c r="CA108" i="28"/>
  <c r="CA106" i="28"/>
  <c r="CA104" i="28"/>
  <c r="CA102" i="28"/>
  <c r="CA100" i="28"/>
  <c r="CA98" i="28"/>
  <c r="CA96" i="28"/>
  <c r="CA94" i="28"/>
  <c r="CA92" i="28"/>
  <c r="CA90" i="28"/>
  <c r="CA88" i="28"/>
  <c r="CA86" i="28"/>
  <c r="CA84" i="28"/>
  <c r="CA82" i="28"/>
  <c r="CA80" i="28"/>
  <c r="CA78" i="28"/>
  <c r="CA76" i="28"/>
  <c r="CA74" i="28"/>
  <c r="CA72" i="28"/>
  <c r="CA70" i="28"/>
  <c r="CA68" i="28"/>
  <c r="CA66" i="28"/>
  <c r="CA64" i="28"/>
  <c r="CA62" i="28"/>
  <c r="CA60" i="28"/>
  <c r="CA58" i="28"/>
  <c r="CA56" i="28"/>
  <c r="CA54" i="28"/>
  <c r="CA52" i="28"/>
  <c r="CA50" i="28"/>
  <c r="CA48" i="28"/>
  <c r="CA46" i="28"/>
  <c r="CA44" i="28"/>
  <c r="CA42" i="28"/>
  <c r="CA40" i="28"/>
  <c r="CA38" i="28"/>
  <c r="CA36" i="28"/>
  <c r="CA34" i="28"/>
  <c r="CA32" i="28"/>
  <c r="CA30" i="28"/>
  <c r="CA28" i="28"/>
  <c r="CA26" i="28"/>
  <c r="CA24" i="28"/>
  <c r="CA22" i="28"/>
  <c r="CA20" i="28"/>
  <c r="CA18" i="28"/>
  <c r="CA16" i="28"/>
  <c r="CA14" i="28"/>
  <c r="CA12" i="28"/>
  <c r="CA10" i="28"/>
  <c r="CA8" i="28"/>
  <c r="CB276" i="28"/>
  <c r="BW259" i="28"/>
  <c r="BY253" i="28"/>
  <c r="CA247" i="28"/>
  <c r="CC241" i="28"/>
  <c r="CF235" i="28"/>
  <c r="BX224" i="28"/>
  <c r="BZ218" i="28"/>
  <c r="CB212" i="28"/>
  <c r="CB199" i="28"/>
  <c r="CB191" i="28"/>
  <c r="BW187" i="28"/>
  <c r="BW185" i="28"/>
  <c r="BW183" i="28"/>
  <c r="BW181" i="28"/>
  <c r="BW179" i="28"/>
  <c r="BW177" i="28"/>
  <c r="BW175" i="28"/>
  <c r="BW173" i="28"/>
  <c r="BW171" i="28"/>
  <c r="BW169" i="28"/>
  <c r="BW167" i="28"/>
  <c r="BW165" i="28"/>
  <c r="BW163" i="28"/>
  <c r="BW161" i="28"/>
  <c r="BW159" i="28"/>
  <c r="BW157" i="28"/>
  <c r="BW155" i="28"/>
  <c r="BW153" i="28"/>
  <c r="BW151" i="28"/>
  <c r="BW149" i="28"/>
  <c r="BW147" i="28"/>
  <c r="BW145" i="28"/>
  <c r="BW143" i="28"/>
  <c r="BW141" i="28"/>
  <c r="BW139" i="28"/>
  <c r="BW137" i="28"/>
  <c r="BW135" i="28"/>
  <c r="BW133" i="28"/>
  <c r="BW131" i="28"/>
  <c r="BW129" i="28"/>
  <c r="BW127" i="28"/>
  <c r="BW125" i="28"/>
  <c r="BW123" i="28"/>
  <c r="BW121" i="28"/>
  <c r="BW119" i="28"/>
  <c r="BW117" i="28"/>
  <c r="BW115" i="28"/>
  <c r="BW113" i="28"/>
  <c r="BW111" i="28"/>
  <c r="BW109" i="28"/>
  <c r="BW107" i="28"/>
  <c r="BW105" i="28"/>
  <c r="BW103" i="28"/>
  <c r="BW101" i="28"/>
  <c r="BW99" i="28"/>
  <c r="BW97" i="28"/>
  <c r="BW95" i="28"/>
  <c r="BW93" i="28"/>
  <c r="BW91" i="28"/>
  <c r="BW89" i="28"/>
  <c r="BW87" i="28"/>
  <c r="BW85" i="28"/>
  <c r="BW83" i="28"/>
  <c r="BW81" i="28"/>
  <c r="BW79" i="28"/>
  <c r="BW77" i="28"/>
  <c r="BW75" i="28"/>
  <c r="BW73" i="28"/>
  <c r="BW71" i="28"/>
  <c r="BW69" i="28"/>
  <c r="BW67" i="28"/>
  <c r="BW65" i="28"/>
  <c r="BW63" i="28"/>
  <c r="BW61" i="28"/>
  <c r="BW59" i="28"/>
  <c r="BW57" i="28"/>
  <c r="BW55" i="28"/>
  <c r="BW53" i="28"/>
  <c r="BW51" i="28"/>
  <c r="BW49" i="28"/>
  <c r="BW47" i="28"/>
  <c r="BW45" i="28"/>
  <c r="BW43" i="28"/>
  <c r="BW41" i="28"/>
  <c r="BW39" i="28"/>
  <c r="BW37" i="28"/>
  <c r="BW35" i="28"/>
  <c r="BW33" i="28"/>
  <c r="BW31" i="28"/>
  <c r="BW29" i="28"/>
  <c r="BW27" i="28"/>
  <c r="BW25" i="28"/>
  <c r="BW23" i="28"/>
  <c r="BW17" i="28"/>
  <c r="BW9" i="28"/>
  <c r="BW19" i="28"/>
  <c r="BW11" i="28"/>
  <c r="BW21" i="28"/>
  <c r="BW13" i="28"/>
  <c r="BW15" i="28"/>
  <c r="BZ7" i="28"/>
  <c r="AD272" i="15"/>
  <c r="CR272" i="15" s="1"/>
  <c r="CU272" i="15" s="1"/>
  <c r="CV272" i="15" s="1"/>
  <c r="BB272" i="15"/>
  <c r="EB272" i="15" s="1"/>
  <c r="EE272" i="15" s="1"/>
  <c r="AL272" i="15"/>
  <c r="DD272" i="15" s="1"/>
  <c r="DG272" i="15" s="1"/>
  <c r="V272" i="15"/>
  <c r="CF272" i="15" s="1"/>
  <c r="CI272" i="15" s="1"/>
  <c r="BJ272" i="15"/>
  <c r="AT272" i="15"/>
  <c r="DP272" i="15" s="1"/>
  <c r="DS272" i="15" s="1"/>
  <c r="DT272" i="15" s="1"/>
  <c r="BJ255" i="15"/>
  <c r="EN255" i="15" s="1"/>
  <c r="EQ255" i="15" s="1"/>
  <c r="CG253" i="28" s="1"/>
  <c r="AD232" i="15"/>
  <c r="CR232" i="15" s="1"/>
  <c r="CU232" i="15" s="1"/>
  <c r="CV232" i="15" s="1"/>
  <c r="BB232" i="15"/>
  <c r="EB232" i="15" s="1"/>
  <c r="EE232" i="15" s="1"/>
  <c r="AT232" i="15"/>
  <c r="DP232" i="15" s="1"/>
  <c r="DS232" i="15" s="1"/>
  <c r="DT232" i="15" s="1"/>
  <c r="V232" i="15"/>
  <c r="CF232" i="15" s="1"/>
  <c r="CI232" i="15" s="1"/>
  <c r="AL232" i="15"/>
  <c r="BJ232" i="15"/>
  <c r="EN232" i="15" s="1"/>
  <c r="EQ232" i="15" s="1"/>
  <c r="CG230" i="28" s="1"/>
  <c r="AD208" i="15"/>
  <c r="CR208" i="15" s="1"/>
  <c r="CU208" i="15" s="1"/>
  <c r="CV208" i="15" s="1"/>
  <c r="BB208" i="15"/>
  <c r="EB208" i="15" s="1"/>
  <c r="EE208" i="15" s="1"/>
  <c r="V208" i="15"/>
  <c r="CF208" i="15" s="1"/>
  <c r="CI208" i="15" s="1"/>
  <c r="AL208" i="15"/>
  <c r="DD208" i="15" s="1"/>
  <c r="DG208" i="15" s="1"/>
  <c r="BJ208" i="15"/>
  <c r="EN208" i="15" s="1"/>
  <c r="EQ208" i="15" s="1"/>
  <c r="CG206" i="28" s="1"/>
  <c r="AT208" i="15"/>
  <c r="DP208" i="15" s="1"/>
  <c r="DS208" i="15" s="1"/>
  <c r="DT208" i="15" s="1"/>
  <c r="AD276" i="15"/>
  <c r="CR276" i="15" s="1"/>
  <c r="CU276" i="15" s="1"/>
  <c r="CV276" i="15" s="1"/>
  <c r="BB276" i="15"/>
  <c r="EB276" i="15" s="1"/>
  <c r="EE276" i="15" s="1"/>
  <c r="BJ276" i="15"/>
  <c r="EN276" i="15" s="1"/>
  <c r="EQ276" i="15" s="1"/>
  <c r="CG274" i="28" s="1"/>
  <c r="AL276" i="15"/>
  <c r="DD276" i="15" s="1"/>
  <c r="DG276" i="15" s="1"/>
  <c r="AT276" i="15"/>
  <c r="DP276" i="15" s="1"/>
  <c r="DS276" i="15" s="1"/>
  <c r="DT276" i="15" s="1"/>
  <c r="V276" i="15"/>
  <c r="CF276" i="15" s="1"/>
  <c r="CI276" i="15" s="1"/>
  <c r="AD256" i="15"/>
  <c r="CR256" i="15" s="1"/>
  <c r="CU256" i="15" s="1"/>
  <c r="CV256" i="15" s="1"/>
  <c r="BB256" i="15"/>
  <c r="EB256" i="15" s="1"/>
  <c r="EE256" i="15" s="1"/>
  <c r="V256" i="15"/>
  <c r="CF256" i="15" s="1"/>
  <c r="CI256" i="15" s="1"/>
  <c r="BJ256" i="15"/>
  <c r="EN256" i="15" s="1"/>
  <c r="EQ256" i="15" s="1"/>
  <c r="CG254" i="28" s="1"/>
  <c r="AL256" i="15"/>
  <c r="DD256" i="15" s="1"/>
  <c r="DG256" i="15" s="1"/>
  <c r="AT256" i="15"/>
  <c r="DP256" i="15" s="1"/>
  <c r="DS256" i="15" s="1"/>
  <c r="DT256" i="15" s="1"/>
  <c r="AD236" i="15"/>
  <c r="CR236" i="15" s="1"/>
  <c r="CU236" i="15" s="1"/>
  <c r="CV236" i="15" s="1"/>
  <c r="BB236" i="15"/>
  <c r="EB236" i="15" s="1"/>
  <c r="EE236" i="15" s="1"/>
  <c r="AL236" i="15"/>
  <c r="AT236" i="15"/>
  <c r="DP236" i="15" s="1"/>
  <c r="DS236" i="15" s="1"/>
  <c r="DT236" i="15" s="1"/>
  <c r="V236" i="15"/>
  <c r="BJ236" i="15"/>
  <c r="EN236" i="15" s="1"/>
  <c r="EQ236" i="15" s="1"/>
  <c r="CG234" i="28" s="1"/>
  <c r="AD212" i="15"/>
  <c r="CR212" i="15" s="1"/>
  <c r="CU212" i="15" s="1"/>
  <c r="CV212" i="15" s="1"/>
  <c r="BB212" i="15"/>
  <c r="EB212" i="15" s="1"/>
  <c r="EE212" i="15" s="1"/>
  <c r="AL212" i="15"/>
  <c r="BJ212" i="15"/>
  <c r="EN212" i="15" s="1"/>
  <c r="EQ212" i="15" s="1"/>
  <c r="CG210" i="28" s="1"/>
  <c r="AT212" i="15"/>
  <c r="V212" i="15"/>
  <c r="CF212" i="15" s="1"/>
  <c r="CI212" i="15" s="1"/>
  <c r="AD268" i="15"/>
  <c r="CR268" i="15" s="1"/>
  <c r="CU268" i="15" s="1"/>
  <c r="CV268" i="15" s="1"/>
  <c r="BB268" i="15"/>
  <c r="EB268" i="15" s="1"/>
  <c r="EE268" i="15" s="1"/>
  <c r="AT268" i="15"/>
  <c r="DP268" i="15" s="1"/>
  <c r="DS268" i="15" s="1"/>
  <c r="DT268" i="15" s="1"/>
  <c r="V268" i="15"/>
  <c r="CF268" i="15" s="1"/>
  <c r="CI268" i="15" s="1"/>
  <c r="AL268" i="15"/>
  <c r="DD268" i="15" s="1"/>
  <c r="DG268" i="15" s="1"/>
  <c r="BJ268" i="15"/>
  <c r="EN268" i="15" s="1"/>
  <c r="EQ268" i="15" s="1"/>
  <c r="AD248" i="15"/>
  <c r="CR248" i="15" s="1"/>
  <c r="CU248" i="15" s="1"/>
  <c r="CV248" i="15" s="1"/>
  <c r="BB248" i="15"/>
  <c r="EB248" i="15" s="1"/>
  <c r="EE248" i="15" s="1"/>
  <c r="AL248" i="15"/>
  <c r="DD248" i="15" s="1"/>
  <c r="DG248" i="15" s="1"/>
  <c r="AT248" i="15"/>
  <c r="DP248" i="15" s="1"/>
  <c r="DS248" i="15" s="1"/>
  <c r="DT248" i="15" s="1"/>
  <c r="V248" i="15"/>
  <c r="CF248" i="15" s="1"/>
  <c r="CI248" i="15" s="1"/>
  <c r="BJ248" i="15"/>
  <c r="EN248" i="15" s="1"/>
  <c r="AD228" i="15"/>
  <c r="CR228" i="15" s="1"/>
  <c r="CU228" i="15" s="1"/>
  <c r="CV228" i="15" s="1"/>
  <c r="BB228" i="15"/>
  <c r="EB228" i="15" s="1"/>
  <c r="EE228" i="15" s="1"/>
  <c r="AL228" i="15"/>
  <c r="DD228" i="15" s="1"/>
  <c r="DG228" i="15" s="1"/>
  <c r="BJ228" i="15"/>
  <c r="EN228" i="15" s="1"/>
  <c r="AT228" i="15"/>
  <c r="DP228" i="15" s="1"/>
  <c r="DS228" i="15" s="1"/>
  <c r="DT228" i="15" s="1"/>
  <c r="V228" i="15"/>
  <c r="CF228" i="15" s="1"/>
  <c r="CI228" i="15" s="1"/>
  <c r="AD260" i="15"/>
  <c r="CR260" i="15" s="1"/>
  <c r="CU260" i="15" s="1"/>
  <c r="CV260" i="15" s="1"/>
  <c r="BB260" i="15"/>
  <c r="EB260" i="15" s="1"/>
  <c r="EE260" i="15" s="1"/>
  <c r="BJ260" i="15"/>
  <c r="EN260" i="15" s="1"/>
  <c r="EQ260" i="15" s="1"/>
  <c r="CG258" i="28" s="1"/>
  <c r="AL260" i="15"/>
  <c r="DD260" i="15" s="1"/>
  <c r="DG260" i="15" s="1"/>
  <c r="AT260" i="15"/>
  <c r="V260" i="15"/>
  <c r="CF260" i="15" s="1"/>
  <c r="CI260" i="15" s="1"/>
  <c r="AL239" i="15"/>
  <c r="DD239" i="15" s="1"/>
  <c r="DG239" i="15" s="1"/>
  <c r="BJ239" i="15"/>
  <c r="EN239" i="15" s="1"/>
  <c r="EQ239" i="15" s="1"/>
  <c r="CG237" i="28" s="1"/>
  <c r="AD239" i="15"/>
  <c r="CR239" i="15" s="1"/>
  <c r="CU239" i="15" s="1"/>
  <c r="CV239" i="15" s="1"/>
  <c r="BB239" i="15"/>
  <c r="EB239" i="15" s="1"/>
  <c r="EE239" i="15" s="1"/>
  <c r="V239" i="15"/>
  <c r="CF239" i="15" s="1"/>
  <c r="CI239" i="15" s="1"/>
  <c r="AT239" i="15"/>
  <c r="DP239" i="15" s="1"/>
  <c r="DS239" i="15" s="1"/>
  <c r="DT239" i="15" s="1"/>
  <c r="AD220" i="15"/>
  <c r="CR220" i="15" s="1"/>
  <c r="CU220" i="15" s="1"/>
  <c r="CV220" i="15" s="1"/>
  <c r="BB220" i="15"/>
  <c r="EB220" i="15" s="1"/>
  <c r="EE220" i="15" s="1"/>
  <c r="AL220" i="15"/>
  <c r="DD220" i="15" s="1"/>
  <c r="DG220" i="15" s="1"/>
  <c r="AT220" i="15"/>
  <c r="DP220" i="15" s="1"/>
  <c r="DS220" i="15" s="1"/>
  <c r="DT220" i="15" s="1"/>
  <c r="V220" i="15"/>
  <c r="CF220" i="15" s="1"/>
  <c r="CI220" i="15" s="1"/>
  <c r="BJ220" i="15"/>
  <c r="EN220" i="15" s="1"/>
  <c r="EQ220" i="15" s="1"/>
  <c r="CG218" i="28" s="1"/>
  <c r="AD264" i="15"/>
  <c r="CR264" i="15" s="1"/>
  <c r="CU264" i="15" s="1"/>
  <c r="CV264" i="15" s="1"/>
  <c r="BB264" i="15"/>
  <c r="EB264" i="15" s="1"/>
  <c r="EE264" i="15" s="1"/>
  <c r="AL264" i="15"/>
  <c r="DD264" i="15" s="1"/>
  <c r="DG264" i="15" s="1"/>
  <c r="AT264" i="15"/>
  <c r="DP264" i="15" s="1"/>
  <c r="DS264" i="15" s="1"/>
  <c r="DT264" i="15" s="1"/>
  <c r="V264" i="15"/>
  <c r="CF264" i="15" s="1"/>
  <c r="CI264" i="15" s="1"/>
  <c r="BJ264" i="15"/>
  <c r="EN264" i="15" s="1"/>
  <c r="EQ264" i="15" s="1"/>
  <c r="CG262" i="28" s="1"/>
  <c r="AD240" i="15"/>
  <c r="CR240" i="15" s="1"/>
  <c r="CU240" i="15" s="1"/>
  <c r="CV240" i="15" s="1"/>
  <c r="BB240" i="15"/>
  <c r="EB240" i="15" s="1"/>
  <c r="EE240" i="15" s="1"/>
  <c r="V240" i="15"/>
  <c r="CF240" i="15" s="1"/>
  <c r="CI240" i="15" s="1"/>
  <c r="BJ240" i="15"/>
  <c r="EN240" i="15" s="1"/>
  <c r="EQ240" i="15" s="1"/>
  <c r="AL240" i="15"/>
  <c r="DD240" i="15" s="1"/>
  <c r="DG240" i="15" s="1"/>
  <c r="AT240" i="15"/>
  <c r="DP240" i="15" s="1"/>
  <c r="DS240" i="15" s="1"/>
  <c r="DT240" i="15" s="1"/>
  <c r="BJ223" i="15"/>
  <c r="EN223" i="15" s="1"/>
  <c r="EQ223" i="15" s="1"/>
  <c r="CG221" i="28" s="1"/>
  <c r="BB223" i="15"/>
  <c r="EB223" i="15" s="1"/>
  <c r="EE223" i="15" s="1"/>
  <c r="AL223" i="15"/>
  <c r="DD223" i="15" s="1"/>
  <c r="DG223" i="15" s="1"/>
  <c r="V223" i="15"/>
  <c r="CF223" i="15" s="1"/>
  <c r="CI223" i="15" s="1"/>
  <c r="AT223" i="15"/>
  <c r="DP223" i="15" s="1"/>
  <c r="DS223" i="15" s="1"/>
  <c r="DT223" i="15" s="1"/>
  <c r="AD223" i="15"/>
  <c r="CR223" i="15" s="1"/>
  <c r="CU223" i="15" s="1"/>
  <c r="CV223" i="15" s="1"/>
  <c r="AT265" i="15"/>
  <c r="DP265" i="15" s="1"/>
  <c r="DS265" i="15" s="1"/>
  <c r="DT265" i="15" s="1"/>
  <c r="V265" i="15"/>
  <c r="CF265" i="15" s="1"/>
  <c r="CI265" i="15" s="1"/>
  <c r="AL265" i="15"/>
  <c r="DD265" i="15" s="1"/>
  <c r="DG265" i="15" s="1"/>
  <c r="AD265" i="15"/>
  <c r="CR265" i="15" s="1"/>
  <c r="CU265" i="15" s="1"/>
  <c r="CV265" i="15" s="1"/>
  <c r="BB265" i="15"/>
  <c r="EB265" i="15" s="1"/>
  <c r="EE265" i="15" s="1"/>
  <c r="BJ265" i="15"/>
  <c r="EN265" i="15" s="1"/>
  <c r="EQ265" i="15" s="1"/>
  <c r="CG263" i="28" s="1"/>
  <c r="AD244" i="15"/>
  <c r="CR244" i="15" s="1"/>
  <c r="CU244" i="15" s="1"/>
  <c r="CV244" i="15" s="1"/>
  <c r="BB244" i="15"/>
  <c r="EB244" i="15" s="1"/>
  <c r="EE244" i="15" s="1"/>
  <c r="BJ244" i="15"/>
  <c r="EN244" i="15" s="1"/>
  <c r="EQ244" i="15" s="1"/>
  <c r="CG242" i="28" s="1"/>
  <c r="AL244" i="15"/>
  <c r="DD244" i="15" s="1"/>
  <c r="DG244" i="15" s="1"/>
  <c r="AT244" i="15"/>
  <c r="DP244" i="15" s="1"/>
  <c r="DS244" i="15" s="1"/>
  <c r="DT244" i="15" s="1"/>
  <c r="V244" i="15"/>
  <c r="CF244" i="15" s="1"/>
  <c r="CI244" i="15" s="1"/>
  <c r="AD224" i="15"/>
  <c r="CR224" i="15" s="1"/>
  <c r="CU224" i="15" s="1"/>
  <c r="CV224" i="15" s="1"/>
  <c r="BB224" i="15"/>
  <c r="EB224" i="15" s="1"/>
  <c r="EE224" i="15" s="1"/>
  <c r="V224" i="15"/>
  <c r="CF224" i="15" s="1"/>
  <c r="CI224" i="15" s="1"/>
  <c r="BJ224" i="15"/>
  <c r="EN224" i="15" s="1"/>
  <c r="EQ224" i="15" s="1"/>
  <c r="AL224" i="15"/>
  <c r="DD224" i="15" s="1"/>
  <c r="DG224" i="15" s="1"/>
  <c r="AT224" i="15"/>
  <c r="DP224" i="15" s="1"/>
  <c r="DS224" i="15" s="1"/>
  <c r="DT224" i="15" s="1"/>
  <c r="AD257" i="15"/>
  <c r="CR257" i="15" s="1"/>
  <c r="CU257" i="15" s="1"/>
  <c r="CV257" i="15" s="1"/>
  <c r="BJ257" i="15"/>
  <c r="EN257" i="15" s="1"/>
  <c r="EQ257" i="15" s="1"/>
  <c r="CG255" i="28" s="1"/>
  <c r="AT257" i="15"/>
  <c r="DP257" i="15" s="1"/>
  <c r="DS257" i="15" s="1"/>
  <c r="DT257" i="15" s="1"/>
  <c r="V257" i="15"/>
  <c r="CF257" i="15" s="1"/>
  <c r="CI257" i="15" s="1"/>
  <c r="AL257" i="15"/>
  <c r="DD257" i="15" s="1"/>
  <c r="DG257" i="15" s="1"/>
  <c r="BB257" i="15"/>
  <c r="EB257" i="15" s="1"/>
  <c r="EE257" i="15" s="1"/>
  <c r="AL237" i="15"/>
  <c r="DD237" i="15" s="1"/>
  <c r="DG237" i="15" s="1"/>
  <c r="BB237" i="15"/>
  <c r="EB237" i="15" s="1"/>
  <c r="EE237" i="15" s="1"/>
  <c r="AD237" i="15"/>
  <c r="CR237" i="15" s="1"/>
  <c r="CU237" i="15" s="1"/>
  <c r="CV237" i="15" s="1"/>
  <c r="AT237" i="15"/>
  <c r="DP237" i="15" s="1"/>
  <c r="DS237" i="15" s="1"/>
  <c r="DT237" i="15" s="1"/>
  <c r="BJ237" i="15"/>
  <c r="EN237" i="15" s="1"/>
  <c r="EQ237" i="15" s="1"/>
  <c r="CG235" i="28" s="1"/>
  <c r="V237" i="15"/>
  <c r="CF237" i="15" s="1"/>
  <c r="CI237" i="15" s="1"/>
  <c r="AD216" i="15"/>
  <c r="CR216" i="15" s="1"/>
  <c r="CU216" i="15" s="1"/>
  <c r="CV216" i="15" s="1"/>
  <c r="BB216" i="15"/>
  <c r="EB216" i="15" s="1"/>
  <c r="EE216" i="15" s="1"/>
  <c r="AT216" i="15"/>
  <c r="DP216" i="15" s="1"/>
  <c r="DS216" i="15" s="1"/>
  <c r="DT216" i="15" s="1"/>
  <c r="V216" i="15"/>
  <c r="CF216" i="15" s="1"/>
  <c r="CI216" i="15" s="1"/>
  <c r="AL216" i="15"/>
  <c r="DD216" i="15" s="1"/>
  <c r="DG216" i="15" s="1"/>
  <c r="BJ216" i="15"/>
  <c r="EN216" i="15" s="1"/>
  <c r="EQ216" i="15" s="1"/>
  <c r="CG214" i="28" s="1"/>
  <c r="AL271" i="15"/>
  <c r="DD271" i="15" s="1"/>
  <c r="DG271" i="15" s="1"/>
  <c r="BJ271" i="15"/>
  <c r="EN271" i="15" s="1"/>
  <c r="EQ271" i="15" s="1"/>
  <c r="CG269" i="28" s="1"/>
  <c r="AD271" i="15"/>
  <c r="CR271" i="15" s="1"/>
  <c r="CU271" i="15" s="1"/>
  <c r="CV271" i="15" s="1"/>
  <c r="BB271" i="15"/>
  <c r="EB271" i="15" s="1"/>
  <c r="EE271" i="15" s="1"/>
  <c r="V271" i="15"/>
  <c r="CF271" i="15" s="1"/>
  <c r="CI271" i="15" s="1"/>
  <c r="AT271" i="15"/>
  <c r="DP271" i="15" s="1"/>
  <c r="DS271" i="15" s="1"/>
  <c r="DT271" i="15" s="1"/>
  <c r="AD252" i="15"/>
  <c r="CR252" i="15" s="1"/>
  <c r="CU252" i="15" s="1"/>
  <c r="CV252" i="15" s="1"/>
  <c r="BB252" i="15"/>
  <c r="EB252" i="15" s="1"/>
  <c r="EE252" i="15" s="1"/>
  <c r="AL252" i="15"/>
  <c r="DD252" i="15" s="1"/>
  <c r="DG252" i="15" s="1"/>
  <c r="AT252" i="15"/>
  <c r="DP252" i="15" s="1"/>
  <c r="DS252" i="15" s="1"/>
  <c r="DT252" i="15" s="1"/>
  <c r="V252" i="15"/>
  <c r="CF252" i="15" s="1"/>
  <c r="CI252" i="15" s="1"/>
  <c r="BJ252" i="15"/>
  <c r="EN252" i="15" s="1"/>
  <c r="EQ252" i="15" s="1"/>
  <c r="CG250" i="28" s="1"/>
  <c r="BB229" i="15"/>
  <c r="EB229" i="15" s="1"/>
  <c r="EE229" i="15" s="1"/>
  <c r="V229" i="15"/>
  <c r="CF229" i="15" s="1"/>
  <c r="CI229" i="15" s="1"/>
  <c r="AL229" i="15"/>
  <c r="DD229" i="15" s="1"/>
  <c r="DG229" i="15" s="1"/>
  <c r="AT229" i="15"/>
  <c r="DP229" i="15" s="1"/>
  <c r="DS229" i="15" s="1"/>
  <c r="DT229" i="15" s="1"/>
  <c r="AD229" i="15"/>
  <c r="CR229" i="15" s="1"/>
  <c r="CU229" i="15" s="1"/>
  <c r="CV229" i="15" s="1"/>
  <c r="BJ229" i="15"/>
  <c r="EN229" i="15" s="1"/>
  <c r="AL207" i="15"/>
  <c r="DD207" i="15" s="1"/>
  <c r="DG207" i="15" s="1"/>
  <c r="BJ207" i="15"/>
  <c r="EN207" i="15" s="1"/>
  <c r="EQ207" i="15" s="1"/>
  <c r="CG205" i="28" s="1"/>
  <c r="AD207" i="15"/>
  <c r="CR207" i="15" s="1"/>
  <c r="CU207" i="15" s="1"/>
  <c r="CV207" i="15" s="1"/>
  <c r="BB207" i="15"/>
  <c r="EB207" i="15" s="1"/>
  <c r="EE207" i="15" s="1"/>
  <c r="V207" i="15"/>
  <c r="CF207" i="15" s="1"/>
  <c r="CI207" i="15" s="1"/>
  <c r="AT207" i="15"/>
  <c r="DP207" i="15" s="1"/>
  <c r="DS207" i="15" s="1"/>
  <c r="DT207" i="15" s="1"/>
  <c r="AD200" i="15"/>
  <c r="CR200" i="15" s="1"/>
  <c r="CU200" i="15" s="1"/>
  <c r="CV200" i="15" s="1"/>
  <c r="BJ200" i="15"/>
  <c r="EN200" i="15" s="1"/>
  <c r="V200" i="15"/>
  <c r="CF200" i="15" s="1"/>
  <c r="CI200" i="15" s="1"/>
  <c r="AT200" i="15"/>
  <c r="DP200" i="15" s="1"/>
  <c r="DS200" i="15" s="1"/>
  <c r="DT200" i="15" s="1"/>
  <c r="AL200" i="15"/>
  <c r="DD200" i="15" s="1"/>
  <c r="DG200" i="15" s="1"/>
  <c r="BB200" i="15"/>
  <c r="EB200" i="15" s="1"/>
  <c r="EE200" i="15" s="1"/>
  <c r="AT176" i="15"/>
  <c r="DP176" i="15" s="1"/>
  <c r="DS176" i="15" s="1"/>
  <c r="DT176" i="15" s="1"/>
  <c r="AL176" i="15"/>
  <c r="DD176" i="15" s="1"/>
  <c r="DG176" i="15" s="1"/>
  <c r="BB176" i="15"/>
  <c r="EB176" i="15" s="1"/>
  <c r="EE176" i="15" s="1"/>
  <c r="AD176" i="15"/>
  <c r="CR176" i="15" s="1"/>
  <c r="CU176" i="15" s="1"/>
  <c r="CV176" i="15" s="1"/>
  <c r="BJ176" i="15"/>
  <c r="EN176" i="15" s="1"/>
  <c r="V176" i="15"/>
  <c r="CF176" i="15" s="1"/>
  <c r="CI176" i="15" s="1"/>
  <c r="V157" i="15"/>
  <c r="CF157" i="15" s="1"/>
  <c r="CI157" i="15" s="1"/>
  <c r="AL157" i="15"/>
  <c r="DD157" i="15" s="1"/>
  <c r="DG157" i="15" s="1"/>
  <c r="AT157" i="15"/>
  <c r="DP157" i="15" s="1"/>
  <c r="DS157" i="15" s="1"/>
  <c r="DT157" i="15" s="1"/>
  <c r="AD157" i="15"/>
  <c r="CR157" i="15" s="1"/>
  <c r="CU157" i="15" s="1"/>
  <c r="CV157" i="15" s="1"/>
  <c r="BJ157" i="15"/>
  <c r="EN157" i="15" s="1"/>
  <c r="BB157" i="15"/>
  <c r="EB157" i="15" s="1"/>
  <c r="EE157" i="15" s="1"/>
  <c r="AT136" i="15"/>
  <c r="DP136" i="15" s="1"/>
  <c r="DS136" i="15" s="1"/>
  <c r="DT136" i="15" s="1"/>
  <c r="AD136" i="15"/>
  <c r="CR136" i="15" s="1"/>
  <c r="CU136" i="15" s="1"/>
  <c r="CV136" i="15" s="1"/>
  <c r="BJ136" i="15"/>
  <c r="EN136" i="15" s="1"/>
  <c r="V136" i="15"/>
  <c r="CF136" i="15" s="1"/>
  <c r="CI136" i="15" s="1"/>
  <c r="AL136" i="15"/>
  <c r="DD136" i="15" s="1"/>
  <c r="DG136" i="15" s="1"/>
  <c r="BB136" i="15"/>
  <c r="EB136" i="15" s="1"/>
  <c r="EE136" i="15" s="1"/>
  <c r="BB84" i="15"/>
  <c r="EB84" i="15" s="1"/>
  <c r="EE84" i="15" s="1"/>
  <c r="AD84" i="15"/>
  <c r="CR84" i="15" s="1"/>
  <c r="CU84" i="15" s="1"/>
  <c r="CV84" i="15" s="1"/>
  <c r="BJ84" i="15"/>
  <c r="EN84" i="15" s="1"/>
  <c r="V84" i="15"/>
  <c r="CF84" i="15" s="1"/>
  <c r="CI84" i="15" s="1"/>
  <c r="AL84" i="15"/>
  <c r="DD84" i="15" s="1"/>
  <c r="DG84" i="15" s="1"/>
  <c r="AT84" i="15"/>
  <c r="DP84" i="15" s="1"/>
  <c r="DS84" i="15" s="1"/>
  <c r="DT84" i="15" s="1"/>
  <c r="AL201" i="15"/>
  <c r="DD201" i="15" s="1"/>
  <c r="DG201" i="15" s="1"/>
  <c r="V201" i="15"/>
  <c r="CF201" i="15" s="1"/>
  <c r="CI201" i="15" s="1"/>
  <c r="AT201" i="15"/>
  <c r="BB201" i="15"/>
  <c r="EB201" i="15" s="1"/>
  <c r="EE201" i="15" s="1"/>
  <c r="AD201" i="15"/>
  <c r="CR201" i="15" s="1"/>
  <c r="CU201" i="15" s="1"/>
  <c r="CV201" i="15" s="1"/>
  <c r="BJ201" i="15"/>
  <c r="EN201" i="15" s="1"/>
  <c r="AL180" i="15"/>
  <c r="DD180" i="15" s="1"/>
  <c r="DG180" i="15" s="1"/>
  <c r="BB180" i="15"/>
  <c r="EB180" i="15" s="1"/>
  <c r="EE180" i="15" s="1"/>
  <c r="AD180" i="15"/>
  <c r="CR180" i="15" s="1"/>
  <c r="CU180" i="15" s="1"/>
  <c r="CV180" i="15" s="1"/>
  <c r="BJ180" i="15"/>
  <c r="EN180" i="15" s="1"/>
  <c r="V180" i="15"/>
  <c r="CF180" i="15" s="1"/>
  <c r="CI180" i="15" s="1"/>
  <c r="AT180" i="15"/>
  <c r="DP180" i="15" s="1"/>
  <c r="DS180" i="15" s="1"/>
  <c r="DT180" i="15" s="1"/>
  <c r="AT160" i="15"/>
  <c r="DP160" i="15" s="1"/>
  <c r="DS160" i="15" s="1"/>
  <c r="DT160" i="15" s="1"/>
  <c r="BB160" i="15"/>
  <c r="EB160" i="15" s="1"/>
  <c r="EE160" i="15" s="1"/>
  <c r="AL160" i="15"/>
  <c r="DD160" i="15" s="1"/>
  <c r="DG160" i="15" s="1"/>
  <c r="AD160" i="15"/>
  <c r="CR160" i="15" s="1"/>
  <c r="CU160" i="15" s="1"/>
  <c r="CV160" i="15" s="1"/>
  <c r="BJ160" i="15"/>
  <c r="EN160" i="15" s="1"/>
  <c r="V160" i="15"/>
  <c r="CF160" i="15" s="1"/>
  <c r="CI160" i="15" s="1"/>
  <c r="AT140" i="15"/>
  <c r="DP140" i="15" s="1"/>
  <c r="DS140" i="15" s="1"/>
  <c r="DT140" i="15" s="1"/>
  <c r="AL140" i="15"/>
  <c r="DD140" i="15" s="1"/>
  <c r="DG140" i="15" s="1"/>
  <c r="BB140" i="15"/>
  <c r="EB140" i="15" s="1"/>
  <c r="EE140" i="15" s="1"/>
  <c r="AD140" i="15"/>
  <c r="CR140" i="15" s="1"/>
  <c r="CU140" i="15" s="1"/>
  <c r="CV140" i="15" s="1"/>
  <c r="BJ140" i="15"/>
  <c r="EN140" i="15" s="1"/>
  <c r="V140" i="15"/>
  <c r="CF140" i="15" s="1"/>
  <c r="CI140" i="15" s="1"/>
  <c r="BB116" i="15"/>
  <c r="AD116" i="15"/>
  <c r="CR116" i="15" s="1"/>
  <c r="CU116" i="15" s="1"/>
  <c r="CV116" i="15" s="1"/>
  <c r="BJ116" i="15"/>
  <c r="EN116" i="15" s="1"/>
  <c r="V116" i="15"/>
  <c r="CF116" i="15" s="1"/>
  <c r="CI116" i="15" s="1"/>
  <c r="AL116" i="15"/>
  <c r="DD116" i="15" s="1"/>
  <c r="DG116" i="15" s="1"/>
  <c r="AT116" i="15"/>
  <c r="DP116" i="15" s="1"/>
  <c r="DS116" i="15" s="1"/>
  <c r="DT116" i="15" s="1"/>
  <c r="AD88" i="15"/>
  <c r="CR88" i="15" s="1"/>
  <c r="CU88" i="15" s="1"/>
  <c r="CV88" i="15" s="1"/>
  <c r="BJ88" i="15"/>
  <c r="EN88" i="15" s="1"/>
  <c r="V88" i="15"/>
  <c r="CF88" i="15" s="1"/>
  <c r="CI88" i="15" s="1"/>
  <c r="BB88" i="15"/>
  <c r="EB88" i="15" s="1"/>
  <c r="EE88" i="15" s="1"/>
  <c r="AL88" i="15"/>
  <c r="DD88" i="15" s="1"/>
  <c r="DG88" i="15" s="1"/>
  <c r="AT88" i="15"/>
  <c r="DP88" i="15" s="1"/>
  <c r="DS88" i="15" s="1"/>
  <c r="DT88" i="15" s="1"/>
  <c r="AL193" i="15"/>
  <c r="DD193" i="15" s="1"/>
  <c r="DG193" i="15" s="1"/>
  <c r="AD193" i="15"/>
  <c r="CR193" i="15" s="1"/>
  <c r="CU193" i="15" s="1"/>
  <c r="CV193" i="15" s="1"/>
  <c r="BJ193" i="15"/>
  <c r="EN193" i="15" s="1"/>
  <c r="AT193" i="15"/>
  <c r="DP193" i="15" s="1"/>
  <c r="DS193" i="15" s="1"/>
  <c r="DT193" i="15" s="1"/>
  <c r="BB193" i="15"/>
  <c r="EB193" i="15" s="1"/>
  <c r="EE193" i="15" s="1"/>
  <c r="V193" i="15"/>
  <c r="CF193" i="15" s="1"/>
  <c r="CI193" i="15" s="1"/>
  <c r="AD152" i="15"/>
  <c r="CR152" i="15" s="1"/>
  <c r="CU152" i="15" s="1"/>
  <c r="CV152" i="15" s="1"/>
  <c r="BJ152" i="15"/>
  <c r="EN152" i="15" s="1"/>
  <c r="V152" i="15"/>
  <c r="CF152" i="15" s="1"/>
  <c r="CI152" i="15" s="1"/>
  <c r="BB152" i="15"/>
  <c r="EB152" i="15" s="1"/>
  <c r="EE152" i="15" s="1"/>
  <c r="AL152" i="15"/>
  <c r="DD152" i="15" s="1"/>
  <c r="DG152" i="15" s="1"/>
  <c r="AT152" i="15"/>
  <c r="DP152" i="15" s="1"/>
  <c r="DS152" i="15" s="1"/>
  <c r="DT152" i="15" s="1"/>
  <c r="V132" i="15"/>
  <c r="CF132" i="15" s="1"/>
  <c r="CI132" i="15" s="1"/>
  <c r="AL105" i="15"/>
  <c r="DD105" i="15" s="1"/>
  <c r="DG105" i="15" s="1"/>
  <c r="AT105" i="15"/>
  <c r="DP105" i="15" s="1"/>
  <c r="DS105" i="15" s="1"/>
  <c r="DT105" i="15" s="1"/>
  <c r="V105" i="15"/>
  <c r="BB105" i="15"/>
  <c r="EB105" i="15" s="1"/>
  <c r="EE105" i="15" s="1"/>
  <c r="AD105" i="15"/>
  <c r="CR105" i="15" s="1"/>
  <c r="CU105" i="15" s="1"/>
  <c r="CV105" i="15" s="1"/>
  <c r="BJ105" i="15"/>
  <c r="EN105" i="15" s="1"/>
  <c r="AT188" i="15"/>
  <c r="AL188" i="15"/>
  <c r="DD188" i="15" s="1"/>
  <c r="DG188" i="15" s="1"/>
  <c r="AD188" i="15"/>
  <c r="CR188" i="15" s="1"/>
  <c r="CU188" i="15" s="1"/>
  <c r="CV188" i="15" s="1"/>
  <c r="BB188" i="15"/>
  <c r="EB188" i="15" s="1"/>
  <c r="EE188" i="15" s="1"/>
  <c r="BJ188" i="15"/>
  <c r="V188" i="15"/>
  <c r="CF188" i="15" s="1"/>
  <c r="CI188" i="15" s="1"/>
  <c r="AD165" i="15"/>
  <c r="CR165" i="15" s="1"/>
  <c r="CU165" i="15" s="1"/>
  <c r="CV165" i="15" s="1"/>
  <c r="BJ165" i="15"/>
  <c r="EN165" i="15" s="1"/>
  <c r="AL165" i="15"/>
  <c r="AT165" i="15"/>
  <c r="DP165" i="15" s="1"/>
  <c r="DS165" i="15" s="1"/>
  <c r="DT165" i="15" s="1"/>
  <c r="V165" i="15"/>
  <c r="CF165" i="15" s="1"/>
  <c r="CI165" i="15" s="1"/>
  <c r="BB165" i="15"/>
  <c r="EB165" i="15" s="1"/>
  <c r="EE165" i="15" s="1"/>
  <c r="BB144" i="15"/>
  <c r="AD144" i="15"/>
  <c r="CR144" i="15" s="1"/>
  <c r="CU144" i="15" s="1"/>
  <c r="CV144" i="15" s="1"/>
  <c r="BJ144" i="15"/>
  <c r="EN144" i="15" s="1"/>
  <c r="V144" i="15"/>
  <c r="CF144" i="15" s="1"/>
  <c r="CI144" i="15" s="1"/>
  <c r="AT144" i="15"/>
  <c r="AL144" i="15"/>
  <c r="DD144" i="15" s="1"/>
  <c r="DG144" i="15" s="1"/>
  <c r="AL124" i="15"/>
  <c r="DD124" i="15" s="1"/>
  <c r="DG124" i="15" s="1"/>
  <c r="AT124" i="15"/>
  <c r="DP124" i="15" s="1"/>
  <c r="DS124" i="15" s="1"/>
  <c r="DT124" i="15" s="1"/>
  <c r="AD124" i="15"/>
  <c r="BB124" i="15"/>
  <c r="EB124" i="15" s="1"/>
  <c r="EE124" i="15" s="1"/>
  <c r="BJ124" i="15"/>
  <c r="EN124" i="15" s="1"/>
  <c r="V124" i="15"/>
  <c r="CF124" i="15" s="1"/>
  <c r="CI124" i="15" s="1"/>
  <c r="BB96" i="15"/>
  <c r="AT96" i="15"/>
  <c r="DP96" i="15" s="1"/>
  <c r="DS96" i="15" s="1"/>
  <c r="DT96" i="15" s="1"/>
  <c r="AD96" i="15"/>
  <c r="CR96" i="15" s="1"/>
  <c r="CU96" i="15" s="1"/>
  <c r="CV96" i="15" s="1"/>
  <c r="BJ96" i="15"/>
  <c r="EN96" i="15" s="1"/>
  <c r="V96" i="15"/>
  <c r="AL96" i="15"/>
  <c r="DD96" i="15" s="1"/>
  <c r="DG96" i="15" s="1"/>
  <c r="AT100" i="15"/>
  <c r="DP100" i="15" s="1"/>
  <c r="DS100" i="15" s="1"/>
  <c r="DT100" i="15" s="1"/>
  <c r="AD100" i="15"/>
  <c r="CR100" i="15" s="1"/>
  <c r="CU100" i="15" s="1"/>
  <c r="CV100" i="15" s="1"/>
  <c r="BJ100" i="15"/>
  <c r="EN100" i="15" s="1"/>
  <c r="V100" i="15"/>
  <c r="CF100" i="15" s="1"/>
  <c r="CI100" i="15" s="1"/>
  <c r="AL100" i="15"/>
  <c r="DD100" i="15" s="1"/>
  <c r="DG100" i="15" s="1"/>
  <c r="BB100" i="15"/>
  <c r="EB100" i="15" s="1"/>
  <c r="EE100" i="15" s="1"/>
  <c r="AT192" i="15"/>
  <c r="DP192" i="15" s="1"/>
  <c r="DS192" i="15" s="1"/>
  <c r="DT192" i="15" s="1"/>
  <c r="BB192" i="15"/>
  <c r="EB192" i="15" s="1"/>
  <c r="EE192" i="15" s="1"/>
  <c r="AD192" i="15"/>
  <c r="CR192" i="15" s="1"/>
  <c r="CU192" i="15" s="1"/>
  <c r="CV192" i="15" s="1"/>
  <c r="AL192" i="15"/>
  <c r="DD192" i="15" s="1"/>
  <c r="DG192" i="15" s="1"/>
  <c r="BJ192" i="15"/>
  <c r="EN192" i="15" s="1"/>
  <c r="V192" i="15"/>
  <c r="CF192" i="15" s="1"/>
  <c r="CI192" i="15" s="1"/>
  <c r="AT172" i="15"/>
  <c r="DP172" i="15" s="1"/>
  <c r="DS172" i="15" s="1"/>
  <c r="DT172" i="15" s="1"/>
  <c r="AL172" i="15"/>
  <c r="DD172" i="15" s="1"/>
  <c r="DG172" i="15" s="1"/>
  <c r="BB172" i="15"/>
  <c r="EB172" i="15" s="1"/>
  <c r="EE172" i="15" s="1"/>
  <c r="AD172" i="15"/>
  <c r="CR172" i="15" s="1"/>
  <c r="CU172" i="15" s="1"/>
  <c r="CV172" i="15" s="1"/>
  <c r="BJ172" i="15"/>
  <c r="V172" i="15"/>
  <c r="CF172" i="15" s="1"/>
  <c r="CI172" i="15" s="1"/>
  <c r="BB128" i="15"/>
  <c r="AT128" i="15"/>
  <c r="DP128" i="15" s="1"/>
  <c r="DS128" i="15" s="1"/>
  <c r="DT128" i="15" s="1"/>
  <c r="AD128" i="15"/>
  <c r="CR128" i="15" s="1"/>
  <c r="CU128" i="15" s="1"/>
  <c r="CV128" i="15" s="1"/>
  <c r="BJ128" i="15"/>
  <c r="EN128" i="15" s="1"/>
  <c r="V128" i="15"/>
  <c r="AL128" i="15"/>
  <c r="DD128" i="15" s="1"/>
  <c r="DG128" i="15" s="1"/>
  <c r="AT204" i="15"/>
  <c r="DP204" i="15" s="1"/>
  <c r="DS204" i="15" s="1"/>
  <c r="DT204" i="15" s="1"/>
  <c r="AL204" i="15"/>
  <c r="DD204" i="15" s="1"/>
  <c r="DG204" i="15" s="1"/>
  <c r="BB204" i="15"/>
  <c r="EB204" i="15" s="1"/>
  <c r="EE204" i="15" s="1"/>
  <c r="AD204" i="15"/>
  <c r="CR204" i="15" s="1"/>
  <c r="CU204" i="15" s="1"/>
  <c r="CV204" i="15" s="1"/>
  <c r="BJ204" i="15"/>
  <c r="EN204" i="15" s="1"/>
  <c r="V204" i="15"/>
  <c r="CF204" i="15" s="1"/>
  <c r="CI204" i="15" s="1"/>
  <c r="AT184" i="15"/>
  <c r="AD184" i="15"/>
  <c r="CR184" i="15" s="1"/>
  <c r="CU184" i="15" s="1"/>
  <c r="CV184" i="15" s="1"/>
  <c r="BJ184" i="15"/>
  <c r="EN184" i="15" s="1"/>
  <c r="V184" i="15"/>
  <c r="CF184" i="15" s="1"/>
  <c r="CI184" i="15" s="1"/>
  <c r="BB184" i="15"/>
  <c r="EB184" i="15" s="1"/>
  <c r="EE184" i="15" s="1"/>
  <c r="AL184" i="15"/>
  <c r="DD184" i="15" s="1"/>
  <c r="DG184" i="15" s="1"/>
  <c r="AT164" i="15"/>
  <c r="DP164" i="15" s="1"/>
  <c r="DS164" i="15" s="1"/>
  <c r="DT164" i="15" s="1"/>
  <c r="AD164" i="15"/>
  <c r="CR164" i="15" s="1"/>
  <c r="CU164" i="15" s="1"/>
  <c r="CV164" i="15" s="1"/>
  <c r="BJ164" i="15"/>
  <c r="V164" i="15"/>
  <c r="CF164" i="15" s="1"/>
  <c r="CI164" i="15" s="1"/>
  <c r="AL164" i="15"/>
  <c r="DD164" i="15" s="1"/>
  <c r="DG164" i="15" s="1"/>
  <c r="BB164" i="15"/>
  <c r="EB164" i="15" s="1"/>
  <c r="EE164" i="15" s="1"/>
  <c r="AD120" i="15"/>
  <c r="CR120" i="15" s="1"/>
  <c r="CU120" i="15" s="1"/>
  <c r="CV120" i="15" s="1"/>
  <c r="BJ120" i="15"/>
  <c r="EN120" i="15" s="1"/>
  <c r="V120" i="15"/>
  <c r="CF120" i="15" s="1"/>
  <c r="CI120" i="15" s="1"/>
  <c r="BB120" i="15"/>
  <c r="EB120" i="15" s="1"/>
  <c r="EE120" i="15" s="1"/>
  <c r="AL120" i="15"/>
  <c r="DD120" i="15" s="1"/>
  <c r="DG120" i="15" s="1"/>
  <c r="AT120" i="15"/>
  <c r="DP120" i="15" s="1"/>
  <c r="DS120" i="15" s="1"/>
  <c r="DT120" i="15" s="1"/>
  <c r="AT196" i="15"/>
  <c r="DP196" i="15" s="1"/>
  <c r="DS196" i="15" s="1"/>
  <c r="DT196" i="15" s="1"/>
  <c r="AD196" i="15"/>
  <c r="CR196" i="15" s="1"/>
  <c r="CU196" i="15" s="1"/>
  <c r="CV196" i="15" s="1"/>
  <c r="BJ196" i="15"/>
  <c r="EN196" i="15" s="1"/>
  <c r="V196" i="15"/>
  <c r="CF196" i="15" s="1"/>
  <c r="CI196" i="15" s="1"/>
  <c r="AL196" i="15"/>
  <c r="DD196" i="15" s="1"/>
  <c r="DG196" i="15" s="1"/>
  <c r="BB196" i="15"/>
  <c r="EB196" i="15" s="1"/>
  <c r="EE196" i="15" s="1"/>
  <c r="AT156" i="15"/>
  <c r="AL156" i="15"/>
  <c r="DD156" i="15" s="1"/>
  <c r="DG156" i="15" s="1"/>
  <c r="AD156" i="15"/>
  <c r="CR156" i="15" s="1"/>
  <c r="CU156" i="15" s="1"/>
  <c r="CV156" i="15" s="1"/>
  <c r="BB156" i="15"/>
  <c r="EB156" i="15" s="1"/>
  <c r="EE156" i="15" s="1"/>
  <c r="BJ156" i="15"/>
  <c r="EN156" i="15" s="1"/>
  <c r="V156" i="15"/>
  <c r="CF156" i="15" s="1"/>
  <c r="CI156" i="15" s="1"/>
  <c r="AT133" i="15"/>
  <c r="DP133" i="15" s="1"/>
  <c r="DS133" i="15" s="1"/>
  <c r="DT133" i="15" s="1"/>
  <c r="AD133" i="15"/>
  <c r="CR133" i="15" s="1"/>
  <c r="CU133" i="15" s="1"/>
  <c r="CV133" i="15" s="1"/>
  <c r="BJ133" i="15"/>
  <c r="EN133" i="15" s="1"/>
  <c r="BB133" i="15"/>
  <c r="EB133" i="15" s="1"/>
  <c r="EE133" i="15" s="1"/>
  <c r="AL133" i="15"/>
  <c r="DD133" i="15" s="1"/>
  <c r="DG133" i="15" s="1"/>
  <c r="V133" i="15"/>
  <c r="CF133" i="15" s="1"/>
  <c r="CI133" i="15" s="1"/>
  <c r="AT108" i="15"/>
  <c r="DP108" i="15" s="1"/>
  <c r="DS108" i="15" s="1"/>
  <c r="DT108" i="15" s="1"/>
  <c r="AL108" i="15"/>
  <c r="DD108" i="15" s="1"/>
  <c r="DG108" i="15" s="1"/>
  <c r="BB108" i="15"/>
  <c r="EB108" i="15" s="1"/>
  <c r="EE108" i="15" s="1"/>
  <c r="AD108" i="15"/>
  <c r="CR108" i="15" s="1"/>
  <c r="CU108" i="15" s="1"/>
  <c r="CV108" i="15" s="1"/>
  <c r="BJ108" i="15"/>
  <c r="EN108" i="15" s="1"/>
  <c r="V108" i="15"/>
  <c r="CF108" i="15" s="1"/>
  <c r="CI108" i="15" s="1"/>
  <c r="M55" i="28"/>
  <c r="O24" i="15"/>
  <c r="BJ24" i="15" s="1"/>
  <c r="EN24" i="15" s="1"/>
  <c r="M30" i="28"/>
  <c r="O12" i="15"/>
  <c r="BB12" i="15" s="1"/>
  <c r="EB12" i="15" s="1"/>
  <c r="EE12" i="15" s="1"/>
  <c r="O76" i="15"/>
  <c r="BB76" i="15" s="1"/>
  <c r="EB76" i="15" s="1"/>
  <c r="EE76" i="15" s="1"/>
  <c r="O80" i="15"/>
  <c r="AL80" i="15" s="1"/>
  <c r="DD80" i="15" s="1"/>
  <c r="DG80" i="15" s="1"/>
  <c r="AD72" i="15"/>
  <c r="CR72" i="15" s="1"/>
  <c r="CU72" i="15" s="1"/>
  <c r="CV72" i="15" s="1"/>
  <c r="V72" i="15"/>
  <c r="CF72" i="15" s="1"/>
  <c r="CI72" i="15" s="1"/>
  <c r="BJ72" i="15"/>
  <c r="EN72" i="15" s="1"/>
  <c r="BB72" i="15"/>
  <c r="EB72" i="15" s="1"/>
  <c r="EE72" i="15" s="1"/>
  <c r="AT72" i="15"/>
  <c r="DP72" i="15" s="1"/>
  <c r="DS72" i="15" s="1"/>
  <c r="DT72" i="15" s="1"/>
  <c r="AL72" i="15"/>
  <c r="DD72" i="15" s="1"/>
  <c r="DG72" i="15" s="1"/>
  <c r="BJ48" i="15"/>
  <c r="EN48" i="15" s="1"/>
  <c r="BB48" i="15"/>
  <c r="EB48" i="15" s="1"/>
  <c r="EE48" i="15" s="1"/>
  <c r="AT48" i="15"/>
  <c r="DP48" i="15" s="1"/>
  <c r="DS48" i="15" s="1"/>
  <c r="DT48" i="15" s="1"/>
  <c r="AL48" i="15"/>
  <c r="DD48" i="15" s="1"/>
  <c r="DG48" i="15" s="1"/>
  <c r="AD48" i="15"/>
  <c r="CR48" i="15" s="1"/>
  <c r="CU48" i="15" s="1"/>
  <c r="CV48" i="15" s="1"/>
  <c r="V48" i="15"/>
  <c r="CF48" i="15" s="1"/>
  <c r="CI48" i="15" s="1"/>
  <c r="AD28" i="15"/>
  <c r="CR28" i="15" s="1"/>
  <c r="CU28" i="15" s="1"/>
  <c r="CV28" i="15" s="1"/>
  <c r="BJ28" i="15"/>
  <c r="EN28" i="15" s="1"/>
  <c r="BB28" i="15"/>
  <c r="EB28" i="15" s="1"/>
  <c r="EE28" i="15" s="1"/>
  <c r="AT28" i="15"/>
  <c r="DP28" i="15" s="1"/>
  <c r="DS28" i="15" s="1"/>
  <c r="DT28" i="15" s="1"/>
  <c r="AL28" i="15"/>
  <c r="DD28" i="15" s="1"/>
  <c r="DG28" i="15" s="1"/>
  <c r="V28" i="15"/>
  <c r="CF28" i="15" s="1"/>
  <c r="CI28" i="15" s="1"/>
  <c r="AD57" i="15"/>
  <c r="CR57" i="15" s="1"/>
  <c r="CU57" i="15" s="1"/>
  <c r="CV57" i="15" s="1"/>
  <c r="BJ57" i="15"/>
  <c r="EN57" i="15" s="1"/>
  <c r="AT57" i="15"/>
  <c r="DP57" i="15" s="1"/>
  <c r="DS57" i="15" s="1"/>
  <c r="DT57" i="15" s="1"/>
  <c r="V57" i="15"/>
  <c r="CF57" i="15" s="1"/>
  <c r="CI57" i="15" s="1"/>
  <c r="BB57" i="15"/>
  <c r="EB57" i="15" s="1"/>
  <c r="EE57" i="15" s="1"/>
  <c r="AL57" i="15"/>
  <c r="DD57" i="15" s="1"/>
  <c r="DG57" i="15" s="1"/>
  <c r="BJ32" i="15"/>
  <c r="EN32" i="15" s="1"/>
  <c r="BB32" i="15"/>
  <c r="EB32" i="15" s="1"/>
  <c r="EE32" i="15" s="1"/>
  <c r="AT32" i="15"/>
  <c r="DP32" i="15" s="1"/>
  <c r="DS32" i="15" s="1"/>
  <c r="DT32" i="15" s="1"/>
  <c r="AL32" i="15"/>
  <c r="DD32" i="15" s="1"/>
  <c r="DG32" i="15" s="1"/>
  <c r="AD32" i="15"/>
  <c r="CR32" i="15" s="1"/>
  <c r="CU32" i="15" s="1"/>
  <c r="CV32" i="15" s="1"/>
  <c r="V32" i="15"/>
  <c r="CF32" i="15" s="1"/>
  <c r="CI32" i="15" s="1"/>
  <c r="V60" i="15"/>
  <c r="CF60" i="15" s="1"/>
  <c r="CI60" i="15" s="1"/>
  <c r="BJ60" i="15"/>
  <c r="EN60" i="15" s="1"/>
  <c r="BB60" i="15"/>
  <c r="EB60" i="15" s="1"/>
  <c r="EE60" i="15" s="1"/>
  <c r="AT60" i="15"/>
  <c r="DP60" i="15" s="1"/>
  <c r="DS60" i="15" s="1"/>
  <c r="DT60" i="15" s="1"/>
  <c r="AL60" i="15"/>
  <c r="DD60" i="15" s="1"/>
  <c r="DG60" i="15" s="1"/>
  <c r="AD60" i="15"/>
  <c r="CR60" i="15" s="1"/>
  <c r="CU60" i="15" s="1"/>
  <c r="CV60" i="15" s="1"/>
  <c r="AT36" i="15"/>
  <c r="DP36" i="15" s="1"/>
  <c r="DS36" i="15" s="1"/>
  <c r="DT36" i="15" s="1"/>
  <c r="AL36" i="15"/>
  <c r="DD36" i="15" s="1"/>
  <c r="DG36" i="15" s="1"/>
  <c r="BJ36" i="15"/>
  <c r="EN36" i="15" s="1"/>
  <c r="AD36" i="15"/>
  <c r="CR36" i="15" s="1"/>
  <c r="CU36" i="15" s="1"/>
  <c r="CV36" i="15" s="1"/>
  <c r="V36" i="15"/>
  <c r="CF36" i="15" s="1"/>
  <c r="CI36" i="15" s="1"/>
  <c r="BB36" i="15"/>
  <c r="EB36" i="15" s="1"/>
  <c r="EE36" i="15" s="1"/>
  <c r="AD40" i="15"/>
  <c r="CR40" i="15" s="1"/>
  <c r="CU40" i="15" s="1"/>
  <c r="CV40" i="15" s="1"/>
  <c r="V40" i="15"/>
  <c r="CF40" i="15" s="1"/>
  <c r="CI40" i="15" s="1"/>
  <c r="AT40" i="15"/>
  <c r="DP40" i="15" s="1"/>
  <c r="DS40" i="15" s="1"/>
  <c r="DT40" i="15" s="1"/>
  <c r="AL40" i="15"/>
  <c r="DD40" i="15" s="1"/>
  <c r="DG40" i="15" s="1"/>
  <c r="BJ40" i="15"/>
  <c r="EN40" i="15" s="1"/>
  <c r="BB40" i="15"/>
  <c r="EB40" i="15" s="1"/>
  <c r="EE40" i="15" s="1"/>
  <c r="AT68" i="15"/>
  <c r="DP68" i="15" s="1"/>
  <c r="DS68" i="15" s="1"/>
  <c r="DT68" i="15" s="1"/>
  <c r="AL68" i="15"/>
  <c r="DD68" i="15" s="1"/>
  <c r="DG68" i="15" s="1"/>
  <c r="AD68" i="15"/>
  <c r="CR68" i="15" s="1"/>
  <c r="CU68" i="15" s="1"/>
  <c r="CV68" i="15" s="1"/>
  <c r="V68" i="15"/>
  <c r="CF68" i="15" s="1"/>
  <c r="CI68" i="15" s="1"/>
  <c r="BJ68" i="15"/>
  <c r="EN68" i="15" s="1"/>
  <c r="BB68" i="15"/>
  <c r="EB68" i="15" s="1"/>
  <c r="EE68" i="15" s="1"/>
  <c r="BJ44" i="15"/>
  <c r="EN44" i="15" s="1"/>
  <c r="BB44" i="15"/>
  <c r="EB44" i="15" s="1"/>
  <c r="EE44" i="15" s="1"/>
  <c r="AD44" i="15"/>
  <c r="CR44" i="15" s="1"/>
  <c r="CU44" i="15" s="1"/>
  <c r="CV44" i="15" s="1"/>
  <c r="V44" i="15"/>
  <c r="CF44" i="15" s="1"/>
  <c r="CI44" i="15" s="1"/>
  <c r="AT44" i="15"/>
  <c r="DP44" i="15" s="1"/>
  <c r="DS44" i="15" s="1"/>
  <c r="DT44" i="15" s="1"/>
  <c r="AL44" i="15"/>
  <c r="DD44" i="15" s="1"/>
  <c r="DG44" i="15" s="1"/>
  <c r="AT20" i="15"/>
  <c r="DP20" i="15" s="1"/>
  <c r="DS20" i="15" s="1"/>
  <c r="DT20" i="15" s="1"/>
  <c r="AL20" i="15"/>
  <c r="DD20" i="15" s="1"/>
  <c r="DG20" i="15" s="1"/>
  <c r="AD20" i="15"/>
  <c r="CR20" i="15" s="1"/>
  <c r="CU20" i="15" s="1"/>
  <c r="CV20" i="15" s="1"/>
  <c r="V20" i="15"/>
  <c r="CF20" i="15" s="1"/>
  <c r="CI20" i="15" s="1"/>
  <c r="BJ20" i="15"/>
  <c r="EN20" i="15" s="1"/>
  <c r="BB20" i="15"/>
  <c r="EB20" i="15" s="1"/>
  <c r="EE20" i="15" s="1"/>
  <c r="AR6" i="28"/>
  <c r="DK6" i="28" s="1"/>
  <c r="DL6" i="28"/>
  <c r="AW4" i="28"/>
  <c r="DP6" i="28"/>
  <c r="BI4" i="28"/>
  <c r="DT6" i="28"/>
  <c r="BU4" i="28"/>
  <c r="DS6" i="28"/>
  <c r="BP4" i="28"/>
  <c r="DS5" i="28" s="1"/>
  <c r="FD7" i="15"/>
  <c r="N262" i="28"/>
  <c r="EZ264" i="15"/>
  <c r="N238" i="28"/>
  <c r="EZ240" i="15"/>
  <c r="N221" i="28"/>
  <c r="EZ223" i="15"/>
  <c r="N198" i="28"/>
  <c r="EZ200" i="15"/>
  <c r="N174" i="28"/>
  <c r="EZ176" i="15"/>
  <c r="N155" i="28"/>
  <c r="EZ157" i="15"/>
  <c r="N134" i="28"/>
  <c r="EZ136" i="15"/>
  <c r="EZ112" i="15"/>
  <c r="N82" i="28"/>
  <c r="EZ84" i="15"/>
  <c r="N55" i="28"/>
  <c r="EZ57" i="15"/>
  <c r="N30" i="28"/>
  <c r="EZ32" i="15"/>
  <c r="N263" i="28"/>
  <c r="EZ265" i="15"/>
  <c r="N242" i="28"/>
  <c r="EZ244" i="15"/>
  <c r="N222" i="28"/>
  <c r="EZ224" i="15"/>
  <c r="N199" i="28"/>
  <c r="EZ201" i="15"/>
  <c r="DP201" i="15"/>
  <c r="DS201" i="15" s="1"/>
  <c r="DT201" i="15" s="1"/>
  <c r="N178" i="28"/>
  <c r="EZ180" i="15"/>
  <c r="N158" i="28"/>
  <c r="EZ160" i="15"/>
  <c r="N138" i="28"/>
  <c r="EZ140" i="15"/>
  <c r="N114" i="28"/>
  <c r="EZ116" i="15"/>
  <c r="EB116" i="15"/>
  <c r="EE116" i="15" s="1"/>
  <c r="N86" i="28"/>
  <c r="EZ88" i="15"/>
  <c r="N58" i="28"/>
  <c r="EZ60" i="15"/>
  <c r="N34" i="28"/>
  <c r="EZ36" i="15"/>
  <c r="N266" i="28"/>
  <c r="EZ268" i="15"/>
  <c r="N246" i="28"/>
  <c r="EZ248" i="15"/>
  <c r="N226" i="28"/>
  <c r="EZ228" i="15"/>
  <c r="N202" i="28"/>
  <c r="EZ204" i="15"/>
  <c r="N182" i="28"/>
  <c r="EZ184" i="15"/>
  <c r="DP184" i="15"/>
  <c r="DS184" i="15" s="1"/>
  <c r="DT184" i="15" s="1"/>
  <c r="N162" i="28"/>
  <c r="EZ164" i="15"/>
  <c r="EN164" i="15"/>
  <c r="EZ141" i="15"/>
  <c r="N118" i="28"/>
  <c r="EZ120" i="15"/>
  <c r="EZ92" i="15"/>
  <c r="EZ64" i="15"/>
  <c r="N38" i="28"/>
  <c r="EZ40" i="15"/>
  <c r="N269" i="28"/>
  <c r="EZ271" i="15"/>
  <c r="N250" i="28"/>
  <c r="EZ252" i="15"/>
  <c r="N227" i="28"/>
  <c r="EZ229" i="15"/>
  <c r="N205" i="28"/>
  <c r="EZ207" i="15"/>
  <c r="N186" i="28"/>
  <c r="EZ188" i="15"/>
  <c r="EN188" i="15"/>
  <c r="DP188" i="15"/>
  <c r="DS188" i="15" s="1"/>
  <c r="DT188" i="15" s="1"/>
  <c r="N163" i="28"/>
  <c r="EZ165" i="15"/>
  <c r="DD165" i="15"/>
  <c r="DG165" i="15" s="1"/>
  <c r="N142" i="28"/>
  <c r="EZ144" i="15"/>
  <c r="DP144" i="15"/>
  <c r="DS144" i="15" s="1"/>
  <c r="DT144" i="15" s="1"/>
  <c r="EB144" i="15"/>
  <c r="EE144" i="15" s="1"/>
  <c r="N122" i="28"/>
  <c r="EZ124" i="15"/>
  <c r="CR124" i="15"/>
  <c r="CU124" i="15" s="1"/>
  <c r="CV124" i="15" s="1"/>
  <c r="N94" i="28"/>
  <c r="EZ96" i="15"/>
  <c r="EB96" i="15"/>
  <c r="EE96" i="15" s="1"/>
  <c r="CF96" i="15"/>
  <c r="CI96" i="15" s="1"/>
  <c r="N66" i="28"/>
  <c r="EZ68" i="15"/>
  <c r="N39" i="28"/>
  <c r="EZ41" i="15"/>
  <c r="N270" i="28"/>
  <c r="EZ272" i="15"/>
  <c r="EN272" i="15"/>
  <c r="EQ272" i="15" s="1"/>
  <c r="CG270" i="28" s="1"/>
  <c r="EZ255" i="15"/>
  <c r="N230" i="28"/>
  <c r="EZ232" i="15"/>
  <c r="DD232" i="15"/>
  <c r="DG232" i="15" s="1"/>
  <c r="N206" i="28"/>
  <c r="EZ208" i="15"/>
  <c r="EZ191" i="15"/>
  <c r="EZ168" i="15"/>
  <c r="EZ148" i="15"/>
  <c r="EZ127" i="15"/>
  <c r="N98" i="28"/>
  <c r="EZ100" i="15"/>
  <c r="N70" i="28"/>
  <c r="EZ72" i="15"/>
  <c r="N42" i="28"/>
  <c r="EZ44" i="15"/>
  <c r="N274" i="28"/>
  <c r="EZ276" i="15"/>
  <c r="N254" i="28"/>
  <c r="EZ256" i="15"/>
  <c r="N234" i="28"/>
  <c r="EZ236" i="15"/>
  <c r="DD236" i="15"/>
  <c r="DG236" i="15" s="1"/>
  <c r="CF236" i="15"/>
  <c r="CI236" i="15" s="1"/>
  <c r="N210" i="28"/>
  <c r="EZ212" i="15"/>
  <c r="DP212" i="15"/>
  <c r="DS212" i="15" s="1"/>
  <c r="DT212" i="15" s="1"/>
  <c r="DD212" i="15"/>
  <c r="DG212" i="15" s="1"/>
  <c r="N190" i="28"/>
  <c r="EZ192" i="15"/>
  <c r="N170" i="28"/>
  <c r="EZ172" i="15"/>
  <c r="EN172" i="15"/>
  <c r="EZ149" i="15"/>
  <c r="N126" i="28"/>
  <c r="EZ128" i="15"/>
  <c r="EB128" i="15"/>
  <c r="EE128" i="15" s="1"/>
  <c r="CF128" i="15"/>
  <c r="CI128" i="15" s="1"/>
  <c r="EZ104" i="15"/>
  <c r="EZ73" i="15"/>
  <c r="N46" i="28"/>
  <c r="EZ48" i="15"/>
  <c r="N18" i="28"/>
  <c r="EZ20" i="15"/>
  <c r="N255" i="28"/>
  <c r="EZ257" i="15"/>
  <c r="N235" i="28"/>
  <c r="EZ237" i="15"/>
  <c r="N214" i="28"/>
  <c r="EZ216" i="15"/>
  <c r="N191" i="28"/>
  <c r="EZ193" i="15"/>
  <c r="EZ173" i="15"/>
  <c r="N150" i="28"/>
  <c r="EZ152" i="15"/>
  <c r="EZ132" i="15"/>
  <c r="N103" i="28"/>
  <c r="EZ105" i="15"/>
  <c r="CF105" i="15"/>
  <c r="CI105" i="15" s="1"/>
  <c r="EZ76" i="15"/>
  <c r="EZ52" i="15"/>
  <c r="EZ24" i="15"/>
  <c r="N258" i="28"/>
  <c r="EZ260" i="15"/>
  <c r="DP260" i="15"/>
  <c r="DS260" i="15" s="1"/>
  <c r="DT260" i="15" s="1"/>
  <c r="N237" i="28"/>
  <c r="EZ239" i="15"/>
  <c r="N218" i="28"/>
  <c r="EZ220" i="15"/>
  <c r="N194" i="28"/>
  <c r="EZ196" i="15"/>
  <c r="EZ175" i="15"/>
  <c r="N154" i="28"/>
  <c r="EZ156" i="15"/>
  <c r="DP156" i="15"/>
  <c r="DS156" i="15" s="1"/>
  <c r="DT156" i="15" s="1"/>
  <c r="N131" i="28"/>
  <c r="EZ133" i="15"/>
  <c r="N106" i="28"/>
  <c r="EZ108" i="15"/>
  <c r="EZ80" i="15"/>
  <c r="EZ56" i="15"/>
  <c r="N26" i="28"/>
  <c r="EZ28" i="15"/>
  <c r="M7" i="32"/>
  <c r="DJ4" i="28"/>
  <c r="Z4" i="32" s="1"/>
  <c r="L260" i="32"/>
  <c r="K247" i="32"/>
  <c r="M241" i="32"/>
  <c r="L228" i="32"/>
  <c r="K215" i="32"/>
  <c r="L212" i="32"/>
  <c r="M276" i="32"/>
  <c r="M260" i="32"/>
  <c r="K250" i="32"/>
  <c r="M228" i="32"/>
  <c r="M212" i="32"/>
  <c r="K202" i="32"/>
  <c r="M196" i="32"/>
  <c r="L266" i="32"/>
  <c r="K253" i="32"/>
  <c r="M231" i="32"/>
  <c r="L218" i="32"/>
  <c r="M199" i="32"/>
  <c r="K276" i="32"/>
  <c r="M270" i="32"/>
  <c r="L257" i="32"/>
  <c r="M254" i="32"/>
  <c r="L241" i="32"/>
  <c r="M238" i="32"/>
  <c r="L225" i="32"/>
  <c r="L193" i="32"/>
  <c r="K243" i="32"/>
  <c r="K211" i="32"/>
  <c r="M205" i="32"/>
  <c r="L192" i="32"/>
  <c r="M272" i="32"/>
  <c r="L243" i="32"/>
  <c r="K230" i="32"/>
  <c r="K214" i="32"/>
  <c r="L211" i="32"/>
  <c r="M208" i="32"/>
  <c r="K198" i="32"/>
  <c r="L195" i="32"/>
  <c r="M192" i="32"/>
  <c r="M275" i="32"/>
  <c r="K265" i="32"/>
  <c r="M259" i="32"/>
  <c r="L246" i="32"/>
  <c r="M243" i="32"/>
  <c r="L230" i="32"/>
  <c r="M227" i="32"/>
  <c r="L214" i="32"/>
  <c r="M211" i="32"/>
  <c r="M195" i="32"/>
  <c r="M250" i="32"/>
  <c r="M218" i="32"/>
  <c r="M202" i="32"/>
  <c r="K192" i="32"/>
  <c r="L189" i="32"/>
  <c r="L268" i="32"/>
  <c r="M249" i="32"/>
  <c r="L236" i="32"/>
  <c r="M217" i="32"/>
  <c r="K207" i="32"/>
  <c r="L204" i="32"/>
  <c r="K191" i="32"/>
  <c r="M268" i="32"/>
  <c r="L255" i="32"/>
  <c r="M252" i="32"/>
  <c r="K242" i="32"/>
  <c r="M236" i="32"/>
  <c r="K226" i="32"/>
  <c r="M220" i="32"/>
  <c r="K210" i="32"/>
  <c r="M204" i="32"/>
  <c r="M188" i="32"/>
  <c r="L258" i="32"/>
  <c r="M255" i="32"/>
  <c r="L242" i="32"/>
  <c r="M223" i="32"/>
  <c r="L210" i="32"/>
  <c r="K197" i="32"/>
  <c r="L194" i="32"/>
  <c r="M191" i="32"/>
  <c r="L265" i="32"/>
  <c r="K252" i="32"/>
  <c r="K204" i="32"/>
  <c r="L201" i="32"/>
  <c r="M198" i="32"/>
  <c r="K251" i="32"/>
  <c r="K187" i="32"/>
  <c r="L251" i="32"/>
  <c r="M216" i="32"/>
  <c r="L187" i="32"/>
  <c r="K257" i="32"/>
  <c r="K193" i="32"/>
  <c r="M210" i="32"/>
  <c r="M194" i="32"/>
  <c r="M168" i="32"/>
  <c r="K158" i="32"/>
  <c r="K142" i="32"/>
  <c r="L139" i="32"/>
  <c r="M136" i="32"/>
  <c r="K110" i="32"/>
  <c r="M104" i="32"/>
  <c r="L174" i="32"/>
  <c r="M171" i="32"/>
  <c r="K161" i="32"/>
  <c r="M155" i="32"/>
  <c r="K145" i="32"/>
  <c r="L142" i="32"/>
  <c r="M139" i="32"/>
  <c r="K129" i="32"/>
  <c r="L126" i="32"/>
  <c r="L110" i="32"/>
  <c r="L94" i="32"/>
  <c r="L185" i="32"/>
  <c r="K172" i="32"/>
  <c r="L169" i="32"/>
  <c r="L137" i="32"/>
  <c r="K124" i="32"/>
  <c r="M118" i="32"/>
  <c r="L105" i="32"/>
  <c r="M102" i="32"/>
  <c r="L264" i="32"/>
  <c r="K235" i="32"/>
  <c r="K270" i="32"/>
  <c r="M264" i="32"/>
  <c r="L235" i="32"/>
  <c r="M200" i="32"/>
  <c r="M235" i="32"/>
  <c r="K264" i="32"/>
  <c r="L183" i="32"/>
  <c r="M180" i="32"/>
  <c r="M164" i="32"/>
  <c r="K154" i="32"/>
  <c r="M148" i="32"/>
  <c r="M116" i="32"/>
  <c r="K106" i="32"/>
  <c r="L103" i="32"/>
  <c r="M100" i="32"/>
  <c r="L186" i="32"/>
  <c r="K173" i="32"/>
  <c r="L154" i="32"/>
  <c r="M135" i="32"/>
  <c r="K125" i="32"/>
  <c r="M119" i="32"/>
  <c r="K109" i="32"/>
  <c r="L106" i="32"/>
  <c r="M103" i="32"/>
  <c r="L181" i="32"/>
  <c r="L165" i="32"/>
  <c r="M162" i="32"/>
  <c r="M146" i="32"/>
  <c r="K136" i="32"/>
  <c r="K120" i="32"/>
  <c r="M114" i="32"/>
  <c r="L101" i="32"/>
  <c r="M98" i="32"/>
  <c r="K219" i="32"/>
  <c r="L254" i="32"/>
  <c r="M219" i="32"/>
  <c r="L213" i="32"/>
  <c r="K182" i="32"/>
  <c r="M176" i="32"/>
  <c r="K166" i="32"/>
  <c r="L163" i="32"/>
  <c r="L147" i="32"/>
  <c r="M144" i="32"/>
  <c r="M128" i="32"/>
  <c r="M112" i="32"/>
  <c r="M96" i="32"/>
  <c r="L182" i="32"/>
  <c r="L150" i="32"/>
  <c r="M147" i="32"/>
  <c r="M131" i="32"/>
  <c r="K121" i="32"/>
  <c r="L118" i="32"/>
  <c r="L102" i="32"/>
  <c r="M99" i="32"/>
  <c r="K180" i="32"/>
  <c r="M174" i="32"/>
  <c r="K164" i="32"/>
  <c r="L161" i="32"/>
  <c r="K148" i="32"/>
  <c r="M126" i="32"/>
  <c r="L113" i="32"/>
  <c r="M261" i="32"/>
  <c r="L143" i="32"/>
  <c r="L178" i="32"/>
  <c r="K149" i="32"/>
  <c r="M143" i="32"/>
  <c r="L114" i="32"/>
  <c r="M154" i="32"/>
  <c r="L184" i="32"/>
  <c r="M181" i="32"/>
  <c r="M165" i="32"/>
  <c r="L152" i="32"/>
  <c r="L136" i="32"/>
  <c r="M133" i="32"/>
  <c r="K123" i="32"/>
  <c r="L120" i="32"/>
  <c r="M117" i="32"/>
  <c r="L104" i="32"/>
  <c r="M101" i="32"/>
  <c r="L90" i="32"/>
  <c r="M87" i="32"/>
  <c r="L74" i="32"/>
  <c r="M71" i="32"/>
  <c r="L58" i="32"/>
  <c r="M55" i="32"/>
  <c r="L42" i="32"/>
  <c r="M39" i="32"/>
  <c r="L26" i="32"/>
  <c r="M23" i="32"/>
  <c r="L14" i="32"/>
  <c r="L10" i="32"/>
  <c r="M90" i="32"/>
  <c r="M74" i="32"/>
  <c r="M58" i="32"/>
  <c r="L45" i="32"/>
  <c r="M42" i="32"/>
  <c r="L29" i="32"/>
  <c r="M26" i="32"/>
  <c r="M14" i="32"/>
  <c r="M10" i="32"/>
  <c r="L84" i="32"/>
  <c r="M81" i="32"/>
  <c r="L267" i="32"/>
  <c r="L197" i="32"/>
  <c r="L127" i="32"/>
  <c r="M127" i="32"/>
  <c r="L98" i="32"/>
  <c r="K144" i="32"/>
  <c r="M177" i="32"/>
  <c r="K167" i="32"/>
  <c r="L148" i="32"/>
  <c r="K135" i="32"/>
  <c r="L132" i="32"/>
  <c r="L100" i="32"/>
  <c r="M97" i="32"/>
  <c r="L86" i="32"/>
  <c r="M83" i="32"/>
  <c r="L70" i="32"/>
  <c r="M67" i="32"/>
  <c r="L54" i="32"/>
  <c r="M51" i="32"/>
  <c r="L38" i="32"/>
  <c r="M35" i="32"/>
  <c r="L22" i="32"/>
  <c r="M19" i="32"/>
  <c r="K92" i="32"/>
  <c r="M86" i="32"/>
  <c r="M70" i="32"/>
  <c r="M54" i="32"/>
  <c r="L41" i="32"/>
  <c r="M38" i="32"/>
  <c r="L25" i="32"/>
  <c r="M22" i="32"/>
  <c r="L80" i="32"/>
  <c r="M77" i="32"/>
  <c r="K203" i="32"/>
  <c r="M203" i="32"/>
  <c r="M226" i="32"/>
  <c r="M140" i="32"/>
  <c r="M175" i="32"/>
  <c r="L146" i="32"/>
  <c r="M173" i="32"/>
  <c r="M141" i="32"/>
  <c r="K131" i="32"/>
  <c r="M125" i="32"/>
  <c r="M109" i="32"/>
  <c r="L96" i="32"/>
  <c r="M93" i="32"/>
  <c r="L82" i="32"/>
  <c r="M79" i="32"/>
  <c r="L66" i="32"/>
  <c r="M63" i="32"/>
  <c r="L50" i="32"/>
  <c r="M47" i="32"/>
  <c r="L34" i="32"/>
  <c r="M31" i="32"/>
  <c r="L18" i="32"/>
  <c r="M15" i="32"/>
  <c r="M11" i="32"/>
  <c r="L85" i="32"/>
  <c r="M82" i="32"/>
  <c r="L69" i="32"/>
  <c r="M66" i="32"/>
  <c r="L53" i="32"/>
  <c r="M50" i="32"/>
  <c r="L37" i="32"/>
  <c r="M34" i="32"/>
  <c r="L21" i="32"/>
  <c r="M18" i="32"/>
  <c r="L13" i="32"/>
  <c r="L9" i="32"/>
  <c r="L92" i="32"/>
  <c r="M89" i="32"/>
  <c r="L76" i="32"/>
  <c r="M232" i="32"/>
  <c r="M124" i="32"/>
  <c r="L95" i="32"/>
  <c r="M159" i="32"/>
  <c r="M95" i="32"/>
  <c r="K176" i="32"/>
  <c r="M170" i="32"/>
  <c r="K112" i="32"/>
  <c r="M94" i="32"/>
  <c r="M185" i="32"/>
  <c r="K159" i="32"/>
  <c r="L156" i="32"/>
  <c r="M153" i="32"/>
  <c r="K143" i="32"/>
  <c r="L140" i="32"/>
  <c r="L124" i="32"/>
  <c r="M121" i="32"/>
  <c r="L108" i="32"/>
  <c r="M105" i="32"/>
  <c r="M91" i="32"/>
  <c r="L78" i="32"/>
  <c r="M75" i="32"/>
  <c r="L62" i="32"/>
  <c r="M59" i="32"/>
  <c r="L46" i="32"/>
  <c r="M43" i="32"/>
  <c r="L30" i="32"/>
  <c r="M27" i="32"/>
  <c r="M78" i="32"/>
  <c r="M62" i="32"/>
  <c r="L49" i="32"/>
  <c r="M46" i="32"/>
  <c r="L33" i="32"/>
  <c r="M30" i="32"/>
  <c r="L17" i="32"/>
  <c r="L88" i="32"/>
  <c r="M85" i="32"/>
  <c r="L72" i="32"/>
  <c r="M69" i="32"/>
  <c r="L56" i="32"/>
  <c r="M53" i="32"/>
  <c r="L40" i="32"/>
  <c r="M37" i="32"/>
  <c r="L24" i="32"/>
  <c r="M21" i="32"/>
  <c r="M13" i="32"/>
  <c r="M9" i="32"/>
  <c r="M92" i="32"/>
  <c r="M76" i="32"/>
  <c r="L63" i="32"/>
  <c r="M60" i="32"/>
  <c r="M44" i="32"/>
  <c r="M28" i="32"/>
  <c r="L68" i="32"/>
  <c r="M65" i="32"/>
  <c r="L52" i="32"/>
  <c r="M49" i="32"/>
  <c r="L36" i="32"/>
  <c r="M33" i="32"/>
  <c r="L20" i="32"/>
  <c r="M17" i="32"/>
  <c r="M88" i="32"/>
  <c r="L75" i="32"/>
  <c r="M72" i="32"/>
  <c r="M56" i="32"/>
  <c r="M40" i="32"/>
  <c r="M24" i="32"/>
  <c r="L64" i="32"/>
  <c r="M61" i="32"/>
  <c r="L48" i="32"/>
  <c r="M45" i="32"/>
  <c r="L32" i="32"/>
  <c r="M29" i="32"/>
  <c r="L16" i="32"/>
  <c r="L12" i="32"/>
  <c r="L8" i="32"/>
  <c r="L87" i="32"/>
  <c r="M84" i="32"/>
  <c r="L71" i="32"/>
  <c r="M68" i="32"/>
  <c r="L55" i="32"/>
  <c r="M52" i="32"/>
  <c r="M36" i="32"/>
  <c r="M20" i="32"/>
  <c r="M12" i="32"/>
  <c r="M8" i="32"/>
  <c r="M73" i="32"/>
  <c r="L60" i="32"/>
  <c r="M57" i="32"/>
  <c r="L44" i="32"/>
  <c r="M41" i="32"/>
  <c r="L28" i="32"/>
  <c r="M25" i="32"/>
  <c r="L83" i="32"/>
  <c r="M80" i="32"/>
  <c r="M64" i="32"/>
  <c r="L51" i="32"/>
  <c r="M48" i="32"/>
  <c r="L35" i="32"/>
  <c r="M32" i="32"/>
  <c r="L19" i="32"/>
  <c r="M16" i="32"/>
  <c r="L7" i="32"/>
  <c r="O16" i="15"/>
  <c r="O267" i="15"/>
  <c r="M265" i="28"/>
  <c r="O259" i="15"/>
  <c r="M257" i="28"/>
  <c r="O247" i="15"/>
  <c r="M245" i="28"/>
  <c r="O235" i="15"/>
  <c r="M233" i="28"/>
  <c r="O227" i="15"/>
  <c r="M225" i="28"/>
  <c r="O215" i="15"/>
  <c r="M213" i="28"/>
  <c r="O203" i="15"/>
  <c r="M201" i="28"/>
  <c r="O195" i="15"/>
  <c r="M193" i="28"/>
  <c r="O183" i="15"/>
  <c r="M181" i="28"/>
  <c r="O171" i="15"/>
  <c r="M169" i="28"/>
  <c r="O163" i="15"/>
  <c r="M161" i="28"/>
  <c r="O155" i="15"/>
  <c r="M153" i="28"/>
  <c r="O147" i="15"/>
  <c r="M145" i="28"/>
  <c r="O139" i="15"/>
  <c r="M137" i="28"/>
  <c r="O131" i="15"/>
  <c r="M129" i="28"/>
  <c r="O119" i="15"/>
  <c r="M117" i="28"/>
  <c r="O111" i="15"/>
  <c r="M109" i="28"/>
  <c r="O103" i="15"/>
  <c r="M101" i="28"/>
  <c r="O95" i="15"/>
  <c r="M93" i="28"/>
  <c r="O87" i="15"/>
  <c r="M85" i="28"/>
  <c r="O79" i="15"/>
  <c r="M77" i="28"/>
  <c r="O71" i="15"/>
  <c r="M69" i="28"/>
  <c r="O63" i="15"/>
  <c r="M61" i="28"/>
  <c r="O55" i="15"/>
  <c r="M53" i="28"/>
  <c r="O47" i="15"/>
  <c r="M45" i="28"/>
  <c r="O39" i="15"/>
  <c r="M37" i="28"/>
  <c r="O31" i="15"/>
  <c r="M29" i="28"/>
  <c r="O23" i="15"/>
  <c r="M21" i="28"/>
  <c r="O15" i="15"/>
  <c r="M13" i="28"/>
  <c r="O278" i="15"/>
  <c r="M276" i="28"/>
  <c r="O270" i="15"/>
  <c r="M268" i="28"/>
  <c r="O262" i="15"/>
  <c r="M260" i="28"/>
  <c r="O254" i="15"/>
  <c r="M252" i="28"/>
  <c r="O246" i="15"/>
  <c r="M244" i="28"/>
  <c r="O238" i="15"/>
  <c r="M236" i="28"/>
  <c r="O230" i="15"/>
  <c r="M228" i="28"/>
  <c r="O222" i="15"/>
  <c r="M220" i="28"/>
  <c r="O214" i="15"/>
  <c r="M212" i="28"/>
  <c r="O206" i="15"/>
  <c r="M204" i="28"/>
  <c r="O198" i="15"/>
  <c r="M196" i="28"/>
  <c r="O190" i="15"/>
  <c r="M188" i="28"/>
  <c r="O182" i="15"/>
  <c r="M180" i="28"/>
  <c r="O174" i="15"/>
  <c r="M172" i="28"/>
  <c r="O166" i="15"/>
  <c r="M164" i="28"/>
  <c r="O158" i="15"/>
  <c r="M156" i="28"/>
  <c r="O150" i="15"/>
  <c r="M148" i="28"/>
  <c r="O142" i="15"/>
  <c r="M140" i="28"/>
  <c r="O134" i="15"/>
  <c r="M132" i="28"/>
  <c r="O126" i="15"/>
  <c r="M124" i="28"/>
  <c r="O118" i="15"/>
  <c r="M116" i="28"/>
  <c r="O110" i="15"/>
  <c r="M108" i="28"/>
  <c r="O102" i="15"/>
  <c r="M100" i="28"/>
  <c r="O94" i="15"/>
  <c r="M92" i="28"/>
  <c r="O86" i="15"/>
  <c r="M84" i="28"/>
  <c r="O78" i="15"/>
  <c r="M76" i="28"/>
  <c r="O70" i="15"/>
  <c r="M68" i="28"/>
  <c r="O62" i="15"/>
  <c r="M60" i="28"/>
  <c r="O54" i="15"/>
  <c r="M52" i="28"/>
  <c r="O46" i="15"/>
  <c r="M44" i="28"/>
  <c r="O38" i="15"/>
  <c r="M36" i="28"/>
  <c r="O30" i="15"/>
  <c r="M28" i="28"/>
  <c r="O22" i="15"/>
  <c r="M20" i="28"/>
  <c r="O14" i="15"/>
  <c r="M12" i="28"/>
  <c r="EZ12" i="15"/>
  <c r="O277" i="15"/>
  <c r="M275" i="28"/>
  <c r="O269" i="15"/>
  <c r="M267" i="28"/>
  <c r="O253" i="15"/>
  <c r="M251" i="28"/>
  <c r="O245" i="15"/>
  <c r="M243" i="28"/>
  <c r="O233" i="15"/>
  <c r="M231" i="28"/>
  <c r="O221" i="15"/>
  <c r="M219" i="28"/>
  <c r="O213" i="15"/>
  <c r="M211" i="28"/>
  <c r="O205" i="15"/>
  <c r="M203" i="28"/>
  <c r="O189" i="15"/>
  <c r="M187" i="28"/>
  <c r="O181" i="15"/>
  <c r="M179" i="28"/>
  <c r="O169" i="15"/>
  <c r="M167" i="28"/>
  <c r="O153" i="15"/>
  <c r="M151" i="28"/>
  <c r="O137" i="15"/>
  <c r="M135" i="28"/>
  <c r="O125" i="15"/>
  <c r="M123" i="28"/>
  <c r="O117" i="15"/>
  <c r="M115" i="28"/>
  <c r="O109" i="15"/>
  <c r="M107" i="28"/>
  <c r="O97" i="15"/>
  <c r="M95" i="28"/>
  <c r="O89" i="15"/>
  <c r="M87" i="28"/>
  <c r="O81" i="15"/>
  <c r="M79" i="28"/>
  <c r="O69" i="15"/>
  <c r="M67" i="28"/>
  <c r="O61" i="15"/>
  <c r="M59" i="28"/>
  <c r="O49" i="15"/>
  <c r="M47" i="28"/>
  <c r="O37" i="15"/>
  <c r="M35" i="28"/>
  <c r="O29" i="15"/>
  <c r="M27" i="28"/>
  <c r="O21" i="15"/>
  <c r="M19" i="28"/>
  <c r="O13" i="15"/>
  <c r="M11" i="28"/>
  <c r="O275" i="15"/>
  <c r="M273" i="28"/>
  <c r="O263" i="15"/>
  <c r="M261" i="28"/>
  <c r="O251" i="15"/>
  <c r="M249" i="28"/>
  <c r="O243" i="15"/>
  <c r="M241" i="28"/>
  <c r="O231" i="15"/>
  <c r="M229" i="28"/>
  <c r="O219" i="15"/>
  <c r="M217" i="28"/>
  <c r="O211" i="15"/>
  <c r="M209" i="28"/>
  <c r="O199" i="15"/>
  <c r="M197" i="28"/>
  <c r="O187" i="15"/>
  <c r="M185" i="28"/>
  <c r="O179" i="15"/>
  <c r="M177" i="28"/>
  <c r="O167" i="15"/>
  <c r="M165" i="28"/>
  <c r="O159" i="15"/>
  <c r="M157" i="28"/>
  <c r="O151" i="15"/>
  <c r="M149" i="28"/>
  <c r="O143" i="15"/>
  <c r="M141" i="28"/>
  <c r="O135" i="15"/>
  <c r="M133" i="28"/>
  <c r="O123" i="15"/>
  <c r="M121" i="28"/>
  <c r="O115" i="15"/>
  <c r="M113" i="28"/>
  <c r="O107" i="15"/>
  <c r="M105" i="28"/>
  <c r="O99" i="15"/>
  <c r="M97" i="28"/>
  <c r="O91" i="15"/>
  <c r="M89" i="28"/>
  <c r="O83" i="15"/>
  <c r="M81" i="28"/>
  <c r="O75" i="15"/>
  <c r="M73" i="28"/>
  <c r="O67" i="15"/>
  <c r="M65" i="28"/>
  <c r="O59" i="15"/>
  <c r="M57" i="28"/>
  <c r="O51" i="15"/>
  <c r="M49" i="28"/>
  <c r="O43" i="15"/>
  <c r="M41" i="28"/>
  <c r="O35" i="15"/>
  <c r="M33" i="28"/>
  <c r="O27" i="15"/>
  <c r="M25" i="28"/>
  <c r="O19" i="15"/>
  <c r="M17" i="28"/>
  <c r="O11" i="15"/>
  <c r="M9" i="28"/>
  <c r="O274" i="15"/>
  <c r="M272" i="28"/>
  <c r="O266" i="15"/>
  <c r="M264" i="28"/>
  <c r="O258" i="15"/>
  <c r="M256" i="28"/>
  <c r="O250" i="15"/>
  <c r="M248" i="28"/>
  <c r="O242" i="15"/>
  <c r="M240" i="28"/>
  <c r="O234" i="15"/>
  <c r="M232" i="28"/>
  <c r="O226" i="15"/>
  <c r="M224" i="28"/>
  <c r="O218" i="15"/>
  <c r="M216" i="28"/>
  <c r="O210" i="15"/>
  <c r="M208" i="28"/>
  <c r="O202" i="15"/>
  <c r="M200" i="28"/>
  <c r="O194" i="15"/>
  <c r="M192" i="28"/>
  <c r="O186" i="15"/>
  <c r="M184" i="28"/>
  <c r="O178" i="15"/>
  <c r="M176" i="28"/>
  <c r="O170" i="15"/>
  <c r="M168" i="28"/>
  <c r="O162" i="15"/>
  <c r="M160" i="28"/>
  <c r="O154" i="15"/>
  <c r="M152" i="28"/>
  <c r="O146" i="15"/>
  <c r="M144" i="28"/>
  <c r="O138" i="15"/>
  <c r="M136" i="28"/>
  <c r="O130" i="15"/>
  <c r="M128" i="28"/>
  <c r="O122" i="15"/>
  <c r="M120" i="28"/>
  <c r="O114" i="15"/>
  <c r="M112" i="28"/>
  <c r="O106" i="15"/>
  <c r="M104" i="28"/>
  <c r="O98" i="15"/>
  <c r="M96" i="28"/>
  <c r="O90" i="15"/>
  <c r="M88" i="28"/>
  <c r="O82" i="15"/>
  <c r="M80" i="28"/>
  <c r="O74" i="15"/>
  <c r="M72" i="28"/>
  <c r="O66" i="15"/>
  <c r="M64" i="28"/>
  <c r="O58" i="15"/>
  <c r="M56" i="28"/>
  <c r="O50" i="15"/>
  <c r="M48" i="28"/>
  <c r="O42" i="15"/>
  <c r="M40" i="28"/>
  <c r="O34" i="15"/>
  <c r="M32" i="28"/>
  <c r="O26" i="15"/>
  <c r="M24" i="28"/>
  <c r="O18" i="15"/>
  <c r="M16" i="28"/>
  <c r="O10" i="15"/>
  <c r="M8" i="28"/>
  <c r="O273" i="15"/>
  <c r="M271" i="28"/>
  <c r="O261" i="15"/>
  <c r="M259" i="28"/>
  <c r="O249" i="15"/>
  <c r="M247" i="28"/>
  <c r="O241" i="15"/>
  <c r="M239" i="28"/>
  <c r="O225" i="15"/>
  <c r="M223" i="28"/>
  <c r="O217" i="15"/>
  <c r="M215" i="28"/>
  <c r="O209" i="15"/>
  <c r="M207" i="28"/>
  <c r="O197" i="15"/>
  <c r="M195" i="28"/>
  <c r="O185" i="15"/>
  <c r="M183" i="28"/>
  <c r="O177" i="15"/>
  <c r="M175" i="28"/>
  <c r="O161" i="15"/>
  <c r="M159" i="28"/>
  <c r="O145" i="15"/>
  <c r="M143" i="28"/>
  <c r="O129" i="15"/>
  <c r="M127" i="28"/>
  <c r="O121" i="15"/>
  <c r="M119" i="28"/>
  <c r="O113" i="15"/>
  <c r="M111" i="28"/>
  <c r="O101" i="15"/>
  <c r="M99" i="28"/>
  <c r="O93" i="15"/>
  <c r="M91" i="28"/>
  <c r="O85" i="15"/>
  <c r="M83" i="28"/>
  <c r="O77" i="15"/>
  <c r="M75" i="28"/>
  <c r="O65" i="15"/>
  <c r="M63" i="28"/>
  <c r="O53" i="15"/>
  <c r="M51" i="28"/>
  <c r="O45" i="15"/>
  <c r="M43" i="28"/>
  <c r="O33" i="15"/>
  <c r="M31" i="28"/>
  <c r="O25" i="15"/>
  <c r="M23" i="28"/>
  <c r="O17" i="15"/>
  <c r="M15" i="28"/>
  <c r="O9" i="15"/>
  <c r="M7" i="28"/>
  <c r="L278" i="32"/>
  <c r="BA270" i="28"/>
  <c r="AP275" i="28"/>
  <c r="P247" i="28"/>
  <c r="L247" i="32" s="1"/>
  <c r="BA222" i="28"/>
  <c r="BA238" i="28"/>
  <c r="BA254" i="28"/>
  <c r="M269" i="32"/>
  <c r="AY271" i="28"/>
  <c r="AA270" i="28"/>
  <c r="AN246" i="28"/>
  <c r="AN262" i="28"/>
  <c r="AP259" i="28"/>
  <c r="AP243" i="28"/>
  <c r="BM276" i="28"/>
  <c r="BA224" i="28"/>
  <c r="M237" i="32"/>
  <c r="BA240" i="28"/>
  <c r="BA256" i="28"/>
  <c r="AC269" i="28"/>
  <c r="BA272" i="28"/>
  <c r="AC275" i="28"/>
  <c r="AC263" i="28"/>
  <c r="BA268" i="28"/>
  <c r="P269" i="28"/>
  <c r="L269" i="32" s="1"/>
  <c r="O132" i="28"/>
  <c r="K132" i="32" s="1"/>
  <c r="P153" i="28"/>
  <c r="L153" i="32" s="1"/>
  <c r="K271" i="32"/>
  <c r="O225" i="28"/>
  <c r="K225" i="32" s="1"/>
  <c r="P199" i="28"/>
  <c r="L199" i="32" s="1"/>
  <c r="BO155" i="28"/>
  <c r="DR155" i="28" s="1"/>
  <c r="BK155" i="28"/>
  <c r="O248" i="28"/>
  <c r="K248" i="32" s="1"/>
  <c r="O233" i="28"/>
  <c r="K233" i="32" s="1"/>
  <c r="O240" i="28"/>
  <c r="K240" i="32" s="1"/>
  <c r="Q253" i="28"/>
  <c r="M253" i="32" s="1"/>
  <c r="Q172" i="28"/>
  <c r="M172" i="32" s="1"/>
  <c r="Q163" i="28"/>
  <c r="M163" i="32" s="1"/>
  <c r="Q244" i="28"/>
  <c r="M244" i="32" s="1"/>
  <c r="Q271" i="28"/>
  <c r="M271" i="32" s="1"/>
  <c r="P219" i="28"/>
  <c r="L219" i="32" s="1"/>
  <c r="Q156" i="28"/>
  <c r="M156" i="32" s="1"/>
  <c r="Q132" i="28"/>
  <c r="M132" i="32" s="1"/>
  <c r="Q108" i="28"/>
  <c r="M108" i="32" s="1"/>
  <c r="Q233" i="28"/>
  <c r="M233" i="32" s="1"/>
  <c r="O274" i="28"/>
  <c r="K274" i="32" s="1"/>
  <c r="O254" i="28"/>
  <c r="K254" i="32" s="1"/>
  <c r="P172" i="28"/>
  <c r="L172" i="32" s="1"/>
  <c r="P157" i="28"/>
  <c r="L157" i="32" s="1"/>
  <c r="BB150" i="28"/>
  <c r="AQ183" i="28"/>
  <c r="DJ183" i="28" s="1"/>
  <c r="P276" i="28"/>
  <c r="L276" i="32" s="1"/>
  <c r="P272" i="28"/>
  <c r="L272" i="32" s="1"/>
  <c r="Q251" i="28"/>
  <c r="M251" i="32" s="1"/>
  <c r="Q234" i="28"/>
  <c r="M234" i="32" s="1"/>
  <c r="Q274" i="28"/>
  <c r="M274" i="32" s="1"/>
  <c r="AF233" i="28"/>
  <c r="DG233" i="28" s="1"/>
  <c r="P229" i="28"/>
  <c r="L229" i="32" s="1"/>
  <c r="Q213" i="28"/>
  <c r="M213" i="32" s="1"/>
  <c r="Q178" i="28"/>
  <c r="M178" i="32" s="1"/>
  <c r="O156" i="28"/>
  <c r="K156" i="32" s="1"/>
  <c r="Q273" i="28"/>
  <c r="M273" i="32" s="1"/>
  <c r="P159" i="28"/>
  <c r="L159" i="32" s="1"/>
  <c r="Q258" i="28"/>
  <c r="M258" i="32" s="1"/>
  <c r="P238" i="28"/>
  <c r="L238" i="32" s="1"/>
  <c r="P141" i="28"/>
  <c r="L141" i="32" s="1"/>
  <c r="Q122" i="28"/>
  <c r="M122" i="32" s="1"/>
  <c r="AR240" i="28"/>
  <c r="DK240" i="28" s="1"/>
  <c r="Q209" i="28"/>
  <c r="M209" i="32" s="1"/>
  <c r="K183" i="32"/>
  <c r="Q157" i="28"/>
  <c r="M157" i="32" s="1"/>
  <c r="P216" i="28"/>
  <c r="L216" i="32" s="1"/>
  <c r="Q186" i="28"/>
  <c r="M186" i="32" s="1"/>
  <c r="Q242" i="28"/>
  <c r="M242" i="32" s="1"/>
  <c r="Q266" i="28"/>
  <c r="M266" i="32" s="1"/>
  <c r="O237" i="28"/>
  <c r="K237" i="32" s="1"/>
  <c r="O196" i="28"/>
  <c r="K196" i="32" s="1"/>
  <c r="Q138" i="28"/>
  <c r="M138" i="32" s="1"/>
  <c r="Q149" i="28"/>
  <c r="M149" i="32" s="1"/>
  <c r="P112" i="28"/>
  <c r="L112" i="32" s="1"/>
  <c r="O146" i="28"/>
  <c r="K146" i="32" s="1"/>
  <c r="Q130" i="28"/>
  <c r="M130" i="32" s="1"/>
  <c r="Q187" i="28"/>
  <c r="M187" i="32" s="1"/>
  <c r="P128" i="28"/>
  <c r="L128" i="32" s="1"/>
  <c r="P134" i="28"/>
  <c r="L134" i="32" s="1"/>
  <c r="Q257" i="28"/>
  <c r="M257" i="32" s="1"/>
  <c r="BK264" i="28"/>
  <c r="BK217" i="28"/>
  <c r="R259" i="28"/>
  <c r="N259" i="32" s="1"/>
  <c r="BK160" i="28"/>
  <c r="P226" i="28"/>
  <c r="L226" i="32" s="1"/>
  <c r="Q193" i="28"/>
  <c r="M193" i="32" s="1"/>
  <c r="P160" i="28"/>
  <c r="L160" i="32" s="1"/>
  <c r="P151" i="28"/>
  <c r="L151" i="32" s="1"/>
  <c r="Q215" i="28"/>
  <c r="M215" i="32" s="1"/>
  <c r="P250" i="28"/>
  <c r="L250" i="32" s="1"/>
  <c r="AQ47" i="28"/>
  <c r="DJ47" i="28" s="1"/>
  <c r="BK254" i="28"/>
  <c r="Q267" i="28"/>
  <c r="M267" i="32" s="1"/>
  <c r="Q129" i="28"/>
  <c r="M129" i="32" s="1"/>
  <c r="O259" i="28"/>
  <c r="K259" i="32" s="1"/>
  <c r="P232" i="28"/>
  <c r="L232" i="32" s="1"/>
  <c r="P168" i="28"/>
  <c r="L168" i="32" s="1"/>
  <c r="Q134" i="28"/>
  <c r="M134" i="32" s="1"/>
  <c r="O113" i="28"/>
  <c r="K113" i="32" s="1"/>
  <c r="Q221" i="28"/>
  <c r="M221" i="32" s="1"/>
  <c r="Q151" i="28"/>
  <c r="M151" i="32" s="1"/>
  <c r="AQ239" i="28"/>
  <c r="DJ239" i="28" s="1"/>
  <c r="AR158" i="28"/>
  <c r="DK158" i="28" s="1"/>
  <c r="AQ197" i="28"/>
  <c r="DJ197" i="28" s="1"/>
  <c r="AY150" i="28"/>
  <c r="BB214" i="28"/>
  <c r="BB209" i="28"/>
  <c r="BB172" i="28"/>
  <c r="K238" i="32"/>
  <c r="P207" i="28"/>
  <c r="L207" i="32" s="1"/>
  <c r="O201" i="28"/>
  <c r="K201" i="32" s="1"/>
  <c r="P231" i="28"/>
  <c r="L231" i="32" s="1"/>
  <c r="P217" i="28"/>
  <c r="L217" i="32" s="1"/>
  <c r="P200" i="28"/>
  <c r="L200" i="32" s="1"/>
  <c r="R185" i="28"/>
  <c r="N185" i="32" s="1"/>
  <c r="P205" i="28"/>
  <c r="L205" i="32" s="1"/>
  <c r="O272" i="28"/>
  <c r="K272" i="32" s="1"/>
  <c r="P116" i="28"/>
  <c r="L116" i="32" s="1"/>
  <c r="R198" i="28"/>
  <c r="N198" i="32" s="1"/>
  <c r="O147" i="28"/>
  <c r="K147" i="32" s="1"/>
  <c r="R121" i="28"/>
  <c r="N121" i="32" s="1"/>
  <c r="R153" i="28"/>
  <c r="O153" i="28"/>
  <c r="K153" i="32" s="1"/>
  <c r="R233" i="28"/>
  <c r="P256" i="28"/>
  <c r="L256" i="32" s="1"/>
  <c r="O244" i="28"/>
  <c r="K244" i="32" s="1"/>
  <c r="P175" i="28"/>
  <c r="L175" i="32" s="1"/>
  <c r="R114" i="28"/>
  <c r="N114" i="32" s="1"/>
  <c r="P275" i="28"/>
  <c r="L275" i="32" s="1"/>
  <c r="O220" i="28"/>
  <c r="K220" i="32" s="1"/>
  <c r="O213" i="28"/>
  <c r="K213" i="32" s="1"/>
  <c r="R213" i="28"/>
  <c r="P188" i="28"/>
  <c r="L188" i="32" s="1"/>
  <c r="P180" i="28"/>
  <c r="L180" i="32" s="1"/>
  <c r="R204" i="28"/>
  <c r="P111" i="28"/>
  <c r="L111" i="32" s="1"/>
  <c r="O28" i="28"/>
  <c r="K28" i="32" s="1"/>
  <c r="BB217" i="28"/>
  <c r="Q265" i="28"/>
  <c r="M265" i="32" s="1"/>
  <c r="P237" i="28"/>
  <c r="L237" i="32" s="1"/>
  <c r="Q183" i="28"/>
  <c r="M183" i="32" s="1"/>
  <c r="O170" i="28"/>
  <c r="K170" i="32" s="1"/>
  <c r="R265" i="28"/>
  <c r="N265" i="32" s="1"/>
  <c r="Q245" i="28"/>
  <c r="M245" i="32" s="1"/>
  <c r="BB168" i="28"/>
  <c r="BB164" i="28"/>
  <c r="Q247" i="28"/>
  <c r="M247" i="32" s="1"/>
  <c r="Q229" i="28"/>
  <c r="M229" i="32" s="1"/>
  <c r="P220" i="28"/>
  <c r="L220" i="32" s="1"/>
  <c r="Q166" i="28"/>
  <c r="M166" i="32" s="1"/>
  <c r="Q222" i="28"/>
  <c r="M222" i="32" s="1"/>
  <c r="Q169" i="28"/>
  <c r="M169" i="32" s="1"/>
  <c r="BB159" i="28"/>
  <c r="AR132" i="28"/>
  <c r="DK132" i="28" s="1"/>
  <c r="O127" i="28"/>
  <c r="K127" i="32" s="1"/>
  <c r="O119" i="28"/>
  <c r="K119" i="32" s="1"/>
  <c r="BD250" i="28"/>
  <c r="DO250" i="28" s="1"/>
  <c r="R129" i="28"/>
  <c r="R202" i="28"/>
  <c r="R201" i="28"/>
  <c r="R245" i="28"/>
  <c r="R60" i="28"/>
  <c r="N60" i="32" s="1"/>
  <c r="S37" i="28"/>
  <c r="DB37" i="28" s="1"/>
  <c r="AQ242" i="28"/>
  <c r="DJ242" i="28" s="1"/>
  <c r="BB142" i="28"/>
  <c r="R138" i="28"/>
  <c r="R220" i="28"/>
  <c r="BK223" i="28"/>
  <c r="O218" i="28"/>
  <c r="K218" i="32" s="1"/>
  <c r="P198" i="28"/>
  <c r="L198" i="32" s="1"/>
  <c r="P173" i="28"/>
  <c r="L173" i="32" s="1"/>
  <c r="P155" i="28"/>
  <c r="L155" i="32" s="1"/>
  <c r="O255" i="28"/>
  <c r="K255" i="32" s="1"/>
  <c r="BK252" i="28"/>
  <c r="Q214" i="28"/>
  <c r="M214" i="32" s="1"/>
  <c r="Q182" i="28"/>
  <c r="M182" i="32" s="1"/>
  <c r="O169" i="28"/>
  <c r="K169" i="32" s="1"/>
  <c r="O208" i="28"/>
  <c r="K208" i="32" s="1"/>
  <c r="O194" i="28"/>
  <c r="K194" i="32" s="1"/>
  <c r="K174" i="32"/>
  <c r="Q158" i="28"/>
  <c r="M158" i="32" s="1"/>
  <c r="Q206" i="28"/>
  <c r="M206" i="32" s="1"/>
  <c r="BB111" i="28"/>
  <c r="Q106" i="28"/>
  <c r="M106" i="32" s="1"/>
  <c r="P138" i="28"/>
  <c r="L138" i="32" s="1"/>
  <c r="P109" i="28"/>
  <c r="L109" i="32" s="1"/>
  <c r="AQ238" i="28"/>
  <c r="DJ238" i="28" s="1"/>
  <c r="R141" i="28"/>
  <c r="N141" i="32" s="1"/>
  <c r="R180" i="28"/>
  <c r="AQ251" i="28"/>
  <c r="DJ251" i="28" s="1"/>
  <c r="BB224" i="28"/>
  <c r="BB211" i="28"/>
  <c r="Q201" i="28"/>
  <c r="M201" i="32" s="1"/>
  <c r="K246" i="32"/>
  <c r="Q179" i="28"/>
  <c r="M179" i="32" s="1"/>
  <c r="O155" i="28"/>
  <c r="K155" i="32" s="1"/>
  <c r="P117" i="28"/>
  <c r="L117" i="32" s="1"/>
  <c r="R244" i="28"/>
  <c r="N244" i="32" s="1"/>
  <c r="R9" i="28"/>
  <c r="N9" i="32" s="1"/>
  <c r="R92" i="28"/>
  <c r="N92" i="32" s="1"/>
  <c r="BK50" i="28"/>
  <c r="AQ265" i="28"/>
  <c r="DJ265" i="28" s="1"/>
  <c r="BB158" i="28"/>
  <c r="AR127" i="28"/>
  <c r="DK127" i="28" s="1"/>
  <c r="P245" i="28"/>
  <c r="L245" i="32" s="1"/>
  <c r="Q240" i="28"/>
  <c r="M240" i="32" s="1"/>
  <c r="Q225" i="28"/>
  <c r="M225" i="32" s="1"/>
  <c r="Q224" i="28"/>
  <c r="M224" i="32" s="1"/>
  <c r="BB173" i="28"/>
  <c r="P270" i="28"/>
  <c r="L270" i="32" s="1"/>
  <c r="O266" i="28"/>
  <c r="K266" i="32" s="1"/>
  <c r="O222" i="28"/>
  <c r="K222" i="32" s="1"/>
  <c r="R217" i="28"/>
  <c r="N217" i="32" s="1"/>
  <c r="O181" i="28"/>
  <c r="K181" i="32" s="1"/>
  <c r="AD264" i="28"/>
  <c r="O263" i="28"/>
  <c r="K263" i="32" s="1"/>
  <c r="AQ222" i="28"/>
  <c r="DJ222" i="28" s="1"/>
  <c r="BD181" i="28"/>
  <c r="DO181" i="28" s="1"/>
  <c r="P144" i="28"/>
  <c r="L144" i="32" s="1"/>
  <c r="P129" i="28"/>
  <c r="L129" i="32" s="1"/>
  <c r="P131" i="28"/>
  <c r="L131" i="32" s="1"/>
  <c r="O108" i="28"/>
  <c r="K108" i="32" s="1"/>
  <c r="R163" i="28"/>
  <c r="BK62" i="28"/>
  <c r="R95" i="28"/>
  <c r="N95" i="32" s="1"/>
  <c r="BB205" i="28"/>
  <c r="BK261" i="28"/>
  <c r="AQ258" i="28"/>
  <c r="DJ258" i="28" s="1"/>
  <c r="P191" i="28"/>
  <c r="L191" i="32" s="1"/>
  <c r="P166" i="28"/>
  <c r="L166" i="32" s="1"/>
  <c r="Q248" i="28"/>
  <c r="M248" i="32" s="1"/>
  <c r="P240" i="28"/>
  <c r="L240" i="32" s="1"/>
  <c r="P203" i="28"/>
  <c r="L203" i="32" s="1"/>
  <c r="Q189" i="28"/>
  <c r="M189" i="32" s="1"/>
  <c r="Q161" i="28"/>
  <c r="M161" i="32" s="1"/>
  <c r="P125" i="28"/>
  <c r="L125" i="32" s="1"/>
  <c r="P133" i="28"/>
  <c r="L133" i="32" s="1"/>
  <c r="R148" i="28"/>
  <c r="N148" i="32" s="1"/>
  <c r="P145" i="28"/>
  <c r="L145" i="32" s="1"/>
  <c r="Q107" i="28"/>
  <c r="M107" i="32" s="1"/>
  <c r="O157" i="28"/>
  <c r="K157" i="32" s="1"/>
  <c r="K134" i="32"/>
  <c r="R166" i="28"/>
  <c r="N166" i="32" s="1"/>
  <c r="R127" i="28"/>
  <c r="N127" i="32" s="1"/>
  <c r="R24" i="28"/>
  <c r="N24" i="32" s="1"/>
  <c r="BB154" i="28"/>
  <c r="AQ207" i="28"/>
  <c r="DJ207" i="28" s="1"/>
  <c r="BB213" i="28"/>
  <c r="AD259" i="28"/>
  <c r="AR245" i="28"/>
  <c r="DK245" i="28" s="1"/>
  <c r="R176" i="28"/>
  <c r="N176" i="32" s="1"/>
  <c r="AR171" i="28"/>
  <c r="DK171" i="28" s="1"/>
  <c r="O151" i="28"/>
  <c r="K151" i="32" s="1"/>
  <c r="BB178" i="28"/>
  <c r="P249" i="28"/>
  <c r="L249" i="32" s="1"/>
  <c r="P177" i="28"/>
  <c r="L177" i="32" s="1"/>
  <c r="Q160" i="28"/>
  <c r="M160" i="32" s="1"/>
  <c r="Q256" i="28"/>
  <c r="M256" i="32" s="1"/>
  <c r="AQ172" i="28"/>
  <c r="DJ172" i="28" s="1"/>
  <c r="BB198" i="28"/>
  <c r="R222" i="28"/>
  <c r="N222" i="32" s="1"/>
  <c r="R203" i="28"/>
  <c r="BK92" i="28"/>
  <c r="BK237" i="28"/>
  <c r="BK212" i="28"/>
  <c r="BK177" i="28"/>
  <c r="BK171" i="28"/>
  <c r="BK182" i="28"/>
  <c r="BK256" i="28"/>
  <c r="BK201" i="28"/>
  <c r="BK196" i="28"/>
  <c r="BK162" i="28"/>
  <c r="BK235" i="28"/>
  <c r="BK258" i="28"/>
  <c r="BK215" i="28"/>
  <c r="AM128" i="28"/>
  <c r="AQ128" i="28"/>
  <c r="DJ128" i="28" s="1"/>
  <c r="P190" i="28"/>
  <c r="L190" i="32" s="1"/>
  <c r="AO188" i="28"/>
  <c r="AQ188" i="28"/>
  <c r="DJ188" i="28" s="1"/>
  <c r="BN142" i="28"/>
  <c r="BK142" i="28"/>
  <c r="BK146" i="28"/>
  <c r="AD161" i="28"/>
  <c r="AA161" i="28"/>
  <c r="P167" i="28"/>
  <c r="L167" i="32" s="1"/>
  <c r="P215" i="28"/>
  <c r="L215" i="32" s="1"/>
  <c r="O117" i="28"/>
  <c r="K117" i="32" s="1"/>
  <c r="P206" i="28"/>
  <c r="L206" i="32" s="1"/>
  <c r="O126" i="28"/>
  <c r="K126" i="32" s="1"/>
  <c r="P123" i="28"/>
  <c r="L123" i="32" s="1"/>
  <c r="O269" i="28"/>
  <c r="K269" i="32" s="1"/>
  <c r="P274" i="28"/>
  <c r="L274" i="32" s="1"/>
  <c r="AQ130" i="28"/>
  <c r="DJ130" i="28" s="1"/>
  <c r="O115" i="28"/>
  <c r="K115" i="32" s="1"/>
  <c r="O185" i="28"/>
  <c r="K185" i="32" s="1"/>
  <c r="Q263" i="28"/>
  <c r="M263" i="32" s="1"/>
  <c r="P179" i="28"/>
  <c r="L179" i="32" s="1"/>
  <c r="AN249" i="28"/>
  <c r="AQ249" i="28"/>
  <c r="DJ249" i="28" s="1"/>
  <c r="P202" i="28"/>
  <c r="L202" i="32" s="1"/>
  <c r="AN122" i="28"/>
  <c r="AQ122" i="28"/>
  <c r="DJ122" i="28" s="1"/>
  <c r="O245" i="28"/>
  <c r="K245" i="32" s="1"/>
  <c r="Q120" i="28"/>
  <c r="M120" i="32" s="1"/>
  <c r="Q152" i="28"/>
  <c r="M152" i="32" s="1"/>
  <c r="Q184" i="28"/>
  <c r="M184" i="32" s="1"/>
  <c r="BK34" i="28"/>
  <c r="AQ133" i="28"/>
  <c r="DJ133" i="28" s="1"/>
  <c r="P239" i="28"/>
  <c r="L239" i="32" s="1"/>
  <c r="Q167" i="28"/>
  <c r="M167" i="32" s="1"/>
  <c r="K224" i="32"/>
  <c r="P122" i="28"/>
  <c r="L122" i="32" s="1"/>
  <c r="AM224" i="28"/>
  <c r="O262" i="28"/>
  <c r="K262" i="32" s="1"/>
  <c r="P271" i="28"/>
  <c r="L271" i="32" s="1"/>
  <c r="AO136" i="28"/>
  <c r="AQ136" i="28"/>
  <c r="DJ136" i="28" s="1"/>
  <c r="Q115" i="28"/>
  <c r="M115" i="32" s="1"/>
  <c r="Q137" i="28"/>
  <c r="M137" i="32" s="1"/>
  <c r="AR150" i="28"/>
  <c r="DK150" i="28" s="1"/>
  <c r="P248" i="28"/>
  <c r="L248" i="32" s="1"/>
  <c r="AQ218" i="28"/>
  <c r="DJ218" i="28" s="1"/>
  <c r="BK219" i="28"/>
  <c r="AQ185" i="28"/>
  <c r="DJ185" i="28" s="1"/>
  <c r="BK204" i="28"/>
  <c r="AR226" i="28"/>
  <c r="DK226" i="28" s="1"/>
  <c r="AQ186" i="28"/>
  <c r="DJ186" i="28" s="1"/>
  <c r="AQ160" i="28"/>
  <c r="DJ160" i="28" s="1"/>
  <c r="AQ111" i="28"/>
  <c r="DJ111" i="28" s="1"/>
  <c r="AQ140" i="28"/>
  <c r="DJ140" i="28" s="1"/>
  <c r="AQ268" i="28"/>
  <c r="DJ268" i="28" s="1"/>
  <c r="AQ243" i="28"/>
  <c r="DJ243" i="28" s="1"/>
  <c r="R242" i="28"/>
  <c r="AQ229" i="28"/>
  <c r="DJ229" i="28" s="1"/>
  <c r="BO185" i="28"/>
  <c r="DR185" i="28" s="1"/>
  <c r="AQ141" i="28"/>
  <c r="DJ141" i="28" s="1"/>
  <c r="AQ112" i="28"/>
  <c r="DJ112" i="28" s="1"/>
  <c r="BB197" i="28"/>
  <c r="AQ149" i="28"/>
  <c r="DJ149" i="28" s="1"/>
  <c r="AQ118" i="28"/>
  <c r="DJ118" i="28" s="1"/>
  <c r="AR177" i="28"/>
  <c r="DK177" i="28" s="1"/>
  <c r="Q262" i="28"/>
  <c r="M262" i="32" s="1"/>
  <c r="O217" i="28"/>
  <c r="K217" i="32" s="1"/>
  <c r="BD165" i="28"/>
  <c r="DO165" i="28" s="1"/>
  <c r="R224" i="28"/>
  <c r="N224" i="32" s="1"/>
  <c r="P259" i="28"/>
  <c r="L259" i="32" s="1"/>
  <c r="AM238" i="28"/>
  <c r="AF235" i="28"/>
  <c r="DG235" i="28" s="1"/>
  <c r="AQ221" i="28"/>
  <c r="DJ221" i="28" s="1"/>
  <c r="O221" i="28"/>
  <c r="K221" i="32" s="1"/>
  <c r="BB218" i="28"/>
  <c r="R206" i="28"/>
  <c r="O205" i="28"/>
  <c r="K205" i="32" s="1"/>
  <c r="Q197" i="28"/>
  <c r="M197" i="32" s="1"/>
  <c r="O188" i="28"/>
  <c r="K188" i="32" s="1"/>
  <c r="AQ175" i="28"/>
  <c r="DJ175" i="28" s="1"/>
  <c r="AR173" i="28"/>
  <c r="DK173" i="28" s="1"/>
  <c r="Q150" i="28"/>
  <c r="M150" i="32" s="1"/>
  <c r="P222" i="28"/>
  <c r="L222" i="32" s="1"/>
  <c r="AQ209" i="28"/>
  <c r="DJ209" i="28" s="1"/>
  <c r="O209" i="28"/>
  <c r="K209" i="32" s="1"/>
  <c r="AQ166" i="28"/>
  <c r="DJ166" i="28" s="1"/>
  <c r="O267" i="28"/>
  <c r="K267" i="32" s="1"/>
  <c r="P262" i="28"/>
  <c r="L262" i="32" s="1"/>
  <c r="AQ259" i="28"/>
  <c r="DJ259" i="28" s="1"/>
  <c r="P233" i="28"/>
  <c r="L233" i="32" s="1"/>
  <c r="O228" i="28"/>
  <c r="K228" i="32" s="1"/>
  <c r="P224" i="28"/>
  <c r="L224" i="32" s="1"/>
  <c r="P171" i="28"/>
  <c r="L171" i="32" s="1"/>
  <c r="O165" i="28"/>
  <c r="K165" i="32" s="1"/>
  <c r="O162" i="28"/>
  <c r="K162" i="32" s="1"/>
  <c r="O160" i="28"/>
  <c r="K160" i="32" s="1"/>
  <c r="O152" i="28"/>
  <c r="K152" i="32" s="1"/>
  <c r="O141" i="28"/>
  <c r="K141" i="32" s="1"/>
  <c r="Q123" i="28"/>
  <c r="M123" i="32" s="1"/>
  <c r="P121" i="28"/>
  <c r="L121" i="32" s="1"/>
  <c r="O150" i="28"/>
  <c r="K150" i="32" s="1"/>
  <c r="P115" i="28"/>
  <c r="L115" i="32" s="1"/>
  <c r="AR108" i="28"/>
  <c r="DK108" i="28" s="1"/>
  <c r="O138" i="28"/>
  <c r="K138" i="32" s="1"/>
  <c r="AD133" i="28"/>
  <c r="Q113" i="28"/>
  <c r="M113" i="32" s="1"/>
  <c r="Q111" i="28"/>
  <c r="M111" i="32" s="1"/>
  <c r="AQ153" i="28"/>
  <c r="DJ153" i="28" s="1"/>
  <c r="Q145" i="28"/>
  <c r="M145" i="32" s="1"/>
  <c r="R140" i="28"/>
  <c r="O139" i="28"/>
  <c r="K139" i="32" s="1"/>
  <c r="AQ126" i="28"/>
  <c r="DJ126" i="28" s="1"/>
  <c r="AQ124" i="28"/>
  <c r="DJ124" i="28" s="1"/>
  <c r="BB175" i="28"/>
  <c r="AD274" i="28"/>
  <c r="AQ217" i="28"/>
  <c r="DJ217" i="28" s="1"/>
  <c r="AQ70" i="28"/>
  <c r="DJ70" i="28" s="1"/>
  <c r="R87" i="28"/>
  <c r="N87" i="32" s="1"/>
  <c r="AR276" i="28"/>
  <c r="DK276" i="28" s="1"/>
  <c r="R262" i="28"/>
  <c r="N262" i="32" s="1"/>
  <c r="R246" i="28"/>
  <c r="BB193" i="28"/>
  <c r="AQ147" i="28"/>
  <c r="DJ147" i="28" s="1"/>
  <c r="BB129" i="28"/>
  <c r="AQ161" i="28"/>
  <c r="DJ161" i="28" s="1"/>
  <c r="AQ145" i="28"/>
  <c r="DJ145" i="28" s="1"/>
  <c r="AQ131" i="28"/>
  <c r="DJ131" i="28" s="1"/>
  <c r="AQ115" i="28"/>
  <c r="DJ115" i="28" s="1"/>
  <c r="AR155" i="28"/>
  <c r="DK155" i="28" s="1"/>
  <c r="BD128" i="28"/>
  <c r="DO128" i="28" s="1"/>
  <c r="BB179" i="28"/>
  <c r="AQ163" i="28"/>
  <c r="DJ163" i="28" s="1"/>
  <c r="P252" i="28"/>
  <c r="L252" i="32" s="1"/>
  <c r="O231" i="28"/>
  <c r="K231" i="32" s="1"/>
  <c r="O216" i="28"/>
  <c r="K216" i="32" s="1"/>
  <c r="AD206" i="28"/>
  <c r="AD190" i="28"/>
  <c r="R165" i="28"/>
  <c r="R251" i="28"/>
  <c r="N251" i="32" s="1"/>
  <c r="BB227" i="28"/>
  <c r="P273" i="28"/>
  <c r="L273" i="32" s="1"/>
  <c r="Q239" i="28"/>
  <c r="M239" i="32" s="1"/>
  <c r="K234" i="32"/>
  <c r="R231" i="28"/>
  <c r="N231" i="32" s="1"/>
  <c r="AQ214" i="28"/>
  <c r="DJ214" i="28" s="1"/>
  <c r="Q207" i="28"/>
  <c r="M207" i="32" s="1"/>
  <c r="AQ168" i="28"/>
  <c r="DJ168" i="28" s="1"/>
  <c r="O168" i="28"/>
  <c r="K168" i="32" s="1"/>
  <c r="AQ164" i="28"/>
  <c r="DJ164" i="28" s="1"/>
  <c r="P158" i="28"/>
  <c r="L158" i="32" s="1"/>
  <c r="AQ260" i="28"/>
  <c r="DJ260" i="28" s="1"/>
  <c r="R234" i="28"/>
  <c r="AQ204" i="28"/>
  <c r="DJ204" i="28" s="1"/>
  <c r="AF269" i="28"/>
  <c r="DG269" i="28" s="1"/>
  <c r="Q246" i="28"/>
  <c r="M246" i="32" s="1"/>
  <c r="Q230" i="28"/>
  <c r="M230" i="32" s="1"/>
  <c r="Q190" i="28"/>
  <c r="M190" i="32" s="1"/>
  <c r="Q142" i="28"/>
  <c r="M142" i="32" s="1"/>
  <c r="BB135" i="28"/>
  <c r="AQ134" i="28"/>
  <c r="DJ134" i="28" s="1"/>
  <c r="BB127" i="28"/>
  <c r="P119" i="28"/>
  <c r="L119" i="32" s="1"/>
  <c r="O118" i="28"/>
  <c r="K118" i="32" s="1"/>
  <c r="O130" i="28"/>
  <c r="K130" i="32" s="1"/>
  <c r="Q110" i="28"/>
  <c r="M110" i="32" s="1"/>
  <c r="O140" i="28"/>
  <c r="K140" i="32" s="1"/>
  <c r="BD147" i="28"/>
  <c r="DO147" i="28" s="1"/>
  <c r="AQ181" i="28"/>
  <c r="DJ181" i="28" s="1"/>
  <c r="R111" i="28"/>
  <c r="R88" i="28"/>
  <c r="N88" i="32" s="1"/>
  <c r="R80" i="28"/>
  <c r="N80" i="32" s="1"/>
  <c r="BK76" i="28"/>
  <c r="BK81" i="28"/>
  <c r="R48" i="28"/>
  <c r="N48" i="32" s="1"/>
  <c r="BB251" i="28"/>
  <c r="AQ270" i="28"/>
  <c r="DJ270" i="28" s="1"/>
  <c r="AF251" i="28"/>
  <c r="DG251" i="28" s="1"/>
  <c r="AQ157" i="28"/>
  <c r="DJ157" i="28" s="1"/>
  <c r="AD131" i="28"/>
  <c r="R118" i="28"/>
  <c r="AR152" i="28"/>
  <c r="DK152" i="28" s="1"/>
  <c r="AQ123" i="28"/>
  <c r="DJ123" i="28" s="1"/>
  <c r="AR144" i="28"/>
  <c r="DK144" i="28" s="1"/>
  <c r="AD134" i="28"/>
  <c r="BB163" i="28"/>
  <c r="BD223" i="28"/>
  <c r="DO223" i="28" s="1"/>
  <c r="P263" i="28"/>
  <c r="L263" i="32" s="1"/>
  <c r="AQ201" i="28"/>
  <c r="DJ201" i="28" s="1"/>
  <c r="BB232" i="28"/>
  <c r="AR252" i="28"/>
  <c r="DK252" i="28" s="1"/>
  <c r="AQ228" i="28"/>
  <c r="DJ228" i="28" s="1"/>
  <c r="AQ219" i="28"/>
  <c r="DJ219" i="28" s="1"/>
  <c r="AQ187" i="28"/>
  <c r="DJ187" i="28" s="1"/>
  <c r="BB255" i="28"/>
  <c r="AD227" i="28"/>
  <c r="AQ195" i="28"/>
  <c r="DJ195" i="28" s="1"/>
  <c r="BK172" i="28"/>
  <c r="R144" i="28"/>
  <c r="AQ107" i="28"/>
  <c r="DJ107" i="28" s="1"/>
  <c r="R108" i="28"/>
  <c r="N108" i="32" s="1"/>
  <c r="R78" i="28"/>
  <c r="N78" i="32" s="1"/>
  <c r="BK54" i="28"/>
  <c r="BK102" i="28"/>
  <c r="BB254" i="28"/>
  <c r="BB201" i="28"/>
  <c r="BO139" i="28"/>
  <c r="DR139" i="28" s="1"/>
  <c r="BB171" i="28"/>
  <c r="AD153" i="28"/>
  <c r="AF204" i="28"/>
  <c r="DG204" i="28" s="1"/>
  <c r="BK273" i="28"/>
  <c r="BK200" i="28"/>
  <c r="R197" i="28"/>
  <c r="O133" i="28"/>
  <c r="K133" i="32" s="1"/>
  <c r="AY147" i="28"/>
  <c r="BD169" i="28"/>
  <c r="DO169" i="28" s="1"/>
  <c r="R227" i="28"/>
  <c r="AR198" i="28"/>
  <c r="DK198" i="28" s="1"/>
  <c r="R122" i="28"/>
  <c r="N122" i="32" s="1"/>
  <c r="AQ102" i="28"/>
  <c r="DJ102" i="28" s="1"/>
  <c r="AD16" i="28"/>
  <c r="O44" i="28"/>
  <c r="K44" i="32" s="1"/>
  <c r="R42" i="28"/>
  <c r="N42" i="32" s="1"/>
  <c r="BB270" i="28"/>
  <c r="BB246" i="28"/>
  <c r="BB133" i="28"/>
  <c r="BB123" i="28"/>
  <c r="AF115" i="28"/>
  <c r="DG115" i="28" s="1"/>
  <c r="BD109" i="28"/>
  <c r="DO109" i="28" s="1"/>
  <c r="R126" i="28"/>
  <c r="N126" i="32" s="1"/>
  <c r="BB162" i="28"/>
  <c r="BD120" i="28"/>
  <c r="DO120" i="28" s="1"/>
  <c r="BO175" i="28"/>
  <c r="DR175" i="28" s="1"/>
  <c r="AD165" i="28"/>
  <c r="BB118" i="28"/>
  <c r="BB191" i="28"/>
  <c r="K273" i="32"/>
  <c r="BB258" i="28"/>
  <c r="O227" i="28"/>
  <c r="K227" i="32" s="1"/>
  <c r="P223" i="28"/>
  <c r="L223" i="32" s="1"/>
  <c r="AR212" i="28"/>
  <c r="DK212" i="28" s="1"/>
  <c r="BO181" i="28"/>
  <c r="DR181" i="28" s="1"/>
  <c r="BB176" i="28"/>
  <c r="BB237" i="28"/>
  <c r="K260" i="32"/>
  <c r="AQ235" i="28"/>
  <c r="DJ235" i="28" s="1"/>
  <c r="BB231" i="28"/>
  <c r="BB196" i="28"/>
  <c r="BB186" i="28"/>
  <c r="AD177" i="28"/>
  <c r="AD262" i="28"/>
  <c r="AD254" i="28"/>
  <c r="BB248" i="28"/>
  <c r="P221" i="28"/>
  <c r="L221" i="32" s="1"/>
  <c r="AY169" i="28"/>
  <c r="O239" i="28"/>
  <c r="K239" i="32" s="1"/>
  <c r="P234" i="28"/>
  <c r="L234" i="32" s="1"/>
  <c r="BK224" i="28"/>
  <c r="P209" i="28"/>
  <c r="L209" i="32" s="1"/>
  <c r="O186" i="28"/>
  <c r="K186" i="32" s="1"/>
  <c r="R133" i="28"/>
  <c r="N133" i="32" s="1"/>
  <c r="P130" i="28"/>
  <c r="L130" i="32" s="1"/>
  <c r="AD215" i="28"/>
  <c r="AQ25" i="28"/>
  <c r="DJ25" i="28" s="1"/>
  <c r="R70" i="28"/>
  <c r="N70" i="32" s="1"/>
  <c r="BK49" i="28"/>
  <c r="BK41" i="28"/>
  <c r="BK70" i="28"/>
  <c r="BK53" i="28"/>
  <c r="AD142" i="28"/>
  <c r="AF253" i="28"/>
  <c r="DG253" i="28" s="1"/>
  <c r="AD257" i="28"/>
  <c r="AD240" i="28"/>
  <c r="BB261" i="28"/>
  <c r="AR247" i="28"/>
  <c r="DK247" i="28" s="1"/>
  <c r="AD229" i="28"/>
  <c r="BB152" i="28"/>
  <c r="R124" i="28"/>
  <c r="AD112" i="28"/>
  <c r="BB138" i="28"/>
  <c r="AF126" i="28"/>
  <c r="DG126" i="28" s="1"/>
  <c r="AQ116" i="28"/>
  <c r="DJ116" i="28" s="1"/>
  <c r="AQ169" i="28"/>
  <c r="DJ169" i="28" s="1"/>
  <c r="AD237" i="28"/>
  <c r="BD166" i="28"/>
  <c r="DO166" i="28" s="1"/>
  <c r="O175" i="28"/>
  <c r="K175" i="32" s="1"/>
  <c r="BD230" i="28"/>
  <c r="DO230" i="28" s="1"/>
  <c r="K229" i="32"/>
  <c r="K163" i="32"/>
  <c r="K206" i="32"/>
  <c r="AF198" i="28"/>
  <c r="DG198" i="28" s="1"/>
  <c r="AQ244" i="28"/>
  <c r="DJ244" i="28" s="1"/>
  <c r="AF216" i="28"/>
  <c r="DG216" i="28" s="1"/>
  <c r="BB134" i="28"/>
  <c r="K107" i="32"/>
  <c r="AD128" i="28"/>
  <c r="AR113" i="28"/>
  <c r="DK113" i="28" s="1"/>
  <c r="AD145" i="28"/>
  <c r="R64" i="28"/>
  <c r="N64" i="32" s="1"/>
  <c r="R50" i="28"/>
  <c r="N50" i="32" s="1"/>
  <c r="BK16" i="28"/>
  <c r="BK84" i="28"/>
  <c r="BK46" i="28"/>
  <c r="BK78" i="28"/>
  <c r="AQ143" i="28"/>
  <c r="DJ143" i="28" s="1"/>
  <c r="AD146" i="28"/>
  <c r="BO115" i="28"/>
  <c r="DR115" i="28" s="1"/>
  <c r="R275" i="28"/>
  <c r="R268" i="28"/>
  <c r="N268" i="32" s="1"/>
  <c r="AR253" i="28"/>
  <c r="DK253" i="28" s="1"/>
  <c r="AR256" i="28"/>
  <c r="DK256" i="28" s="1"/>
  <c r="BB112" i="28"/>
  <c r="AQ215" i="28"/>
  <c r="DJ215" i="28" s="1"/>
  <c r="AR154" i="28"/>
  <c r="DK154" i="28" s="1"/>
  <c r="BO127" i="28"/>
  <c r="DR127" i="28" s="1"/>
  <c r="BO123" i="28"/>
  <c r="DR123" i="28" s="1"/>
  <c r="BB116" i="28"/>
  <c r="BP112" i="28"/>
  <c r="DS112" i="28" s="1"/>
  <c r="AQ109" i="28"/>
  <c r="DJ109" i="28" s="1"/>
  <c r="AQ184" i="28"/>
  <c r="DJ184" i="28" s="1"/>
  <c r="R146" i="28"/>
  <c r="AD132" i="28"/>
  <c r="AD136" i="28"/>
  <c r="AF246" i="28"/>
  <c r="DG246" i="28" s="1"/>
  <c r="AQ196" i="28"/>
  <c r="DJ196" i="28" s="1"/>
  <c r="P196" i="28"/>
  <c r="L196" i="32" s="1"/>
  <c r="O195" i="28"/>
  <c r="K195" i="32" s="1"/>
  <c r="BK191" i="28"/>
  <c r="O177" i="28"/>
  <c r="K177" i="32" s="1"/>
  <c r="AQ176" i="28"/>
  <c r="DJ176" i="28" s="1"/>
  <c r="P162" i="28"/>
  <c r="L162" i="32" s="1"/>
  <c r="BB244" i="28"/>
  <c r="BD195" i="28"/>
  <c r="DO195" i="28" s="1"/>
  <c r="R171" i="28"/>
  <c r="N171" i="32" s="1"/>
  <c r="AD272" i="28"/>
  <c r="AQ269" i="28"/>
  <c r="DJ269" i="28" s="1"/>
  <c r="AR266" i="28"/>
  <c r="DK266" i="28" s="1"/>
  <c r="P261" i="28"/>
  <c r="L261" i="32" s="1"/>
  <c r="AQ257" i="28"/>
  <c r="DJ257" i="28" s="1"/>
  <c r="O256" i="28"/>
  <c r="K256" i="32" s="1"/>
  <c r="K249" i="32"/>
  <c r="O236" i="28"/>
  <c r="K236" i="32" s="1"/>
  <c r="P227" i="28"/>
  <c r="L227" i="32" s="1"/>
  <c r="AD223" i="28"/>
  <c r="AR216" i="28"/>
  <c r="DK216" i="28" s="1"/>
  <c r="R199" i="28"/>
  <c r="AR182" i="28"/>
  <c r="DK182" i="28" s="1"/>
  <c r="BP178" i="28"/>
  <c r="DS178" i="28" s="1"/>
  <c r="P170" i="28"/>
  <c r="L170" i="32" s="1"/>
  <c r="BB199" i="28"/>
  <c r="AF164" i="28"/>
  <c r="DG164" i="28" s="1"/>
  <c r="BK257" i="28"/>
  <c r="R241" i="28"/>
  <c r="N241" i="32" s="1"/>
  <c r="BK229" i="28"/>
  <c r="AQ225" i="28"/>
  <c r="DJ225" i="28" s="1"/>
  <c r="BK220" i="28"/>
  <c r="BB216" i="28"/>
  <c r="AQ202" i="28"/>
  <c r="DJ202" i="28" s="1"/>
  <c r="AQ174" i="28"/>
  <c r="DJ174" i="28" s="1"/>
  <c r="O171" i="28"/>
  <c r="K171" i="32" s="1"/>
  <c r="AR167" i="28"/>
  <c r="DK167" i="28" s="1"/>
  <c r="BK163" i="28"/>
  <c r="AQ275" i="28"/>
  <c r="DJ275" i="28" s="1"/>
  <c r="BB264" i="28"/>
  <c r="BP250" i="28"/>
  <c r="DS250" i="28" s="1"/>
  <c r="K232" i="32"/>
  <c r="AQ230" i="28"/>
  <c r="DJ230" i="28" s="1"/>
  <c r="O212" i="28"/>
  <c r="K212" i="32" s="1"/>
  <c r="BD210" i="28"/>
  <c r="DO210" i="28" s="1"/>
  <c r="AQ208" i="28"/>
  <c r="DJ208" i="28" s="1"/>
  <c r="R184" i="28"/>
  <c r="P164" i="28"/>
  <c r="L164" i="32" s="1"/>
  <c r="O137" i="28"/>
  <c r="K137" i="32" s="1"/>
  <c r="O111" i="28"/>
  <c r="K111" i="32" s="1"/>
  <c r="O128" i="28"/>
  <c r="K128" i="32" s="1"/>
  <c r="AD125" i="28"/>
  <c r="O122" i="28"/>
  <c r="K122" i="32" s="1"/>
  <c r="P107" i="28"/>
  <c r="L107" i="32" s="1"/>
  <c r="R128" i="28"/>
  <c r="O114" i="28"/>
  <c r="K114" i="32" s="1"/>
  <c r="AQ110" i="28"/>
  <c r="DJ110" i="28" s="1"/>
  <c r="P135" i="28"/>
  <c r="L135" i="32" s="1"/>
  <c r="BB131" i="28"/>
  <c r="BB130" i="28"/>
  <c r="AQ15" i="28"/>
  <c r="DJ15" i="28" s="1"/>
  <c r="AQ17" i="28"/>
  <c r="DJ17" i="28" s="1"/>
  <c r="R58" i="28"/>
  <c r="N58" i="32" s="1"/>
  <c r="R25" i="28"/>
  <c r="N25" i="32" s="1"/>
  <c r="R56" i="28"/>
  <c r="N56" i="32" s="1"/>
  <c r="BK86" i="28"/>
  <c r="AQ142" i="28"/>
  <c r="DJ142" i="28" s="1"/>
  <c r="BD275" i="28"/>
  <c r="DO275" i="28" s="1"/>
  <c r="BB266" i="28"/>
  <c r="AD261" i="28"/>
  <c r="AQ248" i="28"/>
  <c r="DJ248" i="28" s="1"/>
  <c r="R256" i="28"/>
  <c r="N256" i="32" s="1"/>
  <c r="BP249" i="28"/>
  <c r="DS249" i="28" s="1"/>
  <c r="AQ148" i="28"/>
  <c r="DJ148" i="28" s="1"/>
  <c r="AD139" i="28"/>
  <c r="BB121" i="28"/>
  <c r="AQ117" i="28"/>
  <c r="DJ117" i="28" s="1"/>
  <c r="AQ223" i="28"/>
  <c r="DJ223" i="28" s="1"/>
  <c r="AQ191" i="28"/>
  <c r="DJ191" i="28" s="1"/>
  <c r="BB156" i="28"/>
  <c r="R134" i="28"/>
  <c r="N134" i="32" s="1"/>
  <c r="AQ129" i="28"/>
  <c r="DJ129" i="28" s="1"/>
  <c r="AQ125" i="28"/>
  <c r="DJ125" i="28" s="1"/>
  <c r="AQ121" i="28"/>
  <c r="DJ121" i="28" s="1"/>
  <c r="AQ114" i="28"/>
  <c r="DJ114" i="28" s="1"/>
  <c r="BD189" i="28"/>
  <c r="DO189" i="28" s="1"/>
  <c r="AQ156" i="28"/>
  <c r="DJ156" i="28" s="1"/>
  <c r="AD111" i="28"/>
  <c r="AR106" i="28"/>
  <c r="DK106" i="28" s="1"/>
  <c r="BB155" i="28"/>
  <c r="AQ178" i="28"/>
  <c r="DJ178" i="28" s="1"/>
  <c r="AD270" i="28"/>
  <c r="AD250" i="28"/>
  <c r="O275" i="28"/>
  <c r="K275" i="32" s="1"/>
  <c r="AR264" i="28"/>
  <c r="DK264" i="28" s="1"/>
  <c r="P253" i="28"/>
  <c r="L253" i="32" s="1"/>
  <c r="AQ210" i="28"/>
  <c r="DJ210" i="28" s="1"/>
  <c r="AQ194" i="28"/>
  <c r="DJ194" i="28" s="1"/>
  <c r="AD179" i="28"/>
  <c r="BB236" i="28"/>
  <c r="AD205" i="28"/>
  <c r="BB260" i="28"/>
  <c r="AQ203" i="28"/>
  <c r="DJ203" i="28" s="1"/>
  <c r="AR200" i="28"/>
  <c r="DK200" i="28" s="1"/>
  <c r="O199" i="28"/>
  <c r="K199" i="32" s="1"/>
  <c r="AQ189" i="28"/>
  <c r="DJ189" i="28" s="1"/>
  <c r="O189" i="28"/>
  <c r="K189" i="32" s="1"/>
  <c r="P176" i="28"/>
  <c r="L176" i="32" s="1"/>
  <c r="AR165" i="28"/>
  <c r="DK165" i="28" s="1"/>
  <c r="P149" i="28"/>
  <c r="L149" i="32" s="1"/>
  <c r="R254" i="28"/>
  <c r="N254" i="32" s="1"/>
  <c r="AQ274" i="28"/>
  <c r="DJ274" i="28" s="1"/>
  <c r="AQ272" i="28"/>
  <c r="DJ272" i="28" s="1"/>
  <c r="AQ267" i="28"/>
  <c r="DJ267" i="28" s="1"/>
  <c r="AD244" i="28"/>
  <c r="AR241" i="28"/>
  <c r="DK241" i="28" s="1"/>
  <c r="O241" i="28"/>
  <c r="K241" i="32" s="1"/>
  <c r="AQ234" i="28"/>
  <c r="DJ234" i="28" s="1"/>
  <c r="AR231" i="28"/>
  <c r="DK231" i="28" s="1"/>
  <c r="AQ193" i="28"/>
  <c r="DJ193" i="28" s="1"/>
  <c r="BB190" i="28"/>
  <c r="K179" i="32"/>
  <c r="AQ254" i="28"/>
  <c r="DJ254" i="28" s="1"/>
  <c r="AQ237" i="28"/>
  <c r="DJ237" i="28" s="1"/>
  <c r="AR233" i="28"/>
  <c r="DK233" i="28" s="1"/>
  <c r="O223" i="28"/>
  <c r="K223" i="32" s="1"/>
  <c r="AQ213" i="28"/>
  <c r="DJ213" i="28" s="1"/>
  <c r="P208" i="28"/>
  <c r="L208" i="32" s="1"/>
  <c r="AQ206" i="28"/>
  <c r="DJ206" i="28" s="1"/>
  <c r="AQ192" i="28"/>
  <c r="DJ192" i="28" s="1"/>
  <c r="O184" i="28"/>
  <c r="K184" i="32" s="1"/>
  <c r="AQ179" i="28"/>
  <c r="DJ179" i="28" s="1"/>
  <c r="AR159" i="28"/>
  <c r="DK159" i="28" s="1"/>
  <c r="BB139" i="28"/>
  <c r="AQ138" i="28"/>
  <c r="DJ138" i="28" s="1"/>
  <c r="BK132" i="28"/>
  <c r="O116" i="28"/>
  <c r="K116" i="32" s="1"/>
  <c r="AQ146" i="28"/>
  <c r="DJ146" i="28" s="1"/>
  <c r="BD137" i="28"/>
  <c r="DO137" i="28" s="1"/>
  <c r="R106" i="28"/>
  <c r="AD175" i="28"/>
  <c r="AD267" i="28"/>
  <c r="AQ35" i="28"/>
  <c r="DJ35" i="28" s="1"/>
  <c r="AQ63" i="28"/>
  <c r="DJ63" i="28" s="1"/>
  <c r="AQ18" i="28"/>
  <c r="DJ18" i="28" s="1"/>
  <c r="R54" i="28"/>
  <c r="N54" i="32" s="1"/>
  <c r="R53" i="28"/>
  <c r="N53" i="32" s="1"/>
  <c r="R90" i="28"/>
  <c r="N90" i="32" s="1"/>
  <c r="R100" i="28"/>
  <c r="N100" i="32" s="1"/>
  <c r="R72" i="28"/>
  <c r="N72" i="32" s="1"/>
  <c r="BK100" i="28"/>
  <c r="BK68" i="28"/>
  <c r="BK94" i="28"/>
  <c r="BK97" i="28"/>
  <c r="BK65" i="28"/>
  <c r="R51" i="28"/>
  <c r="N51" i="32" s="1"/>
  <c r="BB144" i="28"/>
  <c r="AR273" i="28"/>
  <c r="DK273" i="28" s="1"/>
  <c r="AD265" i="28"/>
  <c r="AQ262" i="28"/>
  <c r="DJ262" i="28" s="1"/>
  <c r="AQ261" i="28"/>
  <c r="DJ261" i="28" s="1"/>
  <c r="BO227" i="28"/>
  <c r="DR227" i="28" s="1"/>
  <c r="AD154" i="28"/>
  <c r="AQ139" i="28"/>
  <c r="DJ139" i="28" s="1"/>
  <c r="BB114" i="28"/>
  <c r="AQ199" i="28"/>
  <c r="DJ199" i="28" s="1"/>
  <c r="AQ151" i="28"/>
  <c r="DJ151" i="28" s="1"/>
  <c r="BO114" i="28"/>
  <c r="DR114" i="28" s="1"/>
  <c r="AD106" i="28"/>
  <c r="AF162" i="28"/>
  <c r="DG162" i="28" s="1"/>
  <c r="AD108" i="28"/>
  <c r="BO165" i="28"/>
  <c r="DR165" i="28" s="1"/>
  <c r="AD275" i="28"/>
  <c r="BB151" i="28"/>
  <c r="O261" i="28"/>
  <c r="K261" i="32" s="1"/>
  <c r="AQ246" i="28"/>
  <c r="DJ246" i="28" s="1"/>
  <c r="O200" i="28"/>
  <c r="K200" i="32" s="1"/>
  <c r="AD170" i="28"/>
  <c r="AD157" i="28"/>
  <c r="R149" i="28"/>
  <c r="O258" i="28"/>
  <c r="K258" i="32" s="1"/>
  <c r="P244" i="28"/>
  <c r="L244" i="32" s="1"/>
  <c r="AD226" i="28"/>
  <c r="AF210" i="28"/>
  <c r="DG210" i="28" s="1"/>
  <c r="AQ162" i="28"/>
  <c r="DJ162" i="28" s="1"/>
  <c r="AD180" i="28"/>
  <c r="R260" i="28"/>
  <c r="AR220" i="28"/>
  <c r="DK220" i="28" s="1"/>
  <c r="BB206" i="28"/>
  <c r="K190" i="32"/>
  <c r="BB184" i="28"/>
  <c r="AQ180" i="28"/>
  <c r="DJ180" i="28" s="1"/>
  <c r="AF174" i="28"/>
  <c r="DG174" i="28" s="1"/>
  <c r="BK265" i="28"/>
  <c r="AQ250" i="28"/>
  <c r="DJ250" i="28" s="1"/>
  <c r="AQ232" i="28"/>
  <c r="DJ232" i="28" s="1"/>
  <c r="AD230" i="28"/>
  <c r="AQ211" i="28"/>
  <c r="DJ211" i="28" s="1"/>
  <c r="BP208" i="28"/>
  <c r="DS208" i="28" s="1"/>
  <c r="AQ190" i="28"/>
  <c r="DJ190" i="28" s="1"/>
  <c r="AD124" i="28"/>
  <c r="BK118" i="28"/>
  <c r="BK33" i="28"/>
  <c r="BK45" i="28"/>
  <c r="BO83" i="28"/>
  <c r="DR83" i="28" s="1"/>
  <c r="BK98" i="28"/>
  <c r="BK82" i="28"/>
  <c r="BK66" i="28"/>
  <c r="BK37" i="28"/>
  <c r="AD144" i="28"/>
  <c r="AD163" i="28"/>
  <c r="AD187" i="28"/>
  <c r="BK61" i="28"/>
  <c r="BK101" i="28"/>
  <c r="BK90" i="28"/>
  <c r="BK74" i="28"/>
  <c r="BK85" i="28"/>
  <c r="BO22" i="28"/>
  <c r="DR22" i="28" s="1"/>
  <c r="BD107" i="28"/>
  <c r="DO107" i="28" s="1"/>
  <c r="BP187" i="28"/>
  <c r="DS187" i="28" s="1"/>
  <c r="AD258" i="28"/>
  <c r="AD152" i="28"/>
  <c r="AD147" i="28"/>
  <c r="AD121" i="28"/>
  <c r="AD114" i="28"/>
  <c r="AD140" i="28"/>
  <c r="AF188" i="28"/>
  <c r="DG188" i="28" s="1"/>
  <c r="AD194" i="28"/>
  <c r="AD214" i="28"/>
  <c r="AD211" i="28"/>
  <c r="AF196" i="28"/>
  <c r="DG196" i="28" s="1"/>
  <c r="AD166" i="28"/>
  <c r="AD158" i="28"/>
  <c r="AD160" i="28"/>
  <c r="AD113" i="28"/>
  <c r="AD222" i="28"/>
  <c r="AD168" i="28"/>
  <c r="AD224" i="28"/>
  <c r="AF181" i="28"/>
  <c r="DG181" i="28" s="1"/>
  <c r="AD107" i="28"/>
  <c r="AD72" i="28"/>
  <c r="AD273" i="28"/>
  <c r="AD110" i="28"/>
  <c r="AF238" i="28"/>
  <c r="DG238" i="28" s="1"/>
  <c r="AF150" i="28"/>
  <c r="DG150" i="28" s="1"/>
  <c r="AD221" i="28"/>
  <c r="AD207" i="28"/>
  <c r="AD263" i="28"/>
  <c r="AF212" i="28"/>
  <c r="DG212" i="28" s="1"/>
  <c r="AD199" i="28"/>
  <c r="AD178" i="28"/>
  <c r="AD119" i="28"/>
  <c r="AD143" i="28"/>
  <c r="AD116" i="28"/>
  <c r="AF138" i="28"/>
  <c r="DG138" i="28" s="1"/>
  <c r="AD248" i="28"/>
  <c r="AD243" i="28"/>
  <c r="AD156" i="28"/>
  <c r="AD184" i="28"/>
  <c r="AF219" i="28"/>
  <c r="DG219" i="28" s="1"/>
  <c r="AF185" i="28"/>
  <c r="DG185" i="28" s="1"/>
  <c r="AD148" i="28"/>
  <c r="AD252" i="28"/>
  <c r="AD247" i="28"/>
  <c r="AF192" i="28"/>
  <c r="DG192" i="28" s="1"/>
  <c r="AD225" i="28"/>
  <c r="AD232" i="28"/>
  <c r="AD200" i="28"/>
  <c r="AD159" i="28"/>
  <c r="AD43" i="28"/>
  <c r="AD155" i="28"/>
  <c r="AD130" i="28"/>
  <c r="AD122" i="28"/>
  <c r="AD173" i="28"/>
  <c r="AD242" i="28"/>
  <c r="AF217" i="28"/>
  <c r="DG217" i="28" s="1"/>
  <c r="AD189" i="28"/>
  <c r="AD249" i="28"/>
  <c r="AD241" i="28"/>
  <c r="AD234" i="28"/>
  <c r="AD209" i="28"/>
  <c r="AD169" i="28"/>
  <c r="AD218" i="28"/>
  <c r="AD151" i="28"/>
  <c r="AD120" i="28"/>
  <c r="AD276" i="28"/>
  <c r="AD123" i="28"/>
  <c r="AD118" i="28"/>
  <c r="AF245" i="28"/>
  <c r="DG245" i="28" s="1"/>
  <c r="AD201" i="28"/>
  <c r="AD176" i="28"/>
  <c r="AF256" i="28"/>
  <c r="DG256" i="28" s="1"/>
  <c r="AD228" i="28"/>
  <c r="AF208" i="28"/>
  <c r="DG208" i="28" s="1"/>
  <c r="AD182" i="28"/>
  <c r="AD193" i="28"/>
  <c r="AD236" i="28"/>
  <c r="AD202" i="28"/>
  <c r="BD229" i="28"/>
  <c r="DO229" i="28" s="1"/>
  <c r="BB145" i="28"/>
  <c r="BB24" i="28"/>
  <c r="BB140" i="28"/>
  <c r="BB274" i="28"/>
  <c r="BB256" i="28"/>
  <c r="BB238" i="28"/>
  <c r="BD141" i="28"/>
  <c r="DO141" i="28" s="1"/>
  <c r="BB185" i="28"/>
  <c r="BD221" i="28"/>
  <c r="DO221" i="28" s="1"/>
  <c r="BB132" i="28"/>
  <c r="BB110" i="28"/>
  <c r="BB108" i="28"/>
  <c r="BB174" i="28"/>
  <c r="BD263" i="28"/>
  <c r="DO263" i="28" s="1"/>
  <c r="BB202" i="28"/>
  <c r="BB271" i="28"/>
  <c r="BB259" i="28"/>
  <c r="BD234" i="28"/>
  <c r="DO234" i="28" s="1"/>
  <c r="BB240" i="28"/>
  <c r="BB220" i="28"/>
  <c r="BD119" i="28"/>
  <c r="DO119" i="28" s="1"/>
  <c r="BD153" i="28"/>
  <c r="DO153" i="28" s="1"/>
  <c r="BB126" i="28"/>
  <c r="BB117" i="28"/>
  <c r="BD157" i="28"/>
  <c r="DO157" i="28" s="1"/>
  <c r="BB125" i="28"/>
  <c r="BB149" i="28"/>
  <c r="BB276" i="28"/>
  <c r="BB253" i="28"/>
  <c r="BB252" i="28"/>
  <c r="BB182" i="28"/>
  <c r="BD247" i="28"/>
  <c r="DO247" i="28" s="1"/>
  <c r="BD167" i="28"/>
  <c r="DO167" i="28" s="1"/>
  <c r="BB242" i="28"/>
  <c r="BB226" i="28"/>
  <c r="BB194" i="28"/>
  <c r="BB161" i="28"/>
  <c r="BB16" i="28"/>
  <c r="BB267" i="28"/>
  <c r="BD245" i="28"/>
  <c r="DO245" i="28" s="1"/>
  <c r="BB136" i="28"/>
  <c r="BB113" i="28"/>
  <c r="BB239" i="28"/>
  <c r="BB208" i="28"/>
  <c r="BB192" i="28"/>
  <c r="BB272" i="28"/>
  <c r="BB143" i="28"/>
  <c r="BK22" i="28"/>
  <c r="BO75" i="28"/>
  <c r="DR75" i="28" s="1"/>
  <c r="BK73" i="28"/>
  <c r="BO205" i="28"/>
  <c r="DR205" i="28" s="1"/>
  <c r="BO107" i="28"/>
  <c r="DR107" i="28" s="1"/>
  <c r="BK240" i="28"/>
  <c r="BK230" i="28"/>
  <c r="BK187" i="28"/>
  <c r="BK110" i="28"/>
  <c r="BO174" i="28"/>
  <c r="DR174" i="28" s="1"/>
  <c r="BP207" i="28"/>
  <c r="DS207" i="28" s="1"/>
  <c r="BO269" i="28"/>
  <c r="DR269" i="28" s="1"/>
  <c r="BO91" i="28"/>
  <c r="DR91" i="28" s="1"/>
  <c r="BO59" i="28"/>
  <c r="DR59" i="28" s="1"/>
  <c r="BO271" i="28"/>
  <c r="DR271" i="28" s="1"/>
  <c r="BO117" i="28"/>
  <c r="DR117" i="28" s="1"/>
  <c r="BO158" i="28"/>
  <c r="DR158" i="28" s="1"/>
  <c r="BO216" i="28"/>
  <c r="DR216" i="28" s="1"/>
  <c r="BK243" i="28"/>
  <c r="BO225" i="28"/>
  <c r="DR225" i="28" s="1"/>
  <c r="BK170" i="28"/>
  <c r="BK166" i="28"/>
  <c r="BK113" i="28"/>
  <c r="BP128" i="28"/>
  <c r="DS128" i="28" s="1"/>
  <c r="BK38" i="28"/>
  <c r="BO99" i="28"/>
  <c r="DR99" i="28" s="1"/>
  <c r="BK89" i="28"/>
  <c r="BK57" i="28"/>
  <c r="BO262" i="28"/>
  <c r="DR262" i="28" s="1"/>
  <c r="BO202" i="28"/>
  <c r="DR202" i="28" s="1"/>
  <c r="BK232" i="28"/>
  <c r="BK276" i="28"/>
  <c r="BK239" i="28"/>
  <c r="BK272" i="28"/>
  <c r="BK228" i="28"/>
  <c r="BK209" i="28"/>
  <c r="BK193" i="28"/>
  <c r="BK192" i="28"/>
  <c r="BO23" i="28"/>
  <c r="DR23" i="28" s="1"/>
  <c r="BP194" i="28"/>
  <c r="DS194" i="28" s="1"/>
  <c r="BO122" i="28"/>
  <c r="DR122" i="28" s="1"/>
  <c r="BO129" i="28"/>
  <c r="DR129" i="28" s="1"/>
  <c r="BO268" i="28"/>
  <c r="DR268" i="28" s="1"/>
  <c r="BK211" i="28"/>
  <c r="BK195" i="28"/>
  <c r="BP184" i="28"/>
  <c r="DS184" i="28" s="1"/>
  <c r="BO183" i="28"/>
  <c r="DR183" i="28" s="1"/>
  <c r="BK241" i="28"/>
  <c r="BP199" i="28"/>
  <c r="DS199" i="28" s="1"/>
  <c r="BK164" i="28"/>
  <c r="BK255" i="28"/>
  <c r="BP136" i="28"/>
  <c r="DS136" i="28" s="1"/>
  <c r="BO143" i="28"/>
  <c r="DR143" i="28" s="1"/>
  <c r="BO124" i="28"/>
  <c r="DR124" i="28" s="1"/>
  <c r="BO120" i="28"/>
  <c r="DR120" i="28" s="1"/>
  <c r="BK93" i="28"/>
  <c r="BP197" i="28"/>
  <c r="DS197" i="28" s="1"/>
  <c r="BO150" i="28"/>
  <c r="DR150" i="28" s="1"/>
  <c r="BO126" i="28"/>
  <c r="DR126" i="28" s="1"/>
  <c r="BO109" i="28"/>
  <c r="DR109" i="28" s="1"/>
  <c r="BO106" i="28"/>
  <c r="DR106" i="28" s="1"/>
  <c r="BK244" i="28"/>
  <c r="BP188" i="28"/>
  <c r="DS188" i="28" s="1"/>
  <c r="BK180" i="28"/>
  <c r="BO247" i="28"/>
  <c r="DR247" i="28" s="1"/>
  <c r="BK179" i="28"/>
  <c r="BP140" i="28"/>
  <c r="DS140" i="28" s="1"/>
  <c r="BO161" i="28"/>
  <c r="DR161" i="28" s="1"/>
  <c r="BO145" i="28"/>
  <c r="DR145" i="28" s="1"/>
  <c r="BP169" i="28"/>
  <c r="DS169" i="28" s="1"/>
  <c r="BP248" i="28"/>
  <c r="DS248" i="28" s="1"/>
  <c r="BK203" i="28"/>
  <c r="BO153" i="28"/>
  <c r="DR153" i="28" s="1"/>
  <c r="K178" i="32"/>
  <c r="K268" i="32"/>
  <c r="BN68" i="28"/>
  <c r="BO68" i="28"/>
  <c r="DR68" i="28" s="1"/>
  <c r="BN76" i="28"/>
  <c r="BO76" i="28"/>
  <c r="DR76" i="28" s="1"/>
  <c r="BN84" i="28"/>
  <c r="BO84" i="28"/>
  <c r="DR84" i="28" s="1"/>
  <c r="BN92" i="28"/>
  <c r="BN100" i="28"/>
  <c r="BO100" i="28"/>
  <c r="DR100" i="28" s="1"/>
  <c r="BN81" i="28"/>
  <c r="BO81" i="28"/>
  <c r="DR81" i="28" s="1"/>
  <c r="BN62" i="28"/>
  <c r="BO62" i="28"/>
  <c r="DR62" i="28" s="1"/>
  <c r="BN78" i="28"/>
  <c r="BO78" i="28"/>
  <c r="DR78" i="28" s="1"/>
  <c r="BN94" i="28"/>
  <c r="BN179" i="28"/>
  <c r="BO179" i="28"/>
  <c r="DR179" i="28" s="1"/>
  <c r="BN164" i="28"/>
  <c r="BO164" i="28"/>
  <c r="DR164" i="28" s="1"/>
  <c r="BN172" i="28"/>
  <c r="BO172" i="28"/>
  <c r="DR172" i="28" s="1"/>
  <c r="BN203" i="28"/>
  <c r="BO203" i="28"/>
  <c r="DR203" i="28" s="1"/>
  <c r="BN180" i="28"/>
  <c r="BP180" i="28"/>
  <c r="DS180" i="28" s="1"/>
  <c r="BN195" i="28"/>
  <c r="BO195" i="28"/>
  <c r="DR195" i="28" s="1"/>
  <c r="BN211" i="28"/>
  <c r="BO211" i="28"/>
  <c r="DR211" i="28" s="1"/>
  <c r="BN261" i="28"/>
  <c r="BO261" i="28"/>
  <c r="DR261" i="28" s="1"/>
  <c r="BN241" i="28"/>
  <c r="BO241" i="28"/>
  <c r="DR241" i="28" s="1"/>
  <c r="BN244" i="28"/>
  <c r="BO244" i="28"/>
  <c r="DR244" i="28" s="1"/>
  <c r="BN255" i="28"/>
  <c r="BP255" i="28"/>
  <c r="DS255" i="28" s="1"/>
  <c r="BN101" i="28"/>
  <c r="BN98" i="28"/>
  <c r="BO98" i="28"/>
  <c r="DR98" i="28" s="1"/>
  <c r="BN113" i="28"/>
  <c r="BO113" i="28"/>
  <c r="DR113" i="28" s="1"/>
  <c r="BN110" i="28"/>
  <c r="BP110" i="28"/>
  <c r="DS110" i="28" s="1"/>
  <c r="BN160" i="28"/>
  <c r="BO160" i="28"/>
  <c r="DR160" i="28" s="1"/>
  <c r="BN166" i="28"/>
  <c r="BO166" i="28"/>
  <c r="DR166" i="28" s="1"/>
  <c r="BN170" i="28"/>
  <c r="BO170" i="28"/>
  <c r="DR170" i="28" s="1"/>
  <c r="BN228" i="28"/>
  <c r="BO228" i="28"/>
  <c r="DR228" i="28" s="1"/>
  <c r="BN193" i="28"/>
  <c r="BO193" i="28"/>
  <c r="DR193" i="28" s="1"/>
  <c r="BN192" i="28"/>
  <c r="BO192" i="28"/>
  <c r="DR192" i="28" s="1"/>
  <c r="BN209" i="28"/>
  <c r="BO209" i="28"/>
  <c r="DR209" i="28" s="1"/>
  <c r="BN230" i="28"/>
  <c r="BO230" i="28"/>
  <c r="DR230" i="28" s="1"/>
  <c r="BN239" i="28"/>
  <c r="BO239" i="28"/>
  <c r="DR239" i="28" s="1"/>
  <c r="BN232" i="28"/>
  <c r="BO232" i="28"/>
  <c r="DR232" i="28" s="1"/>
  <c r="BN240" i="28"/>
  <c r="BO240" i="28"/>
  <c r="DR240" i="28" s="1"/>
  <c r="BN272" i="28"/>
  <c r="BO272" i="28"/>
  <c r="DR272" i="28" s="1"/>
  <c r="BN243" i="28"/>
  <c r="BO243" i="28"/>
  <c r="DR243" i="28" s="1"/>
  <c r="BN254" i="28"/>
  <c r="BP254" i="28"/>
  <c r="DS254" i="28" s="1"/>
  <c r="BN276" i="28"/>
  <c r="BO276" i="28"/>
  <c r="DR276" i="28" s="1"/>
  <c r="BN89" i="28"/>
  <c r="BO89" i="28"/>
  <c r="DR89" i="28" s="1"/>
  <c r="BN105" i="28"/>
  <c r="BO105" i="28"/>
  <c r="DR105" i="28" s="1"/>
  <c r="BN54" i="28"/>
  <c r="BO54" i="28"/>
  <c r="DR54" i="28" s="1"/>
  <c r="BN70" i="28"/>
  <c r="BN86" i="28"/>
  <c r="BO86" i="28"/>
  <c r="DR86" i="28" s="1"/>
  <c r="BN102" i="28"/>
  <c r="BN118" i="28"/>
  <c r="BO118" i="28"/>
  <c r="DR118" i="28" s="1"/>
  <c r="BN132" i="28"/>
  <c r="BO132" i="28"/>
  <c r="DR132" i="28" s="1"/>
  <c r="BN163" i="28"/>
  <c r="BO163" i="28"/>
  <c r="DR163" i="28" s="1"/>
  <c r="BN224" i="28"/>
  <c r="BO224" i="28"/>
  <c r="DR224" i="28" s="1"/>
  <c r="BN220" i="28"/>
  <c r="BO220" i="28"/>
  <c r="DR220" i="28" s="1"/>
  <c r="BN229" i="28"/>
  <c r="BP229" i="28"/>
  <c r="DS229" i="28" s="1"/>
  <c r="BN191" i="28"/>
  <c r="BO191" i="28"/>
  <c r="DR191" i="28" s="1"/>
  <c r="BN200" i="28"/>
  <c r="BP200" i="28"/>
  <c r="DS200" i="28" s="1"/>
  <c r="BN273" i="28"/>
  <c r="BP273" i="28"/>
  <c r="DS273" i="28" s="1"/>
  <c r="BN257" i="28"/>
  <c r="BP257" i="28"/>
  <c r="DS257" i="28" s="1"/>
  <c r="BN265" i="28"/>
  <c r="BO265" i="28"/>
  <c r="DR265" i="28" s="1"/>
  <c r="BN90" i="28"/>
  <c r="BO90" i="28"/>
  <c r="DR90" i="28" s="1"/>
  <c r="BN171" i="28"/>
  <c r="BO171" i="28"/>
  <c r="DR171" i="28" s="1"/>
  <c r="BN177" i="28"/>
  <c r="BP177" i="28"/>
  <c r="DS177" i="28" s="1"/>
  <c r="BN162" i="28"/>
  <c r="BO162" i="28"/>
  <c r="DR162" i="28" s="1"/>
  <c r="BN204" i="28"/>
  <c r="BO204" i="28"/>
  <c r="DR204" i="28" s="1"/>
  <c r="BN215" i="28"/>
  <c r="BO215" i="28"/>
  <c r="DR215" i="28" s="1"/>
  <c r="BN223" i="28"/>
  <c r="BO223" i="28"/>
  <c r="DR223" i="28" s="1"/>
  <c r="BN196" i="28"/>
  <c r="BO196" i="28"/>
  <c r="DR196" i="28" s="1"/>
  <c r="BN201" i="28"/>
  <c r="BO201" i="28"/>
  <c r="DR201" i="28" s="1"/>
  <c r="BN219" i="28"/>
  <c r="BO219" i="28"/>
  <c r="DR219" i="28" s="1"/>
  <c r="BN182" i="28"/>
  <c r="BO182" i="28"/>
  <c r="DR182" i="28" s="1"/>
  <c r="BN212" i="28"/>
  <c r="BO212" i="28"/>
  <c r="DR212" i="28" s="1"/>
  <c r="BN217" i="28"/>
  <c r="BP217" i="28"/>
  <c r="DS217" i="28" s="1"/>
  <c r="BN237" i="28"/>
  <c r="BO237" i="28"/>
  <c r="DR237" i="28" s="1"/>
  <c r="BN258" i="28"/>
  <c r="BO258" i="28"/>
  <c r="DR258" i="28" s="1"/>
  <c r="BN235" i="28"/>
  <c r="BO235" i="28"/>
  <c r="DR235" i="28" s="1"/>
  <c r="BN252" i="28"/>
  <c r="BO252" i="28"/>
  <c r="DR252" i="28" s="1"/>
  <c r="BN256" i="28"/>
  <c r="BP256" i="28"/>
  <c r="DS256" i="28" s="1"/>
  <c r="BN264" i="28"/>
  <c r="BO264" i="28"/>
  <c r="DR264" i="28" s="1"/>
  <c r="AD75" i="28"/>
  <c r="AD31" i="28"/>
  <c r="BN35" i="28"/>
  <c r="BN51" i="28"/>
  <c r="BN58" i="28"/>
  <c r="BN40" i="28"/>
  <c r="BN32" i="28"/>
  <c r="BN29" i="28"/>
  <c r="BN21" i="28"/>
  <c r="BN13" i="28"/>
  <c r="AD64" i="28"/>
  <c r="AD91" i="28"/>
  <c r="AD42" i="28"/>
  <c r="BN56" i="28"/>
  <c r="BN72" i="28"/>
  <c r="BN80" i="28"/>
  <c r="BN88" i="28"/>
  <c r="BN96" i="28"/>
  <c r="BN104" i="28"/>
  <c r="BN8" i="28"/>
  <c r="BN31" i="28"/>
  <c r="BN39" i="28"/>
  <c r="BN47" i="28"/>
  <c r="BN42" i="28"/>
  <c r="BN25" i="28"/>
  <c r="BN17" i="28"/>
  <c r="BN9" i="28"/>
  <c r="AD15" i="28"/>
  <c r="BN52" i="28"/>
  <c r="BN60" i="28"/>
  <c r="BN69" i="28"/>
  <c r="BN28" i="28"/>
  <c r="BN20" i="28"/>
  <c r="BN12" i="28"/>
  <c r="BK3" i="28"/>
  <c r="L282" i="32"/>
  <c r="AQ240" i="28"/>
  <c r="DJ240" i="28" s="1"/>
  <c r="AM3" i="28"/>
  <c r="L280" i="32"/>
  <c r="O3" i="28"/>
  <c r="R253" i="28"/>
  <c r="N253" i="32" s="1"/>
  <c r="AD253" i="28"/>
  <c r="AF265" i="28"/>
  <c r="DG265" i="28" s="1"/>
  <c r="AR236" i="28"/>
  <c r="DK236" i="28" s="1"/>
  <c r="AQ236" i="28"/>
  <c r="DJ236" i="28" s="1"/>
  <c r="AD251" i="28"/>
  <c r="AR137" i="28"/>
  <c r="DK137" i="28" s="1"/>
  <c r="AQ137" i="28"/>
  <c r="DJ137" i="28" s="1"/>
  <c r="BD183" i="28"/>
  <c r="DO183" i="28" s="1"/>
  <c r="BB183" i="28"/>
  <c r="AR181" i="28"/>
  <c r="DK181" i="28" s="1"/>
  <c r="AD233" i="28"/>
  <c r="AR272" i="28"/>
  <c r="DK272" i="28" s="1"/>
  <c r="BB180" i="28"/>
  <c r="AQ113" i="28"/>
  <c r="DJ113" i="28" s="1"/>
  <c r="AR119" i="28"/>
  <c r="DK119" i="28" s="1"/>
  <c r="AQ119" i="28"/>
  <c r="DJ119" i="28" s="1"/>
  <c r="AR135" i="28"/>
  <c r="DK135" i="28" s="1"/>
  <c r="AQ135" i="28"/>
  <c r="DJ135" i="28" s="1"/>
  <c r="BD207" i="28"/>
  <c r="DO207" i="28" s="1"/>
  <c r="BB207" i="28"/>
  <c r="AQ226" i="28"/>
  <c r="DJ226" i="28" s="1"/>
  <c r="R195" i="28"/>
  <c r="AR214" i="28"/>
  <c r="DK214" i="28" s="1"/>
  <c r="BD215" i="28"/>
  <c r="DO215" i="28" s="1"/>
  <c r="BB215" i="28"/>
  <c r="R196" i="28"/>
  <c r="BD269" i="28"/>
  <c r="DO269" i="28" s="1"/>
  <c r="BB269" i="28"/>
  <c r="AR225" i="28"/>
  <c r="DK225" i="28" s="1"/>
  <c r="AQ233" i="28"/>
  <c r="DJ233" i="28" s="1"/>
  <c r="AR224" i="28"/>
  <c r="DK224" i="28" s="1"/>
  <c r="AQ224" i="28"/>
  <c r="DJ224" i="28" s="1"/>
  <c r="BB181" i="28"/>
  <c r="AD149" i="28"/>
  <c r="AR120" i="28"/>
  <c r="DK120" i="28" s="1"/>
  <c r="AQ120" i="28"/>
  <c r="DJ120" i="28" s="1"/>
  <c r="BD261" i="28"/>
  <c r="DO261" i="28" s="1"/>
  <c r="AQ247" i="28"/>
  <c r="DJ247" i="28" s="1"/>
  <c r="R155" i="28"/>
  <c r="AF114" i="28"/>
  <c r="DG114" i="28" s="1"/>
  <c r="R143" i="28"/>
  <c r="R172" i="28"/>
  <c r="N172" i="32" s="1"/>
  <c r="AR170" i="28"/>
  <c r="DK170" i="28" s="1"/>
  <c r="AQ170" i="28"/>
  <c r="DJ170" i="28" s="1"/>
  <c r="BB265" i="28"/>
  <c r="AR185" i="28"/>
  <c r="DK185" i="28" s="1"/>
  <c r="AR175" i="28"/>
  <c r="DK175" i="28" s="1"/>
  <c r="BD170" i="28"/>
  <c r="DO170" i="28" s="1"/>
  <c r="BB170" i="28"/>
  <c r="AQ241" i="28"/>
  <c r="DJ241" i="28" s="1"/>
  <c r="AD198" i="28"/>
  <c r="AR174" i="28"/>
  <c r="DK174" i="28" s="1"/>
  <c r="AR255" i="28"/>
  <c r="DK255" i="28" s="1"/>
  <c r="AQ255" i="28"/>
  <c r="DJ255" i="28" s="1"/>
  <c r="AQ152" i="28"/>
  <c r="DJ152" i="28" s="1"/>
  <c r="AR109" i="28"/>
  <c r="DK109" i="28" s="1"/>
  <c r="AQ212" i="28"/>
  <c r="DJ212" i="28" s="1"/>
  <c r="AR263" i="28"/>
  <c r="DK263" i="28" s="1"/>
  <c r="AQ263" i="28"/>
  <c r="DJ263" i="28" s="1"/>
  <c r="AD239" i="28"/>
  <c r="R232" i="28"/>
  <c r="AR205" i="28"/>
  <c r="DK205" i="28" s="1"/>
  <c r="AQ205" i="28"/>
  <c r="DJ205" i="28" s="1"/>
  <c r="BB177" i="28"/>
  <c r="BD177" i="28"/>
  <c r="DO177" i="28" s="1"/>
  <c r="R156" i="28"/>
  <c r="N156" i="32" s="1"/>
  <c r="AD255" i="28"/>
  <c r="BD222" i="28"/>
  <c r="DO222" i="28" s="1"/>
  <c r="BB222" i="28"/>
  <c r="AR271" i="28"/>
  <c r="DK271" i="28" s="1"/>
  <c r="AQ271" i="28"/>
  <c r="DJ271" i="28" s="1"/>
  <c r="AF266" i="28"/>
  <c r="DG266" i="28" s="1"/>
  <c r="AD266" i="28"/>
  <c r="BB241" i="28"/>
  <c r="AR227" i="28"/>
  <c r="DK227" i="28" s="1"/>
  <c r="AQ227" i="28"/>
  <c r="DJ227" i="28" s="1"/>
  <c r="BB210" i="28"/>
  <c r="BB188" i="28"/>
  <c r="AD117" i="28"/>
  <c r="AD66" i="28"/>
  <c r="AD46" i="28"/>
  <c r="AQ103" i="28"/>
  <c r="DJ103" i="28" s="1"/>
  <c r="AQ96" i="28"/>
  <c r="DJ96" i="28" s="1"/>
  <c r="AQ90" i="28"/>
  <c r="DJ90" i="28" s="1"/>
  <c r="AQ78" i="28"/>
  <c r="DJ78" i="28" s="1"/>
  <c r="AQ44" i="28"/>
  <c r="DJ44" i="28" s="1"/>
  <c r="AQ36" i="28"/>
  <c r="DJ36" i="28" s="1"/>
  <c r="AQ7" i="28"/>
  <c r="R86" i="28"/>
  <c r="N86" i="32" s="1"/>
  <c r="R34" i="28"/>
  <c r="N34" i="32" s="1"/>
  <c r="BO79" i="28"/>
  <c r="DR79" i="28" s="1"/>
  <c r="BO11" i="28"/>
  <c r="DR11" i="28" s="1"/>
  <c r="BO69" i="28"/>
  <c r="DR69" i="28" s="1"/>
  <c r="BO85" i="28"/>
  <c r="DR85" i="28" s="1"/>
  <c r="AD77" i="28"/>
  <c r="BB85" i="28"/>
  <c r="AQ86" i="28"/>
  <c r="DJ86" i="28" s="1"/>
  <c r="AQ79" i="28"/>
  <c r="DJ79" i="28" s="1"/>
  <c r="AQ72" i="28"/>
  <c r="DJ72" i="28" s="1"/>
  <c r="AQ66" i="28"/>
  <c r="DJ66" i="28" s="1"/>
  <c r="AQ39" i="28"/>
  <c r="DJ39" i="28" s="1"/>
  <c r="AQ22" i="28"/>
  <c r="DJ22" i="28" s="1"/>
  <c r="AQ16" i="28"/>
  <c r="DJ16" i="28" s="1"/>
  <c r="BB32" i="28"/>
  <c r="BB28" i="28"/>
  <c r="R102" i="28"/>
  <c r="N102" i="32" s="1"/>
  <c r="R14" i="28"/>
  <c r="N14" i="32" s="1"/>
  <c r="R10" i="28"/>
  <c r="N10" i="32" s="1"/>
  <c r="BO104" i="28"/>
  <c r="DR104" i="28" s="1"/>
  <c r="BO18" i="28"/>
  <c r="DR18" i="28" s="1"/>
  <c r="BO50" i="28"/>
  <c r="DR50" i="28" s="1"/>
  <c r="AD45" i="28"/>
  <c r="AQ94" i="28"/>
  <c r="DJ94" i="28" s="1"/>
  <c r="AQ87" i="28"/>
  <c r="DJ87" i="28" s="1"/>
  <c r="AQ80" i="28"/>
  <c r="DJ80" i="28" s="1"/>
  <c r="AQ74" i="28"/>
  <c r="DJ74" i="28" s="1"/>
  <c r="AQ67" i="28"/>
  <c r="DJ67" i="28" s="1"/>
  <c r="AQ62" i="28"/>
  <c r="DJ62" i="28" s="1"/>
  <c r="AQ40" i="28"/>
  <c r="DJ40" i="28" s="1"/>
  <c r="AQ32" i="28"/>
  <c r="DJ32" i="28" s="1"/>
  <c r="AQ23" i="28"/>
  <c r="DJ23" i="28" s="1"/>
  <c r="AQ9" i="28"/>
  <c r="DJ9" i="28" s="1"/>
  <c r="R22" i="28"/>
  <c r="N22" i="32" s="1"/>
  <c r="R74" i="28"/>
  <c r="N74" i="32" s="1"/>
  <c r="R26" i="28"/>
  <c r="N26" i="32" s="1"/>
  <c r="BO26" i="28"/>
  <c r="DR26" i="28" s="1"/>
  <c r="AD61" i="28"/>
  <c r="AD93" i="28"/>
  <c r="AD40" i="28"/>
  <c r="AD104" i="28"/>
  <c r="AD48" i="28"/>
  <c r="BB58" i="28"/>
  <c r="BO87" i="28"/>
  <c r="DR87" i="28" s="1"/>
  <c r="BO71" i="28"/>
  <c r="DR71" i="28" s="1"/>
  <c r="AD53" i="28"/>
  <c r="AD24" i="28"/>
  <c r="AD88" i="28"/>
  <c r="AD96" i="28"/>
  <c r="AD52" i="28"/>
  <c r="BB20" i="28"/>
  <c r="AQ30" i="28"/>
  <c r="DJ30" i="28" s="1"/>
  <c r="AQ24" i="28"/>
  <c r="DJ24" i="28" s="1"/>
  <c r="AQ14" i="28"/>
  <c r="DJ14" i="28" s="1"/>
  <c r="BO46" i="28"/>
  <c r="DR46" i="28" s="1"/>
  <c r="BO82" i="28"/>
  <c r="DR82" i="28" s="1"/>
  <c r="BO74" i="28"/>
  <c r="DR74" i="28" s="1"/>
  <c r="AD37" i="28"/>
  <c r="AD69" i="28"/>
  <c r="AD56" i="28"/>
  <c r="P11" i="28"/>
  <c r="L11" i="32" s="1"/>
  <c r="P65" i="28"/>
  <c r="L65" i="32" s="1"/>
  <c r="P73" i="28"/>
  <c r="L73" i="32" s="1"/>
  <c r="O13" i="28"/>
  <c r="K13" i="32" s="1"/>
  <c r="P57" i="28"/>
  <c r="L57" i="32" s="1"/>
  <c r="P99" i="28"/>
  <c r="L99" i="32" s="1"/>
  <c r="P39" i="28"/>
  <c r="L39" i="32" s="1"/>
  <c r="P47" i="28"/>
  <c r="L47" i="32" s="1"/>
  <c r="P93" i="28"/>
  <c r="L93" i="32" s="1"/>
  <c r="P79" i="28"/>
  <c r="L79" i="32" s="1"/>
  <c r="BO31" i="28"/>
  <c r="DR31" i="28" s="1"/>
  <c r="P67" i="28"/>
  <c r="L67" i="32" s="1"/>
  <c r="P59" i="28"/>
  <c r="L59" i="32" s="1"/>
  <c r="O84" i="28"/>
  <c r="K84" i="32" s="1"/>
  <c r="O103" i="28"/>
  <c r="K103" i="32" s="1"/>
  <c r="P27" i="28"/>
  <c r="L27" i="32" s="1"/>
  <c r="P81" i="28"/>
  <c r="L81" i="32" s="1"/>
  <c r="BO19" i="28"/>
  <c r="DR19" i="28" s="1"/>
  <c r="BO38" i="28"/>
  <c r="DR38" i="28" s="1"/>
  <c r="P15" i="28"/>
  <c r="L15" i="32" s="1"/>
  <c r="O29" i="28"/>
  <c r="K29" i="32" s="1"/>
  <c r="P61" i="28"/>
  <c r="L61" i="32" s="1"/>
  <c r="P43" i="28"/>
  <c r="L43" i="32" s="1"/>
  <c r="O55" i="28"/>
  <c r="K55" i="32" s="1"/>
  <c r="O76" i="28"/>
  <c r="K76" i="32" s="1"/>
  <c r="P89" i="28"/>
  <c r="L89" i="32" s="1"/>
  <c r="O71" i="28"/>
  <c r="K71" i="32" s="1"/>
  <c r="P97" i="28"/>
  <c r="L97" i="32" s="1"/>
  <c r="P91" i="28"/>
  <c r="L91" i="32" s="1"/>
  <c r="P23" i="28"/>
  <c r="L23" i="32" s="1"/>
  <c r="P31" i="28"/>
  <c r="L31" i="32" s="1"/>
  <c r="O45" i="28"/>
  <c r="K45" i="32" s="1"/>
  <c r="P77" i="28"/>
  <c r="L77" i="32" s="1"/>
  <c r="R18" i="28"/>
  <c r="N18" i="32" s="1"/>
  <c r="BO15" i="28"/>
  <c r="DR15" i="28" s="1"/>
  <c r="AQ75" i="28"/>
  <c r="DJ75" i="28" s="1"/>
  <c r="AQ43" i="28"/>
  <c r="DJ43" i="28" s="1"/>
  <c r="AQ88" i="28"/>
  <c r="DJ88" i="28" s="1"/>
  <c r="AQ10" i="28"/>
  <c r="DJ10" i="28" s="1"/>
  <c r="K97" i="32"/>
  <c r="K11" i="32"/>
  <c r="K17" i="32"/>
  <c r="K23" i="32"/>
  <c r="K35" i="32"/>
  <c r="K41" i="32"/>
  <c r="K47" i="32"/>
  <c r="K53" i="32"/>
  <c r="K61" i="32"/>
  <c r="K67" i="32"/>
  <c r="K73" i="32"/>
  <c r="K79" i="32"/>
  <c r="K85" i="32"/>
  <c r="K91" i="32"/>
  <c r="BW3" i="28"/>
  <c r="DV4" i="28"/>
  <c r="K102" i="32"/>
  <c r="K7" i="32"/>
  <c r="K99" i="32"/>
  <c r="K19" i="32"/>
  <c r="K25" i="32"/>
  <c r="K31" i="32"/>
  <c r="K37" i="32"/>
  <c r="K43" i="32"/>
  <c r="K49" i="32"/>
  <c r="K59" i="32"/>
  <c r="K65" i="32"/>
  <c r="K77" i="32"/>
  <c r="K81" i="32"/>
  <c r="K87" i="32"/>
  <c r="K98" i="32"/>
  <c r="K100" i="32"/>
  <c r="K101" i="32"/>
  <c r="K95" i="32"/>
  <c r="K8" i="32"/>
  <c r="K10" i="32"/>
  <c r="K12" i="32"/>
  <c r="K14" i="32"/>
  <c r="K16" i="32"/>
  <c r="K18" i="32"/>
  <c r="K20" i="32"/>
  <c r="K22" i="32"/>
  <c r="K24" i="32"/>
  <c r="K26" i="32"/>
  <c r="K30" i="32"/>
  <c r="K32" i="32"/>
  <c r="K34" i="32"/>
  <c r="K36" i="32"/>
  <c r="K38" i="32"/>
  <c r="K40" i="32"/>
  <c r="K42" i="32"/>
  <c r="K46" i="32"/>
  <c r="K48" i="32"/>
  <c r="K50" i="32"/>
  <c r="K52" i="32"/>
  <c r="K54" i="32"/>
  <c r="K56" i="32"/>
  <c r="K58" i="32"/>
  <c r="K60" i="32"/>
  <c r="K62" i="32"/>
  <c r="K64" i="32"/>
  <c r="K66" i="32"/>
  <c r="K68" i="32"/>
  <c r="K70" i="32"/>
  <c r="K72" i="32"/>
  <c r="K74" i="32"/>
  <c r="K78" i="32"/>
  <c r="K80" i="32"/>
  <c r="K82" i="32"/>
  <c r="K86" i="32"/>
  <c r="K88" i="32"/>
  <c r="K90" i="32"/>
  <c r="K96" i="32"/>
  <c r="K9" i="32"/>
  <c r="K15" i="32"/>
  <c r="K21" i="32"/>
  <c r="K27" i="32"/>
  <c r="K33" i="32"/>
  <c r="K39" i="32"/>
  <c r="K51" i="32"/>
  <c r="K57" i="32"/>
  <c r="K63" i="32"/>
  <c r="K69" i="32"/>
  <c r="K75" i="32"/>
  <c r="K83" i="32"/>
  <c r="K89" i="32"/>
  <c r="K93" i="32"/>
  <c r="K94" i="32"/>
  <c r="K104" i="32"/>
  <c r="K105" i="32"/>
  <c r="AD95" i="28"/>
  <c r="AD35" i="28"/>
  <c r="AD19" i="28"/>
  <c r="AD8" i="28"/>
  <c r="AD32" i="28"/>
  <c r="AF99" i="28"/>
  <c r="DG99" i="28" s="1"/>
  <c r="AD83" i="28"/>
  <c r="AD67" i="28"/>
  <c r="AD51" i="28"/>
  <c r="AD39" i="28"/>
  <c r="AD23" i="28"/>
  <c r="AD70" i="28"/>
  <c r="AD103" i="28"/>
  <c r="AD87" i="28"/>
  <c r="AD71" i="28"/>
  <c r="AD55" i="28"/>
  <c r="AD27" i="28"/>
  <c r="AD11" i="28"/>
  <c r="R8" i="28"/>
  <c r="N8" i="32" s="1"/>
  <c r="AD59" i="28"/>
  <c r="AA3" i="28"/>
  <c r="DF4" i="28"/>
  <c r="Y4" i="32" s="1"/>
  <c r="BB9" i="28"/>
  <c r="BB39" i="28"/>
  <c r="BB61" i="28"/>
  <c r="BB55" i="28"/>
  <c r="BB63" i="28"/>
  <c r="BB23" i="28"/>
  <c r="BD60" i="28"/>
  <c r="DO60" i="28" s="1"/>
  <c r="BB31" i="28"/>
  <c r="BB36" i="28"/>
  <c r="BB47" i="28"/>
  <c r="BB50" i="28"/>
  <c r="BB30" i="28"/>
  <c r="BB73" i="28"/>
  <c r="BB64" i="28"/>
  <c r="BB93" i="28"/>
  <c r="BD77" i="28"/>
  <c r="DO77" i="28" s="1"/>
  <c r="BB89" i="28"/>
  <c r="BB51" i="28"/>
  <c r="BB100" i="28"/>
  <c r="BB18" i="28"/>
  <c r="BB66" i="28"/>
  <c r="BB44" i="28"/>
  <c r="BB46" i="28"/>
  <c r="BB81" i="28"/>
  <c r="BD105" i="28"/>
  <c r="DO105" i="28" s="1"/>
  <c r="BD34" i="28"/>
  <c r="DO34" i="28" s="1"/>
  <c r="BB26" i="28"/>
  <c r="BD103" i="28"/>
  <c r="DO103" i="28" s="1"/>
  <c r="BB95" i="28"/>
  <c r="BB83" i="28"/>
  <c r="BB75" i="28"/>
  <c r="BB65" i="28"/>
  <c r="BB94" i="28"/>
  <c r="BB40" i="28"/>
  <c r="BD97" i="28"/>
  <c r="DO97" i="28" s="1"/>
  <c r="BB69" i="28"/>
  <c r="BB91" i="28"/>
  <c r="BB13" i="28"/>
  <c r="BB98" i="28"/>
  <c r="BB99" i="28"/>
  <c r="BD87" i="28"/>
  <c r="DO87" i="28" s="1"/>
  <c r="BB71" i="28"/>
  <c r="BB29" i="28"/>
  <c r="BD93" i="28"/>
  <c r="DO93" i="28" s="1"/>
  <c r="AZ86" i="28"/>
  <c r="AZ78" i="28"/>
  <c r="AZ70" i="28"/>
  <c r="AY38" i="28"/>
  <c r="AY22" i="28"/>
  <c r="AZ88" i="28"/>
  <c r="AZ80" i="28"/>
  <c r="AZ72" i="28"/>
  <c r="AZ8" i="28"/>
  <c r="AZ84" i="28"/>
  <c r="AZ76" i="28"/>
  <c r="AZ68" i="28"/>
  <c r="AZ12" i="28"/>
  <c r="AY92" i="28"/>
  <c r="AZ90" i="28"/>
  <c r="AZ82" i="28"/>
  <c r="AZ74" i="28"/>
  <c r="AY3" i="28"/>
  <c r="DN4" i="28"/>
  <c r="AA4" i="32" s="1"/>
  <c r="AZ10" i="28"/>
  <c r="BB7" i="28"/>
  <c r="BO7" i="28"/>
  <c r="DR7" i="28" s="1"/>
  <c r="AL168" i="15" l="1"/>
  <c r="DD168" i="15" s="1"/>
  <c r="DG168" i="15" s="1"/>
  <c r="AW166" i="28" s="1"/>
  <c r="DL166" i="28" s="1"/>
  <c r="AD148" i="15"/>
  <c r="CR148" i="15" s="1"/>
  <c r="CU148" i="15" s="1"/>
  <c r="CV148" i="15" s="1"/>
  <c r="V41" i="15"/>
  <c r="CF41" i="15" s="1"/>
  <c r="CI41" i="15" s="1"/>
  <c r="V112" i="15"/>
  <c r="CF112" i="15" s="1"/>
  <c r="CI112" i="15" s="1"/>
  <c r="AT149" i="15"/>
  <c r="DP149" i="15" s="1"/>
  <c r="DS149" i="15" s="1"/>
  <c r="DT149" i="15" s="1"/>
  <c r="BB127" i="15"/>
  <c r="EB127" i="15" s="1"/>
  <c r="EE127" i="15" s="1"/>
  <c r="N130" i="28"/>
  <c r="N147" i="28"/>
  <c r="N110" i="28"/>
  <c r="AL41" i="15"/>
  <c r="DD41" i="15" s="1"/>
  <c r="DG41" i="15" s="1"/>
  <c r="AT41" i="15"/>
  <c r="DP41" i="15" s="1"/>
  <c r="DS41" i="15" s="1"/>
  <c r="DT41" i="15" s="1"/>
  <c r="V149" i="15"/>
  <c r="CF149" i="15" s="1"/>
  <c r="CI149" i="15" s="1"/>
  <c r="AD149" i="15"/>
  <c r="CR149" i="15" s="1"/>
  <c r="CU149" i="15" s="1"/>
  <c r="CV149" i="15" s="1"/>
  <c r="AD127" i="15"/>
  <c r="CR127" i="15" s="1"/>
  <c r="CU127" i="15" s="1"/>
  <c r="CV127" i="15" s="1"/>
  <c r="BJ127" i="15"/>
  <c r="EN127" i="15" s="1"/>
  <c r="CD125" i="28" s="1"/>
  <c r="AL132" i="15"/>
  <c r="DD132" i="15" s="1"/>
  <c r="DG132" i="15" s="1"/>
  <c r="AT132" i="15"/>
  <c r="DP132" i="15" s="1"/>
  <c r="DS132" i="15" s="1"/>
  <c r="DT132" i="15" s="1"/>
  <c r="AT112" i="15"/>
  <c r="DP112" i="15" s="1"/>
  <c r="DS112" i="15" s="1"/>
  <c r="DT112" i="15" s="1"/>
  <c r="BB112" i="15"/>
  <c r="EB112" i="15" s="1"/>
  <c r="EE112" i="15" s="1"/>
  <c r="BU110" i="28" s="1"/>
  <c r="DT110" i="28" s="1"/>
  <c r="DU110" i="28" s="1"/>
  <c r="AB110" i="32" s="1"/>
  <c r="BB41" i="15"/>
  <c r="EB41" i="15" s="1"/>
  <c r="EE41" i="15" s="1"/>
  <c r="BJ41" i="15"/>
  <c r="EN41" i="15" s="1"/>
  <c r="EQ41" i="15" s="1"/>
  <c r="CG39" i="28" s="1"/>
  <c r="BB149" i="15"/>
  <c r="EB149" i="15" s="1"/>
  <c r="EE149" i="15" s="1"/>
  <c r="BJ149" i="15"/>
  <c r="EN149" i="15" s="1"/>
  <c r="CD147" i="28" s="1"/>
  <c r="AT127" i="15"/>
  <c r="DP127" i="15" s="1"/>
  <c r="DS127" i="15" s="1"/>
  <c r="DT127" i="15" s="1"/>
  <c r="V127" i="15"/>
  <c r="CF127" i="15" s="1"/>
  <c r="CI127" i="15" s="1"/>
  <c r="BB132" i="15"/>
  <c r="EB132" i="15" s="1"/>
  <c r="EE132" i="15" s="1"/>
  <c r="AD132" i="15"/>
  <c r="CR132" i="15" s="1"/>
  <c r="CU132" i="15" s="1"/>
  <c r="CV132" i="15" s="1"/>
  <c r="AL112" i="15"/>
  <c r="DD112" i="15" s="1"/>
  <c r="DG112" i="15" s="1"/>
  <c r="AD112" i="15"/>
  <c r="CR112" i="15" s="1"/>
  <c r="CU112" i="15" s="1"/>
  <c r="CV112" i="15" s="1"/>
  <c r="N125" i="28"/>
  <c r="N146" i="28"/>
  <c r="BJ148" i="15"/>
  <c r="EN148" i="15" s="1"/>
  <c r="AT168" i="15"/>
  <c r="DP168" i="15" s="1"/>
  <c r="DS168" i="15" s="1"/>
  <c r="DT168" i="15" s="1"/>
  <c r="V148" i="15"/>
  <c r="CF148" i="15" s="1"/>
  <c r="CI148" i="15" s="1"/>
  <c r="AL148" i="15"/>
  <c r="DD148" i="15" s="1"/>
  <c r="DG148" i="15" s="1"/>
  <c r="AW146" i="28" s="1"/>
  <c r="DL146" i="28" s="1"/>
  <c r="AT148" i="15"/>
  <c r="DP148" i="15" s="1"/>
  <c r="DS148" i="15" s="1"/>
  <c r="DT148" i="15" s="1"/>
  <c r="N139" i="28"/>
  <c r="AT73" i="15"/>
  <c r="DP73" i="15" s="1"/>
  <c r="DS73" i="15" s="1"/>
  <c r="DT73" i="15" s="1"/>
  <c r="AT141" i="15"/>
  <c r="DP141" i="15" s="1"/>
  <c r="DS141" i="15" s="1"/>
  <c r="DT141" i="15" s="1"/>
  <c r="AT255" i="15"/>
  <c r="DP255" i="15" s="1"/>
  <c r="DS255" i="15" s="1"/>
  <c r="DT255" i="15" s="1"/>
  <c r="AT173" i="15"/>
  <c r="DP173" i="15" s="1"/>
  <c r="DS173" i="15" s="1"/>
  <c r="DT173" i="15" s="1"/>
  <c r="N253" i="28"/>
  <c r="V73" i="15"/>
  <c r="CF73" i="15" s="1"/>
  <c r="CI73" i="15" s="1"/>
  <c r="AD141" i="15"/>
  <c r="CR141" i="15" s="1"/>
  <c r="CU141" i="15" s="1"/>
  <c r="CV141" i="15" s="1"/>
  <c r="AD173" i="15"/>
  <c r="CR173" i="15" s="1"/>
  <c r="CU173" i="15" s="1"/>
  <c r="CV173" i="15" s="1"/>
  <c r="AD255" i="15"/>
  <c r="CR255" i="15" s="1"/>
  <c r="CU255" i="15" s="1"/>
  <c r="CV255" i="15" s="1"/>
  <c r="BB255" i="15"/>
  <c r="EB255" i="15" s="1"/>
  <c r="EE255" i="15" s="1"/>
  <c r="BU253" i="28" s="1"/>
  <c r="DT253" i="28" s="1"/>
  <c r="N171" i="28"/>
  <c r="AL73" i="15"/>
  <c r="DD73" i="15" s="1"/>
  <c r="DG73" i="15" s="1"/>
  <c r="AW71" i="28" s="1"/>
  <c r="DL71" i="28" s="1"/>
  <c r="BJ73" i="15"/>
  <c r="EN73" i="15" s="1"/>
  <c r="CD71" i="28" s="1"/>
  <c r="BJ141" i="15"/>
  <c r="EN141" i="15" s="1"/>
  <c r="CD139" i="28" s="1"/>
  <c r="V141" i="15"/>
  <c r="CF141" i="15" s="1"/>
  <c r="CI141" i="15" s="1"/>
  <c r="BJ173" i="15"/>
  <c r="EN173" i="15" s="1"/>
  <c r="EQ173" i="15" s="1"/>
  <c r="V173" i="15"/>
  <c r="CF173" i="15" s="1"/>
  <c r="CI173" i="15" s="1"/>
  <c r="AL255" i="15"/>
  <c r="DD255" i="15" s="1"/>
  <c r="DG255" i="15" s="1"/>
  <c r="AW253" i="28" s="1"/>
  <c r="DL253" i="28" s="1"/>
  <c r="DM253" i="28" s="1"/>
  <c r="Z253" i="32" s="1"/>
  <c r="N71" i="28"/>
  <c r="BB73" i="15"/>
  <c r="EB73" i="15" s="1"/>
  <c r="EE73" i="15" s="1"/>
  <c r="BU71" i="28" s="1"/>
  <c r="DT71" i="28" s="1"/>
  <c r="BB141" i="15"/>
  <c r="EB141" i="15" s="1"/>
  <c r="EE141" i="15" s="1"/>
  <c r="BU139" i="28" s="1"/>
  <c r="DT139" i="28" s="1"/>
  <c r="BB173" i="15"/>
  <c r="EB173" i="15" s="1"/>
  <c r="EE173" i="15" s="1"/>
  <c r="BU171" i="28" s="1"/>
  <c r="DT171" i="28" s="1"/>
  <c r="N166" i="28"/>
  <c r="BJ52" i="15"/>
  <c r="EN52" i="15" s="1"/>
  <c r="EQ52" i="15" s="1"/>
  <c r="CG50" i="28" s="1"/>
  <c r="BB168" i="15"/>
  <c r="EB168" i="15" s="1"/>
  <c r="EE168" i="15" s="1"/>
  <c r="BU166" i="28" s="1"/>
  <c r="DT166" i="28" s="1"/>
  <c r="AD168" i="15"/>
  <c r="CR168" i="15" s="1"/>
  <c r="CU168" i="15" s="1"/>
  <c r="CV168" i="15" s="1"/>
  <c r="AL56" i="15"/>
  <c r="DD56" i="15" s="1"/>
  <c r="DG56" i="15" s="1"/>
  <c r="V92" i="15"/>
  <c r="CF92" i="15" s="1"/>
  <c r="CI92" i="15" s="1"/>
  <c r="BJ168" i="15"/>
  <c r="EN168" i="15" s="1"/>
  <c r="CD166" i="28" s="1"/>
  <c r="AD191" i="15"/>
  <c r="CR191" i="15" s="1"/>
  <c r="CU191" i="15" s="1"/>
  <c r="CV191" i="15" s="1"/>
  <c r="N54" i="28"/>
  <c r="AL64" i="15"/>
  <c r="DD64" i="15" s="1"/>
  <c r="DG64" i="15" s="1"/>
  <c r="AW62" i="28" s="1"/>
  <c r="DL62" i="28" s="1"/>
  <c r="BJ56" i="15"/>
  <c r="EN56" i="15" s="1"/>
  <c r="CD54" i="28" s="1"/>
  <c r="AD56" i="15"/>
  <c r="CR56" i="15" s="1"/>
  <c r="CU56" i="15" s="1"/>
  <c r="CV56" i="15" s="1"/>
  <c r="BB56" i="15"/>
  <c r="EB56" i="15" s="1"/>
  <c r="EE56" i="15" s="1"/>
  <c r="BU54" i="28" s="1"/>
  <c r="DT54" i="28" s="1"/>
  <c r="V56" i="15"/>
  <c r="CF56" i="15" s="1"/>
  <c r="CI56" i="15" s="1"/>
  <c r="AL52" i="15"/>
  <c r="DD52" i="15" s="1"/>
  <c r="DG52" i="15" s="1"/>
  <c r="AW50" i="28" s="1"/>
  <c r="DL50" i="28" s="1"/>
  <c r="AT92" i="15"/>
  <c r="DP92" i="15" s="1"/>
  <c r="DS92" i="15" s="1"/>
  <c r="DT92" i="15" s="1"/>
  <c r="AL191" i="15"/>
  <c r="DD191" i="15" s="1"/>
  <c r="DG191" i="15" s="1"/>
  <c r="AW189" i="28" s="1"/>
  <c r="DL189" i="28" s="1"/>
  <c r="N50" i="28"/>
  <c r="AD64" i="15"/>
  <c r="CR64" i="15" s="1"/>
  <c r="CU64" i="15" s="1"/>
  <c r="CV64" i="15" s="1"/>
  <c r="BJ64" i="15"/>
  <c r="EN64" i="15" s="1"/>
  <c r="EQ64" i="15" s="1"/>
  <c r="CG62" i="28" s="1"/>
  <c r="BB52" i="15"/>
  <c r="EB52" i="15" s="1"/>
  <c r="EE52" i="15" s="1"/>
  <c r="BU50" i="28" s="1"/>
  <c r="DT50" i="28" s="1"/>
  <c r="AD92" i="15"/>
  <c r="CR92" i="15" s="1"/>
  <c r="CU92" i="15" s="1"/>
  <c r="CV92" i="15" s="1"/>
  <c r="V191" i="15"/>
  <c r="CF191" i="15" s="1"/>
  <c r="CI191" i="15" s="1"/>
  <c r="N189" i="28"/>
  <c r="N90" i="28"/>
  <c r="V64" i="15"/>
  <c r="CF64" i="15" s="1"/>
  <c r="CI64" i="15" s="1"/>
  <c r="BB64" i="15"/>
  <c r="EB64" i="15" s="1"/>
  <c r="EE64" i="15" s="1"/>
  <c r="BU62" i="28" s="1"/>
  <c r="DT62" i="28" s="1"/>
  <c r="AD52" i="15"/>
  <c r="CR52" i="15" s="1"/>
  <c r="CU52" i="15" s="1"/>
  <c r="CV52" i="15" s="1"/>
  <c r="BB92" i="15"/>
  <c r="EB92" i="15" s="1"/>
  <c r="EE92" i="15" s="1"/>
  <c r="BU90" i="28" s="1"/>
  <c r="DT90" i="28" s="1"/>
  <c r="BB191" i="15"/>
  <c r="EB191" i="15" s="1"/>
  <c r="EE191" i="15" s="1"/>
  <c r="EF191" i="15" s="1"/>
  <c r="N62" i="28"/>
  <c r="V52" i="15"/>
  <c r="CF52" i="15" s="1"/>
  <c r="CI52" i="15" s="1"/>
  <c r="BJ92" i="15"/>
  <c r="EN92" i="15" s="1"/>
  <c r="EQ92" i="15" s="1"/>
  <c r="CG90" i="28" s="1"/>
  <c r="AT191" i="15"/>
  <c r="DP191" i="15" s="1"/>
  <c r="DS191" i="15" s="1"/>
  <c r="DT191" i="15" s="1"/>
  <c r="AL175" i="15"/>
  <c r="DD175" i="15" s="1"/>
  <c r="DG175" i="15" s="1"/>
  <c r="AW173" i="28" s="1"/>
  <c r="DL173" i="28" s="1"/>
  <c r="DM173" i="28" s="1"/>
  <c r="Z173" i="32" s="1"/>
  <c r="AD76" i="15"/>
  <c r="CR76" i="15" s="1"/>
  <c r="CU76" i="15" s="1"/>
  <c r="CV76" i="15" s="1"/>
  <c r="CG222" i="28"/>
  <c r="ER224" i="15"/>
  <c r="CH222" i="28" s="1"/>
  <c r="CG238" i="28"/>
  <c r="ER240" i="15"/>
  <c r="CH238" i="28" s="1"/>
  <c r="CG266" i="28"/>
  <c r="ER268" i="15"/>
  <c r="CH266" i="28" s="1"/>
  <c r="ER244" i="15"/>
  <c r="CH242" i="28" s="1"/>
  <c r="AR4" i="28"/>
  <c r="DK5" i="28" s="1"/>
  <c r="AD24" i="15"/>
  <c r="CR24" i="15" s="1"/>
  <c r="CU24" i="15" s="1"/>
  <c r="CV24" i="15" s="1"/>
  <c r="AT12" i="15"/>
  <c r="DP12" i="15" s="1"/>
  <c r="DS12" i="15" s="1"/>
  <c r="DT12" i="15" s="1"/>
  <c r="V104" i="15"/>
  <c r="CF104" i="15" s="1"/>
  <c r="CI104" i="15" s="1"/>
  <c r="AL12" i="15"/>
  <c r="DD12" i="15" s="1"/>
  <c r="DG12" i="15" s="1"/>
  <c r="AW10" i="28" s="1"/>
  <c r="DL10" i="28" s="1"/>
  <c r="V12" i="15"/>
  <c r="CF12" i="15" s="1"/>
  <c r="CI12" i="15" s="1"/>
  <c r="AT175" i="15"/>
  <c r="DP175" i="15" s="1"/>
  <c r="DS175" i="15" s="1"/>
  <c r="DT175" i="15" s="1"/>
  <c r="BB175" i="15"/>
  <c r="EB175" i="15" s="1"/>
  <c r="EE175" i="15" s="1"/>
  <c r="EF175" i="15" s="1"/>
  <c r="AL104" i="15"/>
  <c r="DD104" i="15" s="1"/>
  <c r="DG104" i="15" s="1"/>
  <c r="AW102" i="28" s="1"/>
  <c r="DL102" i="28" s="1"/>
  <c r="AT104" i="15"/>
  <c r="DP104" i="15" s="1"/>
  <c r="DS104" i="15" s="1"/>
  <c r="DT104" i="15" s="1"/>
  <c r="N10" i="28"/>
  <c r="N173" i="28"/>
  <c r="AD12" i="15"/>
  <c r="CR12" i="15" s="1"/>
  <c r="CU12" i="15" s="1"/>
  <c r="CV12" i="15" s="1"/>
  <c r="BJ12" i="15"/>
  <c r="EN12" i="15" s="1"/>
  <c r="CD10" i="28" s="1"/>
  <c r="V175" i="15"/>
  <c r="CF175" i="15" s="1"/>
  <c r="CI175" i="15" s="1"/>
  <c r="BJ175" i="15"/>
  <c r="EN175" i="15" s="1"/>
  <c r="CD173" i="28" s="1"/>
  <c r="BB104" i="15"/>
  <c r="EB104" i="15" s="1"/>
  <c r="EE104" i="15" s="1"/>
  <c r="EF104" i="15" s="1"/>
  <c r="AD104" i="15"/>
  <c r="CR104" i="15" s="1"/>
  <c r="CU104" i="15" s="1"/>
  <c r="CV104" i="15" s="1"/>
  <c r="N102" i="28"/>
  <c r="ER264" i="15"/>
  <c r="CH262" i="28" s="1"/>
  <c r="DU6" i="28"/>
  <c r="AB6" i="32" s="1"/>
  <c r="DM6" i="28"/>
  <c r="Z6" i="32" s="1"/>
  <c r="CD266" i="28"/>
  <c r="EQ229" i="15"/>
  <c r="CG227" i="28" s="1"/>
  <c r="CD227" i="28"/>
  <c r="EQ228" i="15"/>
  <c r="CG226" i="28" s="1"/>
  <c r="CD226" i="28"/>
  <c r="EQ248" i="15"/>
  <c r="CG246" i="28" s="1"/>
  <c r="CD246" i="28"/>
  <c r="AD209" i="15"/>
  <c r="CR209" i="15" s="1"/>
  <c r="CU209" i="15" s="1"/>
  <c r="CV209" i="15" s="1"/>
  <c r="BJ209" i="15"/>
  <c r="EN209" i="15" s="1"/>
  <c r="BB209" i="15"/>
  <c r="EB209" i="15" s="1"/>
  <c r="EE209" i="15" s="1"/>
  <c r="V209" i="15"/>
  <c r="CF209" i="15" s="1"/>
  <c r="CI209" i="15" s="1"/>
  <c r="AL209" i="15"/>
  <c r="DD209" i="15" s="1"/>
  <c r="DG209" i="15" s="1"/>
  <c r="AT209" i="15"/>
  <c r="DP209" i="15" s="1"/>
  <c r="DS209" i="15" s="1"/>
  <c r="DT209" i="15" s="1"/>
  <c r="BB249" i="15"/>
  <c r="EB249" i="15" s="1"/>
  <c r="EE249" i="15" s="1"/>
  <c r="V249" i="15"/>
  <c r="CF249" i="15" s="1"/>
  <c r="CI249" i="15" s="1"/>
  <c r="AL249" i="15"/>
  <c r="DD249" i="15" s="1"/>
  <c r="DG249" i="15" s="1"/>
  <c r="AD249" i="15"/>
  <c r="CR249" i="15" s="1"/>
  <c r="CU249" i="15" s="1"/>
  <c r="CV249" i="15" s="1"/>
  <c r="AT249" i="15"/>
  <c r="DP249" i="15" s="1"/>
  <c r="DS249" i="15" s="1"/>
  <c r="DT249" i="15" s="1"/>
  <c r="BJ249" i="15"/>
  <c r="EN249" i="15" s="1"/>
  <c r="AL242" i="15"/>
  <c r="DD242" i="15" s="1"/>
  <c r="DG242" i="15" s="1"/>
  <c r="AT242" i="15"/>
  <c r="DP242" i="15" s="1"/>
  <c r="DS242" i="15" s="1"/>
  <c r="DT242" i="15" s="1"/>
  <c r="BJ242" i="15"/>
  <c r="EN242" i="15" s="1"/>
  <c r="BB242" i="15"/>
  <c r="EB242" i="15" s="1"/>
  <c r="EE242" i="15" s="1"/>
  <c r="AD242" i="15"/>
  <c r="CR242" i="15" s="1"/>
  <c r="CU242" i="15" s="1"/>
  <c r="CV242" i="15" s="1"/>
  <c r="V242" i="15"/>
  <c r="CF242" i="15" s="1"/>
  <c r="CI242" i="15" s="1"/>
  <c r="BB231" i="15"/>
  <c r="EB231" i="15" s="1"/>
  <c r="EE231" i="15" s="1"/>
  <c r="V231" i="15"/>
  <c r="CF231" i="15" s="1"/>
  <c r="CI231" i="15" s="1"/>
  <c r="AT231" i="15"/>
  <c r="DP231" i="15" s="1"/>
  <c r="DS231" i="15" s="1"/>
  <c r="DT231" i="15" s="1"/>
  <c r="AL231" i="15"/>
  <c r="DD231" i="15" s="1"/>
  <c r="DG231" i="15" s="1"/>
  <c r="AD231" i="15"/>
  <c r="CR231" i="15" s="1"/>
  <c r="CU231" i="15" s="1"/>
  <c r="CV231" i="15" s="1"/>
  <c r="BJ231" i="15"/>
  <c r="EN231" i="15" s="1"/>
  <c r="AT213" i="15"/>
  <c r="DP213" i="15" s="1"/>
  <c r="DS213" i="15" s="1"/>
  <c r="DT213" i="15" s="1"/>
  <c r="V213" i="15"/>
  <c r="CF213" i="15" s="1"/>
  <c r="CI213" i="15" s="1"/>
  <c r="AL213" i="15"/>
  <c r="DD213" i="15" s="1"/>
  <c r="DG213" i="15" s="1"/>
  <c r="AD213" i="15"/>
  <c r="CR213" i="15" s="1"/>
  <c r="CU213" i="15" s="1"/>
  <c r="CV213" i="15" s="1"/>
  <c r="BB213" i="15"/>
  <c r="EB213" i="15" s="1"/>
  <c r="EE213" i="15" s="1"/>
  <c r="BJ213" i="15"/>
  <c r="EN213" i="15" s="1"/>
  <c r="AT277" i="15"/>
  <c r="DP277" i="15" s="1"/>
  <c r="DS277" i="15" s="1"/>
  <c r="DT277" i="15" s="1"/>
  <c r="V277" i="15"/>
  <c r="CF277" i="15" s="1"/>
  <c r="CI277" i="15" s="1"/>
  <c r="AL277" i="15"/>
  <c r="DD277" i="15" s="1"/>
  <c r="DG277" i="15" s="1"/>
  <c r="AD277" i="15"/>
  <c r="CR277" i="15" s="1"/>
  <c r="CU277" i="15" s="1"/>
  <c r="CV277" i="15" s="1"/>
  <c r="BB277" i="15"/>
  <c r="EB277" i="15" s="1"/>
  <c r="EE277" i="15" s="1"/>
  <c r="BJ277" i="15"/>
  <c r="EN277" i="15" s="1"/>
  <c r="AT222" i="15"/>
  <c r="DP222" i="15" s="1"/>
  <c r="DS222" i="15" s="1"/>
  <c r="DT222" i="15" s="1"/>
  <c r="AL222" i="15"/>
  <c r="DD222" i="15" s="1"/>
  <c r="DG222" i="15" s="1"/>
  <c r="V222" i="15"/>
  <c r="CF222" i="15" s="1"/>
  <c r="CI222" i="15" s="1"/>
  <c r="BB222" i="15"/>
  <c r="EB222" i="15" s="1"/>
  <c r="EE222" i="15" s="1"/>
  <c r="AD222" i="15"/>
  <c r="CR222" i="15" s="1"/>
  <c r="CU222" i="15" s="1"/>
  <c r="CV222" i="15" s="1"/>
  <c r="BJ222" i="15"/>
  <c r="EN222" i="15" s="1"/>
  <c r="AT270" i="15"/>
  <c r="DP270" i="15" s="1"/>
  <c r="DS270" i="15" s="1"/>
  <c r="DT270" i="15" s="1"/>
  <c r="AL270" i="15"/>
  <c r="BB270" i="15"/>
  <c r="V270" i="15"/>
  <c r="CF270" i="15" s="1"/>
  <c r="CI270" i="15" s="1"/>
  <c r="AD270" i="15"/>
  <c r="CR270" i="15" s="1"/>
  <c r="CU270" i="15" s="1"/>
  <c r="CV270" i="15" s="1"/>
  <c r="BJ270" i="15"/>
  <c r="EN270" i="15" s="1"/>
  <c r="AT267" i="15"/>
  <c r="DP267" i="15" s="1"/>
  <c r="DS267" i="15" s="1"/>
  <c r="DT267" i="15" s="1"/>
  <c r="AD267" i="15"/>
  <c r="CR267" i="15" s="1"/>
  <c r="CU267" i="15" s="1"/>
  <c r="CV267" i="15" s="1"/>
  <c r="BJ267" i="15"/>
  <c r="EN267" i="15" s="1"/>
  <c r="BB267" i="15"/>
  <c r="EB267" i="15" s="1"/>
  <c r="EE267" i="15" s="1"/>
  <c r="AL267" i="15"/>
  <c r="V267" i="15"/>
  <c r="CF267" i="15" s="1"/>
  <c r="CI267" i="15" s="1"/>
  <c r="CD242" i="28"/>
  <c r="CD262" i="28"/>
  <c r="CD218" i="28"/>
  <c r="CD235" i="28"/>
  <c r="AD225" i="15"/>
  <c r="CR225" i="15" s="1"/>
  <c r="CU225" i="15" s="1"/>
  <c r="CV225" i="15" s="1"/>
  <c r="BJ225" i="15"/>
  <c r="EN225" i="15" s="1"/>
  <c r="AT225" i="15"/>
  <c r="DP225" i="15" s="1"/>
  <c r="DS225" i="15" s="1"/>
  <c r="DT225" i="15" s="1"/>
  <c r="V225" i="15"/>
  <c r="CF225" i="15" s="1"/>
  <c r="CI225" i="15" s="1"/>
  <c r="AL225" i="15"/>
  <c r="DD225" i="15" s="1"/>
  <c r="DG225" i="15" s="1"/>
  <c r="BB225" i="15"/>
  <c r="EB225" i="15" s="1"/>
  <c r="EE225" i="15" s="1"/>
  <c r="AL226" i="15"/>
  <c r="DD226" i="15" s="1"/>
  <c r="DG226" i="15" s="1"/>
  <c r="AT226" i="15"/>
  <c r="DP226" i="15" s="1"/>
  <c r="DS226" i="15" s="1"/>
  <c r="DT226" i="15" s="1"/>
  <c r="BB226" i="15"/>
  <c r="EB226" i="15" s="1"/>
  <c r="EE226" i="15" s="1"/>
  <c r="AD226" i="15"/>
  <c r="CR226" i="15" s="1"/>
  <c r="CU226" i="15" s="1"/>
  <c r="CV226" i="15" s="1"/>
  <c r="BJ226" i="15"/>
  <c r="EN226" i="15" s="1"/>
  <c r="V226" i="15"/>
  <c r="CF226" i="15" s="1"/>
  <c r="CI226" i="15" s="1"/>
  <c r="AL258" i="15"/>
  <c r="DD258" i="15" s="1"/>
  <c r="DG258" i="15" s="1"/>
  <c r="AT258" i="15"/>
  <c r="DP258" i="15" s="1"/>
  <c r="DS258" i="15" s="1"/>
  <c r="DT258" i="15" s="1"/>
  <c r="V258" i="15"/>
  <c r="CF258" i="15" s="1"/>
  <c r="CI258" i="15" s="1"/>
  <c r="BB258" i="15"/>
  <c r="EB258" i="15" s="1"/>
  <c r="EE258" i="15" s="1"/>
  <c r="AD258" i="15"/>
  <c r="CR258" i="15" s="1"/>
  <c r="CU258" i="15" s="1"/>
  <c r="CV258" i="15" s="1"/>
  <c r="BJ258" i="15"/>
  <c r="EN258" i="15" s="1"/>
  <c r="AD211" i="15"/>
  <c r="CR211" i="15" s="1"/>
  <c r="CU211" i="15" s="1"/>
  <c r="CV211" i="15" s="1"/>
  <c r="BB211" i="15"/>
  <c r="EB211" i="15" s="1"/>
  <c r="EE211" i="15" s="1"/>
  <c r="V211" i="15"/>
  <c r="CF211" i="15" s="1"/>
  <c r="CI211" i="15" s="1"/>
  <c r="AT211" i="15"/>
  <c r="DP211" i="15" s="1"/>
  <c r="DS211" i="15" s="1"/>
  <c r="DT211" i="15" s="1"/>
  <c r="AL211" i="15"/>
  <c r="DD211" i="15" s="1"/>
  <c r="DG211" i="15" s="1"/>
  <c r="BJ211" i="15"/>
  <c r="EN211" i="15" s="1"/>
  <c r="AD275" i="15"/>
  <c r="CR275" i="15" s="1"/>
  <c r="CU275" i="15" s="1"/>
  <c r="CV275" i="15" s="1"/>
  <c r="BB275" i="15"/>
  <c r="EB275" i="15" s="1"/>
  <c r="EE275" i="15" s="1"/>
  <c r="V275" i="15"/>
  <c r="CF275" i="15" s="1"/>
  <c r="CI275" i="15" s="1"/>
  <c r="AT275" i="15"/>
  <c r="DP275" i="15" s="1"/>
  <c r="DS275" i="15" s="1"/>
  <c r="DT275" i="15" s="1"/>
  <c r="AL275" i="15"/>
  <c r="DD275" i="15" s="1"/>
  <c r="DG275" i="15" s="1"/>
  <c r="BJ275" i="15"/>
  <c r="EN275" i="15" s="1"/>
  <c r="AL253" i="15"/>
  <c r="DD253" i="15" s="1"/>
  <c r="DG253" i="15" s="1"/>
  <c r="AD253" i="15"/>
  <c r="CR253" i="15" s="1"/>
  <c r="CU253" i="15" s="1"/>
  <c r="CV253" i="15" s="1"/>
  <c r="BJ253" i="15"/>
  <c r="EN253" i="15" s="1"/>
  <c r="BB253" i="15"/>
  <c r="EB253" i="15" s="1"/>
  <c r="EE253" i="15" s="1"/>
  <c r="AT253" i="15"/>
  <c r="DP253" i="15" s="1"/>
  <c r="DS253" i="15" s="1"/>
  <c r="DT253" i="15" s="1"/>
  <c r="V253" i="15"/>
  <c r="CF253" i="15" s="1"/>
  <c r="CI253" i="15" s="1"/>
  <c r="AT238" i="15"/>
  <c r="DP238" i="15" s="1"/>
  <c r="DS238" i="15" s="1"/>
  <c r="DT238" i="15" s="1"/>
  <c r="AL238" i="15"/>
  <c r="DD238" i="15" s="1"/>
  <c r="DG238" i="15" s="1"/>
  <c r="BJ238" i="15"/>
  <c r="EN238" i="15" s="1"/>
  <c r="V238" i="15"/>
  <c r="CF238" i="15" s="1"/>
  <c r="CI238" i="15" s="1"/>
  <c r="BB238" i="15"/>
  <c r="EB238" i="15" s="1"/>
  <c r="EE238" i="15" s="1"/>
  <c r="AD238" i="15"/>
  <c r="CR238" i="15" s="1"/>
  <c r="CU238" i="15" s="1"/>
  <c r="CV238" i="15" s="1"/>
  <c r="BB247" i="15"/>
  <c r="AD247" i="15"/>
  <c r="CR247" i="15" s="1"/>
  <c r="CU247" i="15" s="1"/>
  <c r="CV247" i="15" s="1"/>
  <c r="V247" i="15"/>
  <c r="CF247" i="15" s="1"/>
  <c r="CI247" i="15" s="1"/>
  <c r="AT247" i="15"/>
  <c r="DP247" i="15" s="1"/>
  <c r="DS247" i="15" s="1"/>
  <c r="DT247" i="15" s="1"/>
  <c r="BJ247" i="15"/>
  <c r="EN247" i="15" s="1"/>
  <c r="AL247" i="15"/>
  <c r="DD247" i="15" s="1"/>
  <c r="DG247" i="15" s="1"/>
  <c r="AC4" i="32"/>
  <c r="DX6" i="28"/>
  <c r="DX5" i="28"/>
  <c r="DY5" i="28"/>
  <c r="DV7" i="28"/>
  <c r="DV6" i="28"/>
  <c r="DV5" i="28"/>
  <c r="DW7" i="28"/>
  <c r="DW6" i="28"/>
  <c r="BB217" i="15"/>
  <c r="EB217" i="15" s="1"/>
  <c r="EE217" i="15" s="1"/>
  <c r="V217" i="15"/>
  <c r="CF217" i="15" s="1"/>
  <c r="CI217" i="15" s="1"/>
  <c r="AL217" i="15"/>
  <c r="DD217" i="15" s="1"/>
  <c r="DG217" i="15" s="1"/>
  <c r="AD217" i="15"/>
  <c r="CR217" i="15" s="1"/>
  <c r="CU217" i="15" s="1"/>
  <c r="CV217" i="15" s="1"/>
  <c r="AT217" i="15"/>
  <c r="DP217" i="15" s="1"/>
  <c r="DS217" i="15" s="1"/>
  <c r="DT217" i="15" s="1"/>
  <c r="BJ217" i="15"/>
  <c r="AD241" i="15"/>
  <c r="CR241" i="15" s="1"/>
  <c r="CU241" i="15" s="1"/>
  <c r="CV241" i="15" s="1"/>
  <c r="BJ241" i="15"/>
  <c r="BB241" i="15"/>
  <c r="EB241" i="15" s="1"/>
  <c r="EE241" i="15" s="1"/>
  <c r="V241" i="15"/>
  <c r="CF241" i="15" s="1"/>
  <c r="CI241" i="15" s="1"/>
  <c r="AL241" i="15"/>
  <c r="DD241" i="15" s="1"/>
  <c r="DG241" i="15" s="1"/>
  <c r="AT241" i="15"/>
  <c r="DP241" i="15" s="1"/>
  <c r="DS241" i="15" s="1"/>
  <c r="DT241" i="15" s="1"/>
  <c r="BB261" i="15"/>
  <c r="EB261" i="15" s="1"/>
  <c r="EE261" i="15" s="1"/>
  <c r="V261" i="15"/>
  <c r="CF261" i="15" s="1"/>
  <c r="CI261" i="15" s="1"/>
  <c r="AL261" i="15"/>
  <c r="AT261" i="15"/>
  <c r="DP261" i="15" s="1"/>
  <c r="DS261" i="15" s="1"/>
  <c r="DT261" i="15" s="1"/>
  <c r="AD261" i="15"/>
  <c r="CR261" i="15" s="1"/>
  <c r="CU261" i="15" s="1"/>
  <c r="CV261" i="15" s="1"/>
  <c r="BJ261" i="15"/>
  <c r="EN261" i="15" s="1"/>
  <c r="AL218" i="15"/>
  <c r="DD218" i="15" s="1"/>
  <c r="DG218" i="15" s="1"/>
  <c r="AT218" i="15"/>
  <c r="DP218" i="15" s="1"/>
  <c r="DS218" i="15" s="1"/>
  <c r="DT218" i="15" s="1"/>
  <c r="BB218" i="15"/>
  <c r="EB218" i="15" s="1"/>
  <c r="EE218" i="15" s="1"/>
  <c r="BJ218" i="15"/>
  <c r="EN218" i="15" s="1"/>
  <c r="V218" i="15"/>
  <c r="CF218" i="15" s="1"/>
  <c r="CI218" i="15" s="1"/>
  <c r="AD218" i="15"/>
  <c r="CR218" i="15" s="1"/>
  <c r="CU218" i="15" s="1"/>
  <c r="CV218" i="15" s="1"/>
  <c r="AL234" i="15"/>
  <c r="DD234" i="15" s="1"/>
  <c r="DG234" i="15" s="1"/>
  <c r="AT234" i="15"/>
  <c r="DP234" i="15" s="1"/>
  <c r="DS234" i="15" s="1"/>
  <c r="DT234" i="15" s="1"/>
  <c r="BB234" i="15"/>
  <c r="EB234" i="15" s="1"/>
  <c r="EE234" i="15" s="1"/>
  <c r="BJ234" i="15"/>
  <c r="EN234" i="15" s="1"/>
  <c r="V234" i="15"/>
  <c r="CF234" i="15" s="1"/>
  <c r="CI234" i="15" s="1"/>
  <c r="AD234" i="15"/>
  <c r="CR234" i="15" s="1"/>
  <c r="CU234" i="15" s="1"/>
  <c r="CV234" i="15" s="1"/>
  <c r="AL250" i="15"/>
  <c r="DD250" i="15" s="1"/>
  <c r="DG250" i="15" s="1"/>
  <c r="AT250" i="15"/>
  <c r="DP250" i="15" s="1"/>
  <c r="DS250" i="15" s="1"/>
  <c r="DT250" i="15" s="1"/>
  <c r="V250" i="15"/>
  <c r="CF250" i="15" s="1"/>
  <c r="CI250" i="15" s="1"/>
  <c r="BB250" i="15"/>
  <c r="AD250" i="15"/>
  <c r="CR250" i="15" s="1"/>
  <c r="CU250" i="15" s="1"/>
  <c r="CV250" i="15" s="1"/>
  <c r="BJ250" i="15"/>
  <c r="EN250" i="15" s="1"/>
  <c r="AL266" i="15"/>
  <c r="DD266" i="15" s="1"/>
  <c r="DG266" i="15" s="1"/>
  <c r="AT266" i="15"/>
  <c r="DP266" i="15" s="1"/>
  <c r="DS266" i="15" s="1"/>
  <c r="DT266" i="15" s="1"/>
  <c r="BJ266" i="15"/>
  <c r="EN266" i="15" s="1"/>
  <c r="BB266" i="15"/>
  <c r="EB266" i="15" s="1"/>
  <c r="EE266" i="15" s="1"/>
  <c r="AD266" i="15"/>
  <c r="CR266" i="15" s="1"/>
  <c r="CU266" i="15" s="1"/>
  <c r="CV266" i="15" s="1"/>
  <c r="V266" i="15"/>
  <c r="CF266" i="15" s="1"/>
  <c r="CI266" i="15" s="1"/>
  <c r="AT219" i="15"/>
  <c r="DP219" i="15" s="1"/>
  <c r="DS219" i="15" s="1"/>
  <c r="DT219" i="15" s="1"/>
  <c r="AL219" i="15"/>
  <c r="DD219" i="15" s="1"/>
  <c r="DG219" i="15" s="1"/>
  <c r="BJ219" i="15"/>
  <c r="EN219" i="15" s="1"/>
  <c r="BB219" i="15"/>
  <c r="EB219" i="15" s="1"/>
  <c r="EE219" i="15" s="1"/>
  <c r="AD219" i="15"/>
  <c r="CR219" i="15" s="1"/>
  <c r="CU219" i="15" s="1"/>
  <c r="CV219" i="15" s="1"/>
  <c r="V219" i="15"/>
  <c r="CF219" i="15" s="1"/>
  <c r="CI219" i="15" s="1"/>
  <c r="AD243" i="15"/>
  <c r="CR243" i="15" s="1"/>
  <c r="CU243" i="15" s="1"/>
  <c r="CV243" i="15" s="1"/>
  <c r="BB243" i="15"/>
  <c r="EB243" i="15" s="1"/>
  <c r="EE243" i="15" s="1"/>
  <c r="V243" i="15"/>
  <c r="CF243" i="15" s="1"/>
  <c r="CI243" i="15" s="1"/>
  <c r="AT243" i="15"/>
  <c r="DP243" i="15" s="1"/>
  <c r="DS243" i="15" s="1"/>
  <c r="DT243" i="15" s="1"/>
  <c r="AL243" i="15"/>
  <c r="DD243" i="15" s="1"/>
  <c r="DG243" i="15" s="1"/>
  <c r="BJ243" i="15"/>
  <c r="BB263" i="15"/>
  <c r="EB263" i="15" s="1"/>
  <c r="EE263" i="15" s="1"/>
  <c r="V263" i="15"/>
  <c r="CF263" i="15" s="1"/>
  <c r="CI263" i="15" s="1"/>
  <c r="AT263" i="15"/>
  <c r="DP263" i="15" s="1"/>
  <c r="DS263" i="15" s="1"/>
  <c r="DT263" i="15" s="1"/>
  <c r="AL263" i="15"/>
  <c r="DD263" i="15" s="1"/>
  <c r="DG263" i="15" s="1"/>
  <c r="AD263" i="15"/>
  <c r="CR263" i="15" s="1"/>
  <c r="CU263" i="15" s="1"/>
  <c r="CV263" i="15" s="1"/>
  <c r="BJ263" i="15"/>
  <c r="EN263" i="15" s="1"/>
  <c r="AL221" i="15"/>
  <c r="DD221" i="15" s="1"/>
  <c r="DG221" i="15" s="1"/>
  <c r="AD221" i="15"/>
  <c r="BJ221" i="15"/>
  <c r="EN221" i="15" s="1"/>
  <c r="BB221" i="15"/>
  <c r="EB221" i="15" s="1"/>
  <c r="EE221" i="15" s="1"/>
  <c r="AT221" i="15"/>
  <c r="DP221" i="15" s="1"/>
  <c r="DS221" i="15" s="1"/>
  <c r="DT221" i="15" s="1"/>
  <c r="V221" i="15"/>
  <c r="CF221" i="15" s="1"/>
  <c r="CI221" i="15" s="1"/>
  <c r="AT245" i="15"/>
  <c r="DP245" i="15" s="1"/>
  <c r="DS245" i="15" s="1"/>
  <c r="DT245" i="15" s="1"/>
  <c r="V245" i="15"/>
  <c r="AL245" i="15"/>
  <c r="DD245" i="15" s="1"/>
  <c r="DG245" i="15" s="1"/>
  <c r="AD245" i="15"/>
  <c r="CR245" i="15" s="1"/>
  <c r="CU245" i="15" s="1"/>
  <c r="CV245" i="15" s="1"/>
  <c r="BB245" i="15"/>
  <c r="EB245" i="15" s="1"/>
  <c r="EE245" i="15" s="1"/>
  <c r="BJ245" i="15"/>
  <c r="EN245" i="15" s="1"/>
  <c r="AL269" i="15"/>
  <c r="DD269" i="15" s="1"/>
  <c r="DG269" i="15" s="1"/>
  <c r="BB269" i="15"/>
  <c r="EB269" i="15" s="1"/>
  <c r="EE269" i="15" s="1"/>
  <c r="AD269" i="15"/>
  <c r="CR269" i="15" s="1"/>
  <c r="CU269" i="15" s="1"/>
  <c r="CV269" i="15" s="1"/>
  <c r="AT269" i="15"/>
  <c r="DP269" i="15" s="1"/>
  <c r="DS269" i="15" s="1"/>
  <c r="DT269" i="15" s="1"/>
  <c r="BJ269" i="15"/>
  <c r="EN269" i="15" s="1"/>
  <c r="V269" i="15"/>
  <c r="CF269" i="15" s="1"/>
  <c r="CI269" i="15" s="1"/>
  <c r="AT214" i="15"/>
  <c r="DP214" i="15" s="1"/>
  <c r="DS214" i="15" s="1"/>
  <c r="DT214" i="15" s="1"/>
  <c r="AL214" i="15"/>
  <c r="DD214" i="15" s="1"/>
  <c r="DG214" i="15" s="1"/>
  <c r="AD214" i="15"/>
  <c r="CR214" i="15" s="1"/>
  <c r="CU214" i="15" s="1"/>
  <c r="CV214" i="15" s="1"/>
  <c r="BB214" i="15"/>
  <c r="EB214" i="15" s="1"/>
  <c r="EE214" i="15" s="1"/>
  <c r="V214" i="15"/>
  <c r="CF214" i="15" s="1"/>
  <c r="CI214" i="15" s="1"/>
  <c r="BJ214" i="15"/>
  <c r="EN214" i="15" s="1"/>
  <c r="AT230" i="15"/>
  <c r="DP230" i="15" s="1"/>
  <c r="DS230" i="15" s="1"/>
  <c r="DT230" i="15" s="1"/>
  <c r="AL230" i="15"/>
  <c r="DD230" i="15" s="1"/>
  <c r="DG230" i="15" s="1"/>
  <c r="AD230" i="15"/>
  <c r="CR230" i="15" s="1"/>
  <c r="CU230" i="15" s="1"/>
  <c r="CV230" i="15" s="1"/>
  <c r="V230" i="15"/>
  <c r="CF230" i="15" s="1"/>
  <c r="CI230" i="15" s="1"/>
  <c r="BJ230" i="15"/>
  <c r="EN230" i="15" s="1"/>
  <c r="BB230" i="15"/>
  <c r="EB230" i="15" s="1"/>
  <c r="EE230" i="15" s="1"/>
  <c r="AT246" i="15"/>
  <c r="DP246" i="15" s="1"/>
  <c r="DS246" i="15" s="1"/>
  <c r="DT246" i="15" s="1"/>
  <c r="AL246" i="15"/>
  <c r="DD246" i="15" s="1"/>
  <c r="DG246" i="15" s="1"/>
  <c r="BB246" i="15"/>
  <c r="EB246" i="15" s="1"/>
  <c r="EE246" i="15" s="1"/>
  <c r="AD246" i="15"/>
  <c r="BJ246" i="15"/>
  <c r="EN246" i="15" s="1"/>
  <c r="V246" i="15"/>
  <c r="CF246" i="15" s="1"/>
  <c r="CI246" i="15" s="1"/>
  <c r="AT262" i="15"/>
  <c r="DP262" i="15" s="1"/>
  <c r="DS262" i="15" s="1"/>
  <c r="DT262" i="15" s="1"/>
  <c r="AL262" i="15"/>
  <c r="DD262" i="15" s="1"/>
  <c r="DG262" i="15" s="1"/>
  <c r="AD262" i="15"/>
  <c r="CR262" i="15" s="1"/>
  <c r="CU262" i="15" s="1"/>
  <c r="CV262" i="15" s="1"/>
  <c r="BB262" i="15"/>
  <c r="EB262" i="15" s="1"/>
  <c r="EE262" i="15" s="1"/>
  <c r="BJ262" i="15"/>
  <c r="EN262" i="15" s="1"/>
  <c r="V262" i="15"/>
  <c r="CF262" i="15" s="1"/>
  <c r="CI262" i="15" s="1"/>
  <c r="AT278" i="15"/>
  <c r="DP278" i="15" s="1"/>
  <c r="DS278" i="15" s="1"/>
  <c r="DT278" i="15" s="1"/>
  <c r="AL278" i="15"/>
  <c r="DD278" i="15" s="1"/>
  <c r="DG278" i="15" s="1"/>
  <c r="AD278" i="15"/>
  <c r="CR278" i="15" s="1"/>
  <c r="CU278" i="15" s="1"/>
  <c r="CV278" i="15" s="1"/>
  <c r="BB278" i="15"/>
  <c r="EB278" i="15" s="1"/>
  <c r="EE278" i="15" s="1"/>
  <c r="BJ278" i="15"/>
  <c r="EN278" i="15" s="1"/>
  <c r="V278" i="15"/>
  <c r="CF278" i="15" s="1"/>
  <c r="CI278" i="15" s="1"/>
  <c r="BB215" i="15"/>
  <c r="EB215" i="15" s="1"/>
  <c r="EE215" i="15" s="1"/>
  <c r="AD215" i="15"/>
  <c r="CR215" i="15" s="1"/>
  <c r="CU215" i="15" s="1"/>
  <c r="CV215" i="15" s="1"/>
  <c r="V215" i="15"/>
  <c r="CF215" i="15" s="1"/>
  <c r="CI215" i="15" s="1"/>
  <c r="AT215" i="15"/>
  <c r="DP215" i="15" s="1"/>
  <c r="DS215" i="15" s="1"/>
  <c r="DT215" i="15" s="1"/>
  <c r="BJ215" i="15"/>
  <c r="EN215" i="15" s="1"/>
  <c r="AL215" i="15"/>
  <c r="DD215" i="15" s="1"/>
  <c r="DG215" i="15" s="1"/>
  <c r="AT235" i="15"/>
  <c r="DP235" i="15" s="1"/>
  <c r="DS235" i="15" s="1"/>
  <c r="DT235" i="15" s="1"/>
  <c r="AD235" i="15"/>
  <c r="CR235" i="15" s="1"/>
  <c r="CU235" i="15" s="1"/>
  <c r="CV235" i="15" s="1"/>
  <c r="BJ235" i="15"/>
  <c r="EN235" i="15" s="1"/>
  <c r="BB235" i="15"/>
  <c r="EB235" i="15" s="1"/>
  <c r="EE235" i="15" s="1"/>
  <c r="AL235" i="15"/>
  <c r="DD235" i="15" s="1"/>
  <c r="DG235" i="15" s="1"/>
  <c r="V235" i="15"/>
  <c r="CF235" i="15" s="1"/>
  <c r="CI235" i="15" s="1"/>
  <c r="AL259" i="15"/>
  <c r="DD259" i="15" s="1"/>
  <c r="DG259" i="15" s="1"/>
  <c r="BB259" i="15"/>
  <c r="EB259" i="15" s="1"/>
  <c r="EE259" i="15" s="1"/>
  <c r="V259" i="15"/>
  <c r="CF259" i="15" s="1"/>
  <c r="CI259" i="15" s="1"/>
  <c r="AT259" i="15"/>
  <c r="DP259" i="15" s="1"/>
  <c r="DS259" i="15" s="1"/>
  <c r="DT259" i="15" s="1"/>
  <c r="AD259" i="15"/>
  <c r="CR259" i="15" s="1"/>
  <c r="CU259" i="15" s="1"/>
  <c r="CV259" i="15" s="1"/>
  <c r="BJ259" i="15"/>
  <c r="EN259" i="15" s="1"/>
  <c r="CD270" i="28"/>
  <c r="CD258" i="28"/>
  <c r="CD214" i="28"/>
  <c r="CD234" i="28"/>
  <c r="CD255" i="28"/>
  <c r="AD273" i="15"/>
  <c r="CR273" i="15" s="1"/>
  <c r="CU273" i="15" s="1"/>
  <c r="CV273" i="15" s="1"/>
  <c r="BJ273" i="15"/>
  <c r="EN273" i="15" s="1"/>
  <c r="BB273" i="15"/>
  <c r="EB273" i="15" s="1"/>
  <c r="EE273" i="15" s="1"/>
  <c r="V273" i="15"/>
  <c r="CF273" i="15" s="1"/>
  <c r="CI273" i="15" s="1"/>
  <c r="AL273" i="15"/>
  <c r="DD273" i="15" s="1"/>
  <c r="DG273" i="15" s="1"/>
  <c r="AT273" i="15"/>
  <c r="DP273" i="15" s="1"/>
  <c r="DS273" i="15" s="1"/>
  <c r="DT273" i="15" s="1"/>
  <c r="AL210" i="15"/>
  <c r="DD210" i="15" s="1"/>
  <c r="DG210" i="15" s="1"/>
  <c r="AT210" i="15"/>
  <c r="DP210" i="15" s="1"/>
  <c r="DS210" i="15" s="1"/>
  <c r="DT210" i="15" s="1"/>
  <c r="AD210" i="15"/>
  <c r="CR210" i="15" s="1"/>
  <c r="CU210" i="15" s="1"/>
  <c r="CV210" i="15" s="1"/>
  <c r="V210" i="15"/>
  <c r="CF210" i="15" s="1"/>
  <c r="CI210" i="15" s="1"/>
  <c r="BB210" i="15"/>
  <c r="EB210" i="15" s="1"/>
  <c r="EE210" i="15" s="1"/>
  <c r="BJ210" i="15"/>
  <c r="EN210" i="15" s="1"/>
  <c r="AL274" i="15"/>
  <c r="DD274" i="15" s="1"/>
  <c r="DG274" i="15" s="1"/>
  <c r="AT274" i="15"/>
  <c r="DP274" i="15" s="1"/>
  <c r="DS274" i="15" s="1"/>
  <c r="DT274" i="15" s="1"/>
  <c r="AD274" i="15"/>
  <c r="BJ274" i="15"/>
  <c r="EN274" i="15" s="1"/>
  <c r="V274" i="15"/>
  <c r="CF274" i="15" s="1"/>
  <c r="CI274" i="15" s="1"/>
  <c r="BB274" i="15"/>
  <c r="EB274" i="15" s="1"/>
  <c r="EE274" i="15" s="1"/>
  <c r="AT251" i="15"/>
  <c r="DP251" i="15" s="1"/>
  <c r="DS251" i="15" s="1"/>
  <c r="DT251" i="15" s="1"/>
  <c r="AL251" i="15"/>
  <c r="DD251" i="15" s="1"/>
  <c r="DG251" i="15" s="1"/>
  <c r="BJ251" i="15"/>
  <c r="EN251" i="15" s="1"/>
  <c r="BB251" i="15"/>
  <c r="EB251" i="15" s="1"/>
  <c r="EE251" i="15" s="1"/>
  <c r="AD251" i="15"/>
  <c r="CR251" i="15" s="1"/>
  <c r="CU251" i="15" s="1"/>
  <c r="CV251" i="15" s="1"/>
  <c r="V251" i="15"/>
  <c r="CF251" i="15" s="1"/>
  <c r="CI251" i="15" s="1"/>
  <c r="AT233" i="15"/>
  <c r="DP233" i="15" s="1"/>
  <c r="DS233" i="15" s="1"/>
  <c r="DT233" i="15" s="1"/>
  <c r="V233" i="15"/>
  <c r="CF233" i="15" s="1"/>
  <c r="CI233" i="15" s="1"/>
  <c r="AL233" i="15"/>
  <c r="DD233" i="15" s="1"/>
  <c r="DG233" i="15" s="1"/>
  <c r="AD233" i="15"/>
  <c r="CR233" i="15" s="1"/>
  <c r="CU233" i="15" s="1"/>
  <c r="CV233" i="15" s="1"/>
  <c r="BB233" i="15"/>
  <c r="EB233" i="15" s="1"/>
  <c r="EE233" i="15" s="1"/>
  <c r="BJ233" i="15"/>
  <c r="EN233" i="15" s="1"/>
  <c r="AT206" i="15"/>
  <c r="DP206" i="15" s="1"/>
  <c r="DS206" i="15" s="1"/>
  <c r="DT206" i="15" s="1"/>
  <c r="AL206" i="15"/>
  <c r="DD206" i="15" s="1"/>
  <c r="DG206" i="15" s="1"/>
  <c r="BB206" i="15"/>
  <c r="EB206" i="15" s="1"/>
  <c r="EE206" i="15" s="1"/>
  <c r="V206" i="15"/>
  <c r="CF206" i="15" s="1"/>
  <c r="CI206" i="15" s="1"/>
  <c r="AD206" i="15"/>
  <c r="CR206" i="15" s="1"/>
  <c r="CU206" i="15" s="1"/>
  <c r="CV206" i="15" s="1"/>
  <c r="BJ206" i="15"/>
  <c r="EN206" i="15" s="1"/>
  <c r="AT254" i="15"/>
  <c r="AL254" i="15"/>
  <c r="DD254" i="15" s="1"/>
  <c r="DG254" i="15" s="1"/>
  <c r="BB254" i="15"/>
  <c r="EB254" i="15" s="1"/>
  <c r="EE254" i="15" s="1"/>
  <c r="AD254" i="15"/>
  <c r="CR254" i="15" s="1"/>
  <c r="CU254" i="15" s="1"/>
  <c r="CV254" i="15" s="1"/>
  <c r="V254" i="15"/>
  <c r="CF254" i="15" s="1"/>
  <c r="CI254" i="15" s="1"/>
  <c r="BJ254" i="15"/>
  <c r="EN254" i="15" s="1"/>
  <c r="AL227" i="15"/>
  <c r="DD227" i="15" s="1"/>
  <c r="DG227" i="15" s="1"/>
  <c r="BB227" i="15"/>
  <c r="EB227" i="15" s="1"/>
  <c r="EE227" i="15" s="1"/>
  <c r="V227" i="15"/>
  <c r="CF227" i="15" s="1"/>
  <c r="CI227" i="15" s="1"/>
  <c r="AT227" i="15"/>
  <c r="DP227" i="15" s="1"/>
  <c r="DS227" i="15" s="1"/>
  <c r="DT227" i="15" s="1"/>
  <c r="AD227" i="15"/>
  <c r="CR227" i="15" s="1"/>
  <c r="CU227" i="15" s="1"/>
  <c r="CV227" i="15" s="1"/>
  <c r="BJ227" i="15"/>
  <c r="EN227" i="15" s="1"/>
  <c r="CH4" i="28"/>
  <c r="CF4" i="28"/>
  <c r="CA4" i="28"/>
  <c r="CG4" i="28"/>
  <c r="CB4" i="28"/>
  <c r="DW5" i="28" s="1"/>
  <c r="BX4" i="28"/>
  <c r="CC4" i="28"/>
  <c r="BY4" i="28"/>
  <c r="BZ4" i="28"/>
  <c r="CD4" i="28"/>
  <c r="CD263" i="28"/>
  <c r="CD206" i="28"/>
  <c r="CD222" i="28"/>
  <c r="CD238" i="28"/>
  <c r="CD254" i="28"/>
  <c r="CD210" i="28"/>
  <c r="CD274" i="28"/>
  <c r="CD230" i="28"/>
  <c r="CD250" i="28"/>
  <c r="CD205" i="28"/>
  <c r="CD221" i="28"/>
  <c r="CD237" i="28"/>
  <c r="CD253" i="28"/>
  <c r="CD269" i="28"/>
  <c r="EQ108" i="15"/>
  <c r="CG106" i="28" s="1"/>
  <c r="CD106" i="28"/>
  <c r="EQ156" i="15"/>
  <c r="CG154" i="28" s="1"/>
  <c r="CD154" i="28"/>
  <c r="EQ175" i="15"/>
  <c r="CG173" i="28" s="1"/>
  <c r="EQ196" i="15"/>
  <c r="CG194" i="28" s="1"/>
  <c r="CD194" i="28"/>
  <c r="EQ100" i="15"/>
  <c r="CG98" i="28" s="1"/>
  <c r="CD98" i="28"/>
  <c r="EQ127" i="15"/>
  <c r="CG125" i="28" s="1"/>
  <c r="EQ148" i="15"/>
  <c r="CG146" i="28" s="1"/>
  <c r="CD146" i="28"/>
  <c r="EQ191" i="15"/>
  <c r="CG189" i="28" s="1"/>
  <c r="CD189" i="28"/>
  <c r="EQ120" i="15"/>
  <c r="CG118" i="28" s="1"/>
  <c r="CD118" i="28"/>
  <c r="EQ164" i="15"/>
  <c r="CG162" i="28" s="1"/>
  <c r="CD162" i="28"/>
  <c r="EQ184" i="15"/>
  <c r="CG182" i="28" s="1"/>
  <c r="CD182" i="28"/>
  <c r="EQ204" i="15"/>
  <c r="CG202" i="28" s="1"/>
  <c r="CD202" i="28"/>
  <c r="EQ84" i="15"/>
  <c r="CD82" i="28"/>
  <c r="EQ112" i="15"/>
  <c r="CD110" i="28"/>
  <c r="EQ136" i="15"/>
  <c r="CD134" i="28"/>
  <c r="EQ176" i="15"/>
  <c r="CD174" i="28"/>
  <c r="EQ200" i="15"/>
  <c r="CG198" i="28" s="1"/>
  <c r="CD198" i="28"/>
  <c r="EQ60" i="15"/>
  <c r="CG58" i="28" s="1"/>
  <c r="CD58" i="28"/>
  <c r="EQ57" i="15"/>
  <c r="CG55" i="28" s="1"/>
  <c r="CD55" i="28"/>
  <c r="EQ24" i="15"/>
  <c r="CG22" i="28" s="1"/>
  <c r="CD22" i="28"/>
  <c r="V93" i="15"/>
  <c r="CF93" i="15" s="1"/>
  <c r="CI93" i="15" s="1"/>
  <c r="AT93" i="15"/>
  <c r="DP93" i="15" s="1"/>
  <c r="DS93" i="15" s="1"/>
  <c r="DT93" i="15" s="1"/>
  <c r="AD93" i="15"/>
  <c r="CR93" i="15" s="1"/>
  <c r="CU93" i="15" s="1"/>
  <c r="CV93" i="15" s="1"/>
  <c r="BJ93" i="15"/>
  <c r="EN93" i="15" s="1"/>
  <c r="BB93" i="15"/>
  <c r="EB93" i="15" s="1"/>
  <c r="EE93" i="15" s="1"/>
  <c r="AL93" i="15"/>
  <c r="DD93" i="15" s="1"/>
  <c r="DG93" i="15" s="1"/>
  <c r="BB113" i="15"/>
  <c r="EB113" i="15" s="1"/>
  <c r="EE113" i="15" s="1"/>
  <c r="AD113" i="15"/>
  <c r="CR113" i="15" s="1"/>
  <c r="CU113" i="15" s="1"/>
  <c r="CV113" i="15" s="1"/>
  <c r="BJ113" i="15"/>
  <c r="EN113" i="15" s="1"/>
  <c r="AL113" i="15"/>
  <c r="DD113" i="15" s="1"/>
  <c r="DG113" i="15" s="1"/>
  <c r="AT113" i="15"/>
  <c r="DP113" i="15" s="1"/>
  <c r="DS113" i="15" s="1"/>
  <c r="DT113" i="15" s="1"/>
  <c r="V113" i="15"/>
  <c r="CF113" i="15" s="1"/>
  <c r="CI113" i="15" s="1"/>
  <c r="BB129" i="15"/>
  <c r="EB129" i="15" s="1"/>
  <c r="EE129" i="15" s="1"/>
  <c r="AD129" i="15"/>
  <c r="CR129" i="15" s="1"/>
  <c r="CU129" i="15" s="1"/>
  <c r="CV129" i="15" s="1"/>
  <c r="BJ129" i="15"/>
  <c r="EN129" i="15" s="1"/>
  <c r="AL129" i="15"/>
  <c r="DD129" i="15" s="1"/>
  <c r="DG129" i="15" s="1"/>
  <c r="AT129" i="15"/>
  <c r="DP129" i="15" s="1"/>
  <c r="DS129" i="15" s="1"/>
  <c r="DT129" i="15" s="1"/>
  <c r="V129" i="15"/>
  <c r="CF129" i="15" s="1"/>
  <c r="CI129" i="15" s="1"/>
  <c r="AL161" i="15"/>
  <c r="DD161" i="15" s="1"/>
  <c r="DG161" i="15" s="1"/>
  <c r="AD161" i="15"/>
  <c r="CR161" i="15" s="1"/>
  <c r="CU161" i="15" s="1"/>
  <c r="CV161" i="15" s="1"/>
  <c r="BJ161" i="15"/>
  <c r="EN161" i="15" s="1"/>
  <c r="AT161" i="15"/>
  <c r="DP161" i="15" s="1"/>
  <c r="DS161" i="15" s="1"/>
  <c r="DT161" i="15" s="1"/>
  <c r="BB161" i="15"/>
  <c r="EB161" i="15" s="1"/>
  <c r="EE161" i="15" s="1"/>
  <c r="V161" i="15"/>
  <c r="CF161" i="15" s="1"/>
  <c r="CI161" i="15" s="1"/>
  <c r="AL185" i="15"/>
  <c r="V185" i="15"/>
  <c r="AT185" i="15"/>
  <c r="DP185" i="15" s="1"/>
  <c r="DS185" i="15" s="1"/>
  <c r="DT185" i="15" s="1"/>
  <c r="BB185" i="15"/>
  <c r="EB185" i="15" s="1"/>
  <c r="EE185" i="15" s="1"/>
  <c r="AD185" i="15"/>
  <c r="CR185" i="15" s="1"/>
  <c r="CU185" i="15" s="1"/>
  <c r="CV185" i="15" s="1"/>
  <c r="BJ185" i="15"/>
  <c r="EN185" i="15" s="1"/>
  <c r="AL98" i="15"/>
  <c r="DD98" i="15" s="1"/>
  <c r="DG98" i="15" s="1"/>
  <c r="AD98" i="15"/>
  <c r="CR98" i="15" s="1"/>
  <c r="CU98" i="15" s="1"/>
  <c r="CV98" i="15" s="1"/>
  <c r="AT98" i="15"/>
  <c r="DP98" i="15" s="1"/>
  <c r="DS98" i="15" s="1"/>
  <c r="DT98" i="15" s="1"/>
  <c r="BB98" i="15"/>
  <c r="EB98" i="15" s="1"/>
  <c r="EE98" i="15" s="1"/>
  <c r="V98" i="15"/>
  <c r="CF98" i="15" s="1"/>
  <c r="CI98" i="15" s="1"/>
  <c r="BJ98" i="15"/>
  <c r="EN98" i="15" s="1"/>
  <c r="AD114" i="15"/>
  <c r="CR114" i="15" s="1"/>
  <c r="CU114" i="15" s="1"/>
  <c r="CV114" i="15" s="1"/>
  <c r="AL114" i="15"/>
  <c r="DD114" i="15" s="1"/>
  <c r="DG114" i="15" s="1"/>
  <c r="AT114" i="15"/>
  <c r="DP114" i="15" s="1"/>
  <c r="DS114" i="15" s="1"/>
  <c r="DT114" i="15" s="1"/>
  <c r="BJ114" i="15"/>
  <c r="EN114" i="15" s="1"/>
  <c r="BB114" i="15"/>
  <c r="EB114" i="15" s="1"/>
  <c r="EE114" i="15" s="1"/>
  <c r="V114" i="15"/>
  <c r="CF114" i="15" s="1"/>
  <c r="CI114" i="15" s="1"/>
  <c r="AL130" i="15"/>
  <c r="DD130" i="15" s="1"/>
  <c r="DG130" i="15" s="1"/>
  <c r="AD130" i="15"/>
  <c r="CR130" i="15" s="1"/>
  <c r="CU130" i="15" s="1"/>
  <c r="CV130" i="15" s="1"/>
  <c r="AT130" i="15"/>
  <c r="DP130" i="15" s="1"/>
  <c r="DS130" i="15" s="1"/>
  <c r="DT130" i="15" s="1"/>
  <c r="V130" i="15"/>
  <c r="CF130" i="15" s="1"/>
  <c r="CI130" i="15" s="1"/>
  <c r="BJ130" i="15"/>
  <c r="EN130" i="15" s="1"/>
  <c r="BB130" i="15"/>
  <c r="EB130" i="15" s="1"/>
  <c r="EE130" i="15" s="1"/>
  <c r="AD146" i="15"/>
  <c r="CR146" i="15" s="1"/>
  <c r="CU146" i="15" s="1"/>
  <c r="CV146" i="15" s="1"/>
  <c r="V146" i="15"/>
  <c r="CF146" i="15" s="1"/>
  <c r="CI146" i="15" s="1"/>
  <c r="AL146" i="15"/>
  <c r="DD146" i="15" s="1"/>
  <c r="DG146" i="15" s="1"/>
  <c r="AT146" i="15"/>
  <c r="DP146" i="15" s="1"/>
  <c r="DS146" i="15" s="1"/>
  <c r="DT146" i="15" s="1"/>
  <c r="BB146" i="15"/>
  <c r="EB146" i="15" s="1"/>
  <c r="EE146" i="15" s="1"/>
  <c r="BJ146" i="15"/>
  <c r="EN146" i="15" s="1"/>
  <c r="V162" i="15"/>
  <c r="CF162" i="15" s="1"/>
  <c r="CI162" i="15" s="1"/>
  <c r="AD162" i="15"/>
  <c r="CR162" i="15" s="1"/>
  <c r="CU162" i="15" s="1"/>
  <c r="CV162" i="15" s="1"/>
  <c r="AL162" i="15"/>
  <c r="DD162" i="15" s="1"/>
  <c r="DG162" i="15" s="1"/>
  <c r="AT162" i="15"/>
  <c r="DP162" i="15" s="1"/>
  <c r="DS162" i="15" s="1"/>
  <c r="DT162" i="15" s="1"/>
  <c r="BB162" i="15"/>
  <c r="EB162" i="15" s="1"/>
  <c r="EE162" i="15" s="1"/>
  <c r="BJ162" i="15"/>
  <c r="EN162" i="15" s="1"/>
  <c r="AL178" i="15"/>
  <c r="DD178" i="15" s="1"/>
  <c r="DG178" i="15" s="1"/>
  <c r="BJ178" i="15"/>
  <c r="EN178" i="15" s="1"/>
  <c r="AD178" i="15"/>
  <c r="CR178" i="15" s="1"/>
  <c r="CU178" i="15" s="1"/>
  <c r="CV178" i="15" s="1"/>
  <c r="AT178" i="15"/>
  <c r="DP178" i="15" s="1"/>
  <c r="DS178" i="15" s="1"/>
  <c r="DT178" i="15" s="1"/>
  <c r="V178" i="15"/>
  <c r="CF178" i="15" s="1"/>
  <c r="CI178" i="15" s="1"/>
  <c r="BB178" i="15"/>
  <c r="BB194" i="15"/>
  <c r="EB194" i="15" s="1"/>
  <c r="EE194" i="15" s="1"/>
  <c r="BJ194" i="15"/>
  <c r="EN194" i="15" s="1"/>
  <c r="AL194" i="15"/>
  <c r="DD194" i="15" s="1"/>
  <c r="DG194" i="15" s="1"/>
  <c r="AD194" i="15"/>
  <c r="CR194" i="15" s="1"/>
  <c r="CU194" i="15" s="1"/>
  <c r="CV194" i="15" s="1"/>
  <c r="AT194" i="15"/>
  <c r="DP194" i="15" s="1"/>
  <c r="DS194" i="15" s="1"/>
  <c r="DT194" i="15" s="1"/>
  <c r="V194" i="15"/>
  <c r="CF194" i="15" s="1"/>
  <c r="CI194" i="15" s="1"/>
  <c r="AT83" i="15"/>
  <c r="DP83" i="15" s="1"/>
  <c r="DS83" i="15" s="1"/>
  <c r="DT83" i="15" s="1"/>
  <c r="V83" i="15"/>
  <c r="CF83" i="15" s="1"/>
  <c r="CI83" i="15" s="1"/>
  <c r="AD83" i="15"/>
  <c r="CR83" i="15" s="1"/>
  <c r="CU83" i="15" s="1"/>
  <c r="CV83" i="15" s="1"/>
  <c r="BB83" i="15"/>
  <c r="EB83" i="15" s="1"/>
  <c r="EE83" i="15" s="1"/>
  <c r="AL83" i="15"/>
  <c r="DD83" i="15" s="1"/>
  <c r="DG83" i="15" s="1"/>
  <c r="BJ83" i="15"/>
  <c r="EN83" i="15" s="1"/>
  <c r="BB99" i="15"/>
  <c r="EB99" i="15" s="1"/>
  <c r="EE99" i="15" s="1"/>
  <c r="V99" i="15"/>
  <c r="CF99" i="15" s="1"/>
  <c r="CI99" i="15" s="1"/>
  <c r="AD99" i="15"/>
  <c r="CR99" i="15" s="1"/>
  <c r="CU99" i="15" s="1"/>
  <c r="CV99" i="15" s="1"/>
  <c r="AL99" i="15"/>
  <c r="DD99" i="15" s="1"/>
  <c r="DG99" i="15" s="1"/>
  <c r="AT99" i="15"/>
  <c r="DP99" i="15" s="1"/>
  <c r="DS99" i="15" s="1"/>
  <c r="DT99" i="15" s="1"/>
  <c r="BJ99" i="15"/>
  <c r="EN99" i="15" s="1"/>
  <c r="AT115" i="15"/>
  <c r="DP115" i="15" s="1"/>
  <c r="DS115" i="15" s="1"/>
  <c r="DT115" i="15" s="1"/>
  <c r="V115" i="15"/>
  <c r="CF115" i="15" s="1"/>
  <c r="CI115" i="15" s="1"/>
  <c r="AD115" i="15"/>
  <c r="CR115" i="15" s="1"/>
  <c r="CU115" i="15" s="1"/>
  <c r="CV115" i="15" s="1"/>
  <c r="BB115" i="15"/>
  <c r="EB115" i="15" s="1"/>
  <c r="EE115" i="15" s="1"/>
  <c r="AL115" i="15"/>
  <c r="DD115" i="15" s="1"/>
  <c r="DG115" i="15" s="1"/>
  <c r="BJ115" i="15"/>
  <c r="EN115" i="15" s="1"/>
  <c r="AD135" i="15"/>
  <c r="CR135" i="15" s="1"/>
  <c r="CU135" i="15" s="1"/>
  <c r="CV135" i="15" s="1"/>
  <c r="AL135" i="15"/>
  <c r="DD135" i="15" s="1"/>
  <c r="DG135" i="15" s="1"/>
  <c r="BB135" i="15"/>
  <c r="EB135" i="15" s="1"/>
  <c r="EE135" i="15" s="1"/>
  <c r="AT135" i="15"/>
  <c r="DP135" i="15" s="1"/>
  <c r="DS135" i="15" s="1"/>
  <c r="DT135" i="15" s="1"/>
  <c r="BJ135" i="15"/>
  <c r="EN135" i="15" s="1"/>
  <c r="V135" i="15"/>
  <c r="CF135" i="15" s="1"/>
  <c r="CI135" i="15" s="1"/>
  <c r="AT151" i="15"/>
  <c r="DP151" i="15" s="1"/>
  <c r="DS151" i="15" s="1"/>
  <c r="DT151" i="15" s="1"/>
  <c r="BJ151" i="15"/>
  <c r="AD151" i="15"/>
  <c r="CR151" i="15" s="1"/>
  <c r="CU151" i="15" s="1"/>
  <c r="CV151" i="15" s="1"/>
  <c r="BB151" i="15"/>
  <c r="EB151" i="15" s="1"/>
  <c r="EE151" i="15" s="1"/>
  <c r="AL151" i="15"/>
  <c r="DD151" i="15" s="1"/>
  <c r="DG151" i="15" s="1"/>
  <c r="V151" i="15"/>
  <c r="CF151" i="15" s="1"/>
  <c r="CI151" i="15" s="1"/>
  <c r="BB167" i="15"/>
  <c r="EB167" i="15" s="1"/>
  <c r="EE167" i="15" s="1"/>
  <c r="AL167" i="15"/>
  <c r="DD167" i="15" s="1"/>
  <c r="DG167" i="15" s="1"/>
  <c r="AD167" i="15"/>
  <c r="CR167" i="15" s="1"/>
  <c r="CU167" i="15" s="1"/>
  <c r="CV167" i="15" s="1"/>
  <c r="AT167" i="15"/>
  <c r="DP167" i="15" s="1"/>
  <c r="DS167" i="15" s="1"/>
  <c r="DT167" i="15" s="1"/>
  <c r="BJ167" i="15"/>
  <c r="EN167" i="15" s="1"/>
  <c r="V167" i="15"/>
  <c r="CF167" i="15" s="1"/>
  <c r="CI167" i="15" s="1"/>
  <c r="AD187" i="15"/>
  <c r="CR187" i="15" s="1"/>
  <c r="CU187" i="15" s="1"/>
  <c r="CV187" i="15" s="1"/>
  <c r="BJ187" i="15"/>
  <c r="EN187" i="15" s="1"/>
  <c r="BB187" i="15"/>
  <c r="EB187" i="15" s="1"/>
  <c r="EE187" i="15" s="1"/>
  <c r="AL187" i="15"/>
  <c r="DD187" i="15" s="1"/>
  <c r="DG187" i="15" s="1"/>
  <c r="V187" i="15"/>
  <c r="CF187" i="15" s="1"/>
  <c r="CI187" i="15" s="1"/>
  <c r="AT187" i="15"/>
  <c r="DP187" i="15" s="1"/>
  <c r="DS187" i="15" s="1"/>
  <c r="DT187" i="15" s="1"/>
  <c r="BB97" i="15"/>
  <c r="EB97" i="15" s="1"/>
  <c r="EE97" i="15" s="1"/>
  <c r="AD97" i="15"/>
  <c r="CR97" i="15" s="1"/>
  <c r="CU97" i="15" s="1"/>
  <c r="CV97" i="15" s="1"/>
  <c r="BJ97" i="15"/>
  <c r="EN97" i="15" s="1"/>
  <c r="AL97" i="15"/>
  <c r="DD97" i="15" s="1"/>
  <c r="DG97" i="15" s="1"/>
  <c r="AT97" i="15"/>
  <c r="DP97" i="15" s="1"/>
  <c r="DS97" i="15" s="1"/>
  <c r="DT97" i="15" s="1"/>
  <c r="V97" i="15"/>
  <c r="CF97" i="15" s="1"/>
  <c r="CI97" i="15" s="1"/>
  <c r="AT117" i="15"/>
  <c r="DP117" i="15" s="1"/>
  <c r="DS117" i="15" s="1"/>
  <c r="DT117" i="15" s="1"/>
  <c r="AD117" i="15"/>
  <c r="BJ117" i="15"/>
  <c r="EN117" i="15" s="1"/>
  <c r="BB117" i="15"/>
  <c r="EB117" i="15" s="1"/>
  <c r="EE117" i="15" s="1"/>
  <c r="AL117" i="15"/>
  <c r="DD117" i="15" s="1"/>
  <c r="DG117" i="15" s="1"/>
  <c r="V117" i="15"/>
  <c r="CF117" i="15" s="1"/>
  <c r="CI117" i="15" s="1"/>
  <c r="AL137" i="15"/>
  <c r="DD137" i="15" s="1"/>
  <c r="DG137" i="15" s="1"/>
  <c r="AT137" i="15"/>
  <c r="DP137" i="15" s="1"/>
  <c r="DS137" i="15" s="1"/>
  <c r="DT137" i="15" s="1"/>
  <c r="V137" i="15"/>
  <c r="CF137" i="15" s="1"/>
  <c r="CI137" i="15" s="1"/>
  <c r="BB137" i="15"/>
  <c r="EB137" i="15" s="1"/>
  <c r="EE137" i="15" s="1"/>
  <c r="AD137" i="15"/>
  <c r="CR137" i="15" s="1"/>
  <c r="CU137" i="15" s="1"/>
  <c r="CV137" i="15" s="1"/>
  <c r="BJ137" i="15"/>
  <c r="EN137" i="15" s="1"/>
  <c r="AL169" i="15"/>
  <c r="DD169" i="15" s="1"/>
  <c r="DG169" i="15" s="1"/>
  <c r="V169" i="15"/>
  <c r="CF169" i="15" s="1"/>
  <c r="CI169" i="15" s="1"/>
  <c r="AT169" i="15"/>
  <c r="DP169" i="15" s="1"/>
  <c r="DS169" i="15" s="1"/>
  <c r="DT169" i="15" s="1"/>
  <c r="BB169" i="15"/>
  <c r="EB169" i="15" s="1"/>
  <c r="EE169" i="15" s="1"/>
  <c r="AD169" i="15"/>
  <c r="CR169" i="15" s="1"/>
  <c r="CU169" i="15" s="1"/>
  <c r="CV169" i="15" s="1"/>
  <c r="BJ169" i="15"/>
  <c r="EN169" i="15" s="1"/>
  <c r="V189" i="15"/>
  <c r="CF189" i="15" s="1"/>
  <c r="CI189" i="15" s="1"/>
  <c r="AL189" i="15"/>
  <c r="DD189" i="15" s="1"/>
  <c r="DG189" i="15" s="1"/>
  <c r="AT189" i="15"/>
  <c r="DP189" i="15" s="1"/>
  <c r="DS189" i="15" s="1"/>
  <c r="DT189" i="15" s="1"/>
  <c r="AD189" i="15"/>
  <c r="BJ189" i="15"/>
  <c r="EN189" i="15" s="1"/>
  <c r="BB189" i="15"/>
  <c r="EB189" i="15" s="1"/>
  <c r="EE189" i="15" s="1"/>
  <c r="AD94" i="15"/>
  <c r="CR94" i="15" s="1"/>
  <c r="CU94" i="15" s="1"/>
  <c r="CV94" i="15" s="1"/>
  <c r="AT94" i="15"/>
  <c r="DP94" i="15" s="1"/>
  <c r="DS94" i="15" s="1"/>
  <c r="DT94" i="15" s="1"/>
  <c r="BJ94" i="15"/>
  <c r="EN94" i="15" s="1"/>
  <c r="BB94" i="15"/>
  <c r="EB94" i="15" s="1"/>
  <c r="EE94" i="15" s="1"/>
  <c r="V94" i="15"/>
  <c r="CF94" i="15" s="1"/>
  <c r="CI94" i="15" s="1"/>
  <c r="AL94" i="15"/>
  <c r="DD94" i="15" s="1"/>
  <c r="DG94" i="15" s="1"/>
  <c r="AL110" i="15"/>
  <c r="DD110" i="15" s="1"/>
  <c r="DG110" i="15" s="1"/>
  <c r="AD110" i="15"/>
  <c r="CR110" i="15" s="1"/>
  <c r="CU110" i="15" s="1"/>
  <c r="CV110" i="15" s="1"/>
  <c r="AT110" i="15"/>
  <c r="DP110" i="15" s="1"/>
  <c r="DS110" i="15" s="1"/>
  <c r="DT110" i="15" s="1"/>
  <c r="BB110" i="15"/>
  <c r="EB110" i="15" s="1"/>
  <c r="EE110" i="15" s="1"/>
  <c r="BJ110" i="15"/>
  <c r="EN110" i="15" s="1"/>
  <c r="V110" i="15"/>
  <c r="CF110" i="15" s="1"/>
  <c r="CI110" i="15" s="1"/>
  <c r="AD126" i="15"/>
  <c r="CR126" i="15" s="1"/>
  <c r="CU126" i="15" s="1"/>
  <c r="CV126" i="15" s="1"/>
  <c r="AT126" i="15"/>
  <c r="DP126" i="15" s="1"/>
  <c r="DS126" i="15" s="1"/>
  <c r="DT126" i="15" s="1"/>
  <c r="BJ126" i="15"/>
  <c r="EN126" i="15" s="1"/>
  <c r="AL126" i="15"/>
  <c r="DD126" i="15" s="1"/>
  <c r="DG126" i="15" s="1"/>
  <c r="BB126" i="15"/>
  <c r="EB126" i="15" s="1"/>
  <c r="EE126" i="15" s="1"/>
  <c r="V126" i="15"/>
  <c r="CF126" i="15" s="1"/>
  <c r="CI126" i="15" s="1"/>
  <c r="AL142" i="15"/>
  <c r="DD142" i="15" s="1"/>
  <c r="DG142" i="15" s="1"/>
  <c r="AD142" i="15"/>
  <c r="CR142" i="15" s="1"/>
  <c r="CU142" i="15" s="1"/>
  <c r="CV142" i="15" s="1"/>
  <c r="AT142" i="15"/>
  <c r="DP142" i="15" s="1"/>
  <c r="DS142" i="15" s="1"/>
  <c r="DT142" i="15" s="1"/>
  <c r="V142" i="15"/>
  <c r="CF142" i="15" s="1"/>
  <c r="CI142" i="15" s="1"/>
  <c r="BJ142" i="15"/>
  <c r="EN142" i="15" s="1"/>
  <c r="BB142" i="15"/>
  <c r="EB142" i="15" s="1"/>
  <c r="EE142" i="15" s="1"/>
  <c r="AL158" i="15"/>
  <c r="DD158" i="15" s="1"/>
  <c r="DG158" i="15" s="1"/>
  <c r="AT158" i="15"/>
  <c r="DP158" i="15" s="1"/>
  <c r="DS158" i="15" s="1"/>
  <c r="DT158" i="15" s="1"/>
  <c r="V158" i="15"/>
  <c r="CF158" i="15" s="1"/>
  <c r="CI158" i="15" s="1"/>
  <c r="AD158" i="15"/>
  <c r="CR158" i="15" s="1"/>
  <c r="CU158" i="15" s="1"/>
  <c r="CV158" i="15" s="1"/>
  <c r="BB158" i="15"/>
  <c r="EB158" i="15" s="1"/>
  <c r="EE158" i="15" s="1"/>
  <c r="BJ158" i="15"/>
  <c r="EN158" i="15" s="1"/>
  <c r="V174" i="15"/>
  <c r="CF174" i="15" s="1"/>
  <c r="CI174" i="15" s="1"/>
  <c r="AL174" i="15"/>
  <c r="DD174" i="15" s="1"/>
  <c r="DG174" i="15" s="1"/>
  <c r="AT174" i="15"/>
  <c r="DP174" i="15" s="1"/>
  <c r="DS174" i="15" s="1"/>
  <c r="DT174" i="15" s="1"/>
  <c r="BB174" i="15"/>
  <c r="EB174" i="15" s="1"/>
  <c r="EE174" i="15" s="1"/>
  <c r="BJ174" i="15"/>
  <c r="EN174" i="15" s="1"/>
  <c r="AD174" i="15"/>
  <c r="CR174" i="15" s="1"/>
  <c r="CU174" i="15" s="1"/>
  <c r="CV174" i="15" s="1"/>
  <c r="BB190" i="15"/>
  <c r="EB190" i="15" s="1"/>
  <c r="EE190" i="15" s="1"/>
  <c r="BJ190" i="15"/>
  <c r="EN190" i="15" s="1"/>
  <c r="AD190" i="15"/>
  <c r="CR190" i="15" s="1"/>
  <c r="CU190" i="15" s="1"/>
  <c r="CV190" i="15" s="1"/>
  <c r="AL190" i="15"/>
  <c r="DD190" i="15" s="1"/>
  <c r="DG190" i="15" s="1"/>
  <c r="AT190" i="15"/>
  <c r="DP190" i="15" s="1"/>
  <c r="DS190" i="15" s="1"/>
  <c r="DT190" i="15" s="1"/>
  <c r="V190" i="15"/>
  <c r="CF190" i="15" s="1"/>
  <c r="CI190" i="15" s="1"/>
  <c r="BJ95" i="15"/>
  <c r="EN95" i="15" s="1"/>
  <c r="V95" i="15"/>
  <c r="CF95" i="15" s="1"/>
  <c r="CI95" i="15" s="1"/>
  <c r="AL95" i="15"/>
  <c r="DD95" i="15" s="1"/>
  <c r="DG95" i="15" s="1"/>
  <c r="BB95" i="15"/>
  <c r="EB95" i="15" s="1"/>
  <c r="EE95" i="15" s="1"/>
  <c r="AD95" i="15"/>
  <c r="CR95" i="15" s="1"/>
  <c r="CU95" i="15" s="1"/>
  <c r="CV95" i="15" s="1"/>
  <c r="AT95" i="15"/>
  <c r="DP95" i="15" s="1"/>
  <c r="DS95" i="15" s="1"/>
  <c r="DT95" i="15" s="1"/>
  <c r="AL111" i="15"/>
  <c r="DD111" i="15" s="1"/>
  <c r="DG111" i="15" s="1"/>
  <c r="BB111" i="15"/>
  <c r="EB111" i="15" s="1"/>
  <c r="EE111" i="15" s="1"/>
  <c r="BJ111" i="15"/>
  <c r="EN111" i="15" s="1"/>
  <c r="AT111" i="15"/>
  <c r="DP111" i="15" s="1"/>
  <c r="DS111" i="15" s="1"/>
  <c r="DT111" i="15" s="1"/>
  <c r="V111" i="15"/>
  <c r="CF111" i="15" s="1"/>
  <c r="CI111" i="15" s="1"/>
  <c r="AD111" i="15"/>
  <c r="CR111" i="15" s="1"/>
  <c r="CU111" i="15" s="1"/>
  <c r="CV111" i="15" s="1"/>
  <c r="BB131" i="15"/>
  <c r="EB131" i="15" s="1"/>
  <c r="EE131" i="15" s="1"/>
  <c r="V131" i="15"/>
  <c r="CF131" i="15" s="1"/>
  <c r="CI131" i="15" s="1"/>
  <c r="AD131" i="15"/>
  <c r="CR131" i="15" s="1"/>
  <c r="CU131" i="15" s="1"/>
  <c r="CV131" i="15" s="1"/>
  <c r="AL131" i="15"/>
  <c r="DD131" i="15" s="1"/>
  <c r="DG131" i="15" s="1"/>
  <c r="AT131" i="15"/>
  <c r="DP131" i="15" s="1"/>
  <c r="DS131" i="15" s="1"/>
  <c r="DT131" i="15" s="1"/>
  <c r="BJ131" i="15"/>
  <c r="EN131" i="15" s="1"/>
  <c r="AT147" i="15"/>
  <c r="DP147" i="15" s="1"/>
  <c r="DS147" i="15" s="1"/>
  <c r="DT147" i="15" s="1"/>
  <c r="V147" i="15"/>
  <c r="CF147" i="15" s="1"/>
  <c r="CI147" i="15" s="1"/>
  <c r="BB147" i="15"/>
  <c r="EB147" i="15" s="1"/>
  <c r="EE147" i="15" s="1"/>
  <c r="AD147" i="15"/>
  <c r="CR147" i="15" s="1"/>
  <c r="CU147" i="15" s="1"/>
  <c r="CV147" i="15" s="1"/>
  <c r="AL147" i="15"/>
  <c r="DD147" i="15" s="1"/>
  <c r="DG147" i="15" s="1"/>
  <c r="BJ147" i="15"/>
  <c r="EN147" i="15" s="1"/>
  <c r="AD163" i="15"/>
  <c r="CR163" i="15" s="1"/>
  <c r="CU163" i="15" s="1"/>
  <c r="CV163" i="15" s="1"/>
  <c r="V163" i="15"/>
  <c r="CF163" i="15" s="1"/>
  <c r="CI163" i="15" s="1"/>
  <c r="AL163" i="15"/>
  <c r="DD163" i="15" s="1"/>
  <c r="DG163" i="15" s="1"/>
  <c r="AT163" i="15"/>
  <c r="DP163" i="15" s="1"/>
  <c r="DS163" i="15" s="1"/>
  <c r="DT163" i="15" s="1"/>
  <c r="BB163" i="15"/>
  <c r="EB163" i="15" s="1"/>
  <c r="EE163" i="15" s="1"/>
  <c r="BJ163" i="15"/>
  <c r="EN163" i="15" s="1"/>
  <c r="AT183" i="15"/>
  <c r="DP183" i="15" s="1"/>
  <c r="DS183" i="15" s="1"/>
  <c r="DT183" i="15" s="1"/>
  <c r="AD183" i="15"/>
  <c r="CR183" i="15" s="1"/>
  <c r="CU183" i="15" s="1"/>
  <c r="CV183" i="15" s="1"/>
  <c r="BJ183" i="15"/>
  <c r="EN183" i="15" s="1"/>
  <c r="AL183" i="15"/>
  <c r="DD183" i="15" s="1"/>
  <c r="DG183" i="15" s="1"/>
  <c r="BB183" i="15"/>
  <c r="V183" i="15"/>
  <c r="CF183" i="15" s="1"/>
  <c r="CI183" i="15" s="1"/>
  <c r="AL203" i="15"/>
  <c r="DD203" i="15" s="1"/>
  <c r="DG203" i="15" s="1"/>
  <c r="AD203" i="15"/>
  <c r="CR203" i="15" s="1"/>
  <c r="CU203" i="15" s="1"/>
  <c r="CV203" i="15" s="1"/>
  <c r="AT203" i="15"/>
  <c r="DP203" i="15" s="1"/>
  <c r="DS203" i="15" s="1"/>
  <c r="DT203" i="15" s="1"/>
  <c r="BJ203" i="15"/>
  <c r="EN203" i="15" s="1"/>
  <c r="BB203" i="15"/>
  <c r="EB203" i="15" s="1"/>
  <c r="EE203" i="15" s="1"/>
  <c r="V203" i="15"/>
  <c r="CF203" i="15" s="1"/>
  <c r="CI203" i="15" s="1"/>
  <c r="EQ28" i="15"/>
  <c r="CG26" i="28" s="1"/>
  <c r="CD26" i="28"/>
  <c r="EQ133" i="15"/>
  <c r="CG131" i="28" s="1"/>
  <c r="CD131" i="28"/>
  <c r="EQ132" i="15"/>
  <c r="CG130" i="28" s="1"/>
  <c r="CD130" i="28"/>
  <c r="EQ152" i="15"/>
  <c r="CG150" i="28" s="1"/>
  <c r="CD150" i="28"/>
  <c r="EQ88" i="15"/>
  <c r="CG86" i="28" s="1"/>
  <c r="CD86" i="28"/>
  <c r="EQ116" i="15"/>
  <c r="CD114" i="28"/>
  <c r="EQ140" i="15"/>
  <c r="CG138" i="28" s="1"/>
  <c r="CD138" i="28"/>
  <c r="EQ160" i="15"/>
  <c r="CG158" i="28" s="1"/>
  <c r="CD158" i="28"/>
  <c r="EQ180" i="15"/>
  <c r="CD178" i="28"/>
  <c r="EQ157" i="15"/>
  <c r="CG155" i="28" s="1"/>
  <c r="CD155" i="28"/>
  <c r="EQ20" i="15"/>
  <c r="CG18" i="28" s="1"/>
  <c r="CD18" i="28"/>
  <c r="EQ44" i="15"/>
  <c r="CG42" i="28" s="1"/>
  <c r="CD42" i="28"/>
  <c r="EQ40" i="15"/>
  <c r="CG38" i="28" s="1"/>
  <c r="CD38" i="28"/>
  <c r="EQ32" i="15"/>
  <c r="CG30" i="28" s="1"/>
  <c r="CD30" i="28"/>
  <c r="BB24" i="15"/>
  <c r="EB24" i="15" s="1"/>
  <c r="EE24" i="15" s="1"/>
  <c r="BU22" i="28" s="1"/>
  <c r="DT22" i="28" s="1"/>
  <c r="EQ105" i="15"/>
  <c r="CG103" i="28" s="1"/>
  <c r="CD103" i="28"/>
  <c r="EQ193" i="15"/>
  <c r="CG191" i="28" s="1"/>
  <c r="CD191" i="28"/>
  <c r="EQ104" i="15"/>
  <c r="CG102" i="28" s="1"/>
  <c r="CD102" i="28"/>
  <c r="EQ128" i="15"/>
  <c r="CG126" i="28" s="1"/>
  <c r="CD126" i="28"/>
  <c r="EQ172" i="15"/>
  <c r="CG170" i="28" s="1"/>
  <c r="CD170" i="28"/>
  <c r="EQ192" i="15"/>
  <c r="CG190" i="28" s="1"/>
  <c r="CD190" i="28"/>
  <c r="EQ96" i="15"/>
  <c r="CG94" i="28" s="1"/>
  <c r="CD94" i="28"/>
  <c r="EQ124" i="15"/>
  <c r="CD122" i="28"/>
  <c r="EQ144" i="15"/>
  <c r="CG142" i="28" s="1"/>
  <c r="CD142" i="28"/>
  <c r="EQ188" i="15"/>
  <c r="CG186" i="28" s="1"/>
  <c r="CD186" i="28"/>
  <c r="EQ201" i="15"/>
  <c r="CG199" i="28" s="1"/>
  <c r="CD199" i="28"/>
  <c r="AT24" i="15"/>
  <c r="DP24" i="15" s="1"/>
  <c r="DS24" i="15" s="1"/>
  <c r="DT24" i="15" s="1"/>
  <c r="AT85" i="15"/>
  <c r="AD85" i="15"/>
  <c r="CR85" i="15" s="1"/>
  <c r="CU85" i="15" s="1"/>
  <c r="CV85" i="15" s="1"/>
  <c r="BJ85" i="15"/>
  <c r="EN85" i="15" s="1"/>
  <c r="BB85" i="15"/>
  <c r="EB85" i="15" s="1"/>
  <c r="EE85" i="15" s="1"/>
  <c r="AL85" i="15"/>
  <c r="DD85" i="15" s="1"/>
  <c r="DG85" i="15" s="1"/>
  <c r="V85" i="15"/>
  <c r="CF85" i="15" s="1"/>
  <c r="CI85" i="15" s="1"/>
  <c r="AT101" i="15"/>
  <c r="DP101" i="15" s="1"/>
  <c r="DS101" i="15" s="1"/>
  <c r="DT101" i="15" s="1"/>
  <c r="AD101" i="15"/>
  <c r="CR101" i="15" s="1"/>
  <c r="CU101" i="15" s="1"/>
  <c r="CV101" i="15" s="1"/>
  <c r="BJ101" i="15"/>
  <c r="EN101" i="15" s="1"/>
  <c r="BB101" i="15"/>
  <c r="EB101" i="15" s="1"/>
  <c r="EE101" i="15" s="1"/>
  <c r="AL101" i="15"/>
  <c r="DD101" i="15" s="1"/>
  <c r="DG101" i="15" s="1"/>
  <c r="V101" i="15"/>
  <c r="CF101" i="15" s="1"/>
  <c r="CI101" i="15" s="1"/>
  <c r="AL121" i="15"/>
  <c r="DD121" i="15" s="1"/>
  <c r="DG121" i="15" s="1"/>
  <c r="AT121" i="15"/>
  <c r="DP121" i="15" s="1"/>
  <c r="DS121" i="15" s="1"/>
  <c r="DT121" i="15" s="1"/>
  <c r="V121" i="15"/>
  <c r="CF121" i="15" s="1"/>
  <c r="CI121" i="15" s="1"/>
  <c r="BB121" i="15"/>
  <c r="EB121" i="15" s="1"/>
  <c r="EE121" i="15" s="1"/>
  <c r="AD121" i="15"/>
  <c r="CR121" i="15" s="1"/>
  <c r="CU121" i="15" s="1"/>
  <c r="CV121" i="15" s="1"/>
  <c r="BJ121" i="15"/>
  <c r="EN121" i="15" s="1"/>
  <c r="AL145" i="15"/>
  <c r="DD145" i="15" s="1"/>
  <c r="DG145" i="15" s="1"/>
  <c r="AD145" i="15"/>
  <c r="CR145" i="15" s="1"/>
  <c r="CU145" i="15" s="1"/>
  <c r="CV145" i="15" s="1"/>
  <c r="BJ145" i="15"/>
  <c r="EN145" i="15" s="1"/>
  <c r="AT145" i="15"/>
  <c r="DP145" i="15" s="1"/>
  <c r="DS145" i="15" s="1"/>
  <c r="DT145" i="15" s="1"/>
  <c r="BB145" i="15"/>
  <c r="EB145" i="15" s="1"/>
  <c r="EE145" i="15" s="1"/>
  <c r="V145" i="15"/>
  <c r="CF145" i="15" s="1"/>
  <c r="CI145" i="15" s="1"/>
  <c r="AL177" i="15"/>
  <c r="DD177" i="15" s="1"/>
  <c r="DG177" i="15" s="1"/>
  <c r="AD177" i="15"/>
  <c r="CR177" i="15" s="1"/>
  <c r="CU177" i="15" s="1"/>
  <c r="CV177" i="15" s="1"/>
  <c r="BJ177" i="15"/>
  <c r="EN177" i="15" s="1"/>
  <c r="AT177" i="15"/>
  <c r="DP177" i="15" s="1"/>
  <c r="DS177" i="15" s="1"/>
  <c r="DT177" i="15" s="1"/>
  <c r="BB177" i="15"/>
  <c r="V177" i="15"/>
  <c r="CF177" i="15" s="1"/>
  <c r="CI177" i="15" s="1"/>
  <c r="AD197" i="15"/>
  <c r="CR197" i="15" s="1"/>
  <c r="CU197" i="15" s="1"/>
  <c r="CV197" i="15" s="1"/>
  <c r="BJ197" i="15"/>
  <c r="EN197" i="15" s="1"/>
  <c r="AL197" i="15"/>
  <c r="DD197" i="15" s="1"/>
  <c r="DG197" i="15" s="1"/>
  <c r="AT197" i="15"/>
  <c r="DP197" i="15" s="1"/>
  <c r="DS197" i="15" s="1"/>
  <c r="DT197" i="15" s="1"/>
  <c r="V197" i="15"/>
  <c r="CF197" i="15" s="1"/>
  <c r="CI197" i="15" s="1"/>
  <c r="BB197" i="15"/>
  <c r="AT90" i="15"/>
  <c r="BJ90" i="15"/>
  <c r="EN90" i="15" s="1"/>
  <c r="AL90" i="15"/>
  <c r="DD90" i="15" s="1"/>
  <c r="DG90" i="15" s="1"/>
  <c r="BB90" i="15"/>
  <c r="EB90" i="15" s="1"/>
  <c r="EE90" i="15" s="1"/>
  <c r="AD90" i="15"/>
  <c r="CR90" i="15" s="1"/>
  <c r="CU90" i="15" s="1"/>
  <c r="CV90" i="15" s="1"/>
  <c r="V90" i="15"/>
  <c r="CF90" i="15" s="1"/>
  <c r="CI90" i="15" s="1"/>
  <c r="AT106" i="15"/>
  <c r="DP106" i="15" s="1"/>
  <c r="DS106" i="15" s="1"/>
  <c r="DT106" i="15" s="1"/>
  <c r="BJ106" i="15"/>
  <c r="EN106" i="15" s="1"/>
  <c r="BB106" i="15"/>
  <c r="V106" i="15"/>
  <c r="CF106" i="15" s="1"/>
  <c r="CI106" i="15" s="1"/>
  <c r="AD106" i="15"/>
  <c r="CR106" i="15" s="1"/>
  <c r="CU106" i="15" s="1"/>
  <c r="CV106" i="15" s="1"/>
  <c r="AL106" i="15"/>
  <c r="DD106" i="15" s="1"/>
  <c r="DG106" i="15" s="1"/>
  <c r="AT122" i="15"/>
  <c r="DP122" i="15" s="1"/>
  <c r="DS122" i="15" s="1"/>
  <c r="DT122" i="15" s="1"/>
  <c r="V122" i="15"/>
  <c r="CF122" i="15" s="1"/>
  <c r="CI122" i="15" s="1"/>
  <c r="AL122" i="15"/>
  <c r="DD122" i="15" s="1"/>
  <c r="DG122" i="15" s="1"/>
  <c r="BB122" i="15"/>
  <c r="EB122" i="15" s="1"/>
  <c r="EE122" i="15" s="1"/>
  <c r="BJ122" i="15"/>
  <c r="EN122" i="15" s="1"/>
  <c r="AD122" i="15"/>
  <c r="CR122" i="15" s="1"/>
  <c r="CU122" i="15" s="1"/>
  <c r="CV122" i="15" s="1"/>
  <c r="AT138" i="15"/>
  <c r="DP138" i="15" s="1"/>
  <c r="DS138" i="15" s="1"/>
  <c r="DT138" i="15" s="1"/>
  <c r="BJ138" i="15"/>
  <c r="EN138" i="15" s="1"/>
  <c r="BB138" i="15"/>
  <c r="EB138" i="15" s="1"/>
  <c r="EE138" i="15" s="1"/>
  <c r="AD138" i="15"/>
  <c r="CR138" i="15" s="1"/>
  <c r="CU138" i="15" s="1"/>
  <c r="CV138" i="15" s="1"/>
  <c r="AL138" i="15"/>
  <c r="DD138" i="15" s="1"/>
  <c r="DG138" i="15" s="1"/>
  <c r="V138" i="15"/>
  <c r="CF138" i="15" s="1"/>
  <c r="CI138" i="15" s="1"/>
  <c r="AT154" i="15"/>
  <c r="BJ154" i="15"/>
  <c r="EN154" i="15" s="1"/>
  <c r="AL154" i="15"/>
  <c r="DD154" i="15" s="1"/>
  <c r="DG154" i="15" s="1"/>
  <c r="BB154" i="15"/>
  <c r="EB154" i="15" s="1"/>
  <c r="EE154" i="15" s="1"/>
  <c r="V154" i="15"/>
  <c r="CF154" i="15" s="1"/>
  <c r="CI154" i="15" s="1"/>
  <c r="AD154" i="15"/>
  <c r="CR154" i="15" s="1"/>
  <c r="CU154" i="15" s="1"/>
  <c r="CV154" i="15" s="1"/>
  <c r="AD170" i="15"/>
  <c r="CR170" i="15" s="1"/>
  <c r="CU170" i="15" s="1"/>
  <c r="CV170" i="15" s="1"/>
  <c r="AT170" i="15"/>
  <c r="DP170" i="15" s="1"/>
  <c r="DS170" i="15" s="1"/>
  <c r="DT170" i="15" s="1"/>
  <c r="BB170" i="15"/>
  <c r="BJ170" i="15"/>
  <c r="EN170" i="15" s="1"/>
  <c r="V170" i="15"/>
  <c r="CF170" i="15" s="1"/>
  <c r="CI170" i="15" s="1"/>
  <c r="AL170" i="15"/>
  <c r="DD170" i="15" s="1"/>
  <c r="DG170" i="15" s="1"/>
  <c r="BB186" i="15"/>
  <c r="EB186" i="15" s="1"/>
  <c r="EE186" i="15" s="1"/>
  <c r="V186" i="15"/>
  <c r="CF186" i="15" s="1"/>
  <c r="CI186" i="15" s="1"/>
  <c r="BJ186" i="15"/>
  <c r="EN186" i="15" s="1"/>
  <c r="AD186" i="15"/>
  <c r="CR186" i="15" s="1"/>
  <c r="CU186" i="15" s="1"/>
  <c r="CV186" i="15" s="1"/>
  <c r="AL186" i="15"/>
  <c r="DD186" i="15" s="1"/>
  <c r="DG186" i="15" s="1"/>
  <c r="AT186" i="15"/>
  <c r="DP186" i="15" s="1"/>
  <c r="DS186" i="15" s="1"/>
  <c r="DT186" i="15" s="1"/>
  <c r="AD202" i="15"/>
  <c r="CR202" i="15" s="1"/>
  <c r="CU202" i="15" s="1"/>
  <c r="CV202" i="15" s="1"/>
  <c r="BB202" i="15"/>
  <c r="EB202" i="15" s="1"/>
  <c r="EE202" i="15" s="1"/>
  <c r="AL202" i="15"/>
  <c r="DD202" i="15" s="1"/>
  <c r="DG202" i="15" s="1"/>
  <c r="AT202" i="15"/>
  <c r="DP202" i="15" s="1"/>
  <c r="DS202" i="15" s="1"/>
  <c r="DT202" i="15" s="1"/>
  <c r="BJ202" i="15"/>
  <c r="EN202" i="15" s="1"/>
  <c r="V202" i="15"/>
  <c r="CF202" i="15" s="1"/>
  <c r="CI202" i="15" s="1"/>
  <c r="BB91" i="15"/>
  <c r="BJ91" i="15"/>
  <c r="EN91" i="15" s="1"/>
  <c r="AL91" i="15"/>
  <c r="DD91" i="15" s="1"/>
  <c r="DG91" i="15" s="1"/>
  <c r="V91" i="15"/>
  <c r="CF91" i="15" s="1"/>
  <c r="CI91" i="15" s="1"/>
  <c r="AT91" i="15"/>
  <c r="DP91" i="15" s="1"/>
  <c r="DS91" i="15" s="1"/>
  <c r="DT91" i="15" s="1"/>
  <c r="AD91" i="15"/>
  <c r="CR91" i="15" s="1"/>
  <c r="CU91" i="15" s="1"/>
  <c r="CV91" i="15" s="1"/>
  <c r="AL107" i="15"/>
  <c r="DD107" i="15" s="1"/>
  <c r="DG107" i="15" s="1"/>
  <c r="AT107" i="15"/>
  <c r="DP107" i="15" s="1"/>
  <c r="DS107" i="15" s="1"/>
  <c r="DT107" i="15" s="1"/>
  <c r="BJ107" i="15"/>
  <c r="EN107" i="15" s="1"/>
  <c r="V107" i="15"/>
  <c r="CF107" i="15" s="1"/>
  <c r="CI107" i="15" s="1"/>
  <c r="BB107" i="15"/>
  <c r="EB107" i="15" s="1"/>
  <c r="EE107" i="15" s="1"/>
  <c r="AD107" i="15"/>
  <c r="CR107" i="15" s="1"/>
  <c r="CU107" i="15" s="1"/>
  <c r="CV107" i="15" s="1"/>
  <c r="BB123" i="15"/>
  <c r="EB123" i="15" s="1"/>
  <c r="EE123" i="15" s="1"/>
  <c r="BJ123" i="15"/>
  <c r="EN123" i="15" s="1"/>
  <c r="AL123" i="15"/>
  <c r="DD123" i="15" s="1"/>
  <c r="DG123" i="15" s="1"/>
  <c r="V123" i="15"/>
  <c r="CF123" i="15" s="1"/>
  <c r="CI123" i="15" s="1"/>
  <c r="AT123" i="15"/>
  <c r="DP123" i="15" s="1"/>
  <c r="DS123" i="15" s="1"/>
  <c r="DT123" i="15" s="1"/>
  <c r="AD123" i="15"/>
  <c r="CR123" i="15" s="1"/>
  <c r="CU123" i="15" s="1"/>
  <c r="CV123" i="15" s="1"/>
  <c r="AD143" i="15"/>
  <c r="CR143" i="15" s="1"/>
  <c r="CU143" i="15" s="1"/>
  <c r="CV143" i="15" s="1"/>
  <c r="BB143" i="15"/>
  <c r="EB143" i="15" s="1"/>
  <c r="EE143" i="15" s="1"/>
  <c r="BJ143" i="15"/>
  <c r="EN143" i="15" s="1"/>
  <c r="AL143" i="15"/>
  <c r="DD143" i="15" s="1"/>
  <c r="DG143" i="15" s="1"/>
  <c r="AT143" i="15"/>
  <c r="DP143" i="15" s="1"/>
  <c r="DS143" i="15" s="1"/>
  <c r="DT143" i="15" s="1"/>
  <c r="V143" i="15"/>
  <c r="CF143" i="15" s="1"/>
  <c r="CI143" i="15" s="1"/>
  <c r="AD159" i="15"/>
  <c r="BJ159" i="15"/>
  <c r="EN159" i="15" s="1"/>
  <c r="V159" i="15"/>
  <c r="CF159" i="15" s="1"/>
  <c r="CI159" i="15" s="1"/>
  <c r="BB159" i="15"/>
  <c r="EB159" i="15" s="1"/>
  <c r="EE159" i="15" s="1"/>
  <c r="AL159" i="15"/>
  <c r="DD159" i="15" s="1"/>
  <c r="DG159" i="15" s="1"/>
  <c r="AT159" i="15"/>
  <c r="DP159" i="15" s="1"/>
  <c r="DS159" i="15" s="1"/>
  <c r="DT159" i="15" s="1"/>
  <c r="BB179" i="15"/>
  <c r="EB179" i="15" s="1"/>
  <c r="EE179" i="15" s="1"/>
  <c r="AT179" i="15"/>
  <c r="DP179" i="15" s="1"/>
  <c r="DS179" i="15" s="1"/>
  <c r="DT179" i="15" s="1"/>
  <c r="V179" i="15"/>
  <c r="CF179" i="15" s="1"/>
  <c r="CI179" i="15" s="1"/>
  <c r="AD179" i="15"/>
  <c r="CR179" i="15" s="1"/>
  <c r="CU179" i="15" s="1"/>
  <c r="CV179" i="15" s="1"/>
  <c r="AL179" i="15"/>
  <c r="DD179" i="15" s="1"/>
  <c r="DG179" i="15" s="1"/>
  <c r="BJ179" i="15"/>
  <c r="EN179" i="15" s="1"/>
  <c r="BB199" i="15"/>
  <c r="EB199" i="15" s="1"/>
  <c r="EE199" i="15" s="1"/>
  <c r="AD199" i="15"/>
  <c r="CR199" i="15" s="1"/>
  <c r="CU199" i="15" s="1"/>
  <c r="CV199" i="15" s="1"/>
  <c r="AT199" i="15"/>
  <c r="DP199" i="15" s="1"/>
  <c r="DS199" i="15" s="1"/>
  <c r="DT199" i="15" s="1"/>
  <c r="BJ199" i="15"/>
  <c r="EN199" i="15" s="1"/>
  <c r="AL199" i="15"/>
  <c r="DD199" i="15" s="1"/>
  <c r="DG199" i="15" s="1"/>
  <c r="V199" i="15"/>
  <c r="CF199" i="15" s="1"/>
  <c r="CI199" i="15" s="1"/>
  <c r="AL89" i="15"/>
  <c r="DD89" i="15" s="1"/>
  <c r="DG89" i="15" s="1"/>
  <c r="AT89" i="15"/>
  <c r="DP89" i="15" s="1"/>
  <c r="DS89" i="15" s="1"/>
  <c r="DT89" i="15" s="1"/>
  <c r="V89" i="15"/>
  <c r="CF89" i="15" s="1"/>
  <c r="CI89" i="15" s="1"/>
  <c r="BB89" i="15"/>
  <c r="EB89" i="15" s="1"/>
  <c r="EE89" i="15" s="1"/>
  <c r="AD89" i="15"/>
  <c r="CR89" i="15" s="1"/>
  <c r="CU89" i="15" s="1"/>
  <c r="CV89" i="15" s="1"/>
  <c r="BJ89" i="15"/>
  <c r="EN89" i="15" s="1"/>
  <c r="V109" i="15"/>
  <c r="CF109" i="15" s="1"/>
  <c r="CI109" i="15" s="1"/>
  <c r="AT109" i="15"/>
  <c r="DP109" i="15" s="1"/>
  <c r="DS109" i="15" s="1"/>
  <c r="DT109" i="15" s="1"/>
  <c r="AD109" i="15"/>
  <c r="CR109" i="15" s="1"/>
  <c r="CU109" i="15" s="1"/>
  <c r="CV109" i="15" s="1"/>
  <c r="BJ109" i="15"/>
  <c r="EN109" i="15" s="1"/>
  <c r="BB109" i="15"/>
  <c r="EB109" i="15" s="1"/>
  <c r="EE109" i="15" s="1"/>
  <c r="AL109" i="15"/>
  <c r="DD109" i="15" s="1"/>
  <c r="DG109" i="15" s="1"/>
  <c r="V125" i="15"/>
  <c r="CF125" i="15" s="1"/>
  <c r="CI125" i="15" s="1"/>
  <c r="AT125" i="15"/>
  <c r="DP125" i="15" s="1"/>
  <c r="DS125" i="15" s="1"/>
  <c r="DT125" i="15" s="1"/>
  <c r="AD125" i="15"/>
  <c r="CR125" i="15" s="1"/>
  <c r="CU125" i="15" s="1"/>
  <c r="CV125" i="15" s="1"/>
  <c r="BJ125" i="15"/>
  <c r="EN125" i="15" s="1"/>
  <c r="BB125" i="15"/>
  <c r="EB125" i="15" s="1"/>
  <c r="EE125" i="15" s="1"/>
  <c r="AL125" i="15"/>
  <c r="DD125" i="15" s="1"/>
  <c r="DG125" i="15" s="1"/>
  <c r="AL153" i="15"/>
  <c r="DD153" i="15" s="1"/>
  <c r="DG153" i="15" s="1"/>
  <c r="V153" i="15"/>
  <c r="CF153" i="15" s="1"/>
  <c r="CI153" i="15" s="1"/>
  <c r="AT153" i="15"/>
  <c r="DP153" i="15" s="1"/>
  <c r="DS153" i="15" s="1"/>
  <c r="DT153" i="15" s="1"/>
  <c r="BB153" i="15"/>
  <c r="EB153" i="15" s="1"/>
  <c r="EE153" i="15" s="1"/>
  <c r="AD153" i="15"/>
  <c r="CR153" i="15" s="1"/>
  <c r="CU153" i="15" s="1"/>
  <c r="CV153" i="15" s="1"/>
  <c r="BJ153" i="15"/>
  <c r="EN153" i="15" s="1"/>
  <c r="AD181" i="15"/>
  <c r="CR181" i="15" s="1"/>
  <c r="CU181" i="15" s="1"/>
  <c r="CV181" i="15" s="1"/>
  <c r="BJ181" i="15"/>
  <c r="EN181" i="15" s="1"/>
  <c r="AL181" i="15"/>
  <c r="DD181" i="15" s="1"/>
  <c r="DG181" i="15" s="1"/>
  <c r="AT181" i="15"/>
  <c r="DP181" i="15" s="1"/>
  <c r="DS181" i="15" s="1"/>
  <c r="DT181" i="15" s="1"/>
  <c r="V181" i="15"/>
  <c r="CF181" i="15" s="1"/>
  <c r="CI181" i="15" s="1"/>
  <c r="BB181" i="15"/>
  <c r="EB181" i="15" s="1"/>
  <c r="EE181" i="15" s="1"/>
  <c r="V205" i="15"/>
  <c r="AL205" i="15"/>
  <c r="DD205" i="15" s="1"/>
  <c r="DG205" i="15" s="1"/>
  <c r="AT205" i="15"/>
  <c r="DP205" i="15" s="1"/>
  <c r="DS205" i="15" s="1"/>
  <c r="DT205" i="15" s="1"/>
  <c r="AD205" i="15"/>
  <c r="CR205" i="15" s="1"/>
  <c r="CU205" i="15" s="1"/>
  <c r="CV205" i="15" s="1"/>
  <c r="BJ205" i="15"/>
  <c r="EN205" i="15" s="1"/>
  <c r="BB205" i="15"/>
  <c r="EB205" i="15" s="1"/>
  <c r="EE205" i="15" s="1"/>
  <c r="BB86" i="15"/>
  <c r="EB86" i="15" s="1"/>
  <c r="EE86" i="15" s="1"/>
  <c r="V86" i="15"/>
  <c r="CF86" i="15" s="1"/>
  <c r="CI86" i="15" s="1"/>
  <c r="AL86" i="15"/>
  <c r="DD86" i="15" s="1"/>
  <c r="DG86" i="15" s="1"/>
  <c r="BJ86" i="15"/>
  <c r="EN86" i="15" s="1"/>
  <c r="AD86" i="15"/>
  <c r="CR86" i="15" s="1"/>
  <c r="CU86" i="15" s="1"/>
  <c r="CV86" i="15" s="1"/>
  <c r="AT86" i="15"/>
  <c r="DP86" i="15" s="1"/>
  <c r="DS86" i="15" s="1"/>
  <c r="DT86" i="15" s="1"/>
  <c r="BB102" i="15"/>
  <c r="AL102" i="15"/>
  <c r="DD102" i="15" s="1"/>
  <c r="DG102" i="15" s="1"/>
  <c r="AD102" i="15"/>
  <c r="CR102" i="15" s="1"/>
  <c r="CU102" i="15" s="1"/>
  <c r="CV102" i="15" s="1"/>
  <c r="AT102" i="15"/>
  <c r="DP102" i="15" s="1"/>
  <c r="DS102" i="15" s="1"/>
  <c r="DT102" i="15" s="1"/>
  <c r="V102" i="15"/>
  <c r="CF102" i="15" s="1"/>
  <c r="CI102" i="15" s="1"/>
  <c r="BJ102" i="15"/>
  <c r="EN102" i="15" s="1"/>
  <c r="BB118" i="15"/>
  <c r="EB118" i="15" s="1"/>
  <c r="EE118" i="15" s="1"/>
  <c r="AL118" i="15"/>
  <c r="DD118" i="15" s="1"/>
  <c r="DG118" i="15" s="1"/>
  <c r="V118" i="15"/>
  <c r="CF118" i="15" s="1"/>
  <c r="CI118" i="15" s="1"/>
  <c r="AD118" i="15"/>
  <c r="CR118" i="15" s="1"/>
  <c r="CU118" i="15" s="1"/>
  <c r="CV118" i="15" s="1"/>
  <c r="AT118" i="15"/>
  <c r="DP118" i="15" s="1"/>
  <c r="DS118" i="15" s="1"/>
  <c r="DT118" i="15" s="1"/>
  <c r="BJ118" i="15"/>
  <c r="EN118" i="15" s="1"/>
  <c r="BB134" i="15"/>
  <c r="EB134" i="15" s="1"/>
  <c r="EE134" i="15" s="1"/>
  <c r="BJ134" i="15"/>
  <c r="EN134" i="15" s="1"/>
  <c r="AL134" i="15"/>
  <c r="DD134" i="15" s="1"/>
  <c r="DG134" i="15" s="1"/>
  <c r="V134" i="15"/>
  <c r="CF134" i="15" s="1"/>
  <c r="CI134" i="15" s="1"/>
  <c r="AD134" i="15"/>
  <c r="AT134" i="15"/>
  <c r="DP134" i="15" s="1"/>
  <c r="DS134" i="15" s="1"/>
  <c r="DT134" i="15" s="1"/>
  <c r="BB150" i="15"/>
  <c r="EB150" i="15" s="1"/>
  <c r="EE150" i="15" s="1"/>
  <c r="V150" i="15"/>
  <c r="CF150" i="15" s="1"/>
  <c r="CI150" i="15" s="1"/>
  <c r="AD150" i="15"/>
  <c r="CR150" i="15" s="1"/>
  <c r="CU150" i="15" s="1"/>
  <c r="CV150" i="15" s="1"/>
  <c r="AL150" i="15"/>
  <c r="DD150" i="15" s="1"/>
  <c r="DG150" i="15" s="1"/>
  <c r="AT150" i="15"/>
  <c r="DP150" i="15" s="1"/>
  <c r="DS150" i="15" s="1"/>
  <c r="DT150" i="15" s="1"/>
  <c r="BJ150" i="15"/>
  <c r="EN150" i="15" s="1"/>
  <c r="AD166" i="15"/>
  <c r="BB166" i="15"/>
  <c r="EB166" i="15" s="1"/>
  <c r="EE166" i="15" s="1"/>
  <c r="V166" i="15"/>
  <c r="CF166" i="15" s="1"/>
  <c r="CI166" i="15" s="1"/>
  <c r="BJ166" i="15"/>
  <c r="EN166" i="15" s="1"/>
  <c r="AT166" i="15"/>
  <c r="DP166" i="15" s="1"/>
  <c r="DS166" i="15" s="1"/>
  <c r="DT166" i="15" s="1"/>
  <c r="AL166" i="15"/>
  <c r="DD166" i="15" s="1"/>
  <c r="DG166" i="15" s="1"/>
  <c r="BB182" i="15"/>
  <c r="EB182" i="15" s="1"/>
  <c r="EE182" i="15" s="1"/>
  <c r="BJ182" i="15"/>
  <c r="EN182" i="15" s="1"/>
  <c r="AL182" i="15"/>
  <c r="DD182" i="15" s="1"/>
  <c r="DG182" i="15" s="1"/>
  <c r="AD182" i="15"/>
  <c r="CR182" i="15" s="1"/>
  <c r="CU182" i="15" s="1"/>
  <c r="CV182" i="15" s="1"/>
  <c r="AT182" i="15"/>
  <c r="DP182" i="15" s="1"/>
  <c r="DS182" i="15" s="1"/>
  <c r="DT182" i="15" s="1"/>
  <c r="V182" i="15"/>
  <c r="CF182" i="15" s="1"/>
  <c r="CI182" i="15" s="1"/>
  <c r="BB198" i="15"/>
  <c r="EB198" i="15" s="1"/>
  <c r="EE198" i="15" s="1"/>
  <c r="V198" i="15"/>
  <c r="CF198" i="15" s="1"/>
  <c r="CI198" i="15" s="1"/>
  <c r="AD198" i="15"/>
  <c r="CR198" i="15" s="1"/>
  <c r="CU198" i="15" s="1"/>
  <c r="CV198" i="15" s="1"/>
  <c r="AL198" i="15"/>
  <c r="DD198" i="15" s="1"/>
  <c r="DG198" i="15" s="1"/>
  <c r="AT198" i="15"/>
  <c r="DP198" i="15" s="1"/>
  <c r="DS198" i="15" s="1"/>
  <c r="DT198" i="15" s="1"/>
  <c r="BJ198" i="15"/>
  <c r="EN198" i="15" s="1"/>
  <c r="AT87" i="15"/>
  <c r="DP87" i="15" s="1"/>
  <c r="DS87" i="15" s="1"/>
  <c r="DT87" i="15" s="1"/>
  <c r="AD87" i="15"/>
  <c r="CR87" i="15" s="1"/>
  <c r="CU87" i="15" s="1"/>
  <c r="CV87" i="15" s="1"/>
  <c r="BJ87" i="15"/>
  <c r="EN87" i="15" s="1"/>
  <c r="AL87" i="15"/>
  <c r="DD87" i="15" s="1"/>
  <c r="DG87" i="15" s="1"/>
  <c r="BB87" i="15"/>
  <c r="EB87" i="15" s="1"/>
  <c r="EE87" i="15" s="1"/>
  <c r="V87" i="15"/>
  <c r="CF87" i="15" s="1"/>
  <c r="CI87" i="15" s="1"/>
  <c r="AD103" i="15"/>
  <c r="AL103" i="15"/>
  <c r="DD103" i="15" s="1"/>
  <c r="DG103" i="15" s="1"/>
  <c r="BB103" i="15"/>
  <c r="EB103" i="15" s="1"/>
  <c r="EE103" i="15" s="1"/>
  <c r="AT103" i="15"/>
  <c r="DP103" i="15" s="1"/>
  <c r="DS103" i="15" s="1"/>
  <c r="DT103" i="15" s="1"/>
  <c r="BJ103" i="15"/>
  <c r="EN103" i="15" s="1"/>
  <c r="V103" i="15"/>
  <c r="CF103" i="15" s="1"/>
  <c r="CI103" i="15" s="1"/>
  <c r="AT119" i="15"/>
  <c r="DP119" i="15" s="1"/>
  <c r="DS119" i="15" s="1"/>
  <c r="DT119" i="15" s="1"/>
  <c r="AD119" i="15"/>
  <c r="CR119" i="15" s="1"/>
  <c r="CU119" i="15" s="1"/>
  <c r="CV119" i="15" s="1"/>
  <c r="BJ119" i="15"/>
  <c r="EN119" i="15" s="1"/>
  <c r="AL119" i="15"/>
  <c r="DD119" i="15" s="1"/>
  <c r="DG119" i="15" s="1"/>
  <c r="BB119" i="15"/>
  <c r="EB119" i="15" s="1"/>
  <c r="EE119" i="15" s="1"/>
  <c r="V119" i="15"/>
  <c r="CF119" i="15" s="1"/>
  <c r="CI119" i="15" s="1"/>
  <c r="AL139" i="15"/>
  <c r="DD139" i="15" s="1"/>
  <c r="DG139" i="15" s="1"/>
  <c r="AT139" i="15"/>
  <c r="DP139" i="15" s="1"/>
  <c r="DS139" i="15" s="1"/>
  <c r="DT139" i="15" s="1"/>
  <c r="BJ139" i="15"/>
  <c r="EN139" i="15" s="1"/>
  <c r="V139" i="15"/>
  <c r="CF139" i="15" s="1"/>
  <c r="CI139" i="15" s="1"/>
  <c r="BB139" i="15"/>
  <c r="EB139" i="15" s="1"/>
  <c r="EE139" i="15" s="1"/>
  <c r="AD139" i="15"/>
  <c r="CR139" i="15" s="1"/>
  <c r="CU139" i="15" s="1"/>
  <c r="CV139" i="15" s="1"/>
  <c r="BB155" i="15"/>
  <c r="EB155" i="15" s="1"/>
  <c r="EE155" i="15" s="1"/>
  <c r="AD155" i="15"/>
  <c r="CR155" i="15" s="1"/>
  <c r="CU155" i="15" s="1"/>
  <c r="CV155" i="15" s="1"/>
  <c r="AL155" i="15"/>
  <c r="DD155" i="15" s="1"/>
  <c r="DG155" i="15" s="1"/>
  <c r="BJ155" i="15"/>
  <c r="EN155" i="15" s="1"/>
  <c r="V155" i="15"/>
  <c r="CF155" i="15" s="1"/>
  <c r="CI155" i="15" s="1"/>
  <c r="AT155" i="15"/>
  <c r="DP155" i="15" s="1"/>
  <c r="DS155" i="15" s="1"/>
  <c r="DT155" i="15" s="1"/>
  <c r="AT171" i="15"/>
  <c r="BJ171" i="15"/>
  <c r="EN171" i="15" s="1"/>
  <c r="BB171" i="15"/>
  <c r="EB171" i="15" s="1"/>
  <c r="EE171" i="15" s="1"/>
  <c r="AL171" i="15"/>
  <c r="DD171" i="15" s="1"/>
  <c r="DG171" i="15" s="1"/>
  <c r="V171" i="15"/>
  <c r="CF171" i="15" s="1"/>
  <c r="CI171" i="15" s="1"/>
  <c r="AD171" i="15"/>
  <c r="CR171" i="15" s="1"/>
  <c r="CU171" i="15" s="1"/>
  <c r="CV171" i="15" s="1"/>
  <c r="BB195" i="15"/>
  <c r="EB195" i="15" s="1"/>
  <c r="EE195" i="15" s="1"/>
  <c r="V195" i="15"/>
  <c r="AL195" i="15"/>
  <c r="DD195" i="15" s="1"/>
  <c r="DG195" i="15" s="1"/>
  <c r="AT195" i="15"/>
  <c r="DP195" i="15" s="1"/>
  <c r="DS195" i="15" s="1"/>
  <c r="DT195" i="15" s="1"/>
  <c r="AD195" i="15"/>
  <c r="CR195" i="15" s="1"/>
  <c r="CU195" i="15" s="1"/>
  <c r="CV195" i="15" s="1"/>
  <c r="BJ195" i="15"/>
  <c r="EN195" i="15" s="1"/>
  <c r="EQ165" i="15"/>
  <c r="CG163" i="28" s="1"/>
  <c r="CD163" i="28"/>
  <c r="EQ68" i="15"/>
  <c r="CG66" i="28" s="1"/>
  <c r="CD66" i="28"/>
  <c r="EQ36" i="15"/>
  <c r="CG34" i="28" s="1"/>
  <c r="CD34" i="28"/>
  <c r="EQ48" i="15"/>
  <c r="CG46" i="28" s="1"/>
  <c r="CD46" i="28"/>
  <c r="EQ72" i="15"/>
  <c r="CG70" i="28" s="1"/>
  <c r="CD70" i="28"/>
  <c r="AL24" i="15"/>
  <c r="DD24" i="15" s="1"/>
  <c r="DG24" i="15" s="1"/>
  <c r="DH24" i="15" s="1"/>
  <c r="AX22" i="28" s="1"/>
  <c r="V24" i="15"/>
  <c r="CF24" i="15" s="1"/>
  <c r="CI24" i="15" s="1"/>
  <c r="N22" i="28"/>
  <c r="N78" i="28"/>
  <c r="AL76" i="15"/>
  <c r="DD76" i="15" s="1"/>
  <c r="DG76" i="15" s="1"/>
  <c r="AW74" i="28" s="1"/>
  <c r="DL74" i="28" s="1"/>
  <c r="BJ76" i="15"/>
  <c r="EN76" i="15" s="1"/>
  <c r="AT80" i="15"/>
  <c r="DP80" i="15" s="1"/>
  <c r="DS80" i="15" s="1"/>
  <c r="DT80" i="15" s="1"/>
  <c r="AD80" i="15"/>
  <c r="CR80" i="15" s="1"/>
  <c r="CU80" i="15" s="1"/>
  <c r="CV80" i="15" s="1"/>
  <c r="BJ80" i="15"/>
  <c r="EN80" i="15" s="1"/>
  <c r="AT76" i="15"/>
  <c r="DP76" i="15" s="1"/>
  <c r="DS76" i="15" s="1"/>
  <c r="DT76" i="15" s="1"/>
  <c r="V80" i="15"/>
  <c r="CF80" i="15" s="1"/>
  <c r="CI80" i="15" s="1"/>
  <c r="BB80" i="15"/>
  <c r="EB80" i="15" s="1"/>
  <c r="EE80" i="15" s="1"/>
  <c r="BU78" i="28" s="1"/>
  <c r="DT78" i="28" s="1"/>
  <c r="N74" i="28"/>
  <c r="V76" i="15"/>
  <c r="CF76" i="15" s="1"/>
  <c r="CI76" i="15" s="1"/>
  <c r="BJ25" i="15"/>
  <c r="EN25" i="15" s="1"/>
  <c r="AT25" i="15"/>
  <c r="DP25" i="15" s="1"/>
  <c r="DS25" i="15" s="1"/>
  <c r="DT25" i="15" s="1"/>
  <c r="AD25" i="15"/>
  <c r="CR25" i="15" s="1"/>
  <c r="CU25" i="15" s="1"/>
  <c r="CV25" i="15" s="1"/>
  <c r="V25" i="15"/>
  <c r="CF25" i="15" s="1"/>
  <c r="CI25" i="15" s="1"/>
  <c r="AL25" i="15"/>
  <c r="DD25" i="15" s="1"/>
  <c r="DG25" i="15" s="1"/>
  <c r="BB25" i="15"/>
  <c r="EB25" i="15" s="1"/>
  <c r="EE25" i="15" s="1"/>
  <c r="AD65" i="15"/>
  <c r="CR65" i="15" s="1"/>
  <c r="CU65" i="15" s="1"/>
  <c r="CV65" i="15" s="1"/>
  <c r="BJ65" i="15"/>
  <c r="EN65" i="15" s="1"/>
  <c r="AT65" i="15"/>
  <c r="DP65" i="15" s="1"/>
  <c r="DS65" i="15" s="1"/>
  <c r="DT65" i="15" s="1"/>
  <c r="BB65" i="15"/>
  <c r="EB65" i="15" s="1"/>
  <c r="EE65" i="15" s="1"/>
  <c r="AL65" i="15"/>
  <c r="DD65" i="15" s="1"/>
  <c r="DG65" i="15" s="1"/>
  <c r="V65" i="15"/>
  <c r="CF65" i="15" s="1"/>
  <c r="CI65" i="15" s="1"/>
  <c r="BB10" i="15"/>
  <c r="EB10" i="15" s="1"/>
  <c r="EE10" i="15" s="1"/>
  <c r="AT10" i="15"/>
  <c r="DP10" i="15" s="1"/>
  <c r="DS10" i="15" s="1"/>
  <c r="DT10" i="15" s="1"/>
  <c r="AL10" i="15"/>
  <c r="DD10" i="15" s="1"/>
  <c r="DG10" i="15" s="1"/>
  <c r="AD10" i="15"/>
  <c r="CR10" i="15" s="1"/>
  <c r="CU10" i="15" s="1"/>
  <c r="CV10" i="15" s="1"/>
  <c r="BJ10" i="15"/>
  <c r="EN10" i="15" s="1"/>
  <c r="V10" i="15"/>
  <c r="CF10" i="15" s="1"/>
  <c r="CI10" i="15" s="1"/>
  <c r="BJ42" i="15"/>
  <c r="EN42" i="15" s="1"/>
  <c r="BB42" i="15"/>
  <c r="EB42" i="15" s="1"/>
  <c r="EE42" i="15" s="1"/>
  <c r="AT42" i="15"/>
  <c r="DP42" i="15" s="1"/>
  <c r="DS42" i="15" s="1"/>
  <c r="DT42" i="15" s="1"/>
  <c r="AL42" i="15"/>
  <c r="DD42" i="15" s="1"/>
  <c r="DG42" i="15" s="1"/>
  <c r="AD42" i="15"/>
  <c r="CR42" i="15" s="1"/>
  <c r="CU42" i="15" s="1"/>
  <c r="CV42" i="15" s="1"/>
  <c r="V42" i="15"/>
  <c r="CF42" i="15" s="1"/>
  <c r="CI42" i="15" s="1"/>
  <c r="BB58" i="15"/>
  <c r="EB58" i="15" s="1"/>
  <c r="EE58" i="15" s="1"/>
  <c r="AT58" i="15"/>
  <c r="DP58" i="15" s="1"/>
  <c r="DS58" i="15" s="1"/>
  <c r="DT58" i="15" s="1"/>
  <c r="AL58" i="15"/>
  <c r="DD58" i="15" s="1"/>
  <c r="DG58" i="15" s="1"/>
  <c r="AD58" i="15"/>
  <c r="CR58" i="15" s="1"/>
  <c r="CU58" i="15" s="1"/>
  <c r="CV58" i="15" s="1"/>
  <c r="BJ58" i="15"/>
  <c r="EN58" i="15" s="1"/>
  <c r="V58" i="15"/>
  <c r="CF58" i="15" s="1"/>
  <c r="CI58" i="15" s="1"/>
  <c r="BJ74" i="15"/>
  <c r="EN74" i="15" s="1"/>
  <c r="BB74" i="15"/>
  <c r="EB74" i="15" s="1"/>
  <c r="EE74" i="15" s="1"/>
  <c r="AT74" i="15"/>
  <c r="DP74" i="15" s="1"/>
  <c r="DS74" i="15" s="1"/>
  <c r="DT74" i="15" s="1"/>
  <c r="AL74" i="15"/>
  <c r="DD74" i="15" s="1"/>
  <c r="DG74" i="15" s="1"/>
  <c r="AD74" i="15"/>
  <c r="CR74" i="15" s="1"/>
  <c r="CU74" i="15" s="1"/>
  <c r="CV74" i="15" s="1"/>
  <c r="V74" i="15"/>
  <c r="CF74" i="15" s="1"/>
  <c r="CI74" i="15" s="1"/>
  <c r="BB27" i="15"/>
  <c r="EB27" i="15" s="1"/>
  <c r="EE27" i="15" s="1"/>
  <c r="AL27" i="15"/>
  <c r="DD27" i="15" s="1"/>
  <c r="DG27" i="15" s="1"/>
  <c r="V27" i="15"/>
  <c r="CF27" i="15" s="1"/>
  <c r="CI27" i="15" s="1"/>
  <c r="AT27" i="15"/>
  <c r="DP27" i="15" s="1"/>
  <c r="DS27" i="15" s="1"/>
  <c r="DT27" i="15" s="1"/>
  <c r="AD27" i="15"/>
  <c r="CR27" i="15" s="1"/>
  <c r="CU27" i="15" s="1"/>
  <c r="CV27" i="15" s="1"/>
  <c r="BJ27" i="15"/>
  <c r="EN27" i="15" s="1"/>
  <c r="BB59" i="15"/>
  <c r="EB59" i="15" s="1"/>
  <c r="EE59" i="15" s="1"/>
  <c r="AL59" i="15"/>
  <c r="DD59" i="15" s="1"/>
  <c r="DG59" i="15" s="1"/>
  <c r="V59" i="15"/>
  <c r="CF59" i="15" s="1"/>
  <c r="CI59" i="15" s="1"/>
  <c r="AT59" i="15"/>
  <c r="DP59" i="15" s="1"/>
  <c r="DS59" i="15" s="1"/>
  <c r="DT59" i="15" s="1"/>
  <c r="AD59" i="15"/>
  <c r="CR59" i="15" s="1"/>
  <c r="CU59" i="15" s="1"/>
  <c r="CV59" i="15" s="1"/>
  <c r="BJ59" i="15"/>
  <c r="EN59" i="15" s="1"/>
  <c r="AT13" i="15"/>
  <c r="DP13" i="15" s="1"/>
  <c r="DS13" i="15" s="1"/>
  <c r="DT13" i="15" s="1"/>
  <c r="AD13" i="15"/>
  <c r="CR13" i="15" s="1"/>
  <c r="CU13" i="15" s="1"/>
  <c r="CV13" i="15" s="1"/>
  <c r="BJ13" i="15"/>
  <c r="EN13" i="15" s="1"/>
  <c r="BB13" i="15"/>
  <c r="EB13" i="15" s="1"/>
  <c r="EE13" i="15" s="1"/>
  <c r="AL13" i="15"/>
  <c r="DD13" i="15" s="1"/>
  <c r="DG13" i="15" s="1"/>
  <c r="V13" i="15"/>
  <c r="CF13" i="15" s="1"/>
  <c r="CI13" i="15" s="1"/>
  <c r="AT29" i="15"/>
  <c r="DP29" i="15" s="1"/>
  <c r="DS29" i="15" s="1"/>
  <c r="DT29" i="15" s="1"/>
  <c r="BJ29" i="15"/>
  <c r="EN29" i="15" s="1"/>
  <c r="AD29" i="15"/>
  <c r="CR29" i="15" s="1"/>
  <c r="CU29" i="15" s="1"/>
  <c r="CV29" i="15" s="1"/>
  <c r="BB29" i="15"/>
  <c r="EB29" i="15" s="1"/>
  <c r="EE29" i="15" s="1"/>
  <c r="V29" i="15"/>
  <c r="CF29" i="15" s="1"/>
  <c r="CI29" i="15" s="1"/>
  <c r="AL29" i="15"/>
  <c r="DD29" i="15" s="1"/>
  <c r="DG29" i="15" s="1"/>
  <c r="AT69" i="15"/>
  <c r="DP69" i="15" s="1"/>
  <c r="DS69" i="15" s="1"/>
  <c r="DT69" i="15" s="1"/>
  <c r="BJ69" i="15"/>
  <c r="EN69" i="15" s="1"/>
  <c r="AD69" i="15"/>
  <c r="CR69" i="15" s="1"/>
  <c r="CU69" i="15" s="1"/>
  <c r="CV69" i="15" s="1"/>
  <c r="AL69" i="15"/>
  <c r="DD69" i="15" s="1"/>
  <c r="DG69" i="15" s="1"/>
  <c r="V69" i="15"/>
  <c r="CF69" i="15" s="1"/>
  <c r="CI69" i="15" s="1"/>
  <c r="BB69" i="15"/>
  <c r="EB69" i="15" s="1"/>
  <c r="EE69" i="15" s="1"/>
  <c r="AL30" i="15"/>
  <c r="DD30" i="15" s="1"/>
  <c r="DG30" i="15" s="1"/>
  <c r="AD30" i="15"/>
  <c r="CR30" i="15" s="1"/>
  <c r="CU30" i="15" s="1"/>
  <c r="CV30" i="15" s="1"/>
  <c r="BB30" i="15"/>
  <c r="EB30" i="15" s="1"/>
  <c r="EE30" i="15" s="1"/>
  <c r="AT30" i="15"/>
  <c r="DP30" i="15" s="1"/>
  <c r="DS30" i="15" s="1"/>
  <c r="DT30" i="15" s="1"/>
  <c r="V30" i="15"/>
  <c r="CF30" i="15" s="1"/>
  <c r="CI30" i="15" s="1"/>
  <c r="BJ30" i="15"/>
  <c r="EN30" i="15" s="1"/>
  <c r="AL46" i="15"/>
  <c r="DD46" i="15" s="1"/>
  <c r="DG46" i="15" s="1"/>
  <c r="AD46" i="15"/>
  <c r="CR46" i="15" s="1"/>
  <c r="CU46" i="15" s="1"/>
  <c r="CV46" i="15" s="1"/>
  <c r="V46" i="15"/>
  <c r="CF46" i="15" s="1"/>
  <c r="CI46" i="15" s="1"/>
  <c r="BJ46" i="15"/>
  <c r="EN46" i="15" s="1"/>
  <c r="BB46" i="15"/>
  <c r="EB46" i="15" s="1"/>
  <c r="EE46" i="15" s="1"/>
  <c r="AT46" i="15"/>
  <c r="DP46" i="15" s="1"/>
  <c r="DS46" i="15" s="1"/>
  <c r="DT46" i="15" s="1"/>
  <c r="AL78" i="15"/>
  <c r="DD78" i="15" s="1"/>
  <c r="DG78" i="15" s="1"/>
  <c r="AD78" i="15"/>
  <c r="CR78" i="15" s="1"/>
  <c r="CU78" i="15" s="1"/>
  <c r="CV78" i="15" s="1"/>
  <c r="BJ78" i="15"/>
  <c r="EN78" i="15" s="1"/>
  <c r="BB78" i="15"/>
  <c r="EB78" i="15" s="1"/>
  <c r="EE78" i="15" s="1"/>
  <c r="AT78" i="15"/>
  <c r="DP78" i="15" s="1"/>
  <c r="DS78" i="15" s="1"/>
  <c r="DT78" i="15" s="1"/>
  <c r="V78" i="15"/>
  <c r="CF78" i="15" s="1"/>
  <c r="CI78" i="15" s="1"/>
  <c r="BB31" i="15"/>
  <c r="EB31" i="15" s="1"/>
  <c r="EE31" i="15" s="1"/>
  <c r="AL31" i="15"/>
  <c r="DD31" i="15" s="1"/>
  <c r="DG31" i="15" s="1"/>
  <c r="V31" i="15"/>
  <c r="CF31" i="15" s="1"/>
  <c r="CI31" i="15" s="1"/>
  <c r="AD31" i="15"/>
  <c r="CR31" i="15" s="1"/>
  <c r="CU31" i="15" s="1"/>
  <c r="CV31" i="15" s="1"/>
  <c r="BJ31" i="15"/>
  <c r="EN31" i="15" s="1"/>
  <c r="AT31" i="15"/>
  <c r="DP31" i="15" s="1"/>
  <c r="DS31" i="15" s="1"/>
  <c r="DT31" i="15" s="1"/>
  <c r="BB47" i="15"/>
  <c r="EB47" i="15" s="1"/>
  <c r="EE47" i="15" s="1"/>
  <c r="AL47" i="15"/>
  <c r="DD47" i="15" s="1"/>
  <c r="DG47" i="15" s="1"/>
  <c r="V47" i="15"/>
  <c r="CF47" i="15" s="1"/>
  <c r="CI47" i="15" s="1"/>
  <c r="BJ47" i="15"/>
  <c r="EN47" i="15" s="1"/>
  <c r="AD47" i="15"/>
  <c r="CR47" i="15" s="1"/>
  <c r="CU47" i="15" s="1"/>
  <c r="CV47" i="15" s="1"/>
  <c r="AT47" i="15"/>
  <c r="DP47" i="15" s="1"/>
  <c r="DS47" i="15" s="1"/>
  <c r="DT47" i="15" s="1"/>
  <c r="AL79" i="15"/>
  <c r="DD79" i="15" s="1"/>
  <c r="DG79" i="15" s="1"/>
  <c r="V79" i="15"/>
  <c r="CF79" i="15" s="1"/>
  <c r="CI79" i="15" s="1"/>
  <c r="BB79" i="15"/>
  <c r="EB79" i="15" s="1"/>
  <c r="EE79" i="15" s="1"/>
  <c r="AD79" i="15"/>
  <c r="CR79" i="15" s="1"/>
  <c r="CU79" i="15" s="1"/>
  <c r="CV79" i="15" s="1"/>
  <c r="BJ79" i="15"/>
  <c r="EN79" i="15" s="1"/>
  <c r="AT79" i="15"/>
  <c r="DP79" i="15" s="1"/>
  <c r="DS79" i="15" s="1"/>
  <c r="DT79" i="15" s="1"/>
  <c r="AT17" i="15"/>
  <c r="DP17" i="15" s="1"/>
  <c r="DS17" i="15" s="1"/>
  <c r="DT17" i="15" s="1"/>
  <c r="BJ17" i="15"/>
  <c r="EN17" i="15" s="1"/>
  <c r="AD17" i="15"/>
  <c r="CR17" i="15" s="1"/>
  <c r="CU17" i="15" s="1"/>
  <c r="CV17" i="15" s="1"/>
  <c r="BB17" i="15"/>
  <c r="EB17" i="15" s="1"/>
  <c r="EE17" i="15" s="1"/>
  <c r="AL17" i="15"/>
  <c r="DD17" i="15" s="1"/>
  <c r="DG17" i="15" s="1"/>
  <c r="V17" i="15"/>
  <c r="CF17" i="15" s="1"/>
  <c r="CI17" i="15" s="1"/>
  <c r="BJ33" i="15"/>
  <c r="EN33" i="15" s="1"/>
  <c r="AD33" i="15"/>
  <c r="CR33" i="15" s="1"/>
  <c r="CU33" i="15" s="1"/>
  <c r="CV33" i="15" s="1"/>
  <c r="AT33" i="15"/>
  <c r="DP33" i="15" s="1"/>
  <c r="DS33" i="15" s="1"/>
  <c r="DT33" i="15" s="1"/>
  <c r="BB33" i="15"/>
  <c r="EB33" i="15" s="1"/>
  <c r="EE33" i="15" s="1"/>
  <c r="AL33" i="15"/>
  <c r="DD33" i="15" s="1"/>
  <c r="DG33" i="15" s="1"/>
  <c r="V33" i="15"/>
  <c r="CF33" i="15" s="1"/>
  <c r="CI33" i="15" s="1"/>
  <c r="BJ53" i="15"/>
  <c r="EN53" i="15" s="1"/>
  <c r="AT53" i="15"/>
  <c r="DP53" i="15" s="1"/>
  <c r="DS53" i="15" s="1"/>
  <c r="DT53" i="15" s="1"/>
  <c r="AD53" i="15"/>
  <c r="CR53" i="15" s="1"/>
  <c r="CU53" i="15" s="1"/>
  <c r="CV53" i="15" s="1"/>
  <c r="AL53" i="15"/>
  <c r="DD53" i="15" s="1"/>
  <c r="DG53" i="15" s="1"/>
  <c r="V53" i="15"/>
  <c r="CF53" i="15" s="1"/>
  <c r="CI53" i="15" s="1"/>
  <c r="BB53" i="15"/>
  <c r="EB53" i="15" s="1"/>
  <c r="EE53" i="15" s="1"/>
  <c r="AT77" i="15"/>
  <c r="DP77" i="15" s="1"/>
  <c r="DS77" i="15" s="1"/>
  <c r="DT77" i="15" s="1"/>
  <c r="BJ77" i="15"/>
  <c r="EN77" i="15" s="1"/>
  <c r="AD77" i="15"/>
  <c r="CR77" i="15" s="1"/>
  <c r="CU77" i="15" s="1"/>
  <c r="CV77" i="15" s="1"/>
  <c r="BB77" i="15"/>
  <c r="EB77" i="15" s="1"/>
  <c r="EE77" i="15" s="1"/>
  <c r="V77" i="15"/>
  <c r="CF77" i="15" s="1"/>
  <c r="CI77" i="15" s="1"/>
  <c r="AL77" i="15"/>
  <c r="DD77" i="15" s="1"/>
  <c r="DG77" i="15" s="1"/>
  <c r="BJ18" i="15"/>
  <c r="EN18" i="15" s="1"/>
  <c r="V18" i="15"/>
  <c r="CF18" i="15" s="1"/>
  <c r="CI18" i="15" s="1"/>
  <c r="AL18" i="15"/>
  <c r="DD18" i="15" s="1"/>
  <c r="DG18" i="15" s="1"/>
  <c r="AD18" i="15"/>
  <c r="CR18" i="15" s="1"/>
  <c r="CU18" i="15" s="1"/>
  <c r="CV18" i="15" s="1"/>
  <c r="BB18" i="15"/>
  <c r="EB18" i="15" s="1"/>
  <c r="EE18" i="15" s="1"/>
  <c r="AT18" i="15"/>
  <c r="DP18" i="15" s="1"/>
  <c r="DS18" i="15" s="1"/>
  <c r="DT18" i="15" s="1"/>
  <c r="V34" i="15"/>
  <c r="CF34" i="15" s="1"/>
  <c r="CI34" i="15" s="1"/>
  <c r="AD34" i="15"/>
  <c r="CR34" i="15" s="1"/>
  <c r="CU34" i="15" s="1"/>
  <c r="CV34" i="15" s="1"/>
  <c r="BJ34" i="15"/>
  <c r="EN34" i="15" s="1"/>
  <c r="BB34" i="15"/>
  <c r="EB34" i="15" s="1"/>
  <c r="EE34" i="15" s="1"/>
  <c r="AT34" i="15"/>
  <c r="DP34" i="15" s="1"/>
  <c r="DS34" i="15" s="1"/>
  <c r="DT34" i="15" s="1"/>
  <c r="AL34" i="15"/>
  <c r="DD34" i="15" s="1"/>
  <c r="DG34" i="15" s="1"/>
  <c r="V50" i="15"/>
  <c r="CF50" i="15" s="1"/>
  <c r="CI50" i="15" s="1"/>
  <c r="BJ50" i="15"/>
  <c r="EN50" i="15" s="1"/>
  <c r="BB50" i="15"/>
  <c r="EB50" i="15" s="1"/>
  <c r="EE50" i="15" s="1"/>
  <c r="AT50" i="15"/>
  <c r="DP50" i="15" s="1"/>
  <c r="DS50" i="15" s="1"/>
  <c r="DT50" i="15" s="1"/>
  <c r="AL50" i="15"/>
  <c r="DD50" i="15" s="1"/>
  <c r="DG50" i="15" s="1"/>
  <c r="AD50" i="15"/>
  <c r="CR50" i="15" s="1"/>
  <c r="CU50" i="15" s="1"/>
  <c r="CV50" i="15" s="1"/>
  <c r="V66" i="15"/>
  <c r="CF66" i="15" s="1"/>
  <c r="CI66" i="15" s="1"/>
  <c r="AL66" i="15"/>
  <c r="DD66" i="15" s="1"/>
  <c r="DG66" i="15" s="1"/>
  <c r="AD66" i="15"/>
  <c r="CR66" i="15" s="1"/>
  <c r="CU66" i="15" s="1"/>
  <c r="CV66" i="15" s="1"/>
  <c r="BJ66" i="15"/>
  <c r="EN66" i="15" s="1"/>
  <c r="BB66" i="15"/>
  <c r="EB66" i="15" s="1"/>
  <c r="EE66" i="15" s="1"/>
  <c r="AT66" i="15"/>
  <c r="DP66" i="15" s="1"/>
  <c r="DS66" i="15" s="1"/>
  <c r="DT66" i="15" s="1"/>
  <c r="V82" i="15"/>
  <c r="CF82" i="15" s="1"/>
  <c r="CI82" i="15" s="1"/>
  <c r="AL82" i="15"/>
  <c r="DD82" i="15" s="1"/>
  <c r="DG82" i="15" s="1"/>
  <c r="AD82" i="15"/>
  <c r="CR82" i="15" s="1"/>
  <c r="CU82" i="15" s="1"/>
  <c r="CV82" i="15" s="1"/>
  <c r="BJ82" i="15"/>
  <c r="EN82" i="15" s="1"/>
  <c r="BB82" i="15"/>
  <c r="EB82" i="15" s="1"/>
  <c r="EE82" i="15" s="1"/>
  <c r="AT82" i="15"/>
  <c r="DP82" i="15" s="1"/>
  <c r="DS82" i="15" s="1"/>
  <c r="DT82" i="15" s="1"/>
  <c r="BB19" i="15"/>
  <c r="EB19" i="15" s="1"/>
  <c r="EE19" i="15" s="1"/>
  <c r="AL19" i="15"/>
  <c r="DD19" i="15" s="1"/>
  <c r="DG19" i="15" s="1"/>
  <c r="V19" i="15"/>
  <c r="CF19" i="15" s="1"/>
  <c r="CI19" i="15" s="1"/>
  <c r="AD19" i="15"/>
  <c r="CR19" i="15" s="1"/>
  <c r="CU19" i="15" s="1"/>
  <c r="CV19" i="15" s="1"/>
  <c r="AT19" i="15"/>
  <c r="DP19" i="15" s="1"/>
  <c r="DS19" i="15" s="1"/>
  <c r="DT19" i="15" s="1"/>
  <c r="BJ19" i="15"/>
  <c r="EN19" i="15" s="1"/>
  <c r="AL35" i="15"/>
  <c r="DD35" i="15" s="1"/>
  <c r="DG35" i="15" s="1"/>
  <c r="BB35" i="15"/>
  <c r="EB35" i="15" s="1"/>
  <c r="EE35" i="15" s="1"/>
  <c r="V35" i="15"/>
  <c r="CF35" i="15" s="1"/>
  <c r="CI35" i="15" s="1"/>
  <c r="BJ35" i="15"/>
  <c r="EN35" i="15" s="1"/>
  <c r="AT35" i="15"/>
  <c r="DP35" i="15" s="1"/>
  <c r="DS35" i="15" s="1"/>
  <c r="DT35" i="15" s="1"/>
  <c r="AD35" i="15"/>
  <c r="CR35" i="15" s="1"/>
  <c r="CU35" i="15" s="1"/>
  <c r="CV35" i="15" s="1"/>
  <c r="BB51" i="15"/>
  <c r="EB51" i="15" s="1"/>
  <c r="EE51" i="15" s="1"/>
  <c r="AL51" i="15"/>
  <c r="DD51" i="15" s="1"/>
  <c r="DG51" i="15" s="1"/>
  <c r="V51" i="15"/>
  <c r="CF51" i="15" s="1"/>
  <c r="CI51" i="15" s="1"/>
  <c r="BJ51" i="15"/>
  <c r="EN51" i="15" s="1"/>
  <c r="AD51" i="15"/>
  <c r="CR51" i="15" s="1"/>
  <c r="CU51" i="15" s="1"/>
  <c r="CV51" i="15" s="1"/>
  <c r="AT51" i="15"/>
  <c r="DP51" i="15" s="1"/>
  <c r="DS51" i="15" s="1"/>
  <c r="DT51" i="15" s="1"/>
  <c r="BB67" i="15"/>
  <c r="EB67" i="15" s="1"/>
  <c r="EE67" i="15" s="1"/>
  <c r="AL67" i="15"/>
  <c r="DD67" i="15" s="1"/>
  <c r="DG67" i="15" s="1"/>
  <c r="V67" i="15"/>
  <c r="CF67" i="15" s="1"/>
  <c r="CI67" i="15" s="1"/>
  <c r="AD67" i="15"/>
  <c r="CR67" i="15" s="1"/>
  <c r="CU67" i="15" s="1"/>
  <c r="CV67" i="15" s="1"/>
  <c r="BJ67" i="15"/>
  <c r="EN67" i="15" s="1"/>
  <c r="AT67" i="15"/>
  <c r="DP67" i="15" s="1"/>
  <c r="DS67" i="15" s="1"/>
  <c r="DT67" i="15" s="1"/>
  <c r="BJ21" i="15"/>
  <c r="EN21" i="15" s="1"/>
  <c r="AD21" i="15"/>
  <c r="CR21" i="15" s="1"/>
  <c r="CU21" i="15" s="1"/>
  <c r="CV21" i="15" s="1"/>
  <c r="AT21" i="15"/>
  <c r="DP21" i="15" s="1"/>
  <c r="DS21" i="15" s="1"/>
  <c r="DT21" i="15" s="1"/>
  <c r="AL21" i="15"/>
  <c r="DD21" i="15" s="1"/>
  <c r="DG21" i="15" s="1"/>
  <c r="V21" i="15"/>
  <c r="CF21" i="15" s="1"/>
  <c r="CI21" i="15" s="1"/>
  <c r="BB21" i="15"/>
  <c r="EB21" i="15" s="1"/>
  <c r="EE21" i="15" s="1"/>
  <c r="BJ37" i="15"/>
  <c r="EN37" i="15" s="1"/>
  <c r="AT37" i="15"/>
  <c r="DP37" i="15" s="1"/>
  <c r="DS37" i="15" s="1"/>
  <c r="DT37" i="15" s="1"/>
  <c r="AD37" i="15"/>
  <c r="CR37" i="15" s="1"/>
  <c r="CU37" i="15" s="1"/>
  <c r="CV37" i="15" s="1"/>
  <c r="AL37" i="15"/>
  <c r="DD37" i="15" s="1"/>
  <c r="DG37" i="15" s="1"/>
  <c r="BB37" i="15"/>
  <c r="EB37" i="15" s="1"/>
  <c r="EE37" i="15" s="1"/>
  <c r="V37" i="15"/>
  <c r="CF37" i="15" s="1"/>
  <c r="CI37" i="15" s="1"/>
  <c r="BJ61" i="15"/>
  <c r="EN61" i="15" s="1"/>
  <c r="AD61" i="15"/>
  <c r="CR61" i="15" s="1"/>
  <c r="CU61" i="15" s="1"/>
  <c r="CV61" i="15" s="1"/>
  <c r="AT61" i="15"/>
  <c r="DP61" i="15" s="1"/>
  <c r="DS61" i="15" s="1"/>
  <c r="DT61" i="15" s="1"/>
  <c r="BB61" i="15"/>
  <c r="EB61" i="15" s="1"/>
  <c r="EE61" i="15" s="1"/>
  <c r="AL61" i="15"/>
  <c r="DD61" i="15" s="1"/>
  <c r="DG61" i="15" s="1"/>
  <c r="V61" i="15"/>
  <c r="CF61" i="15" s="1"/>
  <c r="CI61" i="15" s="1"/>
  <c r="AT81" i="15"/>
  <c r="DP81" i="15" s="1"/>
  <c r="DS81" i="15" s="1"/>
  <c r="DT81" i="15" s="1"/>
  <c r="BJ81" i="15"/>
  <c r="EN81" i="15" s="1"/>
  <c r="AD81" i="15"/>
  <c r="CR81" i="15" s="1"/>
  <c r="CU81" i="15" s="1"/>
  <c r="CV81" i="15" s="1"/>
  <c r="BB81" i="15"/>
  <c r="EB81" i="15" s="1"/>
  <c r="EE81" i="15" s="1"/>
  <c r="AL81" i="15"/>
  <c r="DD81" i="15" s="1"/>
  <c r="DG81" i="15" s="1"/>
  <c r="V81" i="15"/>
  <c r="CF81" i="15" s="1"/>
  <c r="CI81" i="15" s="1"/>
  <c r="BJ22" i="15"/>
  <c r="EN22" i="15" s="1"/>
  <c r="V22" i="15"/>
  <c r="CF22" i="15" s="1"/>
  <c r="CI22" i="15" s="1"/>
  <c r="BB22" i="15"/>
  <c r="EB22" i="15" s="1"/>
  <c r="EE22" i="15" s="1"/>
  <c r="AT22" i="15"/>
  <c r="DP22" i="15" s="1"/>
  <c r="DS22" i="15" s="1"/>
  <c r="DT22" i="15" s="1"/>
  <c r="AL22" i="15"/>
  <c r="DD22" i="15" s="1"/>
  <c r="DG22" i="15" s="1"/>
  <c r="AD22" i="15"/>
  <c r="CR22" i="15" s="1"/>
  <c r="CU22" i="15" s="1"/>
  <c r="CV22" i="15" s="1"/>
  <c r="BJ38" i="15"/>
  <c r="EN38" i="15" s="1"/>
  <c r="BB38" i="15"/>
  <c r="EB38" i="15" s="1"/>
  <c r="EE38" i="15" s="1"/>
  <c r="AT38" i="15"/>
  <c r="DP38" i="15" s="1"/>
  <c r="DS38" i="15" s="1"/>
  <c r="DT38" i="15" s="1"/>
  <c r="V38" i="15"/>
  <c r="CF38" i="15" s="1"/>
  <c r="CI38" i="15" s="1"/>
  <c r="AL38" i="15"/>
  <c r="DD38" i="15" s="1"/>
  <c r="DG38" i="15" s="1"/>
  <c r="AD38" i="15"/>
  <c r="CR38" i="15" s="1"/>
  <c r="CU38" i="15" s="1"/>
  <c r="CV38" i="15" s="1"/>
  <c r="BJ54" i="15"/>
  <c r="EN54" i="15" s="1"/>
  <c r="V54" i="15"/>
  <c r="CF54" i="15" s="1"/>
  <c r="CI54" i="15" s="1"/>
  <c r="BB54" i="15"/>
  <c r="EB54" i="15" s="1"/>
  <c r="EE54" i="15" s="1"/>
  <c r="AT54" i="15"/>
  <c r="DP54" i="15" s="1"/>
  <c r="DS54" i="15" s="1"/>
  <c r="DT54" i="15" s="1"/>
  <c r="AL54" i="15"/>
  <c r="DD54" i="15" s="1"/>
  <c r="DG54" i="15" s="1"/>
  <c r="AD54" i="15"/>
  <c r="CR54" i="15" s="1"/>
  <c r="CU54" i="15" s="1"/>
  <c r="CV54" i="15" s="1"/>
  <c r="BJ70" i="15"/>
  <c r="EN70" i="15" s="1"/>
  <c r="BB70" i="15"/>
  <c r="EB70" i="15" s="1"/>
  <c r="EE70" i="15" s="1"/>
  <c r="AT70" i="15"/>
  <c r="DP70" i="15" s="1"/>
  <c r="DS70" i="15" s="1"/>
  <c r="DT70" i="15" s="1"/>
  <c r="V70" i="15"/>
  <c r="CF70" i="15" s="1"/>
  <c r="CI70" i="15" s="1"/>
  <c r="AL70" i="15"/>
  <c r="DD70" i="15" s="1"/>
  <c r="DG70" i="15" s="1"/>
  <c r="AD70" i="15"/>
  <c r="CR70" i="15" s="1"/>
  <c r="CU70" i="15" s="1"/>
  <c r="CV70" i="15" s="1"/>
  <c r="AL23" i="15"/>
  <c r="DD23" i="15" s="1"/>
  <c r="DG23" i="15" s="1"/>
  <c r="V23" i="15"/>
  <c r="CF23" i="15" s="1"/>
  <c r="CI23" i="15" s="1"/>
  <c r="BB23" i="15"/>
  <c r="EB23" i="15" s="1"/>
  <c r="EE23" i="15" s="1"/>
  <c r="AT23" i="15"/>
  <c r="DP23" i="15" s="1"/>
  <c r="DS23" i="15" s="1"/>
  <c r="DT23" i="15" s="1"/>
  <c r="BJ23" i="15"/>
  <c r="EN23" i="15" s="1"/>
  <c r="AD23" i="15"/>
  <c r="CR23" i="15" s="1"/>
  <c r="CU23" i="15" s="1"/>
  <c r="CV23" i="15" s="1"/>
  <c r="BB39" i="15"/>
  <c r="EB39" i="15" s="1"/>
  <c r="EE39" i="15" s="1"/>
  <c r="V39" i="15"/>
  <c r="CF39" i="15" s="1"/>
  <c r="CI39" i="15" s="1"/>
  <c r="AL39" i="15"/>
  <c r="DD39" i="15" s="1"/>
  <c r="DG39" i="15" s="1"/>
  <c r="BJ39" i="15"/>
  <c r="EN39" i="15" s="1"/>
  <c r="AT39" i="15"/>
  <c r="DP39" i="15" s="1"/>
  <c r="DS39" i="15" s="1"/>
  <c r="DT39" i="15" s="1"/>
  <c r="AD39" i="15"/>
  <c r="CR39" i="15" s="1"/>
  <c r="CU39" i="15" s="1"/>
  <c r="CV39" i="15" s="1"/>
  <c r="AL55" i="15"/>
  <c r="DD55" i="15" s="1"/>
  <c r="DG55" i="15" s="1"/>
  <c r="V55" i="15"/>
  <c r="CF55" i="15" s="1"/>
  <c r="CI55" i="15" s="1"/>
  <c r="BB55" i="15"/>
  <c r="EB55" i="15" s="1"/>
  <c r="EE55" i="15" s="1"/>
  <c r="AT55" i="15"/>
  <c r="DP55" i="15" s="1"/>
  <c r="DS55" i="15" s="1"/>
  <c r="DT55" i="15" s="1"/>
  <c r="BJ55" i="15"/>
  <c r="EN55" i="15" s="1"/>
  <c r="AD55" i="15"/>
  <c r="CR55" i="15" s="1"/>
  <c r="CU55" i="15" s="1"/>
  <c r="CV55" i="15" s="1"/>
  <c r="BB71" i="15"/>
  <c r="EB71" i="15" s="1"/>
  <c r="EE71" i="15" s="1"/>
  <c r="AL71" i="15"/>
  <c r="DD71" i="15" s="1"/>
  <c r="DG71" i="15" s="1"/>
  <c r="V71" i="15"/>
  <c r="CF71" i="15" s="1"/>
  <c r="CI71" i="15" s="1"/>
  <c r="BJ71" i="15"/>
  <c r="EN71" i="15" s="1"/>
  <c r="AT71" i="15"/>
  <c r="DP71" i="15" s="1"/>
  <c r="DS71" i="15" s="1"/>
  <c r="DT71" i="15" s="1"/>
  <c r="AD71" i="15"/>
  <c r="CR71" i="15" s="1"/>
  <c r="CU71" i="15" s="1"/>
  <c r="CV71" i="15" s="1"/>
  <c r="BJ9" i="15"/>
  <c r="EN9" i="15" s="1"/>
  <c r="AD9" i="15"/>
  <c r="AT9" i="15"/>
  <c r="DP9" i="15" s="1"/>
  <c r="DS9" i="15" s="1"/>
  <c r="DT9" i="15" s="1"/>
  <c r="V9" i="15"/>
  <c r="CF9" i="15" s="1"/>
  <c r="BB9" i="15"/>
  <c r="EB9" i="15" s="1"/>
  <c r="EE9" i="15" s="1"/>
  <c r="AL9" i="15"/>
  <c r="DD9" i="15" s="1"/>
  <c r="DG9" i="15" s="1"/>
  <c r="BJ45" i="15"/>
  <c r="EN45" i="15" s="1"/>
  <c r="AD45" i="15"/>
  <c r="CR45" i="15" s="1"/>
  <c r="CU45" i="15" s="1"/>
  <c r="CV45" i="15" s="1"/>
  <c r="AT45" i="15"/>
  <c r="DP45" i="15" s="1"/>
  <c r="DS45" i="15" s="1"/>
  <c r="DT45" i="15" s="1"/>
  <c r="V45" i="15"/>
  <c r="CF45" i="15" s="1"/>
  <c r="CI45" i="15" s="1"/>
  <c r="BB45" i="15"/>
  <c r="EB45" i="15" s="1"/>
  <c r="EE45" i="15" s="1"/>
  <c r="AL45" i="15"/>
  <c r="DD45" i="15" s="1"/>
  <c r="DG45" i="15" s="1"/>
  <c r="BJ26" i="15"/>
  <c r="EN26" i="15" s="1"/>
  <c r="BB26" i="15"/>
  <c r="EB26" i="15" s="1"/>
  <c r="EE26" i="15" s="1"/>
  <c r="AT26" i="15"/>
  <c r="DP26" i="15" s="1"/>
  <c r="DS26" i="15" s="1"/>
  <c r="DT26" i="15" s="1"/>
  <c r="AL26" i="15"/>
  <c r="DD26" i="15" s="1"/>
  <c r="DG26" i="15" s="1"/>
  <c r="AD26" i="15"/>
  <c r="CR26" i="15" s="1"/>
  <c r="CU26" i="15" s="1"/>
  <c r="CV26" i="15" s="1"/>
  <c r="V26" i="15"/>
  <c r="CF26" i="15" s="1"/>
  <c r="CI26" i="15" s="1"/>
  <c r="AL11" i="15"/>
  <c r="DD11" i="15" s="1"/>
  <c r="DG11" i="15" s="1"/>
  <c r="V11" i="15"/>
  <c r="CF11" i="15" s="1"/>
  <c r="CI11" i="15" s="1"/>
  <c r="BB11" i="15"/>
  <c r="EB11" i="15" s="1"/>
  <c r="EE11" i="15" s="1"/>
  <c r="AT11" i="15"/>
  <c r="DP11" i="15" s="1"/>
  <c r="DS11" i="15" s="1"/>
  <c r="DT11" i="15" s="1"/>
  <c r="BJ11" i="15"/>
  <c r="EN11" i="15" s="1"/>
  <c r="AD11" i="15"/>
  <c r="CR11" i="15" s="1"/>
  <c r="CU11" i="15" s="1"/>
  <c r="CV11" i="15" s="1"/>
  <c r="AL43" i="15"/>
  <c r="DD43" i="15" s="1"/>
  <c r="DG43" i="15" s="1"/>
  <c r="V43" i="15"/>
  <c r="CF43" i="15" s="1"/>
  <c r="CI43" i="15" s="1"/>
  <c r="BB43" i="15"/>
  <c r="EB43" i="15" s="1"/>
  <c r="EE43" i="15" s="1"/>
  <c r="BJ43" i="15"/>
  <c r="EN43" i="15" s="1"/>
  <c r="AT43" i="15"/>
  <c r="DP43" i="15" s="1"/>
  <c r="DS43" i="15" s="1"/>
  <c r="DT43" i="15" s="1"/>
  <c r="AD43" i="15"/>
  <c r="CR43" i="15" s="1"/>
  <c r="CU43" i="15" s="1"/>
  <c r="CV43" i="15" s="1"/>
  <c r="AL75" i="15"/>
  <c r="DD75" i="15" s="1"/>
  <c r="DG75" i="15" s="1"/>
  <c r="V75" i="15"/>
  <c r="CF75" i="15" s="1"/>
  <c r="CI75" i="15" s="1"/>
  <c r="BB75" i="15"/>
  <c r="EB75" i="15" s="1"/>
  <c r="EE75" i="15" s="1"/>
  <c r="BJ75" i="15"/>
  <c r="EN75" i="15" s="1"/>
  <c r="AT75" i="15"/>
  <c r="DP75" i="15" s="1"/>
  <c r="DS75" i="15" s="1"/>
  <c r="DT75" i="15" s="1"/>
  <c r="AD75" i="15"/>
  <c r="CR75" i="15" s="1"/>
  <c r="CU75" i="15" s="1"/>
  <c r="CV75" i="15" s="1"/>
  <c r="BJ49" i="15"/>
  <c r="EN49" i="15" s="1"/>
  <c r="AT49" i="15"/>
  <c r="DP49" i="15" s="1"/>
  <c r="DS49" i="15" s="1"/>
  <c r="DT49" i="15" s="1"/>
  <c r="AD49" i="15"/>
  <c r="CR49" i="15" s="1"/>
  <c r="CU49" i="15" s="1"/>
  <c r="CV49" i="15" s="1"/>
  <c r="BB49" i="15"/>
  <c r="EB49" i="15" s="1"/>
  <c r="EE49" i="15" s="1"/>
  <c r="AL49" i="15"/>
  <c r="DD49" i="15" s="1"/>
  <c r="DG49" i="15" s="1"/>
  <c r="V49" i="15"/>
  <c r="CF49" i="15" s="1"/>
  <c r="CI49" i="15" s="1"/>
  <c r="AL14" i="15"/>
  <c r="DD14" i="15" s="1"/>
  <c r="DG14" i="15" s="1"/>
  <c r="AD14" i="15"/>
  <c r="CR14" i="15" s="1"/>
  <c r="CU14" i="15" s="1"/>
  <c r="CV14" i="15" s="1"/>
  <c r="BJ14" i="15"/>
  <c r="EN14" i="15" s="1"/>
  <c r="V14" i="15"/>
  <c r="CF14" i="15" s="1"/>
  <c r="CI14" i="15" s="1"/>
  <c r="BB14" i="15"/>
  <c r="EB14" i="15" s="1"/>
  <c r="EE14" i="15" s="1"/>
  <c r="AT14" i="15"/>
  <c r="DP14" i="15" s="1"/>
  <c r="DS14" i="15" s="1"/>
  <c r="DT14" i="15" s="1"/>
  <c r="AL62" i="15"/>
  <c r="DD62" i="15" s="1"/>
  <c r="DG62" i="15" s="1"/>
  <c r="AD62" i="15"/>
  <c r="CR62" i="15" s="1"/>
  <c r="CU62" i="15" s="1"/>
  <c r="CV62" i="15" s="1"/>
  <c r="V62" i="15"/>
  <c r="CF62" i="15" s="1"/>
  <c r="CI62" i="15" s="1"/>
  <c r="BB62" i="15"/>
  <c r="EB62" i="15" s="1"/>
  <c r="EE62" i="15" s="1"/>
  <c r="AT62" i="15"/>
  <c r="DP62" i="15" s="1"/>
  <c r="DS62" i="15" s="1"/>
  <c r="DT62" i="15" s="1"/>
  <c r="BJ62" i="15"/>
  <c r="EN62" i="15" s="1"/>
  <c r="BB15" i="15"/>
  <c r="EB15" i="15" s="1"/>
  <c r="EE15" i="15" s="1"/>
  <c r="AL15" i="15"/>
  <c r="DD15" i="15" s="1"/>
  <c r="DG15" i="15" s="1"/>
  <c r="V15" i="15"/>
  <c r="CF15" i="15" s="1"/>
  <c r="CI15" i="15" s="1"/>
  <c r="BJ15" i="15"/>
  <c r="EN15" i="15" s="1"/>
  <c r="AD15" i="15"/>
  <c r="CR15" i="15" s="1"/>
  <c r="CU15" i="15" s="1"/>
  <c r="CV15" i="15" s="1"/>
  <c r="AT15" i="15"/>
  <c r="DP15" i="15" s="1"/>
  <c r="DS15" i="15" s="1"/>
  <c r="DT15" i="15" s="1"/>
  <c r="AL63" i="15"/>
  <c r="DD63" i="15" s="1"/>
  <c r="DG63" i="15" s="1"/>
  <c r="V63" i="15"/>
  <c r="CF63" i="15" s="1"/>
  <c r="CI63" i="15" s="1"/>
  <c r="BB63" i="15"/>
  <c r="EB63" i="15" s="1"/>
  <c r="EE63" i="15" s="1"/>
  <c r="AD63" i="15"/>
  <c r="CR63" i="15" s="1"/>
  <c r="CU63" i="15" s="1"/>
  <c r="CV63" i="15" s="1"/>
  <c r="AT63" i="15"/>
  <c r="DP63" i="15" s="1"/>
  <c r="DS63" i="15" s="1"/>
  <c r="DT63" i="15" s="1"/>
  <c r="BJ63" i="15"/>
  <c r="EN63" i="15" s="1"/>
  <c r="BJ16" i="15"/>
  <c r="EN16" i="15" s="1"/>
  <c r="BB16" i="15"/>
  <c r="EB16" i="15" s="1"/>
  <c r="EE16" i="15" s="1"/>
  <c r="EF16" i="15" s="1"/>
  <c r="AT16" i="15"/>
  <c r="DP16" i="15" s="1"/>
  <c r="DS16" i="15" s="1"/>
  <c r="DT16" i="15" s="1"/>
  <c r="AL16" i="15"/>
  <c r="DD16" i="15" s="1"/>
  <c r="DG16" i="15" s="1"/>
  <c r="DH16" i="15" s="1"/>
  <c r="AX14" i="28" s="1"/>
  <c r="AD16" i="15"/>
  <c r="CR16" i="15" s="1"/>
  <c r="CU16" i="15" s="1"/>
  <c r="CV16" i="15" s="1"/>
  <c r="V16" i="15"/>
  <c r="CF16" i="15" s="1"/>
  <c r="CI16" i="15" s="1"/>
  <c r="ER216" i="15"/>
  <c r="CH214" i="28" s="1"/>
  <c r="ER260" i="15"/>
  <c r="CH258" i="28" s="1"/>
  <c r="K3" i="32"/>
  <c r="AD6" i="32"/>
  <c r="ER256" i="15"/>
  <c r="CH254" i="28" s="1"/>
  <c r="ER272" i="15"/>
  <c r="CH270" i="28" s="1"/>
  <c r="ER207" i="15"/>
  <c r="CH205" i="28" s="1"/>
  <c r="ER188" i="15"/>
  <c r="CH186" i="28" s="1"/>
  <c r="ER212" i="15"/>
  <c r="CH210" i="28" s="1"/>
  <c r="ER265" i="15"/>
  <c r="CH263" i="28" s="1"/>
  <c r="N15" i="28"/>
  <c r="EZ17" i="15"/>
  <c r="N31" i="28"/>
  <c r="EZ33" i="15"/>
  <c r="N51" i="28"/>
  <c r="EZ53" i="15"/>
  <c r="N75" i="28"/>
  <c r="EZ77" i="15"/>
  <c r="N91" i="28"/>
  <c r="EZ93" i="15"/>
  <c r="N111" i="28"/>
  <c r="EZ113" i="15"/>
  <c r="N127" i="28"/>
  <c r="EZ129" i="15"/>
  <c r="N159" i="28"/>
  <c r="EZ161" i="15"/>
  <c r="N183" i="28"/>
  <c r="EZ185" i="15"/>
  <c r="DD185" i="15"/>
  <c r="DG185" i="15" s="1"/>
  <c r="CF185" i="15"/>
  <c r="CI185" i="15" s="1"/>
  <c r="N207" i="28"/>
  <c r="EZ209" i="15"/>
  <c r="N223" i="28"/>
  <c r="EZ225" i="15"/>
  <c r="N247" i="28"/>
  <c r="EZ249" i="15"/>
  <c r="N271" i="28"/>
  <c r="EZ273" i="15"/>
  <c r="N16" i="28"/>
  <c r="EZ18" i="15"/>
  <c r="N32" i="28"/>
  <c r="EZ34" i="15"/>
  <c r="N48" i="28"/>
  <c r="EZ50" i="15"/>
  <c r="N64" i="28"/>
  <c r="EZ66" i="15"/>
  <c r="N80" i="28"/>
  <c r="EZ82" i="15"/>
  <c r="N96" i="28"/>
  <c r="EZ98" i="15"/>
  <c r="N112" i="28"/>
  <c r="EZ114" i="15"/>
  <c r="N128" i="28"/>
  <c r="EZ130" i="15"/>
  <c r="N144" i="28"/>
  <c r="EZ146" i="15"/>
  <c r="N160" i="28"/>
  <c r="EZ162" i="15"/>
  <c r="N176" i="28"/>
  <c r="EZ178" i="15"/>
  <c r="EB178" i="15"/>
  <c r="EE178" i="15" s="1"/>
  <c r="N192" i="28"/>
  <c r="EZ194" i="15"/>
  <c r="N208" i="28"/>
  <c r="EZ210" i="15"/>
  <c r="N224" i="28"/>
  <c r="EZ226" i="15"/>
  <c r="N240" i="28"/>
  <c r="EZ242" i="15"/>
  <c r="N256" i="28"/>
  <c r="EZ258" i="15"/>
  <c r="N272" i="28"/>
  <c r="EZ274" i="15"/>
  <c r="CR274" i="15"/>
  <c r="CU274" i="15" s="1"/>
  <c r="CV274" i="15" s="1"/>
  <c r="N17" i="28"/>
  <c r="EZ19" i="15"/>
  <c r="N33" i="28"/>
  <c r="EZ35" i="15"/>
  <c r="N49" i="28"/>
  <c r="EZ51" i="15"/>
  <c r="N65" i="28"/>
  <c r="EZ67" i="15"/>
  <c r="N81" i="28"/>
  <c r="EZ83" i="15"/>
  <c r="N97" i="28"/>
  <c r="EZ99" i="15"/>
  <c r="N113" i="28"/>
  <c r="EZ115" i="15"/>
  <c r="N133" i="28"/>
  <c r="EZ135" i="15"/>
  <c r="N149" i="28"/>
  <c r="EZ151" i="15"/>
  <c r="EN151" i="15"/>
  <c r="N165" i="28"/>
  <c r="EZ167" i="15"/>
  <c r="N185" i="28"/>
  <c r="EZ187" i="15"/>
  <c r="N209" i="28"/>
  <c r="EZ211" i="15"/>
  <c r="N229" i="28"/>
  <c r="EZ231" i="15"/>
  <c r="N249" i="28"/>
  <c r="EZ251" i="15"/>
  <c r="N273" i="28"/>
  <c r="EZ275" i="15"/>
  <c r="N19" i="28"/>
  <c r="EZ21" i="15"/>
  <c r="N35" i="28"/>
  <c r="EZ37" i="15"/>
  <c r="N59" i="28"/>
  <c r="EZ61" i="15"/>
  <c r="N79" i="28"/>
  <c r="EZ81" i="15"/>
  <c r="N95" i="28"/>
  <c r="EZ97" i="15"/>
  <c r="N115" i="28"/>
  <c r="EZ117" i="15"/>
  <c r="CR117" i="15"/>
  <c r="CU117" i="15" s="1"/>
  <c r="CV117" i="15" s="1"/>
  <c r="N135" i="28"/>
  <c r="EZ137" i="15"/>
  <c r="N167" i="28"/>
  <c r="EZ169" i="15"/>
  <c r="N187" i="28"/>
  <c r="EZ189" i="15"/>
  <c r="CR189" i="15"/>
  <c r="CU189" i="15" s="1"/>
  <c r="CV189" i="15" s="1"/>
  <c r="N211" i="28"/>
  <c r="EZ213" i="15"/>
  <c r="N231" i="28"/>
  <c r="EZ233" i="15"/>
  <c r="N251" i="28"/>
  <c r="EZ253" i="15"/>
  <c r="N275" i="28"/>
  <c r="EZ277" i="15"/>
  <c r="N20" i="28"/>
  <c r="EZ22" i="15"/>
  <c r="N36" i="28"/>
  <c r="EZ38" i="15"/>
  <c r="N52" i="28"/>
  <c r="EZ54" i="15"/>
  <c r="N68" i="28"/>
  <c r="EZ70" i="15"/>
  <c r="N84" i="28"/>
  <c r="EZ86" i="15"/>
  <c r="N100" i="28"/>
  <c r="EZ102" i="15"/>
  <c r="EB102" i="15"/>
  <c r="EE102" i="15" s="1"/>
  <c r="N116" i="28"/>
  <c r="EZ118" i="15"/>
  <c r="N132" i="28"/>
  <c r="EZ134" i="15"/>
  <c r="CR134" i="15"/>
  <c r="CU134" i="15" s="1"/>
  <c r="CV134" i="15" s="1"/>
  <c r="N148" i="28"/>
  <c r="EZ150" i="15"/>
  <c r="N164" i="28"/>
  <c r="EZ166" i="15"/>
  <c r="CR166" i="15"/>
  <c r="CU166" i="15" s="1"/>
  <c r="CV166" i="15" s="1"/>
  <c r="N180" i="28"/>
  <c r="EZ182" i="15"/>
  <c r="N196" i="28"/>
  <c r="EZ198" i="15"/>
  <c r="N212" i="28"/>
  <c r="EZ214" i="15"/>
  <c r="N228" i="28"/>
  <c r="EZ230" i="15"/>
  <c r="N244" i="28"/>
  <c r="EZ246" i="15"/>
  <c r="CR246" i="15"/>
  <c r="CU246" i="15" s="1"/>
  <c r="CV246" i="15" s="1"/>
  <c r="N260" i="28"/>
  <c r="EZ262" i="15"/>
  <c r="N276" i="28"/>
  <c r="EZ278" i="15"/>
  <c r="N21" i="28"/>
  <c r="EZ23" i="15"/>
  <c r="N37" i="28"/>
  <c r="EZ39" i="15"/>
  <c r="N53" i="28"/>
  <c r="EZ55" i="15"/>
  <c r="N69" i="28"/>
  <c r="EZ71" i="15"/>
  <c r="N85" i="28"/>
  <c r="EZ87" i="15"/>
  <c r="N101" i="28"/>
  <c r="EZ103" i="15"/>
  <c r="CR103" i="15"/>
  <c r="CU103" i="15" s="1"/>
  <c r="CV103" i="15" s="1"/>
  <c r="N117" i="28"/>
  <c r="EZ119" i="15"/>
  <c r="N137" i="28"/>
  <c r="EZ139" i="15"/>
  <c r="N153" i="28"/>
  <c r="EZ155" i="15"/>
  <c r="N169" i="28"/>
  <c r="EZ171" i="15"/>
  <c r="DP171" i="15"/>
  <c r="DS171" i="15" s="1"/>
  <c r="DT171" i="15" s="1"/>
  <c r="N193" i="28"/>
  <c r="EZ195" i="15"/>
  <c r="CF195" i="15"/>
  <c r="CI195" i="15" s="1"/>
  <c r="N213" i="28"/>
  <c r="EZ215" i="15"/>
  <c r="N233" i="28"/>
  <c r="EZ235" i="15"/>
  <c r="N257" i="28"/>
  <c r="EZ259" i="15"/>
  <c r="EF28" i="15"/>
  <c r="BU26" i="28"/>
  <c r="DT26" i="28" s="1"/>
  <c r="EF20" i="15"/>
  <c r="BU18" i="28"/>
  <c r="DT18" i="28" s="1"/>
  <c r="EF44" i="15"/>
  <c r="BU42" i="28"/>
  <c r="DT42" i="28" s="1"/>
  <c r="FC41" i="15"/>
  <c r="FC68" i="15"/>
  <c r="FC96" i="15"/>
  <c r="FC124" i="15"/>
  <c r="FC144" i="15"/>
  <c r="FC165" i="15"/>
  <c r="FC188" i="15"/>
  <c r="DH207" i="15"/>
  <c r="AX205" i="28" s="1"/>
  <c r="AW205" i="28"/>
  <c r="DL205" i="28" s="1"/>
  <c r="DM205" i="28" s="1"/>
  <c r="Z205" i="32" s="1"/>
  <c r="FC207" i="15"/>
  <c r="FC229" i="15"/>
  <c r="FC252" i="15"/>
  <c r="DH271" i="15"/>
  <c r="AX269" i="28" s="1"/>
  <c r="AW269" i="28"/>
  <c r="DL269" i="28" s="1"/>
  <c r="FC271" i="15"/>
  <c r="FC40" i="15"/>
  <c r="FC64" i="15"/>
  <c r="FC92" i="15"/>
  <c r="FC120" i="15"/>
  <c r="FC141" i="15"/>
  <c r="FC164" i="15"/>
  <c r="FC184" i="15"/>
  <c r="FC204" i="15"/>
  <c r="FC228" i="15"/>
  <c r="FC248" i="15"/>
  <c r="FC268" i="15"/>
  <c r="FC36" i="15"/>
  <c r="FC60" i="15"/>
  <c r="FC88" i="15"/>
  <c r="FC116" i="15"/>
  <c r="FC140" i="15"/>
  <c r="FC160" i="15"/>
  <c r="FC180" i="15"/>
  <c r="FC201" i="15"/>
  <c r="FC224" i="15"/>
  <c r="FC244" i="15"/>
  <c r="FC265" i="15"/>
  <c r="FC32" i="15"/>
  <c r="FC57" i="15"/>
  <c r="FC84" i="15"/>
  <c r="FC112" i="15"/>
  <c r="FC136" i="15"/>
  <c r="FC157" i="15"/>
  <c r="FC176" i="15"/>
  <c r="FC200" i="15"/>
  <c r="DH223" i="15"/>
  <c r="AX221" i="28" s="1"/>
  <c r="AW221" i="28"/>
  <c r="DL221" i="28" s="1"/>
  <c r="FC223" i="15"/>
  <c r="FC240" i="15"/>
  <c r="FC264" i="15"/>
  <c r="ER257" i="15"/>
  <c r="CH255" i="28" s="1"/>
  <c r="ER220" i="15"/>
  <c r="CH218" i="28" s="1"/>
  <c r="ER239" i="15"/>
  <c r="CH237" i="28" s="1"/>
  <c r="ER252" i="15"/>
  <c r="CH250" i="28" s="1"/>
  <c r="EF108" i="15"/>
  <c r="BU106" i="28"/>
  <c r="DT106" i="28" s="1"/>
  <c r="EF156" i="15"/>
  <c r="BU154" i="28"/>
  <c r="DT154" i="28" s="1"/>
  <c r="EF196" i="15"/>
  <c r="BU194" i="28"/>
  <c r="DT194" i="28" s="1"/>
  <c r="DU194" i="28" s="1"/>
  <c r="AB194" i="32" s="1"/>
  <c r="EF220" i="15"/>
  <c r="BU218" i="28"/>
  <c r="DT218" i="28" s="1"/>
  <c r="EF239" i="15"/>
  <c r="BU237" i="28"/>
  <c r="DT237" i="28" s="1"/>
  <c r="EF260" i="15"/>
  <c r="BU258" i="28"/>
  <c r="DT258" i="28" s="1"/>
  <c r="EF76" i="15"/>
  <c r="BU74" i="28"/>
  <c r="DT74" i="28" s="1"/>
  <c r="EF132" i="15"/>
  <c r="BU130" i="28"/>
  <c r="DT130" i="28" s="1"/>
  <c r="EF152" i="15"/>
  <c r="BU150" i="28"/>
  <c r="DT150" i="28" s="1"/>
  <c r="EF216" i="15"/>
  <c r="BU214" i="28"/>
  <c r="DT214" i="28" s="1"/>
  <c r="EF48" i="15"/>
  <c r="BU46" i="28"/>
  <c r="DT46" i="28" s="1"/>
  <c r="EF128" i="15"/>
  <c r="BU126" i="28"/>
  <c r="DT126" i="28" s="1"/>
  <c r="EF172" i="15"/>
  <c r="BU170" i="28"/>
  <c r="DT170" i="28" s="1"/>
  <c r="EF192" i="15"/>
  <c r="BU190" i="28"/>
  <c r="DT190" i="28" s="1"/>
  <c r="EF212" i="15"/>
  <c r="BU210" i="28"/>
  <c r="DT210" i="28" s="1"/>
  <c r="EF236" i="15"/>
  <c r="BU234" i="28"/>
  <c r="DT234" i="28" s="1"/>
  <c r="EF256" i="15"/>
  <c r="BU254" i="28"/>
  <c r="DT254" i="28" s="1"/>
  <c r="DU254" i="28" s="1"/>
  <c r="AB254" i="32" s="1"/>
  <c r="EF276" i="15"/>
  <c r="BU274" i="28"/>
  <c r="DT274" i="28" s="1"/>
  <c r="EF72" i="15"/>
  <c r="BU70" i="28"/>
  <c r="DT70" i="28" s="1"/>
  <c r="EF100" i="15"/>
  <c r="BU98" i="28"/>
  <c r="DT98" i="28" s="1"/>
  <c r="EF127" i="15"/>
  <c r="BU125" i="28"/>
  <c r="DT125" i="28" s="1"/>
  <c r="EF148" i="15"/>
  <c r="BU146" i="28"/>
  <c r="DT146" i="28" s="1"/>
  <c r="EF168" i="15"/>
  <c r="EF208" i="15"/>
  <c r="BU206" i="28"/>
  <c r="DT206" i="28" s="1"/>
  <c r="EF232" i="15"/>
  <c r="BU230" i="28"/>
  <c r="DT230" i="28" s="1"/>
  <c r="EF272" i="15"/>
  <c r="BU270" i="28"/>
  <c r="DT270" i="28" s="1"/>
  <c r="DH41" i="15"/>
  <c r="AX39" i="28" s="1"/>
  <c r="AW39" i="28"/>
  <c r="DL39" i="28" s="1"/>
  <c r="EF41" i="15"/>
  <c r="BU39" i="28"/>
  <c r="DT39" i="28" s="1"/>
  <c r="DH68" i="15"/>
  <c r="AX66" i="28" s="1"/>
  <c r="AW66" i="28"/>
  <c r="DL66" i="28" s="1"/>
  <c r="DH96" i="15"/>
  <c r="AX94" i="28" s="1"/>
  <c r="AW94" i="28"/>
  <c r="DL94" i="28" s="1"/>
  <c r="DH124" i="15"/>
  <c r="AX122" i="28" s="1"/>
  <c r="AW122" i="28"/>
  <c r="DL122" i="28" s="1"/>
  <c r="DH144" i="15"/>
  <c r="AX142" i="28" s="1"/>
  <c r="AW142" i="28"/>
  <c r="DL142" i="28" s="1"/>
  <c r="DH165" i="15"/>
  <c r="AX163" i="28" s="1"/>
  <c r="AW163" i="28"/>
  <c r="DL163" i="28" s="1"/>
  <c r="EF165" i="15"/>
  <c r="BU163" i="28"/>
  <c r="DT163" i="28" s="1"/>
  <c r="DH188" i="15"/>
  <c r="AX186" i="28" s="1"/>
  <c r="AW186" i="28"/>
  <c r="DL186" i="28" s="1"/>
  <c r="DH229" i="15"/>
  <c r="AX227" i="28" s="1"/>
  <c r="AW227" i="28"/>
  <c r="DL227" i="28" s="1"/>
  <c r="DM227" i="28" s="1"/>
  <c r="Z227" i="32" s="1"/>
  <c r="EF229" i="15"/>
  <c r="BU227" i="28"/>
  <c r="DT227" i="28" s="1"/>
  <c r="DH252" i="15"/>
  <c r="AX250" i="28" s="1"/>
  <c r="AW250" i="28"/>
  <c r="DL250" i="28" s="1"/>
  <c r="DH40" i="15"/>
  <c r="AX38" i="28" s="1"/>
  <c r="AW38" i="28"/>
  <c r="DL38" i="28" s="1"/>
  <c r="DH92" i="15"/>
  <c r="AX90" i="28" s="1"/>
  <c r="AW90" i="28"/>
  <c r="DL90" i="28" s="1"/>
  <c r="DH120" i="15"/>
  <c r="AX118" i="28" s="1"/>
  <c r="AW118" i="28"/>
  <c r="DL118" i="28" s="1"/>
  <c r="DH141" i="15"/>
  <c r="AX139" i="28" s="1"/>
  <c r="AW139" i="28"/>
  <c r="DL139" i="28" s="1"/>
  <c r="DH164" i="15"/>
  <c r="AX162" i="28" s="1"/>
  <c r="AW162" i="28"/>
  <c r="DL162" i="28" s="1"/>
  <c r="DH184" i="15"/>
  <c r="AX182" i="28" s="1"/>
  <c r="AW182" i="28"/>
  <c r="DL182" i="28" s="1"/>
  <c r="DM182" i="28" s="1"/>
  <c r="Z182" i="32" s="1"/>
  <c r="DH204" i="15"/>
  <c r="AX202" i="28" s="1"/>
  <c r="AW202" i="28"/>
  <c r="DL202" i="28" s="1"/>
  <c r="DH228" i="15"/>
  <c r="AX226" i="28" s="1"/>
  <c r="AW226" i="28"/>
  <c r="DL226" i="28" s="1"/>
  <c r="DM226" i="28" s="1"/>
  <c r="Z226" i="32" s="1"/>
  <c r="DH248" i="15"/>
  <c r="AX246" i="28" s="1"/>
  <c r="AW246" i="28"/>
  <c r="DL246" i="28" s="1"/>
  <c r="DH268" i="15"/>
  <c r="AX266" i="28" s="1"/>
  <c r="AW266" i="28"/>
  <c r="DL266" i="28" s="1"/>
  <c r="DM266" i="28" s="1"/>
  <c r="Z266" i="32" s="1"/>
  <c r="DH36" i="15"/>
  <c r="AX34" i="28" s="1"/>
  <c r="AW34" i="28"/>
  <c r="DL34" i="28" s="1"/>
  <c r="DH60" i="15"/>
  <c r="AX58" i="28" s="1"/>
  <c r="AW58" i="28"/>
  <c r="DL58" i="28" s="1"/>
  <c r="DH88" i="15"/>
  <c r="AX86" i="28" s="1"/>
  <c r="AW86" i="28"/>
  <c r="DL86" i="28" s="1"/>
  <c r="DH116" i="15"/>
  <c r="AX114" i="28" s="1"/>
  <c r="AW114" i="28"/>
  <c r="DL114" i="28" s="1"/>
  <c r="DH140" i="15"/>
  <c r="AX138" i="28" s="1"/>
  <c r="AW138" i="28"/>
  <c r="DL138" i="28" s="1"/>
  <c r="DH160" i="15"/>
  <c r="AX158" i="28" s="1"/>
  <c r="AW158" i="28"/>
  <c r="DL158" i="28" s="1"/>
  <c r="DM158" i="28" s="1"/>
  <c r="Z158" i="32" s="1"/>
  <c r="DH180" i="15"/>
  <c r="AX178" i="28" s="1"/>
  <c r="AW178" i="28"/>
  <c r="DL178" i="28" s="1"/>
  <c r="DH201" i="15"/>
  <c r="AX199" i="28" s="1"/>
  <c r="AW199" i="28"/>
  <c r="DL199" i="28" s="1"/>
  <c r="EF201" i="15"/>
  <c r="BU199" i="28"/>
  <c r="DT199" i="28" s="1"/>
  <c r="DU199" i="28" s="1"/>
  <c r="AB199" i="32" s="1"/>
  <c r="DH224" i="15"/>
  <c r="AX222" i="28" s="1"/>
  <c r="AW222" i="28"/>
  <c r="DL222" i="28" s="1"/>
  <c r="DH244" i="15"/>
  <c r="AX242" i="28" s="1"/>
  <c r="AW242" i="28"/>
  <c r="DL242" i="28" s="1"/>
  <c r="DH265" i="15"/>
  <c r="AX263" i="28" s="1"/>
  <c r="AW263" i="28"/>
  <c r="DL263" i="28" s="1"/>
  <c r="DM263" i="28" s="1"/>
  <c r="Z263" i="32" s="1"/>
  <c r="EF265" i="15"/>
  <c r="BU263" i="28"/>
  <c r="DT263" i="28" s="1"/>
  <c r="DH32" i="15"/>
  <c r="AX30" i="28" s="1"/>
  <c r="AW30" i="28"/>
  <c r="DL30" i="28" s="1"/>
  <c r="DH57" i="15"/>
  <c r="AX55" i="28" s="1"/>
  <c r="AW55" i="28"/>
  <c r="DL55" i="28" s="1"/>
  <c r="EF57" i="15"/>
  <c r="BU55" i="28"/>
  <c r="DT55" i="28" s="1"/>
  <c r="DH84" i="15"/>
  <c r="AX82" i="28" s="1"/>
  <c r="AW82" i="28"/>
  <c r="DL82" i="28" s="1"/>
  <c r="DH112" i="15"/>
  <c r="AX110" i="28" s="1"/>
  <c r="AW110" i="28"/>
  <c r="DL110" i="28" s="1"/>
  <c r="DH136" i="15"/>
  <c r="AX134" i="28" s="1"/>
  <c r="AW134" i="28"/>
  <c r="DL134" i="28" s="1"/>
  <c r="DH157" i="15"/>
  <c r="AX155" i="28" s="1"/>
  <c r="AW155" i="28"/>
  <c r="DL155" i="28" s="1"/>
  <c r="DM155" i="28" s="1"/>
  <c r="Z155" i="32" s="1"/>
  <c r="EF157" i="15"/>
  <c r="BU155" i="28"/>
  <c r="DT155" i="28" s="1"/>
  <c r="DH176" i="15"/>
  <c r="AX174" i="28" s="1"/>
  <c r="AW174" i="28"/>
  <c r="DL174" i="28" s="1"/>
  <c r="DM174" i="28" s="1"/>
  <c r="Z174" i="32" s="1"/>
  <c r="DH200" i="15"/>
  <c r="AX198" i="28" s="1"/>
  <c r="AW198" i="28"/>
  <c r="DL198" i="28" s="1"/>
  <c r="DM198" i="28" s="1"/>
  <c r="Z198" i="32" s="1"/>
  <c r="DH240" i="15"/>
  <c r="AX238" i="28" s="1"/>
  <c r="AW238" i="28"/>
  <c r="DL238" i="28" s="1"/>
  <c r="DH264" i="15"/>
  <c r="AX262" i="28" s="1"/>
  <c r="AW262" i="28"/>
  <c r="DL262" i="28" s="1"/>
  <c r="ER237" i="15"/>
  <c r="CH235" i="28" s="1"/>
  <c r="ER271" i="15"/>
  <c r="CH269" i="28" s="1"/>
  <c r="ER148" i="15"/>
  <c r="CH146" i="28" s="1"/>
  <c r="N23" i="28"/>
  <c r="EZ25" i="15"/>
  <c r="N43" i="28"/>
  <c r="EZ45" i="15"/>
  <c r="N63" i="28"/>
  <c r="EZ65" i="15"/>
  <c r="N83" i="28"/>
  <c r="EZ85" i="15"/>
  <c r="DP85" i="15"/>
  <c r="DS85" i="15" s="1"/>
  <c r="DT85" i="15" s="1"/>
  <c r="N99" i="28"/>
  <c r="EZ101" i="15"/>
  <c r="N119" i="28"/>
  <c r="EZ121" i="15"/>
  <c r="N143" i="28"/>
  <c r="EZ145" i="15"/>
  <c r="N175" i="28"/>
  <c r="EZ177" i="15"/>
  <c r="EB177" i="15"/>
  <c r="EE177" i="15" s="1"/>
  <c r="N195" i="28"/>
  <c r="EZ197" i="15"/>
  <c r="EB197" i="15"/>
  <c r="EE197" i="15" s="1"/>
  <c r="N215" i="28"/>
  <c r="EZ217" i="15"/>
  <c r="EN217" i="15"/>
  <c r="N239" i="28"/>
  <c r="EZ241" i="15"/>
  <c r="EN241" i="15"/>
  <c r="N259" i="28"/>
  <c r="EZ261" i="15"/>
  <c r="DD261" i="15"/>
  <c r="DG261" i="15" s="1"/>
  <c r="N24" i="28"/>
  <c r="EZ26" i="15"/>
  <c r="N40" i="28"/>
  <c r="EZ42" i="15"/>
  <c r="N56" i="28"/>
  <c r="EZ58" i="15"/>
  <c r="N72" i="28"/>
  <c r="EZ74" i="15"/>
  <c r="N88" i="28"/>
  <c r="EZ90" i="15"/>
  <c r="DP90" i="15"/>
  <c r="DS90" i="15" s="1"/>
  <c r="DT90" i="15" s="1"/>
  <c r="N104" i="28"/>
  <c r="EZ106" i="15"/>
  <c r="EB106" i="15"/>
  <c r="EE106" i="15" s="1"/>
  <c r="N120" i="28"/>
  <c r="EZ122" i="15"/>
  <c r="N136" i="28"/>
  <c r="EZ138" i="15"/>
  <c r="N152" i="28"/>
  <c r="EZ154" i="15"/>
  <c r="DP154" i="15"/>
  <c r="DS154" i="15" s="1"/>
  <c r="DT154" i="15" s="1"/>
  <c r="N168" i="28"/>
  <c r="EZ170" i="15"/>
  <c r="EB170" i="15"/>
  <c r="EE170" i="15" s="1"/>
  <c r="N184" i="28"/>
  <c r="EZ186" i="15"/>
  <c r="N200" i="28"/>
  <c r="EZ202" i="15"/>
  <c r="N216" i="28"/>
  <c r="EZ218" i="15"/>
  <c r="N232" i="28"/>
  <c r="EZ234" i="15"/>
  <c r="N248" i="28"/>
  <c r="EZ250" i="15"/>
  <c r="EB250" i="15"/>
  <c r="EE250" i="15" s="1"/>
  <c r="N264" i="28"/>
  <c r="EZ266" i="15"/>
  <c r="N25" i="28"/>
  <c r="EZ27" i="15"/>
  <c r="N41" i="28"/>
  <c r="EZ43" i="15"/>
  <c r="N57" i="28"/>
  <c r="EZ59" i="15"/>
  <c r="N73" i="28"/>
  <c r="EZ75" i="15"/>
  <c r="N89" i="28"/>
  <c r="EZ91" i="15"/>
  <c r="EB91" i="15"/>
  <c r="EE91" i="15" s="1"/>
  <c r="N105" i="28"/>
  <c r="EZ107" i="15"/>
  <c r="N121" i="28"/>
  <c r="EZ123" i="15"/>
  <c r="N141" i="28"/>
  <c r="EZ143" i="15"/>
  <c r="N157" i="28"/>
  <c r="EZ159" i="15"/>
  <c r="CR159" i="15"/>
  <c r="CU159" i="15" s="1"/>
  <c r="CV159" i="15" s="1"/>
  <c r="N177" i="28"/>
  <c r="EZ179" i="15"/>
  <c r="N197" i="28"/>
  <c r="EZ199" i="15"/>
  <c r="N217" i="28"/>
  <c r="EZ219" i="15"/>
  <c r="N241" i="28"/>
  <c r="EZ243" i="15"/>
  <c r="EN243" i="15"/>
  <c r="N261" i="28"/>
  <c r="EZ263" i="15"/>
  <c r="N27" i="28"/>
  <c r="EZ29" i="15"/>
  <c r="N47" i="28"/>
  <c r="EZ49" i="15"/>
  <c r="N67" i="28"/>
  <c r="EZ69" i="15"/>
  <c r="N87" i="28"/>
  <c r="EZ89" i="15"/>
  <c r="N107" i="28"/>
  <c r="EZ109" i="15"/>
  <c r="N123" i="28"/>
  <c r="EZ125" i="15"/>
  <c r="N151" i="28"/>
  <c r="EZ153" i="15"/>
  <c r="N179" i="28"/>
  <c r="EZ181" i="15"/>
  <c r="N203" i="28"/>
  <c r="EZ205" i="15"/>
  <c r="CF205" i="15"/>
  <c r="CI205" i="15" s="1"/>
  <c r="N219" i="28"/>
  <c r="EZ221" i="15"/>
  <c r="CR221" i="15"/>
  <c r="CU221" i="15" s="1"/>
  <c r="CV221" i="15" s="1"/>
  <c r="N243" i="28"/>
  <c r="EZ245" i="15"/>
  <c r="CF245" i="15"/>
  <c r="CI245" i="15" s="1"/>
  <c r="N267" i="28"/>
  <c r="EZ269" i="15"/>
  <c r="N28" i="28"/>
  <c r="EZ30" i="15"/>
  <c r="N44" i="28"/>
  <c r="EZ46" i="15"/>
  <c r="N60" i="28"/>
  <c r="EZ62" i="15"/>
  <c r="N76" i="28"/>
  <c r="EZ78" i="15"/>
  <c r="N92" i="28"/>
  <c r="EZ94" i="15"/>
  <c r="N108" i="28"/>
  <c r="EZ110" i="15"/>
  <c r="N124" i="28"/>
  <c r="EZ126" i="15"/>
  <c r="N140" i="28"/>
  <c r="EZ142" i="15"/>
  <c r="N156" i="28"/>
  <c r="EZ158" i="15"/>
  <c r="N172" i="28"/>
  <c r="EZ174" i="15"/>
  <c r="N188" i="28"/>
  <c r="EZ190" i="15"/>
  <c r="N204" i="28"/>
  <c r="EZ206" i="15"/>
  <c r="N220" i="28"/>
  <c r="EZ222" i="15"/>
  <c r="N236" i="28"/>
  <c r="EZ238" i="15"/>
  <c r="N252" i="28"/>
  <c r="EZ254" i="15"/>
  <c r="DP254" i="15"/>
  <c r="DS254" i="15" s="1"/>
  <c r="DT254" i="15" s="1"/>
  <c r="N268" i="28"/>
  <c r="EZ270" i="15"/>
  <c r="EB270" i="15"/>
  <c r="EE270" i="15" s="1"/>
  <c r="DD270" i="15"/>
  <c r="DG270" i="15" s="1"/>
  <c r="N29" i="28"/>
  <c r="EZ31" i="15"/>
  <c r="N45" i="28"/>
  <c r="EZ47" i="15"/>
  <c r="N61" i="28"/>
  <c r="EZ63" i="15"/>
  <c r="N77" i="28"/>
  <c r="EZ79" i="15"/>
  <c r="N93" i="28"/>
  <c r="EZ95" i="15"/>
  <c r="N109" i="28"/>
  <c r="EZ111" i="15"/>
  <c r="N129" i="28"/>
  <c r="EZ131" i="15"/>
  <c r="N145" i="28"/>
  <c r="EZ147" i="15"/>
  <c r="N161" i="28"/>
  <c r="EZ163" i="15"/>
  <c r="N181" i="28"/>
  <c r="EZ183" i="15"/>
  <c r="EB183" i="15"/>
  <c r="EE183" i="15" s="1"/>
  <c r="N201" i="28"/>
  <c r="EZ203" i="15"/>
  <c r="N225" i="28"/>
  <c r="EZ227" i="15"/>
  <c r="N245" i="28"/>
  <c r="EZ247" i="15"/>
  <c r="EB247" i="15"/>
  <c r="EE247" i="15" s="1"/>
  <c r="N265" i="28"/>
  <c r="EZ267" i="15"/>
  <c r="DD267" i="15"/>
  <c r="DG267" i="15" s="1"/>
  <c r="FC28" i="15"/>
  <c r="FC56" i="15"/>
  <c r="FC80" i="15"/>
  <c r="FC108" i="15"/>
  <c r="FC133" i="15"/>
  <c r="FC156" i="15"/>
  <c r="FC175" i="15"/>
  <c r="FC196" i="15"/>
  <c r="FC220" i="15"/>
  <c r="DH239" i="15"/>
  <c r="AX237" i="28" s="1"/>
  <c r="AW237" i="28"/>
  <c r="DL237" i="28" s="1"/>
  <c r="FC239" i="15"/>
  <c r="FC260" i="15"/>
  <c r="FC24" i="15"/>
  <c r="FC52" i="15"/>
  <c r="FC76" i="15"/>
  <c r="FC105" i="15"/>
  <c r="FC132" i="15"/>
  <c r="FC152" i="15"/>
  <c r="FC173" i="15"/>
  <c r="FC193" i="15"/>
  <c r="FC216" i="15"/>
  <c r="FC237" i="15"/>
  <c r="FC257" i="15"/>
  <c r="FC20" i="15"/>
  <c r="FC48" i="15"/>
  <c r="FC73" i="15"/>
  <c r="FC104" i="15"/>
  <c r="FC128" i="15"/>
  <c r="FC149" i="15"/>
  <c r="FC172" i="15"/>
  <c r="FC192" i="15"/>
  <c r="FC212" i="15"/>
  <c r="FC236" i="15"/>
  <c r="FC256" i="15"/>
  <c r="FC276" i="15"/>
  <c r="FC44" i="15"/>
  <c r="FC72" i="15"/>
  <c r="FC100" i="15"/>
  <c r="DH127" i="15"/>
  <c r="AX125" i="28" s="1"/>
  <c r="AW125" i="28"/>
  <c r="DL125" i="28" s="1"/>
  <c r="FC127" i="15"/>
  <c r="FC148" i="15"/>
  <c r="FC168" i="15"/>
  <c r="FC191" i="15"/>
  <c r="FC208" i="15"/>
  <c r="FC232" i="15"/>
  <c r="FC255" i="15"/>
  <c r="FC272" i="15"/>
  <c r="EF40" i="15"/>
  <c r="BU38" i="28"/>
  <c r="DT38" i="28" s="1"/>
  <c r="EF36" i="15"/>
  <c r="BU34" i="28"/>
  <c r="DT34" i="28" s="1"/>
  <c r="EF32" i="15"/>
  <c r="BU30" i="28"/>
  <c r="DT30" i="28" s="1"/>
  <c r="ER236" i="15"/>
  <c r="CH234" i="28" s="1"/>
  <c r="ER276" i="15"/>
  <c r="CH274" i="28" s="1"/>
  <c r="DH28" i="15"/>
  <c r="AX26" i="28" s="1"/>
  <c r="AW26" i="28"/>
  <c r="DL26" i="28" s="1"/>
  <c r="DH56" i="15"/>
  <c r="AX54" i="28" s="1"/>
  <c r="AW54" i="28"/>
  <c r="DL54" i="28" s="1"/>
  <c r="DH80" i="15"/>
  <c r="AX78" i="28" s="1"/>
  <c r="AW78" i="28"/>
  <c r="DL78" i="28" s="1"/>
  <c r="DH108" i="15"/>
  <c r="AX106" i="28" s="1"/>
  <c r="AW106" i="28"/>
  <c r="DL106" i="28" s="1"/>
  <c r="DM106" i="28" s="1"/>
  <c r="Z106" i="32" s="1"/>
  <c r="DH133" i="15"/>
  <c r="AX131" i="28" s="1"/>
  <c r="AW131" i="28"/>
  <c r="DL131" i="28" s="1"/>
  <c r="EF133" i="15"/>
  <c r="BU131" i="28"/>
  <c r="DT131" i="28" s="1"/>
  <c r="DH156" i="15"/>
  <c r="AX154" i="28" s="1"/>
  <c r="AW154" i="28"/>
  <c r="DL154" i="28" s="1"/>
  <c r="DM154" i="28" s="1"/>
  <c r="Z154" i="32" s="1"/>
  <c r="DH196" i="15"/>
  <c r="AX194" i="28" s="1"/>
  <c r="AW194" i="28"/>
  <c r="DL194" i="28" s="1"/>
  <c r="DH220" i="15"/>
  <c r="AX218" i="28" s="1"/>
  <c r="AW218" i="28"/>
  <c r="DL218" i="28" s="1"/>
  <c r="DH260" i="15"/>
  <c r="AX258" i="28" s="1"/>
  <c r="AW258" i="28"/>
  <c r="DL258" i="28" s="1"/>
  <c r="DH52" i="15"/>
  <c r="AX50" i="28" s="1"/>
  <c r="DH105" i="15"/>
  <c r="AX103" i="28" s="1"/>
  <c r="AW103" i="28"/>
  <c r="DL103" i="28" s="1"/>
  <c r="EF105" i="15"/>
  <c r="BU103" i="28"/>
  <c r="DT103" i="28" s="1"/>
  <c r="DH132" i="15"/>
  <c r="AX130" i="28" s="1"/>
  <c r="AW130" i="28"/>
  <c r="DL130" i="28" s="1"/>
  <c r="DH152" i="15"/>
  <c r="AX150" i="28" s="1"/>
  <c r="AW150" i="28"/>
  <c r="DL150" i="28" s="1"/>
  <c r="DM150" i="28" s="1"/>
  <c r="Z150" i="32" s="1"/>
  <c r="DH173" i="15"/>
  <c r="AX171" i="28" s="1"/>
  <c r="AW171" i="28"/>
  <c r="DL171" i="28" s="1"/>
  <c r="DM171" i="28" s="1"/>
  <c r="Z171" i="32" s="1"/>
  <c r="DH193" i="15"/>
  <c r="AX191" i="28" s="1"/>
  <c r="AW191" i="28"/>
  <c r="DL191" i="28" s="1"/>
  <c r="EF193" i="15"/>
  <c r="BU191" i="28"/>
  <c r="DT191" i="28" s="1"/>
  <c r="DH216" i="15"/>
  <c r="AX214" i="28" s="1"/>
  <c r="AW214" i="28"/>
  <c r="DL214" i="28" s="1"/>
  <c r="DM214" i="28" s="1"/>
  <c r="Z214" i="32" s="1"/>
  <c r="DH237" i="15"/>
  <c r="AX235" i="28" s="1"/>
  <c r="AW235" i="28"/>
  <c r="DL235" i="28" s="1"/>
  <c r="EF237" i="15"/>
  <c r="BU235" i="28"/>
  <c r="DT235" i="28" s="1"/>
  <c r="DH257" i="15"/>
  <c r="AX255" i="28" s="1"/>
  <c r="AW255" i="28"/>
  <c r="DL255" i="28" s="1"/>
  <c r="DM255" i="28" s="1"/>
  <c r="Z255" i="32" s="1"/>
  <c r="EF257" i="15"/>
  <c r="BU255" i="28"/>
  <c r="DT255" i="28" s="1"/>
  <c r="DU255" i="28" s="1"/>
  <c r="AB255" i="32" s="1"/>
  <c r="DH20" i="15"/>
  <c r="AX18" i="28" s="1"/>
  <c r="AW18" i="28"/>
  <c r="DL18" i="28" s="1"/>
  <c r="DH48" i="15"/>
  <c r="AX46" i="28" s="1"/>
  <c r="AW46" i="28"/>
  <c r="DL46" i="28" s="1"/>
  <c r="DH128" i="15"/>
  <c r="AX126" i="28" s="1"/>
  <c r="AW126" i="28"/>
  <c r="DL126" i="28" s="1"/>
  <c r="DH149" i="15"/>
  <c r="AX147" i="28" s="1"/>
  <c r="AW147" i="28"/>
  <c r="DL147" i="28" s="1"/>
  <c r="EF149" i="15"/>
  <c r="BU147" i="28"/>
  <c r="DT147" i="28" s="1"/>
  <c r="DH172" i="15"/>
  <c r="AX170" i="28" s="1"/>
  <c r="AW170" i="28"/>
  <c r="DL170" i="28" s="1"/>
  <c r="DM170" i="28" s="1"/>
  <c r="Z170" i="32" s="1"/>
  <c r="DH192" i="15"/>
  <c r="AX190" i="28" s="1"/>
  <c r="AW190" i="28"/>
  <c r="DL190" i="28" s="1"/>
  <c r="DH212" i="15"/>
  <c r="AX210" i="28" s="1"/>
  <c r="AW210" i="28"/>
  <c r="DL210" i="28" s="1"/>
  <c r="DH236" i="15"/>
  <c r="AX234" i="28" s="1"/>
  <c r="AW234" i="28"/>
  <c r="DL234" i="28" s="1"/>
  <c r="DH256" i="15"/>
  <c r="AX254" i="28" s="1"/>
  <c r="AW254" i="28"/>
  <c r="DL254" i="28" s="1"/>
  <c r="DH276" i="15"/>
  <c r="AX274" i="28" s="1"/>
  <c r="AW274" i="28"/>
  <c r="DL274" i="28" s="1"/>
  <c r="DH44" i="15"/>
  <c r="AX42" i="28" s="1"/>
  <c r="AW42" i="28"/>
  <c r="DL42" i="28" s="1"/>
  <c r="DH72" i="15"/>
  <c r="AX70" i="28" s="1"/>
  <c r="AW70" i="28"/>
  <c r="DL70" i="28" s="1"/>
  <c r="DH100" i="15"/>
  <c r="AX98" i="28" s="1"/>
  <c r="AW98" i="28"/>
  <c r="DL98" i="28" s="1"/>
  <c r="DH208" i="15"/>
  <c r="AX206" i="28" s="1"/>
  <c r="AW206" i="28"/>
  <c r="DL206" i="28" s="1"/>
  <c r="DH232" i="15"/>
  <c r="AX230" i="28" s="1"/>
  <c r="AW230" i="28"/>
  <c r="DL230" i="28" s="1"/>
  <c r="DH272" i="15"/>
  <c r="AX270" i="28" s="1"/>
  <c r="AW270" i="28"/>
  <c r="DL270" i="28" s="1"/>
  <c r="EF68" i="15"/>
  <c r="BU66" i="28"/>
  <c r="DT66" i="28" s="1"/>
  <c r="EF96" i="15"/>
  <c r="BU94" i="28"/>
  <c r="DT94" i="28" s="1"/>
  <c r="EF124" i="15"/>
  <c r="BU122" i="28"/>
  <c r="DT122" i="28" s="1"/>
  <c r="EF144" i="15"/>
  <c r="BU142" i="28"/>
  <c r="DT142" i="28" s="1"/>
  <c r="EF188" i="15"/>
  <c r="BU186" i="28"/>
  <c r="DT186" i="28" s="1"/>
  <c r="EF207" i="15"/>
  <c r="BU205" i="28"/>
  <c r="DT205" i="28" s="1"/>
  <c r="EF252" i="15"/>
  <c r="BU250" i="28"/>
  <c r="DT250" i="28" s="1"/>
  <c r="DU250" i="28" s="1"/>
  <c r="AB250" i="32" s="1"/>
  <c r="EF271" i="15"/>
  <c r="BU269" i="28"/>
  <c r="DT269" i="28" s="1"/>
  <c r="EF64" i="15"/>
  <c r="EF120" i="15"/>
  <c r="BU118" i="28"/>
  <c r="DT118" i="28" s="1"/>
  <c r="EF164" i="15"/>
  <c r="BU162" i="28"/>
  <c r="DT162" i="28" s="1"/>
  <c r="EF184" i="15"/>
  <c r="BU182" i="28"/>
  <c r="DT182" i="28" s="1"/>
  <c r="EF204" i="15"/>
  <c r="BU202" i="28"/>
  <c r="DT202" i="28" s="1"/>
  <c r="EF228" i="15"/>
  <c r="BU226" i="28"/>
  <c r="DT226" i="28" s="1"/>
  <c r="EF248" i="15"/>
  <c r="BU246" i="28"/>
  <c r="DT246" i="28" s="1"/>
  <c r="EF268" i="15"/>
  <c r="BU266" i="28"/>
  <c r="DT266" i="28" s="1"/>
  <c r="EF60" i="15"/>
  <c r="BU58" i="28"/>
  <c r="DT58" i="28" s="1"/>
  <c r="EF88" i="15"/>
  <c r="BU86" i="28"/>
  <c r="DT86" i="28" s="1"/>
  <c r="EF116" i="15"/>
  <c r="BU114" i="28"/>
  <c r="DT114" i="28" s="1"/>
  <c r="EF140" i="15"/>
  <c r="BU138" i="28"/>
  <c r="DT138" i="28" s="1"/>
  <c r="EF160" i="15"/>
  <c r="BU158" i="28"/>
  <c r="DT158" i="28" s="1"/>
  <c r="EF180" i="15"/>
  <c r="BU178" i="28"/>
  <c r="DT178" i="28" s="1"/>
  <c r="DU178" i="28" s="1"/>
  <c r="AB178" i="32" s="1"/>
  <c r="EF224" i="15"/>
  <c r="BU222" i="28"/>
  <c r="DT222" i="28" s="1"/>
  <c r="EF244" i="15"/>
  <c r="BU242" i="28"/>
  <c r="DT242" i="28" s="1"/>
  <c r="EF84" i="15"/>
  <c r="BU82" i="28"/>
  <c r="DT82" i="28" s="1"/>
  <c r="EF136" i="15"/>
  <c r="BU134" i="28"/>
  <c r="DT134" i="28" s="1"/>
  <c r="EF176" i="15"/>
  <c r="BU174" i="28"/>
  <c r="DT174" i="28" s="1"/>
  <c r="EF200" i="15"/>
  <c r="BU198" i="28"/>
  <c r="DT198" i="28" s="1"/>
  <c r="EF223" i="15"/>
  <c r="BU221" i="28"/>
  <c r="DT221" i="28" s="1"/>
  <c r="EF240" i="15"/>
  <c r="BU238" i="28"/>
  <c r="DT238" i="28" s="1"/>
  <c r="EF264" i="15"/>
  <c r="BU262" i="28"/>
  <c r="DT262" i="28" s="1"/>
  <c r="ER232" i="15"/>
  <c r="CH230" i="28" s="1"/>
  <c r="ER255" i="15"/>
  <c r="CH253" i="28" s="1"/>
  <c r="ER208" i="15"/>
  <c r="CH206" i="28" s="1"/>
  <c r="ER223" i="15"/>
  <c r="CH221" i="28" s="1"/>
  <c r="N14" i="28"/>
  <c r="EZ16" i="15"/>
  <c r="DJ7" i="28"/>
  <c r="EZ10" i="15"/>
  <c r="N8" i="28"/>
  <c r="EZ11" i="15"/>
  <c r="N9" i="28"/>
  <c r="EF12" i="15"/>
  <c r="BU10" i="28"/>
  <c r="DT10" i="28" s="1"/>
  <c r="EZ14" i="15"/>
  <c r="N12" i="28"/>
  <c r="EZ15" i="15"/>
  <c r="N13" i="28"/>
  <c r="EZ9" i="15"/>
  <c r="N7" i="28"/>
  <c r="CR9" i="15"/>
  <c r="CU9" i="15" s="1"/>
  <c r="CV9" i="15" s="1"/>
  <c r="EZ13" i="15"/>
  <c r="N11" i="28"/>
  <c r="FC12" i="15"/>
  <c r="S175" i="28"/>
  <c r="DB175" i="28" s="1"/>
  <c r="AF137" i="28"/>
  <c r="DG137" i="28" s="1"/>
  <c r="AF191" i="28"/>
  <c r="DG191" i="28" s="1"/>
  <c r="AF127" i="28"/>
  <c r="DG127" i="28" s="1"/>
  <c r="AF220" i="28"/>
  <c r="DG220" i="28" s="1"/>
  <c r="AF268" i="28"/>
  <c r="DG268" i="28" s="1"/>
  <c r="BD146" i="28"/>
  <c r="DO146" i="28" s="1"/>
  <c r="AF171" i="28"/>
  <c r="DG171" i="28" s="1"/>
  <c r="AF203" i="28"/>
  <c r="DG203" i="28" s="1"/>
  <c r="BD268" i="28"/>
  <c r="DO268" i="28" s="1"/>
  <c r="AF129" i="28"/>
  <c r="DG129" i="28" s="1"/>
  <c r="BD188" i="28"/>
  <c r="DO188" i="28" s="1"/>
  <c r="BD204" i="28"/>
  <c r="DO204" i="28" s="1"/>
  <c r="BD124" i="28"/>
  <c r="DO124" i="28" s="1"/>
  <c r="BD233" i="28"/>
  <c r="DO233" i="28" s="1"/>
  <c r="BD249" i="28"/>
  <c r="DO249" i="28" s="1"/>
  <c r="BD265" i="28"/>
  <c r="DO265" i="28" s="1"/>
  <c r="AF109" i="28"/>
  <c r="DG109" i="28" s="1"/>
  <c r="AF125" i="28"/>
  <c r="DG125" i="28" s="1"/>
  <c r="AF141" i="28"/>
  <c r="DG141" i="28" s="1"/>
  <c r="BD200" i="28"/>
  <c r="DO200" i="28" s="1"/>
  <c r="AF231" i="28"/>
  <c r="DG231" i="28" s="1"/>
  <c r="AF167" i="28"/>
  <c r="DG167" i="28" s="1"/>
  <c r="AF183" i="28"/>
  <c r="DG183" i="28" s="1"/>
  <c r="AF135" i="28"/>
  <c r="DG135" i="28" s="1"/>
  <c r="AF151" i="28"/>
  <c r="DG151" i="28" s="1"/>
  <c r="BD106" i="28"/>
  <c r="DO106" i="28" s="1"/>
  <c r="BD122" i="28"/>
  <c r="DO122" i="28" s="1"/>
  <c r="AF195" i="28"/>
  <c r="DG195" i="28" s="1"/>
  <c r="BD180" i="28"/>
  <c r="DO180" i="28" s="1"/>
  <c r="BD212" i="28"/>
  <c r="DO212" i="28" s="1"/>
  <c r="BD148" i="28"/>
  <c r="DO148" i="28" s="1"/>
  <c r="BD225" i="28"/>
  <c r="DO225" i="28" s="1"/>
  <c r="BD241" i="28"/>
  <c r="DO241" i="28" s="1"/>
  <c r="BD273" i="28"/>
  <c r="DO273" i="28" s="1"/>
  <c r="AF117" i="28"/>
  <c r="DG117" i="28" s="1"/>
  <c r="AF149" i="28"/>
  <c r="DG149" i="28" s="1"/>
  <c r="BD160" i="28"/>
  <c r="DO160" i="28" s="1"/>
  <c r="AF239" i="28"/>
  <c r="DG239" i="28" s="1"/>
  <c r="AF255" i="28"/>
  <c r="DG255" i="28" s="1"/>
  <c r="AF271" i="28"/>
  <c r="DG271" i="28" s="1"/>
  <c r="BP261" i="28"/>
  <c r="DS261" i="28" s="1"/>
  <c r="AR172" i="28"/>
  <c r="DK172" i="28" s="1"/>
  <c r="AR140" i="28"/>
  <c r="DK140" i="28" s="1"/>
  <c r="AR265" i="28"/>
  <c r="DK265" i="28" s="1"/>
  <c r="BN155" i="28"/>
  <c r="AQ167" i="28"/>
  <c r="DJ167" i="28" s="1"/>
  <c r="BD150" i="28"/>
  <c r="DO150" i="28" s="1"/>
  <c r="AQ177" i="28"/>
  <c r="DJ177" i="28" s="1"/>
  <c r="AR188" i="28"/>
  <c r="DK188" i="28" s="1"/>
  <c r="R274" i="28"/>
  <c r="N274" i="32" s="1"/>
  <c r="R32" i="28"/>
  <c r="N32" i="32" s="1"/>
  <c r="BO92" i="28"/>
  <c r="DR92" i="28" s="1"/>
  <c r="AF124" i="28"/>
  <c r="DG124" i="28" s="1"/>
  <c r="AF206" i="28"/>
  <c r="DG206" i="28" s="1"/>
  <c r="AD268" i="28"/>
  <c r="AG7" i="28"/>
  <c r="BE7" i="28"/>
  <c r="AR204" i="28"/>
  <c r="DK204" i="28" s="1"/>
  <c r="AR215" i="28"/>
  <c r="DK215" i="28" s="1"/>
  <c r="BB195" i="28"/>
  <c r="AD115" i="28"/>
  <c r="AR183" i="28"/>
  <c r="DK183" i="28" s="1"/>
  <c r="AR160" i="28"/>
  <c r="DK160" i="28" s="1"/>
  <c r="AQ220" i="28"/>
  <c r="DJ220" i="28" s="1"/>
  <c r="BB160" i="28"/>
  <c r="AR125" i="28"/>
  <c r="DK125" i="28" s="1"/>
  <c r="BP203" i="28"/>
  <c r="DS203" i="28" s="1"/>
  <c r="BO257" i="28"/>
  <c r="DR257" i="28" s="1"/>
  <c r="AR187" i="28"/>
  <c r="DK187" i="28" s="1"/>
  <c r="AQ31" i="28"/>
  <c r="DJ31" i="28" s="1"/>
  <c r="AQ71" i="28"/>
  <c r="DJ71" i="28" s="1"/>
  <c r="AF264" i="28"/>
  <c r="DG264" i="28" s="1"/>
  <c r="BD130" i="28"/>
  <c r="DO130" i="28" s="1"/>
  <c r="AQ266" i="28"/>
  <c r="DJ266" i="28" s="1"/>
  <c r="AD271" i="28"/>
  <c r="BO229" i="28"/>
  <c r="DR229" i="28" s="1"/>
  <c r="BO169" i="28"/>
  <c r="DR169" i="28" s="1"/>
  <c r="BO102" i="28"/>
  <c r="DR102" i="28" s="1"/>
  <c r="BO72" i="28"/>
  <c r="DR72" i="28" s="1"/>
  <c r="BO200" i="28"/>
  <c r="DR200" i="28" s="1"/>
  <c r="BP114" i="28"/>
  <c r="DS114" i="28" s="1"/>
  <c r="AR44" i="28"/>
  <c r="DK44" i="28" s="1"/>
  <c r="BO70" i="28"/>
  <c r="DR70" i="28" s="1"/>
  <c r="BP132" i="28"/>
  <c r="DS132" i="28" s="1"/>
  <c r="AR190" i="28"/>
  <c r="DK190" i="28" s="1"/>
  <c r="BP76" i="28"/>
  <c r="DS76" i="28" s="1"/>
  <c r="BP224" i="28"/>
  <c r="DS224" i="28" s="1"/>
  <c r="AD269" i="28"/>
  <c r="BP195" i="28"/>
  <c r="DS195" i="28" s="1"/>
  <c r="BP107" i="28"/>
  <c r="DS107" i="28" s="1"/>
  <c r="AQ132" i="28"/>
  <c r="DJ132" i="28" s="1"/>
  <c r="BP204" i="28"/>
  <c r="DS204" i="28" s="1"/>
  <c r="AD150" i="28"/>
  <c r="AQ253" i="28"/>
  <c r="DJ253" i="28" s="1"/>
  <c r="BP244" i="28"/>
  <c r="DS244" i="28" s="1"/>
  <c r="BP227" i="28"/>
  <c r="DS227" i="28" s="1"/>
  <c r="AD129" i="28"/>
  <c r="R266" i="28"/>
  <c r="N266" i="32" s="1"/>
  <c r="BP216" i="28"/>
  <c r="DS216" i="28" s="1"/>
  <c r="AR192" i="28"/>
  <c r="DK192" i="28" s="1"/>
  <c r="R225" i="28"/>
  <c r="N225" i="32" s="1"/>
  <c r="AR184" i="28"/>
  <c r="DK184" i="28" s="1"/>
  <c r="R116" i="28"/>
  <c r="N116" i="32" s="1"/>
  <c r="R173" i="28"/>
  <c r="N173" i="32" s="1"/>
  <c r="BO208" i="28"/>
  <c r="DR208" i="28" s="1"/>
  <c r="BB128" i="28"/>
  <c r="AF145" i="28"/>
  <c r="DG145" i="28" s="1"/>
  <c r="AQ158" i="28"/>
  <c r="DJ158" i="28" s="1"/>
  <c r="BP143" i="28"/>
  <c r="DS143" i="28" s="1"/>
  <c r="BD214" i="28"/>
  <c r="DO214" i="28" s="1"/>
  <c r="AQ108" i="28"/>
  <c r="DJ108" i="28" s="1"/>
  <c r="BD178" i="28"/>
  <c r="DO178" i="28" s="1"/>
  <c r="AF144" i="28"/>
  <c r="DG144" i="28" s="1"/>
  <c r="BB273" i="28"/>
  <c r="AD219" i="28"/>
  <c r="BB166" i="28"/>
  <c r="AR270" i="28"/>
  <c r="DK270" i="28" s="1"/>
  <c r="AQ50" i="28"/>
  <c r="DJ50" i="28" s="1"/>
  <c r="AF157" i="28"/>
  <c r="DG157" i="28" s="1"/>
  <c r="AF230" i="28"/>
  <c r="DG230" i="28" s="1"/>
  <c r="AF128" i="28"/>
  <c r="DG128" i="28" s="1"/>
  <c r="AD174" i="28"/>
  <c r="AF133" i="28"/>
  <c r="DG133" i="28" s="1"/>
  <c r="AR238" i="28"/>
  <c r="DK238" i="28" s="1"/>
  <c r="AF106" i="28"/>
  <c r="DG106" i="28" s="1"/>
  <c r="BP165" i="28"/>
  <c r="DS165" i="28" s="1"/>
  <c r="AD235" i="28"/>
  <c r="AQ273" i="28"/>
  <c r="DJ273" i="28" s="1"/>
  <c r="AR63" i="28"/>
  <c r="DK63" i="28" s="1"/>
  <c r="R62" i="28"/>
  <c r="N62" i="32" s="1"/>
  <c r="AF163" i="28"/>
  <c r="DG163" i="28" s="1"/>
  <c r="BP113" i="28"/>
  <c r="DS113" i="28" s="1"/>
  <c r="AR232" i="28"/>
  <c r="DK232" i="28" s="1"/>
  <c r="BP193" i="28"/>
  <c r="DS193" i="28" s="1"/>
  <c r="AQ245" i="28"/>
  <c r="DJ245" i="28" s="1"/>
  <c r="AF108" i="28"/>
  <c r="DG108" i="28" s="1"/>
  <c r="AF142" i="28"/>
  <c r="DG142" i="28" s="1"/>
  <c r="AF72" i="28"/>
  <c r="DG72" i="28" s="1"/>
  <c r="BP22" i="28"/>
  <c r="DS22" i="28" s="1"/>
  <c r="AR166" i="28"/>
  <c r="DK166" i="28" s="1"/>
  <c r="AF214" i="28"/>
  <c r="DG214" i="28" s="1"/>
  <c r="AF209" i="28"/>
  <c r="DG209" i="28" s="1"/>
  <c r="AF168" i="28"/>
  <c r="DG168" i="28" s="1"/>
  <c r="BD114" i="28"/>
  <c r="DO114" i="28" s="1"/>
  <c r="AR180" i="28"/>
  <c r="DK180" i="28" s="1"/>
  <c r="AF160" i="28"/>
  <c r="DG160" i="28" s="1"/>
  <c r="AD164" i="28"/>
  <c r="AF170" i="28"/>
  <c r="DG170" i="28" s="1"/>
  <c r="BP240" i="28"/>
  <c r="DS240" i="28" s="1"/>
  <c r="AR168" i="28"/>
  <c r="DK168" i="28" s="1"/>
  <c r="N233" i="32"/>
  <c r="N163" i="32"/>
  <c r="AR17" i="28"/>
  <c r="DK17" i="28" s="1"/>
  <c r="AR251" i="28"/>
  <c r="DK251" i="28" s="1"/>
  <c r="R154" i="28"/>
  <c r="N154" i="32" s="1"/>
  <c r="AR228" i="28"/>
  <c r="DK228" i="28" s="1"/>
  <c r="AD231" i="28"/>
  <c r="BP243" i="28"/>
  <c r="DS243" i="28" s="1"/>
  <c r="AF262" i="28"/>
  <c r="DG262" i="28" s="1"/>
  <c r="BP182" i="28"/>
  <c r="DS182" i="28" s="1"/>
  <c r="AF247" i="28"/>
  <c r="DG247" i="28" s="1"/>
  <c r="AD217" i="28"/>
  <c r="AQ106" i="28"/>
  <c r="DJ106" i="28" s="1"/>
  <c r="BB189" i="28"/>
  <c r="BP161" i="28"/>
  <c r="DS161" i="28" s="1"/>
  <c r="BO197" i="28"/>
  <c r="DR197" i="28" s="1"/>
  <c r="BB250" i="28"/>
  <c r="AQ200" i="28"/>
  <c r="DJ200" i="28" s="1"/>
  <c r="BB247" i="28"/>
  <c r="R167" i="28"/>
  <c r="N167" i="32" s="1"/>
  <c r="AR131" i="28"/>
  <c r="DK131" i="28" s="1"/>
  <c r="BP174" i="28"/>
  <c r="DS174" i="28" s="1"/>
  <c r="BO199" i="28"/>
  <c r="DR199" i="28" s="1"/>
  <c r="R261" i="28"/>
  <c r="N261" i="32" s="1"/>
  <c r="BO93" i="28"/>
  <c r="DR93" i="28" s="1"/>
  <c r="AF234" i="28"/>
  <c r="DG234" i="28" s="1"/>
  <c r="AF176" i="28"/>
  <c r="DG176" i="28" s="1"/>
  <c r="AR267" i="28"/>
  <c r="DK267" i="28" s="1"/>
  <c r="BP252" i="28"/>
  <c r="DS252" i="28" s="1"/>
  <c r="BP201" i="28"/>
  <c r="DS201" i="28" s="1"/>
  <c r="AF132" i="28"/>
  <c r="DG132" i="28" s="1"/>
  <c r="BB234" i="28"/>
  <c r="AD191" i="28"/>
  <c r="BD162" i="28"/>
  <c r="DO162" i="28" s="1"/>
  <c r="AF158" i="28"/>
  <c r="DG158" i="28" s="1"/>
  <c r="BO217" i="28"/>
  <c r="DR217" i="28" s="1"/>
  <c r="BP106" i="28"/>
  <c r="DS106" i="28" s="1"/>
  <c r="BD131" i="28"/>
  <c r="DO131" i="28" s="1"/>
  <c r="AR235" i="28"/>
  <c r="DK235" i="28" s="1"/>
  <c r="R160" i="28"/>
  <c r="N160" i="32" s="1"/>
  <c r="BD129" i="28"/>
  <c r="DO129" i="28" s="1"/>
  <c r="AF250" i="28"/>
  <c r="DG250" i="28" s="1"/>
  <c r="BP123" i="28"/>
  <c r="DS123" i="28" s="1"/>
  <c r="AF43" i="28"/>
  <c r="DG43" i="28" s="1"/>
  <c r="BP99" i="28"/>
  <c r="DS99" i="28" s="1"/>
  <c r="AR202" i="28"/>
  <c r="DK202" i="28" s="1"/>
  <c r="AF254" i="28"/>
  <c r="DG254" i="28" s="1"/>
  <c r="AF274" i="28"/>
  <c r="DG274" i="28" s="1"/>
  <c r="AD203" i="28"/>
  <c r="BD136" i="28"/>
  <c r="DO136" i="28" s="1"/>
  <c r="AR115" i="28"/>
  <c r="DK115" i="28" s="1"/>
  <c r="BD209" i="28"/>
  <c r="DO209" i="28" s="1"/>
  <c r="AR222" i="28"/>
  <c r="DK222" i="28" s="1"/>
  <c r="BP223" i="28"/>
  <c r="DS223" i="28" s="1"/>
  <c r="AR197" i="28"/>
  <c r="DK197" i="28" s="1"/>
  <c r="AF166" i="28"/>
  <c r="DG166" i="28" s="1"/>
  <c r="BD142" i="28"/>
  <c r="DO142" i="28" s="1"/>
  <c r="BP185" i="28"/>
  <c r="DS185" i="28" s="1"/>
  <c r="BP247" i="28"/>
  <c r="DS247" i="28" s="1"/>
  <c r="AR218" i="28"/>
  <c r="DK218" i="28" s="1"/>
  <c r="AF229" i="28"/>
  <c r="DG229" i="28" s="1"/>
  <c r="BP262" i="28"/>
  <c r="DS262" i="28" s="1"/>
  <c r="AF248" i="28"/>
  <c r="DG248" i="28" s="1"/>
  <c r="AR143" i="28"/>
  <c r="DK143" i="28" s="1"/>
  <c r="AD76" i="28"/>
  <c r="AR102" i="28"/>
  <c r="DK102" i="28" s="1"/>
  <c r="AQ56" i="28"/>
  <c r="DJ56" i="28" s="1"/>
  <c r="AQ91" i="28"/>
  <c r="DJ91" i="28" s="1"/>
  <c r="BP59" i="28"/>
  <c r="DS59" i="28" s="1"/>
  <c r="AR107" i="28"/>
  <c r="DK107" i="28" s="1"/>
  <c r="AF119" i="28"/>
  <c r="DG119" i="28" s="1"/>
  <c r="AF232" i="28"/>
  <c r="DG232" i="28" s="1"/>
  <c r="AR259" i="28"/>
  <c r="DK259" i="28" s="1"/>
  <c r="AF182" i="28"/>
  <c r="DG182" i="28" s="1"/>
  <c r="BD196" i="28"/>
  <c r="DO196" i="28" s="1"/>
  <c r="BP239" i="28"/>
  <c r="DS239" i="28" s="1"/>
  <c r="AD238" i="28"/>
  <c r="BP258" i="28"/>
  <c r="DS258" i="28" s="1"/>
  <c r="BP264" i="28"/>
  <c r="DS264" i="28" s="1"/>
  <c r="AF130" i="28"/>
  <c r="DG130" i="28" s="1"/>
  <c r="AD183" i="28"/>
  <c r="BP122" i="28"/>
  <c r="DS122" i="28" s="1"/>
  <c r="BP209" i="28"/>
  <c r="DS209" i="28" s="1"/>
  <c r="BB249" i="28"/>
  <c r="AR133" i="28"/>
  <c r="DK133" i="28" s="1"/>
  <c r="AR207" i="28"/>
  <c r="DK207" i="28" s="1"/>
  <c r="AR128" i="28"/>
  <c r="DK128" i="28" s="1"/>
  <c r="BB204" i="28"/>
  <c r="BP160" i="28"/>
  <c r="DS160" i="28" s="1"/>
  <c r="AD212" i="28"/>
  <c r="BP276" i="28"/>
  <c r="DS276" i="28" s="1"/>
  <c r="AR126" i="28"/>
  <c r="DK126" i="28" s="1"/>
  <c r="AR136" i="28"/>
  <c r="DK136" i="28" s="1"/>
  <c r="BP170" i="28"/>
  <c r="DS170" i="28" s="1"/>
  <c r="BB200" i="28"/>
  <c r="AF123" i="28"/>
  <c r="DG123" i="28" s="1"/>
  <c r="AF240" i="28"/>
  <c r="DG240" i="28" s="1"/>
  <c r="AQ82" i="28"/>
  <c r="DJ82" i="28" s="1"/>
  <c r="BD168" i="28"/>
  <c r="DO168" i="28" s="1"/>
  <c r="BD127" i="28"/>
  <c r="DO127" i="28" s="1"/>
  <c r="BD194" i="28"/>
  <c r="DO194" i="28" s="1"/>
  <c r="AD246" i="28"/>
  <c r="AD210" i="28"/>
  <c r="AR243" i="28"/>
  <c r="DK243" i="28" s="1"/>
  <c r="AR195" i="28"/>
  <c r="DK195" i="28" s="1"/>
  <c r="AR258" i="28"/>
  <c r="DK258" i="28" s="1"/>
  <c r="AR112" i="28"/>
  <c r="DK112" i="28" s="1"/>
  <c r="AR157" i="28"/>
  <c r="DK157" i="28" s="1"/>
  <c r="AR239" i="28"/>
  <c r="DK239" i="28" s="1"/>
  <c r="AR151" i="28"/>
  <c r="DK151" i="28" s="1"/>
  <c r="AR209" i="28"/>
  <c r="DK209" i="28" s="1"/>
  <c r="AQ150" i="28"/>
  <c r="DJ150" i="28" s="1"/>
  <c r="AR70" i="28"/>
  <c r="DK70" i="28" s="1"/>
  <c r="AR123" i="28"/>
  <c r="DK123" i="28" s="1"/>
  <c r="AR217" i="28"/>
  <c r="DK217" i="28" s="1"/>
  <c r="AR118" i="28"/>
  <c r="DK118" i="28" s="1"/>
  <c r="AQ127" i="28"/>
  <c r="DJ127" i="28" s="1"/>
  <c r="AR141" i="28"/>
  <c r="DK141" i="28" s="1"/>
  <c r="AR248" i="28"/>
  <c r="DK248" i="28" s="1"/>
  <c r="AQ276" i="28"/>
  <c r="DJ276" i="28" s="1"/>
  <c r="AQ171" i="28"/>
  <c r="DJ171" i="28" s="1"/>
  <c r="AQ155" i="28"/>
  <c r="DJ155" i="28" s="1"/>
  <c r="BB165" i="28"/>
  <c r="BD111" i="28"/>
  <c r="DO111" i="28" s="1"/>
  <c r="BD218" i="28"/>
  <c r="DO218" i="28" s="1"/>
  <c r="BB230" i="28"/>
  <c r="BB147" i="28"/>
  <c r="BD164" i="28"/>
  <c r="DO164" i="28" s="1"/>
  <c r="BD152" i="28"/>
  <c r="DO152" i="28" s="1"/>
  <c r="BB137" i="28"/>
  <c r="BD172" i="28"/>
  <c r="DO172" i="28" s="1"/>
  <c r="BB268" i="28"/>
  <c r="BB223" i="28"/>
  <c r="BD156" i="28"/>
  <c r="DO156" i="28" s="1"/>
  <c r="BD186" i="28"/>
  <c r="DO186" i="28" s="1"/>
  <c r="BD191" i="28"/>
  <c r="DO191" i="28" s="1"/>
  <c r="BD255" i="28"/>
  <c r="DO255" i="28" s="1"/>
  <c r="BD171" i="28"/>
  <c r="DO171" i="28" s="1"/>
  <c r="BD217" i="28"/>
  <c r="DO217" i="28" s="1"/>
  <c r="N260" i="32"/>
  <c r="N220" i="32"/>
  <c r="N245" i="32"/>
  <c r="BD163" i="28"/>
  <c r="DO163" i="28" s="1"/>
  <c r="BD158" i="28"/>
  <c r="DO158" i="28" s="1"/>
  <c r="BD211" i="28"/>
  <c r="DO211" i="28" s="1"/>
  <c r="BB120" i="28"/>
  <c r="BD206" i="28"/>
  <c r="DO206" i="28" s="1"/>
  <c r="BB212" i="28"/>
  <c r="BD276" i="28"/>
  <c r="DO276" i="28" s="1"/>
  <c r="BB122" i="28"/>
  <c r="BB119" i="28"/>
  <c r="BD159" i="28"/>
  <c r="DO159" i="28" s="1"/>
  <c r="BD264" i="28"/>
  <c r="DO264" i="28" s="1"/>
  <c r="BD232" i="28"/>
  <c r="DO232" i="28" s="1"/>
  <c r="BD116" i="28"/>
  <c r="DO116" i="28" s="1"/>
  <c r="BD267" i="28"/>
  <c r="DO267" i="28" s="1"/>
  <c r="BD254" i="28"/>
  <c r="DO254" i="28" s="1"/>
  <c r="BD227" i="28"/>
  <c r="DO227" i="28" s="1"/>
  <c r="BB141" i="28"/>
  <c r="BD237" i="28"/>
  <c r="DO237" i="28" s="1"/>
  <c r="BB106" i="28"/>
  <c r="BD110" i="28"/>
  <c r="DO110" i="28" s="1"/>
  <c r="BD192" i="28"/>
  <c r="DO192" i="28" s="1"/>
  <c r="BD140" i="28"/>
  <c r="DO140" i="28" s="1"/>
  <c r="BD28" i="28"/>
  <c r="DO28" i="28" s="1"/>
  <c r="N196" i="32"/>
  <c r="N184" i="32"/>
  <c r="N246" i="32"/>
  <c r="N232" i="32"/>
  <c r="N204" i="32"/>
  <c r="N206" i="32"/>
  <c r="N234" i="32"/>
  <c r="R255" i="28"/>
  <c r="N255" i="32" s="1"/>
  <c r="R142" i="28"/>
  <c r="N142" i="32" s="1"/>
  <c r="R169" i="28"/>
  <c r="N169" i="32" s="1"/>
  <c r="R107" i="28"/>
  <c r="N107" i="32" s="1"/>
  <c r="R157" i="28"/>
  <c r="N157" i="32" s="1"/>
  <c r="R123" i="28"/>
  <c r="N123" i="32" s="1"/>
  <c r="R181" i="28"/>
  <c r="N181" i="32" s="1"/>
  <c r="R175" i="28"/>
  <c r="N175" i="32" s="1"/>
  <c r="R248" i="28"/>
  <c r="N248" i="32" s="1"/>
  <c r="R132" i="28"/>
  <c r="N132" i="32" s="1"/>
  <c r="R28" i="28"/>
  <c r="N28" i="32" s="1"/>
  <c r="R247" i="28"/>
  <c r="N247" i="32" s="1"/>
  <c r="R194" i="28"/>
  <c r="N194" i="32" s="1"/>
  <c r="R158" i="28"/>
  <c r="N158" i="32" s="1"/>
  <c r="R182" i="28"/>
  <c r="N182" i="32" s="1"/>
  <c r="R226" i="28"/>
  <c r="N226" i="32" s="1"/>
  <c r="R218" i="28"/>
  <c r="N218" i="32" s="1"/>
  <c r="R130" i="28"/>
  <c r="N130" i="32" s="1"/>
  <c r="R68" i="28"/>
  <c r="N68" i="32" s="1"/>
  <c r="R112" i="28"/>
  <c r="N112" i="32" s="1"/>
  <c r="R131" i="28"/>
  <c r="N131" i="32" s="1"/>
  <c r="R264" i="28"/>
  <c r="N264" i="32" s="1"/>
  <c r="R40" i="28"/>
  <c r="N40" i="32" s="1"/>
  <c r="R193" i="28"/>
  <c r="N193" i="32" s="1"/>
  <c r="R230" i="28"/>
  <c r="N230" i="32" s="1"/>
  <c r="R191" i="28"/>
  <c r="N191" i="32" s="1"/>
  <c r="R139" i="28"/>
  <c r="N139" i="32" s="1"/>
  <c r="R252" i="28"/>
  <c r="N252" i="32" s="1"/>
  <c r="R38" i="28"/>
  <c r="N38" i="32" s="1"/>
  <c r="R207" i="28"/>
  <c r="N207" i="32" s="1"/>
  <c r="R190" i="28"/>
  <c r="N190" i="32" s="1"/>
  <c r="R151" i="28"/>
  <c r="N151" i="32" s="1"/>
  <c r="R211" i="28"/>
  <c r="N211" i="32" s="1"/>
  <c r="R229" i="28"/>
  <c r="N229" i="32" s="1"/>
  <c r="R135" i="28"/>
  <c r="N135" i="32" s="1"/>
  <c r="R269" i="28"/>
  <c r="N269" i="32" s="1"/>
  <c r="R174" i="28"/>
  <c r="N174" i="32" s="1"/>
  <c r="R125" i="28"/>
  <c r="N125" i="32" s="1"/>
  <c r="R36" i="28"/>
  <c r="N36" i="32" s="1"/>
  <c r="R101" i="28"/>
  <c r="N101" i="32" s="1"/>
  <c r="R120" i="28"/>
  <c r="N120" i="32" s="1"/>
  <c r="R147" i="28"/>
  <c r="N147" i="32" s="1"/>
  <c r="R240" i="28"/>
  <c r="N240" i="32" s="1"/>
  <c r="R237" i="28"/>
  <c r="N237" i="32" s="1"/>
  <c r="R236" i="28"/>
  <c r="N236" i="32" s="1"/>
  <c r="R243" i="28"/>
  <c r="N243" i="32" s="1"/>
  <c r="R37" i="28"/>
  <c r="N37" i="32" s="1"/>
  <c r="R41" i="28"/>
  <c r="N41" i="32" s="1"/>
  <c r="R161" i="28"/>
  <c r="N161" i="32" s="1"/>
  <c r="R170" i="28"/>
  <c r="N170" i="32" s="1"/>
  <c r="R12" i="28"/>
  <c r="N12" i="32" s="1"/>
  <c r="R258" i="28"/>
  <c r="N258" i="32" s="1"/>
  <c r="R219" i="28"/>
  <c r="N219" i="32" s="1"/>
  <c r="R117" i="28"/>
  <c r="N117" i="32" s="1"/>
  <c r="R168" i="28"/>
  <c r="N168" i="32" s="1"/>
  <c r="R183" i="28"/>
  <c r="N183" i="32" s="1"/>
  <c r="R186" i="28"/>
  <c r="N186" i="32" s="1"/>
  <c r="R276" i="28"/>
  <c r="N276" i="32" s="1"/>
  <c r="R94" i="28"/>
  <c r="N94" i="32" s="1"/>
  <c r="R159" i="28"/>
  <c r="N159" i="32" s="1"/>
  <c r="R215" i="28"/>
  <c r="N215" i="32" s="1"/>
  <c r="AR194" i="28"/>
  <c r="DK194" i="28" s="1"/>
  <c r="R209" i="28"/>
  <c r="N209" i="32" s="1"/>
  <c r="BD155" i="28"/>
  <c r="DO155" i="28" s="1"/>
  <c r="BD173" i="28"/>
  <c r="DO173" i="28" s="1"/>
  <c r="BD198" i="28"/>
  <c r="DO198" i="28" s="1"/>
  <c r="R250" i="28"/>
  <c r="N250" i="32" s="1"/>
  <c r="BB221" i="28"/>
  <c r="BD175" i="28"/>
  <c r="DO175" i="28" s="1"/>
  <c r="BD258" i="28"/>
  <c r="DO258" i="28" s="1"/>
  <c r="AF259" i="28"/>
  <c r="DG259" i="28" s="1"/>
  <c r="R137" i="28"/>
  <c r="N137" i="32" s="1"/>
  <c r="BD270" i="28"/>
  <c r="DO270" i="28" s="1"/>
  <c r="R263" i="28"/>
  <c r="N263" i="32" s="1"/>
  <c r="BB148" i="28"/>
  <c r="AR201" i="28"/>
  <c r="DK201" i="28" s="1"/>
  <c r="AR242" i="28"/>
  <c r="DK242" i="28" s="1"/>
  <c r="R44" i="28"/>
  <c r="N44" i="32" s="1"/>
  <c r="R17" i="28"/>
  <c r="N17" i="32" s="1"/>
  <c r="R20" i="28"/>
  <c r="N20" i="32" s="1"/>
  <c r="R30" i="28"/>
  <c r="N30" i="32" s="1"/>
  <c r="AR94" i="28"/>
  <c r="DK94" i="28" s="1"/>
  <c r="AR25" i="28"/>
  <c r="DK25" i="28" s="1"/>
  <c r="AR15" i="28"/>
  <c r="DK15" i="28" s="1"/>
  <c r="AR35" i="28"/>
  <c r="DK35" i="28" s="1"/>
  <c r="AQ51" i="28"/>
  <c r="DJ51" i="28" s="1"/>
  <c r="BO55" i="28"/>
  <c r="DR55" i="28" s="1"/>
  <c r="R270" i="28"/>
  <c r="N270" i="32" s="1"/>
  <c r="R208" i="28"/>
  <c r="N208" i="32" s="1"/>
  <c r="BP171" i="28"/>
  <c r="DS171" i="28" s="1"/>
  <c r="AF205" i="28"/>
  <c r="DG205" i="28" s="1"/>
  <c r="AF190" i="28"/>
  <c r="DG190" i="28" s="1"/>
  <c r="AD220" i="28"/>
  <c r="BD224" i="28"/>
  <c r="DO224" i="28" s="1"/>
  <c r="R162" i="28"/>
  <c r="N162" i="32" s="1"/>
  <c r="BD205" i="28"/>
  <c r="DO205" i="28" s="1"/>
  <c r="AF112" i="28"/>
  <c r="DG112" i="28" s="1"/>
  <c r="AF161" i="28"/>
  <c r="DG161" i="28" s="1"/>
  <c r="R150" i="28"/>
  <c r="N150" i="32" s="1"/>
  <c r="R188" i="28"/>
  <c r="N188" i="32" s="1"/>
  <c r="BD121" i="28"/>
  <c r="DO121" i="28" s="1"/>
  <c r="BB169" i="28"/>
  <c r="R179" i="28"/>
  <c r="N179" i="32" s="1"/>
  <c r="AD126" i="28"/>
  <c r="BD154" i="28"/>
  <c r="DO154" i="28" s="1"/>
  <c r="AR142" i="28"/>
  <c r="DK142" i="28" s="1"/>
  <c r="AF257" i="28"/>
  <c r="DG257" i="28" s="1"/>
  <c r="BO142" i="28"/>
  <c r="DR142" i="28" s="1"/>
  <c r="AQ19" i="28"/>
  <c r="DJ19" i="28" s="1"/>
  <c r="AF31" i="28"/>
  <c r="DG31" i="28" s="1"/>
  <c r="AR40" i="28"/>
  <c r="DK40" i="28" s="1"/>
  <c r="BO16" i="28"/>
  <c r="DR16" i="28" s="1"/>
  <c r="AR234" i="28"/>
  <c r="DK234" i="28" s="1"/>
  <c r="BO178" i="28"/>
  <c r="DR178" i="28" s="1"/>
  <c r="AQ173" i="28"/>
  <c r="DJ173" i="28" s="1"/>
  <c r="R221" i="28"/>
  <c r="N221" i="32" s="1"/>
  <c r="AQ252" i="28"/>
  <c r="DJ252" i="28" s="1"/>
  <c r="BO146" i="28"/>
  <c r="DR146" i="28" s="1"/>
  <c r="BP146" i="28"/>
  <c r="DS146" i="28" s="1"/>
  <c r="R69" i="28"/>
  <c r="N69" i="32" s="1"/>
  <c r="R46" i="28"/>
  <c r="N46" i="32" s="1"/>
  <c r="BP90" i="28"/>
  <c r="DS90" i="28" s="1"/>
  <c r="R205" i="28"/>
  <c r="N205" i="32" s="1"/>
  <c r="R152" i="28"/>
  <c r="N152" i="32" s="1"/>
  <c r="BD138" i="28"/>
  <c r="DO138" i="28" s="1"/>
  <c r="BO136" i="28"/>
  <c r="DR136" i="28" s="1"/>
  <c r="BD135" i="28"/>
  <c r="DO135" i="28" s="1"/>
  <c r="AF178" i="28"/>
  <c r="DG178" i="28" s="1"/>
  <c r="AD195" i="28"/>
  <c r="R249" i="28"/>
  <c r="N249" i="32" s="1"/>
  <c r="BB124" i="28"/>
  <c r="BD133" i="28"/>
  <c r="DO133" i="28" s="1"/>
  <c r="BD190" i="28"/>
  <c r="DO190" i="28" s="1"/>
  <c r="AR249" i="28"/>
  <c r="DK249" i="28" s="1"/>
  <c r="R257" i="28"/>
  <c r="N257" i="32" s="1"/>
  <c r="BD201" i="28"/>
  <c r="DO201" i="28" s="1"/>
  <c r="AF215" i="28"/>
  <c r="DG215" i="28" s="1"/>
  <c r="R187" i="28"/>
  <c r="N187" i="32" s="1"/>
  <c r="BD132" i="28"/>
  <c r="DO132" i="28" s="1"/>
  <c r="AR147" i="28"/>
  <c r="DK147" i="28" s="1"/>
  <c r="R145" i="28"/>
  <c r="N145" i="32" s="1"/>
  <c r="BB275" i="28"/>
  <c r="S88" i="28"/>
  <c r="DB88" i="28" s="1"/>
  <c r="S216" i="28"/>
  <c r="DB216" i="28" s="1"/>
  <c r="AE15" i="28"/>
  <c r="DF15" i="28" s="1"/>
  <c r="R16" i="28"/>
  <c r="N16" i="32" s="1"/>
  <c r="BO77" i="28"/>
  <c r="DR77" i="28" s="1"/>
  <c r="AR111" i="28"/>
  <c r="DK111" i="28" s="1"/>
  <c r="BO187" i="28"/>
  <c r="DR187" i="28" s="1"/>
  <c r="AR145" i="28"/>
  <c r="DK145" i="28" s="1"/>
  <c r="BD134" i="28"/>
  <c r="DO134" i="28" s="1"/>
  <c r="AR260" i="28"/>
  <c r="DK260" i="28" s="1"/>
  <c r="AR219" i="28"/>
  <c r="DK219" i="28" s="1"/>
  <c r="AF252" i="28"/>
  <c r="DG252" i="28" s="1"/>
  <c r="BD182" i="28"/>
  <c r="DO182" i="28" s="1"/>
  <c r="BD197" i="28"/>
  <c r="DO197" i="28" s="1"/>
  <c r="BD213" i="28"/>
  <c r="DO213" i="28" s="1"/>
  <c r="AR138" i="28"/>
  <c r="DK138" i="28" s="1"/>
  <c r="R235" i="28"/>
  <c r="N235" i="32" s="1"/>
  <c r="AF177" i="28"/>
  <c r="DG177" i="28" s="1"/>
  <c r="BB263" i="28"/>
  <c r="AF237" i="28"/>
  <c r="DG237" i="28" s="1"/>
  <c r="AD188" i="28"/>
  <c r="BP175" i="28"/>
  <c r="DS175" i="28" s="1"/>
  <c r="BO112" i="28"/>
  <c r="DR112" i="28" s="1"/>
  <c r="BO194" i="28"/>
  <c r="DR194" i="28" s="1"/>
  <c r="R267" i="28"/>
  <c r="N267" i="32" s="1"/>
  <c r="BN146" i="28"/>
  <c r="R200" i="28"/>
  <c r="N200" i="32" s="1"/>
  <c r="R216" i="28"/>
  <c r="N216" i="32" s="1"/>
  <c r="BD24" i="28"/>
  <c r="DO24" i="28" s="1"/>
  <c r="R52" i="28"/>
  <c r="N52" i="32" s="1"/>
  <c r="AQ95" i="28"/>
  <c r="DJ95" i="28" s="1"/>
  <c r="BD259" i="28"/>
  <c r="DO259" i="28" s="1"/>
  <c r="AQ165" i="28"/>
  <c r="DJ165" i="28" s="1"/>
  <c r="BD244" i="28"/>
  <c r="DO244" i="28" s="1"/>
  <c r="AF179" i="28"/>
  <c r="DG179" i="28" s="1"/>
  <c r="AR117" i="28"/>
  <c r="DK117" i="28" s="1"/>
  <c r="BD226" i="28"/>
  <c r="DO226" i="28" s="1"/>
  <c r="AF153" i="28"/>
  <c r="DG153" i="28" s="1"/>
  <c r="AQ154" i="28"/>
  <c r="DJ154" i="28" s="1"/>
  <c r="BP109" i="28"/>
  <c r="DS109" i="28" s="1"/>
  <c r="AF131" i="28"/>
  <c r="DG131" i="28" s="1"/>
  <c r="BO140" i="28"/>
  <c r="DR140" i="28" s="1"/>
  <c r="AF13" i="28"/>
  <c r="DG13" i="28" s="1"/>
  <c r="BD102" i="28"/>
  <c r="DO102" i="28" s="1"/>
  <c r="AF79" i="28"/>
  <c r="DG79" i="28" s="1"/>
  <c r="AF76" i="28"/>
  <c r="DG76" i="28" s="1"/>
  <c r="AF85" i="28"/>
  <c r="DG85" i="28" s="1"/>
  <c r="AF29" i="28"/>
  <c r="DG29" i="28" s="1"/>
  <c r="AQ99" i="28"/>
  <c r="DJ99" i="28" s="1"/>
  <c r="S101" i="28"/>
  <c r="DB101" i="28" s="1"/>
  <c r="AR213" i="28"/>
  <c r="DK213" i="28" s="1"/>
  <c r="BD240" i="28"/>
  <c r="DO240" i="28" s="1"/>
  <c r="BO188" i="28"/>
  <c r="DR188" i="28" s="1"/>
  <c r="AR193" i="28"/>
  <c r="DK193" i="28" s="1"/>
  <c r="BD151" i="28"/>
  <c r="DO151" i="28" s="1"/>
  <c r="BD112" i="28"/>
  <c r="DO112" i="28" s="1"/>
  <c r="BD193" i="28"/>
  <c r="DO193" i="28" s="1"/>
  <c r="AR153" i="28"/>
  <c r="DK153" i="28" s="1"/>
  <c r="AR186" i="28"/>
  <c r="DK186" i="28" s="1"/>
  <c r="BP211" i="28"/>
  <c r="DS211" i="28" s="1"/>
  <c r="AR269" i="28"/>
  <c r="DK269" i="28" s="1"/>
  <c r="AR116" i="28"/>
  <c r="DK116" i="28" s="1"/>
  <c r="AF134" i="28"/>
  <c r="DG134" i="28" s="1"/>
  <c r="AR129" i="28"/>
  <c r="DK129" i="28" s="1"/>
  <c r="AR124" i="28"/>
  <c r="DK124" i="28" s="1"/>
  <c r="R178" i="28"/>
  <c r="N178" i="32" s="1"/>
  <c r="R189" i="28"/>
  <c r="N189" i="32" s="1"/>
  <c r="R214" i="28"/>
  <c r="N214" i="32" s="1"/>
  <c r="R272" i="28"/>
  <c r="N272" i="32" s="1"/>
  <c r="BD231" i="28"/>
  <c r="DO231" i="28" s="1"/>
  <c r="BD252" i="28"/>
  <c r="DO252" i="28" s="1"/>
  <c r="BD123" i="28"/>
  <c r="DO123" i="28" s="1"/>
  <c r="AR130" i="28"/>
  <c r="DK130" i="28" s="1"/>
  <c r="AR146" i="28"/>
  <c r="DK146" i="28" s="1"/>
  <c r="AR244" i="28"/>
  <c r="DK244" i="28" s="1"/>
  <c r="AR250" i="28"/>
  <c r="DK250" i="28" s="1"/>
  <c r="BD184" i="28"/>
  <c r="DO184" i="28" s="1"/>
  <c r="AF165" i="28"/>
  <c r="DG165" i="28" s="1"/>
  <c r="AQ144" i="28"/>
  <c r="DJ144" i="28" s="1"/>
  <c r="BD246" i="28"/>
  <c r="DO246" i="28" s="1"/>
  <c r="BD251" i="28"/>
  <c r="DO251" i="28" s="1"/>
  <c r="BD45" i="28"/>
  <c r="DO45" i="28" s="1"/>
  <c r="AF20" i="28"/>
  <c r="DG20" i="28" s="1"/>
  <c r="BD59" i="28"/>
  <c r="DO59" i="28" s="1"/>
  <c r="BD67" i="28"/>
  <c r="DO67" i="28" s="1"/>
  <c r="AF42" i="28"/>
  <c r="DG42" i="28" s="1"/>
  <c r="AF59" i="28"/>
  <c r="DG59" i="28" s="1"/>
  <c r="AF63" i="28"/>
  <c r="DG63" i="28" s="1"/>
  <c r="AD101" i="28"/>
  <c r="AR7" i="28"/>
  <c r="AQ8" i="28"/>
  <c r="DJ8" i="28" s="1"/>
  <c r="AQ59" i="28"/>
  <c r="DJ59" i="28" s="1"/>
  <c r="BP19" i="28"/>
  <c r="DS19" i="28" s="1"/>
  <c r="BD236" i="28"/>
  <c r="DO236" i="28" s="1"/>
  <c r="BD118" i="28"/>
  <c r="DO118" i="28" s="1"/>
  <c r="R164" i="28"/>
  <c r="N164" i="32" s="1"/>
  <c r="AD127" i="28"/>
  <c r="BB225" i="28"/>
  <c r="AR221" i="28"/>
  <c r="DK221" i="28" s="1"/>
  <c r="BP181" i="28"/>
  <c r="DS181" i="28" s="1"/>
  <c r="AR191" i="28"/>
  <c r="DK191" i="28" s="1"/>
  <c r="AF139" i="28"/>
  <c r="DG139" i="28" s="1"/>
  <c r="BD139" i="28"/>
  <c r="DO139" i="28" s="1"/>
  <c r="AD216" i="28"/>
  <c r="AR230" i="28"/>
  <c r="DK230" i="28" s="1"/>
  <c r="R238" i="28"/>
  <c r="N238" i="32" s="1"/>
  <c r="AD204" i="28"/>
  <c r="AR163" i="28"/>
  <c r="DK163" i="28" s="1"/>
  <c r="AR261" i="28"/>
  <c r="DK261" i="28" s="1"/>
  <c r="AR122" i="28"/>
  <c r="DK122" i="28" s="1"/>
  <c r="AR134" i="28"/>
  <c r="DK134" i="28" s="1"/>
  <c r="AR237" i="28"/>
  <c r="DK237" i="28" s="1"/>
  <c r="AR161" i="28"/>
  <c r="DK161" i="28" s="1"/>
  <c r="AF261" i="28"/>
  <c r="DG261" i="28" s="1"/>
  <c r="BD144" i="28"/>
  <c r="DO144" i="28" s="1"/>
  <c r="BD52" i="28"/>
  <c r="DO52" i="28" s="1"/>
  <c r="BD79" i="28"/>
  <c r="DO79" i="28" s="1"/>
  <c r="BD101" i="28"/>
  <c r="DO101" i="28" s="1"/>
  <c r="BD15" i="28"/>
  <c r="DO15" i="28" s="1"/>
  <c r="AF47" i="28"/>
  <c r="DG47" i="28" s="1"/>
  <c r="AF101" i="28"/>
  <c r="DG101" i="28" s="1"/>
  <c r="AF21" i="28"/>
  <c r="DG21" i="28" s="1"/>
  <c r="AD245" i="28"/>
  <c r="BD145" i="28"/>
  <c r="DO145" i="28" s="1"/>
  <c r="BO254" i="28"/>
  <c r="DR254" i="28" s="1"/>
  <c r="BD174" i="28"/>
  <c r="DO174" i="28" s="1"/>
  <c r="BD242" i="28"/>
  <c r="DO242" i="28" s="1"/>
  <c r="AF249" i="28"/>
  <c r="DG249" i="28" s="1"/>
  <c r="AD21" i="28"/>
  <c r="AR22" i="28"/>
  <c r="DK22" i="28" s="1"/>
  <c r="AR66" i="28"/>
  <c r="DK66" i="28" s="1"/>
  <c r="AR78" i="28"/>
  <c r="DK78" i="28" s="1"/>
  <c r="AR103" i="28"/>
  <c r="DK103" i="28" s="1"/>
  <c r="R96" i="28"/>
  <c r="N96" i="32" s="1"/>
  <c r="BP80" i="28"/>
  <c r="DS80" i="28" s="1"/>
  <c r="AR246" i="28"/>
  <c r="DK246" i="28" s="1"/>
  <c r="BB146" i="28"/>
  <c r="BP129" i="28"/>
  <c r="DS129" i="28" s="1"/>
  <c r="R228" i="28"/>
  <c r="N228" i="32" s="1"/>
  <c r="BO249" i="28"/>
  <c r="DR249" i="28" s="1"/>
  <c r="AR148" i="28"/>
  <c r="DK148" i="28" s="1"/>
  <c r="BP202" i="28"/>
  <c r="DS202" i="28" s="1"/>
  <c r="BB245" i="28"/>
  <c r="AR164" i="28"/>
  <c r="DK164" i="28" s="1"/>
  <c r="AF224" i="28"/>
  <c r="DG224" i="28" s="1"/>
  <c r="BO207" i="28"/>
  <c r="DR207" i="28" s="1"/>
  <c r="AF122" i="28"/>
  <c r="DG122" i="28" s="1"/>
  <c r="R113" i="28"/>
  <c r="N113" i="32" s="1"/>
  <c r="R115" i="28"/>
  <c r="N115" i="32" s="1"/>
  <c r="AF227" i="28"/>
  <c r="DG227" i="28" s="1"/>
  <c r="AQ216" i="28"/>
  <c r="DJ216" i="28" s="1"/>
  <c r="R192" i="28"/>
  <c r="N192" i="32" s="1"/>
  <c r="AD256" i="28"/>
  <c r="R119" i="28"/>
  <c r="N119" i="32" s="1"/>
  <c r="BD185" i="28"/>
  <c r="DO185" i="28" s="1"/>
  <c r="BB157" i="28"/>
  <c r="AR268" i="28"/>
  <c r="DK268" i="28" s="1"/>
  <c r="AR24" i="28"/>
  <c r="DK24" i="28" s="1"/>
  <c r="AR67" i="28"/>
  <c r="DK67" i="28" s="1"/>
  <c r="BP124" i="28"/>
  <c r="DS124" i="28" s="1"/>
  <c r="AF200" i="28"/>
  <c r="DG200" i="28" s="1"/>
  <c r="AD162" i="28"/>
  <c r="BO250" i="28"/>
  <c r="DR250" i="28" s="1"/>
  <c r="AD185" i="28"/>
  <c r="AR149" i="28"/>
  <c r="DK149" i="28" s="1"/>
  <c r="BO184" i="28"/>
  <c r="DR184" i="28" s="1"/>
  <c r="BB229" i="28"/>
  <c r="R110" i="28"/>
  <c r="N110" i="32" s="1"/>
  <c r="AR229" i="28"/>
  <c r="DK229" i="28" s="1"/>
  <c r="BB153" i="28"/>
  <c r="R223" i="28"/>
  <c r="N223" i="32" s="1"/>
  <c r="BD179" i="28"/>
  <c r="DO179" i="28" s="1"/>
  <c r="AQ256" i="28"/>
  <c r="DJ256" i="28" s="1"/>
  <c r="BD274" i="28"/>
  <c r="DO274" i="28" s="1"/>
  <c r="AR86" i="28"/>
  <c r="DK86" i="28" s="1"/>
  <c r="BC32" i="28"/>
  <c r="DN32" i="28" s="1"/>
  <c r="R33" i="28"/>
  <c r="N33" i="32" s="1"/>
  <c r="AR18" i="28"/>
  <c r="DK18" i="28" s="1"/>
  <c r="AQ11" i="28"/>
  <c r="DJ11" i="28" s="1"/>
  <c r="BO14" i="28"/>
  <c r="DR14" i="28" s="1"/>
  <c r="BO10" i="28"/>
  <c r="DR10" i="28" s="1"/>
  <c r="BP28" i="28"/>
  <c r="DS28" i="28" s="1"/>
  <c r="BB109" i="28"/>
  <c r="BP153" i="28"/>
  <c r="DS153" i="28" s="1"/>
  <c r="AQ231" i="28"/>
  <c r="DJ231" i="28" s="1"/>
  <c r="AQ264" i="28"/>
  <c r="DJ264" i="28" s="1"/>
  <c r="AD135" i="28"/>
  <c r="AF243" i="28"/>
  <c r="DG243" i="28" s="1"/>
  <c r="AR257" i="28"/>
  <c r="DK257" i="28" s="1"/>
  <c r="AF136" i="28"/>
  <c r="DG136" i="28" s="1"/>
  <c r="AR87" i="28"/>
  <c r="DK87" i="28" s="1"/>
  <c r="AD192" i="28"/>
  <c r="BD199" i="28"/>
  <c r="DO199" i="28" s="1"/>
  <c r="BD272" i="28"/>
  <c r="DO272" i="28" s="1"/>
  <c r="AF221" i="28"/>
  <c r="DG221" i="28" s="1"/>
  <c r="BP150" i="28"/>
  <c r="DS150" i="28" s="1"/>
  <c r="R210" i="28"/>
  <c r="N210" i="32" s="1"/>
  <c r="AR210" i="28"/>
  <c r="DK210" i="28" s="1"/>
  <c r="BD113" i="28"/>
  <c r="DO113" i="28" s="1"/>
  <c r="R239" i="28"/>
  <c r="N239" i="32" s="1"/>
  <c r="AR262" i="28"/>
  <c r="DK262" i="28" s="1"/>
  <c r="AF273" i="28"/>
  <c r="DG273" i="28" s="1"/>
  <c r="BO21" i="28"/>
  <c r="DR21" i="28" s="1"/>
  <c r="AR275" i="28"/>
  <c r="DK275" i="28" s="1"/>
  <c r="AR203" i="28"/>
  <c r="DK203" i="28" s="1"/>
  <c r="AR274" i="28"/>
  <c r="DK274" i="28" s="1"/>
  <c r="R177" i="28"/>
  <c r="N177" i="32" s="1"/>
  <c r="AD167" i="28"/>
  <c r="BP139" i="28"/>
  <c r="DS139" i="28" s="1"/>
  <c r="BP271" i="28"/>
  <c r="DS271" i="28" s="1"/>
  <c r="AD20" i="28"/>
  <c r="AQ98" i="28"/>
  <c r="DJ98" i="28" s="1"/>
  <c r="AQ83" i="28"/>
  <c r="DJ83" i="28" s="1"/>
  <c r="BO66" i="28"/>
  <c r="DR66" i="28" s="1"/>
  <c r="BO67" i="28"/>
  <c r="DR67" i="28" s="1"/>
  <c r="BP51" i="28"/>
  <c r="DS51" i="28" s="1"/>
  <c r="BO39" i="28"/>
  <c r="DR39" i="28" s="1"/>
  <c r="AD141" i="28"/>
  <c r="AQ159" i="28"/>
  <c r="DJ159" i="28" s="1"/>
  <c r="AR208" i="28"/>
  <c r="DK208" i="28" s="1"/>
  <c r="AF211" i="28"/>
  <c r="DG211" i="28" s="1"/>
  <c r="BB167" i="28"/>
  <c r="AF226" i="28"/>
  <c r="DG226" i="28" s="1"/>
  <c r="AF189" i="28"/>
  <c r="DG189" i="28" s="1"/>
  <c r="AR169" i="28"/>
  <c r="DK169" i="28" s="1"/>
  <c r="AF118" i="28"/>
  <c r="DG118" i="28" s="1"/>
  <c r="BP127" i="28"/>
  <c r="DS127" i="28" s="1"/>
  <c r="AR139" i="28"/>
  <c r="DK139" i="28" s="1"/>
  <c r="BD161" i="28"/>
  <c r="DO161" i="28" s="1"/>
  <c r="BB233" i="28"/>
  <c r="AQ198" i="28"/>
  <c r="DJ198" i="28" s="1"/>
  <c r="AR196" i="28"/>
  <c r="DK196" i="28" s="1"/>
  <c r="AF113" i="28"/>
  <c r="DG113" i="28" s="1"/>
  <c r="AR223" i="28"/>
  <c r="DK223" i="28" s="1"/>
  <c r="AF152" i="28"/>
  <c r="DG152" i="28" s="1"/>
  <c r="BB107" i="28"/>
  <c r="AE175" i="28"/>
  <c r="DF175" i="28" s="1"/>
  <c r="AR211" i="28"/>
  <c r="DK211" i="28" s="1"/>
  <c r="AQ182" i="28"/>
  <c r="DJ182" i="28" s="1"/>
  <c r="BC202" i="28"/>
  <c r="DN202" i="28" s="1"/>
  <c r="BD108" i="28"/>
  <c r="DO108" i="28" s="1"/>
  <c r="AR114" i="28"/>
  <c r="DK114" i="28" s="1"/>
  <c r="BP145" i="28"/>
  <c r="DS145" i="28" s="1"/>
  <c r="AF143" i="28"/>
  <c r="DG143" i="28" s="1"/>
  <c r="AF193" i="28"/>
  <c r="DG193" i="28" s="1"/>
  <c r="BD266" i="28"/>
  <c r="DO266" i="28" s="1"/>
  <c r="BP115" i="28"/>
  <c r="DS115" i="28" s="1"/>
  <c r="AD29" i="28"/>
  <c r="AR30" i="28"/>
  <c r="DK30" i="28" s="1"/>
  <c r="R109" i="28"/>
  <c r="N109" i="32" s="1"/>
  <c r="AE75" i="28"/>
  <c r="DF75" i="28" s="1"/>
  <c r="AE53" i="28"/>
  <c r="DF53" i="28" s="1"/>
  <c r="AD85" i="28"/>
  <c r="AE16" i="28"/>
  <c r="DF16" i="28" s="1"/>
  <c r="BO255" i="28"/>
  <c r="DR255" i="28" s="1"/>
  <c r="BP269" i="28"/>
  <c r="DS269" i="28" s="1"/>
  <c r="S273" i="28"/>
  <c r="DB273" i="28" s="1"/>
  <c r="R21" i="28"/>
  <c r="N21" i="32" s="1"/>
  <c r="R104" i="28"/>
  <c r="N104" i="32" s="1"/>
  <c r="AE104" i="28"/>
  <c r="DF104" i="28" s="1"/>
  <c r="BP120" i="28"/>
  <c r="DS120" i="28" s="1"/>
  <c r="AF147" i="28"/>
  <c r="DG147" i="28" s="1"/>
  <c r="AF154" i="28"/>
  <c r="DG154" i="28" s="1"/>
  <c r="AR179" i="28"/>
  <c r="DK179" i="28" s="1"/>
  <c r="BO180" i="28"/>
  <c r="DR180" i="28" s="1"/>
  <c r="AF148" i="28"/>
  <c r="DG148" i="28" s="1"/>
  <c r="BO177" i="28"/>
  <c r="DR177" i="28" s="1"/>
  <c r="AR199" i="28"/>
  <c r="DK199" i="28" s="1"/>
  <c r="AR110" i="28"/>
  <c r="DK110" i="28" s="1"/>
  <c r="BP232" i="28"/>
  <c r="DS232" i="28" s="1"/>
  <c r="BD239" i="28"/>
  <c r="DO239" i="28" s="1"/>
  <c r="BO256" i="28"/>
  <c r="DR256" i="28" s="1"/>
  <c r="AR254" i="28"/>
  <c r="DK254" i="28" s="1"/>
  <c r="R212" i="28"/>
  <c r="N212" i="32" s="1"/>
  <c r="AF207" i="28"/>
  <c r="DG207" i="28" s="1"/>
  <c r="AR178" i="28"/>
  <c r="DK178" i="28" s="1"/>
  <c r="AR121" i="28"/>
  <c r="DK121" i="28" s="1"/>
  <c r="AE37" i="28"/>
  <c r="DF37" i="28" s="1"/>
  <c r="AR16" i="28"/>
  <c r="DK16" i="28" s="1"/>
  <c r="AR80" i="28"/>
  <c r="DK80" i="28" s="1"/>
  <c r="AR23" i="28"/>
  <c r="DK23" i="28" s="1"/>
  <c r="BP83" i="28"/>
  <c r="DS83" i="28" s="1"/>
  <c r="BO95" i="28"/>
  <c r="DR95" i="28" s="1"/>
  <c r="AE173" i="28"/>
  <c r="DF173" i="28" s="1"/>
  <c r="BP117" i="28"/>
  <c r="DS117" i="28" s="1"/>
  <c r="AE88" i="28"/>
  <c r="DF88" i="28" s="1"/>
  <c r="AD13" i="28"/>
  <c r="R49" i="28"/>
  <c r="N49" i="32" s="1"/>
  <c r="AQ54" i="28"/>
  <c r="DJ54" i="28" s="1"/>
  <c r="AQ48" i="28"/>
  <c r="DJ48" i="28" s="1"/>
  <c r="AQ104" i="28"/>
  <c r="DJ104" i="28" s="1"/>
  <c r="AQ55" i="28"/>
  <c r="DJ55" i="28" s="1"/>
  <c r="AR79" i="28"/>
  <c r="DK79" i="28" s="1"/>
  <c r="BP69" i="28"/>
  <c r="DS69" i="28" s="1"/>
  <c r="BO101" i="28"/>
  <c r="DR101" i="28" s="1"/>
  <c r="BP71" i="28"/>
  <c r="DS71" i="28" s="1"/>
  <c r="BO88" i="28"/>
  <c r="DR88" i="28" s="1"/>
  <c r="BO128" i="28"/>
  <c r="DR128" i="28" s="1"/>
  <c r="AD181" i="28"/>
  <c r="BP219" i="28"/>
  <c r="DS219" i="28" s="1"/>
  <c r="BP225" i="28"/>
  <c r="DS225" i="28" s="1"/>
  <c r="AF223" i="28"/>
  <c r="DG223" i="28" s="1"/>
  <c r="BO273" i="28"/>
  <c r="DR273" i="28" s="1"/>
  <c r="AF156" i="28"/>
  <c r="DG156" i="28" s="1"/>
  <c r="BD126" i="28"/>
  <c r="DO126" i="28" s="1"/>
  <c r="AF169" i="28"/>
  <c r="DG169" i="28" s="1"/>
  <c r="AR176" i="28"/>
  <c r="DK176" i="28" s="1"/>
  <c r="AR156" i="28"/>
  <c r="DK156" i="28" s="1"/>
  <c r="AF159" i="28"/>
  <c r="DG159" i="28" s="1"/>
  <c r="BD216" i="28"/>
  <c r="DO216" i="28" s="1"/>
  <c r="AR162" i="28"/>
  <c r="DK162" i="28" s="1"/>
  <c r="BD143" i="28"/>
  <c r="DO143" i="28" s="1"/>
  <c r="R136" i="28"/>
  <c r="N136" i="32" s="1"/>
  <c r="AR206" i="28"/>
  <c r="DK206" i="28" s="1"/>
  <c r="AD196" i="28"/>
  <c r="AD171" i="28"/>
  <c r="AR189" i="28"/>
  <c r="DK189" i="28" s="1"/>
  <c r="R271" i="28"/>
  <c r="N271" i="32" s="1"/>
  <c r="AF110" i="28"/>
  <c r="DG110" i="28" s="1"/>
  <c r="BD125" i="28"/>
  <c r="DO125" i="28" s="1"/>
  <c r="BP205" i="28"/>
  <c r="DS205" i="28" s="1"/>
  <c r="AF146" i="28"/>
  <c r="DG146" i="28" s="1"/>
  <c r="R273" i="28"/>
  <c r="N273" i="32" s="1"/>
  <c r="BB235" i="28"/>
  <c r="BD235" i="28"/>
  <c r="DO235" i="28" s="1"/>
  <c r="R85" i="28"/>
  <c r="N85" i="32" s="1"/>
  <c r="R105" i="28"/>
  <c r="N105" i="32" s="1"/>
  <c r="BO110" i="28"/>
  <c r="DR110" i="28" s="1"/>
  <c r="AD79" i="28"/>
  <c r="AQ64" i="28"/>
  <c r="DJ64" i="28" s="1"/>
  <c r="BO94" i="28"/>
  <c r="DR94" i="28" s="1"/>
  <c r="BP104" i="28"/>
  <c r="DS104" i="28" s="1"/>
  <c r="AE64" i="28"/>
  <c r="DF64" i="28" s="1"/>
  <c r="BO56" i="28"/>
  <c r="DR56" i="28" s="1"/>
  <c r="BP118" i="28"/>
  <c r="DS118" i="28" s="1"/>
  <c r="BP272" i="28"/>
  <c r="DS272" i="28" s="1"/>
  <c r="BP163" i="28"/>
  <c r="DS163" i="28" s="1"/>
  <c r="BO248" i="28"/>
  <c r="DR248" i="28" s="1"/>
  <c r="S74" i="28"/>
  <c r="DB74" i="28" s="1"/>
  <c r="AR62" i="28"/>
  <c r="DK62" i="28" s="1"/>
  <c r="BB34" i="28"/>
  <c r="AR96" i="28"/>
  <c r="DK96" i="28" s="1"/>
  <c r="BB15" i="28"/>
  <c r="AQ27" i="28"/>
  <c r="DJ27" i="28" s="1"/>
  <c r="AD109" i="28"/>
  <c r="AF107" i="28"/>
  <c r="DG107" i="28" s="1"/>
  <c r="AE61" i="28"/>
  <c r="DF61" i="28" s="1"/>
  <c r="AF46" i="28"/>
  <c r="DG46" i="28" s="1"/>
  <c r="AE69" i="28"/>
  <c r="DF69" i="28" s="1"/>
  <c r="AD137" i="28"/>
  <c r="AD138" i="28"/>
  <c r="AD260" i="28"/>
  <c r="AF260" i="28"/>
  <c r="DG260" i="28" s="1"/>
  <c r="AE201" i="28"/>
  <c r="DF201" i="28" s="1"/>
  <c r="AF91" i="28"/>
  <c r="DG91" i="28" s="1"/>
  <c r="AE93" i="28"/>
  <c r="DF93" i="28" s="1"/>
  <c r="AD208" i="28"/>
  <c r="AD47" i="28"/>
  <c r="AE96" i="28"/>
  <c r="DF96" i="28" s="1"/>
  <c r="BB219" i="28"/>
  <c r="BD219" i="28"/>
  <c r="DO219" i="28" s="1"/>
  <c r="BC16" i="28"/>
  <c r="DN16" i="28" s="1"/>
  <c r="BD220" i="28"/>
  <c r="DO220" i="28" s="1"/>
  <c r="BD117" i="28"/>
  <c r="DO117" i="28" s="1"/>
  <c r="BD208" i="28"/>
  <c r="DO208" i="28" s="1"/>
  <c r="BB257" i="28"/>
  <c r="BD257" i="28"/>
  <c r="DO257" i="28" s="1"/>
  <c r="BO73" i="28"/>
  <c r="DR73" i="28" s="1"/>
  <c r="BP87" i="28"/>
  <c r="DS87" i="28" s="1"/>
  <c r="BP18" i="28"/>
  <c r="DS18" i="28" s="1"/>
  <c r="BP11" i="28"/>
  <c r="DS11" i="28" s="1"/>
  <c r="BP46" i="28"/>
  <c r="DS46" i="28" s="1"/>
  <c r="BP12" i="28"/>
  <c r="DS12" i="28" s="1"/>
  <c r="BP158" i="28"/>
  <c r="DS158" i="28" s="1"/>
  <c r="BP82" i="28"/>
  <c r="DS82" i="28" s="1"/>
  <c r="BP54" i="28"/>
  <c r="DS54" i="28" s="1"/>
  <c r="BP68" i="28"/>
  <c r="DS68" i="28" s="1"/>
  <c r="BP84" i="28"/>
  <c r="DS84" i="28" s="1"/>
  <c r="BP100" i="28"/>
  <c r="DS100" i="28" s="1"/>
  <c r="BP86" i="28"/>
  <c r="DS86" i="28" s="1"/>
  <c r="BP89" i="28"/>
  <c r="DS89" i="28" s="1"/>
  <c r="BP26" i="28"/>
  <c r="DS26" i="28" s="1"/>
  <c r="BP52" i="28"/>
  <c r="DS52" i="28" s="1"/>
  <c r="BP162" i="28"/>
  <c r="DS162" i="28" s="1"/>
  <c r="BP237" i="28"/>
  <c r="DS237" i="28" s="1"/>
  <c r="BP268" i="28"/>
  <c r="DS268" i="28" s="1"/>
  <c r="BP126" i="28"/>
  <c r="DS126" i="28" s="1"/>
  <c r="BP212" i="28"/>
  <c r="DS212" i="28" s="1"/>
  <c r="BP166" i="28"/>
  <c r="DS166" i="28" s="1"/>
  <c r="BP172" i="28"/>
  <c r="DS172" i="28" s="1"/>
  <c r="BP179" i="28"/>
  <c r="DS179" i="28" s="1"/>
  <c r="BP241" i="28"/>
  <c r="DS241" i="28" s="1"/>
  <c r="BP191" i="28"/>
  <c r="DS191" i="28" s="1"/>
  <c r="BP196" i="28"/>
  <c r="DS196" i="28" s="1"/>
  <c r="BP62" i="28"/>
  <c r="DS62" i="28" s="1"/>
  <c r="BP31" i="28"/>
  <c r="DS31" i="28" s="1"/>
  <c r="BP23" i="28"/>
  <c r="DS23" i="28" s="1"/>
  <c r="BP192" i="28"/>
  <c r="DS192" i="28" s="1"/>
  <c r="BP265" i="28"/>
  <c r="DS265" i="28" s="1"/>
  <c r="BP235" i="28"/>
  <c r="DS235" i="28" s="1"/>
  <c r="BP215" i="28"/>
  <c r="DS215" i="28" s="1"/>
  <c r="BP220" i="28"/>
  <c r="DS220" i="28" s="1"/>
  <c r="BP155" i="28"/>
  <c r="DS155" i="28" s="1"/>
  <c r="BP183" i="28"/>
  <c r="DS183" i="28" s="1"/>
  <c r="BP230" i="28"/>
  <c r="DS230" i="28" s="1"/>
  <c r="BP228" i="28"/>
  <c r="DS228" i="28" s="1"/>
  <c r="BP38" i="28"/>
  <c r="DS38" i="28" s="1"/>
  <c r="BO17" i="28"/>
  <c r="DR17" i="28" s="1"/>
  <c r="AD213" i="28"/>
  <c r="AF213" i="28"/>
  <c r="DG213" i="28" s="1"/>
  <c r="N197" i="32"/>
  <c r="BN121" i="28"/>
  <c r="BN259" i="28"/>
  <c r="BN190" i="28"/>
  <c r="N195" i="32"/>
  <c r="N155" i="32"/>
  <c r="N165" i="32"/>
  <c r="BB187" i="28"/>
  <c r="BD187" i="28"/>
  <c r="DO187" i="28" s="1"/>
  <c r="BN275" i="28"/>
  <c r="BN198" i="28"/>
  <c r="BN149" i="28"/>
  <c r="BN144" i="28"/>
  <c r="N180" i="32"/>
  <c r="BN111" i="28"/>
  <c r="BN266" i="28"/>
  <c r="BN218" i="28"/>
  <c r="BN151" i="28"/>
  <c r="BN173" i="28"/>
  <c r="BN24" i="28"/>
  <c r="N199" i="32"/>
  <c r="N128" i="32"/>
  <c r="N118" i="32"/>
  <c r="BN263" i="28"/>
  <c r="BN214" i="28"/>
  <c r="BN176" i="28"/>
  <c r="BO34" i="28"/>
  <c r="DR34" i="28" s="1"/>
  <c r="BO103" i="28"/>
  <c r="DR103" i="28" s="1"/>
  <c r="BB115" i="28"/>
  <c r="BD115" i="28"/>
  <c r="DO115" i="28" s="1"/>
  <c r="BN270" i="28"/>
  <c r="BN274" i="28"/>
  <c r="N144" i="32"/>
  <c r="BN125" i="28"/>
  <c r="BN236" i="28"/>
  <c r="BN206" i="28"/>
  <c r="BN154" i="28"/>
  <c r="BN147" i="28"/>
  <c r="AF186" i="28"/>
  <c r="DG186" i="28" s="1"/>
  <c r="AD186" i="28"/>
  <c r="BB228" i="28"/>
  <c r="BD228" i="28"/>
  <c r="DO228" i="28" s="1"/>
  <c r="BN189" i="28"/>
  <c r="BN156" i="28"/>
  <c r="BN131" i="28"/>
  <c r="N202" i="32"/>
  <c r="BN116" i="28"/>
  <c r="N111" i="32"/>
  <c r="BN242" i="28"/>
  <c r="BN222" i="28"/>
  <c r="BN213" i="28"/>
  <c r="BN36" i="28"/>
  <c r="N242" i="32"/>
  <c r="N140" i="32"/>
  <c r="BD203" i="28"/>
  <c r="DO203" i="28" s="1"/>
  <c r="BB203" i="28"/>
  <c r="BN246" i="28"/>
  <c r="N227" i="32"/>
  <c r="N146" i="32"/>
  <c r="BN260" i="28"/>
  <c r="BN186" i="28"/>
  <c r="BN157" i="28"/>
  <c r="BN152" i="28"/>
  <c r="AF197" i="28"/>
  <c r="DG197" i="28" s="1"/>
  <c r="AD197" i="28"/>
  <c r="N275" i="32"/>
  <c r="N201" i="32"/>
  <c r="BB262" i="28"/>
  <c r="BD262" i="28"/>
  <c r="DO262" i="28" s="1"/>
  <c r="BN233" i="28"/>
  <c r="BN159" i="28"/>
  <c r="BN141" i="28"/>
  <c r="BN135" i="28"/>
  <c r="BN64" i="28"/>
  <c r="N106" i="32"/>
  <c r="BN251" i="28"/>
  <c r="BN238" i="28"/>
  <c r="BN221" i="28"/>
  <c r="BN168" i="28"/>
  <c r="BN48" i="28"/>
  <c r="AD99" i="28"/>
  <c r="AF67" i="28"/>
  <c r="DG67" i="28" s="1"/>
  <c r="BO97" i="28"/>
  <c r="DR97" i="28" s="1"/>
  <c r="BO27" i="28"/>
  <c r="DR27" i="28" s="1"/>
  <c r="AD172" i="28"/>
  <c r="AF172" i="28"/>
  <c r="DG172" i="28" s="1"/>
  <c r="N143" i="32"/>
  <c r="N124" i="32"/>
  <c r="BD243" i="28"/>
  <c r="DO243" i="28" s="1"/>
  <c r="BB243" i="28"/>
  <c r="BN267" i="28"/>
  <c r="BN133" i="28"/>
  <c r="N203" i="32"/>
  <c r="N149" i="32"/>
  <c r="BN253" i="28"/>
  <c r="BN234" i="28"/>
  <c r="BN167" i="28"/>
  <c r="BN130" i="28"/>
  <c r="BN134" i="28"/>
  <c r="N138" i="32"/>
  <c r="BN119" i="28"/>
  <c r="BN231" i="28"/>
  <c r="BN210" i="28"/>
  <c r="BN148" i="28"/>
  <c r="BN138" i="28"/>
  <c r="N213" i="32"/>
  <c r="N153" i="32"/>
  <c r="N129" i="32"/>
  <c r="BN108" i="28"/>
  <c r="BN30" i="28"/>
  <c r="BN245" i="28"/>
  <c r="BN226" i="28"/>
  <c r="BN137" i="28"/>
  <c r="BN44" i="28"/>
  <c r="BN43" i="28"/>
  <c r="BB102" i="28"/>
  <c r="AE141" i="28"/>
  <c r="DF141" i="28" s="1"/>
  <c r="AE181" i="28"/>
  <c r="DF181" i="28" s="1"/>
  <c r="BC188" i="28"/>
  <c r="DN188" i="28" s="1"/>
  <c r="BC210" i="28"/>
  <c r="DN210" i="28" s="1"/>
  <c r="BC241" i="28"/>
  <c r="DN241" i="28" s="1"/>
  <c r="AE264" i="28"/>
  <c r="DF264" i="28" s="1"/>
  <c r="AE266" i="28"/>
  <c r="DF266" i="28" s="1"/>
  <c r="AE214" i="28"/>
  <c r="DF214" i="28" s="1"/>
  <c r="S173" i="28"/>
  <c r="DB173" i="28" s="1"/>
  <c r="AE206" i="28"/>
  <c r="DF206" i="28" s="1"/>
  <c r="BC120" i="28"/>
  <c r="DN120" i="28" s="1"/>
  <c r="AE130" i="28"/>
  <c r="DF130" i="28" s="1"/>
  <c r="BC146" i="28"/>
  <c r="DN146" i="28" s="1"/>
  <c r="BC160" i="28"/>
  <c r="DN160" i="28" s="1"/>
  <c r="S120" i="28"/>
  <c r="DB120" i="28" s="1"/>
  <c r="AE125" i="28"/>
  <c r="DF125" i="28" s="1"/>
  <c r="BC137" i="28"/>
  <c r="DN137" i="28" s="1"/>
  <c r="BC147" i="28"/>
  <c r="DN147" i="28" s="1"/>
  <c r="AE198" i="28"/>
  <c r="DF198" i="28" s="1"/>
  <c r="S219" i="28"/>
  <c r="DB219" i="28" s="1"/>
  <c r="S158" i="28"/>
  <c r="DB158" i="28" s="1"/>
  <c r="BC212" i="28"/>
  <c r="DN212" i="28" s="1"/>
  <c r="AE167" i="28"/>
  <c r="DF167" i="28" s="1"/>
  <c r="S143" i="28"/>
  <c r="DB143" i="28" s="1"/>
  <c r="BC189" i="28"/>
  <c r="DN189" i="28" s="1"/>
  <c r="BC221" i="28"/>
  <c r="DN221" i="28" s="1"/>
  <c r="AE114" i="28"/>
  <c r="DF114" i="28" s="1"/>
  <c r="S129" i="28"/>
  <c r="DB129" i="28" s="1"/>
  <c r="S178" i="28"/>
  <c r="DB178" i="28" s="1"/>
  <c r="BC181" i="28"/>
  <c r="DN181" i="28" s="1"/>
  <c r="BC194" i="28"/>
  <c r="DN194" i="28" s="1"/>
  <c r="AE216" i="28"/>
  <c r="DF216" i="28" s="1"/>
  <c r="AE212" i="28"/>
  <c r="DF212" i="28" s="1"/>
  <c r="BC234" i="28"/>
  <c r="DN234" i="28" s="1"/>
  <c r="AE164" i="28"/>
  <c r="DF164" i="28" s="1"/>
  <c r="S218" i="28"/>
  <c r="DB218" i="28" s="1"/>
  <c r="AE246" i="28"/>
  <c r="DF246" i="28" s="1"/>
  <c r="S167" i="28"/>
  <c r="DB167" i="28" s="1"/>
  <c r="S180" i="28"/>
  <c r="DB180" i="28" s="1"/>
  <c r="AE135" i="28"/>
  <c r="DF135" i="28" s="1"/>
  <c r="BC141" i="28"/>
  <c r="DN141" i="28" s="1"/>
  <c r="AE174" i="28"/>
  <c r="DF174" i="28" s="1"/>
  <c r="AE196" i="28"/>
  <c r="DF196" i="28" s="1"/>
  <c r="BC273" i="28"/>
  <c r="DN273" i="28" s="1"/>
  <c r="S170" i="28"/>
  <c r="DB170" i="28" s="1"/>
  <c r="AE219" i="28"/>
  <c r="DF219" i="28" s="1"/>
  <c r="BC157" i="28"/>
  <c r="DN157" i="28" s="1"/>
  <c r="AQ26" i="28"/>
  <c r="DJ26" i="28" s="1"/>
  <c r="AQ58" i="28"/>
  <c r="DJ58" i="28" s="1"/>
  <c r="BO42" i="28"/>
  <c r="DR42" i="28" s="1"/>
  <c r="S112" i="28"/>
  <c r="DB112" i="28" s="1"/>
  <c r="AE269" i="28"/>
  <c r="DF269" i="28" s="1"/>
  <c r="BC222" i="28"/>
  <c r="DN222" i="28" s="1"/>
  <c r="AE254" i="28"/>
  <c r="DF254" i="28" s="1"/>
  <c r="BC167" i="28"/>
  <c r="DN167" i="28" s="1"/>
  <c r="BC177" i="28"/>
  <c r="DN177" i="28" s="1"/>
  <c r="S232" i="28"/>
  <c r="DB232" i="28" s="1"/>
  <c r="AE239" i="28"/>
  <c r="DF239" i="28" s="1"/>
  <c r="BC165" i="28"/>
  <c r="DN165" i="28" s="1"/>
  <c r="BC214" i="28"/>
  <c r="DN214" i="28" s="1"/>
  <c r="AE245" i="28"/>
  <c r="DF245" i="28" s="1"/>
  <c r="BC109" i="28"/>
  <c r="DN109" i="28" s="1"/>
  <c r="BC114" i="28"/>
  <c r="DN114" i="28" s="1"/>
  <c r="AE127" i="28"/>
  <c r="DF127" i="28" s="1"/>
  <c r="BC225" i="28"/>
  <c r="DN225" i="28" s="1"/>
  <c r="BC186" i="28"/>
  <c r="DN186" i="28" s="1"/>
  <c r="AE208" i="28"/>
  <c r="DF208" i="28" s="1"/>
  <c r="S233" i="28"/>
  <c r="DB233" i="28" s="1"/>
  <c r="AE185" i="28"/>
  <c r="DF185" i="28" s="1"/>
  <c r="AE217" i="28"/>
  <c r="DF217" i="28" s="1"/>
  <c r="BC265" i="28"/>
  <c r="DN265" i="28" s="1"/>
  <c r="S154" i="28"/>
  <c r="DB154" i="28" s="1"/>
  <c r="BC245" i="28"/>
  <c r="DN245" i="28" s="1"/>
  <c r="BC261" i="28"/>
  <c r="DN261" i="28" s="1"/>
  <c r="S125" i="28"/>
  <c r="DB125" i="28" s="1"/>
  <c r="BC107" i="28"/>
  <c r="DN107" i="28" s="1"/>
  <c r="BC111" i="28"/>
  <c r="DN111" i="28" s="1"/>
  <c r="S196" i="28"/>
  <c r="DB196" i="28" s="1"/>
  <c r="S274" i="28"/>
  <c r="DB274" i="28" s="1"/>
  <c r="AE191" i="28"/>
  <c r="DF191" i="28" s="1"/>
  <c r="BC247" i="28"/>
  <c r="DN247" i="28" s="1"/>
  <c r="S264" i="28"/>
  <c r="DB264" i="28" s="1"/>
  <c r="AE170" i="28"/>
  <c r="DF170" i="28" s="1"/>
  <c r="S195" i="28"/>
  <c r="DB195" i="28" s="1"/>
  <c r="S247" i="28"/>
  <c r="DB247" i="28" s="1"/>
  <c r="BC263" i="28"/>
  <c r="DN263" i="28" s="1"/>
  <c r="AE271" i="28"/>
  <c r="DF271" i="28" s="1"/>
  <c r="AE145" i="28"/>
  <c r="DF145" i="28" s="1"/>
  <c r="BC169" i="28"/>
  <c r="DN169" i="28" s="1"/>
  <c r="AE235" i="28"/>
  <c r="DF235" i="28" s="1"/>
  <c r="S192" i="28"/>
  <c r="DB192" i="28" s="1"/>
  <c r="BC230" i="28"/>
  <c r="DN230" i="28" s="1"/>
  <c r="AE256" i="28"/>
  <c r="DF256" i="28" s="1"/>
  <c r="S165" i="28"/>
  <c r="DB165" i="28" s="1"/>
  <c r="BC183" i="28"/>
  <c r="DN183" i="28" s="1"/>
  <c r="BC166" i="28"/>
  <c r="DN166" i="28" s="1"/>
  <c r="BC223" i="28"/>
  <c r="DN223" i="28" s="1"/>
  <c r="AE126" i="28"/>
  <c r="DF126" i="28" s="1"/>
  <c r="S126" i="28"/>
  <c r="DB126" i="28" s="1"/>
  <c r="S243" i="28"/>
  <c r="DB243" i="28" s="1"/>
  <c r="AE251" i="28"/>
  <c r="DF251" i="28" s="1"/>
  <c r="S239" i="28"/>
  <c r="DB239" i="28" s="1"/>
  <c r="AE268" i="28"/>
  <c r="DF268" i="28" s="1"/>
  <c r="AE253" i="28"/>
  <c r="DF253" i="28" s="1"/>
  <c r="S116" i="28"/>
  <c r="DB116" i="28" s="1"/>
  <c r="S253" i="28"/>
  <c r="DB253" i="28" s="1"/>
  <c r="S142" i="28"/>
  <c r="DB142" i="28" s="1"/>
  <c r="AE232" i="28"/>
  <c r="DF232" i="28" s="1"/>
  <c r="BP164" i="28"/>
  <c r="DS164" i="28" s="1"/>
  <c r="S194" i="28"/>
  <c r="DB194" i="28" s="1"/>
  <c r="AE192" i="28"/>
  <c r="DF192" i="28" s="1"/>
  <c r="S215" i="28"/>
  <c r="DB215" i="28" s="1"/>
  <c r="AE203" i="28"/>
  <c r="DF203" i="28" s="1"/>
  <c r="AE238" i="28"/>
  <c r="DF238" i="28" s="1"/>
  <c r="S266" i="28"/>
  <c r="DB266" i="28" s="1"/>
  <c r="S109" i="28"/>
  <c r="DB109" i="28" s="1"/>
  <c r="AE162" i="28"/>
  <c r="DF162" i="28" s="1"/>
  <c r="S228" i="28"/>
  <c r="DB228" i="28" s="1"/>
  <c r="BC122" i="28"/>
  <c r="DN122" i="28" s="1"/>
  <c r="AE195" i="28"/>
  <c r="DF195" i="28" s="1"/>
  <c r="BC233" i="28"/>
  <c r="DN233" i="28" s="1"/>
  <c r="BC170" i="28"/>
  <c r="DN170" i="28" s="1"/>
  <c r="BC150" i="28"/>
  <c r="DN150" i="28" s="1"/>
  <c r="S193" i="28"/>
  <c r="DB193" i="28" s="1"/>
  <c r="AE220" i="28"/>
  <c r="DF220" i="28" s="1"/>
  <c r="S172" i="28"/>
  <c r="DB172" i="28" s="1"/>
  <c r="BC124" i="28"/>
  <c r="DN124" i="28" s="1"/>
  <c r="S155" i="28"/>
  <c r="DB155" i="28" s="1"/>
  <c r="S121" i="28"/>
  <c r="DB121" i="28" s="1"/>
  <c r="AE151" i="28"/>
  <c r="DF151" i="28" s="1"/>
  <c r="BC204" i="28"/>
  <c r="DN204" i="28" s="1"/>
  <c r="S221" i="28"/>
  <c r="DB221" i="28" s="1"/>
  <c r="S272" i="28"/>
  <c r="DB272" i="28" s="1"/>
  <c r="AE166" i="28"/>
  <c r="DF166" i="28" s="1"/>
  <c r="S226" i="28"/>
  <c r="DB226" i="28" s="1"/>
  <c r="BC269" i="28"/>
  <c r="DN269" i="28" s="1"/>
  <c r="AE204" i="28"/>
  <c r="DF204" i="28" s="1"/>
  <c r="BC128" i="28"/>
  <c r="DN128" i="28" s="1"/>
  <c r="S147" i="28"/>
  <c r="DB147" i="28" s="1"/>
  <c r="AE115" i="28"/>
  <c r="DF115" i="28" s="1"/>
  <c r="AE129" i="28"/>
  <c r="DF129" i="28" s="1"/>
  <c r="S191" i="28"/>
  <c r="DB191" i="28" s="1"/>
  <c r="S263" i="28"/>
  <c r="DB263" i="28" s="1"/>
  <c r="BC180" i="28"/>
  <c r="DN180" i="28" s="1"/>
  <c r="S210" i="28"/>
  <c r="DB210" i="28" s="1"/>
  <c r="S163" i="28"/>
  <c r="DB163" i="28" s="1"/>
  <c r="S237" i="28"/>
  <c r="DB237" i="28" s="1"/>
  <c r="AE233" i="28"/>
  <c r="DF233" i="28" s="1"/>
  <c r="S236" i="28"/>
  <c r="DB236" i="28" s="1"/>
  <c r="AE150" i="28"/>
  <c r="DF150" i="28" s="1"/>
  <c r="AE188" i="28"/>
  <c r="DF188" i="28" s="1"/>
  <c r="BC106" i="28"/>
  <c r="DN106" i="28" s="1"/>
  <c r="AE123" i="28"/>
  <c r="DF123" i="28" s="1"/>
  <c r="S255" i="28"/>
  <c r="DB255" i="28" s="1"/>
  <c r="AE248" i="28"/>
  <c r="DF248" i="28" s="1"/>
  <c r="AE138" i="28"/>
  <c r="DF138" i="28" s="1"/>
  <c r="BC275" i="28"/>
  <c r="DN275" i="28" s="1"/>
  <c r="AE109" i="28"/>
  <c r="DF109" i="28" s="1"/>
  <c r="AE117" i="28"/>
  <c r="DF117" i="28" s="1"/>
  <c r="AE255" i="28"/>
  <c r="DF255" i="28" s="1"/>
  <c r="S156" i="28"/>
  <c r="DB156" i="28" s="1"/>
  <c r="AE247" i="28"/>
  <c r="DF247" i="28" s="1"/>
  <c r="AE183" i="28"/>
  <c r="DF183" i="28" s="1"/>
  <c r="AE137" i="28"/>
  <c r="DF137" i="28" s="1"/>
  <c r="S131" i="28"/>
  <c r="DB131" i="28" s="1"/>
  <c r="S207" i="28"/>
  <c r="DB207" i="28" s="1"/>
  <c r="S258" i="28"/>
  <c r="DB258" i="28" s="1"/>
  <c r="BC249" i="28"/>
  <c r="DN249" i="28" s="1"/>
  <c r="AE149" i="28"/>
  <c r="DF149" i="28" s="1"/>
  <c r="BC119" i="28"/>
  <c r="DN119" i="28" s="1"/>
  <c r="S160" i="28"/>
  <c r="DB160" i="28" s="1"/>
  <c r="BC268" i="28"/>
  <c r="DN268" i="28" s="1"/>
  <c r="BC250" i="28"/>
  <c r="DN250" i="28" s="1"/>
  <c r="BC215" i="28"/>
  <c r="DN215" i="28" s="1"/>
  <c r="BC229" i="28"/>
  <c r="DN229" i="28" s="1"/>
  <c r="BC195" i="28"/>
  <c r="DN195" i="28" s="1"/>
  <c r="BC207" i="28"/>
  <c r="DN207" i="28" s="1"/>
  <c r="AE231" i="28"/>
  <c r="DF231" i="28" s="1"/>
  <c r="BC153" i="28"/>
  <c r="DN153" i="28" s="1"/>
  <c r="S240" i="28"/>
  <c r="DB240" i="28" s="1"/>
  <c r="S187" i="28"/>
  <c r="DB187" i="28" s="1"/>
  <c r="BC200" i="28"/>
  <c r="DN200" i="28" s="1"/>
  <c r="AE171" i="28"/>
  <c r="DF171" i="28" s="1"/>
  <c r="AE210" i="28"/>
  <c r="DF210" i="28" s="1"/>
  <c r="BC148" i="28"/>
  <c r="DN148" i="28" s="1"/>
  <c r="S174" i="28"/>
  <c r="DB174" i="28" s="1"/>
  <c r="AE158" i="28"/>
  <c r="DF158" i="28" s="1"/>
  <c r="AE265" i="28"/>
  <c r="DF265" i="28" s="1"/>
  <c r="BO63" i="28"/>
  <c r="DR63" i="28" s="1"/>
  <c r="R82" i="28"/>
  <c r="N82" i="32" s="1"/>
  <c r="BP49" i="28"/>
  <c r="DS49" i="28" s="1"/>
  <c r="BO49" i="28"/>
  <c r="DR49" i="28" s="1"/>
  <c r="R98" i="28"/>
  <c r="N98" i="32" s="1"/>
  <c r="AR9" i="28"/>
  <c r="DK9" i="28" s="1"/>
  <c r="AR36" i="28"/>
  <c r="DK36" i="28" s="1"/>
  <c r="AR72" i="28"/>
  <c r="DK72" i="28" s="1"/>
  <c r="AR39" i="28"/>
  <c r="DK39" i="28" s="1"/>
  <c r="BP85" i="28"/>
  <c r="DS85" i="28" s="1"/>
  <c r="BP74" i="28"/>
  <c r="DS74" i="28" s="1"/>
  <c r="BP79" i="28"/>
  <c r="DS79" i="28" s="1"/>
  <c r="BP50" i="28"/>
  <c r="DS50" i="28" s="1"/>
  <c r="BP41" i="28"/>
  <c r="DS41" i="28" s="1"/>
  <c r="BO41" i="28"/>
  <c r="DR41" i="28" s="1"/>
  <c r="R66" i="28"/>
  <c r="N66" i="32" s="1"/>
  <c r="AF70" i="28"/>
  <c r="DG70" i="28" s="1"/>
  <c r="AR74" i="28"/>
  <c r="DK74" i="28" s="1"/>
  <c r="AR90" i="28"/>
  <c r="DK90" i="28" s="1"/>
  <c r="BP33" i="28"/>
  <c r="DS33" i="28" s="1"/>
  <c r="BO33" i="28"/>
  <c r="DR33" i="28" s="1"/>
  <c r="AD63" i="28"/>
  <c r="AE52" i="28"/>
  <c r="DF52" i="28" s="1"/>
  <c r="AD44" i="28"/>
  <c r="AF44" i="28"/>
  <c r="DG44" i="28" s="1"/>
  <c r="AD12" i="28"/>
  <c r="AF12" i="28"/>
  <c r="DG12" i="28" s="1"/>
  <c r="BB87" i="28"/>
  <c r="BB77" i="28"/>
  <c r="AD84" i="28"/>
  <c r="AF84" i="28"/>
  <c r="DG84" i="28" s="1"/>
  <c r="BB52" i="28"/>
  <c r="BB45" i="28"/>
  <c r="R75" i="28"/>
  <c r="N75" i="32" s="1"/>
  <c r="R77" i="28"/>
  <c r="N77" i="32" s="1"/>
  <c r="R31" i="28"/>
  <c r="N31" i="32" s="1"/>
  <c r="R91" i="28"/>
  <c r="N91" i="32" s="1"/>
  <c r="R71" i="28"/>
  <c r="N71" i="32" s="1"/>
  <c r="R83" i="28"/>
  <c r="N83" i="32" s="1"/>
  <c r="BO57" i="28"/>
  <c r="DR57" i="28" s="1"/>
  <c r="BO45" i="28"/>
  <c r="DR45" i="28" s="1"/>
  <c r="BO13" i="28"/>
  <c r="DR13" i="28" s="1"/>
  <c r="BB59" i="28"/>
  <c r="R19" i="28"/>
  <c r="N19" i="32" s="1"/>
  <c r="R89" i="28"/>
  <c r="N89" i="32" s="1"/>
  <c r="R55" i="28"/>
  <c r="N55" i="32" s="1"/>
  <c r="R61" i="28"/>
  <c r="N61" i="32" s="1"/>
  <c r="R29" i="28"/>
  <c r="N29" i="32" s="1"/>
  <c r="BO65" i="28"/>
  <c r="DR65" i="28" s="1"/>
  <c r="R27" i="28"/>
  <c r="N27" i="32" s="1"/>
  <c r="R84" i="28"/>
  <c r="N84" i="32" s="1"/>
  <c r="R67" i="28"/>
  <c r="N67" i="32" s="1"/>
  <c r="R93" i="28"/>
  <c r="N93" i="32" s="1"/>
  <c r="R39" i="28"/>
  <c r="N39" i="32" s="1"/>
  <c r="R57" i="28"/>
  <c r="N57" i="32" s="1"/>
  <c r="R73" i="28"/>
  <c r="N73" i="32" s="1"/>
  <c r="R11" i="28"/>
  <c r="N11" i="32" s="1"/>
  <c r="BO53" i="28"/>
  <c r="DR53" i="28" s="1"/>
  <c r="R45" i="28"/>
  <c r="N45" i="32" s="1"/>
  <c r="R23" i="28"/>
  <c r="N23" i="32" s="1"/>
  <c r="R97" i="28"/>
  <c r="N97" i="32" s="1"/>
  <c r="AS7" i="28"/>
  <c r="BQ7" i="28"/>
  <c r="R63" i="28"/>
  <c r="N63" i="32" s="1"/>
  <c r="R35" i="28"/>
  <c r="N35" i="32" s="1"/>
  <c r="BO37" i="28"/>
  <c r="DR37" i="28" s="1"/>
  <c r="BO29" i="28"/>
  <c r="DR29" i="28" s="1"/>
  <c r="BO61" i="28"/>
  <c r="DR61" i="28" s="1"/>
  <c r="R76" i="28"/>
  <c r="N76" i="32" s="1"/>
  <c r="R43" i="28"/>
  <c r="N43" i="32" s="1"/>
  <c r="R15" i="28"/>
  <c r="N15" i="32" s="1"/>
  <c r="R81" i="28"/>
  <c r="N81" i="32" s="1"/>
  <c r="R103" i="28"/>
  <c r="N103" i="32" s="1"/>
  <c r="R59" i="28"/>
  <c r="N59" i="32" s="1"/>
  <c r="R79" i="28"/>
  <c r="N79" i="32" s="1"/>
  <c r="R47" i="28"/>
  <c r="N47" i="32" s="1"/>
  <c r="R99" i="28"/>
  <c r="N99" i="32" s="1"/>
  <c r="R13" i="28"/>
  <c r="N13" i="32" s="1"/>
  <c r="R65" i="28"/>
  <c r="N65" i="32" s="1"/>
  <c r="BC93" i="28"/>
  <c r="DN93" i="28" s="1"/>
  <c r="BC87" i="28"/>
  <c r="DN87" i="28" s="1"/>
  <c r="BP14" i="28"/>
  <c r="DS14" i="28" s="1"/>
  <c r="BP34" i="28"/>
  <c r="DS34" i="28" s="1"/>
  <c r="BP63" i="28"/>
  <c r="DS63" i="28" s="1"/>
  <c r="BP95" i="28"/>
  <c r="DS95" i="28" s="1"/>
  <c r="BP92" i="28"/>
  <c r="DS92" i="28" s="1"/>
  <c r="BP16" i="28"/>
  <c r="DS16" i="28" s="1"/>
  <c r="BP55" i="28"/>
  <c r="DS55" i="28" s="1"/>
  <c r="S94" i="28"/>
  <c r="DB94" i="28" s="1"/>
  <c r="BC34" i="28"/>
  <c r="DN34" i="28" s="1"/>
  <c r="BC60" i="28"/>
  <c r="DN60" i="28" s="1"/>
  <c r="BP93" i="28"/>
  <c r="DS93" i="28" s="1"/>
  <c r="BP67" i="28"/>
  <c r="DS67" i="28" s="1"/>
  <c r="S68" i="28"/>
  <c r="DB68" i="28" s="1"/>
  <c r="BP81" i="28"/>
  <c r="DS81" i="28" s="1"/>
  <c r="BP70" i="28"/>
  <c r="DS70" i="28" s="1"/>
  <c r="BP102" i="28"/>
  <c r="DS102" i="28" s="1"/>
  <c r="BP101" i="28"/>
  <c r="DS101" i="28" s="1"/>
  <c r="BP75" i="28"/>
  <c r="DS75" i="28" s="1"/>
  <c r="S96" i="28"/>
  <c r="DB96" i="28" s="1"/>
  <c r="BC77" i="28"/>
  <c r="DN77" i="28" s="1"/>
  <c r="BC97" i="28"/>
  <c r="DN97" i="28" s="1"/>
  <c r="BP15" i="28"/>
  <c r="DS15" i="28" s="1"/>
  <c r="BP105" i="28"/>
  <c r="DS105" i="28" s="1"/>
  <c r="BP103" i="28"/>
  <c r="DS103" i="28" s="1"/>
  <c r="S18" i="28"/>
  <c r="DB18" i="28" s="1"/>
  <c r="BC103" i="28"/>
  <c r="DN103" i="28" s="1"/>
  <c r="BC105" i="28"/>
  <c r="DN105" i="28" s="1"/>
  <c r="BP73" i="28"/>
  <c r="DS73" i="28" s="1"/>
  <c r="BP66" i="28"/>
  <c r="DS66" i="28" s="1"/>
  <c r="BP98" i="28"/>
  <c r="DS98" i="28" s="1"/>
  <c r="BP42" i="28"/>
  <c r="DS42" i="28" s="1"/>
  <c r="BP77" i="28"/>
  <c r="DS77" i="28" s="1"/>
  <c r="S62" i="28"/>
  <c r="DB62" i="28" s="1"/>
  <c r="BP97" i="28"/>
  <c r="DS97" i="28" s="1"/>
  <c r="BP78" i="28"/>
  <c r="DS78" i="28" s="1"/>
  <c r="BP94" i="28"/>
  <c r="DS94" i="28" s="1"/>
  <c r="BP10" i="28"/>
  <c r="DS10" i="28" s="1"/>
  <c r="BP27" i="28"/>
  <c r="DS27" i="28" s="1"/>
  <c r="BP91" i="28"/>
  <c r="DS91" i="28" s="1"/>
  <c r="AQ45" i="28"/>
  <c r="DJ45" i="28" s="1"/>
  <c r="AQ93" i="28"/>
  <c r="DJ93" i="28" s="1"/>
  <c r="AQ52" i="28"/>
  <c r="DJ52" i="28" s="1"/>
  <c r="AR8" i="28"/>
  <c r="DK8" i="28" s="1"/>
  <c r="AR88" i="28"/>
  <c r="DK88" i="28" s="1"/>
  <c r="AQ42" i="28"/>
  <c r="DJ42" i="28" s="1"/>
  <c r="AR14" i="28"/>
  <c r="DK14" i="28" s="1"/>
  <c r="AR54" i="28"/>
  <c r="DK54" i="28" s="1"/>
  <c r="AQ21" i="28"/>
  <c r="DJ21" i="28" s="1"/>
  <c r="AQ41" i="28"/>
  <c r="DJ41" i="28" s="1"/>
  <c r="AQ57" i="28"/>
  <c r="DJ57" i="28" s="1"/>
  <c r="AQ73" i="28"/>
  <c r="DJ73" i="28" s="1"/>
  <c r="AQ89" i="28"/>
  <c r="DJ89" i="28" s="1"/>
  <c r="AQ105" i="28"/>
  <c r="DJ105" i="28" s="1"/>
  <c r="AQ28" i="28"/>
  <c r="DJ28" i="28" s="1"/>
  <c r="AQ76" i="28"/>
  <c r="DJ76" i="28" s="1"/>
  <c r="AQ46" i="28"/>
  <c r="DJ46" i="28" s="1"/>
  <c r="AQ29" i="28"/>
  <c r="DJ29" i="28" s="1"/>
  <c r="AQ77" i="28"/>
  <c r="DJ77" i="28" s="1"/>
  <c r="AQ84" i="28"/>
  <c r="DJ84" i="28" s="1"/>
  <c r="AR56" i="28"/>
  <c r="DK56" i="28" s="1"/>
  <c r="AR104" i="28"/>
  <c r="DK104" i="28" s="1"/>
  <c r="AR47" i="28"/>
  <c r="DK47" i="28" s="1"/>
  <c r="AR95" i="28"/>
  <c r="DK95" i="28" s="1"/>
  <c r="AQ38" i="28"/>
  <c r="DJ38" i="28" s="1"/>
  <c r="AQ13" i="28"/>
  <c r="DJ13" i="28" s="1"/>
  <c r="AQ37" i="28"/>
  <c r="DJ37" i="28" s="1"/>
  <c r="AQ53" i="28"/>
  <c r="DJ53" i="28" s="1"/>
  <c r="AQ69" i="28"/>
  <c r="DJ69" i="28" s="1"/>
  <c r="AQ85" i="28"/>
  <c r="DJ85" i="28" s="1"/>
  <c r="AQ101" i="28"/>
  <c r="DJ101" i="28" s="1"/>
  <c r="AQ20" i="28"/>
  <c r="DJ20" i="28" s="1"/>
  <c r="AQ68" i="28"/>
  <c r="DJ68" i="28" s="1"/>
  <c r="AQ100" i="28"/>
  <c r="DJ100" i="28" s="1"/>
  <c r="AR32" i="28"/>
  <c r="DK32" i="28" s="1"/>
  <c r="AR48" i="28"/>
  <c r="DK48" i="28" s="1"/>
  <c r="AR64" i="28"/>
  <c r="DK64" i="28" s="1"/>
  <c r="AR11" i="28"/>
  <c r="DK11" i="28" s="1"/>
  <c r="AR19" i="28"/>
  <c r="DK19" i="28" s="1"/>
  <c r="AR27" i="28"/>
  <c r="DK27" i="28" s="1"/>
  <c r="AR43" i="28"/>
  <c r="DK43" i="28" s="1"/>
  <c r="AR51" i="28"/>
  <c r="DK51" i="28" s="1"/>
  <c r="AR59" i="28"/>
  <c r="DK59" i="28" s="1"/>
  <c r="AR75" i="28"/>
  <c r="DK75" i="28" s="1"/>
  <c r="AR83" i="28"/>
  <c r="DK83" i="28" s="1"/>
  <c r="AR91" i="28"/>
  <c r="DK91" i="28" s="1"/>
  <c r="AR99" i="28"/>
  <c r="DK99" i="28" s="1"/>
  <c r="AQ61" i="28"/>
  <c r="DJ61" i="28" s="1"/>
  <c r="AR31" i="28"/>
  <c r="DK31" i="28" s="1"/>
  <c r="AR55" i="28"/>
  <c r="DK55" i="28" s="1"/>
  <c r="AR71" i="28"/>
  <c r="DK71" i="28" s="1"/>
  <c r="AQ34" i="28"/>
  <c r="DJ34" i="28" s="1"/>
  <c r="AR10" i="28"/>
  <c r="DK10" i="28" s="1"/>
  <c r="AR26" i="28"/>
  <c r="DK26" i="28" s="1"/>
  <c r="AR50" i="28"/>
  <c r="DK50" i="28" s="1"/>
  <c r="AR58" i="28"/>
  <c r="DK58" i="28" s="1"/>
  <c r="AR82" i="28"/>
  <c r="DK82" i="28" s="1"/>
  <c r="AR98" i="28"/>
  <c r="DK98" i="28" s="1"/>
  <c r="AQ33" i="28"/>
  <c r="DJ33" i="28" s="1"/>
  <c r="AQ49" i="28"/>
  <c r="DJ49" i="28" s="1"/>
  <c r="AQ65" i="28"/>
  <c r="DJ65" i="28" s="1"/>
  <c r="AQ81" i="28"/>
  <c r="DJ81" i="28" s="1"/>
  <c r="AQ97" i="28"/>
  <c r="DJ97" i="28" s="1"/>
  <c r="AQ12" i="28"/>
  <c r="DJ12" i="28" s="1"/>
  <c r="AQ60" i="28"/>
  <c r="DJ60" i="28" s="1"/>
  <c r="AQ92" i="28"/>
  <c r="DJ92" i="28" s="1"/>
  <c r="N7" i="32"/>
  <c r="AD28" i="28"/>
  <c r="AF28" i="28"/>
  <c r="DG28" i="28" s="1"/>
  <c r="AF27" i="28"/>
  <c r="DG27" i="28" s="1"/>
  <c r="AF51" i="28"/>
  <c r="DG51" i="28" s="1"/>
  <c r="AD92" i="28"/>
  <c r="AF92" i="28"/>
  <c r="DG92" i="28" s="1"/>
  <c r="AE99" i="28"/>
  <c r="DF99" i="28" s="1"/>
  <c r="AD60" i="28"/>
  <c r="AF60" i="28"/>
  <c r="DG60" i="28" s="1"/>
  <c r="S46" i="28"/>
  <c r="DB46" i="28" s="1"/>
  <c r="S44" i="28"/>
  <c r="DB44" i="28" s="1"/>
  <c r="S36" i="28"/>
  <c r="DB36" i="28" s="1"/>
  <c r="S32" i="28"/>
  <c r="DB32" i="28" s="1"/>
  <c r="S16" i="28"/>
  <c r="DB16" i="28" s="1"/>
  <c r="S52" i="28"/>
  <c r="DB52" i="28" s="1"/>
  <c r="S41" i="28"/>
  <c r="DB41" i="28" s="1"/>
  <c r="S28" i="28"/>
  <c r="DB28" i="28" s="1"/>
  <c r="S17" i="28"/>
  <c r="DB17" i="28" s="1"/>
  <c r="S8" i="28"/>
  <c r="DB8" i="28" s="1"/>
  <c r="S40" i="28"/>
  <c r="DB40" i="28" s="1"/>
  <c r="S30" i="28"/>
  <c r="DB30" i="28" s="1"/>
  <c r="S12" i="28"/>
  <c r="DB12" i="28" s="1"/>
  <c r="S49" i="28"/>
  <c r="DB49" i="28" s="1"/>
  <c r="S33" i="28"/>
  <c r="DB33" i="28" s="1"/>
  <c r="S38" i="28"/>
  <c r="DB38" i="28" s="1"/>
  <c r="S20" i="28"/>
  <c r="DB20" i="28" s="1"/>
  <c r="DB7" i="28"/>
  <c r="AD18" i="28"/>
  <c r="AD41" i="28"/>
  <c r="AD7" i="28"/>
  <c r="AE13" i="28"/>
  <c r="DF13" i="28" s="1"/>
  <c r="AD86" i="28"/>
  <c r="AD17" i="28"/>
  <c r="AD68" i="28"/>
  <c r="AD82" i="28"/>
  <c r="AD57" i="28"/>
  <c r="AD22" i="28"/>
  <c r="AF22" i="28"/>
  <c r="DG22" i="28" s="1"/>
  <c r="AD100" i="28"/>
  <c r="AD97" i="28"/>
  <c r="AD33" i="28"/>
  <c r="AD26" i="28"/>
  <c r="AD81" i="28"/>
  <c r="AE56" i="28"/>
  <c r="DF56" i="28" s="1"/>
  <c r="AD54" i="28"/>
  <c r="AD94" i="28"/>
  <c r="AD73" i="28"/>
  <c r="AD9" i="28"/>
  <c r="AD74" i="28"/>
  <c r="AD78" i="28"/>
  <c r="AF78" i="28"/>
  <c r="DG78" i="28" s="1"/>
  <c r="AD34" i="28"/>
  <c r="AE47" i="28"/>
  <c r="DF47" i="28" s="1"/>
  <c r="AE29" i="28"/>
  <c r="DF29" i="28" s="1"/>
  <c r="AD58" i="28"/>
  <c r="AD80" i="28"/>
  <c r="AD49" i="28"/>
  <c r="AE20" i="28"/>
  <c r="DF20" i="28" s="1"/>
  <c r="AE85" i="28"/>
  <c r="DF85" i="28" s="1"/>
  <c r="AD90" i="28"/>
  <c r="AD105" i="28"/>
  <c r="AE42" i="28"/>
  <c r="DF42" i="28" s="1"/>
  <c r="AE59" i="28"/>
  <c r="DF59" i="28" s="1"/>
  <c r="AE76" i="28"/>
  <c r="DF76" i="28" s="1"/>
  <c r="AD62" i="28"/>
  <c r="AE72" i="28"/>
  <c r="DF72" i="28" s="1"/>
  <c r="AD102" i="28"/>
  <c r="AD30" i="28"/>
  <c r="AD89" i="28"/>
  <c r="AD25" i="28"/>
  <c r="AE63" i="28"/>
  <c r="DF63" i="28" s="1"/>
  <c r="AE79" i="28"/>
  <c r="DF79" i="28" s="1"/>
  <c r="AE101" i="28"/>
  <c r="DF101" i="28" s="1"/>
  <c r="AE21" i="28"/>
  <c r="DF21" i="28" s="1"/>
  <c r="AD38" i="28"/>
  <c r="AD14" i="28"/>
  <c r="AF14" i="28"/>
  <c r="DG14" i="28" s="1"/>
  <c r="AD98" i="28"/>
  <c r="AD10" i="28"/>
  <c r="AD36" i="28"/>
  <c r="AD50" i="28"/>
  <c r="AD65" i="28"/>
  <c r="BB105" i="28"/>
  <c r="BD89" i="28"/>
  <c r="DO89" i="28" s="1"/>
  <c r="BB67" i="28"/>
  <c r="BD51" i="28"/>
  <c r="DO51" i="28" s="1"/>
  <c r="BD9" i="28"/>
  <c r="DO9" i="28" s="1"/>
  <c r="BD95" i="28"/>
  <c r="DO95" i="28" s="1"/>
  <c r="BB60" i="28"/>
  <c r="BD61" i="28"/>
  <c r="DO61" i="28" s="1"/>
  <c r="BB79" i="28"/>
  <c r="BB97" i="28"/>
  <c r="BD13" i="28"/>
  <c r="DO13" i="28" s="1"/>
  <c r="BD18" i="28"/>
  <c r="DO18" i="28" s="1"/>
  <c r="BD64" i="28"/>
  <c r="DO64" i="28" s="1"/>
  <c r="BD65" i="28"/>
  <c r="DO65" i="28" s="1"/>
  <c r="BB103" i="28"/>
  <c r="BC101" i="28"/>
  <c r="DN101" i="28" s="1"/>
  <c r="BB101" i="28"/>
  <c r="BD7" i="28"/>
  <c r="DO7" i="28" s="1"/>
  <c r="BD75" i="28"/>
  <c r="DO75" i="28" s="1"/>
  <c r="BD71" i="28"/>
  <c r="DO71" i="28" s="1"/>
  <c r="BB54" i="28"/>
  <c r="BB56" i="28"/>
  <c r="BB22" i="28"/>
  <c r="BB96" i="28"/>
  <c r="BB17" i="28"/>
  <c r="BB10" i="28"/>
  <c r="BB74" i="28"/>
  <c r="BC52" i="28"/>
  <c r="DN52" i="28" s="1"/>
  <c r="BC59" i="28"/>
  <c r="DN59" i="28" s="1"/>
  <c r="BB62" i="28"/>
  <c r="BB53" i="28"/>
  <c r="BB12" i="28"/>
  <c r="BC79" i="28"/>
  <c r="DN79" i="28" s="1"/>
  <c r="BB8" i="28"/>
  <c r="BB80" i="28"/>
  <c r="BB104" i="28"/>
  <c r="BB41" i="28"/>
  <c r="BB11" i="28"/>
  <c r="BB19" i="28"/>
  <c r="BB70" i="28"/>
  <c r="BB48" i="28"/>
  <c r="BB43" i="28"/>
  <c r="BB42" i="28"/>
  <c r="BB37" i="28"/>
  <c r="BB14" i="28"/>
  <c r="BB25" i="28"/>
  <c r="BB38" i="28"/>
  <c r="BB78" i="28"/>
  <c r="BB86" i="28"/>
  <c r="BC67" i="28"/>
  <c r="DN67" i="28" s="1"/>
  <c r="BB33" i="28"/>
  <c r="BB57" i="28"/>
  <c r="BB27" i="28"/>
  <c r="BB49" i="28"/>
  <c r="BB82" i="28"/>
  <c r="BB90" i="28"/>
  <c r="BB92" i="28"/>
  <c r="BC102" i="28"/>
  <c r="DN102" i="28" s="1"/>
  <c r="BC45" i="28"/>
  <c r="DN45" i="28" s="1"/>
  <c r="BB21" i="28"/>
  <c r="BB68" i="28"/>
  <c r="BB76" i="28"/>
  <c r="BB84" i="28"/>
  <c r="BC15" i="28"/>
  <c r="DN15" i="28" s="1"/>
  <c r="BB72" i="28"/>
  <c r="BB88" i="28"/>
  <c r="BB35" i="28"/>
  <c r="CD39" i="28" l="1"/>
  <c r="DH73" i="15"/>
  <c r="AX71" i="28" s="1"/>
  <c r="DH64" i="15"/>
  <c r="AX62" i="28" s="1"/>
  <c r="CD50" i="28"/>
  <c r="DH168" i="15"/>
  <c r="AX166" i="28" s="1"/>
  <c r="EF80" i="15"/>
  <c r="CD171" i="28"/>
  <c r="CD62" i="28"/>
  <c r="DM54" i="28"/>
  <c r="Z54" i="32" s="1"/>
  <c r="EF112" i="15"/>
  <c r="EQ149" i="15"/>
  <c r="CG147" i="28" s="1"/>
  <c r="DH148" i="15"/>
  <c r="AX146" i="28" s="1"/>
  <c r="BU102" i="28"/>
  <c r="DT102" i="28" s="1"/>
  <c r="DU102" i="28" s="1"/>
  <c r="AB102" i="32" s="1"/>
  <c r="ER24" i="15"/>
  <c r="CH22" i="28" s="1"/>
  <c r="CG171" i="28"/>
  <c r="ER173" i="15"/>
  <c r="CH171" i="28" s="1"/>
  <c r="EF73" i="15"/>
  <c r="BU189" i="28"/>
  <c r="DT189" i="28" s="1"/>
  <c r="ER128" i="15"/>
  <c r="CH126" i="28" s="1"/>
  <c r="ER175" i="15"/>
  <c r="CH173" i="28" s="1"/>
  <c r="DH12" i="15"/>
  <c r="AX10" i="28" s="1"/>
  <c r="DH255" i="15"/>
  <c r="AX253" i="28" s="1"/>
  <c r="EF255" i="15"/>
  <c r="ER60" i="15"/>
  <c r="CH58" i="28" s="1"/>
  <c r="EF173" i="15"/>
  <c r="ER192" i="15"/>
  <c r="CH190" i="28" s="1"/>
  <c r="EQ141" i="15"/>
  <c r="CG139" i="28" s="1"/>
  <c r="ER152" i="15"/>
  <c r="CH150" i="28" s="1"/>
  <c r="ER41" i="15"/>
  <c r="CH39" i="28" s="1"/>
  <c r="ER164" i="15"/>
  <c r="CH162" i="28" s="1"/>
  <c r="DM163" i="28"/>
  <c r="Z163" i="32" s="1"/>
  <c r="ER108" i="15"/>
  <c r="CH106" i="28" s="1"/>
  <c r="EF141" i="15"/>
  <c r="EQ56" i="15"/>
  <c r="CG54" i="28" s="1"/>
  <c r="EQ168" i="15"/>
  <c r="CG166" i="28" s="1"/>
  <c r="DM178" i="28"/>
  <c r="Z178" i="32" s="1"/>
  <c r="DH76" i="15"/>
  <c r="AX74" i="28" s="1"/>
  <c r="ER165" i="15"/>
  <c r="CH163" i="28" s="1"/>
  <c r="BU173" i="28"/>
  <c r="DT173" i="28" s="1"/>
  <c r="EQ73" i="15"/>
  <c r="DM139" i="28"/>
  <c r="Z139" i="32" s="1"/>
  <c r="DM246" i="28"/>
  <c r="Z246" i="32" s="1"/>
  <c r="AW22" i="28"/>
  <c r="DL22" i="28" s="1"/>
  <c r="ER64" i="15"/>
  <c r="CH62" i="28" s="1"/>
  <c r="ER72" i="15"/>
  <c r="CH70" i="28" s="1"/>
  <c r="ER32" i="15"/>
  <c r="CH30" i="28" s="1"/>
  <c r="CD90" i="28"/>
  <c r="EF92" i="15"/>
  <c r="DH191" i="15"/>
  <c r="AX189" i="28" s="1"/>
  <c r="ER68" i="15"/>
  <c r="CH66" i="28" s="1"/>
  <c r="EF56" i="15"/>
  <c r="ER88" i="15"/>
  <c r="CH86" i="28" s="1"/>
  <c r="DM138" i="28"/>
  <c r="Z138" i="32" s="1"/>
  <c r="DM258" i="28"/>
  <c r="Z258" i="32" s="1"/>
  <c r="ER40" i="15"/>
  <c r="CH38" i="28" s="1"/>
  <c r="ER20" i="15"/>
  <c r="CH18" i="28" s="1"/>
  <c r="EF52" i="15"/>
  <c r="EF24" i="15"/>
  <c r="ER140" i="15"/>
  <c r="CH138" i="28" s="1"/>
  <c r="ER48" i="15"/>
  <c r="CH46" i="28" s="1"/>
  <c r="ER156" i="15"/>
  <c r="CH154" i="28" s="1"/>
  <c r="ER36" i="15"/>
  <c r="CH34" i="28" s="1"/>
  <c r="ER133" i="15"/>
  <c r="CH131" i="28" s="1"/>
  <c r="EQ12" i="15"/>
  <c r="CG10" i="28" s="1"/>
  <c r="DX10" i="28" s="1"/>
  <c r="ER172" i="15"/>
  <c r="CH170" i="28" s="1"/>
  <c r="DM254" i="28"/>
  <c r="Z254" i="32" s="1"/>
  <c r="DH175" i="15"/>
  <c r="AX173" i="28" s="1"/>
  <c r="DM210" i="28"/>
  <c r="Z210" i="32" s="1"/>
  <c r="ER184" i="15"/>
  <c r="CH182" i="28" s="1"/>
  <c r="ER120" i="15"/>
  <c r="CH118" i="28" s="1"/>
  <c r="ER100" i="15"/>
  <c r="CH98" i="28" s="1"/>
  <c r="ER201" i="15"/>
  <c r="CH199" i="28" s="1"/>
  <c r="ER191" i="15"/>
  <c r="CH189" i="28" s="1"/>
  <c r="ER200" i="15"/>
  <c r="CH198" i="28" s="1"/>
  <c r="ER229" i="15"/>
  <c r="CH227" i="28" s="1"/>
  <c r="ER104" i="15"/>
  <c r="CH102" i="28" s="1"/>
  <c r="ER248" i="15"/>
  <c r="CH246" i="28" s="1"/>
  <c r="DM270" i="28"/>
  <c r="Z270" i="32" s="1"/>
  <c r="ER132" i="15"/>
  <c r="CH130" i="28" s="1"/>
  <c r="ER196" i="15"/>
  <c r="CH194" i="28" s="1"/>
  <c r="ER28" i="15"/>
  <c r="CH26" i="28" s="1"/>
  <c r="ER57" i="15"/>
  <c r="CH55" i="28" s="1"/>
  <c r="ER228" i="15"/>
  <c r="CH226" i="28" s="1"/>
  <c r="ER157" i="15"/>
  <c r="CH155" i="28" s="1"/>
  <c r="DM71" i="28"/>
  <c r="Z71" i="32" s="1"/>
  <c r="DU158" i="28"/>
  <c r="AB158" i="32" s="1"/>
  <c r="DM206" i="28"/>
  <c r="Z206" i="32" s="1"/>
  <c r="DM274" i="28"/>
  <c r="Z274" i="32" s="1"/>
  <c r="ER160" i="15"/>
  <c r="CH158" i="28" s="1"/>
  <c r="ER127" i="15"/>
  <c r="CH125" i="28" s="1"/>
  <c r="ER44" i="15"/>
  <c r="CH42" i="28" s="1"/>
  <c r="ER92" i="15"/>
  <c r="CH90" i="28" s="1"/>
  <c r="ER204" i="15"/>
  <c r="CH202" i="28" s="1"/>
  <c r="DM90" i="28"/>
  <c r="Z90" i="32" s="1"/>
  <c r="DM262" i="28"/>
  <c r="Z262" i="32" s="1"/>
  <c r="ER52" i="15"/>
  <c r="CH50" i="28" s="1"/>
  <c r="DM122" i="28"/>
  <c r="Z122" i="32" s="1"/>
  <c r="DH104" i="15"/>
  <c r="AX102" i="28" s="1"/>
  <c r="ER105" i="15"/>
  <c r="CH103" i="28" s="1"/>
  <c r="ER193" i="15"/>
  <c r="CH191" i="28" s="1"/>
  <c r="DM82" i="28"/>
  <c r="Z82" i="32" s="1"/>
  <c r="DM162" i="28"/>
  <c r="Z162" i="32" s="1"/>
  <c r="DM86" i="28"/>
  <c r="Z86" i="32" s="1"/>
  <c r="DM66" i="28"/>
  <c r="Z66" i="32" s="1"/>
  <c r="DM134" i="28"/>
  <c r="Z134" i="32" s="1"/>
  <c r="DM186" i="28"/>
  <c r="Z186" i="32" s="1"/>
  <c r="DM242" i="28"/>
  <c r="Z242" i="32" s="1"/>
  <c r="DM202" i="28"/>
  <c r="Z202" i="32" s="1"/>
  <c r="ER96" i="15"/>
  <c r="CH94" i="28" s="1"/>
  <c r="ER144" i="15"/>
  <c r="CH142" i="28" s="1"/>
  <c r="DY6" i="28"/>
  <c r="AC6" i="32" s="1"/>
  <c r="EQ269" i="15"/>
  <c r="CG267" i="28" s="1"/>
  <c r="CD267" i="28"/>
  <c r="EQ245" i="15"/>
  <c r="CG243" i="28" s="1"/>
  <c r="CD243" i="28"/>
  <c r="EQ221" i="15"/>
  <c r="CG219" i="28" s="1"/>
  <c r="CD219" i="28"/>
  <c r="EQ266" i="15"/>
  <c r="CG264" i="28" s="1"/>
  <c r="CD264" i="28"/>
  <c r="EQ250" i="15"/>
  <c r="CG248" i="28" s="1"/>
  <c r="CD248" i="28"/>
  <c r="EQ234" i="15"/>
  <c r="CG232" i="28" s="1"/>
  <c r="CD232" i="28"/>
  <c r="EQ218" i="15"/>
  <c r="CG216" i="28" s="1"/>
  <c r="CD216" i="28"/>
  <c r="DV9" i="28"/>
  <c r="DW9" i="28"/>
  <c r="DM50" i="28"/>
  <c r="Z50" i="32" s="1"/>
  <c r="DU235" i="28"/>
  <c r="AB235" i="32" s="1"/>
  <c r="DU162" i="28"/>
  <c r="AB162" i="32" s="1"/>
  <c r="DU269" i="28"/>
  <c r="AB269" i="32" s="1"/>
  <c r="DM126" i="28"/>
  <c r="Z126" i="32" s="1"/>
  <c r="O126" i="32"/>
  <c r="O263" i="32"/>
  <c r="O109" i="32"/>
  <c r="EQ261" i="15"/>
  <c r="CG259" i="28" s="1"/>
  <c r="CD259" i="28"/>
  <c r="EQ217" i="15"/>
  <c r="CG215" i="28" s="1"/>
  <c r="CD215" i="28"/>
  <c r="EQ267" i="15"/>
  <c r="CG265" i="28" s="1"/>
  <c r="CD265" i="28"/>
  <c r="EQ247" i="15"/>
  <c r="CG245" i="28" s="1"/>
  <c r="CD245" i="28"/>
  <c r="EQ227" i="15"/>
  <c r="CG225" i="28" s="1"/>
  <c r="CD225" i="28"/>
  <c r="EQ274" i="15"/>
  <c r="CG272" i="28" s="1"/>
  <c r="CD272" i="28"/>
  <c r="EQ258" i="15"/>
  <c r="CG256" i="28" s="1"/>
  <c r="CD256" i="28"/>
  <c r="EQ242" i="15"/>
  <c r="CG240" i="28" s="1"/>
  <c r="CD240" i="28"/>
  <c r="EQ226" i="15"/>
  <c r="CG224" i="28" s="1"/>
  <c r="CD224" i="28"/>
  <c r="EQ210" i="15"/>
  <c r="CG208" i="28" s="1"/>
  <c r="CD208" i="28"/>
  <c r="EQ273" i="15"/>
  <c r="CG271" i="28" s="1"/>
  <c r="CD271" i="28"/>
  <c r="EQ249" i="15"/>
  <c r="CG247" i="28" s="1"/>
  <c r="CD247" i="28"/>
  <c r="EQ225" i="15"/>
  <c r="CG223" i="28" s="1"/>
  <c r="CD223" i="28"/>
  <c r="EQ209" i="15"/>
  <c r="CG207" i="28" s="1"/>
  <c r="CD207" i="28"/>
  <c r="DV8" i="28"/>
  <c r="DW8" i="28"/>
  <c r="DU205" i="28"/>
  <c r="AB205" i="32" s="1"/>
  <c r="DM189" i="28"/>
  <c r="Z189" i="32" s="1"/>
  <c r="DM103" i="28"/>
  <c r="Z103" i="32" s="1"/>
  <c r="DM230" i="28"/>
  <c r="Z230" i="32" s="1"/>
  <c r="DM191" i="28"/>
  <c r="Z191" i="32" s="1"/>
  <c r="DM190" i="28"/>
  <c r="Z190" i="32" s="1"/>
  <c r="DU114" i="28"/>
  <c r="AB114" i="32" s="1"/>
  <c r="O232" i="32"/>
  <c r="O167" i="32"/>
  <c r="O253" i="32"/>
  <c r="EQ278" i="15"/>
  <c r="CG276" i="28" s="1"/>
  <c r="CD276" i="28"/>
  <c r="EQ262" i="15"/>
  <c r="CG260" i="28" s="1"/>
  <c r="CD260" i="28"/>
  <c r="EQ246" i="15"/>
  <c r="CG244" i="28" s="1"/>
  <c r="CD244" i="28"/>
  <c r="EQ230" i="15"/>
  <c r="CG228" i="28" s="1"/>
  <c r="CD228" i="28"/>
  <c r="EQ214" i="15"/>
  <c r="CG212" i="28" s="1"/>
  <c r="CD212" i="28"/>
  <c r="EQ277" i="15"/>
  <c r="CG275" i="28" s="1"/>
  <c r="CD275" i="28"/>
  <c r="EQ253" i="15"/>
  <c r="CG251" i="28" s="1"/>
  <c r="CD251" i="28"/>
  <c r="EQ233" i="15"/>
  <c r="CG231" i="28" s="1"/>
  <c r="CD231" i="28"/>
  <c r="EQ213" i="15"/>
  <c r="CG211" i="28" s="1"/>
  <c r="CD211" i="28"/>
  <c r="O191" i="32"/>
  <c r="O266" i="32"/>
  <c r="O216" i="32"/>
  <c r="O273" i="32"/>
  <c r="O237" i="32"/>
  <c r="O156" i="32"/>
  <c r="O243" i="32"/>
  <c r="O175" i="32"/>
  <c r="EQ241" i="15"/>
  <c r="CG239" i="28" s="1"/>
  <c r="CD239" i="28"/>
  <c r="EQ259" i="15"/>
  <c r="CG257" i="28" s="1"/>
  <c r="CD257" i="28"/>
  <c r="EQ235" i="15"/>
  <c r="CG233" i="28" s="1"/>
  <c r="CD233" i="28"/>
  <c r="EQ215" i="15"/>
  <c r="CG213" i="28" s="1"/>
  <c r="CD213" i="28"/>
  <c r="EQ270" i="15"/>
  <c r="CG268" i="28" s="1"/>
  <c r="CD268" i="28"/>
  <c r="EQ254" i="15"/>
  <c r="CG252" i="28" s="1"/>
  <c r="CD252" i="28"/>
  <c r="EQ238" i="15"/>
  <c r="CG236" i="28" s="1"/>
  <c r="CD236" i="28"/>
  <c r="EQ222" i="15"/>
  <c r="CG220" i="28" s="1"/>
  <c r="CD220" i="28"/>
  <c r="EQ206" i="15"/>
  <c r="CG204" i="28" s="1"/>
  <c r="CD204" i="28"/>
  <c r="EQ263" i="15"/>
  <c r="CG261" i="28" s="1"/>
  <c r="CD261" i="28"/>
  <c r="EQ243" i="15"/>
  <c r="CG241" i="28" s="1"/>
  <c r="CD241" i="28"/>
  <c r="EQ219" i="15"/>
  <c r="CG217" i="28" s="1"/>
  <c r="CD217" i="28"/>
  <c r="EQ275" i="15"/>
  <c r="CG273" i="28" s="1"/>
  <c r="CD273" i="28"/>
  <c r="EQ251" i="15"/>
  <c r="CG249" i="28" s="1"/>
  <c r="CD249" i="28"/>
  <c r="EQ231" i="15"/>
  <c r="CG229" i="28" s="1"/>
  <c r="CD229" i="28"/>
  <c r="EQ211" i="15"/>
  <c r="CG209" i="28" s="1"/>
  <c r="CD209" i="28"/>
  <c r="EQ9" i="15"/>
  <c r="CG7" i="28" s="1"/>
  <c r="DX7" i="28" s="1"/>
  <c r="DY7" i="28" s="1"/>
  <c r="CD7" i="28"/>
  <c r="DV10" i="28"/>
  <c r="DW10" i="28"/>
  <c r="DU82" i="28"/>
  <c r="AB82" i="32" s="1"/>
  <c r="DM234" i="28"/>
  <c r="Z234" i="32" s="1"/>
  <c r="DM235" i="28"/>
  <c r="Z235" i="32" s="1"/>
  <c r="O255" i="32"/>
  <c r="O178" i="32"/>
  <c r="O163" i="32"/>
  <c r="O174" i="32"/>
  <c r="EQ190" i="15"/>
  <c r="CG188" i="28" s="1"/>
  <c r="CD188" i="28"/>
  <c r="EQ174" i="15"/>
  <c r="CG172" i="28" s="1"/>
  <c r="CD172" i="28"/>
  <c r="EQ158" i="15"/>
  <c r="CG156" i="28" s="1"/>
  <c r="CD156" i="28"/>
  <c r="EQ142" i="15"/>
  <c r="CG140" i="28" s="1"/>
  <c r="CD140" i="28"/>
  <c r="EQ126" i="15"/>
  <c r="CG124" i="28" s="1"/>
  <c r="CD124" i="28"/>
  <c r="EQ110" i="15"/>
  <c r="CG108" i="28" s="1"/>
  <c r="CD108" i="28"/>
  <c r="EQ94" i="15"/>
  <c r="CG92" i="28" s="1"/>
  <c r="CD92" i="28"/>
  <c r="EQ30" i="15"/>
  <c r="CG28" i="28" s="1"/>
  <c r="CD28" i="28"/>
  <c r="EQ29" i="15"/>
  <c r="CG27" i="28" s="1"/>
  <c r="CD27" i="28"/>
  <c r="EQ199" i="15"/>
  <c r="CG197" i="28" s="1"/>
  <c r="CD197" i="28"/>
  <c r="EQ179" i="15"/>
  <c r="CG177" i="28" s="1"/>
  <c r="CD177" i="28"/>
  <c r="EQ159" i="15"/>
  <c r="CG157" i="28" s="1"/>
  <c r="CD157" i="28"/>
  <c r="EQ143" i="15"/>
  <c r="CG141" i="28" s="1"/>
  <c r="CD141" i="28"/>
  <c r="EQ123" i="15"/>
  <c r="CG121" i="28" s="1"/>
  <c r="CD121" i="28"/>
  <c r="EQ107" i="15"/>
  <c r="CG105" i="28" s="1"/>
  <c r="CD105" i="28"/>
  <c r="EQ91" i="15"/>
  <c r="CG89" i="28" s="1"/>
  <c r="CD89" i="28"/>
  <c r="EQ187" i="15"/>
  <c r="CG185" i="28" s="1"/>
  <c r="CD185" i="28"/>
  <c r="EQ167" i="15"/>
  <c r="CG165" i="28" s="1"/>
  <c r="CD165" i="28"/>
  <c r="EQ151" i="15"/>
  <c r="CG149" i="28" s="1"/>
  <c r="CD149" i="28"/>
  <c r="EQ135" i="15"/>
  <c r="CG133" i="28" s="1"/>
  <c r="CD133" i="28"/>
  <c r="EQ115" i="15"/>
  <c r="CG113" i="28" s="1"/>
  <c r="CD113" i="28"/>
  <c r="EQ99" i="15"/>
  <c r="CG97" i="28" s="1"/>
  <c r="CD97" i="28"/>
  <c r="EQ83" i="15"/>
  <c r="CG81" i="28" s="1"/>
  <c r="CD81" i="28"/>
  <c r="EQ14" i="15"/>
  <c r="CG12" i="28" s="1"/>
  <c r="CD12" i="28"/>
  <c r="EQ49" i="15"/>
  <c r="CG47" i="28" s="1"/>
  <c r="CD47" i="28"/>
  <c r="EQ26" i="15"/>
  <c r="CG24" i="28" s="1"/>
  <c r="CD24" i="28"/>
  <c r="EQ23" i="15"/>
  <c r="CG21" i="28" s="1"/>
  <c r="CD21" i="28"/>
  <c r="EQ54" i="15"/>
  <c r="CG52" i="28" s="1"/>
  <c r="CD52" i="28"/>
  <c r="EQ22" i="15"/>
  <c r="CG20" i="28" s="1"/>
  <c r="CD20" i="28"/>
  <c r="EQ61" i="15"/>
  <c r="CG59" i="28" s="1"/>
  <c r="CD59" i="28"/>
  <c r="EQ21" i="15"/>
  <c r="CG19" i="28" s="1"/>
  <c r="CD19" i="28"/>
  <c r="EQ33" i="15"/>
  <c r="CG31" i="28" s="1"/>
  <c r="CD31" i="28"/>
  <c r="EQ79" i="15"/>
  <c r="CG77" i="28" s="1"/>
  <c r="CD77" i="28"/>
  <c r="EQ31" i="15"/>
  <c r="CG29" i="28" s="1"/>
  <c r="CD29" i="28"/>
  <c r="EQ78" i="15"/>
  <c r="CG76" i="28" s="1"/>
  <c r="CD76" i="28"/>
  <c r="EQ58" i="15"/>
  <c r="CG56" i="28" s="1"/>
  <c r="CD56" i="28"/>
  <c r="EQ25" i="15"/>
  <c r="CG23" i="28" s="1"/>
  <c r="CD23" i="28"/>
  <c r="CG178" i="28"/>
  <c r="ER180" i="15"/>
  <c r="CH178" i="28" s="1"/>
  <c r="CG134" i="28"/>
  <c r="ER136" i="15"/>
  <c r="CH134" i="28" s="1"/>
  <c r="CG82" i="28"/>
  <c r="ER84" i="15"/>
  <c r="CH82" i="28" s="1"/>
  <c r="EQ205" i="15"/>
  <c r="CG203" i="28" s="1"/>
  <c r="CD203" i="28"/>
  <c r="EQ181" i="15"/>
  <c r="CG179" i="28" s="1"/>
  <c r="CD179" i="28"/>
  <c r="EQ153" i="15"/>
  <c r="CG151" i="28" s="1"/>
  <c r="CD151" i="28"/>
  <c r="EQ125" i="15"/>
  <c r="CG123" i="28" s="1"/>
  <c r="CD123" i="28"/>
  <c r="EQ109" i="15"/>
  <c r="CG107" i="28" s="1"/>
  <c r="CD107" i="28"/>
  <c r="EQ89" i="15"/>
  <c r="CG87" i="28" s="1"/>
  <c r="CD87" i="28"/>
  <c r="EQ202" i="15"/>
  <c r="CG200" i="28" s="1"/>
  <c r="CD200" i="28"/>
  <c r="EQ186" i="15"/>
  <c r="CG184" i="28" s="1"/>
  <c r="CD184" i="28"/>
  <c r="EQ170" i="15"/>
  <c r="CG168" i="28" s="1"/>
  <c r="CD168" i="28"/>
  <c r="EQ154" i="15"/>
  <c r="CG152" i="28" s="1"/>
  <c r="CD152" i="28"/>
  <c r="EQ138" i="15"/>
  <c r="CG136" i="28" s="1"/>
  <c r="CD136" i="28"/>
  <c r="EQ122" i="15"/>
  <c r="CG120" i="28" s="1"/>
  <c r="CD120" i="28"/>
  <c r="EQ106" i="15"/>
  <c r="CG104" i="28" s="1"/>
  <c r="CD104" i="28"/>
  <c r="EQ90" i="15"/>
  <c r="CG88" i="28" s="1"/>
  <c r="CD88" i="28"/>
  <c r="EQ70" i="15"/>
  <c r="CG68" i="28" s="1"/>
  <c r="CD68" i="28"/>
  <c r="EQ51" i="15"/>
  <c r="CG49" i="28" s="1"/>
  <c r="CD49" i="28"/>
  <c r="EQ50" i="15"/>
  <c r="CG48" i="28" s="1"/>
  <c r="CD48" i="28"/>
  <c r="EQ53" i="15"/>
  <c r="CG51" i="28" s="1"/>
  <c r="CD51" i="28"/>
  <c r="EQ63" i="15"/>
  <c r="CG61" i="28" s="1"/>
  <c r="CD61" i="28"/>
  <c r="EQ15" i="15"/>
  <c r="CG13" i="28" s="1"/>
  <c r="CD13" i="28"/>
  <c r="EQ62" i="15"/>
  <c r="CG60" i="28" s="1"/>
  <c r="CD60" i="28"/>
  <c r="EQ75" i="15"/>
  <c r="CG73" i="28" s="1"/>
  <c r="CD73" i="28"/>
  <c r="EQ71" i="15"/>
  <c r="CG69" i="28" s="1"/>
  <c r="CD69" i="28"/>
  <c r="EQ39" i="15"/>
  <c r="CG37" i="28" s="1"/>
  <c r="CD37" i="28"/>
  <c r="EQ35" i="15"/>
  <c r="CG33" i="28" s="1"/>
  <c r="CD33" i="28"/>
  <c r="EQ19" i="15"/>
  <c r="CG17" i="28" s="1"/>
  <c r="CD17" i="28"/>
  <c r="EQ82" i="15"/>
  <c r="CG80" i="28" s="1"/>
  <c r="CD80" i="28"/>
  <c r="EQ77" i="15"/>
  <c r="CG75" i="28" s="1"/>
  <c r="CD75" i="28"/>
  <c r="EQ47" i="15"/>
  <c r="CG45" i="28" s="1"/>
  <c r="CD45" i="28"/>
  <c r="EQ69" i="15"/>
  <c r="CG67" i="28" s="1"/>
  <c r="CD67" i="28"/>
  <c r="EQ27" i="15"/>
  <c r="CG25" i="28" s="1"/>
  <c r="CD25" i="28"/>
  <c r="EQ203" i="15"/>
  <c r="CG201" i="28" s="1"/>
  <c r="CD201" i="28"/>
  <c r="EQ183" i="15"/>
  <c r="CG181" i="28" s="1"/>
  <c r="CD181" i="28"/>
  <c r="EQ163" i="15"/>
  <c r="CG161" i="28" s="1"/>
  <c r="CD161" i="28"/>
  <c r="EQ147" i="15"/>
  <c r="CG145" i="28" s="1"/>
  <c r="CD145" i="28"/>
  <c r="EQ131" i="15"/>
  <c r="CG129" i="28" s="1"/>
  <c r="CD129" i="28"/>
  <c r="EQ111" i="15"/>
  <c r="CG109" i="28" s="1"/>
  <c r="CD109" i="28"/>
  <c r="EQ95" i="15"/>
  <c r="CG93" i="28" s="1"/>
  <c r="CD93" i="28"/>
  <c r="EQ42" i="15"/>
  <c r="CG40" i="28" s="1"/>
  <c r="CD40" i="28"/>
  <c r="EQ45" i="15"/>
  <c r="CG43" i="28" s="1"/>
  <c r="CD43" i="28"/>
  <c r="EQ55" i="15"/>
  <c r="CG53" i="28" s="1"/>
  <c r="CD53" i="28"/>
  <c r="EQ37" i="15"/>
  <c r="CG35" i="28" s="1"/>
  <c r="CD35" i="28"/>
  <c r="EQ67" i="15"/>
  <c r="CG65" i="28" s="1"/>
  <c r="CD65" i="28"/>
  <c r="EQ194" i="15"/>
  <c r="CG192" i="28" s="1"/>
  <c r="CD192" i="28"/>
  <c r="EQ178" i="15"/>
  <c r="CG176" i="28" s="1"/>
  <c r="CD176" i="28"/>
  <c r="EQ162" i="15"/>
  <c r="CG160" i="28" s="1"/>
  <c r="CD160" i="28"/>
  <c r="EQ146" i="15"/>
  <c r="CG144" i="28" s="1"/>
  <c r="CD144" i="28"/>
  <c r="EQ130" i="15"/>
  <c r="CG128" i="28" s="1"/>
  <c r="CD128" i="28"/>
  <c r="EQ114" i="15"/>
  <c r="CG112" i="28" s="1"/>
  <c r="CD112" i="28"/>
  <c r="EQ98" i="15"/>
  <c r="CG96" i="28" s="1"/>
  <c r="CD96" i="28"/>
  <c r="EQ34" i="15"/>
  <c r="CG32" i="28" s="1"/>
  <c r="CD32" i="28"/>
  <c r="EQ18" i="15"/>
  <c r="CG16" i="28" s="1"/>
  <c r="CD16" i="28"/>
  <c r="EQ185" i="15"/>
  <c r="CG183" i="28" s="1"/>
  <c r="CD183" i="28"/>
  <c r="EQ161" i="15"/>
  <c r="CG159" i="28" s="1"/>
  <c r="CD159" i="28"/>
  <c r="EQ129" i="15"/>
  <c r="CG127" i="28" s="1"/>
  <c r="CD127" i="28"/>
  <c r="EQ113" i="15"/>
  <c r="CG111" i="28" s="1"/>
  <c r="CD111" i="28"/>
  <c r="EQ93" i="15"/>
  <c r="CG91" i="28" s="1"/>
  <c r="CD91" i="28"/>
  <c r="EQ16" i="15"/>
  <c r="CG14" i="28" s="1"/>
  <c r="CD14" i="28"/>
  <c r="EQ80" i="15"/>
  <c r="CD78" i="28"/>
  <c r="CG114" i="28"/>
  <c r="ER116" i="15"/>
  <c r="CH114" i="28" s="1"/>
  <c r="CG174" i="28"/>
  <c r="ER176" i="15"/>
  <c r="CH174" i="28" s="1"/>
  <c r="CG110" i="28"/>
  <c r="ER112" i="15"/>
  <c r="CH110" i="28" s="1"/>
  <c r="EQ13" i="15"/>
  <c r="CG11" i="28" s="1"/>
  <c r="CD11" i="28"/>
  <c r="EQ74" i="15"/>
  <c r="CG72" i="28" s="1"/>
  <c r="CD72" i="28"/>
  <c r="EQ197" i="15"/>
  <c r="CG195" i="28" s="1"/>
  <c r="CD195" i="28"/>
  <c r="EQ177" i="15"/>
  <c r="CG175" i="28" s="1"/>
  <c r="CD175" i="28"/>
  <c r="EQ145" i="15"/>
  <c r="CG143" i="28" s="1"/>
  <c r="CD143" i="28"/>
  <c r="EQ121" i="15"/>
  <c r="CG119" i="28" s="1"/>
  <c r="CD119" i="28"/>
  <c r="EQ101" i="15"/>
  <c r="CG99" i="28" s="1"/>
  <c r="CD99" i="28"/>
  <c r="EQ85" i="15"/>
  <c r="CG83" i="28" s="1"/>
  <c r="CD83" i="28"/>
  <c r="EQ195" i="15"/>
  <c r="CG193" i="28" s="1"/>
  <c r="CD193" i="28"/>
  <c r="EQ171" i="15"/>
  <c r="CG169" i="28" s="1"/>
  <c r="CD169" i="28"/>
  <c r="EQ155" i="15"/>
  <c r="CG153" i="28" s="1"/>
  <c r="CD153" i="28"/>
  <c r="EQ139" i="15"/>
  <c r="CG137" i="28" s="1"/>
  <c r="CD137" i="28"/>
  <c r="EQ119" i="15"/>
  <c r="CG117" i="28" s="1"/>
  <c r="CD117" i="28"/>
  <c r="EQ103" i="15"/>
  <c r="CG101" i="28" s="1"/>
  <c r="CD101" i="28"/>
  <c r="EQ87" i="15"/>
  <c r="CG85" i="28" s="1"/>
  <c r="CD85" i="28"/>
  <c r="EQ198" i="15"/>
  <c r="CG196" i="28" s="1"/>
  <c r="CD196" i="28"/>
  <c r="EQ182" i="15"/>
  <c r="CG180" i="28" s="1"/>
  <c r="CD180" i="28"/>
  <c r="EQ166" i="15"/>
  <c r="CG164" i="28" s="1"/>
  <c r="CD164" i="28"/>
  <c r="EQ150" i="15"/>
  <c r="CG148" i="28" s="1"/>
  <c r="CD148" i="28"/>
  <c r="EQ134" i="15"/>
  <c r="CG132" i="28" s="1"/>
  <c r="CD132" i="28"/>
  <c r="EQ118" i="15"/>
  <c r="CG116" i="28" s="1"/>
  <c r="CD116" i="28"/>
  <c r="EQ102" i="15"/>
  <c r="CG100" i="28" s="1"/>
  <c r="CD100" i="28"/>
  <c r="EQ86" i="15"/>
  <c r="CG84" i="28" s="1"/>
  <c r="CD84" i="28"/>
  <c r="EQ38" i="15"/>
  <c r="CG36" i="28" s="1"/>
  <c r="CD36" i="28"/>
  <c r="EQ189" i="15"/>
  <c r="CG187" i="28" s="1"/>
  <c r="CD187" i="28"/>
  <c r="EQ169" i="15"/>
  <c r="CG167" i="28" s="1"/>
  <c r="CD167" i="28"/>
  <c r="EQ137" i="15"/>
  <c r="CG135" i="28" s="1"/>
  <c r="CD135" i="28"/>
  <c r="EQ117" i="15"/>
  <c r="CG115" i="28" s="1"/>
  <c r="CD115" i="28"/>
  <c r="EQ97" i="15"/>
  <c r="CG95" i="28" s="1"/>
  <c r="CD95" i="28"/>
  <c r="EQ43" i="15"/>
  <c r="CG41" i="28" s="1"/>
  <c r="CD41" i="28"/>
  <c r="EQ81" i="15"/>
  <c r="CG79" i="28" s="1"/>
  <c r="CD79" i="28"/>
  <c r="EQ66" i="15"/>
  <c r="CG64" i="28" s="1"/>
  <c r="CD64" i="28"/>
  <c r="EQ17" i="15"/>
  <c r="CG15" i="28" s="1"/>
  <c r="CD15" i="28"/>
  <c r="EQ46" i="15"/>
  <c r="CG44" i="28" s="1"/>
  <c r="CD44" i="28"/>
  <c r="EQ59" i="15"/>
  <c r="CG57" i="28" s="1"/>
  <c r="CD57" i="28"/>
  <c r="EQ65" i="15"/>
  <c r="CG63" i="28" s="1"/>
  <c r="CD63" i="28"/>
  <c r="EQ76" i="15"/>
  <c r="CG74" i="28" s="1"/>
  <c r="CD74" i="28"/>
  <c r="CG122" i="28"/>
  <c r="ER124" i="15"/>
  <c r="CH122" i="28" s="1"/>
  <c r="EQ11" i="15"/>
  <c r="CG9" i="28" s="1"/>
  <c r="DX9" i="28" s="1"/>
  <c r="CD9" i="28"/>
  <c r="EQ10" i="15"/>
  <c r="CG8" i="28" s="1"/>
  <c r="DX8" i="28" s="1"/>
  <c r="CD8" i="28"/>
  <c r="CI9" i="15"/>
  <c r="Y7" i="28" s="1"/>
  <c r="V7" i="28"/>
  <c r="DM218" i="28"/>
  <c r="Z218" i="32" s="1"/>
  <c r="DU126" i="28"/>
  <c r="AB126" i="32" s="1"/>
  <c r="DU163" i="28"/>
  <c r="AB163" i="32" s="1"/>
  <c r="DM131" i="28"/>
  <c r="Z131" i="32" s="1"/>
  <c r="DM147" i="28"/>
  <c r="Z147" i="32" s="1"/>
  <c r="DM98" i="28"/>
  <c r="Z98" i="32" s="1"/>
  <c r="DU150" i="28"/>
  <c r="AB150" i="32" s="1"/>
  <c r="DM221" i="28"/>
  <c r="Z221" i="32" s="1"/>
  <c r="DM102" i="28"/>
  <c r="Z102" i="32" s="1"/>
  <c r="DM166" i="28"/>
  <c r="Z166" i="32" s="1"/>
  <c r="DM110" i="28"/>
  <c r="Z110" i="32" s="1"/>
  <c r="DM94" i="28"/>
  <c r="Z94" i="32" s="1"/>
  <c r="DU38" i="28"/>
  <c r="AB38" i="32" s="1"/>
  <c r="DU62" i="28"/>
  <c r="AB62" i="32" s="1"/>
  <c r="DM18" i="28"/>
  <c r="Z18" i="32" s="1"/>
  <c r="DM78" i="28"/>
  <c r="Z78" i="32" s="1"/>
  <c r="DM55" i="28"/>
  <c r="Z55" i="32" s="1"/>
  <c r="DM39" i="28"/>
  <c r="Z39" i="32" s="1"/>
  <c r="DM22" i="28"/>
  <c r="Z22" i="32" s="1"/>
  <c r="DM26" i="28"/>
  <c r="Z26" i="32" s="1"/>
  <c r="DU10" i="28"/>
  <c r="AB10" i="32" s="1"/>
  <c r="AK7" i="28"/>
  <c r="DH7" i="28" s="1"/>
  <c r="DM74" i="28"/>
  <c r="Z74" i="32" s="1"/>
  <c r="DU155" i="28"/>
  <c r="AB155" i="32" s="1"/>
  <c r="DU170" i="28"/>
  <c r="AB170" i="32" s="1"/>
  <c r="DU78" i="28"/>
  <c r="AB78" i="32" s="1"/>
  <c r="DU70" i="28"/>
  <c r="AB70" i="32" s="1"/>
  <c r="DU86" i="28"/>
  <c r="AB86" i="32" s="1"/>
  <c r="DU103" i="28"/>
  <c r="AB103" i="32" s="1"/>
  <c r="DU50" i="28"/>
  <c r="AB50" i="32" s="1"/>
  <c r="DU191" i="28"/>
  <c r="AB191" i="32" s="1"/>
  <c r="DU166" i="28"/>
  <c r="AB166" i="32" s="1"/>
  <c r="DU237" i="28"/>
  <c r="AB237" i="32" s="1"/>
  <c r="DU118" i="28"/>
  <c r="AB118" i="32" s="1"/>
  <c r="DU122" i="28"/>
  <c r="AB122" i="32" s="1"/>
  <c r="DU262" i="28"/>
  <c r="AB262" i="32" s="1"/>
  <c r="DU174" i="28"/>
  <c r="AB174" i="32" s="1"/>
  <c r="DU182" i="28"/>
  <c r="AB182" i="32" s="1"/>
  <c r="DU227" i="28"/>
  <c r="AB227" i="32" s="1"/>
  <c r="DU66" i="28"/>
  <c r="AB66" i="32" s="1"/>
  <c r="DU34" i="28"/>
  <c r="AB34" i="32" s="1"/>
  <c r="DU26" i="28"/>
  <c r="AB26" i="32" s="1"/>
  <c r="DU18" i="28"/>
  <c r="AB18" i="32" s="1"/>
  <c r="DU171" i="28"/>
  <c r="AB171" i="32" s="1"/>
  <c r="O40" i="32"/>
  <c r="O18" i="32"/>
  <c r="O44" i="32"/>
  <c r="O233" i="32"/>
  <c r="O192" i="32"/>
  <c r="O196" i="32"/>
  <c r="O172" i="32"/>
  <c r="O264" i="32"/>
  <c r="Q7" i="32"/>
  <c r="O32" i="32"/>
  <c r="O74" i="32"/>
  <c r="O49" i="32"/>
  <c r="O16" i="32"/>
  <c r="O96" i="32"/>
  <c r="O125" i="32"/>
  <c r="O121" i="32"/>
  <c r="O236" i="32"/>
  <c r="O8" i="32"/>
  <c r="O88" i="32"/>
  <c r="O170" i="32"/>
  <c r="O240" i="32"/>
  <c r="DU54" i="28"/>
  <c r="AB54" i="32" s="1"/>
  <c r="DU46" i="28"/>
  <c r="AB46" i="32" s="1"/>
  <c r="DM62" i="28"/>
  <c r="Z62" i="32" s="1"/>
  <c r="DM30" i="28"/>
  <c r="Z30" i="32" s="1"/>
  <c r="DU146" i="28"/>
  <c r="AB146" i="32" s="1"/>
  <c r="DM222" i="28"/>
  <c r="Z222" i="32" s="1"/>
  <c r="DU98" i="28"/>
  <c r="AB98" i="32" s="1"/>
  <c r="DU55" i="28"/>
  <c r="AB55" i="32" s="1"/>
  <c r="DU74" i="28"/>
  <c r="AB74" i="32" s="1"/>
  <c r="DU230" i="28"/>
  <c r="AB230" i="32" s="1"/>
  <c r="DM114" i="28"/>
  <c r="Z114" i="32" s="1"/>
  <c r="DU139" i="28"/>
  <c r="AB139" i="32" s="1"/>
  <c r="DM237" i="28"/>
  <c r="Z237" i="32" s="1"/>
  <c r="DM250" i="28"/>
  <c r="Z250" i="32" s="1"/>
  <c r="DM269" i="28"/>
  <c r="Z269" i="32" s="1"/>
  <c r="DM142" i="28"/>
  <c r="Z142" i="32" s="1"/>
  <c r="DM118" i="28"/>
  <c r="Z118" i="32" s="1"/>
  <c r="DU106" i="28"/>
  <c r="AB106" i="32" s="1"/>
  <c r="DM58" i="28"/>
  <c r="Z58" i="32" s="1"/>
  <c r="DU42" i="28"/>
  <c r="AB42" i="32" s="1"/>
  <c r="DM199" i="28"/>
  <c r="Z199" i="32" s="1"/>
  <c r="DU258" i="28"/>
  <c r="AB258" i="32" s="1"/>
  <c r="DU22" i="28"/>
  <c r="AB22" i="32" s="1"/>
  <c r="DM238" i="28"/>
  <c r="Z238" i="32" s="1"/>
  <c r="ER63" i="15"/>
  <c r="CH61" i="28" s="1"/>
  <c r="EF270" i="15"/>
  <c r="BU268" i="28"/>
  <c r="DT268" i="28" s="1"/>
  <c r="DU268" i="28" s="1"/>
  <c r="AB268" i="32" s="1"/>
  <c r="EF254" i="15"/>
  <c r="BU252" i="28"/>
  <c r="DT252" i="28" s="1"/>
  <c r="DU252" i="28" s="1"/>
  <c r="AB252" i="32" s="1"/>
  <c r="EF238" i="15"/>
  <c r="BU236" i="28"/>
  <c r="DT236" i="28" s="1"/>
  <c r="EF222" i="15"/>
  <c r="BU220" i="28"/>
  <c r="DT220" i="28" s="1"/>
  <c r="DU220" i="28" s="1"/>
  <c r="AB220" i="32" s="1"/>
  <c r="EF206" i="15"/>
  <c r="BU204" i="28"/>
  <c r="DT204" i="28" s="1"/>
  <c r="DU204" i="28" s="1"/>
  <c r="AB204" i="32" s="1"/>
  <c r="EF190" i="15"/>
  <c r="BU188" i="28"/>
  <c r="DT188" i="28" s="1"/>
  <c r="DU188" i="28" s="1"/>
  <c r="AB188" i="32" s="1"/>
  <c r="EF174" i="15"/>
  <c r="BU172" i="28"/>
  <c r="DT172" i="28" s="1"/>
  <c r="DU172" i="28" s="1"/>
  <c r="AB172" i="32" s="1"/>
  <c r="EF158" i="15"/>
  <c r="BU156" i="28"/>
  <c r="DT156" i="28" s="1"/>
  <c r="EF142" i="15"/>
  <c r="BU140" i="28"/>
  <c r="DT140" i="28" s="1"/>
  <c r="DU140" i="28" s="1"/>
  <c r="AB140" i="32" s="1"/>
  <c r="EF126" i="15"/>
  <c r="BU124" i="28"/>
  <c r="DT124" i="28" s="1"/>
  <c r="DU124" i="28" s="1"/>
  <c r="AB124" i="32" s="1"/>
  <c r="EF110" i="15"/>
  <c r="BU108" i="28"/>
  <c r="DT108" i="28" s="1"/>
  <c r="EF94" i="15"/>
  <c r="BU92" i="28"/>
  <c r="DT92" i="28" s="1"/>
  <c r="DU92" i="28" s="1"/>
  <c r="AB92" i="32" s="1"/>
  <c r="EF78" i="15"/>
  <c r="BU76" i="28"/>
  <c r="DT76" i="28" s="1"/>
  <c r="DU76" i="28" s="1"/>
  <c r="AB76" i="32" s="1"/>
  <c r="EF62" i="15"/>
  <c r="BU60" i="28"/>
  <c r="DT60" i="28" s="1"/>
  <c r="EF46" i="15"/>
  <c r="BU44" i="28"/>
  <c r="DT44" i="28" s="1"/>
  <c r="EF30" i="15"/>
  <c r="BU28" i="28"/>
  <c r="DT28" i="28" s="1"/>
  <c r="DU28" i="28" s="1"/>
  <c r="AB28" i="32" s="1"/>
  <c r="DH269" i="15"/>
  <c r="AX267" i="28" s="1"/>
  <c r="AW267" i="28"/>
  <c r="DL267" i="28" s="1"/>
  <c r="DM267" i="28" s="1"/>
  <c r="Z267" i="32" s="1"/>
  <c r="EF269" i="15"/>
  <c r="BU267" i="28"/>
  <c r="DT267" i="28" s="1"/>
  <c r="DH245" i="15"/>
  <c r="AX243" i="28" s="1"/>
  <c r="AW243" i="28"/>
  <c r="DL243" i="28" s="1"/>
  <c r="DM243" i="28" s="1"/>
  <c r="Z243" i="32" s="1"/>
  <c r="EF245" i="15"/>
  <c r="BU243" i="28"/>
  <c r="DT243" i="28" s="1"/>
  <c r="DU243" i="28" s="1"/>
  <c r="AB243" i="32" s="1"/>
  <c r="DH221" i="15"/>
  <c r="AX219" i="28" s="1"/>
  <c r="AW219" i="28"/>
  <c r="DL219" i="28" s="1"/>
  <c r="DM219" i="28" s="1"/>
  <c r="Z219" i="32" s="1"/>
  <c r="EF221" i="15"/>
  <c r="BU219" i="28"/>
  <c r="DT219" i="28" s="1"/>
  <c r="DU219" i="28" s="1"/>
  <c r="AB219" i="32" s="1"/>
  <c r="DH205" i="15"/>
  <c r="AX203" i="28" s="1"/>
  <c r="AW203" i="28"/>
  <c r="DL203" i="28" s="1"/>
  <c r="DM203" i="28" s="1"/>
  <c r="Z203" i="32" s="1"/>
  <c r="EF205" i="15"/>
  <c r="BU203" i="28"/>
  <c r="DT203" i="28" s="1"/>
  <c r="DU203" i="28" s="1"/>
  <c r="AB203" i="32" s="1"/>
  <c r="DH181" i="15"/>
  <c r="AX179" i="28" s="1"/>
  <c r="AW179" i="28"/>
  <c r="DL179" i="28" s="1"/>
  <c r="DM179" i="28" s="1"/>
  <c r="Z179" i="32" s="1"/>
  <c r="EF181" i="15"/>
  <c r="BU179" i="28"/>
  <c r="DT179" i="28" s="1"/>
  <c r="DU179" i="28" s="1"/>
  <c r="AB179" i="32" s="1"/>
  <c r="DH153" i="15"/>
  <c r="AX151" i="28" s="1"/>
  <c r="AW151" i="28"/>
  <c r="DL151" i="28" s="1"/>
  <c r="DM151" i="28" s="1"/>
  <c r="Z151" i="32" s="1"/>
  <c r="EF153" i="15"/>
  <c r="BU151" i="28"/>
  <c r="DT151" i="28" s="1"/>
  <c r="DH125" i="15"/>
  <c r="AX123" i="28" s="1"/>
  <c r="AW123" i="28"/>
  <c r="DL123" i="28" s="1"/>
  <c r="DM123" i="28" s="1"/>
  <c r="Z123" i="32" s="1"/>
  <c r="EF125" i="15"/>
  <c r="BU123" i="28"/>
  <c r="DT123" i="28" s="1"/>
  <c r="DU123" i="28" s="1"/>
  <c r="AB123" i="32" s="1"/>
  <c r="DH109" i="15"/>
  <c r="AX107" i="28" s="1"/>
  <c r="AW107" i="28"/>
  <c r="DL107" i="28" s="1"/>
  <c r="DM107" i="28" s="1"/>
  <c r="Z107" i="32" s="1"/>
  <c r="EF109" i="15"/>
  <c r="BU107" i="28"/>
  <c r="DT107" i="28" s="1"/>
  <c r="DU107" i="28" s="1"/>
  <c r="AB107" i="32" s="1"/>
  <c r="DH89" i="15"/>
  <c r="AX87" i="28" s="1"/>
  <c r="AW87" i="28"/>
  <c r="DL87" i="28" s="1"/>
  <c r="DM87" i="28" s="1"/>
  <c r="Z87" i="32" s="1"/>
  <c r="EF89" i="15"/>
  <c r="BU87" i="28"/>
  <c r="DT87" i="28" s="1"/>
  <c r="DU87" i="28" s="1"/>
  <c r="AB87" i="32" s="1"/>
  <c r="DH69" i="15"/>
  <c r="AX67" i="28" s="1"/>
  <c r="AW67" i="28"/>
  <c r="DL67" i="28" s="1"/>
  <c r="DM67" i="28" s="1"/>
  <c r="Z67" i="32" s="1"/>
  <c r="EF69" i="15"/>
  <c r="BU67" i="28"/>
  <c r="DT67" i="28" s="1"/>
  <c r="DU67" i="28" s="1"/>
  <c r="AB67" i="32" s="1"/>
  <c r="DH49" i="15"/>
  <c r="AX47" i="28" s="1"/>
  <c r="AW47" i="28"/>
  <c r="DL47" i="28" s="1"/>
  <c r="DM47" i="28" s="1"/>
  <c r="Z47" i="32" s="1"/>
  <c r="EF49" i="15"/>
  <c r="BU47" i="28"/>
  <c r="DT47" i="28" s="1"/>
  <c r="EF29" i="15"/>
  <c r="BU27" i="28"/>
  <c r="DT27" i="28" s="1"/>
  <c r="DU27" i="28" s="1"/>
  <c r="AB27" i="32" s="1"/>
  <c r="FD272" i="15"/>
  <c r="FD208" i="15"/>
  <c r="FD148" i="15"/>
  <c r="AD70" i="32"/>
  <c r="FD72" i="15"/>
  <c r="FD276" i="15"/>
  <c r="FD236" i="15"/>
  <c r="FD192" i="15"/>
  <c r="FD149" i="15"/>
  <c r="FD104" i="15"/>
  <c r="AD46" i="32"/>
  <c r="FD48" i="15"/>
  <c r="FD257" i="15"/>
  <c r="FD216" i="15"/>
  <c r="FD173" i="15"/>
  <c r="FD132" i="15"/>
  <c r="AD74" i="32"/>
  <c r="FD76" i="15"/>
  <c r="AD22" i="32"/>
  <c r="FD24" i="15"/>
  <c r="FD239" i="15"/>
  <c r="FD220" i="15"/>
  <c r="FD175" i="15"/>
  <c r="FD156" i="15"/>
  <c r="FD108" i="15"/>
  <c r="AD54" i="32"/>
  <c r="FD56" i="15"/>
  <c r="EF31" i="15"/>
  <c r="BU29" i="28"/>
  <c r="DT29" i="28" s="1"/>
  <c r="ER78" i="15"/>
  <c r="CH76" i="28" s="1"/>
  <c r="ER181" i="15"/>
  <c r="CH179" i="28" s="1"/>
  <c r="DH29" i="15"/>
  <c r="AX27" i="28" s="1"/>
  <c r="AW27" i="28"/>
  <c r="DL27" i="28" s="1"/>
  <c r="DM27" i="28" s="1"/>
  <c r="Z27" i="32" s="1"/>
  <c r="DU94" i="28"/>
  <c r="AB94" i="32" s="1"/>
  <c r="DU71" i="28"/>
  <c r="AB71" i="32" s="1"/>
  <c r="DU202" i="28"/>
  <c r="AB202" i="32" s="1"/>
  <c r="DM130" i="28"/>
  <c r="Z130" i="32" s="1"/>
  <c r="DU90" i="28"/>
  <c r="AB90" i="32" s="1"/>
  <c r="FD255" i="15"/>
  <c r="FD232" i="15"/>
  <c r="FD191" i="15"/>
  <c r="FD168" i="15"/>
  <c r="FD127" i="15"/>
  <c r="FD100" i="15"/>
  <c r="AD42" i="32"/>
  <c r="FD44" i="15"/>
  <c r="FD256" i="15"/>
  <c r="FD212" i="15"/>
  <c r="FD172" i="15"/>
  <c r="FD128" i="15"/>
  <c r="AD71" i="32"/>
  <c r="FD73" i="15"/>
  <c r="AD18" i="32"/>
  <c r="FD20" i="15"/>
  <c r="FD237" i="15"/>
  <c r="FD193" i="15"/>
  <c r="FD152" i="15"/>
  <c r="FD105" i="15"/>
  <c r="AD50" i="32"/>
  <c r="FD52" i="15"/>
  <c r="FD260" i="15"/>
  <c r="FD196" i="15"/>
  <c r="FD133" i="15"/>
  <c r="AD78" i="32"/>
  <c r="FD80" i="15"/>
  <c r="AD26" i="32"/>
  <c r="FD28" i="15"/>
  <c r="DH267" i="15"/>
  <c r="AX265" i="28" s="1"/>
  <c r="AW265" i="28"/>
  <c r="DL265" i="28" s="1"/>
  <c r="DM265" i="28" s="1"/>
  <c r="Z265" i="32" s="1"/>
  <c r="FC267" i="15"/>
  <c r="DH247" i="15"/>
  <c r="AX245" i="28" s="1"/>
  <c r="AW245" i="28"/>
  <c r="DL245" i="28" s="1"/>
  <c r="DM245" i="28" s="1"/>
  <c r="Z245" i="32" s="1"/>
  <c r="FC247" i="15"/>
  <c r="DH227" i="15"/>
  <c r="AX225" i="28" s="1"/>
  <c r="AW225" i="28"/>
  <c r="DL225" i="28" s="1"/>
  <c r="DM225" i="28" s="1"/>
  <c r="Z225" i="32" s="1"/>
  <c r="FC227" i="15"/>
  <c r="DH203" i="15"/>
  <c r="AX201" i="28" s="1"/>
  <c r="AW201" i="28"/>
  <c r="DL201" i="28" s="1"/>
  <c r="DM201" i="28" s="1"/>
  <c r="Z201" i="32" s="1"/>
  <c r="FC203" i="15"/>
  <c r="DH183" i="15"/>
  <c r="AX181" i="28" s="1"/>
  <c r="AW181" i="28"/>
  <c r="DL181" i="28" s="1"/>
  <c r="DM181" i="28" s="1"/>
  <c r="Z181" i="32" s="1"/>
  <c r="FC183" i="15"/>
  <c r="DH163" i="15"/>
  <c r="AX161" i="28" s="1"/>
  <c r="AW161" i="28"/>
  <c r="DL161" i="28" s="1"/>
  <c r="DM161" i="28" s="1"/>
  <c r="Z161" i="32" s="1"/>
  <c r="FC163" i="15"/>
  <c r="DH147" i="15"/>
  <c r="AX145" i="28" s="1"/>
  <c r="AW145" i="28"/>
  <c r="DL145" i="28" s="1"/>
  <c r="DM145" i="28" s="1"/>
  <c r="Z145" i="32" s="1"/>
  <c r="FC147" i="15"/>
  <c r="DH131" i="15"/>
  <c r="AX129" i="28" s="1"/>
  <c r="AW129" i="28"/>
  <c r="DL129" i="28" s="1"/>
  <c r="DM129" i="28" s="1"/>
  <c r="Z129" i="32" s="1"/>
  <c r="FC131" i="15"/>
  <c r="DH111" i="15"/>
  <c r="AX109" i="28" s="1"/>
  <c r="AW109" i="28"/>
  <c r="DL109" i="28" s="1"/>
  <c r="DM109" i="28" s="1"/>
  <c r="Z109" i="32" s="1"/>
  <c r="FC111" i="15"/>
  <c r="DH95" i="15"/>
  <c r="AX93" i="28" s="1"/>
  <c r="AW93" i="28"/>
  <c r="DL93" i="28" s="1"/>
  <c r="FC95" i="15"/>
  <c r="DH79" i="15"/>
  <c r="AX77" i="28" s="1"/>
  <c r="AW77" i="28"/>
  <c r="DL77" i="28" s="1"/>
  <c r="FC79" i="15"/>
  <c r="DH63" i="15"/>
  <c r="AX61" i="28" s="1"/>
  <c r="AW61" i="28"/>
  <c r="DL61" i="28" s="1"/>
  <c r="FC63" i="15"/>
  <c r="DH47" i="15"/>
  <c r="AX45" i="28" s="1"/>
  <c r="AW45" i="28"/>
  <c r="DL45" i="28" s="1"/>
  <c r="FC47" i="15"/>
  <c r="FC31" i="15"/>
  <c r="DH270" i="15"/>
  <c r="AX268" i="28" s="1"/>
  <c r="AW268" i="28"/>
  <c r="DL268" i="28" s="1"/>
  <c r="DM268" i="28" s="1"/>
  <c r="Z268" i="32" s="1"/>
  <c r="FC270" i="15"/>
  <c r="DH254" i="15"/>
  <c r="AX252" i="28" s="1"/>
  <c r="AW252" i="28"/>
  <c r="DL252" i="28" s="1"/>
  <c r="DM252" i="28" s="1"/>
  <c r="Z252" i="32" s="1"/>
  <c r="FC254" i="15"/>
  <c r="DH238" i="15"/>
  <c r="AX236" i="28" s="1"/>
  <c r="AW236" i="28"/>
  <c r="DL236" i="28" s="1"/>
  <c r="DM236" i="28" s="1"/>
  <c r="Z236" i="32" s="1"/>
  <c r="FC238" i="15"/>
  <c r="DH222" i="15"/>
  <c r="AX220" i="28" s="1"/>
  <c r="AW220" i="28"/>
  <c r="DL220" i="28" s="1"/>
  <c r="DM220" i="28" s="1"/>
  <c r="Z220" i="32" s="1"/>
  <c r="FC222" i="15"/>
  <c r="DH206" i="15"/>
  <c r="AX204" i="28" s="1"/>
  <c r="AW204" i="28"/>
  <c r="DL204" i="28" s="1"/>
  <c r="DM204" i="28" s="1"/>
  <c r="Z204" i="32" s="1"/>
  <c r="FC206" i="15"/>
  <c r="DH190" i="15"/>
  <c r="AX188" i="28" s="1"/>
  <c r="AW188" i="28"/>
  <c r="DL188" i="28" s="1"/>
  <c r="FC190" i="15"/>
  <c r="DH174" i="15"/>
  <c r="AX172" i="28" s="1"/>
  <c r="AW172" i="28"/>
  <c r="DL172" i="28" s="1"/>
  <c r="DM172" i="28" s="1"/>
  <c r="Z172" i="32" s="1"/>
  <c r="FC174" i="15"/>
  <c r="DH158" i="15"/>
  <c r="AX156" i="28" s="1"/>
  <c r="AW156" i="28"/>
  <c r="DL156" i="28" s="1"/>
  <c r="DM156" i="28" s="1"/>
  <c r="Z156" i="32" s="1"/>
  <c r="FC158" i="15"/>
  <c r="DH142" i="15"/>
  <c r="AX140" i="28" s="1"/>
  <c r="AW140" i="28"/>
  <c r="DL140" i="28" s="1"/>
  <c r="DM140" i="28" s="1"/>
  <c r="Z140" i="32" s="1"/>
  <c r="FC142" i="15"/>
  <c r="DH126" i="15"/>
  <c r="AX124" i="28" s="1"/>
  <c r="AW124" i="28"/>
  <c r="DL124" i="28" s="1"/>
  <c r="DM124" i="28" s="1"/>
  <c r="Z124" i="32" s="1"/>
  <c r="FC126" i="15"/>
  <c r="DH110" i="15"/>
  <c r="AX108" i="28" s="1"/>
  <c r="AW108" i="28"/>
  <c r="DL108" i="28" s="1"/>
  <c r="DM108" i="28" s="1"/>
  <c r="Z108" i="32" s="1"/>
  <c r="DM146" i="28"/>
  <c r="Z146" i="32" s="1"/>
  <c r="DM194" i="28"/>
  <c r="Z194" i="32" s="1"/>
  <c r="DM70" i="28"/>
  <c r="Z70" i="32" s="1"/>
  <c r="DM125" i="28"/>
  <c r="Z125" i="32" s="1"/>
  <c r="DM188" i="28"/>
  <c r="Z188" i="32" s="1"/>
  <c r="EF267" i="15"/>
  <c r="BU265" i="28"/>
  <c r="DT265" i="28" s="1"/>
  <c r="DU265" i="28" s="1"/>
  <c r="AB265" i="32" s="1"/>
  <c r="EF247" i="15"/>
  <c r="BU245" i="28"/>
  <c r="DT245" i="28" s="1"/>
  <c r="EF227" i="15"/>
  <c r="BU225" i="28"/>
  <c r="DT225" i="28" s="1"/>
  <c r="DU225" i="28" s="1"/>
  <c r="AB225" i="32" s="1"/>
  <c r="EF203" i="15"/>
  <c r="BU201" i="28"/>
  <c r="DT201" i="28" s="1"/>
  <c r="DU201" i="28" s="1"/>
  <c r="AB201" i="32" s="1"/>
  <c r="EF183" i="15"/>
  <c r="BU181" i="28"/>
  <c r="DT181" i="28" s="1"/>
  <c r="DU181" i="28" s="1"/>
  <c r="AB181" i="32" s="1"/>
  <c r="EF163" i="15"/>
  <c r="BU161" i="28"/>
  <c r="DT161" i="28" s="1"/>
  <c r="DU161" i="28" s="1"/>
  <c r="AB161" i="32" s="1"/>
  <c r="EF147" i="15"/>
  <c r="BU145" i="28"/>
  <c r="DT145" i="28" s="1"/>
  <c r="DU145" i="28" s="1"/>
  <c r="AB145" i="32" s="1"/>
  <c r="EF131" i="15"/>
  <c r="BU129" i="28"/>
  <c r="DT129" i="28" s="1"/>
  <c r="DU129" i="28" s="1"/>
  <c r="AB129" i="32" s="1"/>
  <c r="EF111" i="15"/>
  <c r="BU109" i="28"/>
  <c r="DT109" i="28" s="1"/>
  <c r="DU109" i="28" s="1"/>
  <c r="AB109" i="32" s="1"/>
  <c r="EF95" i="15"/>
  <c r="BU93" i="28"/>
  <c r="DT93" i="28" s="1"/>
  <c r="DU93" i="28" s="1"/>
  <c r="AB93" i="32" s="1"/>
  <c r="EF79" i="15"/>
  <c r="BU77" i="28"/>
  <c r="DT77" i="28" s="1"/>
  <c r="DU77" i="28" s="1"/>
  <c r="AB77" i="32" s="1"/>
  <c r="EF63" i="15"/>
  <c r="BU61" i="28"/>
  <c r="DT61" i="28" s="1"/>
  <c r="EF47" i="15"/>
  <c r="BU45" i="28"/>
  <c r="DT45" i="28" s="1"/>
  <c r="DH31" i="15"/>
  <c r="AX29" i="28" s="1"/>
  <c r="AW29" i="28"/>
  <c r="DL29" i="28" s="1"/>
  <c r="DH62" i="15"/>
  <c r="AX60" i="28" s="1"/>
  <c r="AW60" i="28"/>
  <c r="DL60" i="28" s="1"/>
  <c r="DH46" i="15"/>
  <c r="AX44" i="28" s="1"/>
  <c r="AW44" i="28"/>
  <c r="DL44" i="28" s="1"/>
  <c r="DM44" i="28" s="1"/>
  <c r="Z44" i="32" s="1"/>
  <c r="DH30" i="15"/>
  <c r="AX28" i="28" s="1"/>
  <c r="AW28" i="28"/>
  <c r="DL28" i="28" s="1"/>
  <c r="EF263" i="15"/>
  <c r="BU261" i="28"/>
  <c r="DT261" i="28" s="1"/>
  <c r="DU261" i="28" s="1"/>
  <c r="AB261" i="32" s="1"/>
  <c r="EF243" i="15"/>
  <c r="BU241" i="28"/>
  <c r="DT241" i="28" s="1"/>
  <c r="DU241" i="28" s="1"/>
  <c r="AB241" i="32" s="1"/>
  <c r="EF219" i="15"/>
  <c r="BU217" i="28"/>
  <c r="DT217" i="28" s="1"/>
  <c r="DU217" i="28" s="1"/>
  <c r="AB217" i="32" s="1"/>
  <c r="EF199" i="15"/>
  <c r="BU197" i="28"/>
  <c r="DT197" i="28" s="1"/>
  <c r="DU197" i="28" s="1"/>
  <c r="AB197" i="32" s="1"/>
  <c r="EF179" i="15"/>
  <c r="BU177" i="28"/>
  <c r="DT177" i="28" s="1"/>
  <c r="DU177" i="28" s="1"/>
  <c r="AB177" i="32" s="1"/>
  <c r="EF159" i="15"/>
  <c r="BU157" i="28"/>
  <c r="DT157" i="28" s="1"/>
  <c r="EF143" i="15"/>
  <c r="BU141" i="28"/>
  <c r="DT141" i="28" s="1"/>
  <c r="EF123" i="15"/>
  <c r="BU121" i="28"/>
  <c r="DT121" i="28" s="1"/>
  <c r="EF107" i="15"/>
  <c r="BU105" i="28"/>
  <c r="DT105" i="28" s="1"/>
  <c r="DU105" i="28" s="1"/>
  <c r="AB105" i="32" s="1"/>
  <c r="EF91" i="15"/>
  <c r="BU89" i="28"/>
  <c r="DT89" i="28" s="1"/>
  <c r="DU89" i="28" s="1"/>
  <c r="AB89" i="32" s="1"/>
  <c r="EF75" i="15"/>
  <c r="BU73" i="28"/>
  <c r="DT73" i="28" s="1"/>
  <c r="DU73" i="28" s="1"/>
  <c r="AB73" i="32" s="1"/>
  <c r="EF59" i="15"/>
  <c r="BU57" i="28"/>
  <c r="DT57" i="28" s="1"/>
  <c r="DH43" i="15"/>
  <c r="AX41" i="28" s="1"/>
  <c r="AW41" i="28"/>
  <c r="DL41" i="28" s="1"/>
  <c r="DH42" i="15"/>
  <c r="AX40" i="28" s="1"/>
  <c r="AW40" i="28"/>
  <c r="DL40" i="28" s="1"/>
  <c r="DM40" i="28" s="1"/>
  <c r="Z40" i="32" s="1"/>
  <c r="DH26" i="15"/>
  <c r="AX24" i="28" s="1"/>
  <c r="AW24" i="28"/>
  <c r="DL24" i="28" s="1"/>
  <c r="DM24" i="28" s="1"/>
  <c r="Z24" i="32" s="1"/>
  <c r="EF259" i="15"/>
  <c r="BU257" i="28"/>
  <c r="DT257" i="28" s="1"/>
  <c r="DU257" i="28" s="1"/>
  <c r="AB257" i="32" s="1"/>
  <c r="EF235" i="15"/>
  <c r="BU233" i="28"/>
  <c r="DT233" i="28" s="1"/>
  <c r="EF215" i="15"/>
  <c r="BU213" i="28"/>
  <c r="DT213" i="28" s="1"/>
  <c r="EF195" i="15"/>
  <c r="BU193" i="28"/>
  <c r="DT193" i="28" s="1"/>
  <c r="DU193" i="28" s="1"/>
  <c r="AB193" i="32" s="1"/>
  <c r="EF171" i="15"/>
  <c r="BU169" i="28"/>
  <c r="DT169" i="28" s="1"/>
  <c r="DU169" i="28" s="1"/>
  <c r="AB169" i="32" s="1"/>
  <c r="EF155" i="15"/>
  <c r="BU153" i="28"/>
  <c r="DT153" i="28" s="1"/>
  <c r="DU153" i="28" s="1"/>
  <c r="AB153" i="32" s="1"/>
  <c r="EF139" i="15"/>
  <c r="BU137" i="28"/>
  <c r="DT137" i="28" s="1"/>
  <c r="EF119" i="15"/>
  <c r="BU117" i="28"/>
  <c r="DT117" i="28" s="1"/>
  <c r="DU117" i="28" s="1"/>
  <c r="AB117" i="32" s="1"/>
  <c r="EF103" i="15"/>
  <c r="BU101" i="28"/>
  <c r="DT101" i="28" s="1"/>
  <c r="DU101" i="28" s="1"/>
  <c r="AB101" i="32" s="1"/>
  <c r="EF87" i="15"/>
  <c r="BU85" i="28"/>
  <c r="DT85" i="28" s="1"/>
  <c r="DU85" i="28" s="1"/>
  <c r="AB85" i="32" s="1"/>
  <c r="EF71" i="15"/>
  <c r="BU69" i="28"/>
  <c r="DT69" i="28" s="1"/>
  <c r="DU69" i="28" s="1"/>
  <c r="AB69" i="32" s="1"/>
  <c r="EF55" i="15"/>
  <c r="BU53" i="28"/>
  <c r="DT53" i="28" s="1"/>
  <c r="DH39" i="15"/>
  <c r="AX37" i="28" s="1"/>
  <c r="AW37" i="28"/>
  <c r="DL37" i="28" s="1"/>
  <c r="DH23" i="15"/>
  <c r="AX21" i="28" s="1"/>
  <c r="AW21" i="28"/>
  <c r="DL21" i="28" s="1"/>
  <c r="DH70" i="15"/>
  <c r="AX68" i="28" s="1"/>
  <c r="AW68" i="28"/>
  <c r="DL68" i="28" s="1"/>
  <c r="DH54" i="15"/>
  <c r="AX52" i="28" s="1"/>
  <c r="AW52" i="28"/>
  <c r="DL52" i="28" s="1"/>
  <c r="DH38" i="15"/>
  <c r="AX36" i="28" s="1"/>
  <c r="AW36" i="28"/>
  <c r="DL36" i="28" s="1"/>
  <c r="DM36" i="28" s="1"/>
  <c r="Z36" i="32" s="1"/>
  <c r="DH22" i="15"/>
  <c r="AX20" i="28" s="1"/>
  <c r="AW20" i="28"/>
  <c r="DL20" i="28" s="1"/>
  <c r="EF275" i="15"/>
  <c r="BU273" i="28"/>
  <c r="DT273" i="28" s="1"/>
  <c r="DU273" i="28" s="1"/>
  <c r="AB273" i="32" s="1"/>
  <c r="EF251" i="15"/>
  <c r="BU249" i="28"/>
  <c r="DT249" i="28" s="1"/>
  <c r="DU249" i="28" s="1"/>
  <c r="AB249" i="32" s="1"/>
  <c r="EF231" i="15"/>
  <c r="BU229" i="28"/>
  <c r="DT229" i="28" s="1"/>
  <c r="DU229" i="28" s="1"/>
  <c r="AB229" i="32" s="1"/>
  <c r="EF211" i="15"/>
  <c r="BU209" i="28"/>
  <c r="DT209" i="28" s="1"/>
  <c r="DU209" i="28" s="1"/>
  <c r="AB209" i="32" s="1"/>
  <c r="EF187" i="15"/>
  <c r="BU185" i="28"/>
  <c r="DT185" i="28" s="1"/>
  <c r="DU185" i="28" s="1"/>
  <c r="AB185" i="32" s="1"/>
  <c r="EF167" i="15"/>
  <c r="BU165" i="28"/>
  <c r="DT165" i="28" s="1"/>
  <c r="DU165" i="28" s="1"/>
  <c r="AB165" i="32" s="1"/>
  <c r="EF151" i="15"/>
  <c r="BU149" i="28"/>
  <c r="DT149" i="28" s="1"/>
  <c r="EF135" i="15"/>
  <c r="BU133" i="28"/>
  <c r="DT133" i="28" s="1"/>
  <c r="EF115" i="15"/>
  <c r="BU113" i="28"/>
  <c r="DT113" i="28" s="1"/>
  <c r="DU113" i="28" s="1"/>
  <c r="AB113" i="32" s="1"/>
  <c r="EF99" i="15"/>
  <c r="BU97" i="28"/>
  <c r="DT97" i="28" s="1"/>
  <c r="DU97" i="28" s="1"/>
  <c r="AB97" i="32" s="1"/>
  <c r="EF83" i="15"/>
  <c r="BU81" i="28"/>
  <c r="DT81" i="28" s="1"/>
  <c r="DU81" i="28" s="1"/>
  <c r="AB81" i="32" s="1"/>
  <c r="EF67" i="15"/>
  <c r="BU65" i="28"/>
  <c r="DT65" i="28" s="1"/>
  <c r="EF51" i="15"/>
  <c r="BU49" i="28"/>
  <c r="DT49" i="28" s="1"/>
  <c r="DU49" i="28" s="1"/>
  <c r="AB49" i="32" s="1"/>
  <c r="DH35" i="15"/>
  <c r="AX33" i="28" s="1"/>
  <c r="AW33" i="28"/>
  <c r="DL33" i="28" s="1"/>
  <c r="DH34" i="15"/>
  <c r="AX32" i="28" s="1"/>
  <c r="AW32" i="28"/>
  <c r="DL32" i="28" s="1"/>
  <c r="DM32" i="28" s="1"/>
  <c r="Z32" i="32" s="1"/>
  <c r="DH18" i="15"/>
  <c r="AX16" i="28" s="1"/>
  <c r="AW16" i="28"/>
  <c r="DL16" i="28" s="1"/>
  <c r="DM16" i="28" s="1"/>
  <c r="Z16" i="32" s="1"/>
  <c r="FC110" i="15"/>
  <c r="DH94" i="15"/>
  <c r="AX92" i="28" s="1"/>
  <c r="AW92" i="28"/>
  <c r="DL92" i="28" s="1"/>
  <c r="FC94" i="15"/>
  <c r="DH78" i="15"/>
  <c r="AX76" i="28" s="1"/>
  <c r="AW76" i="28"/>
  <c r="DL76" i="28" s="1"/>
  <c r="FC78" i="15"/>
  <c r="FC62" i="15"/>
  <c r="FC46" i="15"/>
  <c r="FC30" i="15"/>
  <c r="FC269" i="15"/>
  <c r="FC245" i="15"/>
  <c r="FC221" i="15"/>
  <c r="FC205" i="15"/>
  <c r="FC181" i="15"/>
  <c r="FC153" i="15"/>
  <c r="FC125" i="15"/>
  <c r="FC109" i="15"/>
  <c r="FC89" i="15"/>
  <c r="FC69" i="15"/>
  <c r="FC49" i="15"/>
  <c r="FC29" i="15"/>
  <c r="DH263" i="15"/>
  <c r="AX261" i="28" s="1"/>
  <c r="AW261" i="28"/>
  <c r="DL261" i="28" s="1"/>
  <c r="DM261" i="28" s="1"/>
  <c r="Z261" i="32" s="1"/>
  <c r="FC263" i="15"/>
  <c r="DH243" i="15"/>
  <c r="AX241" i="28" s="1"/>
  <c r="AW241" i="28"/>
  <c r="DL241" i="28" s="1"/>
  <c r="DM241" i="28" s="1"/>
  <c r="Z241" i="32" s="1"/>
  <c r="FC243" i="15"/>
  <c r="DH219" i="15"/>
  <c r="AX217" i="28" s="1"/>
  <c r="AW217" i="28"/>
  <c r="DL217" i="28" s="1"/>
  <c r="DM217" i="28" s="1"/>
  <c r="Z217" i="32" s="1"/>
  <c r="FC219" i="15"/>
  <c r="DH199" i="15"/>
  <c r="AX197" i="28" s="1"/>
  <c r="AW197" i="28"/>
  <c r="DL197" i="28" s="1"/>
  <c r="DM197" i="28" s="1"/>
  <c r="Z197" i="32" s="1"/>
  <c r="FC199" i="15"/>
  <c r="DH179" i="15"/>
  <c r="AX177" i="28" s="1"/>
  <c r="AW177" i="28"/>
  <c r="DL177" i="28" s="1"/>
  <c r="DM177" i="28" s="1"/>
  <c r="Z177" i="32" s="1"/>
  <c r="FC179" i="15"/>
  <c r="DH159" i="15"/>
  <c r="AX157" i="28" s="1"/>
  <c r="AW157" i="28"/>
  <c r="DL157" i="28" s="1"/>
  <c r="DM157" i="28" s="1"/>
  <c r="Z157" i="32" s="1"/>
  <c r="FC159" i="15"/>
  <c r="DH143" i="15"/>
  <c r="AX141" i="28" s="1"/>
  <c r="AW141" i="28"/>
  <c r="DL141" i="28" s="1"/>
  <c r="DM141" i="28" s="1"/>
  <c r="Z141" i="32" s="1"/>
  <c r="FC143" i="15"/>
  <c r="DH123" i="15"/>
  <c r="AX121" i="28" s="1"/>
  <c r="AW121" i="28"/>
  <c r="DL121" i="28" s="1"/>
  <c r="DM121" i="28" s="1"/>
  <c r="Z121" i="32" s="1"/>
  <c r="FC123" i="15"/>
  <c r="DH107" i="15"/>
  <c r="AX105" i="28" s="1"/>
  <c r="AW105" i="28"/>
  <c r="DL105" i="28" s="1"/>
  <c r="FC107" i="15"/>
  <c r="DH91" i="15"/>
  <c r="AX89" i="28" s="1"/>
  <c r="AW89" i="28"/>
  <c r="DL89" i="28" s="1"/>
  <c r="FC91" i="15"/>
  <c r="DH75" i="15"/>
  <c r="AX73" i="28" s="1"/>
  <c r="AW73" i="28"/>
  <c r="DL73" i="28" s="1"/>
  <c r="FC75" i="15"/>
  <c r="DH59" i="15"/>
  <c r="AX57" i="28" s="1"/>
  <c r="AW57" i="28"/>
  <c r="DL57" i="28" s="1"/>
  <c r="FC59" i="15"/>
  <c r="FC43" i="15"/>
  <c r="DH27" i="15"/>
  <c r="AX25" i="28" s="1"/>
  <c r="AW25" i="28"/>
  <c r="DL25" i="28" s="1"/>
  <c r="DM25" i="28" s="1"/>
  <c r="Z25" i="32" s="1"/>
  <c r="FC27" i="15"/>
  <c r="DH266" i="15"/>
  <c r="AX264" i="28" s="1"/>
  <c r="AW264" i="28"/>
  <c r="DL264" i="28" s="1"/>
  <c r="DM264" i="28" s="1"/>
  <c r="Z264" i="32" s="1"/>
  <c r="FC266" i="15"/>
  <c r="DH250" i="15"/>
  <c r="AX248" i="28" s="1"/>
  <c r="AW248" i="28"/>
  <c r="DL248" i="28" s="1"/>
  <c r="DM248" i="28" s="1"/>
  <c r="Z248" i="32" s="1"/>
  <c r="FC250" i="15"/>
  <c r="DH234" i="15"/>
  <c r="AX232" i="28" s="1"/>
  <c r="AW232" i="28"/>
  <c r="DL232" i="28" s="1"/>
  <c r="DM232" i="28" s="1"/>
  <c r="Z232" i="32" s="1"/>
  <c r="FC234" i="15"/>
  <c r="DH218" i="15"/>
  <c r="AX216" i="28" s="1"/>
  <c r="AW216" i="28"/>
  <c r="DL216" i="28" s="1"/>
  <c r="DM216" i="28" s="1"/>
  <c r="Z216" i="32" s="1"/>
  <c r="FC218" i="15"/>
  <c r="DH202" i="15"/>
  <c r="AX200" i="28" s="1"/>
  <c r="AW200" i="28"/>
  <c r="DL200" i="28" s="1"/>
  <c r="DM200" i="28" s="1"/>
  <c r="Z200" i="32" s="1"/>
  <c r="FC202" i="15"/>
  <c r="DH186" i="15"/>
  <c r="AX184" i="28" s="1"/>
  <c r="AW184" i="28"/>
  <c r="DL184" i="28" s="1"/>
  <c r="DM184" i="28" s="1"/>
  <c r="Z184" i="32" s="1"/>
  <c r="FC186" i="15"/>
  <c r="DH170" i="15"/>
  <c r="AX168" i="28" s="1"/>
  <c r="AW168" i="28"/>
  <c r="DL168" i="28" s="1"/>
  <c r="DM168" i="28" s="1"/>
  <c r="Z168" i="32" s="1"/>
  <c r="FC170" i="15"/>
  <c r="DH154" i="15"/>
  <c r="AX152" i="28" s="1"/>
  <c r="AW152" i="28"/>
  <c r="DL152" i="28" s="1"/>
  <c r="DM152" i="28" s="1"/>
  <c r="Z152" i="32" s="1"/>
  <c r="FC154" i="15"/>
  <c r="DH138" i="15"/>
  <c r="AX136" i="28" s="1"/>
  <c r="AW136" i="28"/>
  <c r="DL136" i="28" s="1"/>
  <c r="DM136" i="28" s="1"/>
  <c r="Z136" i="32" s="1"/>
  <c r="FC138" i="15"/>
  <c r="DH122" i="15"/>
  <c r="AX120" i="28" s="1"/>
  <c r="AW120" i="28"/>
  <c r="DL120" i="28" s="1"/>
  <c r="DM120" i="28" s="1"/>
  <c r="Z120" i="32" s="1"/>
  <c r="FC122" i="15"/>
  <c r="DH106" i="15"/>
  <c r="AX104" i="28" s="1"/>
  <c r="AW104" i="28"/>
  <c r="DL104" i="28" s="1"/>
  <c r="DM104" i="28" s="1"/>
  <c r="Z104" i="32" s="1"/>
  <c r="FC106" i="15"/>
  <c r="DH90" i="15"/>
  <c r="AX88" i="28" s="1"/>
  <c r="AW88" i="28"/>
  <c r="DL88" i="28" s="1"/>
  <c r="DM88" i="28" s="1"/>
  <c r="Z88" i="32" s="1"/>
  <c r="FC90" i="15"/>
  <c r="DH74" i="15"/>
  <c r="AX72" i="28" s="1"/>
  <c r="AW72" i="28"/>
  <c r="DL72" i="28" s="1"/>
  <c r="DM72" i="28" s="1"/>
  <c r="Z72" i="32" s="1"/>
  <c r="FC74" i="15"/>
  <c r="DH58" i="15"/>
  <c r="AX56" i="28" s="1"/>
  <c r="AW56" i="28"/>
  <c r="DL56" i="28" s="1"/>
  <c r="DM56" i="28" s="1"/>
  <c r="Z56" i="32" s="1"/>
  <c r="FC58" i="15"/>
  <c r="FC42" i="15"/>
  <c r="FC26" i="15"/>
  <c r="FC261" i="15"/>
  <c r="FC241" i="15"/>
  <c r="FC217" i="15"/>
  <c r="FC197" i="15"/>
  <c r="FC177" i="15"/>
  <c r="FC145" i="15"/>
  <c r="FC121" i="15"/>
  <c r="FC101" i="15"/>
  <c r="FC85" i="15"/>
  <c r="FC65" i="15"/>
  <c r="FC45" i="15"/>
  <c r="FC25" i="15"/>
  <c r="FD264" i="15"/>
  <c r="FD223" i="15"/>
  <c r="FD200" i="15"/>
  <c r="FD157" i="15"/>
  <c r="FD112" i="15"/>
  <c r="AD55" i="32"/>
  <c r="FD57" i="15"/>
  <c r="FD265" i="15"/>
  <c r="FD224" i="15"/>
  <c r="FD180" i="15"/>
  <c r="FD140" i="15"/>
  <c r="FD88" i="15"/>
  <c r="AD34" i="32"/>
  <c r="FD36" i="15"/>
  <c r="FD248" i="15"/>
  <c r="FD204" i="15"/>
  <c r="FD164" i="15"/>
  <c r="FD120" i="15"/>
  <c r="AD62" i="32"/>
  <c r="FD64" i="15"/>
  <c r="FD271" i="15"/>
  <c r="FD252" i="15"/>
  <c r="FD207" i="15"/>
  <c r="FD188" i="15"/>
  <c r="FD144" i="15"/>
  <c r="FD96" i="15"/>
  <c r="AD39" i="32"/>
  <c r="FD41" i="15"/>
  <c r="DH259" i="15"/>
  <c r="AX257" i="28" s="1"/>
  <c r="AW257" i="28"/>
  <c r="DL257" i="28" s="1"/>
  <c r="DM257" i="28" s="1"/>
  <c r="Z257" i="32" s="1"/>
  <c r="FC259" i="15"/>
  <c r="DH235" i="15"/>
  <c r="AX233" i="28" s="1"/>
  <c r="AW233" i="28"/>
  <c r="DL233" i="28" s="1"/>
  <c r="DM233" i="28" s="1"/>
  <c r="Z233" i="32" s="1"/>
  <c r="FC235" i="15"/>
  <c r="DH215" i="15"/>
  <c r="AX213" i="28" s="1"/>
  <c r="AW213" i="28"/>
  <c r="DL213" i="28" s="1"/>
  <c r="DM213" i="28" s="1"/>
  <c r="Z213" i="32" s="1"/>
  <c r="FC215" i="15"/>
  <c r="DH195" i="15"/>
  <c r="AX193" i="28" s="1"/>
  <c r="AW193" i="28"/>
  <c r="DL193" i="28" s="1"/>
  <c r="DM193" i="28" s="1"/>
  <c r="Z193" i="32" s="1"/>
  <c r="FC195" i="15"/>
  <c r="DH171" i="15"/>
  <c r="AX169" i="28" s="1"/>
  <c r="AW169" i="28"/>
  <c r="DL169" i="28" s="1"/>
  <c r="DM169" i="28" s="1"/>
  <c r="Z169" i="32" s="1"/>
  <c r="FC171" i="15"/>
  <c r="DH155" i="15"/>
  <c r="AX153" i="28" s="1"/>
  <c r="AW153" i="28"/>
  <c r="DL153" i="28" s="1"/>
  <c r="DM153" i="28" s="1"/>
  <c r="Z153" i="32" s="1"/>
  <c r="FC155" i="15"/>
  <c r="DH139" i="15"/>
  <c r="AX137" i="28" s="1"/>
  <c r="AW137" i="28"/>
  <c r="DL137" i="28" s="1"/>
  <c r="DM137" i="28" s="1"/>
  <c r="Z137" i="32" s="1"/>
  <c r="FC139" i="15"/>
  <c r="DH119" i="15"/>
  <c r="AX117" i="28" s="1"/>
  <c r="AW117" i="28"/>
  <c r="DL117" i="28" s="1"/>
  <c r="DM117" i="28" s="1"/>
  <c r="Z117" i="32" s="1"/>
  <c r="FC119" i="15"/>
  <c r="DH103" i="15"/>
  <c r="AX101" i="28" s="1"/>
  <c r="AW101" i="28"/>
  <c r="DL101" i="28" s="1"/>
  <c r="FC103" i="15"/>
  <c r="DH87" i="15"/>
  <c r="AX85" i="28" s="1"/>
  <c r="AW85" i="28"/>
  <c r="DL85" i="28" s="1"/>
  <c r="FC87" i="15"/>
  <c r="DH71" i="15"/>
  <c r="AX69" i="28" s="1"/>
  <c r="AW69" i="28"/>
  <c r="DL69" i="28" s="1"/>
  <c r="FC71" i="15"/>
  <c r="DH55" i="15"/>
  <c r="AX53" i="28" s="1"/>
  <c r="AW53" i="28"/>
  <c r="DL53" i="28" s="1"/>
  <c r="FC55" i="15"/>
  <c r="FC39" i="15"/>
  <c r="FC23" i="15"/>
  <c r="DH278" i="15"/>
  <c r="AX276" i="28" s="1"/>
  <c r="AW276" i="28"/>
  <c r="DL276" i="28" s="1"/>
  <c r="DM276" i="28" s="1"/>
  <c r="Z276" i="32" s="1"/>
  <c r="FC278" i="15"/>
  <c r="DH262" i="15"/>
  <c r="AX260" i="28" s="1"/>
  <c r="AW260" i="28"/>
  <c r="DL260" i="28" s="1"/>
  <c r="DM260" i="28" s="1"/>
  <c r="Z260" i="32" s="1"/>
  <c r="FC262" i="15"/>
  <c r="DH246" i="15"/>
  <c r="AX244" i="28" s="1"/>
  <c r="AW244" i="28"/>
  <c r="DL244" i="28" s="1"/>
  <c r="DM244" i="28" s="1"/>
  <c r="Z244" i="32" s="1"/>
  <c r="FC246" i="15"/>
  <c r="DH230" i="15"/>
  <c r="AX228" i="28" s="1"/>
  <c r="AW228" i="28"/>
  <c r="DL228" i="28" s="1"/>
  <c r="DM228" i="28" s="1"/>
  <c r="Z228" i="32" s="1"/>
  <c r="FC230" i="15"/>
  <c r="DH214" i="15"/>
  <c r="AX212" i="28" s="1"/>
  <c r="AW212" i="28"/>
  <c r="DL212" i="28" s="1"/>
  <c r="DM212" i="28" s="1"/>
  <c r="Z212" i="32" s="1"/>
  <c r="FC214" i="15"/>
  <c r="DH198" i="15"/>
  <c r="AX196" i="28" s="1"/>
  <c r="AW196" i="28"/>
  <c r="DL196" i="28" s="1"/>
  <c r="DM196" i="28" s="1"/>
  <c r="Z196" i="32" s="1"/>
  <c r="FC198" i="15"/>
  <c r="DH182" i="15"/>
  <c r="AX180" i="28" s="1"/>
  <c r="AW180" i="28"/>
  <c r="DL180" i="28" s="1"/>
  <c r="DM180" i="28" s="1"/>
  <c r="Z180" i="32" s="1"/>
  <c r="FC182" i="15"/>
  <c r="DH166" i="15"/>
  <c r="AX164" i="28" s="1"/>
  <c r="AW164" i="28"/>
  <c r="DL164" i="28" s="1"/>
  <c r="DM164" i="28" s="1"/>
  <c r="Z164" i="32" s="1"/>
  <c r="FC166" i="15"/>
  <c r="DH150" i="15"/>
  <c r="AX148" i="28" s="1"/>
  <c r="AW148" i="28"/>
  <c r="DL148" i="28" s="1"/>
  <c r="DM148" i="28" s="1"/>
  <c r="Z148" i="32" s="1"/>
  <c r="FC150" i="15"/>
  <c r="DH134" i="15"/>
  <c r="AX132" i="28" s="1"/>
  <c r="AW132" i="28"/>
  <c r="DL132" i="28" s="1"/>
  <c r="DM132" i="28" s="1"/>
  <c r="Z132" i="32" s="1"/>
  <c r="FC134" i="15"/>
  <c r="DH118" i="15"/>
  <c r="AX116" i="28" s="1"/>
  <c r="AW116" i="28"/>
  <c r="DL116" i="28" s="1"/>
  <c r="DM116" i="28" s="1"/>
  <c r="Z116" i="32" s="1"/>
  <c r="FC118" i="15"/>
  <c r="DH102" i="15"/>
  <c r="AX100" i="28" s="1"/>
  <c r="AW100" i="28"/>
  <c r="DL100" i="28" s="1"/>
  <c r="FC102" i="15"/>
  <c r="DH86" i="15"/>
  <c r="AX84" i="28" s="1"/>
  <c r="AW84" i="28"/>
  <c r="DL84" i="28" s="1"/>
  <c r="FC86" i="15"/>
  <c r="FC70" i="15"/>
  <c r="FC54" i="15"/>
  <c r="FC38" i="15"/>
  <c r="FC22" i="15"/>
  <c r="FC277" i="15"/>
  <c r="FC253" i="15"/>
  <c r="FC233" i="15"/>
  <c r="FC213" i="15"/>
  <c r="FC189" i="15"/>
  <c r="FC169" i="15"/>
  <c r="FC137" i="15"/>
  <c r="FC117" i="15"/>
  <c r="FC97" i="15"/>
  <c r="FC81" i="15"/>
  <c r="FC61" i="15"/>
  <c r="FC37" i="15"/>
  <c r="FC21" i="15"/>
  <c r="DH275" i="15"/>
  <c r="AX273" i="28" s="1"/>
  <c r="AW273" i="28"/>
  <c r="DL273" i="28" s="1"/>
  <c r="DM273" i="28" s="1"/>
  <c r="Z273" i="32" s="1"/>
  <c r="FC275" i="15"/>
  <c r="DH251" i="15"/>
  <c r="AX249" i="28" s="1"/>
  <c r="AW249" i="28"/>
  <c r="DL249" i="28" s="1"/>
  <c r="DM249" i="28" s="1"/>
  <c r="Z249" i="32" s="1"/>
  <c r="FC251" i="15"/>
  <c r="DH231" i="15"/>
  <c r="AX229" i="28" s="1"/>
  <c r="AW229" i="28"/>
  <c r="DL229" i="28" s="1"/>
  <c r="DM229" i="28" s="1"/>
  <c r="Z229" i="32" s="1"/>
  <c r="FC231" i="15"/>
  <c r="DH211" i="15"/>
  <c r="AX209" i="28" s="1"/>
  <c r="AW209" i="28"/>
  <c r="DL209" i="28" s="1"/>
  <c r="DM209" i="28" s="1"/>
  <c r="Z209" i="32" s="1"/>
  <c r="FC211" i="15"/>
  <c r="DH187" i="15"/>
  <c r="AX185" i="28" s="1"/>
  <c r="AW185" i="28"/>
  <c r="DL185" i="28" s="1"/>
  <c r="DM185" i="28" s="1"/>
  <c r="Z185" i="32" s="1"/>
  <c r="FC187" i="15"/>
  <c r="DH167" i="15"/>
  <c r="AX165" i="28" s="1"/>
  <c r="AW165" i="28"/>
  <c r="DL165" i="28" s="1"/>
  <c r="DM165" i="28" s="1"/>
  <c r="Z165" i="32" s="1"/>
  <c r="FC167" i="15"/>
  <c r="DH151" i="15"/>
  <c r="AX149" i="28" s="1"/>
  <c r="AW149" i="28"/>
  <c r="DL149" i="28" s="1"/>
  <c r="DM149" i="28" s="1"/>
  <c r="Z149" i="32" s="1"/>
  <c r="FC151" i="15"/>
  <c r="DH135" i="15"/>
  <c r="AX133" i="28" s="1"/>
  <c r="AW133" i="28"/>
  <c r="DL133" i="28" s="1"/>
  <c r="DM133" i="28" s="1"/>
  <c r="Z133" i="32" s="1"/>
  <c r="FC135" i="15"/>
  <c r="DH115" i="15"/>
  <c r="AX113" i="28" s="1"/>
  <c r="AW113" i="28"/>
  <c r="DL113" i="28" s="1"/>
  <c r="DM113" i="28" s="1"/>
  <c r="Z113" i="32" s="1"/>
  <c r="FC115" i="15"/>
  <c r="DH99" i="15"/>
  <c r="AX97" i="28" s="1"/>
  <c r="AW97" i="28"/>
  <c r="DL97" i="28" s="1"/>
  <c r="FC99" i="15"/>
  <c r="DH83" i="15"/>
  <c r="AX81" i="28" s="1"/>
  <c r="AW81" i="28"/>
  <c r="DL81" i="28" s="1"/>
  <c r="FC83" i="15"/>
  <c r="DH67" i="15"/>
  <c r="AX65" i="28" s="1"/>
  <c r="AW65" i="28"/>
  <c r="DL65" i="28" s="1"/>
  <c r="FC67" i="15"/>
  <c r="DH51" i="15"/>
  <c r="AX49" i="28" s="1"/>
  <c r="AW49" i="28"/>
  <c r="DL49" i="28" s="1"/>
  <c r="FC51" i="15"/>
  <c r="FC35" i="15"/>
  <c r="DH19" i="15"/>
  <c r="AX17" i="28" s="1"/>
  <c r="AW17" i="28"/>
  <c r="DL17" i="28" s="1"/>
  <c r="DM17" i="28" s="1"/>
  <c r="Z17" i="32" s="1"/>
  <c r="FC19" i="15"/>
  <c r="DH274" i="15"/>
  <c r="AX272" i="28" s="1"/>
  <c r="AW272" i="28"/>
  <c r="DL272" i="28" s="1"/>
  <c r="DM272" i="28" s="1"/>
  <c r="Z272" i="32" s="1"/>
  <c r="FC274" i="15"/>
  <c r="DH258" i="15"/>
  <c r="AX256" i="28" s="1"/>
  <c r="AW256" i="28"/>
  <c r="DL256" i="28" s="1"/>
  <c r="DM256" i="28" s="1"/>
  <c r="Z256" i="32" s="1"/>
  <c r="FC258" i="15"/>
  <c r="DH242" i="15"/>
  <c r="AX240" i="28" s="1"/>
  <c r="AW240" i="28"/>
  <c r="DL240" i="28" s="1"/>
  <c r="DM240" i="28" s="1"/>
  <c r="Z240" i="32" s="1"/>
  <c r="FC242" i="15"/>
  <c r="DH226" i="15"/>
  <c r="AX224" i="28" s="1"/>
  <c r="AW224" i="28"/>
  <c r="DL224" i="28" s="1"/>
  <c r="DM224" i="28" s="1"/>
  <c r="Z224" i="32" s="1"/>
  <c r="FC226" i="15"/>
  <c r="DH210" i="15"/>
  <c r="AX208" i="28" s="1"/>
  <c r="AW208" i="28"/>
  <c r="DL208" i="28" s="1"/>
  <c r="DM208" i="28" s="1"/>
  <c r="Z208" i="32" s="1"/>
  <c r="FC210" i="15"/>
  <c r="DH194" i="15"/>
  <c r="AX192" i="28" s="1"/>
  <c r="AW192" i="28"/>
  <c r="DL192" i="28" s="1"/>
  <c r="DM192" i="28" s="1"/>
  <c r="Z192" i="32" s="1"/>
  <c r="FC194" i="15"/>
  <c r="DH178" i="15"/>
  <c r="AX176" i="28" s="1"/>
  <c r="AW176" i="28"/>
  <c r="DL176" i="28" s="1"/>
  <c r="DM176" i="28" s="1"/>
  <c r="Z176" i="32" s="1"/>
  <c r="FC178" i="15"/>
  <c r="DH162" i="15"/>
  <c r="AX160" i="28" s="1"/>
  <c r="AW160" i="28"/>
  <c r="DL160" i="28" s="1"/>
  <c r="DM160" i="28" s="1"/>
  <c r="Z160" i="32" s="1"/>
  <c r="FC162" i="15"/>
  <c r="DH146" i="15"/>
  <c r="AX144" i="28" s="1"/>
  <c r="AW144" i="28"/>
  <c r="DL144" i="28" s="1"/>
  <c r="DM144" i="28" s="1"/>
  <c r="Z144" i="32" s="1"/>
  <c r="FC146" i="15"/>
  <c r="DH130" i="15"/>
  <c r="AX128" i="28" s="1"/>
  <c r="AW128" i="28"/>
  <c r="DL128" i="28" s="1"/>
  <c r="DM128" i="28" s="1"/>
  <c r="Z128" i="32" s="1"/>
  <c r="FC130" i="15"/>
  <c r="DH114" i="15"/>
  <c r="AX112" i="28" s="1"/>
  <c r="AW112" i="28"/>
  <c r="DL112" i="28" s="1"/>
  <c r="DM112" i="28" s="1"/>
  <c r="Z112" i="32" s="1"/>
  <c r="FC114" i="15"/>
  <c r="DH98" i="15"/>
  <c r="AX96" i="28" s="1"/>
  <c r="AW96" i="28"/>
  <c r="DL96" i="28" s="1"/>
  <c r="DM96" i="28" s="1"/>
  <c r="Z96" i="32" s="1"/>
  <c r="FC98" i="15"/>
  <c r="DH82" i="15"/>
  <c r="AX80" i="28" s="1"/>
  <c r="AW80" i="28"/>
  <c r="DL80" i="28" s="1"/>
  <c r="DM80" i="28" s="1"/>
  <c r="Z80" i="32" s="1"/>
  <c r="FC82" i="15"/>
  <c r="DH66" i="15"/>
  <c r="AX64" i="28" s="1"/>
  <c r="AW64" i="28"/>
  <c r="DL64" i="28" s="1"/>
  <c r="DM64" i="28" s="1"/>
  <c r="Z64" i="32" s="1"/>
  <c r="FC66" i="15"/>
  <c r="DH50" i="15"/>
  <c r="AX48" i="28" s="1"/>
  <c r="AW48" i="28"/>
  <c r="DL48" i="28" s="1"/>
  <c r="DM48" i="28" s="1"/>
  <c r="Z48" i="32" s="1"/>
  <c r="FC50" i="15"/>
  <c r="FC34" i="15"/>
  <c r="FC18" i="15"/>
  <c r="FC273" i="15"/>
  <c r="FC249" i="15"/>
  <c r="FC225" i="15"/>
  <c r="FC209" i="15"/>
  <c r="FC185" i="15"/>
  <c r="FC161" i="15"/>
  <c r="FC129" i="15"/>
  <c r="FC113" i="15"/>
  <c r="FC93" i="15"/>
  <c r="FC77" i="15"/>
  <c r="FC53" i="15"/>
  <c r="FC33" i="15"/>
  <c r="FC17" i="15"/>
  <c r="ER27" i="15"/>
  <c r="CH25" i="28" s="1"/>
  <c r="EF266" i="15"/>
  <c r="BU264" i="28"/>
  <c r="DT264" i="28" s="1"/>
  <c r="DU264" i="28" s="1"/>
  <c r="AB264" i="32" s="1"/>
  <c r="EF250" i="15"/>
  <c r="BU248" i="28"/>
  <c r="DT248" i="28" s="1"/>
  <c r="DU248" i="28" s="1"/>
  <c r="AB248" i="32" s="1"/>
  <c r="EF234" i="15"/>
  <c r="BU232" i="28"/>
  <c r="DT232" i="28" s="1"/>
  <c r="DU232" i="28" s="1"/>
  <c r="AB232" i="32" s="1"/>
  <c r="EF218" i="15"/>
  <c r="BU216" i="28"/>
  <c r="DT216" i="28" s="1"/>
  <c r="DU216" i="28" s="1"/>
  <c r="AB216" i="32" s="1"/>
  <c r="EF202" i="15"/>
  <c r="BU200" i="28"/>
  <c r="DT200" i="28" s="1"/>
  <c r="DU200" i="28" s="1"/>
  <c r="AB200" i="32" s="1"/>
  <c r="EF186" i="15"/>
  <c r="BU184" i="28"/>
  <c r="DT184" i="28" s="1"/>
  <c r="DU184" i="28" s="1"/>
  <c r="AB184" i="32" s="1"/>
  <c r="EF170" i="15"/>
  <c r="BU168" i="28"/>
  <c r="DT168" i="28" s="1"/>
  <c r="EF154" i="15"/>
  <c r="BU152" i="28"/>
  <c r="DT152" i="28" s="1"/>
  <c r="EF138" i="15"/>
  <c r="BU136" i="28"/>
  <c r="DT136" i="28" s="1"/>
  <c r="DU136" i="28" s="1"/>
  <c r="AB136" i="32" s="1"/>
  <c r="EF122" i="15"/>
  <c r="BU120" i="28"/>
  <c r="DT120" i="28" s="1"/>
  <c r="DU120" i="28" s="1"/>
  <c r="AB120" i="32" s="1"/>
  <c r="EF106" i="15"/>
  <c r="BU104" i="28"/>
  <c r="DT104" i="28" s="1"/>
  <c r="DU104" i="28" s="1"/>
  <c r="AB104" i="32" s="1"/>
  <c r="EF90" i="15"/>
  <c r="BU88" i="28"/>
  <c r="DT88" i="28" s="1"/>
  <c r="EF74" i="15"/>
  <c r="BU72" i="28"/>
  <c r="DT72" i="28" s="1"/>
  <c r="EF58" i="15"/>
  <c r="BU56" i="28"/>
  <c r="DT56" i="28" s="1"/>
  <c r="EF42" i="15"/>
  <c r="BU40" i="28"/>
  <c r="DT40" i="28" s="1"/>
  <c r="EF26" i="15"/>
  <c r="BU24" i="28"/>
  <c r="DT24" i="28" s="1"/>
  <c r="DH261" i="15"/>
  <c r="AX259" i="28" s="1"/>
  <c r="AW259" i="28"/>
  <c r="DL259" i="28" s="1"/>
  <c r="DM259" i="28" s="1"/>
  <c r="Z259" i="32" s="1"/>
  <c r="EF261" i="15"/>
  <c r="BU259" i="28"/>
  <c r="DT259" i="28" s="1"/>
  <c r="DH241" i="15"/>
  <c r="AX239" i="28" s="1"/>
  <c r="AW239" i="28"/>
  <c r="DL239" i="28" s="1"/>
  <c r="DM239" i="28" s="1"/>
  <c r="Z239" i="32" s="1"/>
  <c r="EF241" i="15"/>
  <c r="BU239" i="28"/>
  <c r="DT239" i="28" s="1"/>
  <c r="DU239" i="28" s="1"/>
  <c r="AB239" i="32" s="1"/>
  <c r="DH217" i="15"/>
  <c r="AX215" i="28" s="1"/>
  <c r="AW215" i="28"/>
  <c r="DL215" i="28" s="1"/>
  <c r="DM215" i="28" s="1"/>
  <c r="Z215" i="32" s="1"/>
  <c r="EF217" i="15"/>
  <c r="BU215" i="28"/>
  <c r="DT215" i="28" s="1"/>
  <c r="DU215" i="28" s="1"/>
  <c r="AB215" i="32" s="1"/>
  <c r="DH197" i="15"/>
  <c r="AX195" i="28" s="1"/>
  <c r="AW195" i="28"/>
  <c r="DL195" i="28" s="1"/>
  <c r="DM195" i="28" s="1"/>
  <c r="Z195" i="32" s="1"/>
  <c r="EF197" i="15"/>
  <c r="BU195" i="28"/>
  <c r="DT195" i="28" s="1"/>
  <c r="DU195" i="28" s="1"/>
  <c r="AB195" i="32" s="1"/>
  <c r="DH177" i="15"/>
  <c r="AX175" i="28" s="1"/>
  <c r="AW175" i="28"/>
  <c r="DL175" i="28" s="1"/>
  <c r="DM175" i="28" s="1"/>
  <c r="Z175" i="32" s="1"/>
  <c r="EF177" i="15"/>
  <c r="BU175" i="28"/>
  <c r="DT175" i="28" s="1"/>
  <c r="DU175" i="28" s="1"/>
  <c r="AB175" i="32" s="1"/>
  <c r="DH145" i="15"/>
  <c r="AX143" i="28" s="1"/>
  <c r="AW143" i="28"/>
  <c r="DL143" i="28" s="1"/>
  <c r="DM143" i="28" s="1"/>
  <c r="Z143" i="32" s="1"/>
  <c r="EF145" i="15"/>
  <c r="BU143" i="28"/>
  <c r="DT143" i="28" s="1"/>
  <c r="DU143" i="28" s="1"/>
  <c r="AB143" i="32" s="1"/>
  <c r="DH121" i="15"/>
  <c r="AX119" i="28" s="1"/>
  <c r="AW119" i="28"/>
  <c r="DL119" i="28" s="1"/>
  <c r="DM119" i="28" s="1"/>
  <c r="Z119" i="32" s="1"/>
  <c r="EF121" i="15"/>
  <c r="BU119" i="28"/>
  <c r="DT119" i="28" s="1"/>
  <c r="DH101" i="15"/>
  <c r="AX99" i="28" s="1"/>
  <c r="AW99" i="28"/>
  <c r="DL99" i="28" s="1"/>
  <c r="DM99" i="28" s="1"/>
  <c r="Z99" i="32" s="1"/>
  <c r="EF101" i="15"/>
  <c r="BU99" i="28"/>
  <c r="DT99" i="28" s="1"/>
  <c r="DU99" i="28" s="1"/>
  <c r="AB99" i="32" s="1"/>
  <c r="DH85" i="15"/>
  <c r="AX83" i="28" s="1"/>
  <c r="AW83" i="28"/>
  <c r="DL83" i="28" s="1"/>
  <c r="DM83" i="28" s="1"/>
  <c r="Z83" i="32" s="1"/>
  <c r="EF85" i="15"/>
  <c r="BU83" i="28"/>
  <c r="DT83" i="28" s="1"/>
  <c r="DU83" i="28" s="1"/>
  <c r="AB83" i="32" s="1"/>
  <c r="DH65" i="15"/>
  <c r="AX63" i="28" s="1"/>
  <c r="AW63" i="28"/>
  <c r="DL63" i="28" s="1"/>
  <c r="DM63" i="28" s="1"/>
  <c r="Z63" i="32" s="1"/>
  <c r="EF65" i="15"/>
  <c r="BU63" i="28"/>
  <c r="DT63" i="28" s="1"/>
  <c r="DU63" i="28" s="1"/>
  <c r="AB63" i="32" s="1"/>
  <c r="DH45" i="15"/>
  <c r="AX43" i="28" s="1"/>
  <c r="AW43" i="28"/>
  <c r="DL43" i="28" s="1"/>
  <c r="DM43" i="28" s="1"/>
  <c r="Z43" i="32" s="1"/>
  <c r="EF45" i="15"/>
  <c r="BU43" i="28"/>
  <c r="DT43" i="28" s="1"/>
  <c r="DH25" i="15"/>
  <c r="AX23" i="28" s="1"/>
  <c r="AW23" i="28"/>
  <c r="DL23" i="28" s="1"/>
  <c r="DM23" i="28" s="1"/>
  <c r="Z23" i="32" s="1"/>
  <c r="EF25" i="15"/>
  <c r="BU23" i="28"/>
  <c r="DT23" i="28" s="1"/>
  <c r="DU23" i="28" s="1"/>
  <c r="AB23" i="32" s="1"/>
  <c r="EF278" i="15"/>
  <c r="BU276" i="28"/>
  <c r="DT276" i="28" s="1"/>
  <c r="DU276" i="28" s="1"/>
  <c r="AB276" i="32" s="1"/>
  <c r="EF262" i="15"/>
  <c r="BU260" i="28"/>
  <c r="DT260" i="28" s="1"/>
  <c r="EF246" i="15"/>
  <c r="BU244" i="28"/>
  <c r="DT244" i="28" s="1"/>
  <c r="DU244" i="28" s="1"/>
  <c r="AB244" i="32" s="1"/>
  <c r="EF230" i="15"/>
  <c r="BU228" i="28"/>
  <c r="DT228" i="28" s="1"/>
  <c r="DU228" i="28" s="1"/>
  <c r="AB228" i="32" s="1"/>
  <c r="EF214" i="15"/>
  <c r="BU212" i="28"/>
  <c r="DT212" i="28" s="1"/>
  <c r="DU212" i="28" s="1"/>
  <c r="AB212" i="32" s="1"/>
  <c r="EF198" i="15"/>
  <c r="BU196" i="28"/>
  <c r="DT196" i="28" s="1"/>
  <c r="DU196" i="28" s="1"/>
  <c r="AB196" i="32" s="1"/>
  <c r="EF182" i="15"/>
  <c r="BU180" i="28"/>
  <c r="DT180" i="28" s="1"/>
  <c r="DU180" i="28" s="1"/>
  <c r="AB180" i="32" s="1"/>
  <c r="EF166" i="15"/>
  <c r="BU164" i="28"/>
  <c r="DT164" i="28" s="1"/>
  <c r="DU164" i="28" s="1"/>
  <c r="AB164" i="32" s="1"/>
  <c r="EF150" i="15"/>
  <c r="BU148" i="28"/>
  <c r="DT148" i="28" s="1"/>
  <c r="EF134" i="15"/>
  <c r="BU132" i="28"/>
  <c r="DT132" i="28" s="1"/>
  <c r="DU132" i="28" s="1"/>
  <c r="AB132" i="32" s="1"/>
  <c r="EF118" i="15"/>
  <c r="BU116" i="28"/>
  <c r="DT116" i="28" s="1"/>
  <c r="EF102" i="15"/>
  <c r="BU100" i="28"/>
  <c r="DT100" i="28" s="1"/>
  <c r="DU100" i="28" s="1"/>
  <c r="AB100" i="32" s="1"/>
  <c r="EF86" i="15"/>
  <c r="BU84" i="28"/>
  <c r="DT84" i="28" s="1"/>
  <c r="DU84" i="28" s="1"/>
  <c r="AB84" i="32" s="1"/>
  <c r="EF70" i="15"/>
  <c r="BU68" i="28"/>
  <c r="DT68" i="28" s="1"/>
  <c r="DU68" i="28" s="1"/>
  <c r="AB68" i="32" s="1"/>
  <c r="EF54" i="15"/>
  <c r="BU52" i="28"/>
  <c r="DT52" i="28" s="1"/>
  <c r="DU52" i="28" s="1"/>
  <c r="AB52" i="32" s="1"/>
  <c r="EF38" i="15"/>
  <c r="BU36" i="28"/>
  <c r="DT36" i="28" s="1"/>
  <c r="EF22" i="15"/>
  <c r="BU20" i="28"/>
  <c r="DT20" i="28" s="1"/>
  <c r="DH277" i="15"/>
  <c r="AX275" i="28" s="1"/>
  <c r="AW275" i="28"/>
  <c r="DL275" i="28" s="1"/>
  <c r="DM275" i="28" s="1"/>
  <c r="Z275" i="32" s="1"/>
  <c r="EF277" i="15"/>
  <c r="BU275" i="28"/>
  <c r="DT275" i="28" s="1"/>
  <c r="DH253" i="15"/>
  <c r="AX251" i="28" s="1"/>
  <c r="AW251" i="28"/>
  <c r="DL251" i="28" s="1"/>
  <c r="DM251" i="28" s="1"/>
  <c r="Z251" i="32" s="1"/>
  <c r="EF253" i="15"/>
  <c r="BU251" i="28"/>
  <c r="DT251" i="28" s="1"/>
  <c r="DH233" i="15"/>
  <c r="AX231" i="28" s="1"/>
  <c r="AW231" i="28"/>
  <c r="DL231" i="28" s="1"/>
  <c r="DM231" i="28" s="1"/>
  <c r="Z231" i="32" s="1"/>
  <c r="EF233" i="15"/>
  <c r="BU231" i="28"/>
  <c r="DT231" i="28" s="1"/>
  <c r="DH213" i="15"/>
  <c r="AX211" i="28" s="1"/>
  <c r="AW211" i="28"/>
  <c r="DL211" i="28" s="1"/>
  <c r="DM211" i="28" s="1"/>
  <c r="Z211" i="32" s="1"/>
  <c r="EF213" i="15"/>
  <c r="BU211" i="28"/>
  <c r="DT211" i="28" s="1"/>
  <c r="DU211" i="28" s="1"/>
  <c r="AB211" i="32" s="1"/>
  <c r="DH189" i="15"/>
  <c r="AX187" i="28" s="1"/>
  <c r="AW187" i="28"/>
  <c r="DL187" i="28" s="1"/>
  <c r="DM187" i="28" s="1"/>
  <c r="Z187" i="32" s="1"/>
  <c r="EF189" i="15"/>
  <c r="BU187" i="28"/>
  <c r="DT187" i="28" s="1"/>
  <c r="DU187" i="28" s="1"/>
  <c r="AB187" i="32" s="1"/>
  <c r="DH169" i="15"/>
  <c r="AX167" i="28" s="1"/>
  <c r="AW167" i="28"/>
  <c r="DL167" i="28" s="1"/>
  <c r="DM167" i="28" s="1"/>
  <c r="Z167" i="32" s="1"/>
  <c r="EF169" i="15"/>
  <c r="BU167" i="28"/>
  <c r="DT167" i="28" s="1"/>
  <c r="DH137" i="15"/>
  <c r="AX135" i="28" s="1"/>
  <c r="AW135" i="28"/>
  <c r="DL135" i="28" s="1"/>
  <c r="DM135" i="28" s="1"/>
  <c r="Z135" i="32" s="1"/>
  <c r="EF137" i="15"/>
  <c r="BU135" i="28"/>
  <c r="DT135" i="28" s="1"/>
  <c r="DH117" i="15"/>
  <c r="AX115" i="28" s="1"/>
  <c r="AW115" i="28"/>
  <c r="DL115" i="28" s="1"/>
  <c r="DM115" i="28" s="1"/>
  <c r="Z115" i="32" s="1"/>
  <c r="EF117" i="15"/>
  <c r="BU115" i="28"/>
  <c r="DT115" i="28" s="1"/>
  <c r="DU115" i="28" s="1"/>
  <c r="AB115" i="32" s="1"/>
  <c r="DH97" i="15"/>
  <c r="AX95" i="28" s="1"/>
  <c r="AW95" i="28"/>
  <c r="DL95" i="28" s="1"/>
  <c r="DM95" i="28" s="1"/>
  <c r="Z95" i="32" s="1"/>
  <c r="EF97" i="15"/>
  <c r="BU95" i="28"/>
  <c r="DT95" i="28" s="1"/>
  <c r="DU95" i="28" s="1"/>
  <c r="AB95" i="32" s="1"/>
  <c r="DH81" i="15"/>
  <c r="AX79" i="28" s="1"/>
  <c r="AW79" i="28"/>
  <c r="DL79" i="28" s="1"/>
  <c r="DM79" i="28" s="1"/>
  <c r="Z79" i="32" s="1"/>
  <c r="EF81" i="15"/>
  <c r="BU79" i="28"/>
  <c r="DT79" i="28" s="1"/>
  <c r="DU79" i="28" s="1"/>
  <c r="AB79" i="32" s="1"/>
  <c r="DH61" i="15"/>
  <c r="AX59" i="28" s="1"/>
  <c r="AW59" i="28"/>
  <c r="DL59" i="28" s="1"/>
  <c r="DM59" i="28" s="1"/>
  <c r="Z59" i="32" s="1"/>
  <c r="EF61" i="15"/>
  <c r="BU59" i="28"/>
  <c r="DT59" i="28" s="1"/>
  <c r="DU59" i="28" s="1"/>
  <c r="AB59" i="32" s="1"/>
  <c r="DH37" i="15"/>
  <c r="AX35" i="28" s="1"/>
  <c r="AW35" i="28"/>
  <c r="DL35" i="28" s="1"/>
  <c r="DM35" i="28" s="1"/>
  <c r="Z35" i="32" s="1"/>
  <c r="EF37" i="15"/>
  <c r="BU35" i="28"/>
  <c r="DT35" i="28" s="1"/>
  <c r="EF21" i="15"/>
  <c r="BU19" i="28"/>
  <c r="DT19" i="28" s="1"/>
  <c r="DU19" i="28" s="1"/>
  <c r="AB19" i="32" s="1"/>
  <c r="ER187" i="15"/>
  <c r="CH185" i="28" s="1"/>
  <c r="ER115" i="15"/>
  <c r="CH113" i="28" s="1"/>
  <c r="EF274" i="15"/>
  <c r="BU272" i="28"/>
  <c r="DT272" i="28" s="1"/>
  <c r="DU272" i="28" s="1"/>
  <c r="AB272" i="32" s="1"/>
  <c r="EF258" i="15"/>
  <c r="BU256" i="28"/>
  <c r="DT256" i="28" s="1"/>
  <c r="DU256" i="28" s="1"/>
  <c r="AB256" i="32" s="1"/>
  <c r="EF242" i="15"/>
  <c r="BU240" i="28"/>
  <c r="DT240" i="28" s="1"/>
  <c r="DU240" i="28" s="1"/>
  <c r="AB240" i="32" s="1"/>
  <c r="EF226" i="15"/>
  <c r="BU224" i="28"/>
  <c r="DT224" i="28" s="1"/>
  <c r="DU224" i="28" s="1"/>
  <c r="AB224" i="32" s="1"/>
  <c r="EF210" i="15"/>
  <c r="BU208" i="28"/>
  <c r="DT208" i="28" s="1"/>
  <c r="DU208" i="28" s="1"/>
  <c r="AB208" i="32" s="1"/>
  <c r="EF194" i="15"/>
  <c r="BU192" i="28"/>
  <c r="DT192" i="28" s="1"/>
  <c r="DU192" i="28" s="1"/>
  <c r="AB192" i="32" s="1"/>
  <c r="EF178" i="15"/>
  <c r="BU176" i="28"/>
  <c r="DT176" i="28" s="1"/>
  <c r="EF162" i="15"/>
  <c r="BU160" i="28"/>
  <c r="DT160" i="28" s="1"/>
  <c r="DU160" i="28" s="1"/>
  <c r="AB160" i="32" s="1"/>
  <c r="EF146" i="15"/>
  <c r="BU144" i="28"/>
  <c r="DT144" i="28" s="1"/>
  <c r="EF130" i="15"/>
  <c r="BU128" i="28"/>
  <c r="DT128" i="28" s="1"/>
  <c r="DU128" i="28" s="1"/>
  <c r="AB128" i="32" s="1"/>
  <c r="EF114" i="15"/>
  <c r="BU112" i="28"/>
  <c r="DT112" i="28" s="1"/>
  <c r="DU112" i="28" s="1"/>
  <c r="AB112" i="32" s="1"/>
  <c r="EF98" i="15"/>
  <c r="BU96" i="28"/>
  <c r="DT96" i="28" s="1"/>
  <c r="EF82" i="15"/>
  <c r="BU80" i="28"/>
  <c r="DT80" i="28" s="1"/>
  <c r="DU80" i="28" s="1"/>
  <c r="AB80" i="32" s="1"/>
  <c r="EF66" i="15"/>
  <c r="BU64" i="28"/>
  <c r="DT64" i="28" s="1"/>
  <c r="EF50" i="15"/>
  <c r="BU48" i="28"/>
  <c r="DT48" i="28" s="1"/>
  <c r="EF34" i="15"/>
  <c r="BU32" i="28"/>
  <c r="DT32" i="28" s="1"/>
  <c r="EF18" i="15"/>
  <c r="BU16" i="28"/>
  <c r="DT16" i="28" s="1"/>
  <c r="DU16" i="28" s="1"/>
  <c r="AB16" i="32" s="1"/>
  <c r="DH273" i="15"/>
  <c r="AX271" i="28" s="1"/>
  <c r="AW271" i="28"/>
  <c r="DL271" i="28" s="1"/>
  <c r="DM271" i="28" s="1"/>
  <c r="Z271" i="32" s="1"/>
  <c r="EF273" i="15"/>
  <c r="BU271" i="28"/>
  <c r="DT271" i="28" s="1"/>
  <c r="DU271" i="28" s="1"/>
  <c r="AB271" i="32" s="1"/>
  <c r="DH249" i="15"/>
  <c r="AX247" i="28" s="1"/>
  <c r="AW247" i="28"/>
  <c r="DL247" i="28" s="1"/>
  <c r="DM247" i="28" s="1"/>
  <c r="Z247" i="32" s="1"/>
  <c r="EF249" i="15"/>
  <c r="BU247" i="28"/>
  <c r="DT247" i="28" s="1"/>
  <c r="DU247" i="28" s="1"/>
  <c r="AB247" i="32" s="1"/>
  <c r="DH225" i="15"/>
  <c r="AX223" i="28" s="1"/>
  <c r="AW223" i="28"/>
  <c r="DL223" i="28" s="1"/>
  <c r="DM223" i="28" s="1"/>
  <c r="Z223" i="32" s="1"/>
  <c r="EF225" i="15"/>
  <c r="BU223" i="28"/>
  <c r="DT223" i="28" s="1"/>
  <c r="DU223" i="28" s="1"/>
  <c r="AB223" i="32" s="1"/>
  <c r="DH209" i="15"/>
  <c r="AX207" i="28" s="1"/>
  <c r="AW207" i="28"/>
  <c r="DL207" i="28" s="1"/>
  <c r="DM207" i="28" s="1"/>
  <c r="Z207" i="32" s="1"/>
  <c r="EF209" i="15"/>
  <c r="BU207" i="28"/>
  <c r="DT207" i="28" s="1"/>
  <c r="DU207" i="28" s="1"/>
  <c r="AB207" i="32" s="1"/>
  <c r="DH185" i="15"/>
  <c r="AX183" i="28" s="1"/>
  <c r="AW183" i="28"/>
  <c r="DL183" i="28" s="1"/>
  <c r="DM183" i="28" s="1"/>
  <c r="Z183" i="32" s="1"/>
  <c r="EF185" i="15"/>
  <c r="BU183" i="28"/>
  <c r="DT183" i="28" s="1"/>
  <c r="DU183" i="28" s="1"/>
  <c r="AB183" i="32" s="1"/>
  <c r="DH161" i="15"/>
  <c r="AX159" i="28" s="1"/>
  <c r="AW159" i="28"/>
  <c r="DL159" i="28" s="1"/>
  <c r="DM159" i="28" s="1"/>
  <c r="Z159" i="32" s="1"/>
  <c r="EF161" i="15"/>
  <c r="BU159" i="28"/>
  <c r="DT159" i="28" s="1"/>
  <c r="DH129" i="15"/>
  <c r="AX127" i="28" s="1"/>
  <c r="AW127" i="28"/>
  <c r="DL127" i="28" s="1"/>
  <c r="DM127" i="28" s="1"/>
  <c r="Z127" i="32" s="1"/>
  <c r="EF129" i="15"/>
  <c r="BU127" i="28"/>
  <c r="DT127" i="28" s="1"/>
  <c r="DU127" i="28" s="1"/>
  <c r="AB127" i="32" s="1"/>
  <c r="DH113" i="15"/>
  <c r="AX111" i="28" s="1"/>
  <c r="AW111" i="28"/>
  <c r="DL111" i="28" s="1"/>
  <c r="DM111" i="28" s="1"/>
  <c r="Z111" i="32" s="1"/>
  <c r="EF113" i="15"/>
  <c r="BU111" i="28"/>
  <c r="DT111" i="28" s="1"/>
  <c r="DH93" i="15"/>
  <c r="AX91" i="28" s="1"/>
  <c r="AW91" i="28"/>
  <c r="DL91" i="28" s="1"/>
  <c r="DM91" i="28" s="1"/>
  <c r="Z91" i="32" s="1"/>
  <c r="EF93" i="15"/>
  <c r="BU91" i="28"/>
  <c r="DT91" i="28" s="1"/>
  <c r="DU91" i="28" s="1"/>
  <c r="AB91" i="32" s="1"/>
  <c r="DH77" i="15"/>
  <c r="AX75" i="28" s="1"/>
  <c r="AW75" i="28"/>
  <c r="DL75" i="28" s="1"/>
  <c r="DM75" i="28" s="1"/>
  <c r="Z75" i="32" s="1"/>
  <c r="EF77" i="15"/>
  <c r="BU75" i="28"/>
  <c r="DT75" i="28" s="1"/>
  <c r="DU75" i="28" s="1"/>
  <c r="AB75" i="32" s="1"/>
  <c r="DH53" i="15"/>
  <c r="AX51" i="28" s="1"/>
  <c r="AW51" i="28"/>
  <c r="DL51" i="28" s="1"/>
  <c r="DM51" i="28" s="1"/>
  <c r="Z51" i="32" s="1"/>
  <c r="EF53" i="15"/>
  <c r="BU51" i="28"/>
  <c r="DT51" i="28" s="1"/>
  <c r="DU51" i="28" s="1"/>
  <c r="AB51" i="32" s="1"/>
  <c r="DH33" i="15"/>
  <c r="AX31" i="28" s="1"/>
  <c r="AW31" i="28"/>
  <c r="DL31" i="28" s="1"/>
  <c r="DM31" i="28" s="1"/>
  <c r="Z31" i="32" s="1"/>
  <c r="EF33" i="15"/>
  <c r="BU31" i="28"/>
  <c r="DT31" i="28" s="1"/>
  <c r="DU31" i="28" s="1"/>
  <c r="AB31" i="32" s="1"/>
  <c r="DH17" i="15"/>
  <c r="AX15" i="28" s="1"/>
  <c r="AW15" i="28"/>
  <c r="DL15" i="28" s="1"/>
  <c r="DM15" i="28" s="1"/>
  <c r="Z15" i="32" s="1"/>
  <c r="EF17" i="15"/>
  <c r="BU15" i="28"/>
  <c r="DT15" i="28" s="1"/>
  <c r="DU15" i="28" s="1"/>
  <c r="AB15" i="32" s="1"/>
  <c r="EF43" i="15"/>
  <c r="BU41" i="28"/>
  <c r="DT41" i="28" s="1"/>
  <c r="DU41" i="28" s="1"/>
  <c r="AB41" i="32" s="1"/>
  <c r="EF27" i="15"/>
  <c r="BU25" i="28"/>
  <c r="DT25" i="28" s="1"/>
  <c r="ER197" i="15"/>
  <c r="CH195" i="28" s="1"/>
  <c r="ER101" i="15"/>
  <c r="CH99" i="28" s="1"/>
  <c r="ER85" i="15"/>
  <c r="CH83" i="28" s="1"/>
  <c r="ER25" i="15"/>
  <c r="CH23" i="28" s="1"/>
  <c r="FD240" i="15"/>
  <c r="FD176" i="15"/>
  <c r="FD136" i="15"/>
  <c r="FD84" i="15"/>
  <c r="AD30" i="32"/>
  <c r="FD32" i="15"/>
  <c r="FD244" i="15"/>
  <c r="FD201" i="15"/>
  <c r="FD160" i="15"/>
  <c r="FD116" i="15"/>
  <c r="AD58" i="32"/>
  <c r="FD60" i="15"/>
  <c r="FD268" i="15"/>
  <c r="FD228" i="15"/>
  <c r="FD184" i="15"/>
  <c r="FD141" i="15"/>
  <c r="FD92" i="15"/>
  <c r="AD38" i="32"/>
  <c r="FD40" i="15"/>
  <c r="FD229" i="15"/>
  <c r="FD165" i="15"/>
  <c r="FD124" i="15"/>
  <c r="AD66" i="32"/>
  <c r="FD68" i="15"/>
  <c r="EF39" i="15"/>
  <c r="BU37" i="28"/>
  <c r="DT37" i="28" s="1"/>
  <c r="EF23" i="15"/>
  <c r="BU21" i="28"/>
  <c r="DT21" i="28" s="1"/>
  <c r="ER70" i="15"/>
  <c r="CH68" i="28" s="1"/>
  <c r="ER137" i="15"/>
  <c r="CH135" i="28" s="1"/>
  <c r="DH21" i="15"/>
  <c r="AX19" i="28" s="1"/>
  <c r="AW19" i="28"/>
  <c r="DL19" i="28" s="1"/>
  <c r="DM19" i="28" s="1"/>
  <c r="Z19" i="32" s="1"/>
  <c r="ER21" i="15"/>
  <c r="CH19" i="28" s="1"/>
  <c r="EF35" i="15"/>
  <c r="BU33" i="28"/>
  <c r="DT33" i="28" s="1"/>
  <c r="DU33" i="28" s="1"/>
  <c r="AB33" i="32" s="1"/>
  <c r="EF19" i="15"/>
  <c r="BU17" i="28"/>
  <c r="DT17" i="28" s="1"/>
  <c r="ER178" i="15"/>
  <c r="CH176" i="28" s="1"/>
  <c r="ER114" i="15"/>
  <c r="CH112" i="28" s="1"/>
  <c r="ER50" i="15"/>
  <c r="CH48" i="28" s="1"/>
  <c r="ER129" i="15"/>
  <c r="CH127" i="28" s="1"/>
  <c r="FC16" i="15"/>
  <c r="FD16" i="15" s="1"/>
  <c r="DM10" i="28"/>
  <c r="Z10" i="32" s="1"/>
  <c r="AW14" i="28"/>
  <c r="DL14" i="28" s="1"/>
  <c r="DM14" i="28" s="1"/>
  <c r="Z14" i="32" s="1"/>
  <c r="BU14" i="28"/>
  <c r="DT14" i="28" s="1"/>
  <c r="DU14" i="28" s="1"/>
  <c r="AB14" i="32" s="1"/>
  <c r="DK7" i="28"/>
  <c r="AD10" i="32"/>
  <c r="BI7" i="28"/>
  <c r="DP7" i="28" s="1"/>
  <c r="AD82" i="32"/>
  <c r="FD12" i="15"/>
  <c r="FC13" i="15"/>
  <c r="FC9" i="15"/>
  <c r="EF15" i="15"/>
  <c r="BU13" i="28"/>
  <c r="DT13" i="28" s="1"/>
  <c r="DH14" i="15"/>
  <c r="AX12" i="28" s="1"/>
  <c r="AW12" i="28"/>
  <c r="DL12" i="28" s="1"/>
  <c r="FC11" i="15"/>
  <c r="FC10" i="15"/>
  <c r="EF13" i="15"/>
  <c r="BU11" i="28"/>
  <c r="DT11" i="28" s="1"/>
  <c r="DU11" i="28" s="1"/>
  <c r="AB11" i="32" s="1"/>
  <c r="EF9" i="15"/>
  <c r="BU7" i="28"/>
  <c r="DT7" i="28" s="1"/>
  <c r="DH15" i="15"/>
  <c r="AX13" i="28" s="1"/>
  <c r="AW13" i="28"/>
  <c r="DL13" i="28" s="1"/>
  <c r="EF10" i="15"/>
  <c r="BU8" i="28"/>
  <c r="DT8" i="28" s="1"/>
  <c r="DH13" i="15"/>
  <c r="AX11" i="28" s="1"/>
  <c r="AW11" i="28"/>
  <c r="DL11" i="28" s="1"/>
  <c r="DM11" i="28" s="1"/>
  <c r="Z11" i="32" s="1"/>
  <c r="ER13" i="15"/>
  <c r="CH11" i="28" s="1"/>
  <c r="DH9" i="15"/>
  <c r="AX7" i="28" s="1"/>
  <c r="AW7" i="28"/>
  <c r="DL7" i="28" s="1"/>
  <c r="FC15" i="15"/>
  <c r="FC14" i="15"/>
  <c r="EF11" i="15"/>
  <c r="BU9" i="28"/>
  <c r="DT9" i="28" s="1"/>
  <c r="DH10" i="15"/>
  <c r="AX8" i="28" s="1"/>
  <c r="AW8" i="28"/>
  <c r="DL8" i="28" s="1"/>
  <c r="DM8" i="28" s="1"/>
  <c r="Z8" i="32" s="1"/>
  <c r="EF14" i="15"/>
  <c r="BU12" i="28"/>
  <c r="DT12" i="28" s="1"/>
  <c r="DU12" i="28" s="1"/>
  <c r="AB12" i="32" s="1"/>
  <c r="DH11" i="15"/>
  <c r="AX9" i="28" s="1"/>
  <c r="AW9" i="28"/>
  <c r="DL9" i="28" s="1"/>
  <c r="DM9" i="28" s="1"/>
  <c r="Z9" i="32" s="1"/>
  <c r="S225" i="28"/>
  <c r="DB225" i="28" s="1"/>
  <c r="AE124" i="28"/>
  <c r="DF124" i="28" s="1"/>
  <c r="AE226" i="28"/>
  <c r="DF226" i="28" s="1"/>
  <c r="S56" i="28"/>
  <c r="DB56" i="28" s="1"/>
  <c r="S14" i="28"/>
  <c r="DB14" i="28" s="1"/>
  <c r="AE227" i="28"/>
  <c r="DF227" i="28" s="1"/>
  <c r="AE200" i="28"/>
  <c r="DF200" i="28" s="1"/>
  <c r="BC159" i="28"/>
  <c r="DN159" i="28" s="1"/>
  <c r="AE152" i="28"/>
  <c r="DF152" i="28" s="1"/>
  <c r="S248" i="28"/>
  <c r="S261" i="28"/>
  <c r="DB261" i="28" s="1"/>
  <c r="S118" i="28"/>
  <c r="DB118" i="28" s="1"/>
  <c r="S114" i="28"/>
  <c r="DB114" i="28" s="1"/>
  <c r="BP72" i="28"/>
  <c r="DS72" i="28" s="1"/>
  <c r="BC182" i="28"/>
  <c r="DN182" i="28" s="1"/>
  <c r="BC127" i="28"/>
  <c r="DN127" i="28" s="1"/>
  <c r="BC129" i="28"/>
  <c r="DN129" i="28" s="1"/>
  <c r="BE8" i="28"/>
  <c r="AG8" i="28"/>
  <c r="BC130" i="28"/>
  <c r="DN130" i="28" s="1"/>
  <c r="AE160" i="28"/>
  <c r="DF160" i="28" s="1"/>
  <c r="AE156" i="28"/>
  <c r="DF156" i="28" s="1"/>
  <c r="S72" i="28"/>
  <c r="DB72" i="28" s="1"/>
  <c r="AE147" i="28"/>
  <c r="DF147" i="28" s="1"/>
  <c r="AE207" i="28"/>
  <c r="DF207" i="28" s="1"/>
  <c r="AF15" i="28"/>
  <c r="DG15" i="28" s="1"/>
  <c r="S48" i="28"/>
  <c r="DB48" i="28" s="1"/>
  <c r="AE168" i="28"/>
  <c r="DF168" i="28" s="1"/>
  <c r="AE136" i="28"/>
  <c r="DF136" i="28" s="1"/>
  <c r="AE153" i="28"/>
  <c r="DF153" i="28" s="1"/>
  <c r="AE163" i="28"/>
  <c r="DF163" i="28" s="1"/>
  <c r="S107" i="28"/>
  <c r="AE142" i="28"/>
  <c r="DF142" i="28" s="1"/>
  <c r="BC24" i="28"/>
  <c r="DN24" i="28" s="1"/>
  <c r="AE128" i="28"/>
  <c r="DF128" i="28" s="1"/>
  <c r="AE119" i="28"/>
  <c r="DF119" i="28" s="1"/>
  <c r="AE157" i="28"/>
  <c r="DF157" i="28" s="1"/>
  <c r="AE262" i="28"/>
  <c r="DF262" i="28" s="1"/>
  <c r="BC178" i="28"/>
  <c r="DN178" i="28" s="1"/>
  <c r="AE229" i="28"/>
  <c r="DF229" i="28" s="1"/>
  <c r="S26" i="28"/>
  <c r="DB26" i="28" s="1"/>
  <c r="AE250" i="28"/>
  <c r="DF250" i="28" s="1"/>
  <c r="S181" i="28"/>
  <c r="AE132" i="28"/>
  <c r="DF132" i="28" s="1"/>
  <c r="S151" i="28"/>
  <c r="DB151" i="28" s="1"/>
  <c r="AE177" i="28"/>
  <c r="DF177" i="28" s="1"/>
  <c r="AE190" i="28"/>
  <c r="DF190" i="28" s="1"/>
  <c r="S201" i="28"/>
  <c r="DB201" i="28" s="1"/>
  <c r="S245" i="28"/>
  <c r="BC131" i="28"/>
  <c r="DN131" i="28" s="1"/>
  <c r="AE106" i="28"/>
  <c r="DF106" i="28" s="1"/>
  <c r="AE176" i="28"/>
  <c r="DF176" i="28" s="1"/>
  <c r="AE31" i="28"/>
  <c r="DF31" i="28" s="1"/>
  <c r="S22" i="28"/>
  <c r="DB22" i="28" s="1"/>
  <c r="S115" i="28"/>
  <c r="DB115" i="28" s="1"/>
  <c r="BC213" i="28"/>
  <c r="DN213" i="28" s="1"/>
  <c r="S145" i="28"/>
  <c r="DB145" i="28" s="1"/>
  <c r="BC162" i="28"/>
  <c r="DN162" i="28" s="1"/>
  <c r="AE179" i="28"/>
  <c r="DF179" i="28" s="1"/>
  <c r="S203" i="28"/>
  <c r="DB203" i="28" s="1"/>
  <c r="S198" i="28"/>
  <c r="BC136" i="28"/>
  <c r="DN136" i="28" s="1"/>
  <c r="BC151" i="28"/>
  <c r="DN151" i="28" s="1"/>
  <c r="S212" i="28"/>
  <c r="AE252" i="28"/>
  <c r="DF252" i="28" s="1"/>
  <c r="BC196" i="28"/>
  <c r="DN196" i="28" s="1"/>
  <c r="AE144" i="28"/>
  <c r="DF144" i="28" s="1"/>
  <c r="S227" i="28"/>
  <c r="DB227" i="28" s="1"/>
  <c r="BC152" i="28"/>
  <c r="DN152" i="28" s="1"/>
  <c r="S153" i="28"/>
  <c r="DB153" i="28" s="1"/>
  <c r="BC255" i="28"/>
  <c r="DN255" i="28" s="1"/>
  <c r="AE110" i="28"/>
  <c r="DF110" i="28" s="1"/>
  <c r="AE146" i="28"/>
  <c r="DF146" i="28" s="1"/>
  <c r="AE221" i="28"/>
  <c r="DF221" i="28" s="1"/>
  <c r="AE108" i="28"/>
  <c r="DF108" i="28" s="1"/>
  <c r="AE159" i="28"/>
  <c r="DF159" i="28" s="1"/>
  <c r="S259" i="28"/>
  <c r="AE230" i="28"/>
  <c r="DF230" i="28" s="1"/>
  <c r="BC258" i="28"/>
  <c r="DN258" i="28" s="1"/>
  <c r="AE143" i="28"/>
  <c r="DF143" i="28" s="1"/>
  <c r="AE148" i="28"/>
  <c r="DF148" i="28" s="1"/>
  <c r="AE133" i="28"/>
  <c r="DF133" i="28" s="1"/>
  <c r="AE169" i="28"/>
  <c r="DF169" i="28" s="1"/>
  <c r="BO25" i="28"/>
  <c r="DR25" i="28" s="1"/>
  <c r="AE189" i="28"/>
  <c r="DF189" i="28" s="1"/>
  <c r="AE234" i="28"/>
  <c r="DF234" i="28" s="1"/>
  <c r="AE113" i="28"/>
  <c r="DF113" i="28" s="1"/>
  <c r="BC251" i="28"/>
  <c r="DN251" i="28" s="1"/>
  <c r="S229" i="28"/>
  <c r="AE209" i="28"/>
  <c r="DF209" i="28" s="1"/>
  <c r="BC139" i="28"/>
  <c r="DN139" i="28" s="1"/>
  <c r="AE257" i="28"/>
  <c r="DF257" i="28" s="1"/>
  <c r="S137" i="28"/>
  <c r="DB137" i="28" s="1"/>
  <c r="AE154" i="28"/>
  <c r="DF154" i="28" s="1"/>
  <c r="S213" i="28"/>
  <c r="DB213" i="28" s="1"/>
  <c r="AE182" i="28"/>
  <c r="DF182" i="28" s="1"/>
  <c r="BC171" i="28"/>
  <c r="DN171" i="28" s="1"/>
  <c r="BC232" i="28"/>
  <c r="DN232" i="28" s="1"/>
  <c r="AE107" i="28"/>
  <c r="DF107" i="28" s="1"/>
  <c r="S185" i="28"/>
  <c r="BC156" i="28"/>
  <c r="DN156" i="28" s="1"/>
  <c r="BC272" i="28"/>
  <c r="DN272" i="28" s="1"/>
  <c r="BC135" i="28"/>
  <c r="DN135" i="28" s="1"/>
  <c r="BC227" i="28"/>
  <c r="DN227" i="28" s="1"/>
  <c r="S211" i="28"/>
  <c r="DB211" i="28" s="1"/>
  <c r="S268" i="28"/>
  <c r="AE118" i="28"/>
  <c r="DF118" i="28" s="1"/>
  <c r="BO80" i="28"/>
  <c r="DR80" i="28" s="1"/>
  <c r="AE67" i="28"/>
  <c r="DF67" i="28" s="1"/>
  <c r="AE240" i="28"/>
  <c r="DF240" i="28" s="1"/>
  <c r="BC142" i="28"/>
  <c r="DN142" i="28" s="1"/>
  <c r="AE112" i="28"/>
  <c r="DF112" i="28" s="1"/>
  <c r="BC155" i="28"/>
  <c r="DN155" i="28" s="1"/>
  <c r="S252" i="28"/>
  <c r="DB252" i="28" s="1"/>
  <c r="AE261" i="28"/>
  <c r="DF261" i="28" s="1"/>
  <c r="S123" i="28"/>
  <c r="DB123" i="28" s="1"/>
  <c r="S230" i="28"/>
  <c r="DB230" i="28" s="1"/>
  <c r="AE70" i="28"/>
  <c r="DF70" i="28" s="1"/>
  <c r="BC264" i="28"/>
  <c r="DN264" i="28" s="1"/>
  <c r="BC209" i="28"/>
  <c r="DN209" i="28" s="1"/>
  <c r="AE223" i="28"/>
  <c r="DF223" i="28" s="1"/>
  <c r="S269" i="28"/>
  <c r="DB269" i="28" s="1"/>
  <c r="S186" i="28"/>
  <c r="BC254" i="28"/>
  <c r="DN254" i="28" s="1"/>
  <c r="BC218" i="28"/>
  <c r="DN218" i="28" s="1"/>
  <c r="AE193" i="28"/>
  <c r="DF193" i="28" s="1"/>
  <c r="BC190" i="28"/>
  <c r="DN190" i="28" s="1"/>
  <c r="S108" i="28"/>
  <c r="DB108" i="28" s="1"/>
  <c r="S60" i="28"/>
  <c r="DB60" i="28" s="1"/>
  <c r="AE43" i="28"/>
  <c r="DF43" i="28" s="1"/>
  <c r="BC28" i="28"/>
  <c r="DN28" i="28" s="1"/>
  <c r="BC211" i="28"/>
  <c r="DN211" i="28" s="1"/>
  <c r="AE273" i="28"/>
  <c r="DF273" i="28" s="1"/>
  <c r="BC168" i="28"/>
  <c r="DN168" i="28" s="1"/>
  <c r="BC134" i="28"/>
  <c r="DN134" i="28" s="1"/>
  <c r="AE211" i="28"/>
  <c r="DF211" i="28" s="1"/>
  <c r="S117" i="28"/>
  <c r="BC276" i="28"/>
  <c r="DN276" i="28" s="1"/>
  <c r="AE274" i="28"/>
  <c r="DF274" i="28" s="1"/>
  <c r="BC172" i="28"/>
  <c r="DN172" i="28" s="1"/>
  <c r="BC118" i="28"/>
  <c r="DN118" i="28" s="1"/>
  <c r="BH87" i="28"/>
  <c r="BC217" i="28"/>
  <c r="DN217" i="28" s="1"/>
  <c r="BC144" i="28"/>
  <c r="DN144" i="28" s="1"/>
  <c r="BC267" i="28"/>
  <c r="DN267" i="28" s="1"/>
  <c r="BC237" i="28"/>
  <c r="DN237" i="28" s="1"/>
  <c r="BC191" i="28"/>
  <c r="DN191" i="28" s="1"/>
  <c r="BC140" i="28"/>
  <c r="DN140" i="28" s="1"/>
  <c r="BC201" i="28"/>
  <c r="DN201" i="28" s="1"/>
  <c r="BC179" i="28"/>
  <c r="DN179" i="28" s="1"/>
  <c r="BC158" i="28"/>
  <c r="DN158" i="28" s="1"/>
  <c r="BC205" i="28"/>
  <c r="DN205" i="28" s="1"/>
  <c r="BC164" i="28"/>
  <c r="DN164" i="28" s="1"/>
  <c r="BC132" i="28"/>
  <c r="DN132" i="28" s="1"/>
  <c r="BC244" i="28"/>
  <c r="DN244" i="28" s="1"/>
  <c r="BC154" i="28"/>
  <c r="DN154" i="28" s="1"/>
  <c r="BC198" i="28"/>
  <c r="DN198" i="28" s="1"/>
  <c r="BC175" i="28"/>
  <c r="DN175" i="28" s="1"/>
  <c r="BC192" i="28"/>
  <c r="DN192" i="28" s="1"/>
  <c r="BC163" i="28"/>
  <c r="DN163" i="28" s="1"/>
  <c r="BC246" i="28"/>
  <c r="DN246" i="28" s="1"/>
  <c r="BC116" i="28"/>
  <c r="DN116" i="28" s="1"/>
  <c r="BC206" i="28"/>
  <c r="DN206" i="28" s="1"/>
  <c r="BC110" i="28"/>
  <c r="DN110" i="28" s="1"/>
  <c r="BC161" i="28"/>
  <c r="DN161" i="28" s="1"/>
  <c r="BC220" i="28"/>
  <c r="DN220" i="28" s="1"/>
  <c r="BC274" i="28"/>
  <c r="DN274" i="28" s="1"/>
  <c r="BC112" i="28"/>
  <c r="DN112" i="28" s="1"/>
  <c r="BC270" i="28"/>
  <c r="DN270" i="28" s="1"/>
  <c r="BC224" i="28"/>
  <c r="DN224" i="28" s="1"/>
  <c r="BC266" i="28"/>
  <c r="DN266" i="28" s="1"/>
  <c r="BC125" i="28"/>
  <c r="DN125" i="28" s="1"/>
  <c r="BC126" i="28"/>
  <c r="DN126" i="28" s="1"/>
  <c r="BC216" i="28"/>
  <c r="DN216" i="28" s="1"/>
  <c r="BC239" i="28"/>
  <c r="DN239" i="28" s="1"/>
  <c r="BC259" i="28"/>
  <c r="DN259" i="28" s="1"/>
  <c r="BC143" i="28"/>
  <c r="DN143" i="28" s="1"/>
  <c r="BC208" i="28"/>
  <c r="DN208" i="28" s="1"/>
  <c r="BC123" i="28"/>
  <c r="DN123" i="28" s="1"/>
  <c r="BC108" i="28"/>
  <c r="DN108" i="28" s="1"/>
  <c r="BC138" i="28"/>
  <c r="DN138" i="28" s="1"/>
  <c r="S222" i="28"/>
  <c r="S270" i="28"/>
  <c r="S179" i="28"/>
  <c r="DB179" i="28" s="1"/>
  <c r="S106" i="28"/>
  <c r="DB106" i="28" s="1"/>
  <c r="S166" i="28"/>
  <c r="DB166" i="28" s="1"/>
  <c r="S250" i="28"/>
  <c r="DB250" i="28" s="1"/>
  <c r="S157" i="28"/>
  <c r="S10" i="28"/>
  <c r="DB10" i="28" s="1"/>
  <c r="S124" i="28"/>
  <c r="DB124" i="28" s="1"/>
  <c r="S169" i="28"/>
  <c r="S182" i="28"/>
  <c r="S159" i="28"/>
  <c r="DB159" i="28" s="1"/>
  <c r="S202" i="28"/>
  <c r="DB202" i="28" s="1"/>
  <c r="S262" i="28"/>
  <c r="DB262" i="28" s="1"/>
  <c r="S204" i="28"/>
  <c r="S122" i="28"/>
  <c r="DB122" i="28" s="1"/>
  <c r="S257" i="28"/>
  <c r="DB257" i="28" s="1"/>
  <c r="S265" i="28"/>
  <c r="S231" i="28"/>
  <c r="S276" i="28"/>
  <c r="S208" i="28"/>
  <c r="DB208" i="28" s="1"/>
  <c r="S205" i="28"/>
  <c r="DB205" i="28" s="1"/>
  <c r="S70" i="28"/>
  <c r="DB70" i="28" s="1"/>
  <c r="S234" i="28"/>
  <c r="S220" i="28"/>
  <c r="S119" i="28"/>
  <c r="DB119" i="28" s="1"/>
  <c r="S162" i="28"/>
  <c r="DB162" i="28" s="1"/>
  <c r="S251" i="28"/>
  <c r="DB251" i="28" s="1"/>
  <c r="S241" i="28"/>
  <c r="DB241" i="28" s="1"/>
  <c r="S135" i="28"/>
  <c r="DB135" i="28" s="1"/>
  <c r="S189" i="28"/>
  <c r="S24" i="28"/>
  <c r="DB24" i="28" s="1"/>
  <c r="S58" i="28"/>
  <c r="DB58" i="28" s="1"/>
  <c r="S9" i="28"/>
  <c r="DB9" i="28" s="1"/>
  <c r="S183" i="28"/>
  <c r="S144" i="28"/>
  <c r="DB144" i="28" s="1"/>
  <c r="S242" i="28"/>
  <c r="DB242" i="28" s="1"/>
  <c r="S161" i="28"/>
  <c r="DB161" i="28" s="1"/>
  <c r="S217" i="28"/>
  <c r="S54" i="28"/>
  <c r="DB54" i="28" s="1"/>
  <c r="S78" i="28"/>
  <c r="DB78" i="28" s="1"/>
  <c r="S152" i="28"/>
  <c r="DB152" i="28" s="1"/>
  <c r="S141" i="28"/>
  <c r="S176" i="28"/>
  <c r="DB176" i="28" s="1"/>
  <c r="S188" i="28"/>
  <c r="S214" i="28"/>
  <c r="S133" i="28"/>
  <c r="S87" i="28"/>
  <c r="DB87" i="28" s="1"/>
  <c r="S271" i="28"/>
  <c r="DB271" i="28" s="1"/>
  <c r="S254" i="28"/>
  <c r="DB254" i="28" s="1"/>
  <c r="S136" i="28"/>
  <c r="DB136" i="28" s="1"/>
  <c r="S267" i="28"/>
  <c r="DB267" i="28" s="1"/>
  <c r="S246" i="28"/>
  <c r="S197" i="28"/>
  <c r="DB197" i="28" s="1"/>
  <c r="S209" i="28"/>
  <c r="S238" i="28"/>
  <c r="DB238" i="28" s="1"/>
  <c r="S235" i="28"/>
  <c r="DB235" i="28" s="1"/>
  <c r="S138" i="28"/>
  <c r="DB138" i="28" s="1"/>
  <c r="S132" i="28"/>
  <c r="DB132" i="28" s="1"/>
  <c r="S224" i="28"/>
  <c r="DB224" i="28" s="1"/>
  <c r="S102" i="28"/>
  <c r="DB102" i="28" s="1"/>
  <c r="S148" i="28"/>
  <c r="S177" i="28"/>
  <c r="S134" i="28"/>
  <c r="S190" i="28"/>
  <c r="S42" i="28"/>
  <c r="DB42" i="28" s="1"/>
  <c r="S140" i="28"/>
  <c r="DB140" i="28" s="1"/>
  <c r="X175" i="28"/>
  <c r="S113" i="28"/>
  <c r="DB113" i="28" s="1"/>
  <c r="S53" i="28"/>
  <c r="DB53" i="28" s="1"/>
  <c r="S127" i="28"/>
  <c r="S168" i="28"/>
  <c r="DB168" i="28" s="1"/>
  <c r="S249" i="28"/>
  <c r="DB249" i="28" s="1"/>
  <c r="S244" i="28"/>
  <c r="DB244" i="28" s="1"/>
  <c r="X108" i="28"/>
  <c r="S50" i="28"/>
  <c r="DB50" i="28" s="1"/>
  <c r="AE259" i="28"/>
  <c r="DF259" i="28" s="1"/>
  <c r="S206" i="28"/>
  <c r="AE161" i="28"/>
  <c r="DF161" i="28" s="1"/>
  <c r="BC174" i="28"/>
  <c r="DN174" i="28" s="1"/>
  <c r="AE178" i="28"/>
  <c r="DF178" i="28" s="1"/>
  <c r="S275" i="28"/>
  <c r="DB275" i="28" s="1"/>
  <c r="AE224" i="28"/>
  <c r="DF224" i="28" s="1"/>
  <c r="BP142" i="28"/>
  <c r="DS142" i="28" s="1"/>
  <c r="DU142" i="28" s="1"/>
  <c r="AB142" i="32" s="1"/>
  <c r="S95" i="28"/>
  <c r="DB95" i="28" s="1"/>
  <c r="X261" i="28"/>
  <c r="BC121" i="28"/>
  <c r="DN121" i="28" s="1"/>
  <c r="S111" i="28"/>
  <c r="DB111" i="28" s="1"/>
  <c r="BC197" i="28"/>
  <c r="DN197" i="28" s="1"/>
  <c r="BC173" i="28"/>
  <c r="DN173" i="28" s="1"/>
  <c r="BC236" i="28"/>
  <c r="DN236" i="28" s="1"/>
  <c r="BC199" i="28"/>
  <c r="DN199" i="28" s="1"/>
  <c r="X216" i="28"/>
  <c r="S80" i="28"/>
  <c r="DB80" i="28" s="1"/>
  <c r="S25" i="28"/>
  <c r="DB25" i="28" s="1"/>
  <c r="S92" i="28"/>
  <c r="DB92" i="28" s="1"/>
  <c r="AE205" i="28"/>
  <c r="DF205" i="28" s="1"/>
  <c r="S130" i="28"/>
  <c r="S150" i="28"/>
  <c r="DB150" i="28" s="1"/>
  <c r="BC113" i="28"/>
  <c r="DN113" i="28" s="1"/>
  <c r="S223" i="28"/>
  <c r="DB223" i="28" s="1"/>
  <c r="X37" i="28"/>
  <c r="AE91" i="28"/>
  <c r="DF91" i="28" s="1"/>
  <c r="AE46" i="28"/>
  <c r="DF46" i="28" s="1"/>
  <c r="AE134" i="28"/>
  <c r="DF134" i="28" s="1"/>
  <c r="AE215" i="28"/>
  <c r="DF215" i="28" s="1"/>
  <c r="AE243" i="28"/>
  <c r="DF243" i="28" s="1"/>
  <c r="AE237" i="28"/>
  <c r="DF237" i="28" s="1"/>
  <c r="S128" i="28"/>
  <c r="DB128" i="28" s="1"/>
  <c r="S69" i="28"/>
  <c r="DB69" i="28" s="1"/>
  <c r="S64" i="28"/>
  <c r="DB64" i="28" s="1"/>
  <c r="BC185" i="28"/>
  <c r="DN185" i="28" s="1"/>
  <c r="BC117" i="28"/>
  <c r="DN117" i="28" s="1"/>
  <c r="BC226" i="28"/>
  <c r="DN226" i="28" s="1"/>
  <c r="AE131" i="28"/>
  <c r="DF131" i="28" s="1"/>
  <c r="AE165" i="28"/>
  <c r="DF165" i="28" s="1"/>
  <c r="BP88" i="28"/>
  <c r="DS88" i="28" s="1"/>
  <c r="BC231" i="28"/>
  <c r="DN231" i="28" s="1"/>
  <c r="BC133" i="28"/>
  <c r="DN133" i="28" s="1"/>
  <c r="BC145" i="28"/>
  <c r="DN145" i="28" s="1"/>
  <c r="BC193" i="28"/>
  <c r="DN193" i="28" s="1"/>
  <c r="BC242" i="28"/>
  <c r="DN242" i="28" s="1"/>
  <c r="BC184" i="28"/>
  <c r="DN184" i="28" s="1"/>
  <c r="AE122" i="28"/>
  <c r="DF122" i="28" s="1"/>
  <c r="X273" i="28"/>
  <c r="BO28" i="28"/>
  <c r="DR28" i="28" s="1"/>
  <c r="BD84" i="28"/>
  <c r="DO84" i="28" s="1"/>
  <c r="BD33" i="28"/>
  <c r="DO33" i="28" s="1"/>
  <c r="BD41" i="28"/>
  <c r="DO41" i="28" s="1"/>
  <c r="BD10" i="28"/>
  <c r="DO10" i="28" s="1"/>
  <c r="BD56" i="28"/>
  <c r="DO56" i="28" s="1"/>
  <c r="BD40" i="28"/>
  <c r="DO40" i="28" s="1"/>
  <c r="S86" i="28"/>
  <c r="DB86" i="28" s="1"/>
  <c r="BC149" i="28"/>
  <c r="DN149" i="28" s="1"/>
  <c r="BD149" i="28"/>
  <c r="DO149" i="28" s="1"/>
  <c r="AF95" i="28"/>
  <c r="DG95" i="28" s="1"/>
  <c r="AF194" i="28"/>
  <c r="DG194" i="28" s="1"/>
  <c r="AE228" i="28"/>
  <c r="DF228" i="28" s="1"/>
  <c r="AF228" i="28"/>
  <c r="DG228" i="28" s="1"/>
  <c r="AE276" i="28"/>
  <c r="DF276" i="28" s="1"/>
  <c r="AF276" i="28"/>
  <c r="DG276" i="28" s="1"/>
  <c r="S149" i="28"/>
  <c r="DB149" i="28" s="1"/>
  <c r="AF175" i="28"/>
  <c r="DG175" i="28" s="1"/>
  <c r="AE140" i="28"/>
  <c r="DF140" i="28" s="1"/>
  <c r="AF272" i="28"/>
  <c r="DG272" i="28" s="1"/>
  <c r="BD92" i="28"/>
  <c r="DO92" i="28" s="1"/>
  <c r="BD82" i="28"/>
  <c r="DO82" i="28" s="1"/>
  <c r="BD27" i="28"/>
  <c r="DO27" i="28" s="1"/>
  <c r="BD86" i="28"/>
  <c r="DO86" i="28" s="1"/>
  <c r="BD38" i="28"/>
  <c r="DO38" i="28" s="1"/>
  <c r="BD14" i="28"/>
  <c r="DO14" i="28" s="1"/>
  <c r="BD42" i="28"/>
  <c r="DO42" i="28" s="1"/>
  <c r="BD48" i="28"/>
  <c r="DO48" i="28" s="1"/>
  <c r="BD53" i="28"/>
  <c r="DO53" i="28" s="1"/>
  <c r="BD99" i="28"/>
  <c r="DO99" i="28" s="1"/>
  <c r="BD100" i="28"/>
  <c r="DO100" i="28" s="1"/>
  <c r="BD50" i="28"/>
  <c r="DO50" i="28" s="1"/>
  <c r="BD55" i="28"/>
  <c r="DO55" i="28" s="1"/>
  <c r="AF65" i="28"/>
  <c r="DG65" i="28" s="1"/>
  <c r="AF98" i="28"/>
  <c r="DG98" i="28" s="1"/>
  <c r="AF38" i="28"/>
  <c r="DG38" i="28" s="1"/>
  <c r="AF30" i="28"/>
  <c r="DG30" i="28" s="1"/>
  <c r="AF90" i="28"/>
  <c r="DG90" i="28" s="1"/>
  <c r="AF49" i="28"/>
  <c r="DG49" i="28" s="1"/>
  <c r="AF34" i="28"/>
  <c r="DG34" i="28" s="1"/>
  <c r="AF74" i="28"/>
  <c r="DG74" i="28" s="1"/>
  <c r="AF73" i="28"/>
  <c r="DG73" i="28" s="1"/>
  <c r="AF81" i="28"/>
  <c r="DG81" i="28" s="1"/>
  <c r="AF26" i="28"/>
  <c r="DG26" i="28" s="1"/>
  <c r="AF33" i="28"/>
  <c r="DG33" i="28" s="1"/>
  <c r="AF82" i="28"/>
  <c r="DG82" i="28" s="1"/>
  <c r="AF86" i="28"/>
  <c r="DG86" i="28" s="1"/>
  <c r="AF103" i="28"/>
  <c r="DG103" i="28" s="1"/>
  <c r="BD66" i="28"/>
  <c r="DO66" i="28" s="1"/>
  <c r="AF77" i="28"/>
  <c r="DG77" i="28" s="1"/>
  <c r="AF71" i="28"/>
  <c r="DG71" i="28" s="1"/>
  <c r="BC238" i="28"/>
  <c r="DN238" i="28" s="1"/>
  <c r="BD238" i="28"/>
  <c r="DO238" i="28" s="1"/>
  <c r="AE184" i="28"/>
  <c r="DF184" i="28" s="1"/>
  <c r="AF184" i="28"/>
  <c r="DG184" i="28" s="1"/>
  <c r="AF87" i="28"/>
  <c r="DG87" i="28" s="1"/>
  <c r="AF201" i="28"/>
  <c r="DG201" i="28" s="1"/>
  <c r="AF202" i="28"/>
  <c r="DG202" i="28" s="1"/>
  <c r="AE258" i="28"/>
  <c r="DF258" i="28" s="1"/>
  <c r="AF258" i="28"/>
  <c r="DG258" i="28" s="1"/>
  <c r="AF61" i="28"/>
  <c r="DG61" i="28" s="1"/>
  <c r="AF225" i="28"/>
  <c r="DG225" i="28" s="1"/>
  <c r="BD47" i="28"/>
  <c r="DO47" i="28" s="1"/>
  <c r="AE222" i="28"/>
  <c r="DF222" i="28" s="1"/>
  <c r="AF222" i="28"/>
  <c r="DG222" i="28" s="1"/>
  <c r="AE199" i="28"/>
  <c r="DF199" i="28" s="1"/>
  <c r="AE116" i="28"/>
  <c r="DF116" i="28" s="1"/>
  <c r="BD20" i="28"/>
  <c r="DO20" i="28" s="1"/>
  <c r="AF173" i="28"/>
  <c r="DG173" i="28" s="1"/>
  <c r="BC256" i="28"/>
  <c r="DN256" i="28" s="1"/>
  <c r="BD256" i="28"/>
  <c r="DO256" i="28" s="1"/>
  <c r="AF75" i="28"/>
  <c r="DG75" i="28" s="1"/>
  <c r="AE270" i="28"/>
  <c r="DF270" i="28" s="1"/>
  <c r="BC260" i="28"/>
  <c r="DN260" i="28" s="1"/>
  <c r="BD260" i="28"/>
  <c r="DO260" i="28" s="1"/>
  <c r="BD176" i="28"/>
  <c r="DO176" i="28" s="1"/>
  <c r="AE111" i="28"/>
  <c r="DF111" i="28" s="1"/>
  <c r="AF111" i="28"/>
  <c r="DG111" i="28" s="1"/>
  <c r="AE267" i="28"/>
  <c r="DF267" i="28" s="1"/>
  <c r="S164" i="28"/>
  <c r="S139" i="28"/>
  <c r="DB139" i="28" s="1"/>
  <c r="S260" i="28"/>
  <c r="DB260" i="28" s="1"/>
  <c r="AE139" i="28"/>
  <c r="DF139" i="28" s="1"/>
  <c r="BD80" i="28"/>
  <c r="DO80" i="28" s="1"/>
  <c r="BD96" i="28"/>
  <c r="DO96" i="28" s="1"/>
  <c r="BD46" i="28"/>
  <c r="DO46" i="28" s="1"/>
  <c r="AF25" i="28"/>
  <c r="DG25" i="28" s="1"/>
  <c r="AF80" i="28"/>
  <c r="DG80" i="28" s="1"/>
  <c r="AF68" i="28"/>
  <c r="DG68" i="28" s="1"/>
  <c r="AF32" i="28"/>
  <c r="DG32" i="28" s="1"/>
  <c r="AF40" i="28"/>
  <c r="DG40" i="28" s="1"/>
  <c r="AF23" i="28"/>
  <c r="DG23" i="28" s="1"/>
  <c r="AF8" i="28"/>
  <c r="DG8" i="28" s="1"/>
  <c r="AF11" i="28"/>
  <c r="DG11" i="28" s="1"/>
  <c r="AE121" i="28"/>
  <c r="DF121" i="28" s="1"/>
  <c r="AF121" i="28"/>
  <c r="DG121" i="28" s="1"/>
  <c r="AF55" i="28"/>
  <c r="DG55" i="28" s="1"/>
  <c r="BC271" i="28"/>
  <c r="DN271" i="28" s="1"/>
  <c r="BD271" i="28"/>
  <c r="DO271" i="28" s="1"/>
  <c r="BD58" i="28"/>
  <c r="DO58" i="28" s="1"/>
  <c r="S90" i="28"/>
  <c r="DB90" i="28" s="1"/>
  <c r="AF236" i="28"/>
  <c r="DG236" i="28" s="1"/>
  <c r="BD202" i="28"/>
  <c r="DO202" i="28" s="1"/>
  <c r="AE187" i="28"/>
  <c r="DF187" i="28" s="1"/>
  <c r="AE120" i="28"/>
  <c r="DF120" i="28" s="1"/>
  <c r="AF120" i="28"/>
  <c r="DG120" i="28" s="1"/>
  <c r="BC253" i="28"/>
  <c r="DN253" i="28" s="1"/>
  <c r="BD253" i="28"/>
  <c r="DO253" i="28" s="1"/>
  <c r="BD85" i="28"/>
  <c r="DO85" i="28" s="1"/>
  <c r="BD88" i="28"/>
  <c r="DO88" i="28" s="1"/>
  <c r="BD76" i="28"/>
  <c r="DO76" i="28" s="1"/>
  <c r="BD21" i="28"/>
  <c r="DO21" i="28" s="1"/>
  <c r="BD57" i="28"/>
  <c r="DO57" i="28" s="1"/>
  <c r="BD70" i="28"/>
  <c r="DO70" i="28" s="1"/>
  <c r="BD11" i="28"/>
  <c r="DO11" i="28" s="1"/>
  <c r="BD104" i="28"/>
  <c r="DO104" i="28" s="1"/>
  <c r="BD8" i="28"/>
  <c r="DO8" i="28" s="1"/>
  <c r="BD74" i="28"/>
  <c r="DO74" i="28" s="1"/>
  <c r="BD17" i="28"/>
  <c r="DO17" i="28" s="1"/>
  <c r="BD22" i="28"/>
  <c r="DO22" i="28" s="1"/>
  <c r="BD54" i="28"/>
  <c r="DO54" i="28" s="1"/>
  <c r="BD31" i="28"/>
  <c r="DO31" i="28" s="1"/>
  <c r="BD30" i="28"/>
  <c r="DO30" i="28" s="1"/>
  <c r="BD91" i="28"/>
  <c r="DO91" i="28" s="1"/>
  <c r="AF36" i="28"/>
  <c r="DG36" i="28" s="1"/>
  <c r="AF89" i="28"/>
  <c r="DG89" i="28" s="1"/>
  <c r="AF105" i="28"/>
  <c r="DG105" i="28" s="1"/>
  <c r="AF58" i="28"/>
  <c r="DG58" i="28" s="1"/>
  <c r="AF54" i="28"/>
  <c r="DG54" i="28" s="1"/>
  <c r="AF100" i="28"/>
  <c r="DG100" i="28" s="1"/>
  <c r="AF7" i="28"/>
  <c r="DG7" i="28" s="1"/>
  <c r="AF18" i="28"/>
  <c r="DG18" i="28" s="1"/>
  <c r="BD23" i="28"/>
  <c r="DO23" i="28" s="1"/>
  <c r="BD26" i="28"/>
  <c r="DO26" i="28" s="1"/>
  <c r="AF66" i="28"/>
  <c r="DG66" i="28" s="1"/>
  <c r="AF24" i="28"/>
  <c r="DG24" i="28" s="1"/>
  <c r="AE83" i="28"/>
  <c r="DF83" i="28" s="1"/>
  <c r="BD16" i="28"/>
  <c r="DO16" i="28" s="1"/>
  <c r="AF96" i="28"/>
  <c r="DG96" i="28" s="1"/>
  <c r="AF93" i="28"/>
  <c r="DG93" i="28" s="1"/>
  <c r="AF69" i="28"/>
  <c r="DG69" i="28" s="1"/>
  <c r="AF56" i="28"/>
  <c r="DG56" i="28" s="1"/>
  <c r="AF88" i="28"/>
  <c r="DG88" i="28" s="1"/>
  <c r="AF53" i="28"/>
  <c r="DG53" i="28" s="1"/>
  <c r="AT7" i="28"/>
  <c r="BD68" i="28"/>
  <c r="DO68" i="28" s="1"/>
  <c r="BD19" i="28"/>
  <c r="DO19" i="28" s="1"/>
  <c r="BD29" i="28"/>
  <c r="DO29" i="28" s="1"/>
  <c r="BD69" i="28"/>
  <c r="DO69" i="28" s="1"/>
  <c r="AF10" i="28"/>
  <c r="DG10" i="28" s="1"/>
  <c r="AF94" i="28"/>
  <c r="DG94" i="28" s="1"/>
  <c r="S34" i="28"/>
  <c r="DB34" i="28" s="1"/>
  <c r="AE35" i="28"/>
  <c r="DF35" i="28" s="1"/>
  <c r="AE155" i="28"/>
  <c r="DF155" i="28" s="1"/>
  <c r="AF155" i="28"/>
  <c r="DG155" i="28" s="1"/>
  <c r="AF19" i="28"/>
  <c r="DG19" i="28" s="1"/>
  <c r="BD248" i="28"/>
  <c r="DO248" i="28" s="1"/>
  <c r="AF180" i="28"/>
  <c r="DG180" i="28" s="1"/>
  <c r="AE275" i="28"/>
  <c r="DF275" i="28" s="1"/>
  <c r="AF275" i="28"/>
  <c r="DG275" i="28" s="1"/>
  <c r="AE244" i="28"/>
  <c r="DF244" i="28" s="1"/>
  <c r="S110" i="28"/>
  <c r="DB110" i="28" s="1"/>
  <c r="BD35" i="28"/>
  <c r="DO35" i="28" s="1"/>
  <c r="BD72" i="28"/>
  <c r="DO72" i="28" s="1"/>
  <c r="BD90" i="28"/>
  <c r="DO90" i="28" s="1"/>
  <c r="BD49" i="28"/>
  <c r="DO49" i="28" s="1"/>
  <c r="BD78" i="28"/>
  <c r="DO78" i="28" s="1"/>
  <c r="BD25" i="28"/>
  <c r="DO25" i="28" s="1"/>
  <c r="BD37" i="28"/>
  <c r="DO37" i="28" s="1"/>
  <c r="BD43" i="28"/>
  <c r="DO43" i="28" s="1"/>
  <c r="BD12" i="28"/>
  <c r="DO12" i="28" s="1"/>
  <c r="BD62" i="28"/>
  <c r="DO62" i="28" s="1"/>
  <c r="BD83" i="28"/>
  <c r="DO83" i="28" s="1"/>
  <c r="BD98" i="28"/>
  <c r="DO98" i="28" s="1"/>
  <c r="BD73" i="28"/>
  <c r="DO73" i="28" s="1"/>
  <c r="BD63" i="28"/>
  <c r="DO63" i="28" s="1"/>
  <c r="BD36" i="28"/>
  <c r="DO36" i="28" s="1"/>
  <c r="BD44" i="28"/>
  <c r="DO44" i="28" s="1"/>
  <c r="AF50" i="28"/>
  <c r="DG50" i="28" s="1"/>
  <c r="AF102" i="28"/>
  <c r="DG102" i="28" s="1"/>
  <c r="AF62" i="28"/>
  <c r="DG62" i="28" s="1"/>
  <c r="AF9" i="28"/>
  <c r="DG9" i="28" s="1"/>
  <c r="AF97" i="28"/>
  <c r="DG97" i="28" s="1"/>
  <c r="AF57" i="28"/>
  <c r="DG57" i="28" s="1"/>
  <c r="AF17" i="28"/>
  <c r="DG17" i="28" s="1"/>
  <c r="AF41" i="28"/>
  <c r="DG41" i="28" s="1"/>
  <c r="BD94" i="28"/>
  <c r="DO94" i="28" s="1"/>
  <c r="BC81" i="28"/>
  <c r="DN81" i="28" s="1"/>
  <c r="BD81" i="28"/>
  <c r="DO81" i="28" s="1"/>
  <c r="AF52" i="28"/>
  <c r="DG52" i="28" s="1"/>
  <c r="BD39" i="28"/>
  <c r="DO39" i="28" s="1"/>
  <c r="AF48" i="28"/>
  <c r="DG48" i="28" s="1"/>
  <c r="AF242" i="28"/>
  <c r="DG242" i="28" s="1"/>
  <c r="AF45" i="28"/>
  <c r="DG45" i="28" s="1"/>
  <c r="AF39" i="28"/>
  <c r="DG39" i="28" s="1"/>
  <c r="AF218" i="28"/>
  <c r="DG218" i="28" s="1"/>
  <c r="AE241" i="28"/>
  <c r="DF241" i="28" s="1"/>
  <c r="AF241" i="28"/>
  <c r="DG241" i="28" s="1"/>
  <c r="AE263" i="28"/>
  <c r="DF263" i="28" s="1"/>
  <c r="AF64" i="28"/>
  <c r="DG64" i="28" s="1"/>
  <c r="AF37" i="28"/>
  <c r="DG37" i="28" s="1"/>
  <c r="AF104" i="28"/>
  <c r="DG104" i="28" s="1"/>
  <c r="AF16" i="28"/>
  <c r="DG16" i="28" s="1"/>
  <c r="BD32" i="28"/>
  <c r="DO32" i="28" s="1"/>
  <c r="AE249" i="28"/>
  <c r="DF249" i="28" s="1"/>
  <c r="BC240" i="28"/>
  <c r="DN240" i="28" s="1"/>
  <c r="BC252" i="28"/>
  <c r="DN252" i="28" s="1"/>
  <c r="BC85" i="28"/>
  <c r="DN85" i="28" s="1"/>
  <c r="BC248" i="28"/>
  <c r="DN248" i="28" s="1"/>
  <c r="S184" i="28"/>
  <c r="DB184" i="28" s="1"/>
  <c r="S200" i="28"/>
  <c r="AE95" i="28"/>
  <c r="DF95" i="28" s="1"/>
  <c r="AE272" i="28"/>
  <c r="DF272" i="28" s="1"/>
  <c r="AE180" i="28"/>
  <c r="DF180" i="28" s="1"/>
  <c r="BO9" i="28"/>
  <c r="DR9" i="28" s="1"/>
  <c r="BO51" i="28"/>
  <c r="DR51" i="28" s="1"/>
  <c r="BO40" i="28"/>
  <c r="DR40" i="28" s="1"/>
  <c r="BP40" i="28"/>
  <c r="DS40" i="28" s="1"/>
  <c r="AE87" i="28"/>
  <c r="DF87" i="28" s="1"/>
  <c r="S256" i="28"/>
  <c r="DB256" i="28" s="1"/>
  <c r="AE225" i="28"/>
  <c r="DF225" i="28" s="1"/>
  <c r="BC176" i="28"/>
  <c r="DN176" i="28" s="1"/>
  <c r="S199" i="28"/>
  <c r="DB199" i="28" s="1"/>
  <c r="S51" i="28"/>
  <c r="DB51" i="28" s="1"/>
  <c r="BC20" i="28"/>
  <c r="DN20" i="28" s="1"/>
  <c r="AE202" i="28"/>
  <c r="DF202" i="28" s="1"/>
  <c r="BP39" i="28"/>
  <c r="DS39" i="28" s="1"/>
  <c r="DU39" i="28" s="1"/>
  <c r="AB39" i="32" s="1"/>
  <c r="BC47" i="28"/>
  <c r="DN47" i="28" s="1"/>
  <c r="BO12" i="28"/>
  <c r="DR12" i="28" s="1"/>
  <c r="S105" i="28"/>
  <c r="DB105" i="28" s="1"/>
  <c r="BC235" i="28"/>
  <c r="DN235" i="28" s="1"/>
  <c r="S104" i="28"/>
  <c r="DB104" i="28" s="1"/>
  <c r="S100" i="28"/>
  <c r="DB100" i="28" s="1"/>
  <c r="BP17" i="28"/>
  <c r="DS17" i="28" s="1"/>
  <c r="BC23" i="28"/>
  <c r="DN23" i="28" s="1"/>
  <c r="BC58" i="28"/>
  <c r="DN58" i="28" s="1"/>
  <c r="AE19" i="28"/>
  <c r="DF19" i="28" s="1"/>
  <c r="AE194" i="28"/>
  <c r="DF194" i="28" s="1"/>
  <c r="AE236" i="28"/>
  <c r="DF236" i="28" s="1"/>
  <c r="S146" i="28"/>
  <c r="DB146" i="28" s="1"/>
  <c r="S171" i="28"/>
  <c r="DB171" i="28" s="1"/>
  <c r="BP56" i="28"/>
  <c r="DS56" i="28" s="1"/>
  <c r="S85" i="28"/>
  <c r="DB85" i="28" s="1"/>
  <c r="S21" i="28"/>
  <c r="DB21" i="28" s="1"/>
  <c r="AE55" i="28"/>
  <c r="DF55" i="28" s="1"/>
  <c r="AE11" i="28"/>
  <c r="DF11" i="28" s="1"/>
  <c r="AE23" i="28"/>
  <c r="DF23" i="28" s="1"/>
  <c r="AE8" i="28"/>
  <c r="DF8" i="28" s="1"/>
  <c r="AE71" i="28"/>
  <c r="DF71" i="28" s="1"/>
  <c r="AE45" i="28"/>
  <c r="DF45" i="28" s="1"/>
  <c r="AE48" i="28"/>
  <c r="DF48" i="28" s="1"/>
  <c r="AE242" i="28"/>
  <c r="DF242" i="28" s="1"/>
  <c r="AE218" i="28"/>
  <c r="DF218" i="28" s="1"/>
  <c r="AE40" i="28"/>
  <c r="DF40" i="28" s="1"/>
  <c r="AE260" i="28"/>
  <c r="DF260" i="28" s="1"/>
  <c r="AE39" i="28"/>
  <c r="DF39" i="28" s="1"/>
  <c r="AE77" i="28"/>
  <c r="DF77" i="28" s="1"/>
  <c r="BC257" i="28"/>
  <c r="DN257" i="28" s="1"/>
  <c r="BC219" i="28"/>
  <c r="DN219" i="28" s="1"/>
  <c r="BC39" i="28"/>
  <c r="DN39" i="28" s="1"/>
  <c r="BC26" i="28"/>
  <c r="DN26" i="28" s="1"/>
  <c r="BO32" i="28"/>
  <c r="DR32" i="28" s="1"/>
  <c r="BP32" i="28"/>
  <c r="DS32" i="28" s="1"/>
  <c r="BP60" i="28"/>
  <c r="DS60" i="28" s="1"/>
  <c r="BO60" i="28"/>
  <c r="DR60" i="28" s="1"/>
  <c r="BO35" i="28"/>
  <c r="DR35" i="28" s="1"/>
  <c r="BP35" i="28"/>
  <c r="DS35" i="28" s="1"/>
  <c r="BP96" i="28"/>
  <c r="DS96" i="28" s="1"/>
  <c r="BO96" i="28"/>
  <c r="DR96" i="28" s="1"/>
  <c r="BO137" i="28"/>
  <c r="DR137" i="28" s="1"/>
  <c r="BP137" i="28"/>
  <c r="DS137" i="28" s="1"/>
  <c r="BO245" i="28"/>
  <c r="DR245" i="28" s="1"/>
  <c r="BP245" i="28"/>
  <c r="DS245" i="28" s="1"/>
  <c r="BO138" i="28"/>
  <c r="DR138" i="28" s="1"/>
  <c r="BP138" i="28"/>
  <c r="DS138" i="28" s="1"/>
  <c r="DU138" i="28" s="1"/>
  <c r="AB138" i="32" s="1"/>
  <c r="BO119" i="28"/>
  <c r="DR119" i="28" s="1"/>
  <c r="BP119" i="28"/>
  <c r="DS119" i="28" s="1"/>
  <c r="BO167" i="28"/>
  <c r="DR167" i="28" s="1"/>
  <c r="BP167" i="28"/>
  <c r="DS167" i="28" s="1"/>
  <c r="BO133" i="28"/>
  <c r="DR133" i="28" s="1"/>
  <c r="BP133" i="28"/>
  <c r="DS133" i="28" s="1"/>
  <c r="BO221" i="28"/>
  <c r="DR221" i="28" s="1"/>
  <c r="BP221" i="28"/>
  <c r="DS221" i="28" s="1"/>
  <c r="DU221" i="28" s="1"/>
  <c r="AB221" i="32" s="1"/>
  <c r="BO135" i="28"/>
  <c r="DR135" i="28" s="1"/>
  <c r="BP135" i="28"/>
  <c r="DS135" i="28" s="1"/>
  <c r="DU135" i="28" s="1"/>
  <c r="AB135" i="32" s="1"/>
  <c r="BO157" i="28"/>
  <c r="DR157" i="28" s="1"/>
  <c r="BP157" i="28"/>
  <c r="DS157" i="28" s="1"/>
  <c r="BO36" i="28"/>
  <c r="DR36" i="28" s="1"/>
  <c r="BP36" i="28"/>
  <c r="DS36" i="28" s="1"/>
  <c r="BO131" i="28"/>
  <c r="DR131" i="28" s="1"/>
  <c r="BP131" i="28"/>
  <c r="DS131" i="28" s="1"/>
  <c r="DU131" i="28" s="1"/>
  <c r="AB131" i="32" s="1"/>
  <c r="BO147" i="28"/>
  <c r="DR147" i="28" s="1"/>
  <c r="BP147" i="28"/>
  <c r="DS147" i="28" s="1"/>
  <c r="DU147" i="28" s="1"/>
  <c r="AB147" i="32" s="1"/>
  <c r="BO125" i="28"/>
  <c r="DR125" i="28" s="1"/>
  <c r="BP125" i="28"/>
  <c r="DS125" i="28" s="1"/>
  <c r="DU125" i="28" s="1"/>
  <c r="AB125" i="32" s="1"/>
  <c r="BO176" i="28"/>
  <c r="DR176" i="28" s="1"/>
  <c r="BP176" i="28"/>
  <c r="DS176" i="28" s="1"/>
  <c r="BO24" i="28"/>
  <c r="DR24" i="28" s="1"/>
  <c r="BP24" i="28"/>
  <c r="DS24" i="28" s="1"/>
  <c r="BO266" i="28"/>
  <c r="DR266" i="28" s="1"/>
  <c r="BP266" i="28"/>
  <c r="DS266" i="28" s="1"/>
  <c r="DU266" i="28" s="1"/>
  <c r="AB266" i="32" s="1"/>
  <c r="BO275" i="28"/>
  <c r="DR275" i="28" s="1"/>
  <c r="BP275" i="28"/>
  <c r="DS275" i="28" s="1"/>
  <c r="BO259" i="28"/>
  <c r="DR259" i="28" s="1"/>
  <c r="BP259" i="28"/>
  <c r="DS259" i="28" s="1"/>
  <c r="BP8" i="28"/>
  <c r="DS8" i="28" s="1"/>
  <c r="BO8" i="28"/>
  <c r="DR8" i="28" s="1"/>
  <c r="BO58" i="28"/>
  <c r="DR58" i="28" s="1"/>
  <c r="BP58" i="28"/>
  <c r="DS58" i="28" s="1"/>
  <c r="DU58" i="28" s="1"/>
  <c r="AB58" i="32" s="1"/>
  <c r="BO43" i="28"/>
  <c r="DR43" i="28" s="1"/>
  <c r="BP43" i="28"/>
  <c r="DS43" i="28" s="1"/>
  <c r="BO108" i="28"/>
  <c r="DR108" i="28" s="1"/>
  <c r="BP108" i="28"/>
  <c r="DS108" i="28" s="1"/>
  <c r="BO210" i="28"/>
  <c r="DR210" i="28" s="1"/>
  <c r="BP210" i="28"/>
  <c r="DS210" i="28" s="1"/>
  <c r="DU210" i="28" s="1"/>
  <c r="AB210" i="32" s="1"/>
  <c r="BO134" i="28"/>
  <c r="DR134" i="28" s="1"/>
  <c r="BP134" i="28"/>
  <c r="DS134" i="28" s="1"/>
  <c r="DU134" i="28" s="1"/>
  <c r="AB134" i="32" s="1"/>
  <c r="BO253" i="28"/>
  <c r="DR253" i="28" s="1"/>
  <c r="BP253" i="28"/>
  <c r="DS253" i="28" s="1"/>
  <c r="DU253" i="28" s="1"/>
  <c r="AB253" i="32" s="1"/>
  <c r="BO48" i="28"/>
  <c r="DR48" i="28" s="1"/>
  <c r="BP48" i="28"/>
  <c r="DS48" i="28" s="1"/>
  <c r="BO251" i="28"/>
  <c r="DR251" i="28" s="1"/>
  <c r="BP251" i="28"/>
  <c r="DS251" i="28" s="1"/>
  <c r="BO159" i="28"/>
  <c r="DR159" i="28" s="1"/>
  <c r="BP159" i="28"/>
  <c r="DS159" i="28" s="1"/>
  <c r="BO260" i="28"/>
  <c r="DR260" i="28" s="1"/>
  <c r="BP260" i="28"/>
  <c r="DS260" i="28" s="1"/>
  <c r="BO222" i="28"/>
  <c r="DR222" i="28" s="1"/>
  <c r="BP222" i="28"/>
  <c r="DS222" i="28" s="1"/>
  <c r="DU222" i="28" s="1"/>
  <c r="AB222" i="32" s="1"/>
  <c r="BO189" i="28"/>
  <c r="DR189" i="28" s="1"/>
  <c r="BP189" i="28"/>
  <c r="DS189" i="28" s="1"/>
  <c r="BO206" i="28"/>
  <c r="DR206" i="28" s="1"/>
  <c r="BP206" i="28"/>
  <c r="DS206" i="28" s="1"/>
  <c r="DU206" i="28" s="1"/>
  <c r="AB206" i="32" s="1"/>
  <c r="BO274" i="28"/>
  <c r="DR274" i="28" s="1"/>
  <c r="BP274" i="28"/>
  <c r="DS274" i="28" s="1"/>
  <c r="DU274" i="28" s="1"/>
  <c r="AB274" i="32" s="1"/>
  <c r="BO263" i="28"/>
  <c r="DR263" i="28" s="1"/>
  <c r="BP263" i="28"/>
  <c r="DS263" i="28" s="1"/>
  <c r="DU263" i="28" s="1"/>
  <c r="AB263" i="32" s="1"/>
  <c r="BO151" i="28"/>
  <c r="DR151" i="28" s="1"/>
  <c r="BP151" i="28"/>
  <c r="DS151" i="28" s="1"/>
  <c r="BO149" i="28"/>
  <c r="DR149" i="28" s="1"/>
  <c r="BP149" i="28"/>
  <c r="DS149" i="28" s="1"/>
  <c r="BO44" i="28"/>
  <c r="DR44" i="28" s="1"/>
  <c r="BP44" i="28"/>
  <c r="DS44" i="28" s="1"/>
  <c r="BO226" i="28"/>
  <c r="DR226" i="28" s="1"/>
  <c r="BP226" i="28"/>
  <c r="DS226" i="28" s="1"/>
  <c r="DU226" i="28" s="1"/>
  <c r="AB226" i="32" s="1"/>
  <c r="BO30" i="28"/>
  <c r="DR30" i="28" s="1"/>
  <c r="BP30" i="28"/>
  <c r="DS30" i="28" s="1"/>
  <c r="DU30" i="28" s="1"/>
  <c r="AB30" i="32" s="1"/>
  <c r="BO148" i="28"/>
  <c r="DR148" i="28" s="1"/>
  <c r="BP148" i="28"/>
  <c r="DS148" i="28" s="1"/>
  <c r="DU148" i="28" s="1"/>
  <c r="AB148" i="32" s="1"/>
  <c r="BO231" i="28"/>
  <c r="DR231" i="28" s="1"/>
  <c r="BP231" i="28"/>
  <c r="DS231" i="28" s="1"/>
  <c r="BO130" i="28"/>
  <c r="DR130" i="28" s="1"/>
  <c r="BP130" i="28"/>
  <c r="DS130" i="28" s="1"/>
  <c r="DU130" i="28" s="1"/>
  <c r="AB130" i="32" s="1"/>
  <c r="BO234" i="28"/>
  <c r="DR234" i="28" s="1"/>
  <c r="BP234" i="28"/>
  <c r="DS234" i="28" s="1"/>
  <c r="DU234" i="28" s="1"/>
  <c r="AB234" i="32" s="1"/>
  <c r="BO267" i="28"/>
  <c r="DR267" i="28" s="1"/>
  <c r="BP267" i="28"/>
  <c r="DS267" i="28" s="1"/>
  <c r="BO168" i="28"/>
  <c r="DR168" i="28" s="1"/>
  <c r="BP168" i="28"/>
  <c r="DS168" i="28" s="1"/>
  <c r="BO238" i="28"/>
  <c r="DR238" i="28" s="1"/>
  <c r="BP238" i="28"/>
  <c r="DS238" i="28" s="1"/>
  <c r="DU238" i="28" s="1"/>
  <c r="AB238" i="32" s="1"/>
  <c r="BO64" i="28"/>
  <c r="DR64" i="28" s="1"/>
  <c r="BP64" i="28"/>
  <c r="DS64" i="28" s="1"/>
  <c r="BO141" i="28"/>
  <c r="DR141" i="28" s="1"/>
  <c r="BP141" i="28"/>
  <c r="DS141" i="28" s="1"/>
  <c r="BO233" i="28"/>
  <c r="DR233" i="28" s="1"/>
  <c r="BP233" i="28"/>
  <c r="DS233" i="28" s="1"/>
  <c r="BO152" i="28"/>
  <c r="DR152" i="28" s="1"/>
  <c r="BP152" i="28"/>
  <c r="DS152" i="28" s="1"/>
  <c r="BO186" i="28"/>
  <c r="DR186" i="28" s="1"/>
  <c r="BP186" i="28"/>
  <c r="DS186" i="28" s="1"/>
  <c r="DU186" i="28" s="1"/>
  <c r="AB186" i="32" s="1"/>
  <c r="BO246" i="28"/>
  <c r="DR246" i="28" s="1"/>
  <c r="BP246" i="28"/>
  <c r="DS246" i="28" s="1"/>
  <c r="DU246" i="28" s="1"/>
  <c r="AB246" i="32" s="1"/>
  <c r="BO213" i="28"/>
  <c r="DR213" i="28" s="1"/>
  <c r="BP213" i="28"/>
  <c r="DS213" i="28" s="1"/>
  <c r="BO242" i="28"/>
  <c r="DR242" i="28" s="1"/>
  <c r="BP242" i="28"/>
  <c r="DS242" i="28" s="1"/>
  <c r="DU242" i="28" s="1"/>
  <c r="AB242" i="32" s="1"/>
  <c r="BO116" i="28"/>
  <c r="DR116" i="28" s="1"/>
  <c r="BP116" i="28"/>
  <c r="DS116" i="28" s="1"/>
  <c r="BO156" i="28"/>
  <c r="DR156" i="28" s="1"/>
  <c r="BP156" i="28"/>
  <c r="DS156" i="28" s="1"/>
  <c r="BO154" i="28"/>
  <c r="DR154" i="28" s="1"/>
  <c r="BP154" i="28"/>
  <c r="DS154" i="28" s="1"/>
  <c r="DU154" i="28" s="1"/>
  <c r="AB154" i="32" s="1"/>
  <c r="BO236" i="28"/>
  <c r="DR236" i="28" s="1"/>
  <c r="BP236" i="28"/>
  <c r="DS236" i="28" s="1"/>
  <c r="BO270" i="28"/>
  <c r="DR270" i="28" s="1"/>
  <c r="BP270" i="28"/>
  <c r="DS270" i="28" s="1"/>
  <c r="DU270" i="28" s="1"/>
  <c r="AB270" i="32" s="1"/>
  <c r="BO214" i="28"/>
  <c r="DR214" i="28" s="1"/>
  <c r="BP214" i="28"/>
  <c r="DS214" i="28" s="1"/>
  <c r="DU214" i="28" s="1"/>
  <c r="AB214" i="32" s="1"/>
  <c r="BO173" i="28"/>
  <c r="DR173" i="28" s="1"/>
  <c r="BP173" i="28"/>
  <c r="DS173" i="28" s="1"/>
  <c r="BO218" i="28"/>
  <c r="DR218" i="28" s="1"/>
  <c r="BP218" i="28"/>
  <c r="DS218" i="28" s="1"/>
  <c r="DU218" i="28" s="1"/>
  <c r="AB218" i="32" s="1"/>
  <c r="BO111" i="28"/>
  <c r="DR111" i="28" s="1"/>
  <c r="BP111" i="28"/>
  <c r="DS111" i="28" s="1"/>
  <c r="BO144" i="28"/>
  <c r="DR144" i="28" s="1"/>
  <c r="BP144" i="28"/>
  <c r="DS144" i="28" s="1"/>
  <c r="BO198" i="28"/>
  <c r="DR198" i="28" s="1"/>
  <c r="BP198" i="28"/>
  <c r="DS198" i="28" s="1"/>
  <c r="DU198" i="28" s="1"/>
  <c r="AB198" i="32" s="1"/>
  <c r="BO190" i="28"/>
  <c r="DR190" i="28" s="1"/>
  <c r="BP190" i="28"/>
  <c r="DS190" i="28" s="1"/>
  <c r="DU190" i="28" s="1"/>
  <c r="AB190" i="32" s="1"/>
  <c r="BO121" i="28"/>
  <c r="DR121" i="28" s="1"/>
  <c r="BP121" i="28"/>
  <c r="DS121" i="28" s="1"/>
  <c r="BO47" i="28"/>
  <c r="DR47" i="28" s="1"/>
  <c r="BP47" i="28"/>
  <c r="DS47" i="28" s="1"/>
  <c r="BO20" i="28"/>
  <c r="DR20" i="28" s="1"/>
  <c r="BP20" i="28"/>
  <c r="DS20" i="28" s="1"/>
  <c r="BO52" i="28"/>
  <c r="DR52" i="28" s="1"/>
  <c r="BC243" i="28"/>
  <c r="DN243" i="28" s="1"/>
  <c r="AE197" i="28"/>
  <c r="DF197" i="28" s="1"/>
  <c r="BC203" i="28"/>
  <c r="DN203" i="28" s="1"/>
  <c r="BC30" i="28"/>
  <c r="DN30" i="28" s="1"/>
  <c r="BC262" i="28"/>
  <c r="DN262" i="28" s="1"/>
  <c r="BC115" i="28"/>
  <c r="DN115" i="28" s="1"/>
  <c r="AE213" i="28"/>
  <c r="DF213" i="28" s="1"/>
  <c r="AE186" i="28"/>
  <c r="DF186" i="28" s="1"/>
  <c r="AE172" i="28"/>
  <c r="DF172" i="28" s="1"/>
  <c r="BC228" i="28"/>
  <c r="DN228" i="28" s="1"/>
  <c r="BC187" i="28"/>
  <c r="DN187" i="28" s="1"/>
  <c r="BH211" i="28"/>
  <c r="X271" i="28"/>
  <c r="AJ210" i="28"/>
  <c r="X140" i="28"/>
  <c r="BH207" i="28"/>
  <c r="X166" i="28"/>
  <c r="BH215" i="28"/>
  <c r="BH264" i="28"/>
  <c r="X160" i="28"/>
  <c r="AJ149" i="28"/>
  <c r="X122" i="28"/>
  <c r="X250" i="28"/>
  <c r="BH182" i="28"/>
  <c r="X124" i="28"/>
  <c r="AJ183" i="28"/>
  <c r="AJ124" i="28"/>
  <c r="AJ109" i="28"/>
  <c r="BH140" i="28"/>
  <c r="X255" i="28"/>
  <c r="AJ123" i="28"/>
  <c r="BH106" i="28"/>
  <c r="AJ233" i="28"/>
  <c r="AJ227" i="28"/>
  <c r="X263" i="28"/>
  <c r="X136" i="28"/>
  <c r="BH142" i="28"/>
  <c r="X147" i="28"/>
  <c r="BH110" i="28"/>
  <c r="AJ204" i="28"/>
  <c r="BH269" i="28"/>
  <c r="X226" i="28"/>
  <c r="AJ161" i="28"/>
  <c r="X155" i="28"/>
  <c r="BH133" i="28"/>
  <c r="X162" i="28"/>
  <c r="BH124" i="28"/>
  <c r="AJ220" i="28"/>
  <c r="BH122" i="28"/>
  <c r="X228" i="28"/>
  <c r="X266" i="28"/>
  <c r="AJ238" i="28"/>
  <c r="AJ262" i="28"/>
  <c r="X194" i="28"/>
  <c r="BH220" i="28"/>
  <c r="AJ200" i="28"/>
  <c r="X267" i="28"/>
  <c r="X116" i="28"/>
  <c r="AJ268" i="28"/>
  <c r="BH156" i="28"/>
  <c r="X192" i="28"/>
  <c r="AJ145" i="28"/>
  <c r="X161" i="28"/>
  <c r="AJ271" i="28"/>
  <c r="X195" i="28"/>
  <c r="X264" i="28"/>
  <c r="AJ191" i="28"/>
  <c r="BH127" i="28"/>
  <c r="X135" i="28"/>
  <c r="X154" i="28"/>
  <c r="AJ113" i="28"/>
  <c r="X233" i="28"/>
  <c r="BH225" i="28"/>
  <c r="BH114" i="28"/>
  <c r="BH196" i="28"/>
  <c r="BH167" i="28"/>
  <c r="AJ254" i="28"/>
  <c r="X275" i="28"/>
  <c r="BH157" i="28"/>
  <c r="BH162" i="28"/>
  <c r="X170" i="28"/>
  <c r="BH273" i="28"/>
  <c r="AJ144" i="28"/>
  <c r="BH141" i="28"/>
  <c r="BH129" i="28"/>
  <c r="X230" i="28"/>
  <c r="AJ212" i="28"/>
  <c r="BH194" i="28"/>
  <c r="AJ159" i="28"/>
  <c r="X129" i="28"/>
  <c r="AJ114" i="28"/>
  <c r="X143" i="28"/>
  <c r="AJ167" i="28"/>
  <c r="BH137" i="28"/>
  <c r="AJ176" i="28"/>
  <c r="AJ206" i="28"/>
  <c r="X205" i="28"/>
  <c r="BH188" i="28"/>
  <c r="AJ181" i="28"/>
  <c r="AJ141" i="28"/>
  <c r="AJ265" i="28"/>
  <c r="X204" i="28"/>
  <c r="X174" i="28"/>
  <c r="BH237" i="28"/>
  <c r="AJ171" i="28"/>
  <c r="X240" i="28"/>
  <c r="BH153" i="28"/>
  <c r="AJ231" i="28"/>
  <c r="BH171" i="28"/>
  <c r="AJ259" i="28"/>
  <c r="BH195" i="28"/>
  <c r="BH250" i="28"/>
  <c r="X151" i="28"/>
  <c r="X131" i="28"/>
  <c r="BH209" i="28"/>
  <c r="AJ147" i="28"/>
  <c r="X152" i="28"/>
  <c r="AJ255" i="28"/>
  <c r="BH275" i="28"/>
  <c r="AJ138" i="28"/>
  <c r="AJ188" i="28"/>
  <c r="AJ249" i="28"/>
  <c r="X237" i="28"/>
  <c r="X210" i="28"/>
  <c r="X191" i="28"/>
  <c r="AJ143" i="28"/>
  <c r="X272" i="28"/>
  <c r="BH159" i="28"/>
  <c r="BH213" i="28"/>
  <c r="X172" i="28"/>
  <c r="X193" i="28"/>
  <c r="BH150" i="28"/>
  <c r="AJ195" i="28"/>
  <c r="AJ128" i="28"/>
  <c r="BH155" i="28"/>
  <c r="AJ192" i="28"/>
  <c r="AJ133" i="28"/>
  <c r="AJ251" i="28"/>
  <c r="BH223" i="28"/>
  <c r="BH230" i="28"/>
  <c r="AJ235" i="28"/>
  <c r="BH201" i="28"/>
  <c r="X137" i="28"/>
  <c r="AJ237" i="28"/>
  <c r="X247" i="28"/>
  <c r="AJ170" i="28"/>
  <c r="X257" i="28"/>
  <c r="X182" i="28"/>
  <c r="BH261" i="28"/>
  <c r="X107" i="28"/>
  <c r="AJ217" i="28"/>
  <c r="AJ185" i="28"/>
  <c r="AJ269" i="28"/>
  <c r="X268" i="28"/>
  <c r="X213" i="28"/>
  <c r="AJ196" i="28"/>
  <c r="AJ174" i="28"/>
  <c r="BH158" i="28"/>
  <c r="BH108" i="28"/>
  <c r="X167" i="28"/>
  <c r="X197" i="28"/>
  <c r="BH181" i="28"/>
  <c r="BH205" i="28"/>
  <c r="BH212" i="28"/>
  <c r="X158" i="28"/>
  <c r="AJ198" i="28"/>
  <c r="AJ156" i="28"/>
  <c r="AJ118" i="28"/>
  <c r="BH120" i="28"/>
  <c r="BH118" i="28"/>
  <c r="BH276" i="28"/>
  <c r="X173" i="28"/>
  <c r="AJ274" i="28"/>
  <c r="AJ214" i="28"/>
  <c r="AJ264" i="28"/>
  <c r="X225" i="28"/>
  <c r="BH200" i="28"/>
  <c r="X187" i="28"/>
  <c r="X181" i="28"/>
  <c r="BH258" i="28"/>
  <c r="BH232" i="28"/>
  <c r="BH229" i="28"/>
  <c r="BH268" i="28"/>
  <c r="BH119" i="28"/>
  <c r="AJ205" i="28"/>
  <c r="X207" i="28"/>
  <c r="AJ117" i="28"/>
  <c r="X276" i="28"/>
  <c r="AJ273" i="28"/>
  <c r="AJ248" i="28"/>
  <c r="X236" i="28"/>
  <c r="AJ115" i="28"/>
  <c r="BH128" i="28"/>
  <c r="AJ166" i="28"/>
  <c r="X221" i="28"/>
  <c r="BH204" i="28"/>
  <c r="AJ139" i="28"/>
  <c r="AJ112" i="28"/>
  <c r="AJ134" i="28"/>
  <c r="BH170" i="28"/>
  <c r="BH161" i="28"/>
  <c r="BH130" i="28"/>
  <c r="AJ162" i="28"/>
  <c r="BH136" i="28"/>
  <c r="BH151" i="28"/>
  <c r="AJ203" i="28"/>
  <c r="AJ168" i="28"/>
  <c r="X248" i="28"/>
  <c r="AJ232" i="28"/>
  <c r="AJ119" i="28"/>
  <c r="AJ257" i="28"/>
  <c r="AJ253" i="28"/>
  <c r="X243" i="28"/>
  <c r="BH166" i="28"/>
  <c r="BH183" i="28"/>
  <c r="AJ207" i="28"/>
  <c r="X212" i="28"/>
  <c r="BH263" i="28"/>
  <c r="BH178" i="28"/>
  <c r="BH247" i="28"/>
  <c r="X196" i="28"/>
  <c r="BH255" i="28"/>
  <c r="BH107" i="28"/>
  <c r="BH265" i="28"/>
  <c r="AJ157" i="28"/>
  <c r="AJ252" i="28"/>
  <c r="AJ127" i="28"/>
  <c r="BH109" i="28"/>
  <c r="AJ245" i="28"/>
  <c r="X209" i="28"/>
  <c r="AJ239" i="28"/>
  <c r="X232" i="28"/>
  <c r="BH177" i="28"/>
  <c r="BH222" i="28"/>
  <c r="X112" i="28"/>
  <c r="AJ229" i="28"/>
  <c r="AJ121" i="28"/>
  <c r="BH179" i="28"/>
  <c r="AJ219" i="28"/>
  <c r="AJ193" i="28"/>
  <c r="AJ135" i="28"/>
  <c r="X180" i="28"/>
  <c r="AJ246" i="28"/>
  <c r="X218" i="28"/>
  <c r="AJ224" i="28"/>
  <c r="AJ216" i="28"/>
  <c r="X178" i="28"/>
  <c r="BH139" i="28"/>
  <c r="X190" i="28"/>
  <c r="BH147" i="28"/>
  <c r="BH131" i="28"/>
  <c r="X262" i="28"/>
  <c r="X227" i="28"/>
  <c r="AJ226" i="28"/>
  <c r="AJ234" i="28"/>
  <c r="AJ230" i="28"/>
  <c r="X128" i="28"/>
  <c r="BH267" i="28"/>
  <c r="AJ158" i="28"/>
  <c r="AJ250" i="28"/>
  <c r="BH148" i="28"/>
  <c r="X115" i="28"/>
  <c r="BH217" i="28"/>
  <c r="AJ153" i="28"/>
  <c r="X242" i="28"/>
  <c r="AJ132" i="28"/>
  <c r="BH244" i="28"/>
  <c r="BH249" i="28"/>
  <c r="X258" i="28"/>
  <c r="BH152" i="28"/>
  <c r="AJ137" i="28"/>
  <c r="AJ247" i="28"/>
  <c r="X156" i="28"/>
  <c r="X198" i="28"/>
  <c r="AJ240" i="28"/>
  <c r="X141" i="28"/>
  <c r="AJ110" i="28"/>
  <c r="X179" i="28"/>
  <c r="AJ150" i="28"/>
  <c r="BH180" i="28"/>
  <c r="AJ129" i="28"/>
  <c r="AJ151" i="28"/>
  <c r="X121" i="28"/>
  <c r="AJ148" i="28"/>
  <c r="BH233" i="28"/>
  <c r="BH172" i="28"/>
  <c r="BH134" i="28"/>
  <c r="X109" i="28"/>
  <c r="X251" i="28"/>
  <c r="X215" i="28"/>
  <c r="AJ209" i="28"/>
  <c r="X270" i="28"/>
  <c r="AJ211" i="28"/>
  <c r="X142" i="28"/>
  <c r="X253" i="28"/>
  <c r="AJ146" i="28"/>
  <c r="X239" i="28"/>
  <c r="AJ126" i="28"/>
  <c r="AJ256" i="28"/>
  <c r="BH169" i="28"/>
  <c r="AJ215" i="28"/>
  <c r="AJ243" i="28"/>
  <c r="X186" i="28"/>
  <c r="X274" i="28"/>
  <c r="X241" i="28"/>
  <c r="BH111" i="28"/>
  <c r="X125" i="28"/>
  <c r="BH245" i="28"/>
  <c r="AJ160" i="28"/>
  <c r="AJ190" i="28"/>
  <c r="AJ208" i="28"/>
  <c r="X201" i="28"/>
  <c r="X159" i="28"/>
  <c r="BH214" i="28"/>
  <c r="X208" i="28"/>
  <c r="AJ142" i="28"/>
  <c r="BH254" i="28"/>
  <c r="X202" i="28"/>
  <c r="BH242" i="28"/>
  <c r="AJ122" i="28"/>
  <c r="X238" i="28"/>
  <c r="BH234" i="28"/>
  <c r="X133" i="28"/>
  <c r="BH221" i="28"/>
  <c r="BH189" i="28"/>
  <c r="X265" i="28"/>
  <c r="X259" i="28"/>
  <c r="X219" i="28"/>
  <c r="AJ169" i="28"/>
  <c r="AJ125" i="28"/>
  <c r="X120" i="28"/>
  <c r="AJ106" i="28"/>
  <c r="BH160" i="28"/>
  <c r="BH146" i="28"/>
  <c r="AJ130" i="28"/>
  <c r="AJ182" i="28"/>
  <c r="AJ266" i="28"/>
  <c r="BH241" i="28"/>
  <c r="BH210" i="28"/>
  <c r="X106" i="28"/>
  <c r="S82" i="28"/>
  <c r="DB82" i="28" s="1"/>
  <c r="AE66" i="28"/>
  <c r="DF66" i="28" s="1"/>
  <c r="BC66" i="28"/>
  <c r="DN66" i="28" s="1"/>
  <c r="AE32" i="28"/>
  <c r="DF32" i="28" s="1"/>
  <c r="S98" i="28"/>
  <c r="DB98" i="28" s="1"/>
  <c r="S66" i="28"/>
  <c r="DB66" i="28" s="1"/>
  <c r="BC94" i="28"/>
  <c r="DN94" i="28" s="1"/>
  <c r="AE24" i="28"/>
  <c r="DF24" i="28" s="1"/>
  <c r="AE84" i="28"/>
  <c r="DF84" i="28" s="1"/>
  <c r="AE44" i="28"/>
  <c r="DF44" i="28" s="1"/>
  <c r="AE12" i="28"/>
  <c r="DF12" i="28" s="1"/>
  <c r="S13" i="28"/>
  <c r="DB13" i="28" s="1"/>
  <c r="S47" i="28"/>
  <c r="DB47" i="28" s="1"/>
  <c r="BP21" i="28"/>
  <c r="DS21" i="28" s="1"/>
  <c r="S103" i="28"/>
  <c r="DB103" i="28" s="1"/>
  <c r="S15" i="28"/>
  <c r="DB15" i="28" s="1"/>
  <c r="BP25" i="28"/>
  <c r="DS25" i="28" s="1"/>
  <c r="BP37" i="28"/>
  <c r="DS37" i="28" s="1"/>
  <c r="S63" i="28"/>
  <c r="DB63" i="28" s="1"/>
  <c r="S39" i="28"/>
  <c r="DB39" i="28" s="1"/>
  <c r="S27" i="28"/>
  <c r="DB27" i="28" s="1"/>
  <c r="S55" i="28"/>
  <c r="DB55" i="28" s="1"/>
  <c r="S43" i="28"/>
  <c r="DB43" i="28" s="1"/>
  <c r="BP53" i="28"/>
  <c r="DS53" i="28" s="1"/>
  <c r="S57" i="28"/>
  <c r="DB57" i="28" s="1"/>
  <c r="S93" i="28"/>
  <c r="DB93" i="28" s="1"/>
  <c r="S84" i="28"/>
  <c r="DB84" i="28" s="1"/>
  <c r="BP65" i="28"/>
  <c r="DS65" i="28" s="1"/>
  <c r="S61" i="28"/>
  <c r="DB61" i="28" s="1"/>
  <c r="S89" i="28"/>
  <c r="DB89" i="28" s="1"/>
  <c r="BP9" i="28"/>
  <c r="DS9" i="28" s="1"/>
  <c r="BP45" i="28"/>
  <c r="DS45" i="28" s="1"/>
  <c r="S83" i="28"/>
  <c r="DB83" i="28" s="1"/>
  <c r="S71" i="28"/>
  <c r="DB71" i="28" s="1"/>
  <c r="S75" i="28"/>
  <c r="DB75" i="28" s="1"/>
  <c r="S65" i="28"/>
  <c r="DB65" i="28" s="1"/>
  <c r="S99" i="28"/>
  <c r="DB99" i="28" s="1"/>
  <c r="S79" i="28"/>
  <c r="DB79" i="28" s="1"/>
  <c r="S59" i="28"/>
  <c r="DB59" i="28" s="1"/>
  <c r="S81" i="28"/>
  <c r="DB81" i="28" s="1"/>
  <c r="S76" i="28"/>
  <c r="DB76" i="28" s="1"/>
  <c r="BP61" i="28"/>
  <c r="DS61" i="28" s="1"/>
  <c r="BP29" i="28"/>
  <c r="DS29" i="28" s="1"/>
  <c r="S35" i="28"/>
  <c r="DB35" i="28" s="1"/>
  <c r="S23" i="28"/>
  <c r="DB23" i="28" s="1"/>
  <c r="S11" i="28"/>
  <c r="DB11" i="28" s="1"/>
  <c r="S31" i="28"/>
  <c r="DB31" i="28" s="1"/>
  <c r="S97" i="28"/>
  <c r="DB97" i="28" s="1"/>
  <c r="S45" i="28"/>
  <c r="DB45" i="28" s="1"/>
  <c r="S73" i="28"/>
  <c r="DB73" i="28" s="1"/>
  <c r="S67" i="28"/>
  <c r="DB67" i="28" s="1"/>
  <c r="S29" i="28"/>
  <c r="DB29" i="28" s="1"/>
  <c r="S19" i="28"/>
  <c r="DB19" i="28" s="1"/>
  <c r="Y8" i="28"/>
  <c r="DD8" i="28" s="1"/>
  <c r="AK8" i="28"/>
  <c r="DH8" i="28" s="1"/>
  <c r="BI8" i="28"/>
  <c r="DP8" i="28" s="1"/>
  <c r="BP13" i="28"/>
  <c r="DS13" i="28" s="1"/>
  <c r="BP57" i="28"/>
  <c r="DS57" i="28" s="1"/>
  <c r="S91" i="28"/>
  <c r="DB91" i="28" s="1"/>
  <c r="S77" i="28"/>
  <c r="DB77" i="28" s="1"/>
  <c r="BC65" i="28"/>
  <c r="DN65" i="28" s="1"/>
  <c r="BC51" i="28"/>
  <c r="DN51" i="28" s="1"/>
  <c r="BC89" i="28"/>
  <c r="DN89" i="28" s="1"/>
  <c r="BC29" i="28"/>
  <c r="DN29" i="28" s="1"/>
  <c r="BC36" i="28"/>
  <c r="DN36" i="28" s="1"/>
  <c r="BC75" i="28"/>
  <c r="DN75" i="28" s="1"/>
  <c r="BC64" i="28"/>
  <c r="DN64" i="28" s="1"/>
  <c r="BC13" i="28"/>
  <c r="DN13" i="28" s="1"/>
  <c r="BC61" i="28"/>
  <c r="DN61" i="28" s="1"/>
  <c r="BC9" i="28"/>
  <c r="DN9" i="28" s="1"/>
  <c r="BH60" i="28"/>
  <c r="BC71" i="28"/>
  <c r="DN71" i="28" s="1"/>
  <c r="BC18" i="28"/>
  <c r="DN18" i="28" s="1"/>
  <c r="BC95" i="28"/>
  <c r="DN95" i="28" s="1"/>
  <c r="BC98" i="28"/>
  <c r="DN98" i="28" s="1"/>
  <c r="BC100" i="28"/>
  <c r="DN100" i="28" s="1"/>
  <c r="BC63" i="28"/>
  <c r="DN63" i="28" s="1"/>
  <c r="AR45" i="28"/>
  <c r="DK45" i="28" s="1"/>
  <c r="AR92" i="28"/>
  <c r="DK92" i="28" s="1"/>
  <c r="AR12" i="28"/>
  <c r="DK12" i="28" s="1"/>
  <c r="AR81" i="28"/>
  <c r="DK81" i="28" s="1"/>
  <c r="AR49" i="28"/>
  <c r="DK49" i="28" s="1"/>
  <c r="AR61" i="28"/>
  <c r="DK61" i="28" s="1"/>
  <c r="AR100" i="28"/>
  <c r="DK100" i="28" s="1"/>
  <c r="AR20" i="28"/>
  <c r="DK20" i="28" s="1"/>
  <c r="AR101" i="28"/>
  <c r="DK101" i="28" s="1"/>
  <c r="AR69" i="28"/>
  <c r="DK69" i="28" s="1"/>
  <c r="AR37" i="28"/>
  <c r="DK37" i="28" s="1"/>
  <c r="AR38" i="28"/>
  <c r="DK38" i="28" s="1"/>
  <c r="DM38" i="28" s="1"/>
  <c r="Z38" i="32" s="1"/>
  <c r="AR84" i="28"/>
  <c r="DK84" i="28" s="1"/>
  <c r="AR77" i="28"/>
  <c r="DK77" i="28" s="1"/>
  <c r="AR46" i="28"/>
  <c r="DK46" i="28" s="1"/>
  <c r="DM46" i="28" s="1"/>
  <c r="Z46" i="32" s="1"/>
  <c r="AR28" i="28"/>
  <c r="DK28" i="28" s="1"/>
  <c r="AR89" i="28"/>
  <c r="DK89" i="28" s="1"/>
  <c r="AR57" i="28"/>
  <c r="DK57" i="28" s="1"/>
  <c r="AR21" i="28"/>
  <c r="DK21" i="28" s="1"/>
  <c r="AR60" i="28"/>
  <c r="DK60" i="28" s="1"/>
  <c r="AR97" i="28"/>
  <c r="DK97" i="28" s="1"/>
  <c r="DM97" i="28" s="1"/>
  <c r="Z97" i="32" s="1"/>
  <c r="AR65" i="28"/>
  <c r="DK65" i="28" s="1"/>
  <c r="AR33" i="28"/>
  <c r="DK33" i="28" s="1"/>
  <c r="AR34" i="28"/>
  <c r="DK34" i="28" s="1"/>
  <c r="DM34" i="28" s="1"/>
  <c r="Z34" i="32" s="1"/>
  <c r="AR68" i="28"/>
  <c r="DK68" i="28" s="1"/>
  <c r="AR85" i="28"/>
  <c r="DK85" i="28" s="1"/>
  <c r="AR53" i="28"/>
  <c r="DK53" i="28" s="1"/>
  <c r="DM53" i="28" s="1"/>
  <c r="Z53" i="32" s="1"/>
  <c r="AR13" i="28"/>
  <c r="DK13" i="28" s="1"/>
  <c r="AR29" i="28"/>
  <c r="DK29" i="28" s="1"/>
  <c r="AR76" i="28"/>
  <c r="DK76" i="28" s="1"/>
  <c r="AR105" i="28"/>
  <c r="DK105" i="28" s="1"/>
  <c r="AR73" i="28"/>
  <c r="DK73" i="28" s="1"/>
  <c r="AR41" i="28"/>
  <c r="DK41" i="28" s="1"/>
  <c r="AR42" i="28"/>
  <c r="DK42" i="28" s="1"/>
  <c r="DM42" i="28" s="1"/>
  <c r="Z42" i="32" s="1"/>
  <c r="AR52" i="28"/>
  <c r="DK52" i="28" s="1"/>
  <c r="AR93" i="28"/>
  <c r="DK93" i="28" s="1"/>
  <c r="BP7" i="28"/>
  <c r="DS7" i="28" s="1"/>
  <c r="BC7" i="28"/>
  <c r="DN7" i="28" s="1"/>
  <c r="AE60" i="28"/>
  <c r="DF60" i="28" s="1"/>
  <c r="AE28" i="28"/>
  <c r="DF28" i="28" s="1"/>
  <c r="AJ46" i="28"/>
  <c r="AE103" i="28"/>
  <c r="DF103" i="28" s="1"/>
  <c r="AE22" i="28"/>
  <c r="DF22" i="28" s="1"/>
  <c r="AE27" i="28"/>
  <c r="DF27" i="28" s="1"/>
  <c r="AE14" i="28"/>
  <c r="DF14" i="28" s="1"/>
  <c r="AE78" i="28"/>
  <c r="DF78" i="28" s="1"/>
  <c r="AE92" i="28"/>
  <c r="DF92" i="28" s="1"/>
  <c r="AE51" i="28"/>
  <c r="DF51" i="28" s="1"/>
  <c r="AE65" i="28"/>
  <c r="DF65" i="28" s="1"/>
  <c r="AE89" i="28"/>
  <c r="DF89" i="28" s="1"/>
  <c r="AE62" i="28"/>
  <c r="DF62" i="28" s="1"/>
  <c r="AE105" i="28"/>
  <c r="DF105" i="28" s="1"/>
  <c r="AE49" i="28"/>
  <c r="DF49" i="28" s="1"/>
  <c r="AE9" i="28"/>
  <c r="DF9" i="28" s="1"/>
  <c r="AE81" i="28"/>
  <c r="DF81" i="28" s="1"/>
  <c r="AE33" i="28"/>
  <c r="DF33" i="28" s="1"/>
  <c r="AE57" i="28"/>
  <c r="DF57" i="28" s="1"/>
  <c r="AE17" i="28"/>
  <c r="DF17" i="28" s="1"/>
  <c r="AE36" i="28"/>
  <c r="DF36" i="28" s="1"/>
  <c r="AE102" i="28"/>
  <c r="DF102" i="28" s="1"/>
  <c r="AE58" i="28"/>
  <c r="DF58" i="28" s="1"/>
  <c r="AE94" i="28"/>
  <c r="DF94" i="28" s="1"/>
  <c r="AE100" i="28"/>
  <c r="DF100" i="28" s="1"/>
  <c r="AE68" i="28"/>
  <c r="DF68" i="28" s="1"/>
  <c r="AE7" i="28"/>
  <c r="DF7" i="28" s="1"/>
  <c r="AE18" i="28"/>
  <c r="DF18" i="28" s="1"/>
  <c r="AE50" i="28"/>
  <c r="DF50" i="28" s="1"/>
  <c r="AE98" i="28"/>
  <c r="DF98" i="28" s="1"/>
  <c r="AE38" i="28"/>
  <c r="DF38" i="28" s="1"/>
  <c r="AE25" i="28"/>
  <c r="DF25" i="28" s="1"/>
  <c r="AE34" i="28"/>
  <c r="DF34" i="28" s="1"/>
  <c r="AE74" i="28"/>
  <c r="DF74" i="28" s="1"/>
  <c r="AE73" i="28"/>
  <c r="DF73" i="28" s="1"/>
  <c r="AE26" i="28"/>
  <c r="DF26" i="28" s="1"/>
  <c r="AE97" i="28"/>
  <c r="DF97" i="28" s="1"/>
  <c r="AE82" i="28"/>
  <c r="DF82" i="28" s="1"/>
  <c r="AE86" i="28"/>
  <c r="DF86" i="28" s="1"/>
  <c r="AE41" i="28"/>
  <c r="DF41" i="28" s="1"/>
  <c r="AE10" i="28"/>
  <c r="DF10" i="28" s="1"/>
  <c r="AE30" i="28"/>
  <c r="DF30" i="28" s="1"/>
  <c r="AE90" i="28"/>
  <c r="DF90" i="28" s="1"/>
  <c r="AE80" i="28"/>
  <c r="DF80" i="28" s="1"/>
  <c r="AE54" i="28"/>
  <c r="DF54" i="28" s="1"/>
  <c r="BC55" i="28"/>
  <c r="DN55" i="28" s="1"/>
  <c r="BC46" i="28"/>
  <c r="DN46" i="28" s="1"/>
  <c r="BC31" i="28"/>
  <c r="DN31" i="28" s="1"/>
  <c r="BC91" i="28"/>
  <c r="DN91" i="28" s="1"/>
  <c r="BC44" i="28"/>
  <c r="DN44" i="28" s="1"/>
  <c r="BC50" i="28"/>
  <c r="DN50" i="28" s="1"/>
  <c r="BC69" i="28"/>
  <c r="DN69" i="28" s="1"/>
  <c r="BC40" i="28"/>
  <c r="DN40" i="28" s="1"/>
  <c r="BC99" i="28"/>
  <c r="DN99" i="28" s="1"/>
  <c r="BC83" i="28"/>
  <c r="DN83" i="28" s="1"/>
  <c r="BC73" i="28"/>
  <c r="DN73" i="28" s="1"/>
  <c r="BC54" i="28"/>
  <c r="DN54" i="28" s="1"/>
  <c r="BC72" i="28"/>
  <c r="DN72" i="28" s="1"/>
  <c r="BC84" i="28"/>
  <c r="DN84" i="28" s="1"/>
  <c r="BC27" i="28"/>
  <c r="DN27" i="28" s="1"/>
  <c r="BC25" i="28"/>
  <c r="DN25" i="28" s="1"/>
  <c r="BC43" i="28"/>
  <c r="DN43" i="28" s="1"/>
  <c r="BC8" i="28"/>
  <c r="DN8" i="28" s="1"/>
  <c r="BC53" i="28"/>
  <c r="DN53" i="28" s="1"/>
  <c r="BC22" i="28"/>
  <c r="DN22" i="28" s="1"/>
  <c r="BC35" i="28"/>
  <c r="DN35" i="28" s="1"/>
  <c r="BC88" i="28"/>
  <c r="DN88" i="28" s="1"/>
  <c r="BC76" i="28"/>
  <c r="DN76" i="28" s="1"/>
  <c r="BC21" i="28"/>
  <c r="DN21" i="28" s="1"/>
  <c r="BC92" i="28"/>
  <c r="DN92" i="28" s="1"/>
  <c r="BC82" i="28"/>
  <c r="DN82" i="28" s="1"/>
  <c r="BC49" i="28"/>
  <c r="DN49" i="28" s="1"/>
  <c r="BC57" i="28"/>
  <c r="DN57" i="28" s="1"/>
  <c r="BC78" i="28"/>
  <c r="DN78" i="28" s="1"/>
  <c r="BC38" i="28"/>
  <c r="DN38" i="28" s="1"/>
  <c r="BC14" i="28"/>
  <c r="DN14" i="28" s="1"/>
  <c r="BC42" i="28"/>
  <c r="DN42" i="28" s="1"/>
  <c r="BC48" i="28"/>
  <c r="DN48" i="28" s="1"/>
  <c r="BC70" i="28"/>
  <c r="DN70" i="28" s="1"/>
  <c r="BC11" i="28"/>
  <c r="DN11" i="28" s="1"/>
  <c r="BC41" i="28"/>
  <c r="DN41" i="28" s="1"/>
  <c r="BC80" i="28"/>
  <c r="DN80" i="28" s="1"/>
  <c r="BC12" i="28"/>
  <c r="DN12" i="28" s="1"/>
  <c r="BC62" i="28"/>
  <c r="DN62" i="28" s="1"/>
  <c r="BC74" i="28"/>
  <c r="DN74" i="28" s="1"/>
  <c r="BC10" i="28"/>
  <c r="DN10" i="28" s="1"/>
  <c r="BC96" i="28"/>
  <c r="DN96" i="28" s="1"/>
  <c r="BC56" i="28"/>
  <c r="DN56" i="28" s="1"/>
  <c r="BC68" i="28"/>
  <c r="DN68" i="28" s="1"/>
  <c r="BC90" i="28"/>
  <c r="DN90" i="28" s="1"/>
  <c r="BC33" i="28"/>
  <c r="DN33" i="28" s="1"/>
  <c r="BC86" i="28"/>
  <c r="DN86" i="28" s="1"/>
  <c r="BC37" i="28"/>
  <c r="DN37" i="28" s="1"/>
  <c r="BC19" i="28"/>
  <c r="DN19" i="28" s="1"/>
  <c r="BC104" i="28"/>
  <c r="DN104" i="28" s="1"/>
  <c r="BC17" i="28"/>
  <c r="DN17" i="28" s="1"/>
  <c r="ER76" i="15" l="1"/>
  <c r="CH74" i="28" s="1"/>
  <c r="ER56" i="15"/>
  <c r="CH54" i="28" s="1"/>
  <c r="ER168" i="15"/>
  <c r="CH166" i="28" s="1"/>
  <c r="ER149" i="15"/>
  <c r="CH147" i="28" s="1"/>
  <c r="ER77" i="15"/>
  <c r="CH75" i="28" s="1"/>
  <c r="ER90" i="15"/>
  <c r="CH88" i="28" s="1"/>
  <c r="ER91" i="15"/>
  <c r="CH89" i="28" s="1"/>
  <c r="DU189" i="28"/>
  <c r="AB189" i="32" s="1"/>
  <c r="ER98" i="15"/>
  <c r="CH96" i="28" s="1"/>
  <c r="ER198" i="15"/>
  <c r="CH196" i="28" s="1"/>
  <c r="ER99" i="15"/>
  <c r="CH97" i="28" s="1"/>
  <c r="ER203" i="15"/>
  <c r="CH201" i="28" s="1"/>
  <c r="ER171" i="15"/>
  <c r="CH169" i="28" s="1"/>
  <c r="DM76" i="28"/>
  <c r="Z76" i="32" s="1"/>
  <c r="DM69" i="28"/>
  <c r="Z69" i="32" s="1"/>
  <c r="DU151" i="28"/>
  <c r="AB151" i="32" s="1"/>
  <c r="ER209" i="15"/>
  <c r="CH207" i="28" s="1"/>
  <c r="ER243" i="15"/>
  <c r="CH241" i="28" s="1"/>
  <c r="DU47" i="28"/>
  <c r="AB47" i="32" s="1"/>
  <c r="DU156" i="28"/>
  <c r="AB156" i="32" s="1"/>
  <c r="DU267" i="28"/>
  <c r="AB267" i="32" s="1"/>
  <c r="ER245" i="15"/>
  <c r="CH243" i="28" s="1"/>
  <c r="DU168" i="28"/>
  <c r="AB168" i="32" s="1"/>
  <c r="DU173" i="28"/>
  <c r="AB173" i="32" s="1"/>
  <c r="ER53" i="15"/>
  <c r="CH51" i="28" s="1"/>
  <c r="ER161" i="15"/>
  <c r="CH159" i="28" s="1"/>
  <c r="ER66" i="15"/>
  <c r="CH64" i="28" s="1"/>
  <c r="ER162" i="15"/>
  <c r="CH160" i="28" s="1"/>
  <c r="ER117" i="15"/>
  <c r="CH115" i="28" s="1"/>
  <c r="ER54" i="15"/>
  <c r="CH52" i="28" s="1"/>
  <c r="ER166" i="15"/>
  <c r="CH164" i="28" s="1"/>
  <c r="ER65" i="15"/>
  <c r="CH63" i="28" s="1"/>
  <c r="ER177" i="15"/>
  <c r="CH175" i="28" s="1"/>
  <c r="ER74" i="15"/>
  <c r="CH72" i="28" s="1"/>
  <c r="ER186" i="15"/>
  <c r="CH184" i="28" s="1"/>
  <c r="ER51" i="15"/>
  <c r="CH49" i="28" s="1"/>
  <c r="ER167" i="15"/>
  <c r="CH165" i="28" s="1"/>
  <c r="ER139" i="15"/>
  <c r="CH137" i="28" s="1"/>
  <c r="ER75" i="15"/>
  <c r="CH73" i="28" s="1"/>
  <c r="ER199" i="15"/>
  <c r="CH197" i="28" s="1"/>
  <c r="ER125" i="15"/>
  <c r="CH123" i="28" s="1"/>
  <c r="ER46" i="15"/>
  <c r="CH44" i="28" s="1"/>
  <c r="ER174" i="15"/>
  <c r="CH172" i="28" s="1"/>
  <c r="ER31" i="15"/>
  <c r="CH29" i="28" s="1"/>
  <c r="ER163" i="15"/>
  <c r="CH161" i="28" s="1"/>
  <c r="ER15" i="15"/>
  <c r="CH13" i="28" s="1"/>
  <c r="ER33" i="15"/>
  <c r="CH31" i="28" s="1"/>
  <c r="ER130" i="15"/>
  <c r="CH128" i="28" s="1"/>
  <c r="ER61" i="15"/>
  <c r="CH59" i="28" s="1"/>
  <c r="ER38" i="15"/>
  <c r="CH36" i="28" s="1"/>
  <c r="ER134" i="15"/>
  <c r="CH132" i="28" s="1"/>
  <c r="ER45" i="15"/>
  <c r="CH43" i="28" s="1"/>
  <c r="ER121" i="15"/>
  <c r="CH119" i="28" s="1"/>
  <c r="ER58" i="15"/>
  <c r="CH56" i="28" s="1"/>
  <c r="ER154" i="15"/>
  <c r="CH152" i="28" s="1"/>
  <c r="ER19" i="15"/>
  <c r="CH17" i="28" s="1"/>
  <c r="ER135" i="15"/>
  <c r="CH133" i="28" s="1"/>
  <c r="ER103" i="15"/>
  <c r="CH101" i="28" s="1"/>
  <c r="ER43" i="15"/>
  <c r="CH41" i="28" s="1"/>
  <c r="ER159" i="15"/>
  <c r="CH157" i="28" s="1"/>
  <c r="ER89" i="15"/>
  <c r="CH87" i="28" s="1"/>
  <c r="ER30" i="15"/>
  <c r="CH28" i="28" s="1"/>
  <c r="ER142" i="15"/>
  <c r="CH140" i="28" s="1"/>
  <c r="ER131" i="15"/>
  <c r="CH129" i="28" s="1"/>
  <c r="DY9" i="28"/>
  <c r="AC9" i="32" s="1"/>
  <c r="ER141" i="15"/>
  <c r="CH139" i="28" s="1"/>
  <c r="ER14" i="15"/>
  <c r="CH12" i="28" s="1"/>
  <c r="ER113" i="15"/>
  <c r="CH111" i="28" s="1"/>
  <c r="ER18" i="15"/>
  <c r="CH16" i="28" s="1"/>
  <c r="ER194" i="15"/>
  <c r="CH192" i="28" s="1"/>
  <c r="ER37" i="15"/>
  <c r="CH35" i="28" s="1"/>
  <c r="ER169" i="15"/>
  <c r="CH167" i="28" s="1"/>
  <c r="ER102" i="15"/>
  <c r="CH100" i="28" s="1"/>
  <c r="ER26" i="15"/>
  <c r="CH24" i="28" s="1"/>
  <c r="ER122" i="15"/>
  <c r="CH120" i="28" s="1"/>
  <c r="ER39" i="15"/>
  <c r="CH37" i="28" s="1"/>
  <c r="ER123" i="15"/>
  <c r="CH121" i="28" s="1"/>
  <c r="ER69" i="15"/>
  <c r="CH67" i="28" s="1"/>
  <c r="ER110" i="15"/>
  <c r="CH108" i="28" s="1"/>
  <c r="ER95" i="15"/>
  <c r="CH93" i="28" s="1"/>
  <c r="ER16" i="15"/>
  <c r="CH14" i="28" s="1"/>
  <c r="DM89" i="28"/>
  <c r="Z89" i="32" s="1"/>
  <c r="DU37" i="28"/>
  <c r="AB37" i="32" s="1"/>
  <c r="ER215" i="15"/>
  <c r="CH213" i="28" s="1"/>
  <c r="ER222" i="15"/>
  <c r="CH220" i="28" s="1"/>
  <c r="DM85" i="28"/>
  <c r="Z85" i="32" s="1"/>
  <c r="DM92" i="28"/>
  <c r="Z92" i="32" s="1"/>
  <c r="DU64" i="28"/>
  <c r="AB64" i="32" s="1"/>
  <c r="DU32" i="28"/>
  <c r="AB32" i="32" s="1"/>
  <c r="ER12" i="15"/>
  <c r="CH10" i="28" s="1"/>
  <c r="DM100" i="28"/>
  <c r="Z100" i="32" s="1"/>
  <c r="DU96" i="28"/>
  <c r="AB96" i="32" s="1"/>
  <c r="ER253" i="15"/>
  <c r="CH251" i="28" s="1"/>
  <c r="ER214" i="15"/>
  <c r="CH212" i="28" s="1"/>
  <c r="ER250" i="15"/>
  <c r="CH248" i="28" s="1"/>
  <c r="ER227" i="15"/>
  <c r="CH225" i="28" s="1"/>
  <c r="CG71" i="28"/>
  <c r="ER73" i="15"/>
  <c r="CH71" i="28" s="1"/>
  <c r="DY10" i="28"/>
  <c r="AC10" i="32" s="1"/>
  <c r="DU72" i="28"/>
  <c r="AB72" i="32" s="1"/>
  <c r="ER273" i="15"/>
  <c r="CH271" i="28" s="1"/>
  <c r="ER213" i="15"/>
  <c r="CH211" i="28" s="1"/>
  <c r="ER261" i="15"/>
  <c r="CH259" i="28" s="1"/>
  <c r="ER218" i="15"/>
  <c r="CH216" i="28" s="1"/>
  <c r="ER251" i="15"/>
  <c r="CH249" i="28" s="1"/>
  <c r="ER221" i="15"/>
  <c r="CH219" i="28" s="1"/>
  <c r="ER263" i="15"/>
  <c r="CH261" i="28" s="1"/>
  <c r="DX11" i="28"/>
  <c r="ER225" i="15"/>
  <c r="CH223" i="28" s="1"/>
  <c r="ER258" i="15"/>
  <c r="CH256" i="28" s="1"/>
  <c r="ER278" i="15"/>
  <c r="CH276" i="28" s="1"/>
  <c r="ER211" i="15"/>
  <c r="CH209" i="28" s="1"/>
  <c r="DM68" i="28"/>
  <c r="Z68" i="32" s="1"/>
  <c r="DM84" i="28"/>
  <c r="Z84" i="32" s="1"/>
  <c r="DM49" i="28"/>
  <c r="Z49" i="32" s="1"/>
  <c r="DU57" i="28"/>
  <c r="AB57" i="32" s="1"/>
  <c r="ER226" i="15"/>
  <c r="CH224" i="28" s="1"/>
  <c r="ER246" i="15"/>
  <c r="CH244" i="28" s="1"/>
  <c r="ER259" i="15"/>
  <c r="CH257" i="28" s="1"/>
  <c r="ER219" i="15"/>
  <c r="CH217" i="28" s="1"/>
  <c r="ER269" i="15"/>
  <c r="CH267" i="28" s="1"/>
  <c r="ER254" i="15"/>
  <c r="CH252" i="28" s="1"/>
  <c r="ER267" i="15"/>
  <c r="CH265" i="28" s="1"/>
  <c r="DX13" i="28"/>
  <c r="ER11" i="15"/>
  <c r="CH9" i="28" s="1"/>
  <c r="ER34" i="15"/>
  <c r="CH32" i="28" s="1"/>
  <c r="ER118" i="15"/>
  <c r="CH116" i="28" s="1"/>
  <c r="ER182" i="15"/>
  <c r="CH180" i="28" s="1"/>
  <c r="ER42" i="15"/>
  <c r="CH40" i="28" s="1"/>
  <c r="ER106" i="15"/>
  <c r="CH104" i="28" s="1"/>
  <c r="ER170" i="15"/>
  <c r="CH168" i="28" s="1"/>
  <c r="ER35" i="15"/>
  <c r="CH33" i="28" s="1"/>
  <c r="ER23" i="15"/>
  <c r="CH21" i="28" s="1"/>
  <c r="ER87" i="15"/>
  <c r="CH85" i="28" s="1"/>
  <c r="ER155" i="15"/>
  <c r="CH153" i="28" s="1"/>
  <c r="ER143" i="15"/>
  <c r="CH141" i="28" s="1"/>
  <c r="ER29" i="15"/>
  <c r="CH27" i="28" s="1"/>
  <c r="ER153" i="15"/>
  <c r="CH151" i="28" s="1"/>
  <c r="ER62" i="15"/>
  <c r="CH60" i="28" s="1"/>
  <c r="ER126" i="15"/>
  <c r="CH124" i="28" s="1"/>
  <c r="ER190" i="15"/>
  <c r="CH188" i="28" s="1"/>
  <c r="ER47" i="15"/>
  <c r="CH45" i="28" s="1"/>
  <c r="ER111" i="15"/>
  <c r="CH109" i="28" s="1"/>
  <c r="ER183" i="15"/>
  <c r="CH181" i="28" s="1"/>
  <c r="ER17" i="15"/>
  <c r="CH15" i="28" s="1"/>
  <c r="ER93" i="15"/>
  <c r="CH91" i="28" s="1"/>
  <c r="ER185" i="15"/>
  <c r="CH183" i="28" s="1"/>
  <c r="ER82" i="15"/>
  <c r="CH80" i="28" s="1"/>
  <c r="ER146" i="15"/>
  <c r="CH144" i="28" s="1"/>
  <c r="ER97" i="15"/>
  <c r="CH95" i="28" s="1"/>
  <c r="ER189" i="15"/>
  <c r="CH187" i="28" s="1"/>
  <c r="ER145" i="15"/>
  <c r="CH143" i="28" s="1"/>
  <c r="ER83" i="15"/>
  <c r="CH81" i="28" s="1"/>
  <c r="ER151" i="15"/>
  <c r="CH149" i="28" s="1"/>
  <c r="ER71" i="15"/>
  <c r="CH69" i="28" s="1"/>
  <c r="ER59" i="15"/>
  <c r="CH57" i="28" s="1"/>
  <c r="ER49" i="15"/>
  <c r="CH47" i="28" s="1"/>
  <c r="DY8" i="28"/>
  <c r="AC8" i="32" s="1"/>
  <c r="ER81" i="15"/>
  <c r="CH79" i="28" s="1"/>
  <c r="ER22" i="15"/>
  <c r="CH20" i="28" s="1"/>
  <c r="ER86" i="15"/>
  <c r="CH84" i="28" s="1"/>
  <c r="ER150" i="15"/>
  <c r="CH148" i="28" s="1"/>
  <c r="ER138" i="15"/>
  <c r="CH136" i="28" s="1"/>
  <c r="ER202" i="15"/>
  <c r="CH200" i="28" s="1"/>
  <c r="ER67" i="15"/>
  <c r="CH65" i="28" s="1"/>
  <c r="ER55" i="15"/>
  <c r="CH53" i="28" s="1"/>
  <c r="ER119" i="15"/>
  <c r="CH117" i="28" s="1"/>
  <c r="ER195" i="15"/>
  <c r="CH193" i="28" s="1"/>
  <c r="ER107" i="15"/>
  <c r="CH105" i="28" s="1"/>
  <c r="ER179" i="15"/>
  <c r="CH177" i="28" s="1"/>
  <c r="ER109" i="15"/>
  <c r="CH107" i="28" s="1"/>
  <c r="ER205" i="15"/>
  <c r="CH203" i="28" s="1"/>
  <c r="ER94" i="15"/>
  <c r="CH92" i="28" s="1"/>
  <c r="ER158" i="15"/>
  <c r="CH156" i="28" s="1"/>
  <c r="ER79" i="15"/>
  <c r="CH77" i="28" s="1"/>
  <c r="ER147" i="15"/>
  <c r="CH145" i="28" s="1"/>
  <c r="ER210" i="15"/>
  <c r="CH208" i="28" s="1"/>
  <c r="ER266" i="15"/>
  <c r="CH264" i="28" s="1"/>
  <c r="ER274" i="15"/>
  <c r="CH272" i="28" s="1"/>
  <c r="DU141" i="28"/>
  <c r="AB141" i="32" s="1"/>
  <c r="DU133" i="28"/>
  <c r="AB133" i="32" s="1"/>
  <c r="DU245" i="28"/>
  <c r="AB245" i="32" s="1"/>
  <c r="DM101" i="28"/>
  <c r="Z101" i="32" s="1"/>
  <c r="ER277" i="15"/>
  <c r="CH275" i="28" s="1"/>
  <c r="ER262" i="15"/>
  <c r="CH260" i="28" s="1"/>
  <c r="ER241" i="15"/>
  <c r="CH239" i="28" s="1"/>
  <c r="ER231" i="15"/>
  <c r="CH229" i="28" s="1"/>
  <c r="ER238" i="15"/>
  <c r="CH236" i="28" s="1"/>
  <c r="DX12" i="28"/>
  <c r="DU20" i="28"/>
  <c r="AB20" i="32" s="1"/>
  <c r="DU116" i="28"/>
  <c r="AB116" i="32" s="1"/>
  <c r="DU233" i="28"/>
  <c r="AB233" i="32" s="1"/>
  <c r="DU231" i="28"/>
  <c r="AB231" i="32" s="1"/>
  <c r="DU251" i="28"/>
  <c r="AB251" i="32" s="1"/>
  <c r="DU275" i="28"/>
  <c r="AB275" i="32" s="1"/>
  <c r="DU167" i="28"/>
  <c r="AB167" i="32" s="1"/>
  <c r="DU35" i="28"/>
  <c r="AB35" i="32" s="1"/>
  <c r="ER9" i="15"/>
  <c r="CH7" i="28" s="1"/>
  <c r="ER249" i="15"/>
  <c r="CH247" i="28" s="1"/>
  <c r="ER242" i="15"/>
  <c r="CH240" i="28" s="1"/>
  <c r="ER217" i="15"/>
  <c r="CH215" i="28" s="1"/>
  <c r="ER234" i="15"/>
  <c r="CH232" i="28" s="1"/>
  <c r="ER235" i="15"/>
  <c r="CH233" i="28" s="1"/>
  <c r="ER247" i="15"/>
  <c r="CH245" i="28" s="1"/>
  <c r="DM52" i="28"/>
  <c r="Z52" i="32" s="1"/>
  <c r="DM33" i="28"/>
  <c r="Z33" i="32" s="1"/>
  <c r="DM21" i="28"/>
  <c r="Z21" i="32" s="1"/>
  <c r="DU65" i="28"/>
  <c r="AB65" i="32" s="1"/>
  <c r="DU53" i="28"/>
  <c r="AB53" i="32" s="1"/>
  <c r="ER233" i="15"/>
  <c r="CH231" i="28" s="1"/>
  <c r="ER230" i="15"/>
  <c r="CH228" i="28" s="1"/>
  <c r="ER275" i="15"/>
  <c r="CH273" i="28" s="1"/>
  <c r="ER206" i="15"/>
  <c r="CH204" i="28" s="1"/>
  <c r="ER270" i="15"/>
  <c r="CH268" i="28" s="1"/>
  <c r="DB127" i="28"/>
  <c r="O127" i="32"/>
  <c r="DB177" i="28"/>
  <c r="O177" i="32"/>
  <c r="DB209" i="28"/>
  <c r="O209" i="32"/>
  <c r="DB133" i="28"/>
  <c r="O133" i="32"/>
  <c r="DB141" i="28"/>
  <c r="O141" i="32"/>
  <c r="DB217" i="28"/>
  <c r="O217" i="32"/>
  <c r="DB183" i="28"/>
  <c r="O183" i="32"/>
  <c r="DB189" i="28"/>
  <c r="O189" i="32"/>
  <c r="DB231" i="28"/>
  <c r="O231" i="32"/>
  <c r="DB204" i="28"/>
  <c r="O204" i="32"/>
  <c r="DB182" i="28"/>
  <c r="O182" i="32"/>
  <c r="DB157" i="28"/>
  <c r="O157" i="32"/>
  <c r="DB185" i="28"/>
  <c r="O185" i="32"/>
  <c r="DB212" i="28"/>
  <c r="O212" i="32"/>
  <c r="DB107" i="28"/>
  <c r="O107" i="32"/>
  <c r="DV11" i="28"/>
  <c r="DX14" i="28" s="1"/>
  <c r="DW11" i="28"/>
  <c r="O244" i="32"/>
  <c r="O39" i="32"/>
  <c r="O97" i="32"/>
  <c r="O34" i="32"/>
  <c r="O93" i="32"/>
  <c r="O241" i="32"/>
  <c r="O224" i="32"/>
  <c r="O150" i="32"/>
  <c r="O48" i="32"/>
  <c r="O179" i="32"/>
  <c r="O77" i="32"/>
  <c r="O58" i="32"/>
  <c r="O104" i="32"/>
  <c r="O123" i="32"/>
  <c r="O208" i="32"/>
  <c r="O72" i="32"/>
  <c r="DB200" i="28"/>
  <c r="O200" i="32"/>
  <c r="DB134" i="28"/>
  <c r="O134" i="32"/>
  <c r="DB234" i="28"/>
  <c r="O234" i="32"/>
  <c r="DB276" i="28"/>
  <c r="O276" i="32"/>
  <c r="DB117" i="28"/>
  <c r="O117" i="32"/>
  <c r="DB229" i="28"/>
  <c r="O229" i="32"/>
  <c r="DB259" i="28"/>
  <c r="O259" i="32"/>
  <c r="DB198" i="28"/>
  <c r="O198" i="32"/>
  <c r="DB245" i="28"/>
  <c r="O245" i="32"/>
  <c r="O166" i="32"/>
  <c r="O76" i="32"/>
  <c r="O50" i="32"/>
  <c r="O43" i="32"/>
  <c r="O251" i="32"/>
  <c r="O159" i="32"/>
  <c r="O262" i="32"/>
  <c r="O13" i="32"/>
  <c r="O122" i="32"/>
  <c r="O57" i="32"/>
  <c r="O51" i="32"/>
  <c r="O63" i="32"/>
  <c r="O78" i="32"/>
  <c r="DB164" i="28"/>
  <c r="O164" i="32"/>
  <c r="DB190" i="28"/>
  <c r="O190" i="32"/>
  <c r="DB246" i="28"/>
  <c r="O246" i="32"/>
  <c r="DB188" i="28"/>
  <c r="O188" i="32"/>
  <c r="DB220" i="28"/>
  <c r="O220" i="32"/>
  <c r="DB222" i="28"/>
  <c r="O222" i="32"/>
  <c r="DB268" i="28"/>
  <c r="O268" i="32"/>
  <c r="DB248" i="28"/>
  <c r="O248" i="32"/>
  <c r="O271" i="32"/>
  <c r="O23" i="32"/>
  <c r="O66" i="32"/>
  <c r="O75" i="32"/>
  <c r="O56" i="32"/>
  <c r="O35" i="32"/>
  <c r="O119" i="32"/>
  <c r="O47" i="32"/>
  <c r="O26" i="32"/>
  <c r="O168" i="32"/>
  <c r="O184" i="32"/>
  <c r="O90" i="32"/>
  <c r="O10" i="32"/>
  <c r="O64" i="32"/>
  <c r="O238" i="32"/>
  <c r="O211" i="32"/>
  <c r="O100" i="32"/>
  <c r="O24" i="32"/>
  <c r="DB130" i="28"/>
  <c r="O130" i="32"/>
  <c r="DB206" i="28"/>
  <c r="O206" i="32"/>
  <c r="DB148" i="28"/>
  <c r="O148" i="32"/>
  <c r="DB214" i="28"/>
  <c r="O214" i="32"/>
  <c r="DB265" i="28"/>
  <c r="O265" i="32"/>
  <c r="DB169" i="28"/>
  <c r="O169" i="32"/>
  <c r="DB270" i="28"/>
  <c r="O270" i="32"/>
  <c r="DB186" i="28"/>
  <c r="O186" i="32"/>
  <c r="DB181" i="28"/>
  <c r="O181" i="32"/>
  <c r="DV13" i="28"/>
  <c r="DW13" i="28"/>
  <c r="DV12" i="28"/>
  <c r="DW12" i="28"/>
  <c r="O254" i="32"/>
  <c r="O151" i="32"/>
  <c r="O252" i="32"/>
  <c r="O82" i="32"/>
  <c r="O59" i="32"/>
  <c r="O171" i="32"/>
  <c r="O114" i="32"/>
  <c r="O21" i="32"/>
  <c r="O91" i="32"/>
  <c r="O42" i="32"/>
  <c r="O80" i="32"/>
  <c r="O260" i="32"/>
  <c r="O108" i="32"/>
  <c r="O89" i="32"/>
  <c r="CG78" i="28"/>
  <c r="ER80" i="15"/>
  <c r="CH78" i="28" s="1"/>
  <c r="ER10" i="15"/>
  <c r="CH8" i="28" s="1"/>
  <c r="DM93" i="28"/>
  <c r="Z93" i="32" s="1"/>
  <c r="DU236" i="28"/>
  <c r="AB236" i="32" s="1"/>
  <c r="DU108" i="28"/>
  <c r="AB108" i="32" s="1"/>
  <c r="DM41" i="28"/>
  <c r="Z41" i="32" s="1"/>
  <c r="DM29" i="28"/>
  <c r="Z29" i="32" s="1"/>
  <c r="DU29" i="28"/>
  <c r="AB29" i="32" s="1"/>
  <c r="DU9" i="28"/>
  <c r="AB9" i="32" s="1"/>
  <c r="DI7" i="28"/>
  <c r="DM20" i="28"/>
  <c r="Z20" i="32" s="1"/>
  <c r="DU61" i="28"/>
  <c r="AB61" i="32" s="1"/>
  <c r="DU60" i="28"/>
  <c r="AB60" i="32" s="1"/>
  <c r="DU17" i="28"/>
  <c r="AB17" i="32" s="1"/>
  <c r="DU40" i="28"/>
  <c r="AB40" i="32" s="1"/>
  <c r="DU25" i="28"/>
  <c r="AB25" i="32" s="1"/>
  <c r="DU8" i="28"/>
  <c r="AB8" i="32" s="1"/>
  <c r="DU44" i="28"/>
  <c r="AB44" i="32" s="1"/>
  <c r="DM12" i="28"/>
  <c r="Z12" i="32" s="1"/>
  <c r="O105" i="32"/>
  <c r="O61" i="32"/>
  <c r="O52" i="32"/>
  <c r="O94" i="32"/>
  <c r="O54" i="32"/>
  <c r="O73" i="32"/>
  <c r="O85" i="32"/>
  <c r="O69" i="32"/>
  <c r="O87" i="32"/>
  <c r="O81" i="32"/>
  <c r="O84" i="32"/>
  <c r="O115" i="32"/>
  <c r="O154" i="32"/>
  <c r="O180" i="32"/>
  <c r="O221" i="32"/>
  <c r="O128" i="32"/>
  <c r="O239" i="32"/>
  <c r="O261" i="32"/>
  <c r="O132" i="32"/>
  <c r="O139" i="32"/>
  <c r="O140" i="32"/>
  <c r="O227" i="32"/>
  <c r="O201" i="32"/>
  <c r="O247" i="32"/>
  <c r="O203" i="32"/>
  <c r="O219" i="32"/>
  <c r="O213" i="32"/>
  <c r="O250" i="32"/>
  <c r="O112" i="32"/>
  <c r="O226" i="32"/>
  <c r="O116" i="32"/>
  <c r="O110" i="32"/>
  <c r="O257" i="32"/>
  <c r="O155" i="32"/>
  <c r="O118" i="32"/>
  <c r="O131" i="32"/>
  <c r="O146" i="32"/>
  <c r="O145" i="32"/>
  <c r="O223" i="32"/>
  <c r="O29" i="32"/>
  <c r="O45" i="32"/>
  <c r="O101" i="32"/>
  <c r="O176" i="32"/>
  <c r="O83" i="32"/>
  <c r="O67" i="32"/>
  <c r="O46" i="32"/>
  <c r="O25" i="32"/>
  <c r="O55" i="32"/>
  <c r="O95" i="32"/>
  <c r="O79" i="32"/>
  <c r="O20" i="32"/>
  <c r="O99" i="32"/>
  <c r="O30" i="32"/>
  <c r="O68" i="32"/>
  <c r="O38" i="32"/>
  <c r="O9" i="32"/>
  <c r="O106" i="32"/>
  <c r="O165" i="32"/>
  <c r="O197" i="32"/>
  <c r="O210" i="32"/>
  <c r="O235" i="32"/>
  <c r="O161" i="32"/>
  <c r="O218" i="32"/>
  <c r="O124" i="32"/>
  <c r="O138" i="32"/>
  <c r="O27" i="32"/>
  <c r="O14" i="32"/>
  <c r="O53" i="32"/>
  <c r="O11" i="32"/>
  <c r="O15" i="32"/>
  <c r="O60" i="32"/>
  <c r="O36" i="32"/>
  <c r="O31" i="32"/>
  <c r="O41" i="32"/>
  <c r="O228" i="32"/>
  <c r="O272" i="32"/>
  <c r="O173" i="32"/>
  <c r="O158" i="32"/>
  <c r="O205" i="32"/>
  <c r="O160" i="32"/>
  <c r="O215" i="32"/>
  <c r="O202" i="32"/>
  <c r="O111" i="32"/>
  <c r="O267" i="32"/>
  <c r="O147" i="32"/>
  <c r="O187" i="32"/>
  <c r="O142" i="32"/>
  <c r="O152" i="32"/>
  <c r="O225" i="32"/>
  <c r="O153" i="32"/>
  <c r="O199" i="32"/>
  <c r="O144" i="32"/>
  <c r="O113" i="32"/>
  <c r="O135" i="32"/>
  <c r="O274" i="32"/>
  <c r="O269" i="32"/>
  <c r="O230" i="32"/>
  <c r="O162" i="32"/>
  <c r="O242" i="32"/>
  <c r="O275" i="32"/>
  <c r="O149" i="32"/>
  <c r="O194" i="32"/>
  <c r="O92" i="32"/>
  <c r="O137" i="32"/>
  <c r="O256" i="32"/>
  <c r="O86" i="32"/>
  <c r="O33" i="32"/>
  <c r="O12" i="32"/>
  <c r="O103" i="32"/>
  <c r="O22" i="32"/>
  <c r="O71" i="32"/>
  <c r="O65" i="32"/>
  <c r="O70" i="32"/>
  <c r="O62" i="32"/>
  <c r="O102" i="32"/>
  <c r="O28" i="32"/>
  <c r="O19" i="32"/>
  <c r="O17" i="32"/>
  <c r="O37" i="32"/>
  <c r="O143" i="32"/>
  <c r="O195" i="32"/>
  <c r="O136" i="32"/>
  <c r="O193" i="32"/>
  <c r="O258" i="32"/>
  <c r="O207" i="32"/>
  <c r="O120" i="32"/>
  <c r="O129" i="32"/>
  <c r="O98" i="32"/>
  <c r="O249" i="32"/>
  <c r="DM45" i="28"/>
  <c r="Z45" i="32" s="1"/>
  <c r="DM77" i="28"/>
  <c r="Z77" i="32" s="1"/>
  <c r="DM61" i="28"/>
  <c r="Z61" i="32" s="1"/>
  <c r="DM7" i="28"/>
  <c r="Z7" i="32" s="1"/>
  <c r="FD161" i="15"/>
  <c r="AD48" i="32"/>
  <c r="FD50" i="15"/>
  <c r="FD114" i="15"/>
  <c r="FD210" i="15"/>
  <c r="FD274" i="15"/>
  <c r="FD117" i="15"/>
  <c r="FD213" i="15"/>
  <c r="AD52" i="32"/>
  <c r="FD54" i="15"/>
  <c r="FD102" i="15"/>
  <c r="FD150" i="15"/>
  <c r="FD198" i="15"/>
  <c r="FD246" i="15"/>
  <c r="FD278" i="15"/>
  <c r="AD85" i="32"/>
  <c r="FD87" i="15"/>
  <c r="FD119" i="15"/>
  <c r="FD155" i="15"/>
  <c r="FD101" i="15"/>
  <c r="FD241" i="15"/>
  <c r="AD72" i="32"/>
  <c r="FD74" i="15"/>
  <c r="FD106" i="15"/>
  <c r="FD154" i="15"/>
  <c r="FD218" i="15"/>
  <c r="FD125" i="15"/>
  <c r="FD221" i="15"/>
  <c r="AD76" i="32"/>
  <c r="FD78" i="15"/>
  <c r="FD110" i="15"/>
  <c r="FD113" i="15"/>
  <c r="AD16" i="32"/>
  <c r="FD18" i="15"/>
  <c r="FD98" i="15"/>
  <c r="FD162" i="15"/>
  <c r="FD242" i="15"/>
  <c r="AD79" i="32"/>
  <c r="FD81" i="15"/>
  <c r="FD169" i="15"/>
  <c r="AD20" i="32"/>
  <c r="FD22" i="15"/>
  <c r="AD84" i="32"/>
  <c r="FD86" i="15"/>
  <c r="FD134" i="15"/>
  <c r="FD214" i="15"/>
  <c r="FD262" i="15"/>
  <c r="AD21" i="32"/>
  <c r="FD23" i="15"/>
  <c r="AD69" i="32"/>
  <c r="FD71" i="15"/>
  <c r="FD103" i="15"/>
  <c r="FD139" i="15"/>
  <c r="FD195" i="15"/>
  <c r="FD215" i="15"/>
  <c r="FD259" i="15"/>
  <c r="AD23" i="32"/>
  <c r="FD25" i="15"/>
  <c r="FD145" i="15"/>
  <c r="AD24" i="32"/>
  <c r="FD26" i="15"/>
  <c r="FD170" i="15"/>
  <c r="FD202" i="15"/>
  <c r="FD250" i="15"/>
  <c r="FD266" i="15"/>
  <c r="AD87" i="32"/>
  <c r="FD89" i="15"/>
  <c r="FD181" i="15"/>
  <c r="AD44" i="32"/>
  <c r="FD46" i="15"/>
  <c r="AD92" i="32"/>
  <c r="FD94" i="15"/>
  <c r="FD187" i="15"/>
  <c r="FD123" i="15"/>
  <c r="FD109" i="15"/>
  <c r="FD126" i="15"/>
  <c r="FD142" i="15"/>
  <c r="FD158" i="15"/>
  <c r="FD174" i="15"/>
  <c r="FD190" i="15"/>
  <c r="FD206" i="15"/>
  <c r="FD222" i="15"/>
  <c r="FD238" i="15"/>
  <c r="FD254" i="15"/>
  <c r="FD270" i="15"/>
  <c r="AD29" i="32"/>
  <c r="FD31" i="15"/>
  <c r="DM65" i="28"/>
  <c r="Z65" i="32" s="1"/>
  <c r="DM57" i="28"/>
  <c r="Z57" i="32" s="1"/>
  <c r="DU45" i="28"/>
  <c r="AB45" i="32" s="1"/>
  <c r="DU21" i="28"/>
  <c r="AB21" i="32" s="1"/>
  <c r="DU121" i="28"/>
  <c r="AB121" i="32" s="1"/>
  <c r="DU111" i="28"/>
  <c r="AB111" i="32" s="1"/>
  <c r="DU213" i="28"/>
  <c r="AB213" i="32" s="1"/>
  <c r="DU260" i="28"/>
  <c r="AB260" i="32" s="1"/>
  <c r="DU43" i="28"/>
  <c r="AB43" i="32" s="1"/>
  <c r="DU24" i="28"/>
  <c r="AB24" i="32" s="1"/>
  <c r="DU157" i="28"/>
  <c r="AB157" i="32" s="1"/>
  <c r="DU137" i="28"/>
  <c r="AB137" i="32" s="1"/>
  <c r="AD31" i="32"/>
  <c r="FD33" i="15"/>
  <c r="FD209" i="15"/>
  <c r="AD64" i="32"/>
  <c r="FD66" i="15"/>
  <c r="FD130" i="15"/>
  <c r="FD178" i="15"/>
  <c r="FD226" i="15"/>
  <c r="AD17" i="32"/>
  <c r="FD19" i="15"/>
  <c r="FD182" i="15"/>
  <c r="AD15" i="32"/>
  <c r="FD17" i="15"/>
  <c r="AD51" i="32"/>
  <c r="FD53" i="15"/>
  <c r="AD91" i="32"/>
  <c r="FD93" i="15"/>
  <c r="FD129" i="15"/>
  <c r="FD185" i="15"/>
  <c r="FD225" i="15"/>
  <c r="FD273" i="15"/>
  <c r="AD32" i="32"/>
  <c r="FD34" i="15"/>
  <c r="AD49" i="32"/>
  <c r="FD51" i="15"/>
  <c r="AD65" i="32"/>
  <c r="FD67" i="15"/>
  <c r="AD81" i="32"/>
  <c r="FD83" i="15"/>
  <c r="FD99" i="15"/>
  <c r="FD115" i="15"/>
  <c r="FD135" i="15"/>
  <c r="FD151" i="15"/>
  <c r="FD167" i="15"/>
  <c r="FD211" i="15"/>
  <c r="FD231" i="15"/>
  <c r="FD251" i="15"/>
  <c r="FD275" i="15"/>
  <c r="AD19" i="32"/>
  <c r="FD21" i="15"/>
  <c r="AD59" i="32"/>
  <c r="FD61" i="15"/>
  <c r="FD97" i="15"/>
  <c r="FD137" i="15"/>
  <c r="FD189" i="15"/>
  <c r="FD233" i="15"/>
  <c r="FD277" i="15"/>
  <c r="AD36" i="32"/>
  <c r="FD38" i="15"/>
  <c r="AD68" i="32"/>
  <c r="FD70" i="15"/>
  <c r="AD37" i="32"/>
  <c r="FD39" i="15"/>
  <c r="AD43" i="32"/>
  <c r="FD45" i="15"/>
  <c r="AD83" i="32"/>
  <c r="FD85" i="15"/>
  <c r="FD121" i="15"/>
  <c r="FD177" i="15"/>
  <c r="FD217" i="15"/>
  <c r="FD261" i="15"/>
  <c r="AD40" i="32"/>
  <c r="FD42" i="15"/>
  <c r="AD57" i="32"/>
  <c r="FD59" i="15"/>
  <c r="AD73" i="32"/>
  <c r="FD75" i="15"/>
  <c r="AD89" i="32"/>
  <c r="FD91" i="15"/>
  <c r="FD107" i="15"/>
  <c r="FD143" i="15"/>
  <c r="FD159" i="15"/>
  <c r="FD179" i="15"/>
  <c r="FD199" i="15"/>
  <c r="FD219" i="15"/>
  <c r="FD243" i="15"/>
  <c r="FD263" i="15"/>
  <c r="AD27" i="32"/>
  <c r="FD29" i="15"/>
  <c r="AD67" i="32"/>
  <c r="FD69" i="15"/>
  <c r="FD153" i="15"/>
  <c r="FD205" i="15"/>
  <c r="FD245" i="15"/>
  <c r="AD28" i="32"/>
  <c r="FD30" i="15"/>
  <c r="AD60" i="32"/>
  <c r="FD62" i="15"/>
  <c r="DM37" i="28"/>
  <c r="Z37" i="32" s="1"/>
  <c r="DU56" i="28"/>
  <c r="AB56" i="32" s="1"/>
  <c r="FD249" i="15"/>
  <c r="AD80" i="32"/>
  <c r="FD82" i="15"/>
  <c r="FD146" i="15"/>
  <c r="FD194" i="15"/>
  <c r="FD258" i="15"/>
  <c r="AD33" i="32"/>
  <c r="FD35" i="15"/>
  <c r="AD35" i="32"/>
  <c r="FD37" i="15"/>
  <c r="FD253" i="15"/>
  <c r="FD118" i="15"/>
  <c r="FD166" i="15"/>
  <c r="FD230" i="15"/>
  <c r="AD53" i="32"/>
  <c r="FD55" i="15"/>
  <c r="FD235" i="15"/>
  <c r="AD63" i="32"/>
  <c r="FD65" i="15"/>
  <c r="FD197" i="15"/>
  <c r="AD56" i="32"/>
  <c r="FD58" i="15"/>
  <c r="FD90" i="15"/>
  <c r="FD138" i="15"/>
  <c r="FD186" i="15"/>
  <c r="FD234" i="15"/>
  <c r="AD25" i="32"/>
  <c r="FD27" i="15"/>
  <c r="AD47" i="32"/>
  <c r="FD49" i="15"/>
  <c r="FD269" i="15"/>
  <c r="AD75" i="32"/>
  <c r="FD77" i="15"/>
  <c r="FD171" i="15"/>
  <c r="FD122" i="15"/>
  <c r="AD41" i="32"/>
  <c r="FD43" i="15"/>
  <c r="AD45" i="32"/>
  <c r="FD47" i="15"/>
  <c r="AD61" i="32"/>
  <c r="FD63" i="15"/>
  <c r="AD77" i="32"/>
  <c r="FD79" i="15"/>
  <c r="FD95" i="15"/>
  <c r="FD111" i="15"/>
  <c r="FD131" i="15"/>
  <c r="FD147" i="15"/>
  <c r="FD163" i="15"/>
  <c r="FD183" i="15"/>
  <c r="FD203" i="15"/>
  <c r="FD227" i="15"/>
  <c r="FD247" i="15"/>
  <c r="FD267" i="15"/>
  <c r="DM105" i="28"/>
  <c r="Z105" i="32" s="1"/>
  <c r="DM73" i="28"/>
  <c r="Z73" i="32" s="1"/>
  <c r="DM13" i="28"/>
  <c r="Z13" i="32" s="1"/>
  <c r="DM60" i="28"/>
  <c r="Z60" i="32" s="1"/>
  <c r="DM28" i="28"/>
  <c r="Z28" i="32" s="1"/>
  <c r="DM81" i="28"/>
  <c r="Z81" i="32" s="1"/>
  <c r="DU13" i="28"/>
  <c r="AB13" i="32" s="1"/>
  <c r="DU144" i="28"/>
  <c r="AB144" i="32" s="1"/>
  <c r="DU152" i="28"/>
  <c r="AB152" i="32" s="1"/>
  <c r="DU149" i="28"/>
  <c r="AB149" i="32" s="1"/>
  <c r="DU159" i="28"/>
  <c r="AB159" i="32" s="1"/>
  <c r="DU48" i="28"/>
  <c r="AB48" i="32" s="1"/>
  <c r="DU259" i="28"/>
  <c r="AB259" i="32" s="1"/>
  <c r="DU176" i="28"/>
  <c r="AB176" i="32" s="1"/>
  <c r="DU36" i="28"/>
  <c r="AB36" i="32" s="1"/>
  <c r="DU119" i="28"/>
  <c r="AB119" i="32" s="1"/>
  <c r="DU88" i="28"/>
  <c r="AB88" i="32" s="1"/>
  <c r="AD14" i="32"/>
  <c r="O7" i="32"/>
  <c r="AD13" i="32"/>
  <c r="AD11" i="32"/>
  <c r="AD12" i="32"/>
  <c r="AD9" i="32"/>
  <c r="AD8" i="32"/>
  <c r="U8" i="32"/>
  <c r="AD7" i="32"/>
  <c r="U7" i="32"/>
  <c r="AD86" i="32"/>
  <c r="FD15" i="15"/>
  <c r="FD10" i="15"/>
  <c r="FD9" i="15"/>
  <c r="FD13" i="15"/>
  <c r="FD14" i="15"/>
  <c r="FD11" i="15"/>
  <c r="DD7" i="28"/>
  <c r="DQ8" i="28"/>
  <c r="AA8" i="32" s="1"/>
  <c r="DI8" i="28"/>
  <c r="Y8" i="32" s="1"/>
  <c r="AG9" i="28"/>
  <c r="U8" i="28"/>
  <c r="Q8" i="32" s="1"/>
  <c r="V8" i="28"/>
  <c r="BH266" i="28"/>
  <c r="X123" i="28"/>
  <c r="AJ108" i="28"/>
  <c r="AJ154" i="28"/>
  <c r="AJ76" i="28"/>
  <c r="AJ67" i="28"/>
  <c r="X102" i="28"/>
  <c r="X206" i="28"/>
  <c r="AJ152" i="28"/>
  <c r="X189" i="28"/>
  <c r="BH227" i="28"/>
  <c r="X138" i="28"/>
  <c r="AJ20" i="28"/>
  <c r="X183" i="28"/>
  <c r="BH251" i="28"/>
  <c r="BH175" i="28"/>
  <c r="X229" i="28"/>
  <c r="X252" i="28"/>
  <c r="X127" i="28"/>
  <c r="BH218" i="28"/>
  <c r="BH145" i="28"/>
  <c r="X70" i="28"/>
  <c r="X144" i="28"/>
  <c r="X245" i="28"/>
  <c r="AJ177" i="28"/>
  <c r="AJ223" i="28"/>
  <c r="X211" i="28"/>
  <c r="X269" i="28"/>
  <c r="X132" i="28"/>
  <c r="X222" i="28"/>
  <c r="X224" i="28"/>
  <c r="AJ276" i="28"/>
  <c r="AJ136" i="28"/>
  <c r="AJ43" i="28"/>
  <c r="BH174" i="28"/>
  <c r="X14" i="28"/>
  <c r="AJ29" i="28"/>
  <c r="AJ101" i="28"/>
  <c r="AJ63" i="28"/>
  <c r="AJ85" i="28"/>
  <c r="AJ165" i="28"/>
  <c r="AJ79" i="28"/>
  <c r="X53" i="28"/>
  <c r="X113" i="28"/>
  <c r="X249" i="28"/>
  <c r="BH190" i="28"/>
  <c r="BH164" i="28"/>
  <c r="X168" i="28"/>
  <c r="BH198" i="28"/>
  <c r="BH116" i="28"/>
  <c r="X148" i="28"/>
  <c r="BH132" i="28"/>
  <c r="X114" i="28"/>
  <c r="X165" i="28"/>
  <c r="X139" i="28"/>
  <c r="X119" i="28"/>
  <c r="AJ258" i="28"/>
  <c r="X169" i="28"/>
  <c r="X234" i="28"/>
  <c r="AC7" i="32"/>
  <c r="BH123" i="28"/>
  <c r="BH231" i="28"/>
  <c r="X130" i="28"/>
  <c r="X220" i="28"/>
  <c r="BH79" i="28"/>
  <c r="BH144" i="28"/>
  <c r="BH154" i="28"/>
  <c r="BH186" i="28"/>
  <c r="BH224" i="28"/>
  <c r="BH236" i="28"/>
  <c r="BH252" i="28"/>
  <c r="BH191" i="28"/>
  <c r="BH102" i="28"/>
  <c r="BH135" i="28"/>
  <c r="BH226" i="28"/>
  <c r="BH270" i="28"/>
  <c r="BH126" i="28"/>
  <c r="BH184" i="28"/>
  <c r="BH117" i="28"/>
  <c r="BH206" i="28"/>
  <c r="BH216" i="28"/>
  <c r="BH197" i="28"/>
  <c r="BH199" i="28"/>
  <c r="BH274" i="28"/>
  <c r="BH121" i="28"/>
  <c r="X157" i="28"/>
  <c r="X24" i="28"/>
  <c r="X87" i="28"/>
  <c r="X64" i="28"/>
  <c r="X223" i="28"/>
  <c r="X126" i="28"/>
  <c r="X118" i="28"/>
  <c r="X231" i="28"/>
  <c r="X244" i="28"/>
  <c r="X146" i="28"/>
  <c r="X203" i="28"/>
  <c r="X50" i="28"/>
  <c r="X254" i="28"/>
  <c r="X217" i="28"/>
  <c r="X235" i="28"/>
  <c r="DU7" i="28"/>
  <c r="AB7" i="32" s="1"/>
  <c r="X184" i="28"/>
  <c r="X145" i="28"/>
  <c r="X260" i="28"/>
  <c r="X42" i="28"/>
  <c r="AJ47" i="28"/>
  <c r="X111" i="28"/>
  <c r="AJ42" i="28"/>
  <c r="AJ59" i="28"/>
  <c r="BH113" i="28"/>
  <c r="BH185" i="28"/>
  <c r="X72" i="28"/>
  <c r="X88" i="28"/>
  <c r="AJ261" i="28"/>
  <c r="AJ155" i="28"/>
  <c r="BH256" i="28"/>
  <c r="X101" i="28"/>
  <c r="BH101" i="28"/>
  <c r="AJ53" i="28"/>
  <c r="AJ88" i="28"/>
  <c r="AJ23" i="28"/>
  <c r="BH65" i="28"/>
  <c r="AJ104" i="28"/>
  <c r="AJ37" i="28"/>
  <c r="BH240" i="28"/>
  <c r="BF8" i="28"/>
  <c r="AH7" i="28"/>
  <c r="AF263" i="28"/>
  <c r="DG263" i="28" s="1"/>
  <c r="AF244" i="28"/>
  <c r="DG244" i="28" s="1"/>
  <c r="AF35" i="28"/>
  <c r="DG35" i="28" s="1"/>
  <c r="AF83" i="28"/>
  <c r="DG83" i="28" s="1"/>
  <c r="AF116" i="28"/>
  <c r="DG116" i="28" s="1"/>
  <c r="AF140" i="28"/>
  <c r="DG140" i="28" s="1"/>
  <c r="AH9" i="28"/>
  <c r="AF187" i="28"/>
  <c r="DG187" i="28" s="1"/>
  <c r="AF267" i="28"/>
  <c r="DG267" i="28" s="1"/>
  <c r="AF270" i="28"/>
  <c r="DG270" i="28" s="1"/>
  <c r="AF199" i="28"/>
  <c r="DG199" i="28" s="1"/>
  <c r="X200" i="28"/>
  <c r="X51" i="28"/>
  <c r="BH64" i="28"/>
  <c r="X85" i="28"/>
  <c r="X104" i="28"/>
  <c r="X105" i="28"/>
  <c r="BH61" i="28"/>
  <c r="X21" i="28"/>
  <c r="BH235" i="28"/>
  <c r="BH51" i="28"/>
  <c r="BH75" i="28"/>
  <c r="AJ260" i="28"/>
  <c r="BH257" i="28"/>
  <c r="BH219" i="28"/>
  <c r="BH187" i="28"/>
  <c r="AJ172" i="28"/>
  <c r="BH262" i="28"/>
  <c r="BT163" i="28"/>
  <c r="BV163" i="28"/>
  <c r="AJ197" i="28"/>
  <c r="BT165" i="28"/>
  <c r="BV165" i="28"/>
  <c r="AJ213" i="28"/>
  <c r="BH115" i="28"/>
  <c r="BH203" i="28"/>
  <c r="BH243" i="28"/>
  <c r="BR7" i="28"/>
  <c r="BH228" i="28"/>
  <c r="AJ186" i="28"/>
  <c r="BT164" i="28"/>
  <c r="BV164" i="28"/>
  <c r="X163" i="28"/>
  <c r="AJ164" i="28"/>
  <c r="AJ163" i="28"/>
  <c r="X164" i="28"/>
  <c r="BH165" i="28"/>
  <c r="BH163" i="28"/>
  <c r="X82" i="28"/>
  <c r="X98" i="28"/>
  <c r="X66" i="28"/>
  <c r="AJ84" i="28"/>
  <c r="BH89" i="28"/>
  <c r="AJ12" i="28"/>
  <c r="AJ44" i="28"/>
  <c r="BQ8" i="28"/>
  <c r="AS8" i="28"/>
  <c r="AT8" i="28"/>
  <c r="Y9" i="28"/>
  <c r="DD9" i="28" s="1"/>
  <c r="AK9" i="28"/>
  <c r="DH9" i="28" s="1"/>
  <c r="DI9" i="28" s="1"/>
  <c r="Y9" i="32" s="1"/>
  <c r="BI9" i="28"/>
  <c r="DP9" i="28" s="1"/>
  <c r="DQ9" i="28" s="1"/>
  <c r="AA9" i="32" s="1"/>
  <c r="X18" i="28"/>
  <c r="X60" i="28"/>
  <c r="X68" i="28"/>
  <c r="X62" i="28"/>
  <c r="X78" i="28"/>
  <c r="X94" i="28"/>
  <c r="X80" i="28"/>
  <c r="X96" i="28"/>
  <c r="BF7" i="28"/>
  <c r="R7" i="32" s="1"/>
  <c r="AJ70" i="28"/>
  <c r="X33" i="28"/>
  <c r="X48" i="28"/>
  <c r="X16" i="28"/>
  <c r="X8" i="28"/>
  <c r="X46" i="28"/>
  <c r="X40" i="28"/>
  <c r="X20" i="28"/>
  <c r="X49" i="28"/>
  <c r="X52" i="28"/>
  <c r="X22" i="28"/>
  <c r="X17" i="28"/>
  <c r="X41" i="28"/>
  <c r="X32" i="28"/>
  <c r="X9" i="28"/>
  <c r="X38" i="28"/>
  <c r="X36" i="28"/>
  <c r="X54" i="28"/>
  <c r="X44" i="28"/>
  <c r="X28" i="28"/>
  <c r="X12" i="28"/>
  <c r="X30" i="28"/>
  <c r="AJ72" i="28"/>
  <c r="AJ21" i="28"/>
  <c r="AJ66" i="28"/>
  <c r="AJ31" i="28"/>
  <c r="AJ15" i="28"/>
  <c r="AJ13" i="28"/>
  <c r="BH77" i="28"/>
  <c r="BH103" i="28"/>
  <c r="BJ7" i="28"/>
  <c r="BH7" i="28"/>
  <c r="BH97" i="28"/>
  <c r="BH34" i="28"/>
  <c r="BH93" i="28"/>
  <c r="BH15" i="28"/>
  <c r="BH28" i="28"/>
  <c r="DY11" i="28" l="1"/>
  <c r="AC11" i="32" s="1"/>
  <c r="DY13" i="28"/>
  <c r="AC13" i="32" s="1"/>
  <c r="Y7" i="32"/>
  <c r="DY12" i="28"/>
  <c r="AC12" i="32" s="1"/>
  <c r="DW15" i="28"/>
  <c r="DV15" i="28"/>
  <c r="DX15" i="28"/>
  <c r="DV16" i="28"/>
  <c r="DW16" i="28"/>
  <c r="DV14" i="28"/>
  <c r="DW14" i="28"/>
  <c r="DY14" i="28" s="1"/>
  <c r="AC14" i="32" s="1"/>
  <c r="DX16" i="28"/>
  <c r="U9" i="32"/>
  <c r="AD96" i="32"/>
  <c r="AD93" i="32"/>
  <c r="AD94" i="32"/>
  <c r="AD90" i="32"/>
  <c r="AD88" i="32"/>
  <c r="AD97" i="32"/>
  <c r="BE9" i="28"/>
  <c r="U9" i="28"/>
  <c r="Q9" i="32" s="1"/>
  <c r="V9" i="28"/>
  <c r="AJ74" i="28"/>
  <c r="AJ275" i="28"/>
  <c r="BH91" i="28"/>
  <c r="AJ180" i="28"/>
  <c r="AJ228" i="28"/>
  <c r="AJ120" i="28"/>
  <c r="AJ82" i="28"/>
  <c r="AJ94" i="28"/>
  <c r="AJ184" i="28"/>
  <c r="AJ30" i="28"/>
  <c r="BH17" i="28"/>
  <c r="BH83" i="28"/>
  <c r="AJ111" i="28"/>
  <c r="BH68" i="28"/>
  <c r="BH33" i="28"/>
  <c r="BH53" i="28"/>
  <c r="AJ73" i="28"/>
  <c r="AJ65" i="28"/>
  <c r="AJ102" i="28"/>
  <c r="BH21" i="28"/>
  <c r="BH54" i="28"/>
  <c r="BH69" i="28"/>
  <c r="AJ58" i="28"/>
  <c r="AJ97" i="28"/>
  <c r="AJ80" i="28"/>
  <c r="AJ81" i="28"/>
  <c r="AL9" i="28"/>
  <c r="AJ36" i="28"/>
  <c r="BH90" i="28"/>
  <c r="BH253" i="28"/>
  <c r="BH62" i="28"/>
  <c r="BH37" i="28"/>
  <c r="BH22" i="28"/>
  <c r="BH72" i="28"/>
  <c r="BH92" i="28"/>
  <c r="BH25" i="28"/>
  <c r="BH38" i="28"/>
  <c r="BH76" i="28"/>
  <c r="BJ8" i="28"/>
  <c r="BH82" i="28"/>
  <c r="BH19" i="28"/>
  <c r="R8" i="32"/>
  <c r="X86" i="28"/>
  <c r="BH84" i="28"/>
  <c r="BH80" i="28"/>
  <c r="BH49" i="28"/>
  <c r="BH70" i="28"/>
  <c r="BH12" i="28"/>
  <c r="AJ54" i="28"/>
  <c r="AJ86" i="28"/>
  <c r="AJ62" i="28"/>
  <c r="AJ100" i="28"/>
  <c r="AJ26" i="28"/>
  <c r="AJ38" i="28"/>
  <c r="AJ40" i="28"/>
  <c r="BH248" i="28"/>
  <c r="AJ116" i="28"/>
  <c r="AJ272" i="28"/>
  <c r="AJ71" i="28"/>
  <c r="BH50" i="28"/>
  <c r="AJ61" i="28"/>
  <c r="AJ218" i="28"/>
  <c r="BH94" i="28"/>
  <c r="AJ270" i="28"/>
  <c r="AJ187" i="28"/>
  <c r="AJ236" i="28"/>
  <c r="AJ93" i="28"/>
  <c r="BH63" i="28"/>
  <c r="AJ39" i="28"/>
  <c r="X149" i="28"/>
  <c r="X90" i="28"/>
  <c r="X171" i="28"/>
  <c r="AJ175" i="28"/>
  <c r="BH55" i="28"/>
  <c r="BH66" i="28"/>
  <c r="X74" i="28"/>
  <c r="AJ55" i="28"/>
  <c r="AJ48" i="28"/>
  <c r="AJ202" i="28"/>
  <c r="AJ75" i="28"/>
  <c r="AJ241" i="28"/>
  <c r="BH43" i="28"/>
  <c r="BH88" i="28"/>
  <c r="BH57" i="28"/>
  <c r="AJ98" i="28"/>
  <c r="X256" i="28"/>
  <c r="AJ64" i="28"/>
  <c r="AJ263" i="28"/>
  <c r="BH20" i="28"/>
  <c r="AJ103" i="28"/>
  <c r="AJ199" i="28"/>
  <c r="BH58" i="28"/>
  <c r="BH31" i="28"/>
  <c r="BH16" i="28"/>
  <c r="BH29" i="28"/>
  <c r="BH98" i="28"/>
  <c r="AJ242" i="28"/>
  <c r="BH32" i="28"/>
  <c r="BH149" i="28"/>
  <c r="AJ140" i="28"/>
  <c r="X199" i="28"/>
  <c r="AJ244" i="28"/>
  <c r="AJ95" i="28"/>
  <c r="BH100" i="28"/>
  <c r="AJ225" i="28"/>
  <c r="AJ11" i="28"/>
  <c r="BH30" i="28"/>
  <c r="X100" i="28"/>
  <c r="AJ87" i="28"/>
  <c r="AJ173" i="28"/>
  <c r="BH85" i="28"/>
  <c r="AJ69" i="28"/>
  <c r="BH36" i="28"/>
  <c r="BH271" i="28"/>
  <c r="AJ41" i="28"/>
  <c r="BH176" i="28"/>
  <c r="AJ56" i="28"/>
  <c r="AJ222" i="28"/>
  <c r="AJ96" i="28"/>
  <c r="AJ32" i="28"/>
  <c r="AJ19" i="28"/>
  <c r="BH260" i="28"/>
  <c r="AJ267" i="28"/>
  <c r="X34" i="28"/>
  <c r="X110" i="28"/>
  <c r="AH8" i="28"/>
  <c r="AJ24" i="28"/>
  <c r="BH39" i="28"/>
  <c r="AJ16" i="28"/>
  <c r="BH238" i="28"/>
  <c r="AJ35" i="28"/>
  <c r="AJ201" i="28"/>
  <c r="BH46" i="28"/>
  <c r="AJ45" i="28"/>
  <c r="AJ194" i="28"/>
  <c r="AJ77" i="28"/>
  <c r="BH47" i="28"/>
  <c r="BH202" i="28"/>
  <c r="BH23" i="28"/>
  <c r="AJ52" i="28"/>
  <c r="BH42" i="28"/>
  <c r="BH26" i="28"/>
  <c r="AJ83" i="28"/>
  <c r="BJ9" i="28"/>
  <c r="DQ7" i="28"/>
  <c r="AA7" i="32" s="1"/>
  <c r="BT166" i="28"/>
  <c r="BV166" i="28"/>
  <c r="BR8" i="28"/>
  <c r="BT7" i="28"/>
  <c r="BV7" i="28"/>
  <c r="AS9" i="28"/>
  <c r="AT9" i="28"/>
  <c r="X84" i="28"/>
  <c r="X23" i="28"/>
  <c r="X45" i="28"/>
  <c r="X103" i="28"/>
  <c r="X39" i="28"/>
  <c r="X93" i="28"/>
  <c r="X11" i="28"/>
  <c r="X71" i="28"/>
  <c r="X81" i="28"/>
  <c r="AK10" i="28"/>
  <c r="DH10" i="28" s="1"/>
  <c r="DI10" i="28" s="1"/>
  <c r="Y10" i="32" s="1"/>
  <c r="BI10" i="28"/>
  <c r="DP10" i="28" s="1"/>
  <c r="DQ10" i="28" s="1"/>
  <c r="AA10" i="32" s="1"/>
  <c r="X47" i="28"/>
  <c r="X65" i="28"/>
  <c r="X63" i="28"/>
  <c r="X27" i="28"/>
  <c r="X29" i="28"/>
  <c r="X77" i="28"/>
  <c r="X57" i="28"/>
  <c r="X19" i="28"/>
  <c r="X83" i="28"/>
  <c r="X76" i="28"/>
  <c r="X31" i="28"/>
  <c r="X55" i="28"/>
  <c r="X89" i="28"/>
  <c r="X35" i="28"/>
  <c r="X73" i="28"/>
  <c r="X91" i="28"/>
  <c r="X97" i="28"/>
  <c r="X13" i="28"/>
  <c r="X67" i="28"/>
  <c r="BQ9" i="28"/>
  <c r="X75" i="28"/>
  <c r="X79" i="28"/>
  <c r="X99" i="28"/>
  <c r="X15" i="28"/>
  <c r="X43" i="28"/>
  <c r="X59" i="28"/>
  <c r="X61" i="28"/>
  <c r="T8" i="32"/>
  <c r="T7" i="32"/>
  <c r="AJ92" i="28"/>
  <c r="AJ14" i="28"/>
  <c r="AJ27" i="28"/>
  <c r="AJ28" i="28"/>
  <c r="AJ22" i="28"/>
  <c r="AJ78" i="28"/>
  <c r="AJ60" i="28"/>
  <c r="AJ51" i="28"/>
  <c r="AJ50" i="28"/>
  <c r="AJ90" i="28"/>
  <c r="AJ10" i="28"/>
  <c r="AJ57" i="28"/>
  <c r="AJ68" i="28"/>
  <c r="AJ17" i="28"/>
  <c r="AL7" i="28"/>
  <c r="AJ7" i="28"/>
  <c r="AJ18" i="28"/>
  <c r="AJ34" i="28"/>
  <c r="BH13" i="28"/>
  <c r="DY16" i="28" l="1"/>
  <c r="AC16" i="32" s="1"/>
  <c r="DW19" i="28"/>
  <c r="DV19" i="28"/>
  <c r="DX19" i="28"/>
  <c r="DW18" i="28"/>
  <c r="DV18" i="28"/>
  <c r="DX18" i="28"/>
  <c r="DW17" i="28"/>
  <c r="DV17" i="28"/>
  <c r="DX17" i="28"/>
  <c r="DY15" i="28"/>
  <c r="AC15" i="32" s="1"/>
  <c r="AD101" i="32"/>
  <c r="AD95" i="32"/>
  <c r="AD100" i="32"/>
  <c r="AD102" i="32"/>
  <c r="AD99" i="32"/>
  <c r="AG10" i="28"/>
  <c r="AH10" i="28"/>
  <c r="BH9" i="28"/>
  <c r="BF9" i="28"/>
  <c r="R9" i="32" s="1"/>
  <c r="BE10" i="28"/>
  <c r="U10" i="28"/>
  <c r="Q10" i="32" s="1"/>
  <c r="AJ9" i="28"/>
  <c r="BH8" i="28"/>
  <c r="AL8" i="28"/>
  <c r="AJ8" i="28"/>
  <c r="AL10" i="28"/>
  <c r="BJ10" i="28"/>
  <c r="BT8" i="28"/>
  <c r="BV8" i="28"/>
  <c r="BT167" i="28"/>
  <c r="BV167" i="28"/>
  <c r="BR9" i="28"/>
  <c r="Y10" i="28"/>
  <c r="U10" i="32" s="1"/>
  <c r="AS10" i="28"/>
  <c r="AT10" i="28"/>
  <c r="BQ10" i="28"/>
  <c r="T9" i="32"/>
  <c r="DY17" i="28" l="1"/>
  <c r="AC17" i="32" s="1"/>
  <c r="DY18" i="28"/>
  <c r="AC18" i="32" s="1"/>
  <c r="DW21" i="28"/>
  <c r="DV21" i="28"/>
  <c r="DX21" i="28"/>
  <c r="DW22" i="28"/>
  <c r="DV22" i="28"/>
  <c r="DX22" i="28"/>
  <c r="DY19" i="28"/>
  <c r="AC19" i="32" s="1"/>
  <c r="DW20" i="28"/>
  <c r="DV20" i="28"/>
  <c r="DX20" i="28"/>
  <c r="AD107" i="32"/>
  <c r="AD105" i="32"/>
  <c r="AD104" i="32"/>
  <c r="AD98" i="32"/>
  <c r="DD10" i="28"/>
  <c r="AG11" i="28"/>
  <c r="AH11" i="28"/>
  <c r="X10" i="28"/>
  <c r="V10" i="28"/>
  <c r="BE11" i="28"/>
  <c r="BH10" i="28"/>
  <c r="BF10" i="28"/>
  <c r="U11" i="28"/>
  <c r="Q11" i="32" s="1"/>
  <c r="V11" i="28"/>
  <c r="BT9" i="28"/>
  <c r="BV9" i="28"/>
  <c r="BR10" i="28"/>
  <c r="BT168" i="28"/>
  <c r="BV168" i="28"/>
  <c r="BI11" i="28"/>
  <c r="DP11" i="28" s="1"/>
  <c r="DQ11" i="28" s="1"/>
  <c r="AA11" i="32" s="1"/>
  <c r="BJ11" i="28"/>
  <c r="AS11" i="28"/>
  <c r="AT11" i="28"/>
  <c r="BQ11" i="28"/>
  <c r="AK11" i="28"/>
  <c r="DH11" i="28" s="1"/>
  <c r="DI11" i="28" s="1"/>
  <c r="Y11" i="32" s="1"/>
  <c r="AL11" i="28"/>
  <c r="Y11" i="28"/>
  <c r="DY20" i="28" l="1"/>
  <c r="AC20" i="32" s="1"/>
  <c r="DY22" i="28"/>
  <c r="AC22" i="32" s="1"/>
  <c r="DY21" i="28"/>
  <c r="AC21" i="32" s="1"/>
  <c r="DW23" i="28"/>
  <c r="DV23" i="28"/>
  <c r="DX23" i="28"/>
  <c r="DW25" i="28"/>
  <c r="DV25" i="28"/>
  <c r="DX25" i="28"/>
  <c r="DW24" i="28"/>
  <c r="DV24" i="28"/>
  <c r="DX24" i="28"/>
  <c r="DD11" i="28"/>
  <c r="U11" i="32"/>
  <c r="R10" i="32"/>
  <c r="AD110" i="32"/>
  <c r="AD106" i="32"/>
  <c r="AD109" i="32"/>
  <c r="AD103" i="32"/>
  <c r="BE12" i="28"/>
  <c r="BF12" i="28"/>
  <c r="BH11" i="28"/>
  <c r="BF11" i="28"/>
  <c r="R11" i="32" s="1"/>
  <c r="AG12" i="28"/>
  <c r="AH12" i="28"/>
  <c r="U12" i="28"/>
  <c r="Q12" i="32" s="1"/>
  <c r="V12" i="28"/>
  <c r="BT169" i="28"/>
  <c r="BV169" i="28"/>
  <c r="BR11" i="28"/>
  <c r="T10" i="32"/>
  <c r="BT10" i="28"/>
  <c r="BV10" i="28"/>
  <c r="BI12" i="28"/>
  <c r="DP12" i="28" s="1"/>
  <c r="DQ12" i="28" s="1"/>
  <c r="AA12" i="32" s="1"/>
  <c r="BJ12" i="28"/>
  <c r="BQ12" i="28"/>
  <c r="AK12" i="28"/>
  <c r="DH12" i="28" s="1"/>
  <c r="DI12" i="28" s="1"/>
  <c r="Y12" i="32" s="1"/>
  <c r="AL12" i="28"/>
  <c r="Y12" i="28"/>
  <c r="AS12" i="28"/>
  <c r="AT12" i="28"/>
  <c r="DY25" i="28" l="1"/>
  <c r="AC25" i="32" s="1"/>
  <c r="DY24" i="28"/>
  <c r="AC24" i="32" s="1"/>
  <c r="DV28" i="28"/>
  <c r="DW28" i="28"/>
  <c r="DX28" i="28"/>
  <c r="DV26" i="28"/>
  <c r="DW26" i="28"/>
  <c r="DX26" i="28"/>
  <c r="DY23" i="28"/>
  <c r="AC23" i="32" s="1"/>
  <c r="DW27" i="28"/>
  <c r="DV27" i="28"/>
  <c r="DX27" i="28"/>
  <c r="DD12" i="28"/>
  <c r="U12" i="32"/>
  <c r="AD111" i="32"/>
  <c r="AD108" i="32"/>
  <c r="AD114" i="32"/>
  <c r="AD112" i="32"/>
  <c r="U13" i="28"/>
  <c r="V13" i="28"/>
  <c r="AG13" i="28"/>
  <c r="AH13" i="28"/>
  <c r="BE13" i="28"/>
  <c r="BF13" i="28"/>
  <c r="BR12" i="28"/>
  <c r="BT11" i="28"/>
  <c r="BV11" i="28"/>
  <c r="R12" i="32"/>
  <c r="BT170" i="28"/>
  <c r="BV170" i="28"/>
  <c r="T11" i="32"/>
  <c r="AK13" i="28"/>
  <c r="DH13" i="28" s="1"/>
  <c r="DI13" i="28" s="1"/>
  <c r="Y13" i="32" s="1"/>
  <c r="AL13" i="28"/>
  <c r="AS13" i="28"/>
  <c r="AT13" i="28"/>
  <c r="Y13" i="28"/>
  <c r="BI13" i="28"/>
  <c r="DP13" i="28" s="1"/>
  <c r="DQ13" i="28" s="1"/>
  <c r="AA13" i="32" s="1"/>
  <c r="BJ13" i="28"/>
  <c r="Q13" i="32"/>
  <c r="BQ13" i="28"/>
  <c r="DY27" i="28" l="1"/>
  <c r="AC27" i="32" s="1"/>
  <c r="DW30" i="28"/>
  <c r="DV30" i="28"/>
  <c r="DX30" i="28"/>
  <c r="DW31" i="28"/>
  <c r="DV31" i="28"/>
  <c r="DX31" i="28"/>
  <c r="DY26" i="28"/>
  <c r="AC26" i="32" s="1"/>
  <c r="DY28" i="28"/>
  <c r="AC28" i="32" s="1"/>
  <c r="DW29" i="28"/>
  <c r="DV29" i="28"/>
  <c r="DX29" i="28"/>
  <c r="DD13" i="28"/>
  <c r="U13" i="32"/>
  <c r="AD119" i="32"/>
  <c r="AD115" i="32"/>
  <c r="AD117" i="32"/>
  <c r="AD116" i="32"/>
  <c r="AD113" i="32"/>
  <c r="U14" i="28"/>
  <c r="Q14" i="32" s="1"/>
  <c r="V14" i="28"/>
  <c r="AG14" i="28"/>
  <c r="AH14" i="28"/>
  <c r="BE14" i="28"/>
  <c r="R13" i="32"/>
  <c r="BT12" i="28"/>
  <c r="BV12" i="28"/>
  <c r="BR13" i="28"/>
  <c r="T12" i="32"/>
  <c r="BT171" i="28"/>
  <c r="BV171" i="28"/>
  <c r="BI14" i="28"/>
  <c r="DP14" i="28" s="1"/>
  <c r="DQ14" i="28" s="1"/>
  <c r="AA14" i="32" s="1"/>
  <c r="BJ14" i="28"/>
  <c r="Y14" i="28"/>
  <c r="AS14" i="28"/>
  <c r="AT14" i="28"/>
  <c r="AK14" i="28"/>
  <c r="DH14" i="28" s="1"/>
  <c r="DI14" i="28" s="1"/>
  <c r="Y14" i="32" s="1"/>
  <c r="AL14" i="28"/>
  <c r="BQ14" i="28"/>
  <c r="BD6" i="28"/>
  <c r="AZ6" i="28"/>
  <c r="AZ4" i="28" s="1"/>
  <c r="AN6" i="28"/>
  <c r="AN4" i="28" s="1"/>
  <c r="AM6" i="28"/>
  <c r="AM4" i="28" s="1"/>
  <c r="AG6" i="28"/>
  <c r="AG4" i="28" s="1"/>
  <c r="AF6" i="28"/>
  <c r="CU2" i="28"/>
  <c r="S5" i="32" s="1"/>
  <c r="J105" i="28"/>
  <c r="I105" i="28"/>
  <c r="H105" i="28"/>
  <c r="G105" i="28"/>
  <c r="F105" i="28"/>
  <c r="B105" i="28" s="1"/>
  <c r="E105" i="28"/>
  <c r="D105" i="28"/>
  <c r="J104" i="28"/>
  <c r="I104" i="28"/>
  <c r="H104" i="28"/>
  <c r="G104" i="28"/>
  <c r="F104" i="28"/>
  <c r="B104" i="28" s="1"/>
  <c r="E104" i="28"/>
  <c r="D104" i="28"/>
  <c r="J103" i="28"/>
  <c r="I103" i="28"/>
  <c r="H103" i="28"/>
  <c r="G103" i="28"/>
  <c r="F103" i="28"/>
  <c r="B103" i="28" s="1"/>
  <c r="E103" i="28"/>
  <c r="D103" i="28"/>
  <c r="J102" i="28"/>
  <c r="I102" i="28"/>
  <c r="H102" i="28"/>
  <c r="G102" i="28"/>
  <c r="F102" i="28"/>
  <c r="B102" i="28" s="1"/>
  <c r="E102" i="28"/>
  <c r="D102" i="28"/>
  <c r="J101" i="28"/>
  <c r="I101" i="28"/>
  <c r="H101" i="28"/>
  <c r="G101" i="28"/>
  <c r="F101" i="28"/>
  <c r="B101" i="28" s="1"/>
  <c r="E101" i="28"/>
  <c r="D101" i="28"/>
  <c r="J100" i="28"/>
  <c r="I100" i="28"/>
  <c r="H100" i="28"/>
  <c r="G100" i="28"/>
  <c r="F100" i="28"/>
  <c r="B100" i="28" s="1"/>
  <c r="E100" i="28"/>
  <c r="D100" i="28"/>
  <c r="J99" i="28"/>
  <c r="I99" i="28"/>
  <c r="H99" i="28"/>
  <c r="G99" i="28"/>
  <c r="F99" i="28"/>
  <c r="B99" i="28" s="1"/>
  <c r="E99" i="28"/>
  <c r="D99" i="28"/>
  <c r="J98" i="28"/>
  <c r="I98" i="28"/>
  <c r="H98" i="28"/>
  <c r="G98" i="28"/>
  <c r="F98" i="28"/>
  <c r="B98" i="28" s="1"/>
  <c r="E98" i="28"/>
  <c r="D98" i="28"/>
  <c r="J97" i="28"/>
  <c r="I97" i="28"/>
  <c r="H97" i="28"/>
  <c r="G97" i="28"/>
  <c r="F97" i="28"/>
  <c r="B97" i="28" s="1"/>
  <c r="E97" i="28"/>
  <c r="D97" i="28"/>
  <c r="J96" i="28"/>
  <c r="I96" i="28"/>
  <c r="H96" i="28"/>
  <c r="G96" i="28"/>
  <c r="F96" i="28"/>
  <c r="B96" i="28" s="1"/>
  <c r="E96" i="28"/>
  <c r="D96" i="28"/>
  <c r="J95" i="28"/>
  <c r="I95" i="28"/>
  <c r="H95" i="28"/>
  <c r="G95" i="28"/>
  <c r="F95" i="28"/>
  <c r="B95" i="28" s="1"/>
  <c r="E95" i="28"/>
  <c r="D95" i="28"/>
  <c r="J94" i="28"/>
  <c r="I94" i="28"/>
  <c r="H94" i="28"/>
  <c r="G94" i="28"/>
  <c r="F94" i="28"/>
  <c r="B94" i="28" s="1"/>
  <c r="E94" i="28"/>
  <c r="D94" i="28"/>
  <c r="J93" i="28"/>
  <c r="I93" i="28"/>
  <c r="H93" i="28"/>
  <c r="G93" i="28"/>
  <c r="F93" i="28"/>
  <c r="B93" i="28" s="1"/>
  <c r="E93" i="28"/>
  <c r="D93" i="28"/>
  <c r="J92" i="28"/>
  <c r="I92" i="28"/>
  <c r="H92" i="28"/>
  <c r="G92" i="28"/>
  <c r="F92" i="28"/>
  <c r="B92" i="28" s="1"/>
  <c r="E92" i="28"/>
  <c r="D92" i="28"/>
  <c r="J91" i="28"/>
  <c r="I91" i="28"/>
  <c r="H91" i="28"/>
  <c r="G91" i="28"/>
  <c r="F91" i="28"/>
  <c r="B91" i="28" s="1"/>
  <c r="E91" i="28"/>
  <c r="D91" i="28"/>
  <c r="J90" i="28"/>
  <c r="I90" i="28"/>
  <c r="H90" i="28"/>
  <c r="G90" i="28"/>
  <c r="F90" i="28"/>
  <c r="B90" i="28" s="1"/>
  <c r="E90" i="28"/>
  <c r="D90" i="28"/>
  <c r="J89" i="28"/>
  <c r="I89" i="28"/>
  <c r="H89" i="28"/>
  <c r="G89" i="28"/>
  <c r="F89" i="28"/>
  <c r="B89" i="28" s="1"/>
  <c r="E89" i="28"/>
  <c r="D89" i="28"/>
  <c r="J88" i="28"/>
  <c r="I88" i="28"/>
  <c r="H88" i="28"/>
  <c r="G88" i="28"/>
  <c r="F88" i="28"/>
  <c r="B88" i="28" s="1"/>
  <c r="E88" i="28"/>
  <c r="D88" i="28"/>
  <c r="J87" i="28"/>
  <c r="I87" i="28"/>
  <c r="H87" i="28"/>
  <c r="G87" i="28"/>
  <c r="F87" i="28"/>
  <c r="B87" i="28" s="1"/>
  <c r="E87" i="28"/>
  <c r="D87" i="28"/>
  <c r="J86" i="28"/>
  <c r="I86" i="28"/>
  <c r="H86" i="28"/>
  <c r="G86" i="28"/>
  <c r="F86" i="28"/>
  <c r="B86" i="28" s="1"/>
  <c r="E86" i="28"/>
  <c r="D86" i="28"/>
  <c r="J85" i="28"/>
  <c r="I85" i="28"/>
  <c r="H85" i="28"/>
  <c r="G85" i="28"/>
  <c r="F85" i="28"/>
  <c r="B85" i="28" s="1"/>
  <c r="E85" i="28"/>
  <c r="D85" i="28"/>
  <c r="J84" i="28"/>
  <c r="I84" i="28"/>
  <c r="H84" i="28"/>
  <c r="G84" i="28"/>
  <c r="F84" i="28"/>
  <c r="B84" i="28" s="1"/>
  <c r="E84" i="28"/>
  <c r="D84" i="28"/>
  <c r="J83" i="28"/>
  <c r="I83" i="28"/>
  <c r="H83" i="28"/>
  <c r="G83" i="28"/>
  <c r="F83" i="28"/>
  <c r="B83" i="28" s="1"/>
  <c r="E83" i="28"/>
  <c r="D83" i="28"/>
  <c r="J82" i="28"/>
  <c r="I82" i="28"/>
  <c r="H82" i="28"/>
  <c r="G82" i="28"/>
  <c r="F82" i="28"/>
  <c r="B82" i="28" s="1"/>
  <c r="E82" i="28"/>
  <c r="D82" i="28"/>
  <c r="J81" i="28"/>
  <c r="I81" i="28"/>
  <c r="H81" i="28"/>
  <c r="G81" i="28"/>
  <c r="F81" i="28"/>
  <c r="B81" i="28" s="1"/>
  <c r="E81" i="28"/>
  <c r="D81" i="28"/>
  <c r="J80" i="28"/>
  <c r="I80" i="28"/>
  <c r="H80" i="28"/>
  <c r="G80" i="28"/>
  <c r="F80" i="28"/>
  <c r="E80" i="28"/>
  <c r="D80" i="28"/>
  <c r="J79" i="28"/>
  <c r="I79" i="28"/>
  <c r="H79" i="28"/>
  <c r="G79" i="28"/>
  <c r="F79" i="28"/>
  <c r="E79" i="28"/>
  <c r="D79" i="28"/>
  <c r="J78" i="28"/>
  <c r="I78" i="28"/>
  <c r="H78" i="28"/>
  <c r="G78" i="28"/>
  <c r="F78" i="28"/>
  <c r="E78" i="28"/>
  <c r="D78" i="28"/>
  <c r="J77" i="28"/>
  <c r="I77" i="28"/>
  <c r="H77" i="28"/>
  <c r="G77" i="28"/>
  <c r="F77" i="28"/>
  <c r="E77" i="28"/>
  <c r="D77" i="28"/>
  <c r="J76" i="28"/>
  <c r="I76" i="28"/>
  <c r="H76" i="28"/>
  <c r="G76" i="28"/>
  <c r="F76" i="28"/>
  <c r="E76" i="28"/>
  <c r="D76" i="28"/>
  <c r="J75" i="28"/>
  <c r="I75" i="28"/>
  <c r="H75" i="28"/>
  <c r="G75" i="28"/>
  <c r="F75" i="28"/>
  <c r="E75" i="28"/>
  <c r="D75" i="28"/>
  <c r="J74" i="28"/>
  <c r="I74" i="28"/>
  <c r="H74" i="28"/>
  <c r="G74" i="28"/>
  <c r="F74" i="28"/>
  <c r="E74" i="28"/>
  <c r="D74" i="28"/>
  <c r="J73" i="28"/>
  <c r="I73" i="28"/>
  <c r="H73" i="28"/>
  <c r="G73" i="28"/>
  <c r="F73" i="28"/>
  <c r="E73" i="28"/>
  <c r="D73" i="28"/>
  <c r="J72" i="28"/>
  <c r="I72" i="28"/>
  <c r="H72" i="28"/>
  <c r="G72" i="28"/>
  <c r="F72" i="28"/>
  <c r="E72" i="28"/>
  <c r="D72" i="28"/>
  <c r="J71" i="28"/>
  <c r="I71" i="28"/>
  <c r="H71" i="28"/>
  <c r="G71" i="28"/>
  <c r="F71" i="28"/>
  <c r="E71" i="28"/>
  <c r="D71" i="28"/>
  <c r="J70" i="28"/>
  <c r="I70" i="28"/>
  <c r="H70" i="28"/>
  <c r="G70" i="28"/>
  <c r="F70" i="28"/>
  <c r="E70" i="28"/>
  <c r="D70" i="28"/>
  <c r="J69" i="28"/>
  <c r="I69" i="28"/>
  <c r="H69" i="28"/>
  <c r="G69" i="28"/>
  <c r="F69" i="28"/>
  <c r="E69" i="28"/>
  <c r="D69" i="28"/>
  <c r="J68" i="28"/>
  <c r="I68" i="28"/>
  <c r="H68" i="28"/>
  <c r="G68" i="28"/>
  <c r="F68" i="28"/>
  <c r="E68" i="28"/>
  <c r="D68" i="28"/>
  <c r="J67" i="28"/>
  <c r="I67" i="28"/>
  <c r="H67" i="28"/>
  <c r="G67" i="28"/>
  <c r="F67" i="28"/>
  <c r="E67" i="28"/>
  <c r="D67" i="28"/>
  <c r="J66" i="28"/>
  <c r="I66" i="28"/>
  <c r="H66" i="28"/>
  <c r="G66" i="28"/>
  <c r="F66" i="28"/>
  <c r="E66" i="28"/>
  <c r="D66" i="28"/>
  <c r="J65" i="28"/>
  <c r="I65" i="28"/>
  <c r="H65" i="28"/>
  <c r="G65" i="28"/>
  <c r="F65" i="28"/>
  <c r="E65" i="28"/>
  <c r="D65" i="28"/>
  <c r="J64" i="28"/>
  <c r="I64" i="28"/>
  <c r="H64" i="28"/>
  <c r="G64" i="28"/>
  <c r="F64" i="28"/>
  <c r="E64" i="28"/>
  <c r="D64" i="28"/>
  <c r="J63" i="28"/>
  <c r="I63" i="28"/>
  <c r="H63" i="28"/>
  <c r="G63" i="28"/>
  <c r="F63" i="28"/>
  <c r="E63" i="28"/>
  <c r="D63" i="28"/>
  <c r="J62" i="28"/>
  <c r="I62" i="28"/>
  <c r="H62" i="28"/>
  <c r="G62" i="28"/>
  <c r="F62" i="28"/>
  <c r="E62" i="28"/>
  <c r="D62" i="28"/>
  <c r="J61" i="28"/>
  <c r="I61" i="28"/>
  <c r="H61" i="28"/>
  <c r="G61" i="28"/>
  <c r="F61" i="28"/>
  <c r="E61" i="28"/>
  <c r="D61" i="28"/>
  <c r="J60" i="28"/>
  <c r="I60" i="28"/>
  <c r="H60" i="28"/>
  <c r="G60" i="28"/>
  <c r="F60" i="28"/>
  <c r="E60" i="28"/>
  <c r="D60" i="28"/>
  <c r="J59" i="28"/>
  <c r="I59" i="28"/>
  <c r="H59" i="28"/>
  <c r="G59" i="28"/>
  <c r="F59" i="28"/>
  <c r="E59" i="28"/>
  <c r="D59" i="28"/>
  <c r="J58" i="28"/>
  <c r="I58" i="28"/>
  <c r="H58" i="28"/>
  <c r="G58" i="28"/>
  <c r="F58" i="28"/>
  <c r="E58" i="28"/>
  <c r="D58" i="28"/>
  <c r="J57" i="28"/>
  <c r="I57" i="28"/>
  <c r="H57" i="28"/>
  <c r="G57" i="28"/>
  <c r="F57" i="28"/>
  <c r="E57" i="28"/>
  <c r="D57" i="28"/>
  <c r="J56" i="28"/>
  <c r="I56" i="28"/>
  <c r="H56" i="28"/>
  <c r="G56" i="28"/>
  <c r="F56" i="28"/>
  <c r="E56" i="28"/>
  <c r="D56" i="28"/>
  <c r="J55" i="28"/>
  <c r="I55" i="28"/>
  <c r="H55" i="28"/>
  <c r="G55" i="28"/>
  <c r="F55" i="28"/>
  <c r="E55" i="28"/>
  <c r="D55" i="28"/>
  <c r="J54" i="28"/>
  <c r="I54" i="28"/>
  <c r="H54" i="28"/>
  <c r="G54" i="28"/>
  <c r="F54" i="28"/>
  <c r="E54" i="28"/>
  <c r="D54" i="28"/>
  <c r="J53" i="28"/>
  <c r="I53" i="28"/>
  <c r="H53" i="28"/>
  <c r="G53" i="28"/>
  <c r="F53" i="28"/>
  <c r="E53" i="28"/>
  <c r="D53" i="28"/>
  <c r="J52" i="28"/>
  <c r="I52" i="28"/>
  <c r="H52" i="28"/>
  <c r="G52" i="28"/>
  <c r="F52" i="28"/>
  <c r="E52" i="28"/>
  <c r="D52" i="28"/>
  <c r="J51" i="28"/>
  <c r="I51" i="28"/>
  <c r="H51" i="28"/>
  <c r="G51" i="28"/>
  <c r="F51" i="28"/>
  <c r="E51" i="28"/>
  <c r="D51" i="28"/>
  <c r="J50" i="28"/>
  <c r="I50" i="28"/>
  <c r="H50" i="28"/>
  <c r="G50" i="28"/>
  <c r="F50" i="28"/>
  <c r="E50" i="28"/>
  <c r="D50" i="28"/>
  <c r="J49" i="28"/>
  <c r="I49" i="28"/>
  <c r="H49" i="28"/>
  <c r="G49" i="28"/>
  <c r="F49" i="28"/>
  <c r="E49" i="28"/>
  <c r="D49" i="28"/>
  <c r="J48" i="28"/>
  <c r="I48" i="28"/>
  <c r="H48" i="28"/>
  <c r="G48" i="28"/>
  <c r="F48" i="28"/>
  <c r="E48" i="28"/>
  <c r="D48" i="28"/>
  <c r="J47" i="28"/>
  <c r="I47" i="28"/>
  <c r="H47" i="28"/>
  <c r="G47" i="28"/>
  <c r="F47" i="28"/>
  <c r="E47" i="28"/>
  <c r="D47" i="28"/>
  <c r="J46" i="28"/>
  <c r="I46" i="28"/>
  <c r="H46" i="28"/>
  <c r="G46" i="28"/>
  <c r="F46" i="28"/>
  <c r="E46" i="28"/>
  <c r="D46" i="28"/>
  <c r="J45" i="28"/>
  <c r="I45" i="28"/>
  <c r="H45" i="28"/>
  <c r="G45" i="28"/>
  <c r="F45" i="28"/>
  <c r="E45" i="28"/>
  <c r="D45" i="28"/>
  <c r="J44" i="28"/>
  <c r="I44" i="28"/>
  <c r="H44" i="28"/>
  <c r="G44" i="28"/>
  <c r="F44" i="28"/>
  <c r="E44" i="28"/>
  <c r="D44" i="28"/>
  <c r="J43" i="28"/>
  <c r="I43" i="28"/>
  <c r="H43" i="28"/>
  <c r="G43" i="28"/>
  <c r="F43" i="28"/>
  <c r="E43" i="28"/>
  <c r="D43" i="28"/>
  <c r="J42" i="28"/>
  <c r="I42" i="28"/>
  <c r="H42" i="28"/>
  <c r="G42" i="28"/>
  <c r="F42" i="28"/>
  <c r="E42" i="28"/>
  <c r="D42" i="28"/>
  <c r="J41" i="28"/>
  <c r="I41" i="28"/>
  <c r="H41" i="28"/>
  <c r="G41" i="28"/>
  <c r="F41" i="28"/>
  <c r="E41" i="28"/>
  <c r="D41" i="28"/>
  <c r="J40" i="28"/>
  <c r="I40" i="28"/>
  <c r="H40" i="28"/>
  <c r="G40" i="28"/>
  <c r="F40" i="28"/>
  <c r="E40" i="28"/>
  <c r="D40" i="28"/>
  <c r="J39" i="28"/>
  <c r="I39" i="28"/>
  <c r="H39" i="28"/>
  <c r="G39" i="28"/>
  <c r="F39" i="28"/>
  <c r="E39" i="28"/>
  <c r="D39" i="28"/>
  <c r="J38" i="28"/>
  <c r="I38" i="28"/>
  <c r="H38" i="28"/>
  <c r="G38" i="28"/>
  <c r="F38" i="28"/>
  <c r="E38" i="28"/>
  <c r="D38" i="28"/>
  <c r="J37" i="28"/>
  <c r="I37" i="28"/>
  <c r="H37" i="28"/>
  <c r="G37" i="28"/>
  <c r="F37" i="28"/>
  <c r="E37" i="28"/>
  <c r="D37" i="28"/>
  <c r="J36" i="28"/>
  <c r="I36" i="28"/>
  <c r="H36" i="28"/>
  <c r="G36" i="28"/>
  <c r="F36" i="28"/>
  <c r="E36" i="28"/>
  <c r="D36" i="28"/>
  <c r="J35" i="28"/>
  <c r="I35" i="28"/>
  <c r="H35" i="28"/>
  <c r="G35" i="28"/>
  <c r="F35" i="28"/>
  <c r="E35" i="28"/>
  <c r="D35" i="28"/>
  <c r="J34" i="28"/>
  <c r="I34" i="28"/>
  <c r="H34" i="28"/>
  <c r="G34" i="28"/>
  <c r="F34" i="28"/>
  <c r="E34" i="28"/>
  <c r="D34" i="28"/>
  <c r="J33" i="28"/>
  <c r="I33" i="28"/>
  <c r="H33" i="28"/>
  <c r="G33" i="28"/>
  <c r="F33" i="28"/>
  <c r="E33" i="28"/>
  <c r="D33" i="28"/>
  <c r="J32" i="28"/>
  <c r="I32" i="28"/>
  <c r="H32" i="28"/>
  <c r="G32" i="28"/>
  <c r="F32" i="28"/>
  <c r="E32" i="28"/>
  <c r="D32" i="28"/>
  <c r="J31" i="28"/>
  <c r="I31" i="28"/>
  <c r="H31" i="28"/>
  <c r="G31" i="28"/>
  <c r="F31" i="28"/>
  <c r="E31" i="28"/>
  <c r="D31" i="28"/>
  <c r="J30" i="28"/>
  <c r="I30" i="28"/>
  <c r="H30" i="28"/>
  <c r="G30" i="28"/>
  <c r="F30" i="28"/>
  <c r="E30" i="28"/>
  <c r="D30" i="28"/>
  <c r="J29" i="28"/>
  <c r="I29" i="28"/>
  <c r="H29" i="28"/>
  <c r="G29" i="28"/>
  <c r="F29" i="28"/>
  <c r="E29" i="28"/>
  <c r="D29" i="28"/>
  <c r="J28" i="28"/>
  <c r="I28" i="28"/>
  <c r="H28" i="28"/>
  <c r="G28" i="28"/>
  <c r="F28" i="28"/>
  <c r="E28" i="28"/>
  <c r="D28" i="28"/>
  <c r="J27" i="28"/>
  <c r="I27" i="28"/>
  <c r="H27" i="28"/>
  <c r="G27" i="28"/>
  <c r="F27" i="28"/>
  <c r="E27" i="28"/>
  <c r="D27" i="28"/>
  <c r="J26" i="28"/>
  <c r="I26" i="28"/>
  <c r="H26" i="28"/>
  <c r="G26" i="28"/>
  <c r="F26" i="28"/>
  <c r="E26" i="28"/>
  <c r="D26" i="28"/>
  <c r="J25" i="28"/>
  <c r="I25" i="28"/>
  <c r="H25" i="28"/>
  <c r="G25" i="28"/>
  <c r="F25" i="28"/>
  <c r="E25" i="28"/>
  <c r="D25" i="28"/>
  <c r="J24" i="28"/>
  <c r="I24" i="28"/>
  <c r="H24" i="28"/>
  <c r="G24" i="28"/>
  <c r="F24" i="28"/>
  <c r="E24" i="28"/>
  <c r="D24" i="28"/>
  <c r="J23" i="28"/>
  <c r="I23" i="28"/>
  <c r="H23" i="28"/>
  <c r="G23" i="28"/>
  <c r="F23" i="28"/>
  <c r="E23" i="28"/>
  <c r="D23" i="28"/>
  <c r="J22" i="28"/>
  <c r="I22" i="28"/>
  <c r="H22" i="28"/>
  <c r="G22" i="28"/>
  <c r="F22" i="28"/>
  <c r="E22" i="28"/>
  <c r="D22" i="28"/>
  <c r="J21" i="28"/>
  <c r="I21" i="28"/>
  <c r="H21" i="28"/>
  <c r="G21" i="28"/>
  <c r="F21" i="28"/>
  <c r="E21" i="28"/>
  <c r="D21" i="28"/>
  <c r="J20" i="28"/>
  <c r="I20" i="28"/>
  <c r="H20" i="28"/>
  <c r="G20" i="28"/>
  <c r="F20" i="28"/>
  <c r="E20" i="28"/>
  <c r="D20" i="28"/>
  <c r="J19" i="28"/>
  <c r="I19" i="28"/>
  <c r="H19" i="28"/>
  <c r="G19" i="28"/>
  <c r="F19" i="28"/>
  <c r="E19" i="28"/>
  <c r="D19" i="28"/>
  <c r="J18" i="28"/>
  <c r="I18" i="28"/>
  <c r="H18" i="28"/>
  <c r="G18" i="28"/>
  <c r="F18" i="28"/>
  <c r="E18" i="28"/>
  <c r="D18" i="28"/>
  <c r="J17" i="28"/>
  <c r="I17" i="28"/>
  <c r="H17" i="28"/>
  <c r="G17" i="28"/>
  <c r="F17" i="28"/>
  <c r="E17" i="28"/>
  <c r="D17" i="28"/>
  <c r="J16" i="28"/>
  <c r="I16" i="28"/>
  <c r="H16" i="28"/>
  <c r="G16" i="28"/>
  <c r="F16" i="28"/>
  <c r="E16" i="28"/>
  <c r="D16" i="28"/>
  <c r="J15" i="28"/>
  <c r="I15" i="28"/>
  <c r="H15" i="28"/>
  <c r="G15" i="28"/>
  <c r="F15" i="28"/>
  <c r="E15" i="28"/>
  <c r="D15" i="28"/>
  <c r="J14" i="28"/>
  <c r="I14" i="28"/>
  <c r="H14" i="28"/>
  <c r="G14" i="28"/>
  <c r="F14" i="28"/>
  <c r="E14" i="28"/>
  <c r="D14" i="28"/>
  <c r="J13" i="28"/>
  <c r="I13" i="28"/>
  <c r="H13" i="28"/>
  <c r="G13" i="28"/>
  <c r="F13" i="28"/>
  <c r="E13" i="28"/>
  <c r="D13" i="28"/>
  <c r="J12" i="28"/>
  <c r="I12" i="28"/>
  <c r="H12" i="28"/>
  <c r="G12" i="28"/>
  <c r="F12" i="28"/>
  <c r="E12" i="28"/>
  <c r="D12" i="28"/>
  <c r="J11" i="28"/>
  <c r="I11" i="28"/>
  <c r="H11" i="28"/>
  <c r="G11" i="28"/>
  <c r="F11" i="28"/>
  <c r="E11" i="28"/>
  <c r="D11" i="28"/>
  <c r="J10" i="28"/>
  <c r="I10" i="28"/>
  <c r="H10" i="28"/>
  <c r="G10" i="28"/>
  <c r="F10" i="28"/>
  <c r="E10" i="28"/>
  <c r="D10" i="28"/>
  <c r="J9" i="28"/>
  <c r="I9" i="28"/>
  <c r="H9" i="28"/>
  <c r="G9" i="28"/>
  <c r="F9" i="28"/>
  <c r="E9" i="28"/>
  <c r="D9" i="28"/>
  <c r="J8" i="28"/>
  <c r="I8" i="28"/>
  <c r="H8" i="28"/>
  <c r="G8" i="28"/>
  <c r="F8" i="28"/>
  <c r="E8" i="28"/>
  <c r="D8" i="28"/>
  <c r="J7" i="28"/>
  <c r="I7" i="28"/>
  <c r="H7" i="28"/>
  <c r="G7" i="28"/>
  <c r="F7" i="28"/>
  <c r="B7" i="28" s="1"/>
  <c r="E7" i="28"/>
  <c r="D7" i="28"/>
  <c r="DB2" i="28"/>
  <c r="DB4" i="28"/>
  <c r="X4" i="32" s="1"/>
  <c r="J303" i="15"/>
  <c r="J302" i="15"/>
  <c r="J301" i="15"/>
  <c r="J300" i="15"/>
  <c r="J299" i="15"/>
  <c r="J298" i="15"/>
  <c r="J297" i="15"/>
  <c r="J296" i="15"/>
  <c r="J295" i="15"/>
  <c r="J294" i="15"/>
  <c r="J293" i="15"/>
  <c r="I293" i="15"/>
  <c r="J292" i="15"/>
  <c r="I292" i="15"/>
  <c r="J291" i="15"/>
  <c r="I291" i="15"/>
  <c r="J290" i="15"/>
  <c r="I290" i="15"/>
  <c r="J289" i="15"/>
  <c r="I289" i="15"/>
  <c r="J288" i="15"/>
  <c r="I288" i="15"/>
  <c r="J287" i="15"/>
  <c r="I287" i="15"/>
  <c r="J286" i="15"/>
  <c r="I286" i="15"/>
  <c r="J285" i="15"/>
  <c r="I285" i="15"/>
  <c r="J284" i="15"/>
  <c r="I284" i="15"/>
  <c r="J283" i="15"/>
  <c r="I283" i="15"/>
  <c r="J282" i="15"/>
  <c r="I282" i="15"/>
  <c r="J281" i="15"/>
  <c r="I281" i="15"/>
  <c r="J280" i="15"/>
  <c r="I280" i="15"/>
  <c r="D107" i="15"/>
  <c r="C105" i="32" s="1"/>
  <c r="A107" i="15"/>
  <c r="D106" i="15"/>
  <c r="A106" i="15"/>
  <c r="D105" i="15"/>
  <c r="C103" i="32" s="1"/>
  <c r="A105" i="15"/>
  <c r="D104" i="15"/>
  <c r="C102" i="32" s="1"/>
  <c r="A104" i="15"/>
  <c r="D103" i="15"/>
  <c r="C101" i="32" s="1"/>
  <c r="A103" i="15"/>
  <c r="D102" i="15"/>
  <c r="C100" i="32" s="1"/>
  <c r="A102" i="15"/>
  <c r="D101" i="15"/>
  <c r="C99" i="32" s="1"/>
  <c r="A101" i="15"/>
  <c r="D100" i="15"/>
  <c r="C98" i="32" s="1"/>
  <c r="A100" i="15"/>
  <c r="D99" i="15"/>
  <c r="C97" i="32" s="1"/>
  <c r="A99" i="15"/>
  <c r="D98" i="15"/>
  <c r="C96" i="32" s="1"/>
  <c r="A98" i="15"/>
  <c r="D97" i="15"/>
  <c r="C95" i="32" s="1"/>
  <c r="A97" i="15"/>
  <c r="D96" i="15"/>
  <c r="C94" i="32" s="1"/>
  <c r="A96" i="15"/>
  <c r="D95" i="15"/>
  <c r="C93" i="32" s="1"/>
  <c r="A95" i="15"/>
  <c r="D94" i="15"/>
  <c r="C92" i="32" s="1"/>
  <c r="A94" i="15"/>
  <c r="D93" i="15"/>
  <c r="A93" i="15"/>
  <c r="D92" i="15"/>
  <c r="C90" i="32" s="1"/>
  <c r="A92" i="15"/>
  <c r="D91" i="15"/>
  <c r="C89" i="32" s="1"/>
  <c r="A91" i="15"/>
  <c r="D90" i="15"/>
  <c r="C88" i="32" s="1"/>
  <c r="A90" i="15"/>
  <c r="D89" i="15"/>
  <c r="A89" i="15"/>
  <c r="D88" i="15"/>
  <c r="C86" i="32" s="1"/>
  <c r="A88" i="15"/>
  <c r="D87" i="15"/>
  <c r="C85" i="32" s="1"/>
  <c r="A87" i="15"/>
  <c r="D86" i="15"/>
  <c r="C84" i="32" s="1"/>
  <c r="A86" i="15"/>
  <c r="D85" i="15"/>
  <c r="A85" i="15"/>
  <c r="D84" i="15"/>
  <c r="C82" i="32" s="1"/>
  <c r="A84" i="15"/>
  <c r="D83" i="15"/>
  <c r="C81" i="32" s="1"/>
  <c r="A83" i="15"/>
  <c r="D82" i="15"/>
  <c r="C80" i="32" s="1"/>
  <c r="A82" i="15"/>
  <c r="D81" i="15"/>
  <c r="C79" i="32" s="1"/>
  <c r="A81" i="15"/>
  <c r="D80" i="15"/>
  <c r="C78" i="32" s="1"/>
  <c r="A80" i="15"/>
  <c r="D79" i="15"/>
  <c r="C77" i="32" s="1"/>
  <c r="A79" i="15"/>
  <c r="D78" i="15"/>
  <c r="C76" i="32" s="1"/>
  <c r="A78" i="15"/>
  <c r="D77" i="15"/>
  <c r="C75" i="32" s="1"/>
  <c r="A77" i="15"/>
  <c r="D76" i="15"/>
  <c r="C74" i="32" s="1"/>
  <c r="A76" i="15"/>
  <c r="D75" i="15"/>
  <c r="C73" i="32" s="1"/>
  <c r="A75" i="15"/>
  <c r="D74" i="15"/>
  <c r="C72" i="32" s="1"/>
  <c r="A74" i="15"/>
  <c r="D73" i="15"/>
  <c r="C71" i="32" s="1"/>
  <c r="A73" i="15"/>
  <c r="D72" i="15"/>
  <c r="C70" i="32" s="1"/>
  <c r="A72" i="15"/>
  <c r="D71" i="15"/>
  <c r="C69" i="32" s="1"/>
  <c r="A71" i="15"/>
  <c r="D70" i="15"/>
  <c r="C68" i="32" s="1"/>
  <c r="A70" i="15"/>
  <c r="D69" i="15"/>
  <c r="C67" i="32" s="1"/>
  <c r="A69" i="15"/>
  <c r="D68" i="15"/>
  <c r="C66" i="32" s="1"/>
  <c r="A68" i="15"/>
  <c r="D67" i="15"/>
  <c r="C65" i="32" s="1"/>
  <c r="A67" i="15"/>
  <c r="D66" i="15"/>
  <c r="C64" i="32" s="1"/>
  <c r="A66" i="15"/>
  <c r="D65" i="15"/>
  <c r="C63" i="32" s="1"/>
  <c r="A65" i="15"/>
  <c r="D64" i="15"/>
  <c r="C62" i="32" s="1"/>
  <c r="A64" i="15"/>
  <c r="D63" i="15"/>
  <c r="C61" i="32" s="1"/>
  <c r="A63" i="15"/>
  <c r="D62" i="15"/>
  <c r="C60" i="32" s="1"/>
  <c r="A62" i="15"/>
  <c r="D61" i="15"/>
  <c r="C59" i="32" s="1"/>
  <c r="A61" i="15"/>
  <c r="D60" i="15"/>
  <c r="C58" i="32" s="1"/>
  <c r="A60" i="15"/>
  <c r="D59" i="15"/>
  <c r="C57" i="32" s="1"/>
  <c r="A59" i="15"/>
  <c r="D58" i="15"/>
  <c r="C56" i="32" s="1"/>
  <c r="A58" i="15"/>
  <c r="D57" i="15"/>
  <c r="C55" i="32" s="1"/>
  <c r="A57" i="15"/>
  <c r="D56" i="15"/>
  <c r="C54" i="32" s="1"/>
  <c r="A56" i="15"/>
  <c r="D55" i="15"/>
  <c r="C53" i="32" s="1"/>
  <c r="A55" i="15"/>
  <c r="D54" i="15"/>
  <c r="C52" i="32" s="1"/>
  <c r="A54" i="15"/>
  <c r="D53" i="15"/>
  <c r="C51" i="32" s="1"/>
  <c r="A53" i="15"/>
  <c r="D52" i="15"/>
  <c r="C50" i="32" s="1"/>
  <c r="A52" i="15"/>
  <c r="D51" i="15"/>
  <c r="C49" i="32" s="1"/>
  <c r="A51" i="15"/>
  <c r="D50" i="15"/>
  <c r="C48" i="32" s="1"/>
  <c r="A50" i="15"/>
  <c r="D49" i="15"/>
  <c r="C47" i="32" s="1"/>
  <c r="A49" i="15"/>
  <c r="D48" i="15"/>
  <c r="C46" i="32" s="1"/>
  <c r="A48" i="15"/>
  <c r="D47" i="15"/>
  <c r="C45" i="32" s="1"/>
  <c r="A47" i="15"/>
  <c r="D46" i="15"/>
  <c r="C44" i="32" s="1"/>
  <c r="A46" i="15"/>
  <c r="D45" i="15"/>
  <c r="C43" i="32" s="1"/>
  <c r="A45" i="15"/>
  <c r="D44" i="15"/>
  <c r="C42" i="32" s="1"/>
  <c r="A44" i="15"/>
  <c r="D43" i="15"/>
  <c r="C41" i="32" s="1"/>
  <c r="A43" i="15"/>
  <c r="D42" i="15"/>
  <c r="C40" i="32" s="1"/>
  <c r="A42" i="15"/>
  <c r="D41" i="15"/>
  <c r="C39" i="32" s="1"/>
  <c r="A41" i="15"/>
  <c r="D40" i="15"/>
  <c r="C38" i="32" s="1"/>
  <c r="A40" i="15"/>
  <c r="D39" i="15"/>
  <c r="C37" i="32" s="1"/>
  <c r="A39" i="15"/>
  <c r="D38" i="15"/>
  <c r="C36" i="32" s="1"/>
  <c r="A38" i="15"/>
  <c r="D37" i="15"/>
  <c r="C35" i="32" s="1"/>
  <c r="A37" i="15"/>
  <c r="D36" i="15"/>
  <c r="C34" i="32" s="1"/>
  <c r="A36" i="15"/>
  <c r="D35" i="15"/>
  <c r="C33" i="32" s="1"/>
  <c r="A35" i="15"/>
  <c r="D34" i="15"/>
  <c r="C32" i="32" s="1"/>
  <c r="A34" i="15"/>
  <c r="D33" i="15"/>
  <c r="C31" i="32" s="1"/>
  <c r="A33" i="15"/>
  <c r="D32" i="15"/>
  <c r="C30" i="32" s="1"/>
  <c r="A32" i="15"/>
  <c r="D31" i="15"/>
  <c r="C29" i="32" s="1"/>
  <c r="A31" i="15"/>
  <c r="D30" i="15"/>
  <c r="C28" i="32" s="1"/>
  <c r="A30" i="15"/>
  <c r="D29" i="15"/>
  <c r="C27" i="32" s="1"/>
  <c r="A29" i="15"/>
  <c r="D28" i="15"/>
  <c r="C26" i="32" s="1"/>
  <c r="A28" i="15"/>
  <c r="D27" i="15"/>
  <c r="C25" i="32" s="1"/>
  <c r="A27" i="15"/>
  <c r="D26" i="15"/>
  <c r="C24" i="32" s="1"/>
  <c r="A26" i="15"/>
  <c r="D25" i="15"/>
  <c r="C23" i="32" s="1"/>
  <c r="A25" i="15"/>
  <c r="D24" i="15"/>
  <c r="C22" i="32" s="1"/>
  <c r="A24" i="15"/>
  <c r="D23" i="15"/>
  <c r="C21" i="32" s="1"/>
  <c r="A23" i="15"/>
  <c r="D22" i="15"/>
  <c r="C20" i="32" s="1"/>
  <c r="A22" i="15"/>
  <c r="D21" i="15"/>
  <c r="C19" i="32" s="1"/>
  <c r="A21" i="15"/>
  <c r="D20" i="15"/>
  <c r="C18" i="32" s="1"/>
  <c r="A20" i="15"/>
  <c r="D19" i="15"/>
  <c r="C17" i="32" s="1"/>
  <c r="A19" i="15"/>
  <c r="D18" i="15"/>
  <c r="C16" i="32" s="1"/>
  <c r="A18" i="15"/>
  <c r="D17" i="15"/>
  <c r="C15" i="32" s="1"/>
  <c r="A17" i="15"/>
  <c r="D16" i="15"/>
  <c r="C14" i="32" s="1"/>
  <c r="A16" i="15"/>
  <c r="D15" i="15"/>
  <c r="C13" i="32" s="1"/>
  <c r="A15" i="15"/>
  <c r="D14" i="15"/>
  <c r="C12" i="32" s="1"/>
  <c r="A14" i="15"/>
  <c r="D13" i="15"/>
  <c r="C11" i="32" s="1"/>
  <c r="A13" i="15"/>
  <c r="D12" i="15"/>
  <c r="C10" i="32" s="1"/>
  <c r="A12" i="15"/>
  <c r="D11" i="15"/>
  <c r="C9" i="32" s="1"/>
  <c r="A11" i="15"/>
  <c r="D10" i="15"/>
  <c r="C8" i="32" s="1"/>
  <c r="A10" i="15"/>
  <c r="D9" i="15"/>
  <c r="C7" i="32" s="1"/>
  <c r="A9" i="15"/>
  <c r="U8" i="15"/>
  <c r="O20" i="1"/>
  <c r="M20" i="1"/>
  <c r="K20" i="1"/>
  <c r="O19" i="1"/>
  <c r="M19" i="1"/>
  <c r="K19" i="1"/>
  <c r="O18" i="1"/>
  <c r="M18" i="1"/>
  <c r="K18" i="1"/>
  <c r="O17" i="1"/>
  <c r="M17" i="1"/>
  <c r="K17" i="1"/>
  <c r="O16" i="1"/>
  <c r="M16" i="1"/>
  <c r="K16" i="1"/>
  <c r="O15" i="1"/>
  <c r="M15" i="1"/>
  <c r="O14" i="1"/>
  <c r="M14" i="1"/>
  <c r="O13" i="1"/>
  <c r="O12" i="1"/>
  <c r="O11" i="1"/>
  <c r="O10" i="1"/>
  <c r="M10" i="1"/>
  <c r="M11" i="1" s="1"/>
  <c r="M12" i="1" s="1"/>
  <c r="M13" i="1" s="1"/>
  <c r="O9" i="1"/>
  <c r="M9" i="1"/>
  <c r="O8" i="1"/>
  <c r="M8" i="1"/>
  <c r="O7" i="1"/>
  <c r="M7" i="1"/>
  <c r="K7" i="1"/>
  <c r="K8" i="1" s="1"/>
  <c r="K9" i="1" s="1"/>
  <c r="K10" i="1" s="1"/>
  <c r="K11" i="1" s="1"/>
  <c r="K12" i="1" s="1"/>
  <c r="K13" i="1" s="1"/>
  <c r="K14" i="1" s="1"/>
  <c r="K15" i="1" s="1"/>
  <c r="DY31" i="28" l="1"/>
  <c r="AC31" i="32" s="1"/>
  <c r="DW34" i="28"/>
  <c r="DV34" i="28"/>
  <c r="DX34" i="28"/>
  <c r="DW32" i="28"/>
  <c r="DV32" i="28"/>
  <c r="DX32" i="28"/>
  <c r="DW33" i="28"/>
  <c r="DV33" i="28"/>
  <c r="DX33" i="28"/>
  <c r="DY29" i="28"/>
  <c r="AC29" i="32" s="1"/>
  <c r="DY30" i="28"/>
  <c r="AC30" i="32" s="1"/>
  <c r="DD14" i="28"/>
  <c r="U14" i="32"/>
  <c r="DO6" i="28"/>
  <c r="DQ6" i="28" s="1"/>
  <c r="AA6" i="32" s="1"/>
  <c r="BD4" i="28"/>
  <c r="DO5" i="28" s="1"/>
  <c r="DG6" i="28"/>
  <c r="AF4" i="28"/>
  <c r="DG5" i="28" s="1"/>
  <c r="P5" i="32"/>
  <c r="T5" i="32"/>
  <c r="M5" i="32"/>
  <c r="O5" i="32"/>
  <c r="U5" i="32"/>
  <c r="N5" i="32"/>
  <c r="Q5" i="32"/>
  <c r="R5" i="32"/>
  <c r="V5" i="32"/>
  <c r="L5" i="32"/>
  <c r="AD120" i="32"/>
  <c r="AD121" i="32"/>
  <c r="AD118" i="32"/>
  <c r="AD122" i="32"/>
  <c r="AD124" i="32"/>
  <c r="BH14" i="28"/>
  <c r="BF14" i="28"/>
  <c r="AG15" i="28"/>
  <c r="AH15" i="28"/>
  <c r="BE15" i="28"/>
  <c r="BF15" i="28"/>
  <c r="U15" i="28"/>
  <c r="Q15" i="32" s="1"/>
  <c r="V15" i="28"/>
  <c r="BM6" i="28"/>
  <c r="BM4" i="28" s="1"/>
  <c r="AP6" i="28"/>
  <c r="AP4" i="28" s="1"/>
  <c r="AC6" i="28"/>
  <c r="BA6" i="28"/>
  <c r="BA4" i="28" s="1"/>
  <c r="AO6" i="28"/>
  <c r="AO4" i="28" s="1"/>
  <c r="R14" i="32"/>
  <c r="BT172" i="28"/>
  <c r="BV172" i="28"/>
  <c r="T13" i="32"/>
  <c r="BR14" i="28"/>
  <c r="BT13" i="28"/>
  <c r="BV13" i="28"/>
  <c r="C87" i="28"/>
  <c r="C87" i="32"/>
  <c r="C91" i="28"/>
  <c r="C91" i="32"/>
  <c r="C104" i="28"/>
  <c r="C104" i="32"/>
  <c r="C83" i="28"/>
  <c r="C83" i="32"/>
  <c r="EF4" i="28"/>
  <c r="AG4" i="32" s="1"/>
  <c r="AG6" i="32" s="1"/>
  <c r="ED4" i="28"/>
  <c r="AE4" i="32" s="1"/>
  <c r="AE6" i="32" s="1"/>
  <c r="K5" i="32"/>
  <c r="AE7" i="32"/>
  <c r="CW278" i="28"/>
  <c r="AK15" i="28"/>
  <c r="DH15" i="28" s="1"/>
  <c r="DI15" i="28" s="1"/>
  <c r="Y15" i="32" s="1"/>
  <c r="AL15" i="28"/>
  <c r="BI15" i="28"/>
  <c r="DP15" i="28" s="1"/>
  <c r="DQ15" i="28" s="1"/>
  <c r="AA15" i="32" s="1"/>
  <c r="BJ15" i="28"/>
  <c r="BQ15" i="28"/>
  <c r="AG7" i="32"/>
  <c r="BL6" i="28"/>
  <c r="BL4" i="28" s="1"/>
  <c r="BE6" i="28"/>
  <c r="BE4" i="28" s="1"/>
  <c r="Y15" i="28"/>
  <c r="AS15" i="28"/>
  <c r="AT15" i="28"/>
  <c r="AB6" i="28"/>
  <c r="AB4" i="28" s="1"/>
  <c r="C11" i="28"/>
  <c r="C22" i="28"/>
  <c r="C38" i="28"/>
  <c r="C45" i="28"/>
  <c r="C9" i="28"/>
  <c r="C10" i="28"/>
  <c r="C56" i="28"/>
  <c r="C12" i="28"/>
  <c r="C16" i="28"/>
  <c r="C20" i="28"/>
  <c r="C23" i="28"/>
  <c r="C26" i="28"/>
  <c r="C36" i="28"/>
  <c r="C39" i="28"/>
  <c r="C47" i="28"/>
  <c r="C27" i="28"/>
  <c r="C8" i="28"/>
  <c r="C13" i="28"/>
  <c r="C24" i="28"/>
  <c r="C32" i="28"/>
  <c r="C34" i="28"/>
  <c r="C40" i="28"/>
  <c r="C58" i="28"/>
  <c r="C15" i="28"/>
  <c r="C19" i="28"/>
  <c r="C21" i="28"/>
  <c r="C28" i="28"/>
  <c r="C29" i="28"/>
  <c r="C30" i="28"/>
  <c r="C33" i="28"/>
  <c r="C35" i="28"/>
  <c r="C37" i="28"/>
  <c r="C42" i="28"/>
  <c r="C50" i="28"/>
  <c r="C51" i="28"/>
  <c r="C53" i="28"/>
  <c r="C73" i="28"/>
  <c r="C7" i="28"/>
  <c r="C14" i="28"/>
  <c r="C17" i="28"/>
  <c r="C18" i="28"/>
  <c r="C25" i="28"/>
  <c r="C31" i="28"/>
  <c r="C41" i="28"/>
  <c r="C43" i="28"/>
  <c r="C44" i="28"/>
  <c r="C46" i="28"/>
  <c r="C48" i="28"/>
  <c r="C62" i="28"/>
  <c r="C69" i="28"/>
  <c r="C59" i="28"/>
  <c r="C66" i="28"/>
  <c r="C81" i="28"/>
  <c r="C101" i="28"/>
  <c r="C57" i="28"/>
  <c r="C61" i="28"/>
  <c r="C64" i="28"/>
  <c r="C78" i="28"/>
  <c r="C93" i="28"/>
  <c r="C63" i="28"/>
  <c r="C74" i="28"/>
  <c r="C77" i="28"/>
  <c r="C89" i="28"/>
  <c r="C49" i="28"/>
  <c r="C52" i="28"/>
  <c r="C54" i="28"/>
  <c r="C55" i="28"/>
  <c r="C60" i="28"/>
  <c r="C65" i="28"/>
  <c r="C68" i="28"/>
  <c r="C72" i="28"/>
  <c r="C76" i="28"/>
  <c r="C80" i="28"/>
  <c r="C97" i="28"/>
  <c r="C67" i="28"/>
  <c r="C70" i="28"/>
  <c r="C71" i="28"/>
  <c r="C75" i="28"/>
  <c r="C79" i="28"/>
  <c r="C85" i="28"/>
  <c r="C84" i="28"/>
  <c r="C88" i="28"/>
  <c r="C92" i="28"/>
  <c r="C96" i="28"/>
  <c r="C100" i="28"/>
  <c r="C95" i="28"/>
  <c r="C99" i="28"/>
  <c r="C82" i="28"/>
  <c r="C86" i="28"/>
  <c r="C90" i="28"/>
  <c r="C94" i="28"/>
  <c r="C98" i="28"/>
  <c r="C102" i="28"/>
  <c r="C103" i="28"/>
  <c r="C105" i="28"/>
  <c r="B8" i="28"/>
  <c r="B9" i="28" s="1"/>
  <c r="B10" i="28" s="1"/>
  <c r="B11" i="28" s="1"/>
  <c r="B12" i="28" s="1"/>
  <c r="B13" i="28" s="1"/>
  <c r="B14" i="28" s="1"/>
  <c r="B15" i="28" s="1"/>
  <c r="B16" i="28" s="1"/>
  <c r="B17" i="28" s="1"/>
  <c r="B18" i="28" s="1"/>
  <c r="B19" i="28" s="1"/>
  <c r="B20" i="28" s="1"/>
  <c r="B21" i="28" s="1"/>
  <c r="B22" i="28" s="1"/>
  <c r="B23" i="28" s="1"/>
  <c r="B24" i="28" s="1"/>
  <c r="B25" i="28" s="1"/>
  <c r="B26" i="28" s="1"/>
  <c r="B27" i="28" s="1"/>
  <c r="B28" i="28" s="1"/>
  <c r="B29" i="28" s="1"/>
  <c r="B30" i="28" s="1"/>
  <c r="B31" i="28" s="1"/>
  <c r="B32" i="28" s="1"/>
  <c r="B33" i="28" s="1"/>
  <c r="B34" i="28" s="1"/>
  <c r="B35" i="28" s="1"/>
  <c r="B36" i="28" s="1"/>
  <c r="B37" i="28" s="1"/>
  <c r="B38" i="28" s="1"/>
  <c r="B39" i="28" s="1"/>
  <c r="B40" i="28" s="1"/>
  <c r="B41" i="28" s="1"/>
  <c r="B42" i="28" s="1"/>
  <c r="B43" i="28" s="1"/>
  <c r="B44" i="28" s="1"/>
  <c r="B45" i="28" s="1"/>
  <c r="B46" i="28" s="1"/>
  <c r="B47" i="28" s="1"/>
  <c r="B48" i="28" s="1"/>
  <c r="B49" i="28" s="1"/>
  <c r="B50" i="28" s="1"/>
  <c r="B51" i="28" s="1"/>
  <c r="B52" i="28" s="1"/>
  <c r="B53" i="28" s="1"/>
  <c r="B54" i="28" s="1"/>
  <c r="B55" i="28" s="1"/>
  <c r="B56" i="28" s="1"/>
  <c r="B57" i="28" s="1"/>
  <c r="B58" i="28" s="1"/>
  <c r="B59" i="28" s="1"/>
  <c r="B60" i="28" s="1"/>
  <c r="B61" i="28" s="1"/>
  <c r="B62" i="28" s="1"/>
  <c r="B63" i="28" s="1"/>
  <c r="B64" i="28" s="1"/>
  <c r="B65" i="28" s="1"/>
  <c r="B66" i="28" s="1"/>
  <c r="B67" i="28" s="1"/>
  <c r="B68" i="28" s="1"/>
  <c r="B69" i="28" s="1"/>
  <c r="B70" i="28" s="1"/>
  <c r="B71" i="28" s="1"/>
  <c r="B72" i="28" s="1"/>
  <c r="B73" i="28" s="1"/>
  <c r="B74" i="28" s="1"/>
  <c r="B75" i="28" s="1"/>
  <c r="B76" i="28" s="1"/>
  <c r="B77" i="28" s="1"/>
  <c r="B78" i="28" s="1"/>
  <c r="B79" i="28" s="1"/>
  <c r="B80" i="28" s="1"/>
  <c r="DY33" i="28" l="1"/>
  <c r="AC33" i="32" s="1"/>
  <c r="DY32" i="28"/>
  <c r="AC32" i="32" s="1"/>
  <c r="DW35" i="28"/>
  <c r="DV35" i="28"/>
  <c r="DX35" i="28"/>
  <c r="DW37" i="28"/>
  <c r="DV37" i="28"/>
  <c r="DX37" i="28"/>
  <c r="DY34" i="28"/>
  <c r="AC34" i="32" s="1"/>
  <c r="DV36" i="28"/>
  <c r="DW36" i="28"/>
  <c r="DX36" i="28"/>
  <c r="DD15" i="28"/>
  <c r="U15" i="32"/>
  <c r="DH6" i="28"/>
  <c r="DI6" i="28" s="1"/>
  <c r="Y6" i="32" s="1"/>
  <c r="AC4" i="28"/>
  <c r="AD125" i="32"/>
  <c r="AD129" i="32"/>
  <c r="AD132" i="32"/>
  <c r="AD123" i="32"/>
  <c r="AD126" i="32"/>
  <c r="AD134" i="32"/>
  <c r="AD127" i="32"/>
  <c r="U16" i="28"/>
  <c r="Q16" i="32" s="1"/>
  <c r="V16" i="28"/>
  <c r="BE16" i="28"/>
  <c r="BF16" i="28"/>
  <c r="AG16" i="28"/>
  <c r="AH16" i="28"/>
  <c r="AQ6" i="28"/>
  <c r="AA6" i="28"/>
  <c r="AA4" i="28" s="1"/>
  <c r="BT173" i="28"/>
  <c r="BV173" i="28"/>
  <c r="T14" i="32"/>
  <c r="BT14" i="28"/>
  <c r="BV14" i="28"/>
  <c r="R15" i="32"/>
  <c r="BR15" i="28"/>
  <c r="AK16" i="28"/>
  <c r="DH16" i="28" s="1"/>
  <c r="DI16" i="28" s="1"/>
  <c r="Y16" i="32" s="1"/>
  <c r="AL16" i="28"/>
  <c r="BQ16" i="28"/>
  <c r="BI16" i="28"/>
  <c r="DP16" i="28" s="1"/>
  <c r="DQ16" i="28" s="1"/>
  <c r="AA16" i="32" s="1"/>
  <c r="BJ16" i="28"/>
  <c r="Y16" i="28"/>
  <c r="AS16" i="28"/>
  <c r="AT16" i="28"/>
  <c r="BB6" i="28"/>
  <c r="BB4" i="28" s="1"/>
  <c r="AY6" i="28"/>
  <c r="AY4" i="28" s="1"/>
  <c r="AD6" i="28"/>
  <c r="AD4" i="28" s="1"/>
  <c r="DY36" i="28" l="1"/>
  <c r="AC36" i="32" s="1"/>
  <c r="DY37" i="28"/>
  <c r="AC37" i="32" s="1"/>
  <c r="DW40" i="28"/>
  <c r="DV40" i="28"/>
  <c r="DX40" i="28"/>
  <c r="DW38" i="28"/>
  <c r="DX38" i="28"/>
  <c r="DV38" i="28"/>
  <c r="DY35" i="28"/>
  <c r="AC35" i="32" s="1"/>
  <c r="DV39" i="28"/>
  <c r="DW39" i="28"/>
  <c r="DX39" i="28"/>
  <c r="DD16" i="28"/>
  <c r="U16" i="32"/>
  <c r="DJ6" i="28"/>
  <c r="AQ4" i="28"/>
  <c r="AD130" i="32"/>
  <c r="AD136" i="32"/>
  <c r="AD135" i="32"/>
  <c r="AD128" i="32"/>
  <c r="AD131" i="32"/>
  <c r="AG17" i="28"/>
  <c r="AH17" i="28"/>
  <c r="BE17" i="28"/>
  <c r="BF17" i="28"/>
  <c r="U17" i="28"/>
  <c r="Q17" i="32" s="1"/>
  <c r="V17" i="28"/>
  <c r="BC6" i="28"/>
  <c r="AE6" i="28"/>
  <c r="BR16" i="28"/>
  <c r="T15" i="32"/>
  <c r="R16" i="32"/>
  <c r="BT15" i="28"/>
  <c r="BV15" i="28"/>
  <c r="BK6" i="28"/>
  <c r="BK4" i="28" s="1"/>
  <c r="BT174" i="28"/>
  <c r="BV174" i="28"/>
  <c r="Y17" i="28"/>
  <c r="BI17" i="28"/>
  <c r="DP17" i="28" s="1"/>
  <c r="DQ17" i="28" s="1"/>
  <c r="AA17" i="32" s="1"/>
  <c r="BJ17" i="28"/>
  <c r="AS17" i="28"/>
  <c r="AT17" i="28"/>
  <c r="EE7" i="28"/>
  <c r="AF7" i="32" s="1"/>
  <c r="AK17" i="28"/>
  <c r="DH17" i="28" s="1"/>
  <c r="DI17" i="28" s="1"/>
  <c r="Y17" i="32" s="1"/>
  <c r="AL17" i="28"/>
  <c r="AH7" i="32"/>
  <c r="BQ17" i="28"/>
  <c r="DY39" i="28" l="1"/>
  <c r="AC39" i="32" s="1"/>
  <c r="DW41" i="28"/>
  <c r="DX41" i="28"/>
  <c r="DV41" i="28"/>
  <c r="DX43" i="28"/>
  <c r="DV43" i="28"/>
  <c r="DW43" i="28"/>
  <c r="DY40" i="28"/>
  <c r="AC40" i="32" s="1"/>
  <c r="DW42" i="28"/>
  <c r="DX42" i="28"/>
  <c r="DV42" i="28"/>
  <c r="DY38" i="28"/>
  <c r="AC38" i="32" s="1"/>
  <c r="DD17" i="28"/>
  <c r="U17" i="32"/>
  <c r="BW4" i="28"/>
  <c r="DN6" i="28"/>
  <c r="BC4" i="28"/>
  <c r="DF6" i="28"/>
  <c r="AE4" i="28"/>
  <c r="AD140" i="32"/>
  <c r="AD133" i="32"/>
  <c r="AD137" i="32"/>
  <c r="AD139" i="32"/>
  <c r="U18" i="28"/>
  <c r="Q18" i="32" s="1"/>
  <c r="V18" i="28"/>
  <c r="AG18" i="28"/>
  <c r="AH18" i="28"/>
  <c r="BE18" i="28"/>
  <c r="BN6" i="28"/>
  <c r="BN4" i="28" s="1"/>
  <c r="BO6" i="28"/>
  <c r="T16" i="32"/>
  <c r="BR17" i="28"/>
  <c r="BT16" i="28"/>
  <c r="BV16" i="28"/>
  <c r="R17" i="32"/>
  <c r="BT175" i="28"/>
  <c r="BV175" i="28"/>
  <c r="AK18" i="28"/>
  <c r="DH18" i="28" s="1"/>
  <c r="DI18" i="28" s="1"/>
  <c r="Y18" i="32" s="1"/>
  <c r="AL18" i="28"/>
  <c r="AS18" i="28"/>
  <c r="AT18" i="28"/>
  <c r="BQ18" i="28"/>
  <c r="BI18" i="28"/>
  <c r="DP18" i="28" s="1"/>
  <c r="DQ18" i="28" s="1"/>
  <c r="AA18" i="32" s="1"/>
  <c r="BJ18" i="28"/>
  <c r="Y18" i="28"/>
  <c r="DY41" i="28" l="1"/>
  <c r="AC41" i="32" s="1"/>
  <c r="DY42" i="28"/>
  <c r="AC42" i="32" s="1"/>
  <c r="DX46" i="28"/>
  <c r="DV46" i="28"/>
  <c r="DW46" i="28"/>
  <c r="DV45" i="28"/>
  <c r="DW45" i="28"/>
  <c r="DX45" i="28"/>
  <c r="DY43" i="28"/>
  <c r="AC43" i="32" s="1"/>
  <c r="DW44" i="28"/>
  <c r="DX44" i="28"/>
  <c r="DV44" i="28"/>
  <c r="DD18" i="28"/>
  <c r="U18" i="32"/>
  <c r="DR6" i="28"/>
  <c r="BO4" i="28"/>
  <c r="AD138" i="32"/>
  <c r="AD144" i="32"/>
  <c r="AD141" i="32"/>
  <c r="AD142" i="32"/>
  <c r="U19" i="28"/>
  <c r="Q19" i="32" s="1"/>
  <c r="V19" i="28"/>
  <c r="BE19" i="28"/>
  <c r="BF19" i="28"/>
  <c r="BH18" i="28"/>
  <c r="BF18" i="28"/>
  <c r="AG19" i="28"/>
  <c r="AH19" i="28"/>
  <c r="BR18" i="28"/>
  <c r="R18" i="32"/>
  <c r="BT176" i="28"/>
  <c r="BV176" i="28"/>
  <c r="T17" i="32"/>
  <c r="BT17" i="28"/>
  <c r="BV17" i="28"/>
  <c r="AK19" i="28"/>
  <c r="DH19" i="28" s="1"/>
  <c r="DI19" i="28" s="1"/>
  <c r="Y19" i="32" s="1"/>
  <c r="AL19" i="28"/>
  <c r="BQ19" i="28"/>
  <c r="BI19" i="28"/>
  <c r="DP19" i="28" s="1"/>
  <c r="DQ19" i="28" s="1"/>
  <c r="AA19" i="32" s="1"/>
  <c r="BJ19" i="28"/>
  <c r="AS19" i="28"/>
  <c r="AT19" i="28"/>
  <c r="Y19" i="28"/>
  <c r="DY44" i="28" l="1"/>
  <c r="AC44" i="32" s="1"/>
  <c r="DY46" i="28"/>
  <c r="AC46" i="32" s="1"/>
  <c r="DY45" i="28"/>
  <c r="AC45" i="32" s="1"/>
  <c r="DW48" i="28"/>
  <c r="DX48" i="28"/>
  <c r="DV48" i="28"/>
  <c r="DX49" i="28"/>
  <c r="DV49" i="28"/>
  <c r="DW49" i="28"/>
  <c r="DW47" i="28"/>
  <c r="DX47" i="28"/>
  <c r="DV47" i="28"/>
  <c r="DD19" i="28"/>
  <c r="U19" i="32"/>
  <c r="AD147" i="32"/>
  <c r="AD143" i="32"/>
  <c r="AD146" i="32"/>
  <c r="AD149" i="32"/>
  <c r="AD145" i="32"/>
  <c r="BE20" i="28"/>
  <c r="BF20" i="28"/>
  <c r="U20" i="28"/>
  <c r="Q20" i="32" s="1"/>
  <c r="V20" i="28"/>
  <c r="AG20" i="28"/>
  <c r="AH20" i="28"/>
  <c r="BR19" i="28"/>
  <c r="BT177" i="28"/>
  <c r="BV177" i="28"/>
  <c r="BT18" i="28"/>
  <c r="BV18" i="28"/>
  <c r="R19" i="32"/>
  <c r="T18" i="32"/>
  <c r="BQ20" i="28"/>
  <c r="BI20" i="28"/>
  <c r="DP20" i="28" s="1"/>
  <c r="DQ20" i="28" s="1"/>
  <c r="AA20" i="32" s="1"/>
  <c r="BJ20" i="28"/>
  <c r="AK20" i="28"/>
  <c r="DH20" i="28" s="1"/>
  <c r="DI20" i="28" s="1"/>
  <c r="Y20" i="32" s="1"/>
  <c r="AL20" i="28"/>
  <c r="Y20" i="28"/>
  <c r="AS20" i="28"/>
  <c r="AT20" i="28"/>
  <c r="DY47" i="28" l="1"/>
  <c r="AC47" i="32" s="1"/>
  <c r="DX50" i="28"/>
  <c r="DV50" i="28"/>
  <c r="DW50" i="28"/>
  <c r="DW52" i="28"/>
  <c r="DV52" i="28"/>
  <c r="DX52" i="28"/>
  <c r="DY48" i="28"/>
  <c r="AC48" i="32" s="1"/>
  <c r="DW51" i="28"/>
  <c r="DX51" i="28"/>
  <c r="DV51" i="28"/>
  <c r="DY49" i="28"/>
  <c r="AC49" i="32" s="1"/>
  <c r="DD20" i="28"/>
  <c r="U20" i="32"/>
  <c r="AD154" i="32"/>
  <c r="AD151" i="32"/>
  <c r="AD148" i="32"/>
  <c r="AD152" i="32"/>
  <c r="AD156" i="32"/>
  <c r="AD150" i="32"/>
  <c r="BE21" i="28"/>
  <c r="BF21" i="28"/>
  <c r="U21" i="28"/>
  <c r="Q21" i="32" s="1"/>
  <c r="V21" i="28"/>
  <c r="AG21" i="28"/>
  <c r="AH21" i="28"/>
  <c r="BR20" i="28"/>
  <c r="BT178" i="28"/>
  <c r="BV178" i="28"/>
  <c r="BT19" i="28"/>
  <c r="BV19" i="28"/>
  <c r="R20" i="32"/>
  <c r="T19" i="32"/>
  <c r="BI21" i="28"/>
  <c r="DP21" i="28" s="1"/>
  <c r="DQ21" i="28" s="1"/>
  <c r="AA21" i="32" s="1"/>
  <c r="BJ21" i="28"/>
  <c r="AS21" i="28"/>
  <c r="AT21" i="28"/>
  <c r="AK21" i="28"/>
  <c r="DH21" i="28" s="1"/>
  <c r="DI21" i="28" s="1"/>
  <c r="Y21" i="32" s="1"/>
  <c r="AL21" i="28"/>
  <c r="Y21" i="28"/>
  <c r="BQ21" i="28"/>
  <c r="DY52" i="28" l="1"/>
  <c r="AC52" i="32" s="1"/>
  <c r="DY51" i="28"/>
  <c r="AC51" i="32" s="1"/>
  <c r="DW55" i="28"/>
  <c r="DX55" i="28"/>
  <c r="DV55" i="28"/>
  <c r="DW53" i="28"/>
  <c r="DX53" i="28"/>
  <c r="DV53" i="28"/>
  <c r="DW54" i="28"/>
  <c r="DX54" i="28"/>
  <c r="DV54" i="28"/>
  <c r="DY50" i="28"/>
  <c r="AC50" i="32" s="1"/>
  <c r="DD21" i="28"/>
  <c r="U21" i="32"/>
  <c r="AD161" i="32"/>
  <c r="AD153" i="32"/>
  <c r="AD155" i="32"/>
  <c r="AD159" i="32"/>
  <c r="AD162" i="32"/>
  <c r="AD164" i="32"/>
  <c r="AD157" i="32"/>
  <c r="AG22" i="28"/>
  <c r="AH22" i="28"/>
  <c r="U22" i="28"/>
  <c r="Q22" i="32" s="1"/>
  <c r="V22" i="28"/>
  <c r="BE22" i="28"/>
  <c r="BF22" i="28"/>
  <c r="BR21" i="28"/>
  <c r="R21" i="32"/>
  <c r="T20" i="32"/>
  <c r="BT20" i="28"/>
  <c r="BV20" i="28"/>
  <c r="BT179" i="28"/>
  <c r="BV179" i="28"/>
  <c r="BQ22" i="28"/>
  <c r="BI22" i="28"/>
  <c r="DP22" i="28" s="1"/>
  <c r="DQ22" i="28" s="1"/>
  <c r="AA22" i="32" s="1"/>
  <c r="BJ22" i="28"/>
  <c r="AK22" i="28"/>
  <c r="DH22" i="28" s="1"/>
  <c r="DI22" i="28" s="1"/>
  <c r="Y22" i="32" s="1"/>
  <c r="AL22" i="28"/>
  <c r="AS22" i="28"/>
  <c r="AT22" i="28"/>
  <c r="Y22" i="28"/>
  <c r="DY55" i="28" l="1"/>
  <c r="AC55" i="32" s="1"/>
  <c r="DY53" i="28"/>
  <c r="AC53" i="32" s="1"/>
  <c r="DY54" i="28"/>
  <c r="AC54" i="32" s="1"/>
  <c r="DW57" i="28"/>
  <c r="DX57" i="28"/>
  <c r="DV57" i="28"/>
  <c r="DW56" i="28"/>
  <c r="DX56" i="28"/>
  <c r="DV56" i="28"/>
  <c r="DV58" i="28"/>
  <c r="DW58" i="28"/>
  <c r="DX58" i="28"/>
  <c r="DD22" i="28"/>
  <c r="U22" i="32"/>
  <c r="AD160" i="32"/>
  <c r="AD158" i="32"/>
  <c r="U23" i="28"/>
  <c r="Q23" i="32" s="1"/>
  <c r="V23" i="28"/>
  <c r="AG23" i="28"/>
  <c r="AH23" i="28"/>
  <c r="BE23" i="28"/>
  <c r="BF23" i="28"/>
  <c r="BR22" i="28"/>
  <c r="R22" i="32"/>
  <c r="BT21" i="28"/>
  <c r="BV21" i="28"/>
  <c r="BT180" i="28"/>
  <c r="BV180" i="28"/>
  <c r="T21" i="32"/>
  <c r="AK23" i="28"/>
  <c r="DH23" i="28" s="1"/>
  <c r="DI23" i="28" s="1"/>
  <c r="Y23" i="32" s="1"/>
  <c r="AL23" i="28"/>
  <c r="Y23" i="28"/>
  <c r="BI23" i="28"/>
  <c r="DP23" i="28" s="1"/>
  <c r="DQ23" i="28" s="1"/>
  <c r="AA23" i="32" s="1"/>
  <c r="BJ23" i="28"/>
  <c r="AS23" i="28"/>
  <c r="AT23" i="28"/>
  <c r="BQ23" i="28"/>
  <c r="DY57" i="28" l="1"/>
  <c r="AC57" i="32" s="1"/>
  <c r="DY58" i="28"/>
  <c r="AC58" i="32" s="1"/>
  <c r="DY56" i="28"/>
  <c r="AC56" i="32" s="1"/>
  <c r="DV59" i="28"/>
  <c r="DW59" i="28"/>
  <c r="DX59" i="28"/>
  <c r="DV60" i="28"/>
  <c r="DW60" i="28"/>
  <c r="DX60" i="28"/>
  <c r="DV61" i="28"/>
  <c r="DW61" i="28"/>
  <c r="DX61" i="28"/>
  <c r="DD23" i="28"/>
  <c r="U23" i="32"/>
  <c r="AD167" i="32"/>
  <c r="AD163" i="32"/>
  <c r="AD174" i="32"/>
  <c r="AD166" i="32"/>
  <c r="AD165" i="32"/>
  <c r="AD169" i="32"/>
  <c r="AG24" i="28"/>
  <c r="AH24" i="28"/>
  <c r="U24" i="28"/>
  <c r="Q24" i="32" s="1"/>
  <c r="V24" i="28"/>
  <c r="BE24" i="28"/>
  <c r="BR23" i="28"/>
  <c r="R23" i="32"/>
  <c r="BT22" i="28"/>
  <c r="BV22" i="28"/>
  <c r="BT181" i="28"/>
  <c r="BV181" i="28"/>
  <c r="T22" i="32"/>
  <c r="AK24" i="28"/>
  <c r="DH24" i="28" s="1"/>
  <c r="DI24" i="28" s="1"/>
  <c r="Y24" i="32" s="1"/>
  <c r="AL24" i="28"/>
  <c r="Y24" i="28"/>
  <c r="BQ24" i="28"/>
  <c r="BI24" i="28"/>
  <c r="DP24" i="28" s="1"/>
  <c r="DQ24" i="28" s="1"/>
  <c r="AA24" i="32" s="1"/>
  <c r="BJ24" i="28"/>
  <c r="AS24" i="28"/>
  <c r="AT24" i="28"/>
  <c r="DY60" i="28" l="1"/>
  <c r="AC60" i="32" s="1"/>
  <c r="DY61" i="28"/>
  <c r="AC61" i="32" s="1"/>
  <c r="DY59" i="28"/>
  <c r="AC59" i="32" s="1"/>
  <c r="DW64" i="28"/>
  <c r="DX64" i="28"/>
  <c r="DV64" i="28"/>
  <c r="DX63" i="28"/>
  <c r="DV63" i="28"/>
  <c r="DW63" i="28"/>
  <c r="DV62" i="28"/>
  <c r="DW62" i="28"/>
  <c r="DX62" i="28"/>
  <c r="DD24" i="28"/>
  <c r="U24" i="32"/>
  <c r="AD168" i="32"/>
  <c r="AD172" i="32"/>
  <c r="AD170" i="32"/>
  <c r="AD171" i="32"/>
  <c r="AD173" i="32"/>
  <c r="AD176" i="32"/>
  <c r="BH24" i="28"/>
  <c r="BF24" i="28"/>
  <c r="R24" i="32" s="1"/>
  <c r="U25" i="28"/>
  <c r="Q25" i="32" s="1"/>
  <c r="AG25" i="28"/>
  <c r="BE25" i="28"/>
  <c r="BF25" i="28"/>
  <c r="BR24" i="28"/>
  <c r="BT182" i="28"/>
  <c r="BV182" i="28"/>
  <c r="BT23" i="28"/>
  <c r="BV23" i="28"/>
  <c r="T23" i="32"/>
  <c r="Y25" i="28"/>
  <c r="BI25" i="28"/>
  <c r="DP25" i="28" s="1"/>
  <c r="DQ25" i="28" s="1"/>
  <c r="AA25" i="32" s="1"/>
  <c r="BJ25" i="28"/>
  <c r="BQ25" i="28"/>
  <c r="AS25" i="28"/>
  <c r="AT25" i="28"/>
  <c r="AK25" i="28"/>
  <c r="DH25" i="28" s="1"/>
  <c r="DI25" i="28" s="1"/>
  <c r="Y25" i="32" s="1"/>
  <c r="AL25" i="28"/>
  <c r="DY62" i="28" l="1"/>
  <c r="AC62" i="32" s="1"/>
  <c r="DX66" i="28"/>
  <c r="DV66" i="28"/>
  <c r="DW66" i="28"/>
  <c r="DY64" i="28"/>
  <c r="AC64" i="32" s="1"/>
  <c r="DW65" i="28"/>
  <c r="DX65" i="28"/>
  <c r="DV65" i="28"/>
  <c r="DV67" i="28"/>
  <c r="DW67" i="28"/>
  <c r="DX67" i="28"/>
  <c r="DY63" i="28"/>
  <c r="AC63" i="32" s="1"/>
  <c r="DD25" i="28"/>
  <c r="U25" i="32"/>
  <c r="AD177" i="32"/>
  <c r="AD175" i="32"/>
  <c r="AD179" i="32"/>
  <c r="AG26" i="28"/>
  <c r="AH26" i="28"/>
  <c r="BE26" i="28"/>
  <c r="BF26" i="28"/>
  <c r="AJ25" i="28"/>
  <c r="AH25" i="28"/>
  <c r="U26" i="28"/>
  <c r="Q26" i="32" s="1"/>
  <c r="X25" i="28"/>
  <c r="V25" i="28"/>
  <c r="T24" i="32"/>
  <c r="BR25" i="28"/>
  <c r="BT183" i="28"/>
  <c r="BV183" i="28"/>
  <c r="BT24" i="28"/>
  <c r="BV24" i="28"/>
  <c r="BQ26" i="28"/>
  <c r="AS26" i="28"/>
  <c r="AT26" i="28"/>
  <c r="BI26" i="28"/>
  <c r="DP26" i="28" s="1"/>
  <c r="DQ26" i="28" s="1"/>
  <c r="AA26" i="32" s="1"/>
  <c r="BJ26" i="28"/>
  <c r="AK26" i="28"/>
  <c r="DH26" i="28" s="1"/>
  <c r="DI26" i="28" s="1"/>
  <c r="Y26" i="32" s="1"/>
  <c r="AL26" i="28"/>
  <c r="Y26" i="28"/>
  <c r="DY66" i="28" l="1"/>
  <c r="AC66" i="32" s="1"/>
  <c r="DY67" i="28"/>
  <c r="AC67" i="32" s="1"/>
  <c r="DY65" i="28"/>
  <c r="AC65" i="32" s="1"/>
  <c r="DX68" i="28"/>
  <c r="DV68" i="28"/>
  <c r="DW68" i="28"/>
  <c r="DW69" i="28"/>
  <c r="DX69" i="28"/>
  <c r="DV69" i="28"/>
  <c r="DW70" i="28"/>
  <c r="DX70" i="28"/>
  <c r="DV70" i="28"/>
  <c r="DD26" i="28"/>
  <c r="U26" i="32"/>
  <c r="R25" i="32"/>
  <c r="AD184" i="32"/>
  <c r="AD182" i="32"/>
  <c r="AD186" i="32"/>
  <c r="AD180" i="32"/>
  <c r="AD178" i="32"/>
  <c r="AD181" i="32"/>
  <c r="AD189" i="32"/>
  <c r="AG27" i="28"/>
  <c r="AH27" i="28"/>
  <c r="X26" i="28"/>
  <c r="V26" i="28"/>
  <c r="U27" i="28"/>
  <c r="Q27" i="32" s="1"/>
  <c r="V27" i="28"/>
  <c r="BE27" i="28"/>
  <c r="BT25" i="28"/>
  <c r="BV25" i="28"/>
  <c r="T25" i="32"/>
  <c r="BR26" i="28"/>
  <c r="BT184" i="28"/>
  <c r="BV184" i="28"/>
  <c r="AK27" i="28"/>
  <c r="DH27" i="28" s="1"/>
  <c r="DI27" i="28" s="1"/>
  <c r="Y27" i="32" s="1"/>
  <c r="AL27" i="28"/>
  <c r="AS27" i="28"/>
  <c r="AT27" i="28"/>
  <c r="BI27" i="28"/>
  <c r="DP27" i="28" s="1"/>
  <c r="DQ27" i="28" s="1"/>
  <c r="AA27" i="32" s="1"/>
  <c r="BJ27" i="28"/>
  <c r="BQ27" i="28"/>
  <c r="Y27" i="28"/>
  <c r="DY70" i="28" l="1"/>
  <c r="AC70" i="32" s="1"/>
  <c r="DY69" i="28"/>
  <c r="AC69" i="32" s="1"/>
  <c r="DY68" i="28"/>
  <c r="AC68" i="32" s="1"/>
  <c r="DV72" i="28"/>
  <c r="DW72" i="28"/>
  <c r="DX72" i="28"/>
  <c r="DW73" i="28"/>
  <c r="DX73" i="28"/>
  <c r="DV73" i="28"/>
  <c r="DX71" i="28"/>
  <c r="DV71" i="28"/>
  <c r="DW71" i="28"/>
  <c r="R26" i="32"/>
  <c r="DD27" i="28"/>
  <c r="U27" i="32"/>
  <c r="AD185" i="32"/>
  <c r="AD187" i="32"/>
  <c r="AD183" i="32"/>
  <c r="U28" i="28"/>
  <c r="Q28" i="32" s="1"/>
  <c r="V28" i="28"/>
  <c r="AG28" i="28"/>
  <c r="AH28" i="28"/>
  <c r="BE28" i="28"/>
  <c r="BF28" i="28"/>
  <c r="BH27" i="28"/>
  <c r="BF27" i="28"/>
  <c r="R27" i="32" s="1"/>
  <c r="BT26" i="28"/>
  <c r="BV26" i="28"/>
  <c r="BR27" i="28"/>
  <c r="T26" i="32"/>
  <c r="BT185" i="28"/>
  <c r="BV185" i="28"/>
  <c r="AK28" i="28"/>
  <c r="DH28" i="28" s="1"/>
  <c r="DI28" i="28" s="1"/>
  <c r="Y28" i="32" s="1"/>
  <c r="AL28" i="28"/>
  <c r="Y28" i="28"/>
  <c r="BQ28" i="28"/>
  <c r="AS28" i="28"/>
  <c r="AT28" i="28"/>
  <c r="BI28" i="28"/>
  <c r="DP28" i="28" s="1"/>
  <c r="DQ28" i="28" s="1"/>
  <c r="AA28" i="32" s="1"/>
  <c r="BJ28" i="28"/>
  <c r="DY71" i="28" l="1"/>
  <c r="AC71" i="32" s="1"/>
  <c r="DY72" i="28"/>
  <c r="AC72" i="32" s="1"/>
  <c r="DY73" i="28"/>
  <c r="AC73" i="32" s="1"/>
  <c r="DX74" i="28"/>
  <c r="DV74" i="28"/>
  <c r="DW74" i="28"/>
  <c r="DW76" i="28"/>
  <c r="DX76" i="28"/>
  <c r="DV76" i="28"/>
  <c r="DW75" i="28"/>
  <c r="DX75" i="28"/>
  <c r="DV75" i="28"/>
  <c r="DD28" i="28"/>
  <c r="U28" i="32"/>
  <c r="AD194" i="32"/>
  <c r="AD197" i="32"/>
  <c r="AD188" i="32"/>
  <c r="AD192" i="32"/>
  <c r="AD190" i="32"/>
  <c r="AD191" i="32"/>
  <c r="AD199" i="32"/>
  <c r="AG29" i="28"/>
  <c r="AH29" i="28"/>
  <c r="BE29" i="28"/>
  <c r="BF29" i="28"/>
  <c r="U29" i="28"/>
  <c r="Q29" i="32" s="1"/>
  <c r="V29" i="28"/>
  <c r="BR28" i="28"/>
  <c r="BT27" i="28"/>
  <c r="BV27" i="28"/>
  <c r="R28" i="32"/>
  <c r="BT186" i="28"/>
  <c r="BV186" i="28"/>
  <c r="T27" i="32"/>
  <c r="AK29" i="28"/>
  <c r="DH29" i="28" s="1"/>
  <c r="DI29" i="28" s="1"/>
  <c r="Y29" i="32" s="1"/>
  <c r="AL29" i="28"/>
  <c r="AS29" i="28"/>
  <c r="AT29" i="28"/>
  <c r="Y29" i="28"/>
  <c r="BI29" i="28"/>
  <c r="DP29" i="28" s="1"/>
  <c r="DQ29" i="28" s="1"/>
  <c r="AA29" i="32" s="1"/>
  <c r="BJ29" i="28"/>
  <c r="BQ29" i="28"/>
  <c r="DY76" i="28" l="1"/>
  <c r="AC76" i="32" s="1"/>
  <c r="DY74" i="28"/>
  <c r="AC74" i="32" s="1"/>
  <c r="DY75" i="28"/>
  <c r="AC75" i="32" s="1"/>
  <c r="DV77" i="28"/>
  <c r="DW77" i="28"/>
  <c r="DX77" i="28"/>
  <c r="DW78" i="28"/>
  <c r="DX78" i="28"/>
  <c r="DV78" i="28"/>
  <c r="DW79" i="28"/>
  <c r="DX79" i="28"/>
  <c r="DV79" i="28"/>
  <c r="DD29" i="28"/>
  <c r="U29" i="32"/>
  <c r="AD196" i="32"/>
  <c r="AD195" i="32"/>
  <c r="AD193" i="32"/>
  <c r="U30" i="28"/>
  <c r="V30" i="28"/>
  <c r="AG30" i="28"/>
  <c r="AH30" i="28"/>
  <c r="BE30" i="28"/>
  <c r="BF30" i="28"/>
  <c r="BR29" i="28"/>
  <c r="R29" i="32"/>
  <c r="T28" i="32"/>
  <c r="BT187" i="28"/>
  <c r="BV187" i="28"/>
  <c r="BT28" i="28"/>
  <c r="BV28" i="28"/>
  <c r="AK30" i="28"/>
  <c r="DH30" i="28" s="1"/>
  <c r="DI30" i="28" s="1"/>
  <c r="Y30" i="32" s="1"/>
  <c r="AL30" i="28"/>
  <c r="BI30" i="28"/>
  <c r="DP30" i="28" s="1"/>
  <c r="DQ30" i="28" s="1"/>
  <c r="AA30" i="32" s="1"/>
  <c r="BJ30" i="28"/>
  <c r="AS30" i="28"/>
  <c r="AT30" i="28"/>
  <c r="Y30" i="28"/>
  <c r="Q30" i="32"/>
  <c r="BQ30" i="28"/>
  <c r="DY78" i="28" l="1"/>
  <c r="AC78" i="32" s="1"/>
  <c r="DY77" i="28"/>
  <c r="AC77" i="32" s="1"/>
  <c r="DY79" i="28"/>
  <c r="AC79" i="32" s="1"/>
  <c r="DW82" i="28"/>
  <c r="DX82" i="28"/>
  <c r="DV82" i="28"/>
  <c r="DX80" i="28"/>
  <c r="DV80" i="28"/>
  <c r="DW80" i="28"/>
  <c r="DV81" i="28"/>
  <c r="DW81" i="28"/>
  <c r="DX81" i="28"/>
  <c r="DD30" i="28"/>
  <c r="U30" i="32"/>
  <c r="AD200" i="32"/>
  <c r="AD198" i="32"/>
  <c r="AD201" i="32"/>
  <c r="AD202" i="32"/>
  <c r="AD204" i="32"/>
  <c r="AD203" i="32"/>
  <c r="AG31" i="28"/>
  <c r="AH31" i="28"/>
  <c r="BE31" i="28"/>
  <c r="BF31" i="28"/>
  <c r="U31" i="28"/>
  <c r="Q31" i="32" s="1"/>
  <c r="V31" i="28"/>
  <c r="BT188" i="28"/>
  <c r="BV188" i="28"/>
  <c r="BR30" i="28"/>
  <c r="R30" i="32"/>
  <c r="BT29" i="28"/>
  <c r="BV29" i="28"/>
  <c r="T29" i="32"/>
  <c r="AK31" i="28"/>
  <c r="DH31" i="28" s="1"/>
  <c r="DI31" i="28" s="1"/>
  <c r="Y31" i="32" s="1"/>
  <c r="AL31" i="28"/>
  <c r="BI31" i="28"/>
  <c r="DP31" i="28" s="1"/>
  <c r="DQ31" i="28" s="1"/>
  <c r="AA31" i="32" s="1"/>
  <c r="BJ31" i="28"/>
  <c r="Y31" i="28"/>
  <c r="BQ31" i="28"/>
  <c r="AS31" i="28"/>
  <c r="AT31" i="28"/>
  <c r="DY82" i="28" l="1"/>
  <c r="AC82" i="32" s="1"/>
  <c r="DY81" i="28"/>
  <c r="AC81" i="32" s="1"/>
  <c r="DX83" i="28"/>
  <c r="DV83" i="28"/>
  <c r="DW83" i="28"/>
  <c r="DW85" i="28"/>
  <c r="DX85" i="28"/>
  <c r="DV85" i="28"/>
  <c r="DY80" i="28"/>
  <c r="AC80" i="32" s="1"/>
  <c r="DV84" i="28"/>
  <c r="DW84" i="28"/>
  <c r="DX84" i="28"/>
  <c r="DD31" i="28"/>
  <c r="U31" i="32"/>
  <c r="AD209" i="32"/>
  <c r="AD206" i="32"/>
  <c r="AD205" i="32"/>
  <c r="AD211" i="32"/>
  <c r="AD207" i="32"/>
  <c r="BE32" i="28"/>
  <c r="BF32" i="28"/>
  <c r="AG32" i="28"/>
  <c r="AH32" i="28"/>
  <c r="U32" i="28"/>
  <c r="Q32" i="32" s="1"/>
  <c r="V32" i="28"/>
  <c r="R31" i="32"/>
  <c r="BT189" i="28"/>
  <c r="BV189" i="28"/>
  <c r="T30" i="32"/>
  <c r="BR31" i="28"/>
  <c r="BT30" i="28"/>
  <c r="BV30" i="28"/>
  <c r="BI32" i="28"/>
  <c r="DP32" i="28" s="1"/>
  <c r="DQ32" i="28" s="1"/>
  <c r="AA32" i="32" s="1"/>
  <c r="BJ32" i="28"/>
  <c r="Y32" i="28"/>
  <c r="AS32" i="28"/>
  <c r="AT32" i="28"/>
  <c r="AK32" i="28"/>
  <c r="DH32" i="28" s="1"/>
  <c r="DI32" i="28" s="1"/>
  <c r="Y32" i="32" s="1"/>
  <c r="AL32" i="28"/>
  <c r="BQ32" i="28"/>
  <c r="DY84" i="28" l="1"/>
  <c r="AC84" i="32" s="1"/>
  <c r="DY85" i="28"/>
  <c r="AC85" i="32" s="1"/>
  <c r="DX87" i="28"/>
  <c r="DV87" i="28"/>
  <c r="DW87" i="28"/>
  <c r="DW88" i="28"/>
  <c r="DX88" i="28"/>
  <c r="DV88" i="28"/>
  <c r="DV86" i="28"/>
  <c r="DW86" i="28"/>
  <c r="DX86" i="28"/>
  <c r="DY83" i="28"/>
  <c r="AC83" i="32" s="1"/>
  <c r="DD32" i="28"/>
  <c r="U32" i="32"/>
  <c r="AD210" i="32"/>
  <c r="AD208" i="32"/>
  <c r="AD213" i="32"/>
  <c r="AD214" i="32"/>
  <c r="AD216" i="32"/>
  <c r="AD212" i="32"/>
  <c r="U33" i="28"/>
  <c r="Q33" i="32" s="1"/>
  <c r="V33" i="28"/>
  <c r="AG33" i="28"/>
  <c r="BE33" i="28"/>
  <c r="BF33" i="28"/>
  <c r="BR32" i="28"/>
  <c r="BT31" i="28"/>
  <c r="BV31" i="28"/>
  <c r="T31" i="32"/>
  <c r="R32" i="32"/>
  <c r="BT190" i="28"/>
  <c r="BV190" i="28"/>
  <c r="AK33" i="28"/>
  <c r="DH33" i="28" s="1"/>
  <c r="DI33" i="28" s="1"/>
  <c r="Y33" i="32" s="1"/>
  <c r="AL33" i="28"/>
  <c r="Y33" i="28"/>
  <c r="BI33" i="28"/>
  <c r="DP33" i="28" s="1"/>
  <c r="DQ33" i="28" s="1"/>
  <c r="AA33" i="32" s="1"/>
  <c r="BJ33" i="28"/>
  <c r="BQ33" i="28"/>
  <c r="AS33" i="28"/>
  <c r="AT33" i="28"/>
  <c r="DY87" i="28" l="1"/>
  <c r="AC87" i="32" s="1"/>
  <c r="DY86" i="28"/>
  <c r="AC86" i="32" s="1"/>
  <c r="DY88" i="28"/>
  <c r="AC88" i="32" s="1"/>
  <c r="DW89" i="28"/>
  <c r="DX89" i="28"/>
  <c r="DV89" i="28"/>
  <c r="DV90" i="28"/>
  <c r="DW90" i="28"/>
  <c r="DX90" i="28"/>
  <c r="DX91" i="28"/>
  <c r="DV91" i="28"/>
  <c r="DW91" i="28"/>
  <c r="DD33" i="28"/>
  <c r="U33" i="32"/>
  <c r="AD219" i="32"/>
  <c r="AD215" i="32"/>
  <c r="AD217" i="32"/>
  <c r="AD220" i="32"/>
  <c r="AJ33" i="28"/>
  <c r="AH33" i="28"/>
  <c r="U34" i="28"/>
  <c r="Q34" i="32" s="1"/>
  <c r="V34" i="28"/>
  <c r="AG34" i="28"/>
  <c r="AH34" i="28"/>
  <c r="BE34" i="28"/>
  <c r="BF34" i="28"/>
  <c r="T32" i="32"/>
  <c r="BT32" i="28"/>
  <c r="BV32" i="28"/>
  <c r="BR33" i="28"/>
  <c r="R33" i="32"/>
  <c r="BT191" i="28"/>
  <c r="BV191" i="28"/>
  <c r="BI34" i="28"/>
  <c r="DP34" i="28" s="1"/>
  <c r="DQ34" i="28" s="1"/>
  <c r="AA34" i="32" s="1"/>
  <c r="BJ34" i="28"/>
  <c r="Y34" i="28"/>
  <c r="AS34" i="28"/>
  <c r="AT34" i="28"/>
  <c r="BQ34" i="28"/>
  <c r="AK34" i="28"/>
  <c r="DH34" i="28" s="1"/>
  <c r="DI34" i="28" s="1"/>
  <c r="Y34" i="32" s="1"/>
  <c r="AL34" i="28"/>
  <c r="DY91" i="28" l="1"/>
  <c r="AC91" i="32" s="1"/>
  <c r="DY90" i="28"/>
  <c r="AC90" i="32" s="1"/>
  <c r="DY89" i="28"/>
  <c r="AC89" i="32" s="1"/>
  <c r="DX94" i="28"/>
  <c r="DV94" i="28"/>
  <c r="DW94" i="28"/>
  <c r="DW92" i="28"/>
  <c r="DX92" i="28"/>
  <c r="DV92" i="28"/>
  <c r="DW93" i="28"/>
  <c r="DX93" i="28"/>
  <c r="DV93" i="28"/>
  <c r="DD34" i="28"/>
  <c r="U34" i="32"/>
  <c r="AD224" i="32"/>
  <c r="AD222" i="32"/>
  <c r="AD227" i="32"/>
  <c r="AD218" i="32"/>
  <c r="AD221" i="32"/>
  <c r="U35" i="28"/>
  <c r="V35" i="28"/>
  <c r="AG35" i="28"/>
  <c r="AH35" i="28"/>
  <c r="BE35" i="28"/>
  <c r="T33" i="32"/>
  <c r="BR34" i="28"/>
  <c r="R34" i="32"/>
  <c r="BT192" i="28"/>
  <c r="BV192" i="28"/>
  <c r="BT33" i="28"/>
  <c r="BV33" i="28"/>
  <c r="Q35" i="32"/>
  <c r="BQ35" i="28"/>
  <c r="AK35" i="28"/>
  <c r="DH35" i="28" s="1"/>
  <c r="DI35" i="28" s="1"/>
  <c r="Y35" i="32" s="1"/>
  <c r="AL35" i="28"/>
  <c r="BI35" i="28"/>
  <c r="DP35" i="28" s="1"/>
  <c r="DQ35" i="28" s="1"/>
  <c r="AA35" i="32" s="1"/>
  <c r="BJ35" i="28"/>
  <c r="Y35" i="28"/>
  <c r="AS35" i="28"/>
  <c r="AT35" i="28"/>
  <c r="DY94" i="28" l="1"/>
  <c r="AC94" i="32" s="1"/>
  <c r="DY93" i="28"/>
  <c r="AC93" i="32" s="1"/>
  <c r="DY92" i="28"/>
  <c r="AC92" i="32" s="1"/>
  <c r="DX96" i="28"/>
  <c r="DV96" i="28"/>
  <c r="DW96" i="28"/>
  <c r="DW97" i="28"/>
  <c r="DX97" i="28"/>
  <c r="DV97" i="28"/>
  <c r="DV95" i="28"/>
  <c r="DW95" i="28"/>
  <c r="DX95" i="28"/>
  <c r="DD35" i="28"/>
  <c r="U35" i="32"/>
  <c r="AD225" i="32"/>
  <c r="AD223" i="32"/>
  <c r="AD231" i="32"/>
  <c r="AD229" i="32"/>
  <c r="AD226" i="32"/>
  <c r="AG36" i="28"/>
  <c r="AH36" i="28"/>
  <c r="BH35" i="28"/>
  <c r="BF35" i="28"/>
  <c r="R35" i="32" s="1"/>
  <c r="BE36" i="28"/>
  <c r="BF36" i="28"/>
  <c r="U36" i="28"/>
  <c r="Q36" i="32" s="1"/>
  <c r="V36" i="28"/>
  <c r="BR35" i="28"/>
  <c r="BT34" i="28"/>
  <c r="BV34" i="28"/>
  <c r="BT193" i="28"/>
  <c r="BV193" i="28"/>
  <c r="T34" i="32"/>
  <c r="AK36" i="28"/>
  <c r="DH36" i="28" s="1"/>
  <c r="DI36" i="28" s="1"/>
  <c r="Y36" i="32" s="1"/>
  <c r="AL36" i="28"/>
  <c r="BQ36" i="28"/>
  <c r="BI36" i="28"/>
  <c r="DP36" i="28" s="1"/>
  <c r="DQ36" i="28" s="1"/>
  <c r="AA36" i="32" s="1"/>
  <c r="BJ36" i="28"/>
  <c r="AS36" i="28"/>
  <c r="AT36" i="28"/>
  <c r="Y36" i="28"/>
  <c r="DY95" i="28" l="1"/>
  <c r="AC95" i="32" s="1"/>
  <c r="DY97" i="28"/>
  <c r="AC97" i="32" s="1"/>
  <c r="DX100" i="28"/>
  <c r="DW100" i="28"/>
  <c r="DV100" i="28"/>
  <c r="DW99" i="28"/>
  <c r="DV99" i="28"/>
  <c r="DX99" i="28"/>
  <c r="DY96" i="28"/>
  <c r="AC96" i="32" s="1"/>
  <c r="DV98" i="28"/>
  <c r="DX98" i="28"/>
  <c r="DW98" i="28"/>
  <c r="DD36" i="28"/>
  <c r="U36" i="32"/>
  <c r="AD228" i="32"/>
  <c r="AD230" i="32"/>
  <c r="AD232" i="32"/>
  <c r="AD234" i="32"/>
  <c r="AG37" i="28"/>
  <c r="AH37" i="28"/>
  <c r="BE37" i="28"/>
  <c r="BF37" i="28"/>
  <c r="U37" i="28"/>
  <c r="Q37" i="32" s="1"/>
  <c r="V37" i="28"/>
  <c r="BR36" i="28"/>
  <c r="T35" i="32"/>
  <c r="BT35" i="28"/>
  <c r="BV35" i="28"/>
  <c r="R36" i="32"/>
  <c r="BT194" i="28"/>
  <c r="BV194" i="28"/>
  <c r="BI37" i="28"/>
  <c r="DP37" i="28" s="1"/>
  <c r="DQ37" i="28" s="1"/>
  <c r="AA37" i="32" s="1"/>
  <c r="BJ37" i="28"/>
  <c r="AS37" i="28"/>
  <c r="AT37" i="28"/>
  <c r="AK37" i="28"/>
  <c r="DH37" i="28" s="1"/>
  <c r="DI37" i="28" s="1"/>
  <c r="Y37" i="32" s="1"/>
  <c r="AL37" i="28"/>
  <c r="Y37" i="28"/>
  <c r="BQ37" i="28"/>
  <c r="DY99" i="28" l="1"/>
  <c r="AC99" i="32" s="1"/>
  <c r="DY98" i="28"/>
  <c r="AC98" i="32" s="1"/>
  <c r="DV101" i="28"/>
  <c r="DW101" i="28"/>
  <c r="DX101" i="28"/>
  <c r="DY100" i="28"/>
  <c r="AC100" i="32" s="1"/>
  <c r="DW103" i="28"/>
  <c r="DV103" i="28"/>
  <c r="DX103" i="28"/>
  <c r="DX102" i="28"/>
  <c r="DV102" i="28"/>
  <c r="DW102" i="28"/>
  <c r="DD37" i="28"/>
  <c r="U37" i="32"/>
  <c r="AD236" i="32"/>
  <c r="AD233" i="32"/>
  <c r="AD239" i="32"/>
  <c r="AD235" i="32"/>
  <c r="AD237" i="32"/>
  <c r="U38" i="28"/>
  <c r="Q38" i="32" s="1"/>
  <c r="V38" i="28"/>
  <c r="AG38" i="28"/>
  <c r="AH38" i="28"/>
  <c r="BE38" i="28"/>
  <c r="BF38" i="28"/>
  <c r="BR37" i="28"/>
  <c r="BT195" i="28"/>
  <c r="BV195" i="28"/>
  <c r="BT36" i="28"/>
  <c r="BV36" i="28"/>
  <c r="R37" i="32"/>
  <c r="T36" i="32"/>
  <c r="Y38" i="28"/>
  <c r="BQ38" i="28"/>
  <c r="AK38" i="28"/>
  <c r="DH38" i="28" s="1"/>
  <c r="DI38" i="28" s="1"/>
  <c r="Y38" i="32" s="1"/>
  <c r="AL38" i="28"/>
  <c r="BI38" i="28"/>
  <c r="DP38" i="28" s="1"/>
  <c r="DQ38" i="28" s="1"/>
  <c r="AA38" i="32" s="1"/>
  <c r="BJ38" i="28"/>
  <c r="AS38" i="28"/>
  <c r="AT38" i="28"/>
  <c r="DY103" i="28" l="1"/>
  <c r="AC103" i="32" s="1"/>
  <c r="DY101" i="28"/>
  <c r="AC101" i="32" s="1"/>
  <c r="DV104" i="28"/>
  <c r="DW104" i="28"/>
  <c r="DX104" i="28"/>
  <c r="DW105" i="28"/>
  <c r="DX105" i="28"/>
  <c r="DV105" i="28"/>
  <c r="DV106" i="28"/>
  <c r="DX106" i="28"/>
  <c r="DW106" i="28"/>
  <c r="DY102" i="28"/>
  <c r="AC102" i="32" s="1"/>
  <c r="DD38" i="28"/>
  <c r="U38" i="32"/>
  <c r="AD244" i="32"/>
  <c r="AD238" i="32"/>
  <c r="AD241" i="32"/>
  <c r="AD242" i="32"/>
  <c r="AD247" i="32"/>
  <c r="AD240" i="32"/>
  <c r="AG39" i="28"/>
  <c r="AH39" i="28"/>
  <c r="BE39" i="28"/>
  <c r="BF39" i="28"/>
  <c r="U39" i="28"/>
  <c r="Q39" i="32" s="1"/>
  <c r="V39" i="28"/>
  <c r="R38" i="32"/>
  <c r="T37" i="32"/>
  <c r="BT37" i="28"/>
  <c r="BV37" i="28"/>
  <c r="BR38" i="28"/>
  <c r="BT196" i="28"/>
  <c r="BV196" i="28"/>
  <c r="BQ39" i="28"/>
  <c r="AK39" i="28"/>
  <c r="DH39" i="28" s="1"/>
  <c r="DI39" i="28" s="1"/>
  <c r="Y39" i="32" s="1"/>
  <c r="AL39" i="28"/>
  <c r="BI39" i="28"/>
  <c r="DP39" i="28" s="1"/>
  <c r="DQ39" i="28" s="1"/>
  <c r="AA39" i="32" s="1"/>
  <c r="BJ39" i="28"/>
  <c r="Y39" i="28"/>
  <c r="AS39" i="28"/>
  <c r="AT39" i="28"/>
  <c r="DY105" i="28" l="1"/>
  <c r="AC105" i="32" s="1"/>
  <c r="DV107" i="28"/>
  <c r="DW107" i="28"/>
  <c r="DX107" i="28"/>
  <c r="DX108" i="28"/>
  <c r="DW108" i="28"/>
  <c r="DV108" i="28"/>
  <c r="DW109" i="28"/>
  <c r="DX109" i="28"/>
  <c r="DV109" i="28"/>
  <c r="DY104" i="28"/>
  <c r="AC104" i="32" s="1"/>
  <c r="DY106" i="28"/>
  <c r="AC106" i="32" s="1"/>
  <c r="DD39" i="28"/>
  <c r="U39" i="32"/>
  <c r="AD246" i="32"/>
  <c r="AD251" i="32"/>
  <c r="AD243" i="32"/>
  <c r="AD245" i="32"/>
  <c r="AD249" i="32"/>
  <c r="AG40" i="28"/>
  <c r="AH40" i="28"/>
  <c r="BE40" i="28"/>
  <c r="U40" i="28"/>
  <c r="Q40" i="32" s="1"/>
  <c r="V40" i="28"/>
  <c r="BR39" i="28"/>
  <c r="BT197" i="28"/>
  <c r="BV197" i="28"/>
  <c r="T38" i="32"/>
  <c r="R39" i="32"/>
  <c r="BT38" i="28"/>
  <c r="BV38" i="28"/>
  <c r="Y40" i="28"/>
  <c r="BI40" i="28"/>
  <c r="DP40" i="28" s="1"/>
  <c r="DQ40" i="28" s="1"/>
  <c r="AA40" i="32" s="1"/>
  <c r="BJ40" i="28"/>
  <c r="BQ40" i="28"/>
  <c r="AS40" i="28"/>
  <c r="AT40" i="28"/>
  <c r="AK40" i="28"/>
  <c r="DH40" i="28" s="1"/>
  <c r="DI40" i="28" s="1"/>
  <c r="Y40" i="32" s="1"/>
  <c r="AL40" i="28"/>
  <c r="DY107" i="28" l="1"/>
  <c r="AC107" i="32" s="1"/>
  <c r="DY109" i="28"/>
  <c r="AC109" i="32" s="1"/>
  <c r="DV110" i="28"/>
  <c r="DX110" i="28"/>
  <c r="DW110" i="28"/>
  <c r="DW112" i="28"/>
  <c r="DX112" i="28"/>
  <c r="DV112" i="28"/>
  <c r="DY108" i="28"/>
  <c r="AC108" i="32" s="1"/>
  <c r="DV111" i="28"/>
  <c r="DW111" i="28"/>
  <c r="DX111" i="28"/>
  <c r="DD40" i="28"/>
  <c r="U40" i="32"/>
  <c r="AD250" i="32"/>
  <c r="AD252" i="32"/>
  <c r="AD248" i="32"/>
  <c r="AD254" i="32"/>
  <c r="AD253" i="32"/>
  <c r="AD256" i="32"/>
  <c r="U41" i="28"/>
  <c r="V41" i="28"/>
  <c r="BH40" i="28"/>
  <c r="BF40" i="28"/>
  <c r="R40" i="32" s="1"/>
  <c r="AG41" i="28"/>
  <c r="AH41" i="28"/>
  <c r="BE41" i="28"/>
  <c r="BT39" i="28"/>
  <c r="BV39" i="28"/>
  <c r="BR40" i="28"/>
  <c r="T39" i="32"/>
  <c r="BT198" i="28"/>
  <c r="BV198" i="28"/>
  <c r="BI41" i="28"/>
  <c r="DP41" i="28" s="1"/>
  <c r="DQ41" i="28" s="1"/>
  <c r="AA41" i="32" s="1"/>
  <c r="BJ41" i="28"/>
  <c r="BQ41" i="28"/>
  <c r="Y41" i="28"/>
  <c r="AK41" i="28"/>
  <c r="DH41" i="28" s="1"/>
  <c r="DI41" i="28" s="1"/>
  <c r="Y41" i="32" s="1"/>
  <c r="AL41" i="28"/>
  <c r="Q41" i="32"/>
  <c r="AS41" i="28"/>
  <c r="AT41" i="28"/>
  <c r="DY111" i="28" l="1"/>
  <c r="AC111" i="32" s="1"/>
  <c r="DY110" i="28"/>
  <c r="AC110" i="32" s="1"/>
  <c r="DY112" i="28"/>
  <c r="AC112" i="32" s="1"/>
  <c r="DW114" i="28"/>
  <c r="DX114" i="28"/>
  <c r="DV114" i="28"/>
  <c r="DX113" i="28"/>
  <c r="DV113" i="28"/>
  <c r="DW113" i="28"/>
  <c r="DV115" i="28"/>
  <c r="DW115" i="28"/>
  <c r="DX115" i="28"/>
  <c r="DD41" i="28"/>
  <c r="U41" i="32"/>
  <c r="AD259" i="32"/>
  <c r="AD255" i="32"/>
  <c r="AD257" i="32"/>
  <c r="AG42" i="28"/>
  <c r="AH42" i="28"/>
  <c r="BE42" i="28"/>
  <c r="BF42" i="28"/>
  <c r="BH41" i="28"/>
  <c r="BF41" i="28"/>
  <c r="R41" i="32" s="1"/>
  <c r="U42" i="28"/>
  <c r="Q42" i="32" s="1"/>
  <c r="V42" i="28"/>
  <c r="BR41" i="28"/>
  <c r="T40" i="32"/>
  <c r="BT199" i="28"/>
  <c r="BV199" i="28"/>
  <c r="BT40" i="28"/>
  <c r="BV40" i="28"/>
  <c r="Y42" i="28"/>
  <c r="BQ42" i="28"/>
  <c r="AK42" i="28"/>
  <c r="DH42" i="28" s="1"/>
  <c r="DI42" i="28" s="1"/>
  <c r="Y42" i="32" s="1"/>
  <c r="AL42" i="28"/>
  <c r="BI42" i="28"/>
  <c r="BJ42" i="28"/>
  <c r="AS42" i="28"/>
  <c r="AT42" i="28"/>
  <c r="DY114" i="28" l="1"/>
  <c r="AC114" i="32" s="1"/>
  <c r="DY115" i="28"/>
  <c r="AC115" i="32" s="1"/>
  <c r="DY113" i="28"/>
  <c r="AC113" i="32" s="1"/>
  <c r="DV116" i="28"/>
  <c r="DW116" i="28"/>
  <c r="DX116" i="28"/>
  <c r="DW118" i="28"/>
  <c r="DX118" i="28"/>
  <c r="DV118" i="28"/>
  <c r="DW117" i="28"/>
  <c r="DX117" i="28"/>
  <c r="DV117" i="28"/>
  <c r="DD42" i="28"/>
  <c r="U42" i="32"/>
  <c r="AD264" i="32"/>
  <c r="AD260" i="32"/>
  <c r="AD261" i="32"/>
  <c r="AD258" i="32"/>
  <c r="AD262" i="32"/>
  <c r="AD266" i="32"/>
  <c r="DP42" i="28"/>
  <c r="DQ42" i="28" s="1"/>
  <c r="AA42" i="32" s="1"/>
  <c r="U43" i="28"/>
  <c r="Q43" i="32" s="1"/>
  <c r="V43" i="28"/>
  <c r="BE43" i="28"/>
  <c r="BF43" i="28"/>
  <c r="AG43" i="28"/>
  <c r="AH43" i="28"/>
  <c r="BR42" i="28"/>
  <c r="R42" i="32"/>
  <c r="BT41" i="28"/>
  <c r="BV41" i="28"/>
  <c r="T41" i="32"/>
  <c r="BT200" i="28"/>
  <c r="BV200" i="28"/>
  <c r="Y43" i="28"/>
  <c r="BI43" i="28"/>
  <c r="DP43" i="28" s="1"/>
  <c r="DQ43" i="28" s="1"/>
  <c r="AA43" i="32" s="1"/>
  <c r="BJ43" i="28"/>
  <c r="BQ43" i="28"/>
  <c r="AS43" i="28"/>
  <c r="AT43" i="28"/>
  <c r="AK43" i="28"/>
  <c r="DH43" i="28" s="1"/>
  <c r="DI43" i="28" s="1"/>
  <c r="Y43" i="32" s="1"/>
  <c r="AL43" i="28"/>
  <c r="DY117" i="28" l="1"/>
  <c r="AC117" i="32" s="1"/>
  <c r="DY116" i="28"/>
  <c r="AC116" i="32" s="1"/>
  <c r="DX120" i="28"/>
  <c r="DW120" i="28"/>
  <c r="DV120" i="28"/>
  <c r="DW119" i="28"/>
  <c r="DX119" i="28"/>
  <c r="DV119" i="28"/>
  <c r="DW121" i="28"/>
  <c r="DX121" i="28"/>
  <c r="DV121" i="28"/>
  <c r="DY118" i="28"/>
  <c r="AC118" i="32" s="1"/>
  <c r="DD43" i="28"/>
  <c r="U43" i="32"/>
  <c r="AD267" i="32"/>
  <c r="AD268" i="32"/>
  <c r="AD269" i="32"/>
  <c r="AD274" i="32"/>
  <c r="AD263" i="32"/>
  <c r="AD265" i="32"/>
  <c r="BE44" i="28"/>
  <c r="AG44" i="28"/>
  <c r="AH44" i="28"/>
  <c r="U44" i="28"/>
  <c r="Q44" i="32" s="1"/>
  <c r="V44" i="28"/>
  <c r="R43" i="32"/>
  <c r="BR43" i="28"/>
  <c r="BT42" i="28"/>
  <c r="BV42" i="28"/>
  <c r="T42" i="32"/>
  <c r="BT201" i="28"/>
  <c r="BV201" i="28"/>
  <c r="AS44" i="28"/>
  <c r="AT44" i="28"/>
  <c r="AK44" i="28"/>
  <c r="DH44" i="28" s="1"/>
  <c r="DI44" i="28" s="1"/>
  <c r="Y44" i="32" s="1"/>
  <c r="AL44" i="28"/>
  <c r="BQ44" i="28"/>
  <c r="Y44" i="28"/>
  <c r="BI44" i="28"/>
  <c r="DP44" i="28" s="1"/>
  <c r="DQ44" i="28" s="1"/>
  <c r="AA44" i="32" s="1"/>
  <c r="BJ44" i="28"/>
  <c r="DY120" i="28" l="1"/>
  <c r="AC120" i="32" s="1"/>
  <c r="DY119" i="28"/>
  <c r="AC119" i="32" s="1"/>
  <c r="DV124" i="28"/>
  <c r="DX124" i="28"/>
  <c r="DW124" i="28"/>
  <c r="DW122" i="28"/>
  <c r="DX122" i="28"/>
  <c r="DV122" i="28"/>
  <c r="DX123" i="28"/>
  <c r="DV123" i="28"/>
  <c r="DW123" i="28"/>
  <c r="DY121" i="28"/>
  <c r="AC121" i="32" s="1"/>
  <c r="DD44" i="28"/>
  <c r="U44" i="32"/>
  <c r="AD273" i="32"/>
  <c r="AD271" i="32"/>
  <c r="AD272" i="32"/>
  <c r="AD270" i="32"/>
  <c r="BH44" i="28"/>
  <c r="BF44" i="28"/>
  <c r="R44" i="32" s="1"/>
  <c r="AG45" i="28"/>
  <c r="AH45" i="28"/>
  <c r="BE45" i="28"/>
  <c r="U45" i="28"/>
  <c r="Q45" i="32" s="1"/>
  <c r="V45" i="28"/>
  <c r="BT43" i="28"/>
  <c r="BV43" i="28"/>
  <c r="T43" i="32"/>
  <c r="BR44" i="28"/>
  <c r="BT202" i="28"/>
  <c r="BV202" i="28"/>
  <c r="BQ45" i="28"/>
  <c r="AS45" i="28"/>
  <c r="AT45" i="28"/>
  <c r="BI45" i="28"/>
  <c r="DP45" i="28" s="1"/>
  <c r="DQ45" i="28" s="1"/>
  <c r="AA45" i="32" s="1"/>
  <c r="BJ45" i="28"/>
  <c r="AK45" i="28"/>
  <c r="DH45" i="28" s="1"/>
  <c r="DI45" i="28" s="1"/>
  <c r="Y45" i="32" s="1"/>
  <c r="AL45" i="28"/>
  <c r="Y45" i="28"/>
  <c r="DY122" i="28" l="1"/>
  <c r="AC122" i="32" s="1"/>
  <c r="DY123" i="28"/>
  <c r="AC123" i="32" s="1"/>
  <c r="DY124" i="28"/>
  <c r="AC124" i="32" s="1"/>
  <c r="DV126" i="28"/>
  <c r="DX126" i="28"/>
  <c r="DW126" i="28"/>
  <c r="DX127" i="28"/>
  <c r="DV127" i="28"/>
  <c r="DW127" i="28"/>
  <c r="DW125" i="28"/>
  <c r="DV125" i="28"/>
  <c r="DX125" i="28"/>
  <c r="DD45" i="28"/>
  <c r="U45" i="32"/>
  <c r="AD276" i="32"/>
  <c r="AD275" i="32"/>
  <c r="BH45" i="28"/>
  <c r="BF45" i="28"/>
  <c r="U46" i="28"/>
  <c r="Q46" i="32" s="1"/>
  <c r="V46" i="28"/>
  <c r="AG46" i="28"/>
  <c r="AH46" i="28"/>
  <c r="BE46" i="28"/>
  <c r="BF46" i="28"/>
  <c r="BR45" i="28"/>
  <c r="R45" i="32"/>
  <c r="BT44" i="28"/>
  <c r="BV44" i="28"/>
  <c r="T44" i="32"/>
  <c r="BT203" i="28"/>
  <c r="BV203" i="28"/>
  <c r="AK46" i="28"/>
  <c r="DH46" i="28" s="1"/>
  <c r="DI46" i="28" s="1"/>
  <c r="Y46" i="32" s="1"/>
  <c r="AL46" i="28"/>
  <c r="AS46" i="28"/>
  <c r="AT46" i="28"/>
  <c r="BI46" i="28"/>
  <c r="DP46" i="28" s="1"/>
  <c r="DQ46" i="28" s="1"/>
  <c r="AA46" i="32" s="1"/>
  <c r="BJ46" i="28"/>
  <c r="BQ46" i="28"/>
  <c r="Y46" i="28"/>
  <c r="DY126" i="28" l="1"/>
  <c r="AC126" i="32" s="1"/>
  <c r="DY125" i="28"/>
  <c r="AC125" i="32" s="1"/>
  <c r="DV128" i="28"/>
  <c r="DW128" i="28"/>
  <c r="DX128" i="28"/>
  <c r="DW129" i="28"/>
  <c r="DX129" i="28"/>
  <c r="DV129" i="28"/>
  <c r="DW130" i="28"/>
  <c r="DX130" i="28"/>
  <c r="DV130" i="28"/>
  <c r="DY127" i="28"/>
  <c r="AC127" i="32" s="1"/>
  <c r="DD46" i="28"/>
  <c r="U46" i="32"/>
  <c r="BE47" i="28"/>
  <c r="BF47" i="28"/>
  <c r="AG47" i="28"/>
  <c r="AH47" i="28"/>
  <c r="U47" i="28"/>
  <c r="Q47" i="32" s="1"/>
  <c r="V47" i="28"/>
  <c r="BT45" i="28"/>
  <c r="BV45" i="28"/>
  <c r="R46" i="32"/>
  <c r="BR46" i="28"/>
  <c r="BT204" i="28"/>
  <c r="BV204" i="28"/>
  <c r="T45" i="32"/>
  <c r="BI47" i="28"/>
  <c r="DP47" i="28" s="1"/>
  <c r="DQ47" i="28" s="1"/>
  <c r="AA47" i="32" s="1"/>
  <c r="BJ47" i="28"/>
  <c r="BQ47" i="28"/>
  <c r="AS47" i="28"/>
  <c r="AT47" i="28"/>
  <c r="AK47" i="28"/>
  <c r="DH47" i="28" s="1"/>
  <c r="DI47" i="28" s="1"/>
  <c r="Y47" i="32" s="1"/>
  <c r="AL47" i="28"/>
  <c r="Y47" i="28"/>
  <c r="DY129" i="28" l="1"/>
  <c r="AC129" i="32" s="1"/>
  <c r="DY128" i="28"/>
  <c r="AC128" i="32" s="1"/>
  <c r="DY130" i="28"/>
  <c r="AC130" i="32" s="1"/>
  <c r="DW131" i="28"/>
  <c r="DX131" i="28"/>
  <c r="DV131" i="28"/>
  <c r="DW133" i="28"/>
  <c r="DV133" i="28"/>
  <c r="DX133" i="28"/>
  <c r="DX132" i="28"/>
  <c r="DV132" i="28"/>
  <c r="DW132" i="28"/>
  <c r="DD47" i="28"/>
  <c r="U47" i="32"/>
  <c r="BE48" i="28"/>
  <c r="U48" i="28"/>
  <c r="Q48" i="32" s="1"/>
  <c r="V48" i="28"/>
  <c r="AG48" i="28"/>
  <c r="AH48" i="28"/>
  <c r="BR47" i="28"/>
  <c r="T46" i="32"/>
  <c r="R47" i="32"/>
  <c r="BT46" i="28"/>
  <c r="BV46" i="28"/>
  <c r="BT205" i="28"/>
  <c r="BV205" i="28"/>
  <c r="BI48" i="28"/>
  <c r="DP48" i="28" s="1"/>
  <c r="DQ48" i="28" s="1"/>
  <c r="AA48" i="32" s="1"/>
  <c r="BJ48" i="28"/>
  <c r="Y48" i="28"/>
  <c r="AK48" i="28"/>
  <c r="DH48" i="28" s="1"/>
  <c r="DI48" i="28" s="1"/>
  <c r="Y48" i="32" s="1"/>
  <c r="AL48" i="28"/>
  <c r="BQ48" i="28"/>
  <c r="AS48" i="28"/>
  <c r="AT48" i="28"/>
  <c r="DY133" i="28" l="1"/>
  <c r="AC133" i="32" s="1"/>
  <c r="DY132" i="28"/>
  <c r="AC132" i="32" s="1"/>
  <c r="DY131" i="28"/>
  <c r="AC131" i="32" s="1"/>
  <c r="DW135" i="28"/>
  <c r="DX135" i="28"/>
  <c r="DV135" i="28"/>
  <c r="DW136" i="28"/>
  <c r="DX136" i="28"/>
  <c r="DV136" i="28"/>
  <c r="DX134" i="28"/>
  <c r="DV134" i="28"/>
  <c r="DW134" i="28"/>
  <c r="DD48" i="28"/>
  <c r="U48" i="32"/>
  <c r="BH48" i="28"/>
  <c r="BF48" i="28"/>
  <c r="R48" i="32" s="1"/>
  <c r="BE49" i="28"/>
  <c r="BF49" i="28"/>
  <c r="AG49" i="28"/>
  <c r="U49" i="28"/>
  <c r="Q49" i="32" s="1"/>
  <c r="V49" i="28"/>
  <c r="BT206" i="28"/>
  <c r="BV206" i="28"/>
  <c r="BT47" i="28"/>
  <c r="BV47" i="28"/>
  <c r="BR48" i="28"/>
  <c r="T47" i="32"/>
  <c r="Y49" i="28"/>
  <c r="AK49" i="28"/>
  <c r="DH49" i="28" s="1"/>
  <c r="DI49" i="28" s="1"/>
  <c r="Y49" i="32" s="1"/>
  <c r="AL49" i="28"/>
  <c r="BI49" i="28"/>
  <c r="DP49" i="28" s="1"/>
  <c r="DQ49" i="28" s="1"/>
  <c r="AA49" i="32" s="1"/>
  <c r="BJ49" i="28"/>
  <c r="BQ49" i="28"/>
  <c r="AS49" i="28"/>
  <c r="AT49" i="28"/>
  <c r="DY134" i="28" l="1"/>
  <c r="AC134" i="32" s="1"/>
  <c r="DY135" i="28"/>
  <c r="AC135" i="32" s="1"/>
  <c r="DY136" i="28"/>
  <c r="AC136" i="32" s="1"/>
  <c r="DW137" i="28"/>
  <c r="DX137" i="28"/>
  <c r="DV137" i="28"/>
  <c r="DX139" i="28"/>
  <c r="DV139" i="28"/>
  <c r="DW139" i="28"/>
  <c r="DV138" i="28"/>
  <c r="DW138" i="28"/>
  <c r="DX138" i="28"/>
  <c r="DD49" i="28"/>
  <c r="U49" i="32"/>
  <c r="AJ49" i="28"/>
  <c r="AH49" i="28"/>
  <c r="U50" i="28"/>
  <c r="Q50" i="32" s="1"/>
  <c r="V50" i="28"/>
  <c r="AG50" i="28"/>
  <c r="AH50" i="28"/>
  <c r="BE50" i="28"/>
  <c r="BF50" i="28"/>
  <c r="BR49" i="28"/>
  <c r="T48" i="32"/>
  <c r="R49" i="32"/>
  <c r="BT48" i="28"/>
  <c r="BV48" i="28"/>
  <c r="BT207" i="28"/>
  <c r="BV207" i="28"/>
  <c r="BI50" i="28"/>
  <c r="DP50" i="28" s="1"/>
  <c r="DQ50" i="28" s="1"/>
  <c r="AA50" i="32" s="1"/>
  <c r="BJ50" i="28"/>
  <c r="Y50" i="28"/>
  <c r="AK50" i="28"/>
  <c r="DH50" i="28" s="1"/>
  <c r="DI50" i="28" s="1"/>
  <c r="Y50" i="32" s="1"/>
  <c r="AL50" i="28"/>
  <c r="BQ50" i="28"/>
  <c r="AS50" i="28"/>
  <c r="AT50" i="28"/>
  <c r="DY138" i="28" l="1"/>
  <c r="AC138" i="32" s="1"/>
  <c r="DY137" i="28"/>
  <c r="AC137" i="32" s="1"/>
  <c r="DY139" i="28"/>
  <c r="AC139" i="32" s="1"/>
  <c r="DX142" i="28"/>
  <c r="DV142" i="28"/>
  <c r="DW142" i="28"/>
  <c r="DW140" i="28"/>
  <c r="DX140" i="28"/>
  <c r="DV140" i="28"/>
  <c r="DW141" i="28"/>
  <c r="DX141" i="28"/>
  <c r="DV141" i="28"/>
  <c r="DD50" i="28"/>
  <c r="U50" i="32"/>
  <c r="U51" i="28"/>
  <c r="Q51" i="32" s="1"/>
  <c r="V51" i="28"/>
  <c r="AG51" i="28"/>
  <c r="AH51" i="28"/>
  <c r="BE51" i="28"/>
  <c r="BF51" i="28"/>
  <c r="BR50" i="28"/>
  <c r="BT49" i="28"/>
  <c r="BV49" i="28"/>
  <c r="R50" i="32"/>
  <c r="T49" i="32"/>
  <c r="BT208" i="28"/>
  <c r="BV208" i="28"/>
  <c r="Y51" i="28"/>
  <c r="BQ51" i="28"/>
  <c r="BI51" i="28"/>
  <c r="DP51" i="28" s="1"/>
  <c r="DQ51" i="28" s="1"/>
  <c r="AA51" i="32" s="1"/>
  <c r="BJ51" i="28"/>
  <c r="AK51" i="28"/>
  <c r="DH51" i="28" s="1"/>
  <c r="DI51" i="28" s="1"/>
  <c r="Y51" i="32" s="1"/>
  <c r="AL51" i="28"/>
  <c r="AS51" i="28"/>
  <c r="AT51" i="28"/>
  <c r="DY140" i="28" l="1"/>
  <c r="AC140" i="32" s="1"/>
  <c r="DW144" i="28"/>
  <c r="DX144" i="28"/>
  <c r="DV144" i="28"/>
  <c r="DW143" i="28"/>
  <c r="DX143" i="28"/>
  <c r="DV143" i="28"/>
  <c r="DW145" i="28"/>
  <c r="DX145" i="28"/>
  <c r="DV145" i="28"/>
  <c r="DY142" i="28"/>
  <c r="AC142" i="32" s="1"/>
  <c r="DY141" i="28"/>
  <c r="AC141" i="32" s="1"/>
  <c r="DD51" i="28"/>
  <c r="U51" i="32"/>
  <c r="BE52" i="28"/>
  <c r="AG52" i="28"/>
  <c r="AH52" i="28"/>
  <c r="U52" i="28"/>
  <c r="V52" i="28"/>
  <c r="R51" i="32"/>
  <c r="T50" i="32"/>
  <c r="BT209" i="28"/>
  <c r="BV209" i="28"/>
  <c r="BT50" i="28"/>
  <c r="BV50" i="28"/>
  <c r="BR51" i="28"/>
  <c r="AK52" i="28"/>
  <c r="DH52" i="28" s="1"/>
  <c r="DI52" i="28" s="1"/>
  <c r="Y52" i="32" s="1"/>
  <c r="AL52" i="28"/>
  <c r="Y52" i="28"/>
  <c r="Q52" i="32"/>
  <c r="BI52" i="28"/>
  <c r="BJ52" i="28"/>
  <c r="BQ52" i="28"/>
  <c r="AS52" i="28"/>
  <c r="AT52" i="28"/>
  <c r="DY144" i="28" l="1"/>
  <c r="AC144" i="32" s="1"/>
  <c r="DY145" i="28"/>
  <c r="AC145" i="32" s="1"/>
  <c r="DY143" i="28"/>
  <c r="AC143" i="32" s="1"/>
  <c r="DW148" i="28"/>
  <c r="DX148" i="28"/>
  <c r="DV148" i="28"/>
  <c r="DW146" i="28"/>
  <c r="DX146" i="28"/>
  <c r="DV146" i="28"/>
  <c r="DX147" i="28"/>
  <c r="DV147" i="28"/>
  <c r="DW147" i="28"/>
  <c r="DD52" i="28"/>
  <c r="U52" i="32"/>
  <c r="DP52" i="28"/>
  <c r="DQ52" i="28" s="1"/>
  <c r="AA52" i="32" s="1"/>
  <c r="BH52" i="28"/>
  <c r="BF52" i="28"/>
  <c r="R52" i="32" s="1"/>
  <c r="U53" i="28"/>
  <c r="Q53" i="32" s="1"/>
  <c r="V53" i="28"/>
  <c r="BE53" i="28"/>
  <c r="BF53" i="28"/>
  <c r="AG53" i="28"/>
  <c r="AH53" i="28"/>
  <c r="BT210" i="28"/>
  <c r="BV210" i="28"/>
  <c r="BR52" i="28"/>
  <c r="BT51" i="28"/>
  <c r="BV51" i="28"/>
  <c r="T51" i="32"/>
  <c r="BQ53" i="28"/>
  <c r="AK53" i="28"/>
  <c r="DH53" i="28" s="1"/>
  <c r="DI53" i="28" s="1"/>
  <c r="Y53" i="32" s="1"/>
  <c r="AL53" i="28"/>
  <c r="Y53" i="28"/>
  <c r="BI53" i="28"/>
  <c r="DP53" i="28" s="1"/>
  <c r="DQ53" i="28" s="1"/>
  <c r="AA53" i="32" s="1"/>
  <c r="BJ53" i="28"/>
  <c r="AS53" i="28"/>
  <c r="AT53" i="28"/>
  <c r="DY148" i="28" l="1"/>
  <c r="AC148" i="32" s="1"/>
  <c r="DY147" i="28"/>
  <c r="AC147" i="32" s="1"/>
  <c r="DV149" i="28"/>
  <c r="DW149" i="28"/>
  <c r="DX149" i="28"/>
  <c r="DX151" i="28"/>
  <c r="DV151" i="28"/>
  <c r="DW151" i="28"/>
  <c r="DW150" i="28"/>
  <c r="DX150" i="28"/>
  <c r="DV150" i="28"/>
  <c r="DY146" i="28"/>
  <c r="AC146" i="32" s="1"/>
  <c r="DD53" i="28"/>
  <c r="U53" i="32"/>
  <c r="AG54" i="28"/>
  <c r="AH54" i="28"/>
  <c r="U54" i="28"/>
  <c r="Q54" i="32" s="1"/>
  <c r="V54" i="28"/>
  <c r="BE54" i="28"/>
  <c r="BF54" i="28"/>
  <c r="BT211" i="28"/>
  <c r="BV211" i="28"/>
  <c r="BR53" i="28"/>
  <c r="R53" i="32"/>
  <c r="T52" i="32"/>
  <c r="BT52" i="28"/>
  <c r="BV52" i="28"/>
  <c r="Y54" i="28"/>
  <c r="BI54" i="28"/>
  <c r="DP54" i="28" s="1"/>
  <c r="DQ54" i="28" s="1"/>
  <c r="AA54" i="32" s="1"/>
  <c r="BJ54" i="28"/>
  <c r="BQ54" i="28"/>
  <c r="AS54" i="28"/>
  <c r="AT54" i="28"/>
  <c r="AK54" i="28"/>
  <c r="DH54" i="28" s="1"/>
  <c r="DI54" i="28" s="1"/>
  <c r="Y54" i="32" s="1"/>
  <c r="AL54" i="28"/>
  <c r="DY151" i="28" l="1"/>
  <c r="AC151" i="32" s="1"/>
  <c r="DY149" i="28"/>
  <c r="AC149" i="32" s="1"/>
  <c r="DV154" i="28"/>
  <c r="DW154" i="28"/>
  <c r="DX154" i="28"/>
  <c r="DX152" i="28"/>
  <c r="DV152" i="28"/>
  <c r="DW152" i="28"/>
  <c r="DW153" i="28"/>
  <c r="DX153" i="28"/>
  <c r="DV153" i="28"/>
  <c r="DY150" i="28"/>
  <c r="AC150" i="32" s="1"/>
  <c r="DD54" i="28"/>
  <c r="U54" i="32"/>
  <c r="U55" i="28"/>
  <c r="Q55" i="32" s="1"/>
  <c r="V55" i="28"/>
  <c r="AG55" i="28"/>
  <c r="AH55" i="28"/>
  <c r="BE55" i="28"/>
  <c r="BF55" i="28"/>
  <c r="BT212" i="28"/>
  <c r="BV212" i="28"/>
  <c r="BR54" i="28"/>
  <c r="R54" i="32"/>
  <c r="T53" i="32"/>
  <c r="BT53" i="28"/>
  <c r="BV53" i="28"/>
  <c r="BI55" i="28"/>
  <c r="DP55" i="28" s="1"/>
  <c r="DQ55" i="28" s="1"/>
  <c r="AA55" i="32" s="1"/>
  <c r="BJ55" i="28"/>
  <c r="AS55" i="28"/>
  <c r="AT55" i="28"/>
  <c r="BQ55" i="28"/>
  <c r="AK55" i="28"/>
  <c r="DH55" i="28" s="1"/>
  <c r="DI55" i="28" s="1"/>
  <c r="Y55" i="32" s="1"/>
  <c r="AL55" i="28"/>
  <c r="Y55" i="28"/>
  <c r="DY153" i="28" l="1"/>
  <c r="AC153" i="32" s="1"/>
  <c r="DW156" i="28"/>
  <c r="DX156" i="28"/>
  <c r="DV156" i="28"/>
  <c r="DV155" i="28"/>
  <c r="DW155" i="28"/>
  <c r="DX155" i="28"/>
  <c r="DW157" i="28"/>
  <c r="DV157" i="28"/>
  <c r="DX157" i="28"/>
  <c r="DY154" i="28"/>
  <c r="AC154" i="32" s="1"/>
  <c r="DY152" i="28"/>
  <c r="AC152" i="32" s="1"/>
  <c r="DD55" i="28"/>
  <c r="U55" i="32"/>
  <c r="AG56" i="28"/>
  <c r="AH56" i="28"/>
  <c r="U56" i="28"/>
  <c r="Q56" i="32" s="1"/>
  <c r="BE56" i="28"/>
  <c r="T54" i="32"/>
  <c r="BT213" i="28"/>
  <c r="BV213" i="28"/>
  <c r="R55" i="32"/>
  <c r="BR55" i="28"/>
  <c r="BT54" i="28"/>
  <c r="BV54" i="28"/>
  <c r="Y56" i="28"/>
  <c r="AS56" i="28"/>
  <c r="AT56" i="28"/>
  <c r="BI56" i="28"/>
  <c r="DP56" i="28" s="1"/>
  <c r="DQ56" i="28" s="1"/>
  <c r="AA56" i="32" s="1"/>
  <c r="BJ56" i="28"/>
  <c r="AK56" i="28"/>
  <c r="DH56" i="28" s="1"/>
  <c r="DI56" i="28" s="1"/>
  <c r="Y56" i="32" s="1"/>
  <c r="AL56" i="28"/>
  <c r="BQ56" i="28"/>
  <c r="DY155" i="28" l="1"/>
  <c r="AC155" i="32" s="1"/>
  <c r="DY156" i="28"/>
  <c r="AC156" i="32" s="1"/>
  <c r="DY157" i="28"/>
  <c r="AC157" i="32" s="1"/>
  <c r="DX160" i="28"/>
  <c r="DW160" i="28"/>
  <c r="DV160" i="28"/>
  <c r="DX159" i="28"/>
  <c r="DW159" i="28"/>
  <c r="DV159" i="28"/>
  <c r="DV158" i="28"/>
  <c r="DX158" i="28"/>
  <c r="DW158" i="28"/>
  <c r="DD56" i="28"/>
  <c r="U56" i="32"/>
  <c r="U57" i="28"/>
  <c r="Q57" i="32" s="1"/>
  <c r="V57" i="28"/>
  <c r="BH56" i="28"/>
  <c r="BF56" i="28"/>
  <c r="BE57" i="28"/>
  <c r="BF57" i="28"/>
  <c r="X56" i="28"/>
  <c r="V56" i="28"/>
  <c r="AG57" i="28"/>
  <c r="AH57" i="28"/>
  <c r="BR56" i="28"/>
  <c r="R56" i="32"/>
  <c r="BT214" i="28"/>
  <c r="BV214" i="28"/>
  <c r="BT55" i="28"/>
  <c r="BV55" i="28"/>
  <c r="T55" i="32"/>
  <c r="BQ57" i="28"/>
  <c r="AK57" i="28"/>
  <c r="DH57" i="28" s="1"/>
  <c r="DI57" i="28" s="1"/>
  <c r="Y57" i="32" s="1"/>
  <c r="AL57" i="28"/>
  <c r="BI57" i="28"/>
  <c r="DP57" i="28" s="1"/>
  <c r="DQ57" i="28" s="1"/>
  <c r="AA57" i="32" s="1"/>
  <c r="BJ57" i="28"/>
  <c r="Y57" i="28"/>
  <c r="AS57" i="28"/>
  <c r="AT57" i="28"/>
  <c r="DY158" i="28" l="1"/>
  <c r="AC158" i="32" s="1"/>
  <c r="DY159" i="28"/>
  <c r="AC159" i="32" s="1"/>
  <c r="DY160" i="28"/>
  <c r="AC160" i="32" s="1"/>
  <c r="DV162" i="28"/>
  <c r="DX162" i="28"/>
  <c r="DW162" i="28"/>
  <c r="DX163" i="28"/>
  <c r="DW163" i="28"/>
  <c r="DV163" i="28"/>
  <c r="DX161" i="28"/>
  <c r="DW161" i="28"/>
  <c r="DV161" i="28"/>
  <c r="DD57" i="28"/>
  <c r="U57" i="32"/>
  <c r="AG58" i="28"/>
  <c r="AH58" i="28"/>
  <c r="BE58" i="28"/>
  <c r="BF58" i="28"/>
  <c r="U58" i="28"/>
  <c r="Q58" i="32" s="1"/>
  <c r="BR57" i="28"/>
  <c r="T56" i="32"/>
  <c r="BT56" i="28"/>
  <c r="BV56" i="28"/>
  <c r="R57" i="32"/>
  <c r="BT215" i="28"/>
  <c r="BV215" i="28"/>
  <c r="Y58" i="28"/>
  <c r="BI58" i="28"/>
  <c r="DP58" i="28" s="1"/>
  <c r="DQ58" i="28" s="1"/>
  <c r="AA58" i="32" s="1"/>
  <c r="BJ58" i="28"/>
  <c r="BQ58" i="28"/>
  <c r="AK58" i="28"/>
  <c r="DH58" i="28" s="1"/>
  <c r="DI58" i="28" s="1"/>
  <c r="Y58" i="32" s="1"/>
  <c r="AL58" i="28"/>
  <c r="AS58" i="28"/>
  <c r="AT58" i="28"/>
  <c r="DY162" i="28" l="1"/>
  <c r="AC162" i="32" s="1"/>
  <c r="DY161" i="28"/>
  <c r="AC161" i="32" s="1"/>
  <c r="DX165" i="28"/>
  <c r="DW165" i="28"/>
  <c r="DV165" i="28"/>
  <c r="DX164" i="28"/>
  <c r="DW164" i="28"/>
  <c r="DV164" i="28"/>
  <c r="DY163" i="28"/>
  <c r="AC163" i="32" s="1"/>
  <c r="DV166" i="28"/>
  <c r="DX166" i="28"/>
  <c r="DW166" i="28"/>
  <c r="DD58" i="28"/>
  <c r="U58" i="32"/>
  <c r="U59" i="28"/>
  <c r="Q59" i="32" s="1"/>
  <c r="V59" i="28"/>
  <c r="AG59" i="28"/>
  <c r="AH59" i="28"/>
  <c r="X58" i="28"/>
  <c r="V58" i="28"/>
  <c r="BE59" i="28"/>
  <c r="BR58" i="28"/>
  <c r="BT57" i="28"/>
  <c r="BV57" i="28"/>
  <c r="BT216" i="28"/>
  <c r="BV216" i="28"/>
  <c r="T57" i="32"/>
  <c r="BI59" i="28"/>
  <c r="DP59" i="28" s="1"/>
  <c r="DQ59" i="28" s="1"/>
  <c r="AA59" i="32" s="1"/>
  <c r="BJ59" i="28"/>
  <c r="AS59" i="28"/>
  <c r="AT59" i="28"/>
  <c r="AK59" i="28"/>
  <c r="DH59" i="28" s="1"/>
  <c r="DI59" i="28" s="1"/>
  <c r="Y59" i="32" s="1"/>
  <c r="AL59" i="28"/>
  <c r="BQ59" i="28"/>
  <c r="Y59" i="28"/>
  <c r="DY165" i="28" l="1"/>
  <c r="AC165" i="32" s="1"/>
  <c r="DV169" i="28"/>
  <c r="DX169" i="28"/>
  <c r="DW169" i="28"/>
  <c r="DY164" i="28"/>
  <c r="AC164" i="32" s="1"/>
  <c r="DX167" i="28"/>
  <c r="DW167" i="28"/>
  <c r="DV167" i="28"/>
  <c r="DW168" i="28"/>
  <c r="DV168" i="28"/>
  <c r="DX168" i="28"/>
  <c r="DY166" i="28"/>
  <c r="AC166" i="32" s="1"/>
  <c r="R58" i="32"/>
  <c r="DD59" i="28"/>
  <c r="U59" i="32"/>
  <c r="AG60" i="28"/>
  <c r="AH60" i="28"/>
  <c r="U60" i="28"/>
  <c r="Q60" i="32" s="1"/>
  <c r="V60" i="28"/>
  <c r="BH59" i="28"/>
  <c r="BF59" i="28"/>
  <c r="R59" i="32" s="1"/>
  <c r="BE60" i="28"/>
  <c r="BF60" i="28"/>
  <c r="BR59" i="28"/>
  <c r="T58" i="32"/>
  <c r="BT217" i="28"/>
  <c r="BV217" i="28"/>
  <c r="BT58" i="28"/>
  <c r="BV58" i="28"/>
  <c r="Y60" i="28"/>
  <c r="AK60" i="28"/>
  <c r="DH60" i="28" s="1"/>
  <c r="DI60" i="28" s="1"/>
  <c r="Y60" i="32" s="1"/>
  <c r="AL60" i="28"/>
  <c r="BI60" i="28"/>
  <c r="BJ60" i="28"/>
  <c r="BQ60" i="28"/>
  <c r="AS60" i="28"/>
  <c r="AT60" i="28"/>
  <c r="DY168" i="28" l="1"/>
  <c r="AC168" i="32" s="1"/>
  <c r="DY167" i="28"/>
  <c r="AC167" i="32" s="1"/>
  <c r="DY169" i="28"/>
  <c r="AC169" i="32" s="1"/>
  <c r="DW172" i="28"/>
  <c r="DV172" i="28"/>
  <c r="DX172" i="28"/>
  <c r="DV171" i="28"/>
  <c r="DX171" i="28"/>
  <c r="DW171" i="28"/>
  <c r="DV170" i="28"/>
  <c r="DX170" i="28"/>
  <c r="DW170" i="28"/>
  <c r="DD60" i="28"/>
  <c r="U60" i="32"/>
  <c r="DP60" i="28"/>
  <c r="DQ60" i="28" s="1"/>
  <c r="AA60" i="32" s="1"/>
  <c r="U61" i="28"/>
  <c r="Q61" i="32" s="1"/>
  <c r="V61" i="28"/>
  <c r="BE61" i="28"/>
  <c r="BF61" i="28"/>
  <c r="AG61" i="28"/>
  <c r="AH61" i="28"/>
  <c r="R60" i="32"/>
  <c r="BT218" i="28"/>
  <c r="BV218" i="28"/>
  <c r="BT59" i="28"/>
  <c r="BV59" i="28"/>
  <c r="BR60" i="28"/>
  <c r="T59" i="32"/>
  <c r="AS61" i="28"/>
  <c r="AT61" i="28"/>
  <c r="AK61" i="28"/>
  <c r="DH61" i="28" s="1"/>
  <c r="DI61" i="28" s="1"/>
  <c r="Y61" i="32" s="1"/>
  <c r="AL61" i="28"/>
  <c r="BQ61" i="28"/>
  <c r="BI61" i="28"/>
  <c r="DP61" i="28" s="1"/>
  <c r="DQ61" i="28" s="1"/>
  <c r="AA61" i="32" s="1"/>
  <c r="BJ61" i="28"/>
  <c r="Y61" i="28"/>
  <c r="DY172" i="28" l="1"/>
  <c r="AC172" i="32" s="1"/>
  <c r="DY171" i="28"/>
  <c r="AC171" i="32" s="1"/>
  <c r="DW175" i="28"/>
  <c r="DV175" i="28"/>
  <c r="DX175" i="28"/>
  <c r="DY170" i="28"/>
  <c r="AC170" i="32" s="1"/>
  <c r="DX173" i="28"/>
  <c r="DW173" i="28"/>
  <c r="DV173" i="28"/>
  <c r="DV174" i="28"/>
  <c r="DX174" i="28"/>
  <c r="DW174" i="28"/>
  <c r="DD61" i="28"/>
  <c r="U61" i="32"/>
  <c r="BE62" i="28"/>
  <c r="BF62" i="28"/>
  <c r="U62" i="28"/>
  <c r="Q62" i="32" s="1"/>
  <c r="V62" i="28"/>
  <c r="AG62" i="28"/>
  <c r="AH62" i="28"/>
  <c r="BR61" i="28"/>
  <c r="BT219" i="28"/>
  <c r="BV219" i="28"/>
  <c r="R61" i="32"/>
  <c r="BT60" i="28"/>
  <c r="BV60" i="28"/>
  <c r="T60" i="32"/>
  <c r="Y62" i="28"/>
  <c r="BI62" i="28"/>
  <c r="DP62" i="28" s="1"/>
  <c r="DQ62" i="28" s="1"/>
  <c r="AA62" i="32" s="1"/>
  <c r="BJ62" i="28"/>
  <c r="BQ62" i="28"/>
  <c r="AK62" i="28"/>
  <c r="DH62" i="28" s="1"/>
  <c r="DI62" i="28" s="1"/>
  <c r="Y62" i="32" s="1"/>
  <c r="AL62" i="28"/>
  <c r="AS62" i="28"/>
  <c r="AT62" i="28"/>
  <c r="DY174" i="28" l="1"/>
  <c r="AC174" i="32" s="1"/>
  <c r="DY175" i="28"/>
  <c r="AC175" i="32" s="1"/>
  <c r="DY173" i="28"/>
  <c r="AC173" i="32" s="1"/>
  <c r="DW177" i="28"/>
  <c r="DV177" i="28"/>
  <c r="DX177" i="28"/>
  <c r="DV178" i="28"/>
  <c r="DX178" i="28"/>
  <c r="DW178" i="28"/>
  <c r="DX176" i="28"/>
  <c r="DW176" i="28"/>
  <c r="DV176" i="28"/>
  <c r="DD62" i="28"/>
  <c r="U62" i="32"/>
  <c r="BE63" i="28"/>
  <c r="BF63" i="28"/>
  <c r="U63" i="28"/>
  <c r="Q63" i="32" s="1"/>
  <c r="V63" i="28"/>
  <c r="AG63" i="28"/>
  <c r="AH63" i="28"/>
  <c r="R62" i="32"/>
  <c r="BT220" i="28"/>
  <c r="BV220" i="28"/>
  <c r="BR62" i="28"/>
  <c r="BT61" i="28"/>
  <c r="BV61" i="28"/>
  <c r="T61" i="32"/>
  <c r="BQ63" i="28"/>
  <c r="AS63" i="28"/>
  <c r="AT63" i="28"/>
  <c r="BI63" i="28"/>
  <c r="DP63" i="28" s="1"/>
  <c r="DQ63" i="28" s="1"/>
  <c r="AA63" i="32" s="1"/>
  <c r="BJ63" i="28"/>
  <c r="AK63" i="28"/>
  <c r="DH63" i="28" s="1"/>
  <c r="DI63" i="28" s="1"/>
  <c r="Y63" i="32" s="1"/>
  <c r="AL63" i="28"/>
  <c r="Y63" i="28"/>
  <c r="DY177" i="28" l="1"/>
  <c r="AC177" i="32" s="1"/>
  <c r="DY176" i="28"/>
  <c r="AC176" i="32" s="1"/>
  <c r="DY178" i="28"/>
  <c r="AC178" i="32" s="1"/>
  <c r="DW179" i="28"/>
  <c r="DV179" i="28"/>
  <c r="DX179" i="28"/>
  <c r="DX180" i="28"/>
  <c r="DW180" i="28"/>
  <c r="DV180" i="28"/>
  <c r="DV181" i="28"/>
  <c r="DX181" i="28"/>
  <c r="DW181" i="28"/>
  <c r="DD63" i="28"/>
  <c r="U63" i="32"/>
  <c r="U64" i="28"/>
  <c r="Q64" i="32" s="1"/>
  <c r="V64" i="28"/>
  <c r="AG64" i="28"/>
  <c r="AH64" i="28"/>
  <c r="BE64" i="28"/>
  <c r="BF64" i="28"/>
  <c r="BR63" i="28"/>
  <c r="R63" i="32"/>
  <c r="BT62" i="28"/>
  <c r="BV62" i="28"/>
  <c r="BT221" i="28"/>
  <c r="BV221" i="28"/>
  <c r="T62" i="32"/>
  <c r="AS64" i="28"/>
  <c r="AT64" i="28"/>
  <c r="AK64" i="28"/>
  <c r="DH64" i="28" s="1"/>
  <c r="DI64" i="28" s="1"/>
  <c r="Y64" i="32" s="1"/>
  <c r="AL64" i="28"/>
  <c r="Y64" i="28"/>
  <c r="BI64" i="28"/>
  <c r="DP64" i="28" s="1"/>
  <c r="DQ64" i="28" s="1"/>
  <c r="AA64" i="32" s="1"/>
  <c r="BJ64" i="28"/>
  <c r="BQ64" i="28"/>
  <c r="DY179" i="28" l="1"/>
  <c r="AC179" i="32" s="1"/>
  <c r="DY180" i="28"/>
  <c r="AC180" i="32" s="1"/>
  <c r="DX183" i="28"/>
  <c r="DW183" i="28"/>
  <c r="DV183" i="28"/>
  <c r="DW182" i="28"/>
  <c r="DV182" i="28"/>
  <c r="DX182" i="28"/>
  <c r="DY181" i="28"/>
  <c r="AC181" i="32" s="1"/>
  <c r="DV184" i="28"/>
  <c r="DX184" i="28"/>
  <c r="DW184" i="28"/>
  <c r="DD64" i="28"/>
  <c r="U64" i="32"/>
  <c r="U65" i="28"/>
  <c r="Q65" i="32" s="1"/>
  <c r="V65" i="28"/>
  <c r="AG65" i="28"/>
  <c r="AH65" i="28"/>
  <c r="BE65" i="28"/>
  <c r="BF65" i="28"/>
  <c r="R64" i="32"/>
  <c r="BT222" i="28"/>
  <c r="BV222" i="28"/>
  <c r="BT63" i="28"/>
  <c r="BV63" i="28"/>
  <c r="BR64" i="28"/>
  <c r="T63" i="32"/>
  <c r="AK65" i="28"/>
  <c r="DH65" i="28" s="1"/>
  <c r="DI65" i="28" s="1"/>
  <c r="Y65" i="32" s="1"/>
  <c r="AL65" i="28"/>
  <c r="Y65" i="28"/>
  <c r="BI65" i="28"/>
  <c r="DP65" i="28" s="1"/>
  <c r="DQ65" i="28" s="1"/>
  <c r="AA65" i="32" s="1"/>
  <c r="BJ65" i="28"/>
  <c r="BQ65" i="28"/>
  <c r="AS65" i="28"/>
  <c r="AT65" i="28"/>
  <c r="DY182" i="28" l="1"/>
  <c r="AC182" i="32" s="1"/>
  <c r="DY184" i="28"/>
  <c r="AC184" i="32" s="1"/>
  <c r="DY183" i="28"/>
  <c r="AC183" i="32" s="1"/>
  <c r="DX187" i="28"/>
  <c r="DW187" i="28"/>
  <c r="DV187" i="28"/>
  <c r="DW185" i="28"/>
  <c r="DV185" i="28"/>
  <c r="DX185" i="28"/>
  <c r="DV186" i="28"/>
  <c r="DW186" i="28"/>
  <c r="DX186" i="28"/>
  <c r="DD65" i="28"/>
  <c r="U65" i="32"/>
  <c r="AG66" i="28"/>
  <c r="AH66" i="28"/>
  <c r="BE66" i="28"/>
  <c r="BF66" i="28"/>
  <c r="U66" i="28"/>
  <c r="Q66" i="32" s="1"/>
  <c r="V66" i="28"/>
  <c r="BR65" i="28"/>
  <c r="BT64" i="28"/>
  <c r="BV64" i="28"/>
  <c r="BT223" i="28"/>
  <c r="BV223" i="28"/>
  <c r="R65" i="32"/>
  <c r="T64" i="32"/>
  <c r="BQ66" i="28"/>
  <c r="AK66" i="28"/>
  <c r="DH66" i="28" s="1"/>
  <c r="DI66" i="28" s="1"/>
  <c r="Y66" i="32" s="1"/>
  <c r="AL66" i="28"/>
  <c r="Y66" i="28"/>
  <c r="AS66" i="28"/>
  <c r="AT66" i="28"/>
  <c r="BI66" i="28"/>
  <c r="DP66" i="28" s="1"/>
  <c r="DQ66" i="28" s="1"/>
  <c r="AA66" i="32" s="1"/>
  <c r="BJ66" i="28"/>
  <c r="DY187" i="28" l="1"/>
  <c r="AC187" i="32" s="1"/>
  <c r="DY186" i="28"/>
  <c r="AC186" i="32" s="1"/>
  <c r="DX188" i="28"/>
  <c r="DW188" i="28"/>
  <c r="DV188" i="28"/>
  <c r="DX189" i="28"/>
  <c r="DW189" i="28"/>
  <c r="DV189" i="28"/>
  <c r="DW190" i="28"/>
  <c r="DV190" i="28"/>
  <c r="DX190" i="28"/>
  <c r="DY185" i="28"/>
  <c r="AC185" i="32" s="1"/>
  <c r="DD66" i="28"/>
  <c r="U66" i="32"/>
  <c r="U67" i="28"/>
  <c r="Q67" i="32" s="1"/>
  <c r="V67" i="28"/>
  <c r="AG67" i="28"/>
  <c r="AH67" i="28"/>
  <c r="BE67" i="28"/>
  <c r="BR66" i="28"/>
  <c r="R66" i="32"/>
  <c r="BT224" i="28"/>
  <c r="BV224" i="28"/>
  <c r="BT65" i="28"/>
  <c r="BV65" i="28"/>
  <c r="T65" i="32"/>
  <c r="Y67" i="28"/>
  <c r="BI67" i="28"/>
  <c r="DP67" i="28" s="1"/>
  <c r="DQ67" i="28" s="1"/>
  <c r="AA67" i="32" s="1"/>
  <c r="BJ67" i="28"/>
  <c r="BQ67" i="28"/>
  <c r="AK67" i="28"/>
  <c r="DH67" i="28" s="1"/>
  <c r="DI67" i="28" s="1"/>
  <c r="Y67" i="32" s="1"/>
  <c r="AL67" i="28"/>
  <c r="AS67" i="28"/>
  <c r="AT67" i="28"/>
  <c r="DY189" i="28" l="1"/>
  <c r="AC189" i="32" s="1"/>
  <c r="DY190" i="28"/>
  <c r="AC190" i="32" s="1"/>
  <c r="DV193" i="28"/>
  <c r="DX193" i="28"/>
  <c r="DW193" i="28"/>
  <c r="DX192" i="28"/>
  <c r="DW192" i="28"/>
  <c r="DV192" i="28"/>
  <c r="DY188" i="28"/>
  <c r="AC188" i="32" s="1"/>
  <c r="DW191" i="28"/>
  <c r="DV191" i="28"/>
  <c r="DX191" i="28"/>
  <c r="DD67" i="28"/>
  <c r="U67" i="32"/>
  <c r="U68" i="28"/>
  <c r="Q68" i="32" s="1"/>
  <c r="V68" i="28"/>
  <c r="BE68" i="28"/>
  <c r="BF68" i="28"/>
  <c r="AG68" i="28"/>
  <c r="AH68" i="28"/>
  <c r="BH67" i="28"/>
  <c r="BF67" i="28"/>
  <c r="R67" i="32" s="1"/>
  <c r="BT225" i="28"/>
  <c r="BV225" i="28"/>
  <c r="BT66" i="28"/>
  <c r="BV66" i="28"/>
  <c r="BR67" i="28"/>
  <c r="T66" i="32"/>
  <c r="BI68" i="28"/>
  <c r="DP68" i="28" s="1"/>
  <c r="DQ68" i="28" s="1"/>
  <c r="AA68" i="32" s="1"/>
  <c r="BJ68" i="28"/>
  <c r="AS68" i="28"/>
  <c r="AT68" i="28"/>
  <c r="Y68" i="28"/>
  <c r="BQ68" i="28"/>
  <c r="AK68" i="28"/>
  <c r="DH68" i="28" s="1"/>
  <c r="DI68" i="28" s="1"/>
  <c r="Y68" i="32" s="1"/>
  <c r="AL68" i="28"/>
  <c r="DY192" i="28" l="1"/>
  <c r="AC192" i="32" s="1"/>
  <c r="DY193" i="28"/>
  <c r="AC193" i="32" s="1"/>
  <c r="DX196" i="28"/>
  <c r="DW196" i="28"/>
  <c r="DV196" i="28"/>
  <c r="DY191" i="28"/>
  <c r="AC191" i="32" s="1"/>
  <c r="DX194" i="28"/>
  <c r="DW194" i="28"/>
  <c r="DV194" i="28"/>
  <c r="DX195" i="28"/>
  <c r="DW195" i="28"/>
  <c r="DV195" i="28"/>
  <c r="DD68" i="28"/>
  <c r="U68" i="32"/>
  <c r="AG69" i="28"/>
  <c r="AH69" i="28"/>
  <c r="BE69" i="28"/>
  <c r="BF69" i="28"/>
  <c r="U69" i="28"/>
  <c r="Q69" i="32" s="1"/>
  <c r="R68" i="32"/>
  <c r="T67" i="32"/>
  <c r="BT67" i="28"/>
  <c r="BV67" i="28"/>
  <c r="BR68" i="28"/>
  <c r="BT226" i="28"/>
  <c r="BV226" i="28"/>
  <c r="BQ69" i="28"/>
  <c r="Y69" i="28"/>
  <c r="AK69" i="28"/>
  <c r="DH69" i="28" s="1"/>
  <c r="DI69" i="28" s="1"/>
  <c r="Y69" i="32" s="1"/>
  <c r="AL69" i="28"/>
  <c r="BI69" i="28"/>
  <c r="DP69" i="28" s="1"/>
  <c r="DQ69" i="28" s="1"/>
  <c r="AA69" i="32" s="1"/>
  <c r="BJ69" i="28"/>
  <c r="AS69" i="28"/>
  <c r="AT69" i="28"/>
  <c r="DY196" i="28" l="1"/>
  <c r="AC196" i="32" s="1"/>
  <c r="DY195" i="28"/>
  <c r="AC195" i="32" s="1"/>
  <c r="DY194" i="28"/>
  <c r="AC194" i="32" s="1"/>
  <c r="DV198" i="28"/>
  <c r="DX198" i="28"/>
  <c r="DW198" i="28"/>
  <c r="DX197" i="28"/>
  <c r="DW197" i="28"/>
  <c r="DV197" i="28"/>
  <c r="DW199" i="28"/>
  <c r="DV199" i="28"/>
  <c r="DX199" i="28"/>
  <c r="DD69" i="28"/>
  <c r="U69" i="32"/>
  <c r="X69" i="28"/>
  <c r="V69" i="28"/>
  <c r="R69" i="32" s="1"/>
  <c r="AG70" i="28"/>
  <c r="AH70" i="28"/>
  <c r="BE70" i="28"/>
  <c r="BF70" i="28"/>
  <c r="U70" i="28"/>
  <c r="Q70" i="32" s="1"/>
  <c r="V70" i="28"/>
  <c r="BR69" i="28"/>
  <c r="BT227" i="28"/>
  <c r="BV227" i="28"/>
  <c r="T68" i="32"/>
  <c r="BT68" i="28"/>
  <c r="BV68" i="28"/>
  <c r="AS70" i="28"/>
  <c r="AT70" i="28"/>
  <c r="AK70" i="28"/>
  <c r="DH70" i="28" s="1"/>
  <c r="DI70" i="28" s="1"/>
  <c r="Y70" i="32" s="1"/>
  <c r="AL70" i="28"/>
  <c r="BI70" i="28"/>
  <c r="DP70" i="28" s="1"/>
  <c r="DQ70" i="28" s="1"/>
  <c r="AA70" i="32" s="1"/>
  <c r="BJ70" i="28"/>
  <c r="Y70" i="28"/>
  <c r="BQ70" i="28"/>
  <c r="DY199" i="28" l="1"/>
  <c r="AC199" i="32" s="1"/>
  <c r="DY197" i="28"/>
  <c r="AC197" i="32" s="1"/>
  <c r="DX201" i="28"/>
  <c r="DW201" i="28"/>
  <c r="DV201" i="28"/>
  <c r="DW200" i="28"/>
  <c r="DV200" i="28"/>
  <c r="DX200" i="28"/>
  <c r="DY198" i="28"/>
  <c r="AC198" i="32" s="1"/>
  <c r="DX202" i="28"/>
  <c r="DW202" i="28"/>
  <c r="DV202" i="28"/>
  <c r="DD70" i="28"/>
  <c r="U70" i="32"/>
  <c r="AG71" i="28"/>
  <c r="AH71" i="28"/>
  <c r="BE71" i="28"/>
  <c r="U71" i="28"/>
  <c r="Q71" i="32" s="1"/>
  <c r="V71" i="28"/>
  <c r="BR70" i="28"/>
  <c r="R70" i="32"/>
  <c r="BT228" i="28"/>
  <c r="BV228" i="28"/>
  <c r="T69" i="32"/>
  <c r="BT69" i="28"/>
  <c r="BV69" i="28"/>
  <c r="Y71" i="28"/>
  <c r="AS71" i="28"/>
  <c r="AT71" i="28"/>
  <c r="BQ71" i="28"/>
  <c r="AK71" i="28"/>
  <c r="DH71" i="28" s="1"/>
  <c r="DI71" i="28" s="1"/>
  <c r="Y71" i="32" s="1"/>
  <c r="AL71" i="28"/>
  <c r="BI71" i="28"/>
  <c r="DP71" i="28" s="1"/>
  <c r="DQ71" i="28" s="1"/>
  <c r="AA71" i="32" s="1"/>
  <c r="BJ71" i="28"/>
  <c r="DY200" i="28" l="1"/>
  <c r="AC200" i="32" s="1"/>
  <c r="DY201" i="28"/>
  <c r="AC201" i="32" s="1"/>
  <c r="DV203" i="28"/>
  <c r="DX203" i="28"/>
  <c r="DW203" i="28"/>
  <c r="DX204" i="28"/>
  <c r="DW204" i="28"/>
  <c r="DV204" i="28"/>
  <c r="DY202" i="28"/>
  <c r="AC202" i="32" s="1"/>
  <c r="DV205" i="28"/>
  <c r="DX205" i="28"/>
  <c r="DW205" i="28"/>
  <c r="DD71" i="28"/>
  <c r="U71" i="32"/>
  <c r="AG72" i="28"/>
  <c r="AH72" i="28"/>
  <c r="BE72" i="28"/>
  <c r="BF72" i="28"/>
  <c r="U72" i="28"/>
  <c r="V72" i="28"/>
  <c r="BH71" i="28"/>
  <c r="BF71" i="28"/>
  <c r="R71" i="32" s="1"/>
  <c r="BT70" i="28"/>
  <c r="BV70" i="28"/>
  <c r="BR71" i="28"/>
  <c r="T70" i="32"/>
  <c r="BT229" i="28"/>
  <c r="BV229" i="28"/>
  <c r="BQ72" i="28"/>
  <c r="Q72" i="32"/>
  <c r="Y72" i="28"/>
  <c r="BI72" i="28"/>
  <c r="DP72" i="28" s="1"/>
  <c r="DQ72" i="28" s="1"/>
  <c r="AA72" i="32" s="1"/>
  <c r="BJ72" i="28"/>
  <c r="AK72" i="28"/>
  <c r="DH72" i="28" s="1"/>
  <c r="DI72" i="28" s="1"/>
  <c r="Y72" i="32" s="1"/>
  <c r="AL72" i="28"/>
  <c r="AS72" i="28"/>
  <c r="AT72" i="28"/>
  <c r="DY205" i="28" l="1"/>
  <c r="AC205" i="32" s="1"/>
  <c r="DY203" i="28"/>
  <c r="AC203" i="32" s="1"/>
  <c r="DY204" i="28"/>
  <c r="AC204" i="32" s="1"/>
  <c r="DX206" i="28"/>
  <c r="DW206" i="28"/>
  <c r="DV206" i="28"/>
  <c r="DW207" i="28"/>
  <c r="DV207" i="28"/>
  <c r="DX207" i="28"/>
  <c r="DV208" i="28"/>
  <c r="DX208" i="28"/>
  <c r="DW208" i="28"/>
  <c r="DD72" i="28"/>
  <c r="U72" i="32"/>
  <c r="U73" i="28"/>
  <c r="Q73" i="32" s="1"/>
  <c r="V73" i="28"/>
  <c r="AG73" i="28"/>
  <c r="AH73" i="28"/>
  <c r="BE73" i="28"/>
  <c r="R72" i="32"/>
  <c r="BT230" i="28"/>
  <c r="BV230" i="28"/>
  <c r="BR72" i="28"/>
  <c r="BT71" i="28"/>
  <c r="BV71" i="28"/>
  <c r="T71" i="32"/>
  <c r="Y73" i="28"/>
  <c r="BI73" i="28"/>
  <c r="DP73" i="28" s="1"/>
  <c r="DQ73" i="28" s="1"/>
  <c r="AA73" i="32" s="1"/>
  <c r="BJ73" i="28"/>
  <c r="AS73" i="28"/>
  <c r="AT73" i="28"/>
  <c r="BQ73" i="28"/>
  <c r="AK73" i="28"/>
  <c r="DH73" i="28" s="1"/>
  <c r="DI73" i="28" s="1"/>
  <c r="Y73" i="32" s="1"/>
  <c r="AL73" i="28"/>
  <c r="DY207" i="28" l="1"/>
  <c r="AC207" i="32" s="1"/>
  <c r="DY208" i="28"/>
  <c r="AC208" i="32" s="1"/>
  <c r="DW210" i="28"/>
  <c r="DV210" i="28"/>
  <c r="DX210" i="28"/>
  <c r="DY206" i="28"/>
  <c r="AC206" i="32" s="1"/>
  <c r="DW211" i="28"/>
  <c r="DV211" i="28"/>
  <c r="DX211" i="28"/>
  <c r="DW209" i="28"/>
  <c r="DV209" i="28"/>
  <c r="DX209" i="28"/>
  <c r="DD73" i="28"/>
  <c r="U73" i="32"/>
  <c r="BE74" i="28"/>
  <c r="BH73" i="28"/>
  <c r="BF73" i="28"/>
  <c r="R73" i="32" s="1"/>
  <c r="U74" i="28"/>
  <c r="Q74" i="32" s="1"/>
  <c r="V74" i="28"/>
  <c r="AG74" i="28"/>
  <c r="AH74" i="28"/>
  <c r="BT72" i="28"/>
  <c r="BV72" i="28"/>
  <c r="T72" i="32"/>
  <c r="BT231" i="28"/>
  <c r="BV231" i="28"/>
  <c r="BR73" i="28"/>
  <c r="BI74" i="28"/>
  <c r="DP74" i="28" s="1"/>
  <c r="DQ74" i="28" s="1"/>
  <c r="AA74" i="32" s="1"/>
  <c r="BJ74" i="28"/>
  <c r="AK74" i="28"/>
  <c r="DH74" i="28" s="1"/>
  <c r="DI74" i="28" s="1"/>
  <c r="Y74" i="32" s="1"/>
  <c r="AL74" i="28"/>
  <c r="AS74" i="28"/>
  <c r="AT74" i="28"/>
  <c r="Y74" i="28"/>
  <c r="BQ74" i="28"/>
  <c r="DY209" i="28" l="1"/>
  <c r="AC209" i="32" s="1"/>
  <c r="DY211" i="28"/>
  <c r="AC211" i="32" s="1"/>
  <c r="DY210" i="28"/>
  <c r="AC210" i="32" s="1"/>
  <c r="DX213" i="28"/>
  <c r="DW213" i="28"/>
  <c r="DV213" i="28"/>
  <c r="DW212" i="28"/>
  <c r="DV212" i="28"/>
  <c r="DX212" i="28"/>
  <c r="DX214" i="28"/>
  <c r="DW214" i="28"/>
  <c r="DV214" i="28"/>
  <c r="DD74" i="28"/>
  <c r="U74" i="32"/>
  <c r="BH74" i="28"/>
  <c r="BF74" i="28"/>
  <c r="AG75" i="28"/>
  <c r="AH75" i="28"/>
  <c r="U75" i="28"/>
  <c r="Q75" i="32" s="1"/>
  <c r="V75" i="28"/>
  <c r="BE75" i="28"/>
  <c r="BF75" i="28"/>
  <c r="BR74" i="28"/>
  <c r="BT232" i="28"/>
  <c r="BV232" i="28"/>
  <c r="R74" i="32"/>
  <c r="BT73" i="28"/>
  <c r="BV73" i="28"/>
  <c r="T73" i="32"/>
  <c r="BI75" i="28"/>
  <c r="DP75" i="28" s="1"/>
  <c r="DQ75" i="28" s="1"/>
  <c r="AA75" i="32" s="1"/>
  <c r="BJ75" i="28"/>
  <c r="AK75" i="28"/>
  <c r="DH75" i="28" s="1"/>
  <c r="DI75" i="28" s="1"/>
  <c r="Y75" i="32" s="1"/>
  <c r="AL75" i="28"/>
  <c r="Y75" i="28"/>
  <c r="BQ75" i="28"/>
  <c r="AS75" i="28"/>
  <c r="AT75" i="28"/>
  <c r="DY214" i="28" l="1"/>
  <c r="AC214" i="32" s="1"/>
  <c r="DV217" i="28"/>
  <c r="DX217" i="28"/>
  <c r="DW217" i="28"/>
  <c r="DW215" i="28"/>
  <c r="DV215" i="28"/>
  <c r="DX215" i="28"/>
  <c r="DY213" i="28"/>
  <c r="AC213" i="32" s="1"/>
  <c r="DX216" i="28"/>
  <c r="DW216" i="28"/>
  <c r="DV216" i="28"/>
  <c r="DY212" i="28"/>
  <c r="AC212" i="32" s="1"/>
  <c r="DD75" i="28"/>
  <c r="U75" i="32"/>
  <c r="BE76" i="28"/>
  <c r="BF76" i="28"/>
  <c r="AG76" i="28"/>
  <c r="AH76" i="28"/>
  <c r="U76" i="28"/>
  <c r="Q76" i="32" s="1"/>
  <c r="V76" i="28"/>
  <c r="BR75" i="28"/>
  <c r="R75" i="32"/>
  <c r="BT233" i="28"/>
  <c r="BV233" i="28"/>
  <c r="BT74" i="28"/>
  <c r="BV74" i="28"/>
  <c r="T74" i="32"/>
  <c r="Y76" i="28"/>
  <c r="AK76" i="28"/>
  <c r="DH76" i="28" s="1"/>
  <c r="DI76" i="28" s="1"/>
  <c r="Y76" i="32" s="1"/>
  <c r="AL76" i="28"/>
  <c r="BQ76" i="28"/>
  <c r="BI76" i="28"/>
  <c r="DP76" i="28" s="1"/>
  <c r="DQ76" i="28" s="1"/>
  <c r="AA76" i="32" s="1"/>
  <c r="BJ76" i="28"/>
  <c r="AS76" i="28"/>
  <c r="AT76" i="28"/>
  <c r="DY217" i="28" l="1"/>
  <c r="AC217" i="32" s="1"/>
  <c r="DY215" i="28"/>
  <c r="AC215" i="32" s="1"/>
  <c r="DW218" i="28"/>
  <c r="DV218" i="28"/>
  <c r="DX218" i="28"/>
  <c r="DX220" i="28"/>
  <c r="DW220" i="28"/>
  <c r="DV220" i="28"/>
  <c r="DX219" i="28"/>
  <c r="DW219" i="28"/>
  <c r="DV219" i="28"/>
  <c r="DY216" i="28"/>
  <c r="AC216" i="32" s="1"/>
  <c r="DD76" i="28"/>
  <c r="U76" i="32"/>
  <c r="AG77" i="28"/>
  <c r="AH77" i="28"/>
  <c r="BE77" i="28"/>
  <c r="BF77" i="28"/>
  <c r="U77" i="28"/>
  <c r="Q77" i="32" s="1"/>
  <c r="V77" i="28"/>
  <c r="R76" i="32"/>
  <c r="BT234" i="28"/>
  <c r="BV234" i="28"/>
  <c r="BT75" i="28"/>
  <c r="BV75" i="28"/>
  <c r="BR76" i="28"/>
  <c r="T75" i="32"/>
  <c r="AK77" i="28"/>
  <c r="DH77" i="28" s="1"/>
  <c r="DI77" i="28" s="1"/>
  <c r="Y77" i="32" s="1"/>
  <c r="AL77" i="28"/>
  <c r="BQ77" i="28"/>
  <c r="AS77" i="28"/>
  <c r="AT77" i="28"/>
  <c r="BI77" i="28"/>
  <c r="DP77" i="28" s="1"/>
  <c r="DQ77" i="28" s="1"/>
  <c r="AA77" i="32" s="1"/>
  <c r="BJ77" i="28"/>
  <c r="Y77" i="28"/>
  <c r="DY219" i="28" l="1"/>
  <c r="AC219" i="32" s="1"/>
  <c r="DY218" i="28"/>
  <c r="AC218" i="32" s="1"/>
  <c r="DY220" i="28"/>
  <c r="AC220" i="32" s="1"/>
  <c r="DX222" i="28"/>
  <c r="DW222" i="28"/>
  <c r="DV222" i="28"/>
  <c r="DV223" i="28"/>
  <c r="DX223" i="28"/>
  <c r="DW223" i="28"/>
  <c r="DW221" i="28"/>
  <c r="DV221" i="28"/>
  <c r="DX221" i="28"/>
  <c r="DD77" i="28"/>
  <c r="U77" i="32"/>
  <c r="AG78" i="28"/>
  <c r="AH78" i="28"/>
  <c r="BE78" i="28"/>
  <c r="U78" i="28"/>
  <c r="Q78" i="32" s="1"/>
  <c r="V78" i="28"/>
  <c r="BT76" i="28"/>
  <c r="BV76" i="28"/>
  <c r="T76" i="32"/>
  <c r="R77" i="32"/>
  <c r="BR77" i="28"/>
  <c r="BT235" i="28"/>
  <c r="BV235" i="28"/>
  <c r="AS78" i="28"/>
  <c r="AT78" i="28"/>
  <c r="AK78" i="28"/>
  <c r="DH78" i="28" s="1"/>
  <c r="DI78" i="28" s="1"/>
  <c r="Y78" i="32" s="1"/>
  <c r="AL78" i="28"/>
  <c r="BQ78" i="28"/>
  <c r="BI78" i="28"/>
  <c r="DP78" i="28" s="1"/>
  <c r="DQ78" i="28" s="1"/>
  <c r="AA78" i="32" s="1"/>
  <c r="BJ78" i="28"/>
  <c r="Y78" i="28"/>
  <c r="DY223" i="28" l="1"/>
  <c r="AC223" i="32" s="1"/>
  <c r="DY222" i="28"/>
  <c r="AC222" i="32" s="1"/>
  <c r="DV225" i="28"/>
  <c r="DX225" i="28"/>
  <c r="DW225" i="28"/>
  <c r="DY221" i="28"/>
  <c r="AC221" i="32" s="1"/>
  <c r="DV224" i="28"/>
  <c r="DX224" i="28"/>
  <c r="DW224" i="28"/>
  <c r="DV226" i="28"/>
  <c r="DX226" i="28"/>
  <c r="DW226" i="28"/>
  <c r="DD78" i="28"/>
  <c r="U78" i="32"/>
  <c r="U79" i="28"/>
  <c r="Q79" i="32" s="1"/>
  <c r="V79" i="28"/>
  <c r="BE79" i="28"/>
  <c r="BF79" i="28"/>
  <c r="BH78" i="28"/>
  <c r="BF78" i="28"/>
  <c r="R78" i="32" s="1"/>
  <c r="AG79" i="28"/>
  <c r="AH79" i="28"/>
  <c r="BR78" i="28"/>
  <c r="BT236" i="28"/>
  <c r="BV236" i="28"/>
  <c r="BT77" i="28"/>
  <c r="BV77" i="28"/>
  <c r="T77" i="32"/>
  <c r="AK79" i="28"/>
  <c r="DH79" i="28" s="1"/>
  <c r="DI79" i="28" s="1"/>
  <c r="Y79" i="32" s="1"/>
  <c r="AL79" i="28"/>
  <c r="BI79" i="28"/>
  <c r="DP79" i="28" s="1"/>
  <c r="DQ79" i="28" s="1"/>
  <c r="AA79" i="32" s="1"/>
  <c r="BJ79" i="28"/>
  <c r="Y79" i="28"/>
  <c r="BQ79" i="28"/>
  <c r="AS79" i="28"/>
  <c r="AT79" i="28"/>
  <c r="DY224" i="28" l="1"/>
  <c r="AC224" i="32" s="1"/>
  <c r="DY225" i="28"/>
  <c r="AC225" i="32" s="1"/>
  <c r="DY226" i="28"/>
  <c r="AC226" i="32" s="1"/>
  <c r="DX228" i="28"/>
  <c r="DW228" i="28"/>
  <c r="DV228" i="28"/>
  <c r="DX229" i="28"/>
  <c r="DV229" i="28"/>
  <c r="DW229" i="28"/>
  <c r="DV227" i="28"/>
  <c r="DX227" i="28"/>
  <c r="DW227" i="28"/>
  <c r="DD79" i="28"/>
  <c r="U79" i="32"/>
  <c r="U80" i="28"/>
  <c r="Q80" i="32" s="1"/>
  <c r="V80" i="28"/>
  <c r="BE80" i="28"/>
  <c r="BF80" i="28"/>
  <c r="AG80" i="28"/>
  <c r="AH80" i="28"/>
  <c r="BR79" i="28"/>
  <c r="R79" i="32"/>
  <c r="T78" i="32"/>
  <c r="BT78" i="28"/>
  <c r="BV78" i="28"/>
  <c r="BT237" i="28"/>
  <c r="BV237" i="28"/>
  <c r="AS80" i="28"/>
  <c r="AT80" i="28"/>
  <c r="BI80" i="28"/>
  <c r="DP80" i="28" s="1"/>
  <c r="DQ80" i="28" s="1"/>
  <c r="AA80" i="32" s="1"/>
  <c r="BJ80" i="28"/>
  <c r="BQ80" i="28"/>
  <c r="AK80" i="28"/>
  <c r="DH80" i="28" s="1"/>
  <c r="DI80" i="28" s="1"/>
  <c r="Y80" i="32" s="1"/>
  <c r="AL80" i="28"/>
  <c r="Y80" i="28"/>
  <c r="DY227" i="28" l="1"/>
  <c r="AC227" i="32" s="1"/>
  <c r="DY229" i="28"/>
  <c r="AC229" i="32" s="1"/>
  <c r="DW232" i="28"/>
  <c r="DV232" i="28"/>
  <c r="DX232" i="28"/>
  <c r="DY228" i="28"/>
  <c r="AC228" i="32" s="1"/>
  <c r="DW230" i="28"/>
  <c r="DV230" i="28"/>
  <c r="DX230" i="28"/>
  <c r="DW231" i="28"/>
  <c r="DV231" i="28"/>
  <c r="DX231" i="28"/>
  <c r="DD80" i="28"/>
  <c r="U80" i="32"/>
  <c r="AG81" i="28"/>
  <c r="AH81" i="28"/>
  <c r="BE81" i="28"/>
  <c r="U81" i="28"/>
  <c r="Q81" i="32" s="1"/>
  <c r="V81" i="28"/>
  <c r="BR80" i="28"/>
  <c r="R80" i="32"/>
  <c r="T79" i="32"/>
  <c r="BT79" i="28"/>
  <c r="BV79" i="28"/>
  <c r="BT238" i="28"/>
  <c r="BV238" i="28"/>
  <c r="AK81" i="28"/>
  <c r="DH81" i="28" s="1"/>
  <c r="DI81" i="28" s="1"/>
  <c r="Y81" i="32" s="1"/>
  <c r="AL81" i="28"/>
  <c r="BI81" i="28"/>
  <c r="DP81" i="28" s="1"/>
  <c r="DQ81" i="28" s="1"/>
  <c r="AA81" i="32" s="1"/>
  <c r="BJ81" i="28"/>
  <c r="BQ81" i="28"/>
  <c r="AS81" i="28"/>
  <c r="AT81" i="28"/>
  <c r="Y81" i="28"/>
  <c r="DY230" i="28" l="1"/>
  <c r="AC230" i="32" s="1"/>
  <c r="DY232" i="28"/>
  <c r="AC232" i="32" s="1"/>
  <c r="DY231" i="28"/>
  <c r="AC231" i="32" s="1"/>
  <c r="DV235" i="28"/>
  <c r="DX235" i="28"/>
  <c r="DW235" i="28"/>
  <c r="DX234" i="28"/>
  <c r="DW234" i="28"/>
  <c r="DV234" i="28"/>
  <c r="DW233" i="28"/>
  <c r="DV233" i="28"/>
  <c r="DX233" i="28"/>
  <c r="DD81" i="28"/>
  <c r="U81" i="32"/>
  <c r="AG82" i="28"/>
  <c r="AH82" i="28"/>
  <c r="BE82" i="28"/>
  <c r="BF82" i="28"/>
  <c r="BH81" i="28"/>
  <c r="BF81" i="28"/>
  <c r="R81" i="32" s="1"/>
  <c r="U82" i="28"/>
  <c r="Q82" i="32" s="1"/>
  <c r="V82" i="28"/>
  <c r="BT80" i="28"/>
  <c r="BV80" i="28"/>
  <c r="BR81" i="28"/>
  <c r="BT239" i="28"/>
  <c r="BV239" i="28"/>
  <c r="T80" i="32"/>
  <c r="BQ82" i="28"/>
  <c r="Y82" i="28"/>
  <c r="AK82" i="28"/>
  <c r="DH82" i="28" s="1"/>
  <c r="DI82" i="28" s="1"/>
  <c r="Y82" i="32" s="1"/>
  <c r="AL82" i="28"/>
  <c r="BI82" i="28"/>
  <c r="BJ82" i="28"/>
  <c r="AS82" i="28"/>
  <c r="AT82" i="28"/>
  <c r="DY234" i="28" l="1"/>
  <c r="AC234" i="32" s="1"/>
  <c r="DW238" i="28"/>
  <c r="DV238" i="28"/>
  <c r="DX238" i="28"/>
  <c r="DW237" i="28"/>
  <c r="DV237" i="28"/>
  <c r="DX237" i="28"/>
  <c r="DY233" i="28"/>
  <c r="AC233" i="32" s="1"/>
  <c r="DY235" i="28"/>
  <c r="AC235" i="32" s="1"/>
  <c r="DV236" i="28"/>
  <c r="DX236" i="28"/>
  <c r="DW236" i="28"/>
  <c r="DD82" i="28"/>
  <c r="U82" i="32"/>
  <c r="DP82" i="28"/>
  <c r="DQ82" i="28" s="1"/>
  <c r="AA82" i="32" s="1"/>
  <c r="AG83" i="28"/>
  <c r="AH83" i="28"/>
  <c r="BE83" i="28"/>
  <c r="BF83" i="28"/>
  <c r="U83" i="28"/>
  <c r="Q83" i="32" s="1"/>
  <c r="V83" i="28"/>
  <c r="R82" i="32"/>
  <c r="BR82" i="28"/>
  <c r="BT240" i="28"/>
  <c r="BV240" i="28"/>
  <c r="T81" i="32"/>
  <c r="BT81" i="28"/>
  <c r="BV81" i="28"/>
  <c r="BQ83" i="28"/>
  <c r="AK83" i="28"/>
  <c r="DH83" i="28" s="1"/>
  <c r="DI83" i="28" s="1"/>
  <c r="Y83" i="32" s="1"/>
  <c r="AL83" i="28"/>
  <c r="BI83" i="28"/>
  <c r="DP83" i="28" s="1"/>
  <c r="DQ83" i="28" s="1"/>
  <c r="AA83" i="32" s="1"/>
  <c r="BJ83" i="28"/>
  <c r="AS83" i="28"/>
  <c r="AT83" i="28"/>
  <c r="Y83" i="28"/>
  <c r="DY237" i="28" l="1"/>
  <c r="AC237" i="32" s="1"/>
  <c r="DY238" i="28"/>
  <c r="AC238" i="32" s="1"/>
  <c r="DY236" i="28"/>
  <c r="AC236" i="32" s="1"/>
  <c r="DX240" i="28"/>
  <c r="DW240" i="28"/>
  <c r="DV240" i="28"/>
  <c r="DX241" i="28"/>
  <c r="DW241" i="28"/>
  <c r="DV241" i="28"/>
  <c r="DX239" i="28"/>
  <c r="DW239" i="28"/>
  <c r="DV239" i="28"/>
  <c r="DD83" i="28"/>
  <c r="U83" i="32"/>
  <c r="BE84" i="28"/>
  <c r="BF84" i="28"/>
  <c r="U84" i="28"/>
  <c r="Q84" i="32" s="1"/>
  <c r="V84" i="28"/>
  <c r="AG84" i="28"/>
  <c r="AH84" i="28"/>
  <c r="BR83" i="28"/>
  <c r="BT82" i="28"/>
  <c r="BV82" i="28"/>
  <c r="T82" i="32"/>
  <c r="R83" i="32"/>
  <c r="BT241" i="28"/>
  <c r="BV241" i="28"/>
  <c r="BQ84" i="28"/>
  <c r="AS84" i="28"/>
  <c r="AT84" i="28"/>
  <c r="AK84" i="28"/>
  <c r="DH84" i="28" s="1"/>
  <c r="DI84" i="28" s="1"/>
  <c r="Y84" i="32" s="1"/>
  <c r="AL84" i="28"/>
  <c r="BI84" i="28"/>
  <c r="DP84" i="28" s="1"/>
  <c r="DQ84" i="28" s="1"/>
  <c r="AA84" i="32" s="1"/>
  <c r="BJ84" i="28"/>
  <c r="Y84" i="28"/>
  <c r="DY241" i="28" l="1"/>
  <c r="AC241" i="32" s="1"/>
  <c r="DY240" i="28"/>
  <c r="AC240" i="32" s="1"/>
  <c r="DY239" i="28"/>
  <c r="AC239" i="32" s="1"/>
  <c r="DX242" i="28"/>
  <c r="DW242" i="28"/>
  <c r="DV242" i="28"/>
  <c r="DX244" i="28"/>
  <c r="DW244" i="28"/>
  <c r="DV244" i="28"/>
  <c r="DV243" i="28"/>
  <c r="DX243" i="28"/>
  <c r="DW243" i="28"/>
  <c r="DD84" i="28"/>
  <c r="U84" i="32"/>
  <c r="U85" i="28"/>
  <c r="Q85" i="32" s="1"/>
  <c r="V85" i="28"/>
  <c r="AG85" i="28"/>
  <c r="AH85" i="28"/>
  <c r="BE85" i="28"/>
  <c r="BF85" i="28"/>
  <c r="R84" i="32"/>
  <c r="BR84" i="28"/>
  <c r="T83" i="32"/>
  <c r="BT83" i="28"/>
  <c r="BV83" i="28"/>
  <c r="BT242" i="28"/>
  <c r="BV242" i="28"/>
  <c r="BI85" i="28"/>
  <c r="DP85" i="28" s="1"/>
  <c r="DQ85" i="28" s="1"/>
  <c r="AA85" i="32" s="1"/>
  <c r="BJ85" i="28"/>
  <c r="Y85" i="28"/>
  <c r="AK85" i="28"/>
  <c r="DH85" i="28" s="1"/>
  <c r="DI85" i="28" s="1"/>
  <c r="Y85" i="32" s="1"/>
  <c r="AL85" i="28"/>
  <c r="AS85" i="28"/>
  <c r="AT85" i="28"/>
  <c r="BQ85" i="28"/>
  <c r="DY243" i="28" l="1"/>
  <c r="AC243" i="32" s="1"/>
  <c r="DY244" i="28"/>
  <c r="AC244" i="32" s="1"/>
  <c r="DX247" i="28"/>
  <c r="DW247" i="28"/>
  <c r="DV247" i="28"/>
  <c r="DY242" i="28"/>
  <c r="AC242" i="32" s="1"/>
  <c r="DX246" i="28"/>
  <c r="DW246" i="28"/>
  <c r="DV246" i="28"/>
  <c r="DV245" i="28"/>
  <c r="DX245" i="28"/>
  <c r="DW245" i="28"/>
  <c r="DD85" i="28"/>
  <c r="U85" i="32"/>
  <c r="AG86" i="28"/>
  <c r="AH86" i="28"/>
  <c r="BE86" i="28"/>
  <c r="U86" i="28"/>
  <c r="Q86" i="32" s="1"/>
  <c r="V86" i="28"/>
  <c r="BR85" i="28"/>
  <c r="R85" i="32"/>
  <c r="T84" i="32"/>
  <c r="BT243" i="28"/>
  <c r="BV243" i="28"/>
  <c r="BT84" i="28"/>
  <c r="BV84" i="28"/>
  <c r="Y86" i="28"/>
  <c r="AS86" i="28"/>
  <c r="AT86" i="28"/>
  <c r="BI86" i="28"/>
  <c r="BJ86" i="28"/>
  <c r="AK86" i="28"/>
  <c r="DH86" i="28" s="1"/>
  <c r="DI86" i="28" s="1"/>
  <c r="Y86" i="32" s="1"/>
  <c r="AL86" i="28"/>
  <c r="BQ86" i="28"/>
  <c r="DY245" i="28" l="1"/>
  <c r="AC245" i="32" s="1"/>
  <c r="DY246" i="28"/>
  <c r="AC246" i="32" s="1"/>
  <c r="DY247" i="28"/>
  <c r="AC247" i="32" s="1"/>
  <c r="DW249" i="28"/>
  <c r="DV249" i="28"/>
  <c r="DX249" i="28"/>
  <c r="DW250" i="28"/>
  <c r="DV250" i="28"/>
  <c r="DX250" i="28"/>
  <c r="DV248" i="28"/>
  <c r="DX248" i="28"/>
  <c r="DW248" i="28"/>
  <c r="DD86" i="28"/>
  <c r="U86" i="32"/>
  <c r="DP86" i="28"/>
  <c r="DQ86" i="28" s="1"/>
  <c r="AA86" i="32" s="1"/>
  <c r="AG87" i="28"/>
  <c r="AH87" i="28"/>
  <c r="U87" i="28"/>
  <c r="Q87" i="32" s="1"/>
  <c r="V87" i="28"/>
  <c r="BH86" i="28"/>
  <c r="BF86" i="28"/>
  <c r="R86" i="32" s="1"/>
  <c r="BE87" i="28"/>
  <c r="BF87" i="28"/>
  <c r="BR86" i="28"/>
  <c r="T85" i="32"/>
  <c r="BT85" i="28"/>
  <c r="BV85" i="28"/>
  <c r="BT244" i="28"/>
  <c r="BV244" i="28"/>
  <c r="BQ87" i="28"/>
  <c r="AK87" i="28"/>
  <c r="DH87" i="28" s="1"/>
  <c r="DI87" i="28" s="1"/>
  <c r="Y87" i="32" s="1"/>
  <c r="AL87" i="28"/>
  <c r="BI87" i="28"/>
  <c r="DP87" i="28" s="1"/>
  <c r="DQ87" i="28" s="1"/>
  <c r="AA87" i="32" s="1"/>
  <c r="BJ87" i="28"/>
  <c r="AS87" i="28"/>
  <c r="AT87" i="28"/>
  <c r="Y87" i="28"/>
  <c r="DY250" i="28" l="1"/>
  <c r="AC250" i="32" s="1"/>
  <c r="DY248" i="28"/>
  <c r="AC248" i="32" s="1"/>
  <c r="DW252" i="28"/>
  <c r="DV252" i="28"/>
  <c r="DX252" i="28"/>
  <c r="DX251" i="28"/>
  <c r="DV251" i="28"/>
  <c r="DW251" i="28"/>
  <c r="DX253" i="28"/>
  <c r="DW253" i="28"/>
  <c r="DV253" i="28"/>
  <c r="DY249" i="28"/>
  <c r="AC249" i="32" s="1"/>
  <c r="DD87" i="28"/>
  <c r="U87" i="32"/>
  <c r="BE88" i="28"/>
  <c r="BF88" i="28"/>
  <c r="U88" i="28"/>
  <c r="Q88" i="32" s="1"/>
  <c r="V88" i="28"/>
  <c r="AG88" i="28"/>
  <c r="AH88" i="28"/>
  <c r="R87" i="32"/>
  <c r="BT86" i="28"/>
  <c r="BV86" i="28"/>
  <c r="BT245" i="28"/>
  <c r="BV245" i="28"/>
  <c r="BR87" i="28"/>
  <c r="T86" i="32"/>
  <c r="Y88" i="28"/>
  <c r="BI88" i="28"/>
  <c r="DP88" i="28" s="1"/>
  <c r="DQ88" i="28" s="1"/>
  <c r="AA88" i="32" s="1"/>
  <c r="BJ88" i="28"/>
  <c r="AS88" i="28"/>
  <c r="AT88" i="28"/>
  <c r="AK88" i="28"/>
  <c r="DH88" i="28" s="1"/>
  <c r="DI88" i="28" s="1"/>
  <c r="Y88" i="32" s="1"/>
  <c r="AL88" i="28"/>
  <c r="BQ88" i="28"/>
  <c r="DY252" i="28" l="1"/>
  <c r="AC252" i="32" s="1"/>
  <c r="DY253" i="28"/>
  <c r="AC253" i="32" s="1"/>
  <c r="DY251" i="28"/>
  <c r="AC251" i="32" s="1"/>
  <c r="DX256" i="28"/>
  <c r="DW256" i="28"/>
  <c r="DV256" i="28"/>
  <c r="DX254" i="28"/>
  <c r="DW254" i="28"/>
  <c r="DV254" i="28"/>
  <c r="DV255" i="28"/>
  <c r="DX255" i="28"/>
  <c r="DW255" i="28"/>
  <c r="DD88" i="28"/>
  <c r="U88" i="32"/>
  <c r="BE89" i="28"/>
  <c r="BF89" i="28"/>
  <c r="U89" i="28"/>
  <c r="Q89" i="32" s="1"/>
  <c r="V89" i="28"/>
  <c r="AG89" i="28"/>
  <c r="BR88" i="28"/>
  <c r="R88" i="32"/>
  <c r="BT87" i="28"/>
  <c r="BV87" i="28"/>
  <c r="T87" i="32"/>
  <c r="BT246" i="28"/>
  <c r="BV246" i="28"/>
  <c r="Y89" i="28"/>
  <c r="BQ89" i="28"/>
  <c r="AK89" i="28"/>
  <c r="DH89" i="28" s="1"/>
  <c r="DI89" i="28" s="1"/>
  <c r="Y89" i="32" s="1"/>
  <c r="AL89" i="28"/>
  <c r="BI89" i="28"/>
  <c r="BJ89" i="28"/>
  <c r="AS89" i="28"/>
  <c r="AT89" i="28"/>
  <c r="DY255" i="28" l="1"/>
  <c r="AC255" i="32" s="1"/>
  <c r="DY254" i="28"/>
  <c r="AC254" i="32" s="1"/>
  <c r="DV257" i="28"/>
  <c r="DX257" i="28"/>
  <c r="DW257" i="28"/>
  <c r="DY256" i="28"/>
  <c r="AC256" i="32" s="1"/>
  <c r="DV258" i="28"/>
  <c r="DX258" i="28"/>
  <c r="DW258" i="28"/>
  <c r="DV259" i="28"/>
  <c r="DX259" i="28"/>
  <c r="DW259" i="28"/>
  <c r="DD89" i="28"/>
  <c r="U89" i="32"/>
  <c r="DP89" i="28"/>
  <c r="DQ89" i="28" s="1"/>
  <c r="AA89" i="32" s="1"/>
  <c r="AG90" i="28"/>
  <c r="AH90" i="28"/>
  <c r="AJ89" i="28"/>
  <c r="AH89" i="28"/>
  <c r="BE90" i="28"/>
  <c r="BF90" i="28"/>
  <c r="U90" i="28"/>
  <c r="Q90" i="32" s="1"/>
  <c r="V90" i="28"/>
  <c r="BR89" i="28"/>
  <c r="BT247" i="28"/>
  <c r="BV247" i="28"/>
  <c r="BT88" i="28"/>
  <c r="BV88" i="28"/>
  <c r="R89" i="32"/>
  <c r="T88" i="32"/>
  <c r="BQ90" i="28"/>
  <c r="AK90" i="28"/>
  <c r="DH90" i="28" s="1"/>
  <c r="DI90" i="28" s="1"/>
  <c r="Y90" i="32" s="1"/>
  <c r="AL90" i="28"/>
  <c r="AS90" i="28"/>
  <c r="AT90" i="28"/>
  <c r="Y90" i="28"/>
  <c r="BI90" i="28"/>
  <c r="DP90" i="28" s="1"/>
  <c r="DQ90" i="28" s="1"/>
  <c r="AA90" i="32" s="1"/>
  <c r="BJ90" i="28"/>
  <c r="DY257" i="28" l="1"/>
  <c r="AC257" i="32" s="1"/>
  <c r="DY259" i="28"/>
  <c r="AC259" i="32" s="1"/>
  <c r="DY258" i="28"/>
  <c r="AC258" i="32" s="1"/>
  <c r="DX260" i="28"/>
  <c r="DW260" i="28"/>
  <c r="DV260" i="28"/>
  <c r="DX262" i="28"/>
  <c r="DW262" i="28"/>
  <c r="DV262" i="28"/>
  <c r="DX261" i="28"/>
  <c r="DW261" i="28"/>
  <c r="DV261" i="28"/>
  <c r="DD90" i="28"/>
  <c r="U90" i="32"/>
  <c r="U91" i="28"/>
  <c r="Q91" i="32" s="1"/>
  <c r="V91" i="28"/>
  <c r="AG91" i="28"/>
  <c r="BE91" i="28"/>
  <c r="BF91" i="28"/>
  <c r="R90" i="32"/>
  <c r="BT248" i="28"/>
  <c r="BV248" i="28"/>
  <c r="BR90" i="28"/>
  <c r="T89" i="32"/>
  <c r="BT89" i="28"/>
  <c r="BV89" i="28"/>
  <c r="BQ91" i="28"/>
  <c r="BI91" i="28"/>
  <c r="DP91" i="28" s="1"/>
  <c r="DQ91" i="28" s="1"/>
  <c r="AA91" i="32" s="1"/>
  <c r="BJ91" i="28"/>
  <c r="AS91" i="28"/>
  <c r="AT91" i="28"/>
  <c r="AK91" i="28"/>
  <c r="DH91" i="28" s="1"/>
  <c r="DI91" i="28" s="1"/>
  <c r="Y91" i="32" s="1"/>
  <c r="AL91" i="28"/>
  <c r="Y91" i="28"/>
  <c r="DY261" i="28" l="1"/>
  <c r="AC261" i="32" s="1"/>
  <c r="DY262" i="28"/>
  <c r="AC262" i="32" s="1"/>
  <c r="DY260" i="28"/>
  <c r="AC260" i="32" s="1"/>
  <c r="DX264" i="28"/>
  <c r="DW264" i="28"/>
  <c r="DV264" i="28"/>
  <c r="DX265" i="28"/>
  <c r="DW265" i="28"/>
  <c r="DV265" i="28"/>
  <c r="DX263" i="28"/>
  <c r="DW263" i="28"/>
  <c r="DV263" i="28"/>
  <c r="DD91" i="28"/>
  <c r="U91" i="32"/>
  <c r="U92" i="28"/>
  <c r="Q92" i="32" s="1"/>
  <c r="BE92" i="28"/>
  <c r="BF92" i="28"/>
  <c r="AG92" i="28"/>
  <c r="AH92" i="28"/>
  <c r="AJ91" i="28"/>
  <c r="AH91" i="28"/>
  <c r="R91" i="32"/>
  <c r="BT90" i="28"/>
  <c r="BV90" i="28"/>
  <c r="T90" i="32"/>
  <c r="BR91" i="28"/>
  <c r="BT249" i="28"/>
  <c r="BV249" i="28"/>
  <c r="AK92" i="28"/>
  <c r="DH92" i="28" s="1"/>
  <c r="DI92" i="28" s="1"/>
  <c r="Y92" i="32" s="1"/>
  <c r="AL92" i="28"/>
  <c r="BI92" i="28"/>
  <c r="DP92" i="28" s="1"/>
  <c r="DQ92" i="28" s="1"/>
  <c r="AA92" i="32" s="1"/>
  <c r="BJ92" i="28"/>
  <c r="BQ92" i="28"/>
  <c r="AS92" i="28"/>
  <c r="AT92" i="28"/>
  <c r="Y92" i="28"/>
  <c r="DY263" i="28" l="1"/>
  <c r="AC263" i="32" s="1"/>
  <c r="DY265" i="28"/>
  <c r="AC265" i="32" s="1"/>
  <c r="DY264" i="28"/>
  <c r="AC264" i="32" s="1"/>
  <c r="DX266" i="28"/>
  <c r="DW266" i="28"/>
  <c r="DV266" i="28"/>
  <c r="DX268" i="28"/>
  <c r="DW268" i="28"/>
  <c r="DV268" i="28"/>
  <c r="DV267" i="28"/>
  <c r="DX267" i="28"/>
  <c r="DW267" i="28"/>
  <c r="DD92" i="28"/>
  <c r="U92" i="32"/>
  <c r="AG93" i="28"/>
  <c r="AH93" i="28"/>
  <c r="BE93" i="28"/>
  <c r="BF93" i="28"/>
  <c r="X92" i="28"/>
  <c r="V92" i="28"/>
  <c r="U93" i="28"/>
  <c r="V93" i="28"/>
  <c r="T91" i="32"/>
  <c r="BR92" i="28"/>
  <c r="BT91" i="28"/>
  <c r="BV91" i="28"/>
  <c r="BT250" i="28"/>
  <c r="BV250" i="28"/>
  <c r="Q93" i="32"/>
  <c r="AK93" i="28"/>
  <c r="DH93" i="28" s="1"/>
  <c r="DI93" i="28" s="1"/>
  <c r="Y93" i="32" s="1"/>
  <c r="AL93" i="28"/>
  <c r="Y93" i="28"/>
  <c r="BI93" i="28"/>
  <c r="DP93" i="28" s="1"/>
  <c r="DQ93" i="28" s="1"/>
  <c r="AA93" i="32" s="1"/>
  <c r="BJ93" i="28"/>
  <c r="BQ93" i="28"/>
  <c r="AS93" i="28"/>
  <c r="AT93" i="28"/>
  <c r="DY267" i="28" l="1"/>
  <c r="AC267" i="32" s="1"/>
  <c r="DY268" i="28"/>
  <c r="AC268" i="32" s="1"/>
  <c r="DV271" i="28"/>
  <c r="DW271" i="28"/>
  <c r="DX271" i="28"/>
  <c r="DY266" i="28"/>
  <c r="AC266" i="32" s="1"/>
  <c r="DX270" i="28"/>
  <c r="DW270" i="28"/>
  <c r="DV270" i="28"/>
  <c r="DX269" i="28"/>
  <c r="DV269" i="28"/>
  <c r="DW269" i="28"/>
  <c r="R92" i="32"/>
  <c r="DD93" i="28"/>
  <c r="U93" i="32"/>
  <c r="U94" i="28"/>
  <c r="Q94" i="32" s="1"/>
  <c r="V94" i="28"/>
  <c r="AG94" i="28"/>
  <c r="AH94" i="28"/>
  <c r="BE94" i="28"/>
  <c r="BF94" i="28"/>
  <c r="R93" i="32"/>
  <c r="BT92" i="28"/>
  <c r="BV92" i="28"/>
  <c r="T92" i="32"/>
  <c r="BR93" i="28"/>
  <c r="BT251" i="28"/>
  <c r="BV251" i="28"/>
  <c r="Y94" i="28"/>
  <c r="BI94" i="28"/>
  <c r="DP94" i="28" s="1"/>
  <c r="DQ94" i="28" s="1"/>
  <c r="AA94" i="32" s="1"/>
  <c r="BJ94" i="28"/>
  <c r="BQ94" i="28"/>
  <c r="AS94" i="28"/>
  <c r="AT94" i="28"/>
  <c r="AK94" i="28"/>
  <c r="DH94" i="28" s="1"/>
  <c r="DI94" i="28" s="1"/>
  <c r="Y94" i="32" s="1"/>
  <c r="AL94" i="28"/>
  <c r="DY269" i="28" l="1"/>
  <c r="AC269" i="32" s="1"/>
  <c r="DY271" i="28"/>
  <c r="AC271" i="32" s="1"/>
  <c r="DX272" i="28"/>
  <c r="DW272" i="28"/>
  <c r="DV272" i="28"/>
  <c r="DX274" i="28"/>
  <c r="DW274" i="28"/>
  <c r="DV274" i="28"/>
  <c r="DY270" i="28"/>
  <c r="AC270" i="32" s="1"/>
  <c r="DX273" i="28"/>
  <c r="DW273" i="28"/>
  <c r="DV273" i="28"/>
  <c r="DD94" i="28"/>
  <c r="U94" i="32"/>
  <c r="U95" i="28"/>
  <c r="Q95" i="32" s="1"/>
  <c r="BE95" i="28"/>
  <c r="AG95" i="28"/>
  <c r="AH95" i="28"/>
  <c r="R94" i="32"/>
  <c r="T93" i="32"/>
  <c r="BR94" i="28"/>
  <c r="BT93" i="28"/>
  <c r="BV93" i="28"/>
  <c r="BT252" i="28"/>
  <c r="BV252" i="28"/>
  <c r="Y95" i="28"/>
  <c r="AS95" i="28"/>
  <c r="AT95" i="28"/>
  <c r="AK95" i="28"/>
  <c r="DH95" i="28" s="1"/>
  <c r="DI95" i="28" s="1"/>
  <c r="Y95" i="32" s="1"/>
  <c r="AL95" i="28"/>
  <c r="BI95" i="28"/>
  <c r="DP95" i="28" s="1"/>
  <c r="DQ95" i="28" s="1"/>
  <c r="AA95" i="32" s="1"/>
  <c r="BJ95" i="28"/>
  <c r="BQ95" i="28"/>
  <c r="DY272" i="28" l="1"/>
  <c r="AC272" i="32" s="1"/>
  <c r="DY273" i="28"/>
  <c r="AC273" i="32" s="1"/>
  <c r="DY274" i="28"/>
  <c r="AC274" i="32" s="1"/>
  <c r="DX276" i="28"/>
  <c r="DW276" i="28"/>
  <c r="DV276" i="28"/>
  <c r="DX275" i="28"/>
  <c r="DW275" i="28"/>
  <c r="DV275" i="28"/>
  <c r="DD95" i="28"/>
  <c r="U95" i="32"/>
  <c r="X95" i="28"/>
  <c r="V95" i="28"/>
  <c r="BE96" i="28"/>
  <c r="AG96" i="28"/>
  <c r="AH96" i="28"/>
  <c r="U96" i="28"/>
  <c r="Q96" i="32" s="1"/>
  <c r="V96" i="28"/>
  <c r="BH95" i="28"/>
  <c r="BF95" i="28"/>
  <c r="BR95" i="28"/>
  <c r="BT253" i="28"/>
  <c r="BV253" i="28"/>
  <c r="BT94" i="28"/>
  <c r="BV94" i="28"/>
  <c r="T94" i="32"/>
  <c r="BQ96" i="28"/>
  <c r="AS96" i="28"/>
  <c r="AT96" i="28"/>
  <c r="AK96" i="28"/>
  <c r="DH96" i="28" s="1"/>
  <c r="DI96" i="28" s="1"/>
  <c r="Y96" i="32" s="1"/>
  <c r="AL96" i="28"/>
  <c r="BI96" i="28"/>
  <c r="DP96" i="28" s="1"/>
  <c r="DQ96" i="28" s="1"/>
  <c r="AA96" i="32" s="1"/>
  <c r="BJ96" i="28"/>
  <c r="Y96" i="28"/>
  <c r="DY275" i="28" l="1"/>
  <c r="AC275" i="32" s="1"/>
  <c r="DY276" i="28"/>
  <c r="AC276" i="32" s="1"/>
  <c r="R95" i="32"/>
  <c r="DD96" i="28"/>
  <c r="U96" i="32"/>
  <c r="U97" i="28"/>
  <c r="Q97" i="32" s="1"/>
  <c r="V97" i="28"/>
  <c r="AG97" i="28"/>
  <c r="AH97" i="28"/>
  <c r="BE97" i="28"/>
  <c r="BF97" i="28"/>
  <c r="BH96" i="28"/>
  <c r="BF96" i="28"/>
  <c r="R96" i="32" s="1"/>
  <c r="T95" i="32"/>
  <c r="BT95" i="28"/>
  <c r="BV95" i="28"/>
  <c r="BR96" i="28"/>
  <c r="BT254" i="28"/>
  <c r="BV254" i="28"/>
  <c r="AK97" i="28"/>
  <c r="DH97" i="28" s="1"/>
  <c r="DI97" i="28" s="1"/>
  <c r="Y97" i="32" s="1"/>
  <c r="AL97" i="28"/>
  <c r="BQ97" i="28"/>
  <c r="BI97" i="28"/>
  <c r="DP97" i="28" s="1"/>
  <c r="DQ97" i="28" s="1"/>
  <c r="AA97" i="32" s="1"/>
  <c r="BJ97" i="28"/>
  <c r="AS97" i="28"/>
  <c r="AT97" i="28"/>
  <c r="Y97" i="28"/>
  <c r="DD97" i="28" l="1"/>
  <c r="U97" i="32"/>
  <c r="AG98" i="28"/>
  <c r="AH98" i="28"/>
  <c r="BE98" i="28"/>
  <c r="BF98" i="28"/>
  <c r="U98" i="28"/>
  <c r="Q98" i="32" s="1"/>
  <c r="V98" i="28"/>
  <c r="BT255" i="28"/>
  <c r="BV255" i="28"/>
  <c r="T96" i="32"/>
  <c r="R97" i="32"/>
  <c r="BR97" i="28"/>
  <c r="BT96" i="28"/>
  <c r="BV96" i="28"/>
  <c r="BI98" i="28"/>
  <c r="DP98" i="28" s="1"/>
  <c r="DQ98" i="28" s="1"/>
  <c r="AA98" i="32" s="1"/>
  <c r="BJ98" i="28"/>
  <c r="AS98" i="28"/>
  <c r="AT98" i="28"/>
  <c r="AK98" i="28"/>
  <c r="DH98" i="28" s="1"/>
  <c r="DI98" i="28" s="1"/>
  <c r="Y98" i="32" s="1"/>
  <c r="AL98" i="28"/>
  <c r="Y98" i="28"/>
  <c r="BQ98" i="28"/>
  <c r="DD98" i="28" l="1"/>
  <c r="U98" i="32"/>
  <c r="U99" i="28"/>
  <c r="Q99" i="32" s="1"/>
  <c r="V99" i="28"/>
  <c r="AG99" i="28"/>
  <c r="BE99" i="28"/>
  <c r="R98" i="32"/>
  <c r="BT97" i="28"/>
  <c r="BV97" i="28"/>
  <c r="BT256" i="28"/>
  <c r="BV256" i="28"/>
  <c r="BR98" i="28"/>
  <c r="T97" i="32"/>
  <c r="AS99" i="28"/>
  <c r="AT99" i="28"/>
  <c r="Y99" i="28"/>
  <c r="BI99" i="28"/>
  <c r="DP99" i="28" s="1"/>
  <c r="DQ99" i="28" s="1"/>
  <c r="AA99" i="32" s="1"/>
  <c r="BJ99" i="28"/>
  <c r="AK99" i="28"/>
  <c r="DH99" i="28" s="1"/>
  <c r="DI99" i="28" s="1"/>
  <c r="Y99" i="32" s="1"/>
  <c r="AL99" i="28"/>
  <c r="BQ99" i="28"/>
  <c r="DD99" i="28" l="1"/>
  <c r="U99" i="32"/>
  <c r="BE100" i="28"/>
  <c r="BF100" i="28"/>
  <c r="BH99" i="28"/>
  <c r="BF99" i="28"/>
  <c r="R99" i="32" s="1"/>
  <c r="U100" i="28"/>
  <c r="Q100" i="32" s="1"/>
  <c r="V100" i="28"/>
  <c r="AG100" i="28"/>
  <c r="AH100" i="28"/>
  <c r="AJ99" i="28"/>
  <c r="AH99" i="28"/>
  <c r="T98" i="32"/>
  <c r="BR99" i="28"/>
  <c r="BT257" i="28"/>
  <c r="BV257" i="28"/>
  <c r="BT98" i="28"/>
  <c r="BV98" i="28"/>
  <c r="BQ100" i="28"/>
  <c r="BI100" i="28"/>
  <c r="DP100" i="28" s="1"/>
  <c r="DQ100" i="28" s="1"/>
  <c r="AA100" i="32" s="1"/>
  <c r="BJ100" i="28"/>
  <c r="AS100" i="28"/>
  <c r="AT100" i="28"/>
  <c r="AK100" i="28"/>
  <c r="DH100" i="28" s="1"/>
  <c r="DI100" i="28" s="1"/>
  <c r="Y100" i="32" s="1"/>
  <c r="AL100" i="28"/>
  <c r="Y100" i="28"/>
  <c r="DD100" i="28" l="1"/>
  <c r="U100" i="32"/>
  <c r="BE101" i="28"/>
  <c r="BF101" i="28"/>
  <c r="U101" i="28"/>
  <c r="V101" i="28"/>
  <c r="AG101" i="28"/>
  <c r="AH101" i="28"/>
  <c r="R100" i="32"/>
  <c r="T99" i="32"/>
  <c r="BT258" i="28"/>
  <c r="BV258" i="28"/>
  <c r="BR100" i="28"/>
  <c r="BT99" i="28"/>
  <c r="BV99" i="28"/>
  <c r="AS101" i="28"/>
  <c r="AT101" i="28"/>
  <c r="BI101" i="28"/>
  <c r="DP101" i="28" s="1"/>
  <c r="DQ101" i="28" s="1"/>
  <c r="AA101" i="32" s="1"/>
  <c r="BJ101" i="28"/>
  <c r="Y101" i="28"/>
  <c r="Q101" i="32"/>
  <c r="BQ101" i="28"/>
  <c r="AK101" i="28"/>
  <c r="DH101" i="28" s="1"/>
  <c r="DI101" i="28" s="1"/>
  <c r="Y101" i="32" s="1"/>
  <c r="AL101" i="28"/>
  <c r="DD101" i="28" l="1"/>
  <c r="U101" i="32"/>
  <c r="U102" i="28"/>
  <c r="Q102" i="32" s="1"/>
  <c r="V102" i="28"/>
  <c r="AG102" i="28"/>
  <c r="AH102" i="28"/>
  <c r="BE102" i="28"/>
  <c r="BF102" i="28"/>
  <c r="BR101" i="28"/>
  <c r="BT259" i="28"/>
  <c r="BV259" i="28"/>
  <c r="R101" i="32"/>
  <c r="BT100" i="28"/>
  <c r="BV100" i="28"/>
  <c r="T100" i="32"/>
  <c r="BQ102" i="28"/>
  <c r="BI102" i="28"/>
  <c r="DP102" i="28" s="1"/>
  <c r="DQ102" i="28" s="1"/>
  <c r="AA102" i="32" s="1"/>
  <c r="BJ102" i="28"/>
  <c r="AK102" i="28"/>
  <c r="DH102" i="28" s="1"/>
  <c r="DI102" i="28" s="1"/>
  <c r="Y102" i="32" s="1"/>
  <c r="AL102" i="28"/>
  <c r="Y102" i="28"/>
  <c r="AS102" i="28"/>
  <c r="AT102" i="28"/>
  <c r="DD102" i="28" l="1"/>
  <c r="U102" i="32"/>
  <c r="U103" i="28"/>
  <c r="V103" i="28"/>
  <c r="AG103" i="28"/>
  <c r="AH103" i="28"/>
  <c r="BE103" i="28"/>
  <c r="BF103" i="28"/>
  <c r="R102" i="32"/>
  <c r="BT101" i="28"/>
  <c r="BV101" i="28"/>
  <c r="BR102" i="28"/>
  <c r="T101" i="32"/>
  <c r="BT260" i="28"/>
  <c r="BV260" i="28"/>
  <c r="BQ103" i="28"/>
  <c r="Y103" i="28"/>
  <c r="Q103" i="32"/>
  <c r="BI103" i="28"/>
  <c r="BJ103" i="28"/>
  <c r="AK103" i="28"/>
  <c r="DH103" i="28" s="1"/>
  <c r="DI103" i="28" s="1"/>
  <c r="Y103" i="32" s="1"/>
  <c r="AL103" i="28"/>
  <c r="AS103" i="28"/>
  <c r="AT103" i="28"/>
  <c r="DD103" i="28" l="1"/>
  <c r="U103" i="32"/>
  <c r="DP103" i="28"/>
  <c r="DQ103" i="28" s="1"/>
  <c r="AA103" i="32" s="1"/>
  <c r="AG104" i="28"/>
  <c r="AH104" i="28"/>
  <c r="BE104" i="28"/>
  <c r="U104" i="28"/>
  <c r="Q104" i="32" s="1"/>
  <c r="V104" i="28"/>
  <c r="T102" i="32"/>
  <c r="BR103" i="28"/>
  <c r="R103" i="32"/>
  <c r="BT102" i="28"/>
  <c r="BV102" i="28"/>
  <c r="BT261" i="28"/>
  <c r="BV261" i="28"/>
  <c r="AK104" i="28"/>
  <c r="DH104" i="28" s="1"/>
  <c r="DI104" i="28" s="1"/>
  <c r="Y104" i="32" s="1"/>
  <c r="AL104" i="28"/>
  <c r="Y104" i="28"/>
  <c r="BI104" i="28"/>
  <c r="DP104" i="28" s="1"/>
  <c r="DQ104" i="28" s="1"/>
  <c r="AA104" i="32" s="1"/>
  <c r="BJ104" i="28"/>
  <c r="AS104" i="28"/>
  <c r="AT104" i="28"/>
  <c r="BQ104" i="28"/>
  <c r="DD104" i="28" l="1"/>
  <c r="U104" i="32"/>
  <c r="U105" i="28"/>
  <c r="V105" i="28"/>
  <c r="AG105" i="28"/>
  <c r="BE105" i="28"/>
  <c r="BH104" i="28"/>
  <c r="BF104" i="28"/>
  <c r="BQ106" i="28"/>
  <c r="BI106" i="28"/>
  <c r="DP106" i="28" s="1"/>
  <c r="DQ106" i="28" s="1"/>
  <c r="AA106" i="32" s="1"/>
  <c r="R104" i="32"/>
  <c r="T103" i="32"/>
  <c r="BT103" i="28"/>
  <c r="BV103" i="28"/>
  <c r="BR104" i="28"/>
  <c r="BT262" i="28"/>
  <c r="BV262" i="28"/>
  <c r="AL106" i="28"/>
  <c r="AK106" i="28"/>
  <c r="DH106" i="28" s="1"/>
  <c r="DI106" i="28" s="1"/>
  <c r="Y106" i="32" s="1"/>
  <c r="Y106" i="28"/>
  <c r="AT106" i="28"/>
  <c r="AS106" i="28"/>
  <c r="AS105" i="28"/>
  <c r="AT105" i="28"/>
  <c r="AK105" i="28"/>
  <c r="DH105" i="28" s="1"/>
  <c r="DI105" i="28" s="1"/>
  <c r="Y105" i="32" s="1"/>
  <c r="AL105" i="28"/>
  <c r="BI105" i="28"/>
  <c r="DP105" i="28" s="1"/>
  <c r="DQ105" i="28" s="1"/>
  <c r="AA105" i="32" s="1"/>
  <c r="BJ105" i="28"/>
  <c r="Y105" i="28"/>
  <c r="Q105" i="32"/>
  <c r="BQ105" i="28"/>
  <c r="DD106" i="28" l="1"/>
  <c r="U106" i="32"/>
  <c r="DD105" i="28"/>
  <c r="U105" i="32"/>
  <c r="BE106" i="28"/>
  <c r="BF106" i="28"/>
  <c r="AJ105" i="28"/>
  <c r="AH105" i="28"/>
  <c r="U106" i="28"/>
  <c r="Q106" i="32" s="1"/>
  <c r="V106" i="28"/>
  <c r="BH105" i="28"/>
  <c r="BF105" i="28"/>
  <c r="AG106" i="28"/>
  <c r="AH106" i="28"/>
  <c r="BJ106" i="28"/>
  <c r="Y107" i="28"/>
  <c r="R105" i="32"/>
  <c r="T104" i="32"/>
  <c r="BR106" i="28"/>
  <c r="BR105" i="28"/>
  <c r="BT263" i="28"/>
  <c r="BV263" i="28"/>
  <c r="BT104" i="28"/>
  <c r="BV104" i="28"/>
  <c r="BQ107" i="28"/>
  <c r="AT107" i="28"/>
  <c r="AS107" i="28"/>
  <c r="BJ107" i="28"/>
  <c r="BI107" i="28"/>
  <c r="DP107" i="28" s="1"/>
  <c r="DQ107" i="28" s="1"/>
  <c r="AA107" i="32" s="1"/>
  <c r="AL107" i="28"/>
  <c r="AK107" i="28"/>
  <c r="DH107" i="28" s="1"/>
  <c r="DI107" i="28" s="1"/>
  <c r="Y107" i="32" s="1"/>
  <c r="R106" i="32" l="1"/>
  <c r="DD107" i="28"/>
  <c r="U107" i="32"/>
  <c r="BE107" i="28"/>
  <c r="BF107" i="28"/>
  <c r="U107" i="28"/>
  <c r="Q107" i="32" s="1"/>
  <c r="V107" i="28"/>
  <c r="AG107" i="28"/>
  <c r="BQ108" i="28"/>
  <c r="AT108" i="28"/>
  <c r="AK108" i="28"/>
  <c r="DH108" i="28" s="1"/>
  <c r="DI108" i="28" s="1"/>
  <c r="Y108" i="32" s="1"/>
  <c r="BR107" i="28"/>
  <c r="BT106" i="28"/>
  <c r="BV106" i="28"/>
  <c r="BT264" i="28"/>
  <c r="BV264" i="28"/>
  <c r="BT105" i="28"/>
  <c r="BV105" i="28"/>
  <c r="T106" i="32"/>
  <c r="T105" i="32"/>
  <c r="Y108" i="28"/>
  <c r="AS108" i="28"/>
  <c r="BJ108" i="28"/>
  <c r="BI108" i="28"/>
  <c r="DP108" i="28" s="1"/>
  <c r="DQ108" i="28" s="1"/>
  <c r="AA108" i="32" s="1"/>
  <c r="R107" i="32" l="1"/>
  <c r="DD108" i="28"/>
  <c r="U108" i="32"/>
  <c r="BE108" i="28"/>
  <c r="BF108" i="28"/>
  <c r="AG108" i="28"/>
  <c r="AH108" i="28"/>
  <c r="U108" i="28"/>
  <c r="Q108" i="32" s="1"/>
  <c r="V108" i="28"/>
  <c r="AJ107" i="28"/>
  <c r="AH107" i="28"/>
  <c r="AL108" i="28"/>
  <c r="BR108" i="28"/>
  <c r="BT107" i="28"/>
  <c r="BV107" i="28"/>
  <c r="BT265" i="28"/>
  <c r="BV265" i="28"/>
  <c r="T107" i="32"/>
  <c r="AT109" i="28"/>
  <c r="AS109" i="28"/>
  <c r="AL109" i="28"/>
  <c r="AK109" i="28"/>
  <c r="DH109" i="28" s="1"/>
  <c r="DI109" i="28" s="1"/>
  <c r="Y109" i="32" s="1"/>
  <c r="BQ109" i="28"/>
  <c r="Y109" i="28"/>
  <c r="BJ109" i="28"/>
  <c r="BI109" i="28"/>
  <c r="DP109" i="28" s="1"/>
  <c r="DQ109" i="28" s="1"/>
  <c r="AA109" i="32" s="1"/>
  <c r="DD109" i="28" l="1"/>
  <c r="U109" i="32"/>
  <c r="R108" i="32"/>
  <c r="U109" i="28"/>
  <c r="Q109" i="32" s="1"/>
  <c r="V109" i="28"/>
  <c r="BE109" i="28"/>
  <c r="BF109" i="28"/>
  <c r="AG109" i="28"/>
  <c r="AH109" i="28"/>
  <c r="AK110" i="28"/>
  <c r="DH110" i="28" s="1"/>
  <c r="DI110" i="28" s="1"/>
  <c r="Y110" i="32" s="1"/>
  <c r="BT108" i="28"/>
  <c r="BV108" i="28"/>
  <c r="BR109" i="28"/>
  <c r="T108" i="32"/>
  <c r="BT266" i="28"/>
  <c r="BV266" i="28"/>
  <c r="BJ110" i="28"/>
  <c r="BI110" i="28"/>
  <c r="DP110" i="28" s="1"/>
  <c r="DQ110" i="28" s="1"/>
  <c r="AA110" i="32" s="1"/>
  <c r="AT110" i="28"/>
  <c r="AS110" i="28"/>
  <c r="Y110" i="28"/>
  <c r="R109" i="32" l="1"/>
  <c r="DD110" i="28"/>
  <c r="U110" i="32"/>
  <c r="BQ110" i="28"/>
  <c r="AG110" i="28"/>
  <c r="AH110" i="28"/>
  <c r="U110" i="28"/>
  <c r="Q110" i="32" s="1"/>
  <c r="V110" i="28"/>
  <c r="BE110" i="28"/>
  <c r="BF110" i="28"/>
  <c r="R110" i="32" s="1"/>
  <c r="AL110" i="28"/>
  <c r="T109" i="32"/>
  <c r="BR110" i="28"/>
  <c r="BT267" i="28"/>
  <c r="BV267" i="28"/>
  <c r="BT109" i="28"/>
  <c r="BV109" i="28"/>
  <c r="Y111" i="28"/>
  <c r="AT111" i="28"/>
  <c r="AS111" i="28"/>
  <c r="BQ111" i="28"/>
  <c r="BJ111" i="28"/>
  <c r="BI111" i="28"/>
  <c r="DP111" i="28" s="1"/>
  <c r="DQ111" i="28" s="1"/>
  <c r="AA111" i="32" s="1"/>
  <c r="AL111" i="28"/>
  <c r="AK111" i="28"/>
  <c r="DH111" i="28" s="1"/>
  <c r="DI111" i="28" s="1"/>
  <c r="Y111" i="32" s="1"/>
  <c r="DD111" i="28" l="1"/>
  <c r="U111" i="32"/>
  <c r="U111" i="28"/>
  <c r="Q111" i="32" s="1"/>
  <c r="V111" i="28"/>
  <c r="AG111" i="28"/>
  <c r="AH111" i="28"/>
  <c r="BE111" i="28"/>
  <c r="BF111" i="28"/>
  <c r="BR111" i="28"/>
  <c r="BT110" i="28"/>
  <c r="BV110" i="28"/>
  <c r="T110" i="32"/>
  <c r="BT268" i="28"/>
  <c r="BV268" i="28"/>
  <c r="Y112" i="28"/>
  <c r="AT112" i="28"/>
  <c r="AS112" i="28"/>
  <c r="BQ112" i="28"/>
  <c r="BJ112" i="28"/>
  <c r="BI112" i="28"/>
  <c r="DP112" i="28" s="1"/>
  <c r="DQ112" i="28" s="1"/>
  <c r="AA112" i="32" s="1"/>
  <c r="AL112" i="28"/>
  <c r="AK112" i="28"/>
  <c r="DH112" i="28" s="1"/>
  <c r="DI112" i="28" s="1"/>
  <c r="Y112" i="32" s="1"/>
  <c r="R111" i="32" l="1"/>
  <c r="DD112" i="28"/>
  <c r="U112" i="32"/>
  <c r="AG112" i="28"/>
  <c r="AH112" i="28"/>
  <c r="U112" i="28"/>
  <c r="Q112" i="32" s="1"/>
  <c r="V112" i="28"/>
  <c r="BE112" i="28"/>
  <c r="BT111" i="28"/>
  <c r="BV111" i="28"/>
  <c r="BR112" i="28"/>
  <c r="BT269" i="28"/>
  <c r="BV269" i="28"/>
  <c r="T111" i="32"/>
  <c r="AL113" i="28"/>
  <c r="AK113" i="28"/>
  <c r="DH113" i="28" s="1"/>
  <c r="DI113" i="28" s="1"/>
  <c r="Y113" i="32" s="1"/>
  <c r="AT113" i="28"/>
  <c r="AS113" i="28"/>
  <c r="BQ113" i="28"/>
  <c r="Y113" i="28"/>
  <c r="BJ113" i="28"/>
  <c r="BI113" i="28"/>
  <c r="DP113" i="28" s="1"/>
  <c r="DQ113" i="28" s="1"/>
  <c r="AA113" i="32" s="1"/>
  <c r="DD113" i="28" l="1"/>
  <c r="U113" i="32"/>
  <c r="BE113" i="28"/>
  <c r="BF113" i="28"/>
  <c r="U113" i="28"/>
  <c r="Q113" i="32" s="1"/>
  <c r="V113" i="28"/>
  <c r="AG113" i="28"/>
  <c r="AH113" i="28"/>
  <c r="BH112" i="28"/>
  <c r="BF112" i="28"/>
  <c r="R112" i="32" s="1"/>
  <c r="AS114" i="28"/>
  <c r="T112" i="32"/>
  <c r="BT112" i="28"/>
  <c r="BV112" i="28"/>
  <c r="BT270" i="28"/>
  <c r="BV270" i="28"/>
  <c r="BR113" i="28"/>
  <c r="BJ114" i="28"/>
  <c r="BI114" i="28"/>
  <c r="DP114" i="28" s="1"/>
  <c r="DQ114" i="28" s="1"/>
  <c r="AA114" i="32" s="1"/>
  <c r="BQ114" i="28"/>
  <c r="AL114" i="28"/>
  <c r="AK114" i="28"/>
  <c r="DH114" i="28" s="1"/>
  <c r="DI114" i="28" s="1"/>
  <c r="Y114" i="32" s="1"/>
  <c r="Y114" i="28"/>
  <c r="DD114" i="28" l="1"/>
  <c r="U114" i="32"/>
  <c r="R113" i="32"/>
  <c r="U114" i="28"/>
  <c r="Q114" i="32" s="1"/>
  <c r="V114" i="28"/>
  <c r="BE114" i="28"/>
  <c r="BF114" i="28"/>
  <c r="AG114" i="28"/>
  <c r="AH114" i="28"/>
  <c r="AT114" i="28"/>
  <c r="BR114" i="28"/>
  <c r="T113" i="32"/>
  <c r="BT271" i="28"/>
  <c r="BV271" i="28"/>
  <c r="BT113" i="28"/>
  <c r="BV113" i="28"/>
  <c r="AL115" i="28"/>
  <c r="AK115" i="28"/>
  <c r="DH115" i="28" s="1"/>
  <c r="DI115" i="28" s="1"/>
  <c r="Y115" i="32" s="1"/>
  <c r="AT115" i="28"/>
  <c r="AS115" i="28"/>
  <c r="Y115" i="28"/>
  <c r="BQ115" i="28"/>
  <c r="BJ115" i="28"/>
  <c r="BI115" i="28"/>
  <c r="DP115" i="28" s="1"/>
  <c r="DQ115" i="28" s="1"/>
  <c r="AA115" i="32" s="1"/>
  <c r="R114" i="32" l="1"/>
  <c r="DD115" i="28"/>
  <c r="U115" i="32"/>
  <c r="BE115" i="28"/>
  <c r="BF115" i="28"/>
  <c r="AG115" i="28"/>
  <c r="AH115" i="28"/>
  <c r="U115" i="28"/>
  <c r="Q115" i="32" s="1"/>
  <c r="V115" i="28"/>
  <c r="BR115" i="28"/>
  <c r="BT272" i="28"/>
  <c r="BV272" i="28"/>
  <c r="BT114" i="28"/>
  <c r="BV114" i="28"/>
  <c r="T114" i="32"/>
  <c r="BQ116" i="28"/>
  <c r="AT116" i="28"/>
  <c r="AS116" i="28"/>
  <c r="BJ116" i="28"/>
  <c r="BI116" i="28"/>
  <c r="DP116" i="28" s="1"/>
  <c r="DQ116" i="28" s="1"/>
  <c r="AA116" i="32" s="1"/>
  <c r="Y116" i="28"/>
  <c r="AL116" i="28"/>
  <c r="AK116" i="28"/>
  <c r="DH116" i="28" s="1"/>
  <c r="DI116" i="28" s="1"/>
  <c r="Y116" i="32" s="1"/>
  <c r="R115" i="32" l="1"/>
  <c r="DD116" i="28"/>
  <c r="U116" i="32"/>
  <c r="U116" i="28"/>
  <c r="Q116" i="32" s="1"/>
  <c r="V116" i="28"/>
  <c r="BE116" i="28"/>
  <c r="BF116" i="28"/>
  <c r="AG116" i="28"/>
  <c r="AH116" i="28"/>
  <c r="BT115" i="28"/>
  <c r="BV115" i="28"/>
  <c r="BR116" i="28"/>
  <c r="BT273" i="28"/>
  <c r="BV273" i="28"/>
  <c r="T115" i="32"/>
  <c r="Y117" i="28"/>
  <c r="BQ117" i="28"/>
  <c r="AT117" i="28"/>
  <c r="AS117" i="28"/>
  <c r="BJ117" i="28"/>
  <c r="BI117" i="28"/>
  <c r="DP117" i="28" s="1"/>
  <c r="DQ117" i="28" s="1"/>
  <c r="AA117" i="32" s="1"/>
  <c r="AL117" i="28"/>
  <c r="AK117" i="28"/>
  <c r="DH117" i="28" s="1"/>
  <c r="DI117" i="28" s="1"/>
  <c r="Y117" i="32" s="1"/>
  <c r="DD117" i="28" l="1"/>
  <c r="U117" i="32"/>
  <c r="R116" i="32"/>
  <c r="BE117" i="28"/>
  <c r="BF117" i="28"/>
  <c r="AG117" i="28"/>
  <c r="AH117" i="28"/>
  <c r="U117" i="28"/>
  <c r="Q117" i="32" s="1"/>
  <c r="BT274" i="28"/>
  <c r="BV274" i="28"/>
  <c r="BR117" i="28"/>
  <c r="BT116" i="28"/>
  <c r="BV116" i="28"/>
  <c r="T116" i="32"/>
  <c r="AL118" i="28"/>
  <c r="AK118" i="28"/>
  <c r="DH118" i="28" s="1"/>
  <c r="DI118" i="28" s="1"/>
  <c r="Y118" i="32" s="1"/>
  <c r="AT118" i="28"/>
  <c r="AS118" i="28"/>
  <c r="BQ118" i="28"/>
  <c r="Y118" i="28"/>
  <c r="BJ118" i="28"/>
  <c r="BI118" i="28"/>
  <c r="DP118" i="28" s="1"/>
  <c r="DQ118" i="28" s="1"/>
  <c r="AA118" i="32" s="1"/>
  <c r="DD118" i="28" l="1"/>
  <c r="U118" i="32"/>
  <c r="BE118" i="28"/>
  <c r="BF118" i="28"/>
  <c r="AG118" i="28"/>
  <c r="AH118" i="28"/>
  <c r="X117" i="28"/>
  <c r="T117" i="32" s="1"/>
  <c r="V117" i="28"/>
  <c r="R117" i="32" s="1"/>
  <c r="U118" i="28"/>
  <c r="Q118" i="32" s="1"/>
  <c r="V118" i="28"/>
  <c r="BT276" i="28"/>
  <c r="BV276" i="28"/>
  <c r="BT117" i="28"/>
  <c r="BV117" i="28"/>
  <c r="BT275" i="28"/>
  <c r="BV275" i="28"/>
  <c r="BR118" i="28"/>
  <c r="BQ119" i="28"/>
  <c r="AT119" i="28"/>
  <c r="AS119" i="28"/>
  <c r="BJ119" i="28"/>
  <c r="BI119" i="28"/>
  <c r="DP119" i="28" s="1"/>
  <c r="DQ119" i="28" s="1"/>
  <c r="AA119" i="32" s="1"/>
  <c r="AL119" i="28"/>
  <c r="AK119" i="28"/>
  <c r="DH119" i="28" s="1"/>
  <c r="DI119" i="28" s="1"/>
  <c r="Y119" i="32" s="1"/>
  <c r="Y119" i="28"/>
  <c r="R118" i="32" l="1"/>
  <c r="DD119" i="28"/>
  <c r="U119" i="32"/>
  <c r="BE119" i="28"/>
  <c r="BF119" i="28"/>
  <c r="AG119" i="28"/>
  <c r="AH119" i="28"/>
  <c r="U119" i="28"/>
  <c r="Q119" i="32" s="1"/>
  <c r="V119" i="28"/>
  <c r="BR119" i="28"/>
  <c r="BT118" i="28"/>
  <c r="BV118" i="28"/>
  <c r="T118" i="32"/>
  <c r="Y120" i="28"/>
  <c r="AT120" i="28"/>
  <c r="AS120" i="28"/>
  <c r="BQ120" i="28"/>
  <c r="BJ120" i="28"/>
  <c r="BI120" i="28"/>
  <c r="AL120" i="28"/>
  <c r="AK120" i="28"/>
  <c r="DH120" i="28" s="1"/>
  <c r="DI120" i="28" s="1"/>
  <c r="Y120" i="32" s="1"/>
  <c r="R119" i="32" l="1"/>
  <c r="DD120" i="28"/>
  <c r="U120" i="32"/>
  <c r="DP120" i="28"/>
  <c r="DQ120" i="28" s="1"/>
  <c r="AA120" i="32" s="1"/>
  <c r="BE120" i="28"/>
  <c r="BF120" i="28"/>
  <c r="U120" i="28"/>
  <c r="Q120" i="32" s="1"/>
  <c r="V120" i="28"/>
  <c r="AG120" i="28"/>
  <c r="AH120" i="28"/>
  <c r="BI121" i="28"/>
  <c r="DP121" i="28" s="1"/>
  <c r="DQ121" i="28" s="1"/>
  <c r="AA121" i="32" s="1"/>
  <c r="AK121" i="28"/>
  <c r="DH121" i="28" s="1"/>
  <c r="DI121" i="28" s="1"/>
  <c r="Y121" i="32" s="1"/>
  <c r="Y121" i="28"/>
  <c r="T119" i="32"/>
  <c r="BT119" i="28"/>
  <c r="BV119" i="28"/>
  <c r="BR120" i="28"/>
  <c r="AT121" i="28"/>
  <c r="AS121" i="28"/>
  <c r="BQ121" i="28"/>
  <c r="AL121" i="28"/>
  <c r="R120" i="32" l="1"/>
  <c r="DD121" i="28"/>
  <c r="U121" i="32"/>
  <c r="AG121" i="28"/>
  <c r="AH121" i="28"/>
  <c r="BE121" i="28"/>
  <c r="BF121" i="28"/>
  <c r="R121" i="32" s="1"/>
  <c r="U121" i="28"/>
  <c r="Q121" i="32" s="1"/>
  <c r="V121" i="28"/>
  <c r="BJ121" i="28"/>
  <c r="BT120" i="28"/>
  <c r="BV120" i="28"/>
  <c r="BR121" i="28"/>
  <c r="T120" i="32"/>
  <c r="AT122" i="28"/>
  <c r="AS122" i="28"/>
  <c r="AL122" i="28"/>
  <c r="AK122" i="28"/>
  <c r="DH122" i="28" s="1"/>
  <c r="DI122" i="28" s="1"/>
  <c r="Y122" i="32" s="1"/>
  <c r="BQ122" i="28"/>
  <c r="Y122" i="28"/>
  <c r="BJ122" i="28"/>
  <c r="BI122" i="28"/>
  <c r="DP122" i="28" s="1"/>
  <c r="DQ122" i="28" s="1"/>
  <c r="AA122" i="32" s="1"/>
  <c r="DD122" i="28" l="1"/>
  <c r="U122" i="32"/>
  <c r="BE122" i="28"/>
  <c r="BF122" i="28"/>
  <c r="U122" i="28"/>
  <c r="Q122" i="32" s="1"/>
  <c r="V122" i="28"/>
  <c r="AG122" i="28"/>
  <c r="AH122" i="28"/>
  <c r="AK123" i="28"/>
  <c r="DH123" i="28" s="1"/>
  <c r="DI123" i="28" s="1"/>
  <c r="Y123" i="32" s="1"/>
  <c r="Y123" i="28"/>
  <c r="BQ123" i="28"/>
  <c r="BI123" i="28"/>
  <c r="DP123" i="28" s="1"/>
  <c r="DQ123" i="28" s="1"/>
  <c r="AA123" i="32" s="1"/>
  <c r="BT121" i="28"/>
  <c r="BV121" i="28"/>
  <c r="BR122" i="28"/>
  <c r="T121" i="32"/>
  <c r="BJ123" i="28"/>
  <c r="AT123" i="28"/>
  <c r="AS123" i="28"/>
  <c r="R122" i="32" l="1"/>
  <c r="DD123" i="28"/>
  <c r="U123" i="32"/>
  <c r="U123" i="28"/>
  <c r="Q123" i="32" s="1"/>
  <c r="V123" i="28"/>
  <c r="BE123" i="28"/>
  <c r="BF123" i="28"/>
  <c r="AG123" i="28"/>
  <c r="AH123" i="28"/>
  <c r="AT124" i="28"/>
  <c r="AL123" i="28"/>
  <c r="BR123" i="28"/>
  <c r="BT122" i="28"/>
  <c r="BV122" i="28"/>
  <c r="T122" i="32"/>
  <c r="Y124" i="28"/>
  <c r="AS124" i="28"/>
  <c r="BJ124" i="28"/>
  <c r="BI124" i="28"/>
  <c r="DP124" i="28" s="1"/>
  <c r="DQ124" i="28" s="1"/>
  <c r="AA124" i="32" s="1"/>
  <c r="AL124" i="28"/>
  <c r="AK124" i="28"/>
  <c r="DH124" i="28" s="1"/>
  <c r="DI124" i="28" s="1"/>
  <c r="Y124" i="32" s="1"/>
  <c r="R123" i="32" l="1"/>
  <c r="DD124" i="28"/>
  <c r="U124" i="32"/>
  <c r="U124" i="28"/>
  <c r="V124" i="28"/>
  <c r="BE124" i="28"/>
  <c r="BF124" i="28"/>
  <c r="BQ124" i="28"/>
  <c r="AG124" i="28"/>
  <c r="AH124" i="28"/>
  <c r="AT125" i="28"/>
  <c r="Q124" i="32"/>
  <c r="AL125" i="28"/>
  <c r="BI125" i="28"/>
  <c r="DP125" i="28" s="1"/>
  <c r="DQ125" i="28" s="1"/>
  <c r="AA125" i="32" s="1"/>
  <c r="Y125" i="28"/>
  <c r="T123" i="32"/>
  <c r="BR124" i="28"/>
  <c r="BT123" i="28"/>
  <c r="BV123" i="28"/>
  <c r="BQ125" i="28"/>
  <c r="BJ125" i="28"/>
  <c r="AK125" i="28"/>
  <c r="DH125" i="28" s="1"/>
  <c r="DI125" i="28" s="1"/>
  <c r="Y125" i="32" s="1"/>
  <c r="R124" i="32" l="1"/>
  <c r="DD125" i="28"/>
  <c r="U125" i="32"/>
  <c r="AS125" i="28"/>
  <c r="U125" i="28"/>
  <c r="Q125" i="32" s="1"/>
  <c r="V125" i="28"/>
  <c r="BE125" i="28"/>
  <c r="AG125" i="28"/>
  <c r="AH125" i="28"/>
  <c r="BR125" i="28"/>
  <c r="T124" i="32"/>
  <c r="BT124" i="28"/>
  <c r="BV124" i="28"/>
  <c r="AT126" i="28"/>
  <c r="AS126" i="28"/>
  <c r="AL126" i="28"/>
  <c r="AK126" i="28"/>
  <c r="DH126" i="28" s="1"/>
  <c r="DI126" i="28" s="1"/>
  <c r="Y126" i="32" s="1"/>
  <c r="BQ126" i="28"/>
  <c r="Y126" i="28"/>
  <c r="BJ126" i="28"/>
  <c r="BI126" i="28"/>
  <c r="DP126" i="28" s="1"/>
  <c r="DQ126" i="28" s="1"/>
  <c r="AA126" i="32" s="1"/>
  <c r="DD126" i="28" l="1"/>
  <c r="U126" i="32"/>
  <c r="BE126" i="28"/>
  <c r="BF126" i="28"/>
  <c r="U126" i="28"/>
  <c r="Q126" i="32" s="1"/>
  <c r="V126" i="28"/>
  <c r="BH125" i="28"/>
  <c r="BF125" i="28"/>
  <c r="R125" i="32" s="1"/>
  <c r="AG126" i="28"/>
  <c r="AH126" i="28"/>
  <c r="BT125" i="28"/>
  <c r="BV125" i="28"/>
  <c r="BR126" i="28"/>
  <c r="T125" i="32"/>
  <c r="BJ127" i="28"/>
  <c r="BI127" i="28"/>
  <c r="DP127" i="28" s="1"/>
  <c r="DQ127" i="28" s="1"/>
  <c r="AA127" i="32" s="1"/>
  <c r="BQ127" i="28"/>
  <c r="AT127" i="28"/>
  <c r="AS127" i="28"/>
  <c r="AL127" i="28"/>
  <c r="AK127" i="28"/>
  <c r="DH127" i="28" s="1"/>
  <c r="DI127" i="28" s="1"/>
  <c r="Y127" i="32" s="1"/>
  <c r="Y127" i="28"/>
  <c r="R126" i="32" l="1"/>
  <c r="DD127" i="28"/>
  <c r="U127" i="32"/>
  <c r="AG127" i="28"/>
  <c r="AH127" i="28"/>
  <c r="BE127" i="28"/>
  <c r="BF127" i="28"/>
  <c r="U127" i="28"/>
  <c r="Q127" i="32" s="1"/>
  <c r="V127" i="28"/>
  <c r="Y128" i="28"/>
  <c r="AS128" i="28"/>
  <c r="BJ128" i="28"/>
  <c r="AK128" i="28"/>
  <c r="DH128" i="28" s="1"/>
  <c r="DI128" i="28" s="1"/>
  <c r="Y128" i="32" s="1"/>
  <c r="BR127" i="28"/>
  <c r="T126" i="32"/>
  <c r="BT126" i="28"/>
  <c r="BV126" i="28"/>
  <c r="BQ128" i="28"/>
  <c r="R127" i="32" l="1"/>
  <c r="DD128" i="28"/>
  <c r="U128" i="32"/>
  <c r="AG128" i="28"/>
  <c r="AH128" i="28"/>
  <c r="U128" i="28"/>
  <c r="Q128" i="32" s="1"/>
  <c r="V128" i="28"/>
  <c r="R128" i="32" s="1"/>
  <c r="BE128" i="28"/>
  <c r="BF128" i="28"/>
  <c r="AT128" i="28"/>
  <c r="Y129" i="28"/>
  <c r="AS129" i="28"/>
  <c r="AL128" i="28"/>
  <c r="BI129" i="28"/>
  <c r="AK129" i="28"/>
  <c r="DH129" i="28" s="1"/>
  <c r="DI129" i="28" s="1"/>
  <c r="Y129" i="32" s="1"/>
  <c r="BI128" i="28"/>
  <c r="T127" i="32"/>
  <c r="BT127" i="28"/>
  <c r="BV127" i="28"/>
  <c r="BR128" i="28"/>
  <c r="BQ129" i="28"/>
  <c r="DD129" i="28" l="1"/>
  <c r="U129" i="32"/>
  <c r="DP128" i="28"/>
  <c r="DQ128" i="28" s="1"/>
  <c r="AA128" i="32" s="1"/>
  <c r="DP129" i="28"/>
  <c r="DQ129" i="28" s="1"/>
  <c r="AA129" i="32" s="1"/>
  <c r="BE129" i="28"/>
  <c r="BF129" i="28"/>
  <c r="U129" i="28"/>
  <c r="Q129" i="32" s="1"/>
  <c r="V129" i="28"/>
  <c r="AT130" i="28"/>
  <c r="AG129" i="28"/>
  <c r="AH129" i="28"/>
  <c r="AT129" i="28"/>
  <c r="AL129" i="28"/>
  <c r="BJ129" i="28"/>
  <c r="AK130" i="28"/>
  <c r="DH130" i="28" s="1"/>
  <c r="DI130" i="28" s="1"/>
  <c r="Y130" i="32" s="1"/>
  <c r="Y130" i="28"/>
  <c r="BI130" i="28"/>
  <c r="DP130" i="28" s="1"/>
  <c r="DQ130" i="28" s="1"/>
  <c r="AA130" i="32" s="1"/>
  <c r="BT128" i="28"/>
  <c r="BV128" i="28"/>
  <c r="BR129" i="28"/>
  <c r="T128" i="32"/>
  <c r="AS130" i="28"/>
  <c r="AL130" i="28"/>
  <c r="R129" i="32" l="1"/>
  <c r="DD130" i="28"/>
  <c r="U130" i="32"/>
  <c r="BE130" i="28"/>
  <c r="BF130" i="28"/>
  <c r="U130" i="28"/>
  <c r="Q130" i="32" s="1"/>
  <c r="V130" i="28"/>
  <c r="AG130" i="28"/>
  <c r="AH130" i="28"/>
  <c r="BJ131" i="28"/>
  <c r="AS131" i="28"/>
  <c r="AK131" i="28"/>
  <c r="DH131" i="28" s="1"/>
  <c r="DI131" i="28" s="1"/>
  <c r="Y131" i="32" s="1"/>
  <c r="BQ130" i="28"/>
  <c r="BJ130" i="28"/>
  <c r="BR130" i="28"/>
  <c r="T129" i="32"/>
  <c r="BT129" i="28"/>
  <c r="BV129" i="28"/>
  <c r="BQ131" i="28"/>
  <c r="Y131" i="28"/>
  <c r="R130" i="32" l="1"/>
  <c r="DD131" i="28"/>
  <c r="BE131" i="28"/>
  <c r="BF131" i="28"/>
  <c r="U131" i="28"/>
  <c r="Q131" i="32" s="1"/>
  <c r="V131" i="28"/>
  <c r="AG131" i="28"/>
  <c r="AS132" i="28"/>
  <c r="AT131" i="28"/>
  <c r="BI131" i="28"/>
  <c r="U131" i="32" s="1"/>
  <c r="AL131" i="28"/>
  <c r="BJ132" i="28"/>
  <c r="AL132" i="28"/>
  <c r="BR131" i="28"/>
  <c r="BT130" i="28"/>
  <c r="BV130" i="28"/>
  <c r="T130" i="32"/>
  <c r="BQ132" i="28"/>
  <c r="R131" i="32" l="1"/>
  <c r="DP131" i="28"/>
  <c r="DQ131" i="28" s="1"/>
  <c r="AA131" i="32" s="1"/>
  <c r="AG132" i="28"/>
  <c r="AH132" i="28"/>
  <c r="BE132" i="28"/>
  <c r="BF132" i="28"/>
  <c r="AT132" i="28"/>
  <c r="AJ131" i="28"/>
  <c r="AH131" i="28"/>
  <c r="U132" i="28"/>
  <c r="Q132" i="32" s="1"/>
  <c r="V132" i="28"/>
  <c r="R132" i="32" s="1"/>
  <c r="Y133" i="28"/>
  <c r="AS133" i="28"/>
  <c r="AL133" i="28"/>
  <c r="AK132" i="28"/>
  <c r="DH132" i="28" s="1"/>
  <c r="DI132" i="28" s="1"/>
  <c r="Y132" i="32" s="1"/>
  <c r="Y132" i="28"/>
  <c r="BI132" i="28"/>
  <c r="DP132" i="28" s="1"/>
  <c r="DQ132" i="28" s="1"/>
  <c r="AA132" i="32" s="1"/>
  <c r="T131" i="32"/>
  <c r="BT131" i="28"/>
  <c r="BV131" i="28"/>
  <c r="BR132" i="28"/>
  <c r="AT133" i="28"/>
  <c r="BJ133" i="28"/>
  <c r="BI133" i="28"/>
  <c r="DP133" i="28" s="1"/>
  <c r="DQ133" i="28" s="1"/>
  <c r="AA133" i="32" s="1"/>
  <c r="DD132" i="28" l="1"/>
  <c r="U132" i="32"/>
  <c r="DD133" i="28"/>
  <c r="U133" i="32"/>
  <c r="BE133" i="28"/>
  <c r="BF133" i="28"/>
  <c r="U133" i="28"/>
  <c r="Q133" i="32" s="1"/>
  <c r="V133" i="28"/>
  <c r="AG133" i="28"/>
  <c r="AH133" i="28"/>
  <c r="BQ133" i="28"/>
  <c r="AK133" i="28"/>
  <c r="DH133" i="28" s="1"/>
  <c r="DI133" i="28" s="1"/>
  <c r="Y133" i="32" s="1"/>
  <c r="AK134" i="28"/>
  <c r="DH134" i="28" s="1"/>
  <c r="DI134" i="28" s="1"/>
  <c r="Y134" i="32" s="1"/>
  <c r="Y134" i="28"/>
  <c r="BI134" i="28"/>
  <c r="DP134" i="28" s="1"/>
  <c r="DQ134" i="28" s="1"/>
  <c r="AA134" i="32" s="1"/>
  <c r="T132" i="32"/>
  <c r="BT132" i="28"/>
  <c r="BV132" i="28"/>
  <c r="BR133" i="28"/>
  <c r="AT134" i="28"/>
  <c r="AS134" i="28"/>
  <c r="DD134" i="28" l="1"/>
  <c r="U134" i="32"/>
  <c r="R133" i="32"/>
  <c r="BQ134" i="28"/>
  <c r="AG134" i="28"/>
  <c r="AH134" i="28"/>
  <c r="BE134" i="28"/>
  <c r="BF134" i="28"/>
  <c r="U134" i="28"/>
  <c r="Q134" i="32" s="1"/>
  <c r="AL134" i="28"/>
  <c r="BJ134" i="28"/>
  <c r="BJ135" i="28"/>
  <c r="AL135" i="28"/>
  <c r="BT133" i="28"/>
  <c r="BV133" i="28"/>
  <c r="BR134" i="28"/>
  <c r="T133" i="32"/>
  <c r="BQ135" i="28"/>
  <c r="AT135" i="28"/>
  <c r="AS135" i="28"/>
  <c r="BE135" i="28" l="1"/>
  <c r="BF135" i="28"/>
  <c r="X134" i="28"/>
  <c r="V134" i="28"/>
  <c r="R134" i="32" s="1"/>
  <c r="U135" i="28"/>
  <c r="Q135" i="32" s="1"/>
  <c r="V135" i="28"/>
  <c r="AG135" i="28"/>
  <c r="AH135" i="28"/>
  <c r="Y135" i="28"/>
  <c r="BI135" i="28"/>
  <c r="DP135" i="28" s="1"/>
  <c r="DQ135" i="28" s="1"/>
  <c r="AA135" i="32" s="1"/>
  <c r="AK135" i="28"/>
  <c r="DH135" i="28" s="1"/>
  <c r="DI135" i="28" s="1"/>
  <c r="Y135" i="32" s="1"/>
  <c r="T134" i="32"/>
  <c r="BR135" i="28"/>
  <c r="BT134" i="28"/>
  <c r="BV134" i="28"/>
  <c r="BJ136" i="28"/>
  <c r="BI136" i="28"/>
  <c r="DP136" i="28" s="1"/>
  <c r="DQ136" i="28" s="1"/>
  <c r="AA136" i="32" s="1"/>
  <c r="Y136" i="28"/>
  <c r="BQ136" i="28"/>
  <c r="AT136" i="28"/>
  <c r="AS136" i="28"/>
  <c r="AL136" i="28"/>
  <c r="AK136" i="28"/>
  <c r="DH136" i="28" s="1"/>
  <c r="DI136" i="28" s="1"/>
  <c r="Y136" i="32" s="1"/>
  <c r="R135" i="32" l="1"/>
  <c r="DD136" i="28"/>
  <c r="U136" i="32"/>
  <c r="DD135" i="28"/>
  <c r="U135" i="32"/>
  <c r="U136" i="28"/>
  <c r="Q136" i="32" s="1"/>
  <c r="V136" i="28"/>
  <c r="AG136" i="28"/>
  <c r="AH136" i="28"/>
  <c r="BE136" i="28"/>
  <c r="BF136" i="28"/>
  <c r="AK137" i="28"/>
  <c r="DH137" i="28" s="1"/>
  <c r="DI137" i="28" s="1"/>
  <c r="Y137" i="32" s="1"/>
  <c r="AS137" i="28"/>
  <c r="BT135" i="28"/>
  <c r="BV135" i="28"/>
  <c r="T135" i="32"/>
  <c r="BR136" i="28"/>
  <c r="AL137" i="28"/>
  <c r="BJ137" i="28"/>
  <c r="BI137" i="28"/>
  <c r="DP137" i="28" s="1"/>
  <c r="DQ137" i="28" s="1"/>
  <c r="AA137" i="32" s="1"/>
  <c r="R136" i="32" l="1"/>
  <c r="AG137" i="28"/>
  <c r="AH137" i="28"/>
  <c r="U137" i="28"/>
  <c r="Q137" i="32" s="1"/>
  <c r="V137" i="28"/>
  <c r="BE137" i="28"/>
  <c r="BF137" i="28"/>
  <c r="AT137" i="28"/>
  <c r="Y137" i="28"/>
  <c r="U137" i="32" s="1"/>
  <c r="BQ137" i="28"/>
  <c r="T136" i="32"/>
  <c r="BT136" i="28"/>
  <c r="BV136" i="28"/>
  <c r="BR137" i="28"/>
  <c r="Y138" i="28"/>
  <c r="AT138" i="28"/>
  <c r="AS138" i="28"/>
  <c r="AL138" i="28"/>
  <c r="AK138" i="28"/>
  <c r="DH138" i="28" s="1"/>
  <c r="DI138" i="28" s="1"/>
  <c r="Y138" i="32" s="1"/>
  <c r="BQ138" i="28"/>
  <c r="BJ138" i="28"/>
  <c r="BI138" i="28"/>
  <c r="DP138" i="28" s="1"/>
  <c r="DQ138" i="28" s="1"/>
  <c r="AA138" i="32" s="1"/>
  <c r="DD138" i="28" l="1"/>
  <c r="U138" i="32"/>
  <c r="DD137" i="28"/>
  <c r="AG138" i="28"/>
  <c r="AH138" i="28"/>
  <c r="BE138" i="28"/>
  <c r="U138" i="28"/>
  <c r="Q138" i="32" s="1"/>
  <c r="V138" i="28"/>
  <c r="R137" i="32"/>
  <c r="BI139" i="28"/>
  <c r="DP139" i="28" s="1"/>
  <c r="DQ139" i="28" s="1"/>
  <c r="AA139" i="32" s="1"/>
  <c r="AS139" i="28"/>
  <c r="BT137" i="28"/>
  <c r="BV137" i="28"/>
  <c r="BR138" i="28"/>
  <c r="T137" i="32"/>
  <c r="BQ139" i="28"/>
  <c r="AL139" i="28"/>
  <c r="AK139" i="28"/>
  <c r="DH139" i="28" s="1"/>
  <c r="DI139" i="28" s="1"/>
  <c r="Y139" i="32" s="1"/>
  <c r="U139" i="28" l="1"/>
  <c r="V139" i="28"/>
  <c r="AG139" i="28"/>
  <c r="AH139" i="28"/>
  <c r="BH138" i="28"/>
  <c r="BF138" i="28"/>
  <c r="R138" i="32" s="1"/>
  <c r="BE139" i="28"/>
  <c r="BF139" i="28"/>
  <c r="AS140" i="28"/>
  <c r="AT139" i="28"/>
  <c r="BJ140" i="28"/>
  <c r="AL140" i="28"/>
  <c r="Q139" i="32"/>
  <c r="BJ139" i="28"/>
  <c r="Y139" i="28"/>
  <c r="U139" i="32" s="1"/>
  <c r="T138" i="32"/>
  <c r="BR139" i="28"/>
  <c r="BT138" i="28"/>
  <c r="BV138" i="28"/>
  <c r="BQ140" i="28"/>
  <c r="AT140" i="28"/>
  <c r="R139" i="32" l="1"/>
  <c r="DD139" i="28"/>
  <c r="BE140" i="28"/>
  <c r="BF140" i="28"/>
  <c r="U140" i="28"/>
  <c r="Q140" i="32" s="1"/>
  <c r="V140" i="28"/>
  <c r="AG140" i="28"/>
  <c r="AH140" i="28"/>
  <c r="AK140" i="28"/>
  <c r="DH140" i="28" s="1"/>
  <c r="DI140" i="28" s="1"/>
  <c r="Y140" i="32" s="1"/>
  <c r="Y140" i="28"/>
  <c r="U140" i="32" s="1"/>
  <c r="BI140" i="28"/>
  <c r="DP140" i="28" s="1"/>
  <c r="DQ140" i="28" s="1"/>
  <c r="AA140" i="32" s="1"/>
  <c r="T139" i="32"/>
  <c r="BR140" i="28"/>
  <c r="BT139" i="28"/>
  <c r="BV139" i="28"/>
  <c r="AT141" i="28"/>
  <c r="AS141" i="28"/>
  <c r="BJ141" i="28"/>
  <c r="BI141" i="28"/>
  <c r="DP141" i="28" s="1"/>
  <c r="DQ141" i="28" s="1"/>
  <c r="AA141" i="32" s="1"/>
  <c r="AL141" i="28"/>
  <c r="AK141" i="28"/>
  <c r="DH141" i="28" s="1"/>
  <c r="DI141" i="28" s="1"/>
  <c r="Y141" i="32" s="1"/>
  <c r="BQ141" i="28"/>
  <c r="Y141" i="28"/>
  <c r="DD141" i="28" l="1"/>
  <c r="U141" i="32"/>
  <c r="R140" i="32"/>
  <c r="DD140" i="28"/>
  <c r="AG141" i="28"/>
  <c r="AH141" i="28"/>
  <c r="BE141" i="28"/>
  <c r="BF141" i="28"/>
  <c r="U141" i="28"/>
  <c r="Q141" i="32" s="1"/>
  <c r="V141" i="28"/>
  <c r="BJ142" i="28"/>
  <c r="AS142" i="28"/>
  <c r="AK142" i="28"/>
  <c r="DH142" i="28" s="1"/>
  <c r="DI142" i="28" s="1"/>
  <c r="Y142" i="32" s="1"/>
  <c r="BR141" i="28"/>
  <c r="T140" i="32"/>
  <c r="BT140" i="28"/>
  <c r="BV140" i="28"/>
  <c r="AT142" i="28"/>
  <c r="AL142" i="28"/>
  <c r="Y142" i="28"/>
  <c r="BQ142" i="28"/>
  <c r="R141" i="32" l="1"/>
  <c r="DD142" i="28"/>
  <c r="U142" i="32"/>
  <c r="U142" i="28"/>
  <c r="Q142" i="32" s="1"/>
  <c r="V142" i="28"/>
  <c r="AG142" i="28"/>
  <c r="AH142" i="28"/>
  <c r="BE142" i="28"/>
  <c r="BF142" i="28"/>
  <c r="BI142" i="28"/>
  <c r="BI143" i="28"/>
  <c r="DP143" i="28" s="1"/>
  <c r="DQ143" i="28" s="1"/>
  <c r="AA143" i="32" s="1"/>
  <c r="AS143" i="28"/>
  <c r="R142" i="32"/>
  <c r="BT141" i="28"/>
  <c r="BV141" i="28"/>
  <c r="T141" i="32"/>
  <c r="BR142" i="28"/>
  <c r="BQ143" i="28"/>
  <c r="AL143" i="28"/>
  <c r="AK143" i="28"/>
  <c r="DH143" i="28" s="1"/>
  <c r="DI143" i="28" s="1"/>
  <c r="Y143" i="32" s="1"/>
  <c r="Y143" i="28"/>
  <c r="DD143" i="28" l="1"/>
  <c r="U143" i="32"/>
  <c r="DP142" i="28"/>
  <c r="DQ142" i="28" s="1"/>
  <c r="AA142" i="32" s="1"/>
  <c r="AT143" i="28"/>
  <c r="U143" i="28"/>
  <c r="Q143" i="32" s="1"/>
  <c r="V143" i="28"/>
  <c r="BE143" i="28"/>
  <c r="AG143" i="28"/>
  <c r="AH143" i="28"/>
  <c r="BJ143" i="28"/>
  <c r="T142" i="32"/>
  <c r="BR143" i="28"/>
  <c r="BT142" i="28"/>
  <c r="BV142" i="28"/>
  <c r="Y144" i="28"/>
  <c r="BQ144" i="28"/>
  <c r="AT144" i="28"/>
  <c r="AS144" i="28"/>
  <c r="BJ144" i="28"/>
  <c r="BI144" i="28"/>
  <c r="DP144" i="28" s="1"/>
  <c r="DQ144" i="28" s="1"/>
  <c r="AA144" i="32" s="1"/>
  <c r="AL144" i="28"/>
  <c r="AK144" i="28"/>
  <c r="DH144" i="28" s="1"/>
  <c r="DI144" i="28" s="1"/>
  <c r="Y144" i="32" s="1"/>
  <c r="R143" i="32" l="1"/>
  <c r="DD144" i="28"/>
  <c r="U144" i="32"/>
  <c r="BH143" i="28"/>
  <c r="BF143" i="28"/>
  <c r="AG144" i="28"/>
  <c r="AH144" i="28"/>
  <c r="U144" i="28"/>
  <c r="Q144" i="32" s="1"/>
  <c r="V144" i="28"/>
  <c r="BE144" i="28"/>
  <c r="BF144" i="28"/>
  <c r="BR144" i="28"/>
  <c r="R144" i="32"/>
  <c r="BT143" i="28"/>
  <c r="BV143" i="28"/>
  <c r="T143" i="32"/>
  <c r="BJ145" i="28"/>
  <c r="BI145" i="28"/>
  <c r="DP145" i="28" s="1"/>
  <c r="DQ145" i="28" s="1"/>
  <c r="AA145" i="32" s="1"/>
  <c r="Y145" i="28"/>
  <c r="AT145" i="28"/>
  <c r="AS145" i="28"/>
  <c r="BQ145" i="28"/>
  <c r="AL145" i="28"/>
  <c r="AK145" i="28"/>
  <c r="DH145" i="28" s="1"/>
  <c r="DI145" i="28" s="1"/>
  <c r="Y145" i="32" s="1"/>
  <c r="DD145" i="28" l="1"/>
  <c r="U145" i="32"/>
  <c r="AG145" i="28"/>
  <c r="AH145" i="28"/>
  <c r="BE145" i="28"/>
  <c r="BF145" i="28"/>
  <c r="U145" i="28"/>
  <c r="Q145" i="32" s="1"/>
  <c r="V145" i="28"/>
  <c r="BI146" i="28"/>
  <c r="DP146" i="28" s="1"/>
  <c r="DQ146" i="28" s="1"/>
  <c r="AA146" i="32" s="1"/>
  <c r="AS146" i="28"/>
  <c r="AL146" i="28"/>
  <c r="BR145" i="28"/>
  <c r="BT144" i="28"/>
  <c r="BV144" i="28"/>
  <c r="T144" i="32"/>
  <c r="Y146" i="28"/>
  <c r="BQ146" i="28"/>
  <c r="BJ146" i="28"/>
  <c r="R145" i="32" l="1"/>
  <c r="DD146" i="28"/>
  <c r="U146" i="32"/>
  <c r="AT146" i="28"/>
  <c r="U146" i="28"/>
  <c r="Q146" i="32" s="1"/>
  <c r="V146" i="28"/>
  <c r="AG146" i="28"/>
  <c r="AH146" i="28"/>
  <c r="BE146" i="28"/>
  <c r="BF146" i="28"/>
  <c r="AK146" i="28"/>
  <c r="DH146" i="28" s="1"/>
  <c r="DI146" i="28" s="1"/>
  <c r="Y146" i="32" s="1"/>
  <c r="BT145" i="28"/>
  <c r="BV145" i="28"/>
  <c r="BR146" i="28"/>
  <c r="T145" i="32"/>
  <c r="AT147" i="28"/>
  <c r="AS147" i="28"/>
  <c r="BQ147" i="28"/>
  <c r="BJ147" i="28"/>
  <c r="BI147" i="28"/>
  <c r="DP147" i="28" s="1"/>
  <c r="DQ147" i="28" s="1"/>
  <c r="AA147" i="32" s="1"/>
  <c r="AL147" i="28"/>
  <c r="AK147" i="28"/>
  <c r="DH147" i="28" s="1"/>
  <c r="DI147" i="28" s="1"/>
  <c r="Y147" i="32" s="1"/>
  <c r="Y147" i="28"/>
  <c r="DD147" i="28" l="1"/>
  <c r="U147" i="32"/>
  <c r="R146" i="32"/>
  <c r="AG147" i="28"/>
  <c r="AH147" i="28"/>
  <c r="U147" i="28"/>
  <c r="Q147" i="32" s="1"/>
  <c r="V147" i="28"/>
  <c r="BE147" i="28"/>
  <c r="BF147" i="28"/>
  <c r="T146" i="32"/>
  <c r="BR147" i="28"/>
  <c r="BT146" i="28"/>
  <c r="BV146" i="28"/>
  <c r="BJ148" i="28"/>
  <c r="BI148" i="28"/>
  <c r="DP148" i="28" s="1"/>
  <c r="DQ148" i="28" s="1"/>
  <c r="AA148" i="32" s="1"/>
  <c r="Y148" i="28"/>
  <c r="BQ148" i="28"/>
  <c r="AT148" i="28"/>
  <c r="AS148" i="28"/>
  <c r="AL148" i="28"/>
  <c r="AK148" i="28"/>
  <c r="DH148" i="28" s="1"/>
  <c r="DI148" i="28" s="1"/>
  <c r="Y148" i="32" s="1"/>
  <c r="DD148" i="28" l="1"/>
  <c r="U148" i="32"/>
  <c r="R147" i="32"/>
  <c r="BE148" i="28"/>
  <c r="BF148" i="28"/>
  <c r="AG148" i="28"/>
  <c r="AH148" i="28"/>
  <c r="U148" i="28"/>
  <c r="Q148" i="32" s="1"/>
  <c r="V148" i="28"/>
  <c r="AT149" i="28"/>
  <c r="BI149" i="28"/>
  <c r="DP149" i="28" s="1"/>
  <c r="DQ149" i="28" s="1"/>
  <c r="AA149" i="32" s="1"/>
  <c r="BT147" i="28"/>
  <c r="BV147" i="28"/>
  <c r="BR148" i="28"/>
  <c r="T147" i="32"/>
  <c r="Y149" i="28"/>
  <c r="BJ149" i="28"/>
  <c r="AL149" i="28"/>
  <c r="AK149" i="28"/>
  <c r="DH149" i="28" s="1"/>
  <c r="DI149" i="28" s="1"/>
  <c r="Y149" i="32" s="1"/>
  <c r="R148" i="32" l="1"/>
  <c r="DD149" i="28"/>
  <c r="U149" i="32"/>
  <c r="U149" i="28"/>
  <c r="Q149" i="32" s="1"/>
  <c r="V149" i="28"/>
  <c r="AG149" i="28"/>
  <c r="AH149" i="28"/>
  <c r="BE149" i="28"/>
  <c r="BF149" i="28"/>
  <c r="BQ149" i="28"/>
  <c r="AS149" i="28"/>
  <c r="T148" i="32"/>
  <c r="BR149" i="28"/>
  <c r="BT148" i="28"/>
  <c r="BV148" i="28"/>
  <c r="Y150" i="28"/>
  <c r="AT150" i="28"/>
  <c r="AS150" i="28"/>
  <c r="AL150" i="28"/>
  <c r="AK150" i="28"/>
  <c r="DH150" i="28" s="1"/>
  <c r="DI150" i="28" s="1"/>
  <c r="Y150" i="32" s="1"/>
  <c r="BQ150" i="28"/>
  <c r="BJ150" i="28"/>
  <c r="BI150" i="28"/>
  <c r="DP150" i="28" s="1"/>
  <c r="DQ150" i="28" s="1"/>
  <c r="AA150" i="32" s="1"/>
  <c r="R149" i="32" l="1"/>
  <c r="DD150" i="28"/>
  <c r="U150" i="32"/>
  <c r="AG150" i="28"/>
  <c r="AH150" i="28"/>
  <c r="BE150" i="28"/>
  <c r="BF150" i="28"/>
  <c r="U150" i="28"/>
  <c r="Q150" i="32" s="1"/>
  <c r="T149" i="32"/>
  <c r="BR150" i="28"/>
  <c r="BT149" i="28"/>
  <c r="BV149" i="28"/>
  <c r="BQ151" i="28"/>
  <c r="BJ151" i="28"/>
  <c r="BI151" i="28"/>
  <c r="DP151" i="28" s="1"/>
  <c r="DQ151" i="28" s="1"/>
  <c r="AA151" i="32" s="1"/>
  <c r="AT151" i="28"/>
  <c r="AS151" i="28"/>
  <c r="AL151" i="28"/>
  <c r="AK151" i="28"/>
  <c r="DH151" i="28" s="1"/>
  <c r="DI151" i="28" s="1"/>
  <c r="Y151" i="32" s="1"/>
  <c r="Y151" i="28"/>
  <c r="DD151" i="28" l="1"/>
  <c r="U151" i="32"/>
  <c r="U151" i="28"/>
  <c r="Q151" i="32" s="1"/>
  <c r="V151" i="28"/>
  <c r="X150" i="28"/>
  <c r="V150" i="28"/>
  <c r="R150" i="32" s="1"/>
  <c r="AG151" i="28"/>
  <c r="AH151" i="28"/>
  <c r="BE151" i="28"/>
  <c r="BF151" i="28"/>
  <c r="BT150" i="28"/>
  <c r="BV150" i="28"/>
  <c r="BR151" i="28"/>
  <c r="BJ152" i="28"/>
  <c r="BI152" i="28"/>
  <c r="DP152" i="28" s="1"/>
  <c r="DQ152" i="28" s="1"/>
  <c r="AA152" i="32" s="1"/>
  <c r="Y152" i="28"/>
  <c r="BQ152" i="28"/>
  <c r="AT152" i="28"/>
  <c r="AS152" i="28"/>
  <c r="AL152" i="28"/>
  <c r="AK152" i="28"/>
  <c r="DH152" i="28" s="1"/>
  <c r="DI152" i="28" s="1"/>
  <c r="Y152" i="32" s="1"/>
  <c r="R151" i="32" l="1"/>
  <c r="T150" i="32"/>
  <c r="DD152" i="28"/>
  <c r="U152" i="32"/>
  <c r="AG152" i="28"/>
  <c r="AH152" i="28"/>
  <c r="U152" i="28"/>
  <c r="Q152" i="32" s="1"/>
  <c r="V152" i="28"/>
  <c r="BE152" i="28"/>
  <c r="BF152" i="28"/>
  <c r="T151" i="32"/>
  <c r="BR152" i="28"/>
  <c r="BT151" i="28"/>
  <c r="BV151" i="28"/>
  <c r="Y153" i="28"/>
  <c r="BQ153" i="28"/>
  <c r="AT153" i="28"/>
  <c r="AS153" i="28"/>
  <c r="BJ153" i="28"/>
  <c r="BI153" i="28"/>
  <c r="DP153" i="28" s="1"/>
  <c r="DQ153" i="28" s="1"/>
  <c r="AA153" i="32" s="1"/>
  <c r="AL153" i="28"/>
  <c r="AK153" i="28"/>
  <c r="DH153" i="28" s="1"/>
  <c r="DI153" i="28" s="1"/>
  <c r="Y153" i="32" s="1"/>
  <c r="R152" i="32" l="1"/>
  <c r="DD153" i="28"/>
  <c r="U153" i="32"/>
  <c r="U153" i="28"/>
  <c r="Q153" i="32" s="1"/>
  <c r="AG153" i="28"/>
  <c r="AH153" i="28"/>
  <c r="BE153" i="28"/>
  <c r="BF153" i="28"/>
  <c r="Y154" i="28"/>
  <c r="AT154" i="28"/>
  <c r="AK154" i="28"/>
  <c r="DH154" i="28" s="1"/>
  <c r="DI154" i="28" s="1"/>
  <c r="Y154" i="32" s="1"/>
  <c r="T152" i="32"/>
  <c r="BR153" i="28"/>
  <c r="BT152" i="28"/>
  <c r="BV152" i="28"/>
  <c r="BJ154" i="28"/>
  <c r="BI154" i="28"/>
  <c r="DP154" i="28" s="1"/>
  <c r="DQ154" i="28" s="1"/>
  <c r="AA154" i="32" s="1"/>
  <c r="AL154" i="28"/>
  <c r="BQ154" i="28"/>
  <c r="DD154" i="28" l="1"/>
  <c r="U154" i="32"/>
  <c r="AS154" i="28"/>
  <c r="AG154" i="28"/>
  <c r="AH154" i="28"/>
  <c r="BE154" i="28"/>
  <c r="BF154" i="28"/>
  <c r="U154" i="28"/>
  <c r="Q154" i="32" s="1"/>
  <c r="V154" i="28"/>
  <c r="R154" i="32" s="1"/>
  <c r="X153" i="28"/>
  <c r="V153" i="28"/>
  <c r="R153" i="32" s="1"/>
  <c r="BT153" i="28"/>
  <c r="BV153" i="28"/>
  <c r="T153" i="32"/>
  <c r="BR154" i="28"/>
  <c r="AL155" i="28"/>
  <c r="AK155" i="28"/>
  <c r="DH155" i="28" s="1"/>
  <c r="DI155" i="28" s="1"/>
  <c r="Y155" i="32" s="1"/>
  <c r="BQ155" i="28"/>
  <c r="BJ155" i="28"/>
  <c r="BI155" i="28"/>
  <c r="DP155" i="28" s="1"/>
  <c r="DQ155" i="28" s="1"/>
  <c r="AA155" i="32" s="1"/>
  <c r="AT155" i="28"/>
  <c r="AS155" i="28"/>
  <c r="Y155" i="28"/>
  <c r="DD155" i="28" l="1"/>
  <c r="U155" i="32"/>
  <c r="AG155" i="28"/>
  <c r="AH155" i="28"/>
  <c r="U155" i="28"/>
  <c r="Q155" i="32" s="1"/>
  <c r="V155" i="28"/>
  <c r="BE155" i="28"/>
  <c r="BF155" i="28"/>
  <c r="BT154" i="28"/>
  <c r="BV154" i="28"/>
  <c r="BR155" i="28"/>
  <c r="T154" i="32"/>
  <c r="BJ156" i="28"/>
  <c r="BI156" i="28"/>
  <c r="DP156" i="28" s="1"/>
  <c r="DQ156" i="28" s="1"/>
  <c r="AA156" i="32" s="1"/>
  <c r="Y156" i="28"/>
  <c r="BQ156" i="28"/>
  <c r="AT156" i="28"/>
  <c r="AS156" i="28"/>
  <c r="AL156" i="28"/>
  <c r="AK156" i="28"/>
  <c r="DH156" i="28" s="1"/>
  <c r="DI156" i="28" s="1"/>
  <c r="Y156" i="32" s="1"/>
  <c r="R155" i="32" l="1"/>
  <c r="DD156" i="28"/>
  <c r="U156" i="32"/>
  <c r="U156" i="28"/>
  <c r="Q156" i="32" s="1"/>
  <c r="V156" i="28"/>
  <c r="BE156" i="28"/>
  <c r="BF156" i="28"/>
  <c r="AG156" i="28"/>
  <c r="AH156" i="28"/>
  <c r="BQ157" i="28"/>
  <c r="AS157" i="28"/>
  <c r="Y157" i="28"/>
  <c r="BJ157" i="28"/>
  <c r="AK157" i="28"/>
  <c r="DH157" i="28" s="1"/>
  <c r="DI157" i="28" s="1"/>
  <c r="Y157" i="32" s="1"/>
  <c r="T155" i="32"/>
  <c r="BR156" i="28"/>
  <c r="BT155" i="28"/>
  <c r="BV155" i="28"/>
  <c r="AL157" i="28"/>
  <c r="R156" i="32" l="1"/>
  <c r="DD157" i="28"/>
  <c r="AG157" i="28"/>
  <c r="AH157" i="28"/>
  <c r="BE157" i="28"/>
  <c r="BF157" i="28"/>
  <c r="U157" i="28"/>
  <c r="Q157" i="32" s="1"/>
  <c r="V157" i="28"/>
  <c r="BI157" i="28"/>
  <c r="DP157" i="28" s="1"/>
  <c r="DQ157" i="28" s="1"/>
  <c r="AA157" i="32" s="1"/>
  <c r="AT157" i="28"/>
  <c r="Y158" i="28"/>
  <c r="BI158" i="28"/>
  <c r="DP158" i="28" s="1"/>
  <c r="DQ158" i="28" s="1"/>
  <c r="AA158" i="32" s="1"/>
  <c r="AS158" i="28"/>
  <c r="AK158" i="28"/>
  <c r="DH158" i="28" s="1"/>
  <c r="DI158" i="28" s="1"/>
  <c r="Y158" i="32" s="1"/>
  <c r="T156" i="32"/>
  <c r="BR157" i="28"/>
  <c r="BT156" i="28"/>
  <c r="BV156" i="28"/>
  <c r="AL158" i="28"/>
  <c r="BQ158" i="28"/>
  <c r="BJ158" i="28"/>
  <c r="U157" i="32" l="1"/>
  <c r="R157" i="32"/>
  <c r="DD158" i="28"/>
  <c r="U158" i="32"/>
  <c r="U158" i="28"/>
  <c r="Q158" i="32" s="1"/>
  <c r="V158" i="28"/>
  <c r="R158" i="32" s="1"/>
  <c r="AG158" i="28"/>
  <c r="AH158" i="28"/>
  <c r="BE158" i="28"/>
  <c r="BF158" i="28"/>
  <c r="AT158" i="28"/>
  <c r="T157" i="32"/>
  <c r="BR158" i="28"/>
  <c r="BT157" i="28"/>
  <c r="BV157" i="28"/>
  <c r="AL159" i="28"/>
  <c r="AK159" i="28"/>
  <c r="DH159" i="28" s="1"/>
  <c r="DI159" i="28" s="1"/>
  <c r="Y159" i="32" s="1"/>
  <c r="BQ159" i="28"/>
  <c r="BJ159" i="28"/>
  <c r="BI159" i="28"/>
  <c r="DP159" i="28" s="1"/>
  <c r="DQ159" i="28" s="1"/>
  <c r="AA159" i="32" s="1"/>
  <c r="AT159" i="28"/>
  <c r="AS159" i="28"/>
  <c r="Y159" i="28"/>
  <c r="DD159" i="28" l="1"/>
  <c r="U159" i="32"/>
  <c r="U159" i="28"/>
  <c r="Q159" i="32" s="1"/>
  <c r="V159" i="28"/>
  <c r="AG159" i="28"/>
  <c r="AH159" i="28"/>
  <c r="BE159" i="28"/>
  <c r="BF159" i="28"/>
  <c r="BT158" i="28"/>
  <c r="BV158" i="28"/>
  <c r="BR159" i="28"/>
  <c r="R159" i="32"/>
  <c r="T158" i="32"/>
  <c r="BJ160" i="28"/>
  <c r="BI160" i="28"/>
  <c r="DP160" i="28" s="1"/>
  <c r="DQ160" i="28" s="1"/>
  <c r="AA160" i="32" s="1"/>
  <c r="Y160" i="28"/>
  <c r="BQ160" i="28"/>
  <c r="AT160" i="28"/>
  <c r="AS160" i="28"/>
  <c r="AL160" i="28"/>
  <c r="AK160" i="28"/>
  <c r="DH160" i="28" s="1"/>
  <c r="DI160" i="28" s="1"/>
  <c r="Y160" i="32" s="1"/>
  <c r="DD160" i="28" l="1"/>
  <c r="U160" i="32"/>
  <c r="AG160" i="28"/>
  <c r="AH160" i="28"/>
  <c r="U160" i="28"/>
  <c r="Q160" i="32" s="1"/>
  <c r="V160" i="28"/>
  <c r="BE160" i="28"/>
  <c r="BF160" i="28"/>
  <c r="T159" i="32"/>
  <c r="BR160" i="28"/>
  <c r="BT159" i="28"/>
  <c r="BV159" i="28"/>
  <c r="Y161" i="28"/>
  <c r="BQ161" i="28"/>
  <c r="AT161" i="28"/>
  <c r="AS161" i="28"/>
  <c r="BJ161" i="28"/>
  <c r="BI161" i="28"/>
  <c r="DP161" i="28" s="1"/>
  <c r="DQ161" i="28" s="1"/>
  <c r="AA161" i="32" s="1"/>
  <c r="AL161" i="28"/>
  <c r="AK161" i="28"/>
  <c r="DH161" i="28" s="1"/>
  <c r="DI161" i="28" s="1"/>
  <c r="Y161" i="32" s="1"/>
  <c r="R160" i="32" l="1"/>
  <c r="DD161" i="28"/>
  <c r="U161" i="32"/>
  <c r="AG161" i="28"/>
  <c r="AH161" i="28"/>
  <c r="BE161" i="28"/>
  <c r="BF161" i="28"/>
  <c r="U161" i="28"/>
  <c r="Q161" i="32" s="1"/>
  <c r="V161" i="28"/>
  <c r="BR161" i="28"/>
  <c r="T160" i="32"/>
  <c r="BT160" i="28"/>
  <c r="BV160" i="28"/>
  <c r="R161" i="32" l="1"/>
  <c r="U162" i="28"/>
  <c r="V162" i="28"/>
  <c r="AG162" i="28"/>
  <c r="AH162" i="28"/>
  <c r="BE162" i="28"/>
  <c r="BF162" i="28"/>
  <c r="Y162" i="28"/>
  <c r="Q162" i="32"/>
  <c r="AK162" i="28"/>
  <c r="DH162" i="28" s="1"/>
  <c r="DI162" i="28" s="1"/>
  <c r="Y162" i="32" s="1"/>
  <c r="AL162" i="28"/>
  <c r="AT162" i="28"/>
  <c r="AS162" i="28"/>
  <c r="BI162" i="28"/>
  <c r="DP162" i="28" s="1"/>
  <c r="DQ162" i="28" s="1"/>
  <c r="AA162" i="32" s="1"/>
  <c r="BJ162" i="28"/>
  <c r="BR162" i="28"/>
  <c r="BQ162" i="28"/>
  <c r="T161" i="32"/>
  <c r="BT161" i="28"/>
  <c r="BV161" i="28"/>
  <c r="BT162" i="28"/>
  <c r="BV162" i="28"/>
  <c r="DD162" i="28" l="1"/>
  <c r="U162" i="32"/>
  <c r="BE163" i="28"/>
  <c r="BF163" i="28"/>
  <c r="U163" i="28"/>
  <c r="Q163" i="32" s="1"/>
  <c r="V163" i="28"/>
  <c r="AG163" i="28"/>
  <c r="AH163" i="28"/>
  <c r="R162" i="32"/>
  <c r="BQ163" i="28"/>
  <c r="BR163" i="28"/>
  <c r="Y163" i="28"/>
  <c r="AK163" i="28"/>
  <c r="DH163" i="28" s="1"/>
  <c r="DI163" i="28" s="1"/>
  <c r="Y163" i="32" s="1"/>
  <c r="AL163" i="28"/>
  <c r="BI163" i="28"/>
  <c r="DP163" i="28" s="1"/>
  <c r="DQ163" i="28" s="1"/>
  <c r="AA163" i="32" s="1"/>
  <c r="BJ163" i="28"/>
  <c r="AT163" i="28"/>
  <c r="AS163" i="28"/>
  <c r="DD163" i="28" l="1"/>
  <c r="U163" i="32"/>
  <c r="AG164" i="28"/>
  <c r="AH164" i="28"/>
  <c r="BE164" i="28"/>
  <c r="BF164" i="28"/>
  <c r="U164" i="28"/>
  <c r="Q164" i="32" s="1"/>
  <c r="V164" i="28"/>
  <c r="T162" i="32"/>
  <c r="R163" i="32"/>
  <c r="AK164" i="28"/>
  <c r="DH164" i="28" s="1"/>
  <c r="DI164" i="28" s="1"/>
  <c r="Y164" i="32" s="1"/>
  <c r="AL164" i="28"/>
  <c r="BI164" i="28"/>
  <c r="DP164" i="28" s="1"/>
  <c r="DQ164" i="28" s="1"/>
  <c r="AA164" i="32" s="1"/>
  <c r="BJ164" i="28"/>
  <c r="Y164" i="28"/>
  <c r="AS164" i="28"/>
  <c r="AT164" i="28"/>
  <c r="BQ164" i="28"/>
  <c r="BR164" i="28"/>
  <c r="DD164" i="28" l="1"/>
  <c r="U164" i="32"/>
  <c r="U165" i="28"/>
  <c r="Q165" i="32" s="1"/>
  <c r="V165" i="28"/>
  <c r="AG165" i="28"/>
  <c r="AH165" i="28"/>
  <c r="BE165" i="28"/>
  <c r="BF165" i="28"/>
  <c r="R164" i="32"/>
  <c r="T163" i="32"/>
  <c r="AK165" i="28"/>
  <c r="DH165" i="28" s="1"/>
  <c r="DI165" i="28" s="1"/>
  <c r="Y165" i="32" s="1"/>
  <c r="AL165" i="28"/>
  <c r="BI165" i="28"/>
  <c r="DP165" i="28" s="1"/>
  <c r="DQ165" i="28" s="1"/>
  <c r="AA165" i="32" s="1"/>
  <c r="BJ165" i="28"/>
  <c r="AT165" i="28"/>
  <c r="AS165" i="28"/>
  <c r="BQ165" i="28"/>
  <c r="BR165" i="28"/>
  <c r="Y165" i="28"/>
  <c r="DD165" i="28" l="1"/>
  <c r="U165" i="32"/>
  <c r="U166" i="28"/>
  <c r="V166" i="28"/>
  <c r="BE166" i="28"/>
  <c r="BF166" i="28"/>
  <c r="AG166" i="28"/>
  <c r="AH166" i="28"/>
  <c r="R165" i="32"/>
  <c r="T164" i="32"/>
  <c r="BI166" i="28"/>
  <c r="DP166" i="28" s="1"/>
  <c r="DQ166" i="28" s="1"/>
  <c r="AA166" i="32" s="1"/>
  <c r="BJ166" i="28"/>
  <c r="Y166" i="28"/>
  <c r="BQ166" i="28"/>
  <c r="BR166" i="28"/>
  <c r="AK166" i="28"/>
  <c r="DH166" i="28" s="1"/>
  <c r="DI166" i="28" s="1"/>
  <c r="Y166" i="32" s="1"/>
  <c r="AL166" i="28"/>
  <c r="AS166" i="28"/>
  <c r="AT166" i="28"/>
  <c r="Q166" i="32"/>
  <c r="DD166" i="28" l="1"/>
  <c r="U166" i="32"/>
  <c r="BE167" i="28"/>
  <c r="BF167" i="28"/>
  <c r="U167" i="28"/>
  <c r="Q167" i="32" s="1"/>
  <c r="V167" i="28"/>
  <c r="AG167" i="28"/>
  <c r="AH167" i="28"/>
  <c r="R166" i="32"/>
  <c r="T165" i="32"/>
  <c r="BQ167" i="28"/>
  <c r="BR167" i="28"/>
  <c r="Y167" i="28"/>
  <c r="AK167" i="28"/>
  <c r="DH167" i="28" s="1"/>
  <c r="DI167" i="28" s="1"/>
  <c r="Y167" i="32" s="1"/>
  <c r="AL167" i="28"/>
  <c r="AS167" i="28"/>
  <c r="AT167" i="28"/>
  <c r="BI167" i="28"/>
  <c r="DP167" i="28" s="1"/>
  <c r="DQ167" i="28" s="1"/>
  <c r="AA167" i="32" s="1"/>
  <c r="BJ167" i="28"/>
  <c r="DD167" i="28" l="1"/>
  <c r="U167" i="32"/>
  <c r="AG168" i="28"/>
  <c r="AH168" i="28"/>
  <c r="U168" i="28"/>
  <c r="Q168" i="32" s="1"/>
  <c r="V168" i="28"/>
  <c r="BE168" i="28"/>
  <c r="T166" i="32"/>
  <c r="R167" i="32"/>
  <c r="Y168" i="28"/>
  <c r="BQ168" i="28"/>
  <c r="BR168" i="28"/>
  <c r="AK168" i="28"/>
  <c r="DH168" i="28" s="1"/>
  <c r="DI168" i="28" s="1"/>
  <c r="Y168" i="32" s="1"/>
  <c r="AL168" i="28"/>
  <c r="AS168" i="28"/>
  <c r="AT168" i="28"/>
  <c r="BI168" i="28"/>
  <c r="DP168" i="28" s="1"/>
  <c r="DQ168" i="28" s="1"/>
  <c r="AA168" i="32" s="1"/>
  <c r="BJ168" i="28"/>
  <c r="DD168" i="28" l="1"/>
  <c r="U168" i="32"/>
  <c r="BH168" i="28"/>
  <c r="BF168" i="28"/>
  <c r="R168" i="32" s="1"/>
  <c r="U169" i="28"/>
  <c r="Q169" i="32" s="1"/>
  <c r="V169" i="28"/>
  <c r="AG169" i="28"/>
  <c r="AH169" i="28"/>
  <c r="BE169" i="28"/>
  <c r="BF169" i="28"/>
  <c r="T167" i="32"/>
  <c r="AK169" i="28"/>
  <c r="DH169" i="28" s="1"/>
  <c r="DI169" i="28" s="1"/>
  <c r="Y169" i="32" s="1"/>
  <c r="AL169" i="28"/>
  <c r="BI169" i="28"/>
  <c r="DP169" i="28" s="1"/>
  <c r="DQ169" i="28" s="1"/>
  <c r="AA169" i="32" s="1"/>
  <c r="BJ169" i="28"/>
  <c r="AS169" i="28"/>
  <c r="AT169" i="28"/>
  <c r="Y169" i="28"/>
  <c r="BQ169" i="28"/>
  <c r="BR169" i="28"/>
  <c r="DD169" i="28" l="1"/>
  <c r="U169" i="32"/>
  <c r="AG170" i="28"/>
  <c r="AH170" i="28"/>
  <c r="BE170" i="28"/>
  <c r="BF170" i="28"/>
  <c r="U170" i="28"/>
  <c r="V170" i="28"/>
  <c r="T168" i="32"/>
  <c r="R169" i="32"/>
  <c r="AS170" i="28"/>
  <c r="AT170" i="28"/>
  <c r="Y170" i="28"/>
  <c r="Q170" i="32"/>
  <c r="BI170" i="28"/>
  <c r="DP170" i="28" s="1"/>
  <c r="DQ170" i="28" s="1"/>
  <c r="AA170" i="32" s="1"/>
  <c r="BJ170" i="28"/>
  <c r="AK170" i="28"/>
  <c r="DH170" i="28" s="1"/>
  <c r="DI170" i="28" s="1"/>
  <c r="Y170" i="32" s="1"/>
  <c r="AL170" i="28"/>
  <c r="BQ170" i="28"/>
  <c r="BR170" i="28"/>
  <c r="DD170" i="28" l="1"/>
  <c r="U170" i="32"/>
  <c r="AG171" i="28"/>
  <c r="AH171" i="28"/>
  <c r="BE171" i="28"/>
  <c r="BF171" i="28"/>
  <c r="U171" i="28"/>
  <c r="Q171" i="32" s="1"/>
  <c r="V171" i="28"/>
  <c r="R170" i="32"/>
  <c r="T169" i="32"/>
  <c r="AS171" i="28"/>
  <c r="AT171" i="28"/>
  <c r="BI171" i="28"/>
  <c r="DP171" i="28" s="1"/>
  <c r="DQ171" i="28" s="1"/>
  <c r="AA171" i="32" s="1"/>
  <c r="BJ171" i="28"/>
  <c r="Y171" i="28"/>
  <c r="BQ171" i="28"/>
  <c r="BR171" i="28"/>
  <c r="AK171" i="28"/>
  <c r="DH171" i="28" s="1"/>
  <c r="DI171" i="28" s="1"/>
  <c r="Y171" i="32" s="1"/>
  <c r="AL171" i="28"/>
  <c r="DD171" i="28" l="1"/>
  <c r="U171" i="32"/>
  <c r="AG172" i="28"/>
  <c r="AH172" i="28"/>
  <c r="U172" i="28"/>
  <c r="Q172" i="32" s="1"/>
  <c r="V172" i="28"/>
  <c r="BE172" i="28"/>
  <c r="BF172" i="28"/>
  <c r="T170" i="32"/>
  <c r="R171" i="32"/>
  <c r="Y172" i="28"/>
  <c r="BQ172" i="28"/>
  <c r="BR172" i="28"/>
  <c r="AK172" i="28"/>
  <c r="DH172" i="28" s="1"/>
  <c r="DI172" i="28" s="1"/>
  <c r="Y172" i="32" s="1"/>
  <c r="AL172" i="28"/>
  <c r="BI172" i="28"/>
  <c r="DP172" i="28" s="1"/>
  <c r="DQ172" i="28" s="1"/>
  <c r="AA172" i="32" s="1"/>
  <c r="BJ172" i="28"/>
  <c r="AS172" i="28"/>
  <c r="AT172" i="28"/>
  <c r="DD172" i="28" l="1"/>
  <c r="U172" i="32"/>
  <c r="BE173" i="28"/>
  <c r="AG173" i="28"/>
  <c r="AH173" i="28"/>
  <c r="U173" i="28"/>
  <c r="Q173" i="32" s="1"/>
  <c r="V173" i="28"/>
  <c r="R172" i="32"/>
  <c r="T171" i="32"/>
  <c r="BQ173" i="28"/>
  <c r="BR173" i="28"/>
  <c r="Y173" i="28"/>
  <c r="AK173" i="28"/>
  <c r="DH173" i="28" s="1"/>
  <c r="DI173" i="28" s="1"/>
  <c r="Y173" i="32" s="1"/>
  <c r="AL173" i="28"/>
  <c r="BI173" i="28"/>
  <c r="DP173" i="28" s="1"/>
  <c r="DQ173" i="28" s="1"/>
  <c r="AA173" i="32" s="1"/>
  <c r="BJ173" i="28"/>
  <c r="AS173" i="28"/>
  <c r="AT173" i="28"/>
  <c r="DD173" i="28" l="1"/>
  <c r="U173" i="32"/>
  <c r="U174" i="28"/>
  <c r="V174" i="28"/>
  <c r="BH173" i="28"/>
  <c r="BF173" i="28"/>
  <c r="R173" i="32" s="1"/>
  <c r="BE174" i="28"/>
  <c r="BF174" i="28"/>
  <c r="AG174" i="28"/>
  <c r="AH174" i="28"/>
  <c r="T172" i="32"/>
  <c r="BI174" i="28"/>
  <c r="DP174" i="28" s="1"/>
  <c r="DQ174" i="28" s="1"/>
  <c r="AA174" i="32" s="1"/>
  <c r="BJ174" i="28"/>
  <c r="Y174" i="28"/>
  <c r="AK174" i="28"/>
  <c r="DH174" i="28" s="1"/>
  <c r="DI174" i="28" s="1"/>
  <c r="Y174" i="32" s="1"/>
  <c r="AL174" i="28"/>
  <c r="BQ174" i="28"/>
  <c r="BR174" i="28"/>
  <c r="Q174" i="32"/>
  <c r="AS174" i="28"/>
  <c r="AT174" i="28"/>
  <c r="DD174" i="28" l="1"/>
  <c r="U174" i="32"/>
  <c r="U175" i="28"/>
  <c r="V175" i="28"/>
  <c r="BE175" i="28"/>
  <c r="BF175" i="28"/>
  <c r="AG175" i="28"/>
  <c r="AH175" i="28"/>
  <c r="R174" i="32"/>
  <c r="T173" i="32"/>
  <c r="Q175" i="32"/>
  <c r="Y175" i="28"/>
  <c r="AK175" i="28"/>
  <c r="DH175" i="28" s="1"/>
  <c r="DI175" i="28" s="1"/>
  <c r="Y175" i="32" s="1"/>
  <c r="AL175" i="28"/>
  <c r="BI175" i="28"/>
  <c r="DP175" i="28" s="1"/>
  <c r="DQ175" i="28" s="1"/>
  <c r="AA175" i="32" s="1"/>
  <c r="BJ175" i="28"/>
  <c r="AS175" i="28"/>
  <c r="AT175" i="28"/>
  <c r="BQ175" i="28"/>
  <c r="BR175" i="28"/>
  <c r="DD175" i="28" l="1"/>
  <c r="U175" i="32"/>
  <c r="BE176" i="28"/>
  <c r="BF176" i="28"/>
  <c r="U176" i="28"/>
  <c r="Q176" i="32" s="1"/>
  <c r="AG176" i="28"/>
  <c r="AH176" i="28"/>
  <c r="T174" i="32"/>
  <c r="R175" i="32"/>
  <c r="AS176" i="28"/>
  <c r="AT176" i="28"/>
  <c r="Y176" i="28"/>
  <c r="AK176" i="28"/>
  <c r="DH176" i="28" s="1"/>
  <c r="DI176" i="28" s="1"/>
  <c r="Y176" i="32" s="1"/>
  <c r="AL176" i="28"/>
  <c r="BI176" i="28"/>
  <c r="DP176" i="28" s="1"/>
  <c r="DQ176" i="28" s="1"/>
  <c r="AA176" i="32" s="1"/>
  <c r="BJ176" i="28"/>
  <c r="BQ176" i="28"/>
  <c r="BR176" i="28"/>
  <c r="DD176" i="28" l="1"/>
  <c r="U176" i="32"/>
  <c r="BE177" i="28"/>
  <c r="BF177" i="28"/>
  <c r="AG177" i="28"/>
  <c r="AH177" i="28"/>
  <c r="X176" i="28"/>
  <c r="V176" i="28"/>
  <c r="R176" i="32" s="1"/>
  <c r="U177" i="28"/>
  <c r="Q177" i="32" s="1"/>
  <c r="T175" i="32"/>
  <c r="BQ177" i="28"/>
  <c r="BR177" i="28"/>
  <c r="AK177" i="28"/>
  <c r="DH177" i="28" s="1"/>
  <c r="DI177" i="28" s="1"/>
  <c r="Y177" i="32" s="1"/>
  <c r="AL177" i="28"/>
  <c r="AS177" i="28"/>
  <c r="AT177" i="28"/>
  <c r="BI177" i="28"/>
  <c r="DP177" i="28" s="1"/>
  <c r="DQ177" i="28" s="1"/>
  <c r="AA177" i="32" s="1"/>
  <c r="BJ177" i="28"/>
  <c r="Y177" i="28"/>
  <c r="DD177" i="28" l="1"/>
  <c r="U177" i="32"/>
  <c r="X177" i="28"/>
  <c r="V177" i="28"/>
  <c r="R177" i="32" s="1"/>
  <c r="AG178" i="28"/>
  <c r="BE178" i="28"/>
  <c r="BF178" i="28"/>
  <c r="U178" i="28"/>
  <c r="Q178" i="32" s="1"/>
  <c r="V178" i="28"/>
  <c r="T176" i="32"/>
  <c r="BQ178" i="28"/>
  <c r="BR178" i="28"/>
  <c r="AK178" i="28"/>
  <c r="DH178" i="28" s="1"/>
  <c r="DI178" i="28" s="1"/>
  <c r="Y178" i="32" s="1"/>
  <c r="AL178" i="28"/>
  <c r="BI178" i="28"/>
  <c r="DP178" i="28" s="1"/>
  <c r="DQ178" i="28" s="1"/>
  <c r="AA178" i="32" s="1"/>
  <c r="BJ178" i="28"/>
  <c r="Y178" i="28"/>
  <c r="AS178" i="28"/>
  <c r="AT178" i="28"/>
  <c r="DD178" i="28" l="1"/>
  <c r="U178" i="32"/>
  <c r="AG179" i="28"/>
  <c r="BE179" i="28"/>
  <c r="BF179" i="28"/>
  <c r="U179" i="28"/>
  <c r="Q179" i="32" s="1"/>
  <c r="V179" i="28"/>
  <c r="AJ178" i="28"/>
  <c r="AH178" i="28"/>
  <c r="R178" i="32"/>
  <c r="T177" i="32"/>
  <c r="BI179" i="28"/>
  <c r="DP179" i="28" s="1"/>
  <c r="DQ179" i="28" s="1"/>
  <c r="AA179" i="32" s="1"/>
  <c r="BJ179" i="28"/>
  <c r="AS179" i="28"/>
  <c r="AT179" i="28"/>
  <c r="Y179" i="28"/>
  <c r="BQ179" i="28"/>
  <c r="BR179" i="28"/>
  <c r="AK179" i="28"/>
  <c r="DH179" i="28" s="1"/>
  <c r="DI179" i="28" s="1"/>
  <c r="Y179" i="32" s="1"/>
  <c r="AL179" i="28"/>
  <c r="DD179" i="28" l="1"/>
  <c r="U179" i="32"/>
  <c r="BE180" i="28"/>
  <c r="BF180" i="28"/>
  <c r="AJ179" i="28"/>
  <c r="AH179" i="28"/>
  <c r="AG180" i="28"/>
  <c r="AH180" i="28"/>
  <c r="U180" i="28"/>
  <c r="Q180" i="32" s="1"/>
  <c r="V180" i="28"/>
  <c r="T178" i="32"/>
  <c r="R179" i="32"/>
  <c r="BI180" i="28"/>
  <c r="DP180" i="28" s="1"/>
  <c r="DQ180" i="28" s="1"/>
  <c r="AA180" i="32" s="1"/>
  <c r="BJ180" i="28"/>
  <c r="AS180" i="28"/>
  <c r="AT180" i="28"/>
  <c r="Y180" i="28"/>
  <c r="BQ180" i="28"/>
  <c r="BR180" i="28"/>
  <c r="AK180" i="28"/>
  <c r="DH180" i="28" s="1"/>
  <c r="DI180" i="28" s="1"/>
  <c r="Y180" i="32" s="1"/>
  <c r="AL180" i="28"/>
  <c r="DD180" i="28" l="1"/>
  <c r="U180" i="32"/>
  <c r="U181" i="28"/>
  <c r="V181" i="28"/>
  <c r="BE181" i="28"/>
  <c r="BF181" i="28"/>
  <c r="AG181" i="28"/>
  <c r="AH181" i="28"/>
  <c r="R180" i="32"/>
  <c r="T179" i="32"/>
  <c r="BQ181" i="28"/>
  <c r="BR181" i="28"/>
  <c r="AK181" i="28"/>
  <c r="DH181" i="28" s="1"/>
  <c r="DI181" i="28" s="1"/>
  <c r="Y181" i="32" s="1"/>
  <c r="AL181" i="28"/>
  <c r="AS181" i="28"/>
  <c r="AT181" i="28"/>
  <c r="BI181" i="28"/>
  <c r="DP181" i="28" s="1"/>
  <c r="DQ181" i="28" s="1"/>
  <c r="AA181" i="32" s="1"/>
  <c r="BJ181" i="28"/>
  <c r="Y181" i="28"/>
  <c r="Q181" i="32"/>
  <c r="DD181" i="28" l="1"/>
  <c r="U181" i="32"/>
  <c r="AG182" i="28"/>
  <c r="AH182" i="28"/>
  <c r="U182" i="28"/>
  <c r="Q182" i="32" s="1"/>
  <c r="V182" i="28"/>
  <c r="BE182" i="28"/>
  <c r="BF182" i="28"/>
  <c r="T180" i="32"/>
  <c r="R181" i="32"/>
  <c r="BQ182" i="28"/>
  <c r="BR182" i="28"/>
  <c r="Y182" i="28"/>
  <c r="AS182" i="28"/>
  <c r="AT182" i="28"/>
  <c r="BI182" i="28"/>
  <c r="DP182" i="28" s="1"/>
  <c r="DQ182" i="28" s="1"/>
  <c r="AA182" i="32" s="1"/>
  <c r="BJ182" i="28"/>
  <c r="AK182" i="28"/>
  <c r="DH182" i="28" s="1"/>
  <c r="DI182" i="28" s="1"/>
  <c r="Y182" i="32" s="1"/>
  <c r="AL182" i="28"/>
  <c r="DD182" i="28" l="1"/>
  <c r="U182" i="32"/>
  <c r="AG183" i="28"/>
  <c r="AH183" i="28"/>
  <c r="U183" i="28"/>
  <c r="Q183" i="32" s="1"/>
  <c r="V183" i="28"/>
  <c r="BE183" i="28"/>
  <c r="BF183" i="28"/>
  <c r="R182" i="32"/>
  <c r="T181" i="32"/>
  <c r="AK183" i="28"/>
  <c r="DH183" i="28" s="1"/>
  <c r="DI183" i="28" s="1"/>
  <c r="Y183" i="32" s="1"/>
  <c r="AL183" i="28"/>
  <c r="BQ183" i="28"/>
  <c r="BR183" i="28"/>
  <c r="Y183" i="28"/>
  <c r="AS183" i="28"/>
  <c r="AT183" i="28"/>
  <c r="BI183" i="28"/>
  <c r="DP183" i="28" s="1"/>
  <c r="DQ183" i="28" s="1"/>
  <c r="AA183" i="32" s="1"/>
  <c r="BJ183" i="28"/>
  <c r="DD183" i="28" l="1"/>
  <c r="U183" i="32"/>
  <c r="AG184" i="28"/>
  <c r="AH184" i="28"/>
  <c r="U184" i="28"/>
  <c r="Q184" i="32" s="1"/>
  <c r="V184" i="28"/>
  <c r="BE184" i="28"/>
  <c r="BF184" i="28"/>
  <c r="T182" i="32"/>
  <c r="R183" i="32"/>
  <c r="AS184" i="28"/>
  <c r="AT184" i="28"/>
  <c r="BQ184" i="28"/>
  <c r="BR184" i="28"/>
  <c r="BI184" i="28"/>
  <c r="DP184" i="28" s="1"/>
  <c r="DQ184" i="28" s="1"/>
  <c r="AA184" i="32" s="1"/>
  <c r="BJ184" i="28"/>
  <c r="Y184" i="28"/>
  <c r="AK184" i="28"/>
  <c r="DH184" i="28" s="1"/>
  <c r="DI184" i="28" s="1"/>
  <c r="Y184" i="32" s="1"/>
  <c r="AL184" i="28"/>
  <c r="DD184" i="28" l="1"/>
  <c r="U184" i="32"/>
  <c r="AG185" i="28"/>
  <c r="AH185" i="28"/>
  <c r="U185" i="28"/>
  <c r="Q185" i="32" s="1"/>
  <c r="BE185" i="28"/>
  <c r="BF185" i="28"/>
  <c r="R184" i="32"/>
  <c r="T183" i="32"/>
  <c r="BQ185" i="28"/>
  <c r="BR185" i="28"/>
  <c r="AK185" i="28"/>
  <c r="DH185" i="28" s="1"/>
  <c r="DI185" i="28" s="1"/>
  <c r="Y185" i="32" s="1"/>
  <c r="AL185" i="28"/>
  <c r="BI185" i="28"/>
  <c r="DP185" i="28" s="1"/>
  <c r="DQ185" i="28" s="1"/>
  <c r="AA185" i="32" s="1"/>
  <c r="BJ185" i="28"/>
  <c r="AS185" i="28"/>
  <c r="AT185" i="28"/>
  <c r="Y185" i="28"/>
  <c r="DD185" i="28" l="1"/>
  <c r="U185" i="32"/>
  <c r="AG186" i="28"/>
  <c r="AH186" i="28"/>
  <c r="BE186" i="28"/>
  <c r="BF186" i="28"/>
  <c r="U186" i="28"/>
  <c r="Q186" i="32" s="1"/>
  <c r="V186" i="28"/>
  <c r="X185" i="28"/>
  <c r="V185" i="28"/>
  <c r="T184" i="32"/>
  <c r="AS186" i="28"/>
  <c r="AT186" i="28"/>
  <c r="Y186" i="28"/>
  <c r="BQ186" i="28"/>
  <c r="BR186" i="28"/>
  <c r="AK186" i="28"/>
  <c r="DH186" i="28" s="1"/>
  <c r="DI186" i="28" s="1"/>
  <c r="Y186" i="32" s="1"/>
  <c r="AL186" i="28"/>
  <c r="BI186" i="28"/>
  <c r="DP186" i="28" s="1"/>
  <c r="DQ186" i="28" s="1"/>
  <c r="AA186" i="32" s="1"/>
  <c r="BJ186" i="28"/>
  <c r="R185" i="32" l="1"/>
  <c r="DD186" i="28"/>
  <c r="U186" i="32"/>
  <c r="U187" i="28"/>
  <c r="Q187" i="32" s="1"/>
  <c r="V187" i="28"/>
  <c r="BE187" i="28"/>
  <c r="BF187" i="28"/>
  <c r="AG187" i="28"/>
  <c r="AH187" i="28"/>
  <c r="R186" i="32"/>
  <c r="T185" i="32"/>
  <c r="Y187" i="28"/>
  <c r="BI187" i="28"/>
  <c r="DP187" i="28" s="1"/>
  <c r="DQ187" i="28" s="1"/>
  <c r="AA187" i="32" s="1"/>
  <c r="BJ187" i="28"/>
  <c r="AS187" i="28"/>
  <c r="AT187" i="28"/>
  <c r="BQ187" i="28"/>
  <c r="BR187" i="28"/>
  <c r="AK187" i="28"/>
  <c r="DH187" i="28" s="1"/>
  <c r="DI187" i="28" s="1"/>
  <c r="Y187" i="32" s="1"/>
  <c r="AL187" i="28"/>
  <c r="DD187" i="28" l="1"/>
  <c r="U187" i="32"/>
  <c r="U188" i="28"/>
  <c r="BE188" i="28"/>
  <c r="BF188" i="28"/>
  <c r="AG188" i="28"/>
  <c r="AH188" i="28"/>
  <c r="T186" i="32"/>
  <c r="R187" i="32"/>
  <c r="BQ188" i="28"/>
  <c r="BR188" i="28"/>
  <c r="Y188" i="28"/>
  <c r="AL188" i="28"/>
  <c r="AK188" i="28"/>
  <c r="DH188" i="28" s="1"/>
  <c r="DI188" i="28" s="1"/>
  <c r="Y188" i="32" s="1"/>
  <c r="Q188" i="32"/>
  <c r="BI188" i="28"/>
  <c r="DP188" i="28" s="1"/>
  <c r="DQ188" i="28" s="1"/>
  <c r="AA188" i="32" s="1"/>
  <c r="BJ188" i="28"/>
  <c r="AT188" i="28"/>
  <c r="AS188" i="28"/>
  <c r="DD188" i="28" l="1"/>
  <c r="U188" i="32"/>
  <c r="BE189" i="28"/>
  <c r="BF189" i="28"/>
  <c r="U189" i="28"/>
  <c r="Q189" i="32" s="1"/>
  <c r="V189" i="28"/>
  <c r="X188" i="28"/>
  <c r="V188" i="28"/>
  <c r="R188" i="32" s="1"/>
  <c r="AG189" i="28"/>
  <c r="T187" i="32"/>
  <c r="BI189" i="28"/>
  <c r="DP189" i="28" s="1"/>
  <c r="DQ189" i="28" s="1"/>
  <c r="AA189" i="32" s="1"/>
  <c r="BJ189" i="28"/>
  <c r="Y189" i="28"/>
  <c r="AS189" i="28"/>
  <c r="AT189" i="28"/>
  <c r="BQ189" i="28"/>
  <c r="BR189" i="28"/>
  <c r="AK189" i="28"/>
  <c r="DH189" i="28" s="1"/>
  <c r="DI189" i="28" s="1"/>
  <c r="Y189" i="32" s="1"/>
  <c r="AL189" i="28"/>
  <c r="DD189" i="28" l="1"/>
  <c r="U189" i="32"/>
  <c r="U190" i="28"/>
  <c r="Q190" i="32" s="1"/>
  <c r="V190" i="28"/>
  <c r="AG190" i="28"/>
  <c r="AH190" i="28"/>
  <c r="BE190" i="28"/>
  <c r="BF190" i="28"/>
  <c r="AJ189" i="28"/>
  <c r="AH189" i="28"/>
  <c r="T188" i="32"/>
  <c r="R189" i="32"/>
  <c r="BQ190" i="28"/>
  <c r="BR190" i="28"/>
  <c r="Y190" i="28"/>
  <c r="AK190" i="28"/>
  <c r="DH190" i="28" s="1"/>
  <c r="DI190" i="28" s="1"/>
  <c r="Y190" i="32" s="1"/>
  <c r="AL190" i="28"/>
  <c r="BI190" i="28"/>
  <c r="DP190" i="28" s="1"/>
  <c r="DQ190" i="28" s="1"/>
  <c r="AA190" i="32" s="1"/>
  <c r="BJ190" i="28"/>
  <c r="AS190" i="28"/>
  <c r="AT190" i="28"/>
  <c r="DD190" i="28" l="1"/>
  <c r="U190" i="32"/>
  <c r="AG191" i="28"/>
  <c r="AH191" i="28"/>
  <c r="BE191" i="28"/>
  <c r="BF191" i="28"/>
  <c r="U191" i="28"/>
  <c r="Q191" i="32" s="1"/>
  <c r="V191" i="28"/>
  <c r="R190" i="32"/>
  <c r="T189" i="32"/>
  <c r="AS191" i="28"/>
  <c r="AT191" i="28"/>
  <c r="BI191" i="28"/>
  <c r="DP191" i="28" s="1"/>
  <c r="DQ191" i="28" s="1"/>
  <c r="AA191" i="32" s="1"/>
  <c r="BJ191" i="28"/>
  <c r="AK191" i="28"/>
  <c r="DH191" i="28" s="1"/>
  <c r="DI191" i="28" s="1"/>
  <c r="Y191" i="32" s="1"/>
  <c r="AL191" i="28"/>
  <c r="BQ191" i="28"/>
  <c r="BR191" i="28"/>
  <c r="Y191" i="28"/>
  <c r="DD191" i="28" l="1"/>
  <c r="U191" i="32"/>
  <c r="BE192" i="28"/>
  <c r="U192" i="28"/>
  <c r="Q192" i="32" s="1"/>
  <c r="V192" i="28"/>
  <c r="AG192" i="28"/>
  <c r="AH192" i="28"/>
  <c r="T190" i="32"/>
  <c r="R191" i="32"/>
  <c r="Y192" i="28"/>
  <c r="BI192" i="28"/>
  <c r="DP192" i="28" s="1"/>
  <c r="DQ192" i="28" s="1"/>
  <c r="AA192" i="32" s="1"/>
  <c r="BJ192" i="28"/>
  <c r="AK192" i="28"/>
  <c r="DH192" i="28" s="1"/>
  <c r="DI192" i="28" s="1"/>
  <c r="Y192" i="32" s="1"/>
  <c r="AL192" i="28"/>
  <c r="AS192" i="28"/>
  <c r="AT192" i="28"/>
  <c r="BQ192" i="28"/>
  <c r="BR192" i="28"/>
  <c r="DD192" i="28" l="1"/>
  <c r="U192" i="32"/>
  <c r="U193" i="28"/>
  <c r="Q193" i="32" s="1"/>
  <c r="V193" i="28"/>
  <c r="BH192" i="28"/>
  <c r="BF192" i="28"/>
  <c r="AG193" i="28"/>
  <c r="AH193" i="28"/>
  <c r="BE193" i="28"/>
  <c r="R192" i="32"/>
  <c r="T191" i="32"/>
  <c r="BQ193" i="28"/>
  <c r="BR193" i="28"/>
  <c r="AS193" i="28"/>
  <c r="AT193" i="28"/>
  <c r="BI193" i="28"/>
  <c r="DP193" i="28" s="1"/>
  <c r="DQ193" i="28" s="1"/>
  <c r="AA193" i="32" s="1"/>
  <c r="BJ193" i="28"/>
  <c r="Y193" i="28"/>
  <c r="AK193" i="28"/>
  <c r="DH193" i="28" s="1"/>
  <c r="DI193" i="28" s="1"/>
  <c r="Y193" i="32" s="1"/>
  <c r="AL193" i="28"/>
  <c r="DD193" i="28" l="1"/>
  <c r="U193" i="32"/>
  <c r="U194" i="28"/>
  <c r="Q194" i="32" s="1"/>
  <c r="V194" i="28"/>
  <c r="BE194" i="28"/>
  <c r="BF194" i="28"/>
  <c r="AG194" i="28"/>
  <c r="AH194" i="28"/>
  <c r="BH193" i="28"/>
  <c r="BF193" i="28"/>
  <c r="R193" i="32" s="1"/>
  <c r="T192" i="32"/>
  <c r="BQ194" i="28"/>
  <c r="BR194" i="28"/>
  <c r="AK194" i="28"/>
  <c r="DH194" i="28" s="1"/>
  <c r="DI194" i="28" s="1"/>
  <c r="Y194" i="32" s="1"/>
  <c r="AL194" i="28"/>
  <c r="AS194" i="28"/>
  <c r="AT194" i="28"/>
  <c r="BI194" i="28"/>
  <c r="DP194" i="28" s="1"/>
  <c r="DQ194" i="28" s="1"/>
  <c r="AA194" i="32" s="1"/>
  <c r="BJ194" i="28"/>
  <c r="Y194" i="28"/>
  <c r="DD194" i="28" l="1"/>
  <c r="U194" i="32"/>
  <c r="U195" i="28"/>
  <c r="Q195" i="32" s="1"/>
  <c r="V195" i="28"/>
  <c r="AG195" i="28"/>
  <c r="AH195" i="28"/>
  <c r="BE195" i="28"/>
  <c r="BF195" i="28"/>
  <c r="R194" i="32"/>
  <c r="T193" i="32"/>
  <c r="AS195" i="28"/>
  <c r="AT195" i="28"/>
  <c r="BI195" i="28"/>
  <c r="DP195" i="28" s="1"/>
  <c r="DQ195" i="28" s="1"/>
  <c r="AA195" i="32" s="1"/>
  <c r="BJ195" i="28"/>
  <c r="Y195" i="28"/>
  <c r="BQ195" i="28"/>
  <c r="BR195" i="28"/>
  <c r="AK195" i="28"/>
  <c r="DH195" i="28" s="1"/>
  <c r="DI195" i="28" s="1"/>
  <c r="Y195" i="32" s="1"/>
  <c r="AL195" i="28"/>
  <c r="DD195" i="28" l="1"/>
  <c r="U195" i="32"/>
  <c r="AG196" i="28"/>
  <c r="AH196" i="28"/>
  <c r="U196" i="28"/>
  <c r="Q196" i="32" s="1"/>
  <c r="V196" i="28"/>
  <c r="BE196" i="28"/>
  <c r="BF196" i="28"/>
  <c r="T194" i="32"/>
  <c r="R195" i="32"/>
  <c r="AS196" i="28"/>
  <c r="AT196" i="28"/>
  <c r="BQ196" i="28"/>
  <c r="BR196" i="28"/>
  <c r="Y196" i="28"/>
  <c r="AK196" i="28"/>
  <c r="DH196" i="28" s="1"/>
  <c r="DI196" i="28" s="1"/>
  <c r="Y196" i="32" s="1"/>
  <c r="AL196" i="28"/>
  <c r="BI196" i="28"/>
  <c r="DP196" i="28" s="1"/>
  <c r="DQ196" i="28" s="1"/>
  <c r="AA196" i="32" s="1"/>
  <c r="BJ196" i="28"/>
  <c r="DD196" i="28" l="1"/>
  <c r="U196" i="32"/>
  <c r="BE197" i="28"/>
  <c r="BF197" i="28"/>
  <c r="U197" i="28"/>
  <c r="V197" i="28"/>
  <c r="AG197" i="28"/>
  <c r="AH197" i="28"/>
  <c r="R196" i="32"/>
  <c r="T195" i="32"/>
  <c r="BQ197" i="28"/>
  <c r="BR197" i="28"/>
  <c r="Q197" i="32"/>
  <c r="AK197" i="28"/>
  <c r="DH197" i="28" s="1"/>
  <c r="DI197" i="28" s="1"/>
  <c r="Y197" i="32" s="1"/>
  <c r="AL197" i="28"/>
  <c r="BI197" i="28"/>
  <c r="DP197" i="28" s="1"/>
  <c r="DQ197" i="28" s="1"/>
  <c r="AA197" i="32" s="1"/>
  <c r="BJ197" i="28"/>
  <c r="AS197" i="28"/>
  <c r="AT197" i="28"/>
  <c r="Y197" i="28"/>
  <c r="DD197" i="28" l="1"/>
  <c r="U197" i="32"/>
  <c r="BE198" i="28"/>
  <c r="BF198" i="28"/>
  <c r="U198" i="28"/>
  <c r="Q198" i="32" s="1"/>
  <c r="V198" i="28"/>
  <c r="AG198" i="28"/>
  <c r="AH198" i="28"/>
  <c r="R197" i="32"/>
  <c r="T196" i="32"/>
  <c r="AL198" i="28"/>
  <c r="AK198" i="28"/>
  <c r="DH198" i="28" s="1"/>
  <c r="DI198" i="28" s="1"/>
  <c r="Y198" i="32" s="1"/>
  <c r="BJ198" i="28"/>
  <c r="BI198" i="28"/>
  <c r="DP198" i="28" s="1"/>
  <c r="DQ198" i="28" s="1"/>
  <c r="AA198" i="32" s="1"/>
  <c r="AS198" i="28"/>
  <c r="AT198" i="28"/>
  <c r="BQ198" i="28"/>
  <c r="BR198" i="28"/>
  <c r="Y198" i="28"/>
  <c r="DD198" i="28" l="1"/>
  <c r="U198" i="32"/>
  <c r="BE199" i="28"/>
  <c r="BF199" i="28"/>
  <c r="U199" i="28"/>
  <c r="Q199" i="32" s="1"/>
  <c r="V199" i="28"/>
  <c r="AG199" i="28"/>
  <c r="AH199" i="28"/>
  <c r="T197" i="32"/>
  <c r="R198" i="32"/>
  <c r="BI199" i="28"/>
  <c r="DP199" i="28" s="1"/>
  <c r="DQ199" i="28" s="1"/>
  <c r="AA199" i="32" s="1"/>
  <c r="BJ199" i="28"/>
  <c r="BQ199" i="28"/>
  <c r="BR199" i="28"/>
  <c r="AS199" i="28"/>
  <c r="AT199" i="28"/>
  <c r="Y199" i="28"/>
  <c r="AK199" i="28"/>
  <c r="DH199" i="28" s="1"/>
  <c r="DI199" i="28" s="1"/>
  <c r="Y199" i="32" s="1"/>
  <c r="AL199" i="28"/>
  <c r="DD199" i="28" l="1"/>
  <c r="U199" i="32"/>
  <c r="U200" i="28"/>
  <c r="V200" i="28"/>
  <c r="BE200" i="28"/>
  <c r="BF200" i="28"/>
  <c r="AG200" i="28"/>
  <c r="AH200" i="28"/>
  <c r="R199" i="32"/>
  <c r="T198" i="32"/>
  <c r="Q200" i="32"/>
  <c r="AS200" i="28"/>
  <c r="AT200" i="28"/>
  <c r="BQ200" i="28"/>
  <c r="BR200" i="28"/>
  <c r="AK200" i="28"/>
  <c r="DH200" i="28" s="1"/>
  <c r="DI200" i="28" s="1"/>
  <c r="Y200" i="32" s="1"/>
  <c r="AL200" i="28"/>
  <c r="Y200" i="28"/>
  <c r="BI200" i="28"/>
  <c r="DP200" i="28" s="1"/>
  <c r="DQ200" i="28" s="1"/>
  <c r="AA200" i="32" s="1"/>
  <c r="BJ200" i="28"/>
  <c r="DD200" i="28" l="1"/>
  <c r="U200" i="32"/>
  <c r="AG201" i="28"/>
  <c r="AH201" i="28"/>
  <c r="U201" i="28"/>
  <c r="Q201" i="32" s="1"/>
  <c r="V201" i="28"/>
  <c r="BE201" i="28"/>
  <c r="BF201" i="28"/>
  <c r="T199" i="32"/>
  <c r="R200" i="32"/>
  <c r="Y201" i="28"/>
  <c r="AK201" i="28"/>
  <c r="DH201" i="28" s="1"/>
  <c r="DI201" i="28" s="1"/>
  <c r="Y201" i="32" s="1"/>
  <c r="AL201" i="28"/>
  <c r="BQ201" i="28"/>
  <c r="BR201" i="28"/>
  <c r="AS201" i="28"/>
  <c r="AT201" i="28"/>
  <c r="BI201" i="28"/>
  <c r="DP201" i="28" s="1"/>
  <c r="DQ201" i="28" s="1"/>
  <c r="AA201" i="32" s="1"/>
  <c r="BJ201" i="28"/>
  <c r="DD201" i="28" l="1"/>
  <c r="U201" i="32"/>
  <c r="U202" i="28"/>
  <c r="V202" i="28"/>
  <c r="BE202" i="28"/>
  <c r="BF202" i="28"/>
  <c r="AG202" i="28"/>
  <c r="AH202" i="28"/>
  <c r="R201" i="32"/>
  <c r="T200" i="32"/>
  <c r="Y202" i="28"/>
  <c r="BQ202" i="28"/>
  <c r="BR202" i="28"/>
  <c r="AK202" i="28"/>
  <c r="DH202" i="28" s="1"/>
  <c r="DI202" i="28" s="1"/>
  <c r="Y202" i="32" s="1"/>
  <c r="AL202" i="28"/>
  <c r="AS202" i="28"/>
  <c r="AT202" i="28"/>
  <c r="Q202" i="32"/>
  <c r="BI202" i="28"/>
  <c r="DP202" i="28" s="1"/>
  <c r="DQ202" i="28" s="1"/>
  <c r="AA202" i="32" s="1"/>
  <c r="BJ202" i="28"/>
  <c r="DD202" i="28" l="1"/>
  <c r="U202" i="32"/>
  <c r="BE203" i="28"/>
  <c r="BF203" i="28"/>
  <c r="AG203" i="28"/>
  <c r="AH203" i="28"/>
  <c r="U203" i="28"/>
  <c r="Q203" i="32" s="1"/>
  <c r="V203" i="28"/>
  <c r="T201" i="32"/>
  <c r="R202" i="32"/>
  <c r="BQ203" i="28"/>
  <c r="BR203" i="28"/>
  <c r="Y203" i="28"/>
  <c r="AK203" i="28"/>
  <c r="DH203" i="28" s="1"/>
  <c r="DI203" i="28" s="1"/>
  <c r="Y203" i="32" s="1"/>
  <c r="AL203" i="28"/>
  <c r="AS203" i="28"/>
  <c r="AT203" i="28"/>
  <c r="BI203" i="28"/>
  <c r="DP203" i="28" s="1"/>
  <c r="DQ203" i="28" s="1"/>
  <c r="AA203" i="32" s="1"/>
  <c r="BJ203" i="28"/>
  <c r="DD203" i="28" l="1"/>
  <c r="U203" i="32"/>
  <c r="AG204" i="28"/>
  <c r="AH204" i="28"/>
  <c r="BE204" i="28"/>
  <c r="BF204" i="28"/>
  <c r="U204" i="28"/>
  <c r="Q204" i="32" s="1"/>
  <c r="V204" i="28"/>
  <c r="R203" i="32"/>
  <c r="T202" i="32"/>
  <c r="BI204" i="28"/>
  <c r="DP204" i="28" s="1"/>
  <c r="DQ204" i="28" s="1"/>
  <c r="AA204" i="32" s="1"/>
  <c r="BJ204" i="28"/>
  <c r="AS204" i="28"/>
  <c r="AT204" i="28"/>
  <c r="Y204" i="28"/>
  <c r="BQ204" i="28"/>
  <c r="BR204" i="28"/>
  <c r="AK204" i="28"/>
  <c r="DH204" i="28" s="1"/>
  <c r="DI204" i="28" s="1"/>
  <c r="Y204" i="32" s="1"/>
  <c r="AL204" i="28"/>
  <c r="DD204" i="28" l="1"/>
  <c r="U204" i="32"/>
  <c r="AG205" i="28"/>
  <c r="AH205" i="28"/>
  <c r="BE205" i="28"/>
  <c r="BF205" i="28"/>
  <c r="U205" i="28"/>
  <c r="Q205" i="32" s="1"/>
  <c r="V205" i="28"/>
  <c r="T203" i="32"/>
  <c r="R204" i="32"/>
  <c r="AK205" i="28"/>
  <c r="DH205" i="28" s="1"/>
  <c r="DI205" i="28" s="1"/>
  <c r="Y205" i="32" s="1"/>
  <c r="AL205" i="28"/>
  <c r="BI205" i="28"/>
  <c r="DP205" i="28" s="1"/>
  <c r="DQ205" i="28" s="1"/>
  <c r="AA205" i="32" s="1"/>
  <c r="BJ205" i="28"/>
  <c r="Y205" i="28"/>
  <c r="AS205" i="28"/>
  <c r="AT205" i="28"/>
  <c r="BR205" i="28"/>
  <c r="BQ205" i="28"/>
  <c r="DD205" i="28" l="1"/>
  <c r="U205" i="32"/>
  <c r="BE206" i="28"/>
  <c r="BF206" i="28"/>
  <c r="U206" i="28"/>
  <c r="Q206" i="32" s="1"/>
  <c r="V206" i="28"/>
  <c r="AG206" i="28"/>
  <c r="AH206" i="28"/>
  <c r="R205" i="32"/>
  <c r="T204" i="32"/>
  <c r="Y206" i="28"/>
  <c r="AK206" i="28"/>
  <c r="DH206" i="28" s="1"/>
  <c r="DI206" i="28" s="1"/>
  <c r="Y206" i="32" s="1"/>
  <c r="AL206" i="28"/>
  <c r="BI206" i="28"/>
  <c r="BJ206" i="28"/>
  <c r="AT206" i="28"/>
  <c r="AS206" i="28"/>
  <c r="BQ206" i="28"/>
  <c r="BR206" i="28"/>
  <c r="DD206" i="28" l="1"/>
  <c r="U206" i="32"/>
  <c r="DP206" i="28"/>
  <c r="DQ206" i="28" s="1"/>
  <c r="AA206" i="32" s="1"/>
  <c r="BE207" i="28"/>
  <c r="BF207" i="28"/>
  <c r="U207" i="28"/>
  <c r="Q207" i="32" s="1"/>
  <c r="V207" i="28"/>
  <c r="AG207" i="28"/>
  <c r="AH207" i="28"/>
  <c r="T205" i="32"/>
  <c r="R206" i="32"/>
  <c r="AL207" i="28"/>
  <c r="AK207" i="28"/>
  <c r="DH207" i="28" s="1"/>
  <c r="DI207" i="28" s="1"/>
  <c r="Y207" i="32" s="1"/>
  <c r="BI207" i="28"/>
  <c r="DP207" i="28" s="1"/>
  <c r="DQ207" i="28" s="1"/>
  <c r="AA207" i="32" s="1"/>
  <c r="BJ207" i="28"/>
  <c r="Y207" i="28"/>
  <c r="BQ207" i="28"/>
  <c r="BR207" i="28"/>
  <c r="AT207" i="28"/>
  <c r="AS207" i="28"/>
  <c r="DD207" i="28" l="1"/>
  <c r="U207" i="32"/>
  <c r="BE208" i="28"/>
  <c r="U208" i="28"/>
  <c r="V208" i="28"/>
  <c r="AG208" i="28"/>
  <c r="AH208" i="28"/>
  <c r="R207" i="32"/>
  <c r="T206" i="32"/>
  <c r="Q208" i="32"/>
  <c r="AK208" i="28"/>
  <c r="DH208" i="28" s="1"/>
  <c r="DI208" i="28" s="1"/>
  <c r="Y208" i="32" s="1"/>
  <c r="AL208" i="28"/>
  <c r="Y208" i="28"/>
  <c r="BJ208" i="28"/>
  <c r="BI208" i="28"/>
  <c r="DP208" i="28" s="1"/>
  <c r="DQ208" i="28" s="1"/>
  <c r="AA208" i="32" s="1"/>
  <c r="AS208" i="28"/>
  <c r="AT208" i="28"/>
  <c r="BQ208" i="28"/>
  <c r="BR208" i="28"/>
  <c r="DD208" i="28" l="1"/>
  <c r="U208" i="32"/>
  <c r="BE209" i="28"/>
  <c r="BF209" i="28"/>
  <c r="BH208" i="28"/>
  <c r="BF208" i="28"/>
  <c r="R208" i="32" s="1"/>
  <c r="U209" i="28"/>
  <c r="Q209" i="32" s="1"/>
  <c r="V209" i="28"/>
  <c r="AG209" i="28"/>
  <c r="AH209" i="28"/>
  <c r="T207" i="32"/>
  <c r="AK209" i="28"/>
  <c r="DH209" i="28" s="1"/>
  <c r="DI209" i="28" s="1"/>
  <c r="Y209" i="32" s="1"/>
  <c r="AL209" i="28"/>
  <c r="BQ209" i="28"/>
  <c r="BR209" i="28"/>
  <c r="Y209" i="28"/>
  <c r="BJ209" i="28"/>
  <c r="BI209" i="28"/>
  <c r="DP209" i="28" s="1"/>
  <c r="DQ209" i="28" s="1"/>
  <c r="AA209" i="32" s="1"/>
  <c r="AS209" i="28"/>
  <c r="AT209" i="28"/>
  <c r="DD209" i="28" l="1"/>
  <c r="U209" i="32"/>
  <c r="U210" i="28"/>
  <c r="V210" i="28"/>
  <c r="AG210" i="28"/>
  <c r="AH210" i="28"/>
  <c r="BE210" i="28"/>
  <c r="BF210" i="28"/>
  <c r="R209" i="32"/>
  <c r="T208" i="32"/>
  <c r="Q210" i="32"/>
  <c r="BI210" i="28"/>
  <c r="DP210" i="28" s="1"/>
  <c r="DQ210" i="28" s="1"/>
  <c r="AA210" i="32" s="1"/>
  <c r="BJ210" i="28"/>
  <c r="Y210" i="28"/>
  <c r="AK210" i="28"/>
  <c r="DH210" i="28" s="1"/>
  <c r="DI210" i="28" s="1"/>
  <c r="Y210" i="32" s="1"/>
  <c r="AL210" i="28"/>
  <c r="AT210" i="28"/>
  <c r="AS210" i="28"/>
  <c r="BQ210" i="28"/>
  <c r="BR210" i="28"/>
  <c r="DD210" i="28" l="1"/>
  <c r="U210" i="32"/>
  <c r="AG211" i="28"/>
  <c r="AH211" i="28"/>
  <c r="BE211" i="28"/>
  <c r="BF211" i="28"/>
  <c r="U211" i="28"/>
  <c r="Q211" i="32" s="1"/>
  <c r="V211" i="28"/>
  <c r="R210" i="32"/>
  <c r="T209" i="32"/>
  <c r="AS211" i="28"/>
  <c r="AT211" i="28"/>
  <c r="BQ211" i="28"/>
  <c r="BR211" i="28"/>
  <c r="Y211" i="28"/>
  <c r="BI211" i="28"/>
  <c r="BJ211" i="28"/>
  <c r="AK211" i="28"/>
  <c r="DH211" i="28" s="1"/>
  <c r="DI211" i="28" s="1"/>
  <c r="Y211" i="32" s="1"/>
  <c r="AL211" i="28"/>
  <c r="DD211" i="28" l="1"/>
  <c r="U211" i="32"/>
  <c r="DP211" i="28"/>
  <c r="DQ211" i="28" s="1"/>
  <c r="AA211" i="32" s="1"/>
  <c r="BE212" i="28"/>
  <c r="BF212" i="28"/>
  <c r="U212" i="28"/>
  <c r="Q212" i="32" s="1"/>
  <c r="V212" i="28"/>
  <c r="AG212" i="28"/>
  <c r="AH212" i="28"/>
  <c r="T210" i="32"/>
  <c r="R211" i="32"/>
  <c r="BQ212" i="28"/>
  <c r="BR212" i="28"/>
  <c r="Y212" i="28"/>
  <c r="AK212" i="28"/>
  <c r="DH212" i="28" s="1"/>
  <c r="DI212" i="28" s="1"/>
  <c r="Y212" i="32" s="1"/>
  <c r="AL212" i="28"/>
  <c r="BI212" i="28"/>
  <c r="DP212" i="28" s="1"/>
  <c r="DQ212" i="28" s="1"/>
  <c r="AA212" i="32" s="1"/>
  <c r="BJ212" i="28"/>
  <c r="AS212" i="28"/>
  <c r="AT212" i="28"/>
  <c r="DD212" i="28" l="1"/>
  <c r="U212" i="32"/>
  <c r="U213" i="28"/>
  <c r="Q213" i="32" s="1"/>
  <c r="V213" i="28"/>
  <c r="BE213" i="28"/>
  <c r="BF213" i="28"/>
  <c r="AG213" i="28"/>
  <c r="AH213" i="28"/>
  <c r="R212" i="32"/>
  <c r="T211" i="32"/>
  <c r="Y213" i="28"/>
  <c r="BI213" i="28"/>
  <c r="DP213" i="28" s="1"/>
  <c r="DQ213" i="28" s="1"/>
  <c r="AA213" i="32" s="1"/>
  <c r="BJ213" i="28"/>
  <c r="AS213" i="28"/>
  <c r="AT213" i="28"/>
  <c r="BQ213" i="28"/>
  <c r="BR213" i="28"/>
  <c r="AK213" i="28"/>
  <c r="DH213" i="28" s="1"/>
  <c r="DI213" i="28" s="1"/>
  <c r="Y213" i="32" s="1"/>
  <c r="AL213" i="28"/>
  <c r="DD213" i="28" l="1"/>
  <c r="U213" i="32"/>
  <c r="BE214" i="28"/>
  <c r="BF214" i="28"/>
  <c r="AG214" i="28"/>
  <c r="AH214" i="28"/>
  <c r="U214" i="28"/>
  <c r="Q214" i="32" s="1"/>
  <c r="R213" i="32"/>
  <c r="T212" i="32"/>
  <c r="BQ214" i="28"/>
  <c r="BR214" i="28"/>
  <c r="Y214" i="28"/>
  <c r="AK214" i="28"/>
  <c r="DH214" i="28" s="1"/>
  <c r="DI214" i="28" s="1"/>
  <c r="Y214" i="32" s="1"/>
  <c r="AL214" i="28"/>
  <c r="BI214" i="28"/>
  <c r="DP214" i="28" s="1"/>
  <c r="DQ214" i="28" s="1"/>
  <c r="AA214" i="32" s="1"/>
  <c r="BJ214" i="28"/>
  <c r="AS214" i="28"/>
  <c r="AT214" i="28"/>
  <c r="DD214" i="28" l="1"/>
  <c r="U214" i="32"/>
  <c r="X214" i="28"/>
  <c r="V214" i="28"/>
  <c r="U215" i="28"/>
  <c r="Q215" i="32" s="1"/>
  <c r="V215" i="28"/>
  <c r="BE215" i="28"/>
  <c r="BF215" i="28"/>
  <c r="AG215" i="28"/>
  <c r="AH215" i="28"/>
  <c r="T213" i="32"/>
  <c r="BI215" i="28"/>
  <c r="DP215" i="28" s="1"/>
  <c r="DQ215" i="28" s="1"/>
  <c r="AA215" i="32" s="1"/>
  <c r="BJ215" i="28"/>
  <c r="BQ215" i="28"/>
  <c r="BR215" i="28"/>
  <c r="AK215" i="28"/>
  <c r="DH215" i="28" s="1"/>
  <c r="DI215" i="28" s="1"/>
  <c r="Y215" i="32" s="1"/>
  <c r="AL215" i="28"/>
  <c r="Y215" i="28"/>
  <c r="AS215" i="28"/>
  <c r="AT215" i="28"/>
  <c r="DD215" i="28" l="1"/>
  <c r="U215" i="32"/>
  <c r="R214" i="32"/>
  <c r="BE216" i="28"/>
  <c r="BF216" i="28"/>
  <c r="AG216" i="28"/>
  <c r="AH216" i="28"/>
  <c r="U216" i="28"/>
  <c r="Q216" i="32" s="1"/>
  <c r="V216" i="28"/>
  <c r="R215" i="32"/>
  <c r="T214" i="32"/>
  <c r="Y216" i="28"/>
  <c r="AK216" i="28"/>
  <c r="DH216" i="28" s="1"/>
  <c r="DI216" i="28" s="1"/>
  <c r="Y216" i="32" s="1"/>
  <c r="AL216" i="28"/>
  <c r="BI216" i="28"/>
  <c r="DP216" i="28" s="1"/>
  <c r="DQ216" i="28" s="1"/>
  <c r="AA216" i="32" s="1"/>
  <c r="BJ216" i="28"/>
  <c r="AS216" i="28"/>
  <c r="AT216" i="28"/>
  <c r="BQ216" i="28"/>
  <c r="BR216" i="28"/>
  <c r="DD216" i="28" l="1"/>
  <c r="U216" i="32"/>
  <c r="BE217" i="28"/>
  <c r="BF217" i="28"/>
  <c r="U217" i="28"/>
  <c r="Q217" i="32" s="1"/>
  <c r="V217" i="28"/>
  <c r="AG217" i="28"/>
  <c r="AH217" i="28"/>
  <c r="T215" i="32"/>
  <c r="R216" i="32"/>
  <c r="BI217" i="28"/>
  <c r="DP217" i="28" s="1"/>
  <c r="DQ217" i="28" s="1"/>
  <c r="AA217" i="32" s="1"/>
  <c r="BJ217" i="28"/>
  <c r="BQ217" i="28"/>
  <c r="BR217" i="28"/>
  <c r="AK217" i="28"/>
  <c r="DH217" i="28" s="1"/>
  <c r="DI217" i="28" s="1"/>
  <c r="Y217" i="32" s="1"/>
  <c r="AL217" i="28"/>
  <c r="AS217" i="28"/>
  <c r="AT217" i="28"/>
  <c r="Y217" i="28"/>
  <c r="DD217" i="28" l="1"/>
  <c r="U217" i="32"/>
  <c r="U218" i="28"/>
  <c r="Q218" i="32" s="1"/>
  <c r="V218" i="28"/>
  <c r="AG218" i="28"/>
  <c r="AH218" i="28"/>
  <c r="BE218" i="28"/>
  <c r="BF218" i="28"/>
  <c r="R217" i="32"/>
  <c r="T216" i="32"/>
  <c r="Y218" i="28"/>
  <c r="BQ218" i="28"/>
  <c r="BR218" i="28"/>
  <c r="AK218" i="28"/>
  <c r="DH218" i="28" s="1"/>
  <c r="DI218" i="28" s="1"/>
  <c r="Y218" i="32" s="1"/>
  <c r="AL218" i="28"/>
  <c r="AS218" i="28"/>
  <c r="AT218" i="28"/>
  <c r="BI218" i="28"/>
  <c r="DP218" i="28" s="1"/>
  <c r="DQ218" i="28" s="1"/>
  <c r="AA218" i="32" s="1"/>
  <c r="BJ218" i="28"/>
  <c r="DD218" i="28" l="1"/>
  <c r="U218" i="32"/>
  <c r="U219" i="28"/>
  <c r="V219" i="28"/>
  <c r="AG219" i="28"/>
  <c r="AH219" i="28"/>
  <c r="BE219" i="28"/>
  <c r="BF219" i="28"/>
  <c r="R218" i="32"/>
  <c r="T217" i="32"/>
  <c r="BI219" i="28"/>
  <c r="DP219" i="28" s="1"/>
  <c r="DQ219" i="28" s="1"/>
  <c r="AA219" i="32" s="1"/>
  <c r="BJ219" i="28"/>
  <c r="Y219" i="28"/>
  <c r="BQ219" i="28"/>
  <c r="BR219" i="28"/>
  <c r="AS219" i="28"/>
  <c r="AT219" i="28"/>
  <c r="Q219" i="32"/>
  <c r="AK219" i="28"/>
  <c r="DH219" i="28" s="1"/>
  <c r="DI219" i="28" s="1"/>
  <c r="Y219" i="32" s="1"/>
  <c r="AL219" i="28"/>
  <c r="DD219" i="28" l="1"/>
  <c r="U219" i="32"/>
  <c r="U220" i="28"/>
  <c r="Q220" i="32" s="1"/>
  <c r="V220" i="28"/>
  <c r="AG220" i="28"/>
  <c r="AH220" i="28"/>
  <c r="BE220" i="28"/>
  <c r="BF220" i="28"/>
  <c r="T218" i="32"/>
  <c r="R219" i="32"/>
  <c r="BQ220" i="28"/>
  <c r="BR220" i="28"/>
  <c r="Y220" i="28"/>
  <c r="AK220" i="28"/>
  <c r="DH220" i="28" s="1"/>
  <c r="DI220" i="28" s="1"/>
  <c r="Y220" i="32" s="1"/>
  <c r="AL220" i="28"/>
  <c r="BI220" i="28"/>
  <c r="DP220" i="28" s="1"/>
  <c r="DQ220" i="28" s="1"/>
  <c r="AA220" i="32" s="1"/>
  <c r="BJ220" i="28"/>
  <c r="AS220" i="28"/>
  <c r="AT220" i="28"/>
  <c r="DD220" i="28" l="1"/>
  <c r="U220" i="32"/>
  <c r="AG221" i="28"/>
  <c r="BE221" i="28"/>
  <c r="BF221" i="28"/>
  <c r="U221" i="28"/>
  <c r="Q221" i="32" s="1"/>
  <c r="V221" i="28"/>
  <c r="R220" i="32"/>
  <c r="T219" i="32"/>
  <c r="BI221" i="28"/>
  <c r="DP221" i="28" s="1"/>
  <c r="DQ221" i="28" s="1"/>
  <c r="AA221" i="32" s="1"/>
  <c r="BJ221" i="28"/>
  <c r="AS221" i="28"/>
  <c r="AT221" i="28"/>
  <c r="Y221" i="28"/>
  <c r="BQ221" i="28"/>
  <c r="BR221" i="28"/>
  <c r="AK221" i="28"/>
  <c r="DH221" i="28" s="1"/>
  <c r="DI221" i="28" s="1"/>
  <c r="Y221" i="32" s="1"/>
  <c r="AL221" i="28"/>
  <c r="DD221" i="28" l="1"/>
  <c r="U221" i="32"/>
  <c r="AJ221" i="28"/>
  <c r="AH221" i="28"/>
  <c r="BE222" i="28"/>
  <c r="BF222" i="28"/>
  <c r="U222" i="28"/>
  <c r="V222" i="28"/>
  <c r="AG222" i="28"/>
  <c r="AH222" i="28"/>
  <c r="R221" i="32"/>
  <c r="T220" i="32"/>
  <c r="BQ222" i="28"/>
  <c r="BR222" i="28"/>
  <c r="Y222" i="28"/>
  <c r="AK222" i="28"/>
  <c r="DH222" i="28" s="1"/>
  <c r="DI222" i="28" s="1"/>
  <c r="Y222" i="32" s="1"/>
  <c r="AL222" i="28"/>
  <c r="BI222" i="28"/>
  <c r="DP222" i="28" s="1"/>
  <c r="DQ222" i="28" s="1"/>
  <c r="AA222" i="32" s="1"/>
  <c r="BJ222" i="28"/>
  <c r="AS222" i="28"/>
  <c r="AT222" i="28"/>
  <c r="Q222" i="32"/>
  <c r="DD222" i="28" l="1"/>
  <c r="U222" i="32"/>
  <c r="U223" i="28"/>
  <c r="V223" i="28"/>
  <c r="AG223" i="28"/>
  <c r="AH223" i="28"/>
  <c r="BE223" i="28"/>
  <c r="BF223" i="28"/>
  <c r="T221" i="32"/>
  <c r="R222" i="32"/>
  <c r="AS223" i="28"/>
  <c r="AT223" i="28"/>
  <c r="Q223" i="32"/>
  <c r="BI223" i="28"/>
  <c r="DP223" i="28" s="1"/>
  <c r="DQ223" i="28" s="1"/>
  <c r="AA223" i="32" s="1"/>
  <c r="BJ223" i="28"/>
  <c r="BQ223" i="28"/>
  <c r="BR223" i="28"/>
  <c r="AK223" i="28"/>
  <c r="DH223" i="28" s="1"/>
  <c r="DI223" i="28" s="1"/>
  <c r="Y223" i="32" s="1"/>
  <c r="AL223" i="28"/>
  <c r="Y223" i="28"/>
  <c r="DD223" i="28" l="1"/>
  <c r="U223" i="32"/>
  <c r="U224" i="28"/>
  <c r="Q224" i="32" s="1"/>
  <c r="V224" i="28"/>
  <c r="AG224" i="28"/>
  <c r="AH224" i="28"/>
  <c r="BE224" i="28"/>
  <c r="BF224" i="28"/>
  <c r="R223" i="32"/>
  <c r="T222" i="32"/>
  <c r="BI224" i="28"/>
  <c r="DP224" i="28" s="1"/>
  <c r="DQ224" i="28" s="1"/>
  <c r="AA224" i="32" s="1"/>
  <c r="BJ224" i="28"/>
  <c r="BQ224" i="28"/>
  <c r="BR224" i="28"/>
  <c r="Y224" i="28"/>
  <c r="AL224" i="28"/>
  <c r="AK224" i="28"/>
  <c r="DH224" i="28" s="1"/>
  <c r="DI224" i="28" s="1"/>
  <c r="Y224" i="32" s="1"/>
  <c r="AS224" i="28"/>
  <c r="AT224" i="28"/>
  <c r="DD224" i="28" l="1"/>
  <c r="U224" i="32"/>
  <c r="U225" i="28"/>
  <c r="Q225" i="32" s="1"/>
  <c r="V225" i="28"/>
  <c r="AG225" i="28"/>
  <c r="AH225" i="28"/>
  <c r="BE225" i="28"/>
  <c r="BF225" i="28"/>
  <c r="R224" i="32"/>
  <c r="T223" i="32"/>
  <c r="BQ225" i="28"/>
  <c r="BR225" i="28"/>
  <c r="BI225" i="28"/>
  <c r="DP225" i="28" s="1"/>
  <c r="DQ225" i="28" s="1"/>
  <c r="AA225" i="32" s="1"/>
  <c r="BJ225" i="28"/>
  <c r="Y225" i="28"/>
  <c r="AK225" i="28"/>
  <c r="DH225" i="28" s="1"/>
  <c r="DI225" i="28" s="1"/>
  <c r="Y225" i="32" s="1"/>
  <c r="AL225" i="28"/>
  <c r="AS225" i="28"/>
  <c r="AT225" i="28"/>
  <c r="DD225" i="28" l="1"/>
  <c r="U225" i="32"/>
  <c r="AG226" i="28"/>
  <c r="AH226" i="28"/>
  <c r="BE226" i="28"/>
  <c r="BF226" i="28"/>
  <c r="U226" i="28"/>
  <c r="Q226" i="32" s="1"/>
  <c r="V226" i="28"/>
  <c r="R225" i="32"/>
  <c r="T224" i="32"/>
  <c r="AS226" i="28"/>
  <c r="AT226" i="28"/>
  <c r="Y226" i="28"/>
  <c r="BR226" i="28"/>
  <c r="BQ226" i="28"/>
  <c r="BJ226" i="28"/>
  <c r="BI226" i="28"/>
  <c r="AL226" i="28"/>
  <c r="AK226" i="28"/>
  <c r="DH226" i="28" s="1"/>
  <c r="DI226" i="28" s="1"/>
  <c r="Y226" i="32" s="1"/>
  <c r="DD226" i="28" l="1"/>
  <c r="U226" i="32"/>
  <c r="DP226" i="28"/>
  <c r="DQ226" i="28" s="1"/>
  <c r="AA226" i="32" s="1"/>
  <c r="U227" i="28"/>
  <c r="Q227" i="32" s="1"/>
  <c r="V227" i="28"/>
  <c r="AG227" i="28"/>
  <c r="AH227" i="28"/>
  <c r="BE227" i="28"/>
  <c r="BF227" i="28"/>
  <c r="T225" i="32"/>
  <c r="R226" i="32"/>
  <c r="BQ227" i="28"/>
  <c r="BR227" i="28"/>
  <c r="AS227" i="28"/>
  <c r="AT227" i="28"/>
  <c r="Y227" i="28"/>
  <c r="AK227" i="28"/>
  <c r="DH227" i="28" s="1"/>
  <c r="DI227" i="28" s="1"/>
  <c r="Y227" i="32" s="1"/>
  <c r="AL227" i="28"/>
  <c r="BI227" i="28"/>
  <c r="DP227" i="28" s="1"/>
  <c r="DQ227" i="28" s="1"/>
  <c r="AA227" i="32" s="1"/>
  <c r="BJ227" i="28"/>
  <c r="DD227" i="28" l="1"/>
  <c r="U227" i="32"/>
  <c r="U228" i="28"/>
  <c r="V228" i="28"/>
  <c r="AG228" i="28"/>
  <c r="AH228" i="28"/>
  <c r="BE228" i="28"/>
  <c r="BF228" i="28"/>
  <c r="R227" i="32"/>
  <c r="T226" i="32"/>
  <c r="BQ228" i="28"/>
  <c r="BR228" i="28"/>
  <c r="AT228" i="28"/>
  <c r="AS228" i="28"/>
  <c r="Q228" i="32"/>
  <c r="AK228" i="28"/>
  <c r="DH228" i="28" s="1"/>
  <c r="DI228" i="28" s="1"/>
  <c r="Y228" i="32" s="1"/>
  <c r="AL228" i="28"/>
  <c r="Y228" i="28"/>
  <c r="BI228" i="28"/>
  <c r="DP228" i="28" s="1"/>
  <c r="DQ228" i="28" s="1"/>
  <c r="AA228" i="32" s="1"/>
  <c r="BJ228" i="28"/>
  <c r="DD228" i="28" l="1"/>
  <c r="U228" i="32"/>
  <c r="BE229" i="28"/>
  <c r="BF229" i="28"/>
  <c r="U229" i="28"/>
  <c r="Q229" i="32" s="1"/>
  <c r="V229" i="28"/>
  <c r="AG229" i="28"/>
  <c r="AH229" i="28"/>
  <c r="T227" i="32"/>
  <c r="R228" i="32"/>
  <c r="AS229" i="28"/>
  <c r="AT229" i="28"/>
  <c r="BI229" i="28"/>
  <c r="DP229" i="28" s="1"/>
  <c r="DQ229" i="28" s="1"/>
  <c r="AA229" i="32" s="1"/>
  <c r="BJ229" i="28"/>
  <c r="BQ229" i="28"/>
  <c r="BR229" i="28"/>
  <c r="AK229" i="28"/>
  <c r="DH229" i="28" s="1"/>
  <c r="DI229" i="28" s="1"/>
  <c r="Y229" i="32" s="1"/>
  <c r="AL229" i="28"/>
  <c r="Y229" i="28"/>
  <c r="DD229" i="28" l="1"/>
  <c r="U229" i="32"/>
  <c r="U230" i="28"/>
  <c r="V230" i="28"/>
  <c r="AG230" i="28"/>
  <c r="AH230" i="28"/>
  <c r="BE230" i="28"/>
  <c r="BF230" i="28"/>
  <c r="R229" i="32"/>
  <c r="T228" i="32"/>
  <c r="Q230" i="32"/>
  <c r="AK230" i="28"/>
  <c r="DH230" i="28" s="1"/>
  <c r="DI230" i="28" s="1"/>
  <c r="Y230" i="32" s="1"/>
  <c r="AL230" i="28"/>
  <c r="AS230" i="28"/>
  <c r="AT230" i="28"/>
  <c r="Y230" i="28"/>
  <c r="BQ230" i="28"/>
  <c r="BR230" i="28"/>
  <c r="BI230" i="28"/>
  <c r="DP230" i="28" s="1"/>
  <c r="DQ230" i="28" s="1"/>
  <c r="AA230" i="32" s="1"/>
  <c r="BJ230" i="28"/>
  <c r="DD230" i="28" l="1"/>
  <c r="U230" i="32"/>
  <c r="BE231" i="28"/>
  <c r="BF231" i="28"/>
  <c r="U231" i="28"/>
  <c r="Q231" i="32" s="1"/>
  <c r="V231" i="28"/>
  <c r="AG231" i="28"/>
  <c r="AH231" i="28"/>
  <c r="T229" i="32"/>
  <c r="R230" i="32"/>
  <c r="BQ231" i="28"/>
  <c r="BR231" i="28"/>
  <c r="AK231" i="28"/>
  <c r="DH231" i="28" s="1"/>
  <c r="DI231" i="28" s="1"/>
  <c r="Y231" i="32" s="1"/>
  <c r="AL231" i="28"/>
  <c r="Y231" i="28"/>
  <c r="AS231" i="28"/>
  <c r="AT231" i="28"/>
  <c r="BI231" i="28"/>
  <c r="DP231" i="28" s="1"/>
  <c r="DQ231" i="28" s="1"/>
  <c r="AA231" i="32" s="1"/>
  <c r="BJ231" i="28"/>
  <c r="DD231" i="28" l="1"/>
  <c r="U231" i="32"/>
  <c r="BE232" i="28"/>
  <c r="BF232" i="28"/>
  <c r="U232" i="28"/>
  <c r="V232" i="28"/>
  <c r="AG232" i="28"/>
  <c r="AH232" i="28"/>
  <c r="R231" i="32"/>
  <c r="T230" i="32"/>
  <c r="AK232" i="28"/>
  <c r="DH232" i="28" s="1"/>
  <c r="DI232" i="28" s="1"/>
  <c r="Y232" i="32" s="1"/>
  <c r="AL232" i="28"/>
  <c r="Q232" i="32"/>
  <c r="BQ232" i="28"/>
  <c r="BR232" i="28"/>
  <c r="AS232" i="28"/>
  <c r="AT232" i="28"/>
  <c r="BI232" i="28"/>
  <c r="DP232" i="28" s="1"/>
  <c r="DQ232" i="28" s="1"/>
  <c r="AA232" i="32" s="1"/>
  <c r="BJ232" i="28"/>
  <c r="Y232" i="28"/>
  <c r="DD232" i="28" l="1"/>
  <c r="U232" i="32"/>
  <c r="AG233" i="28"/>
  <c r="AH233" i="28"/>
  <c r="BE233" i="28"/>
  <c r="BF233" i="28"/>
  <c r="U233" i="28"/>
  <c r="Q233" i="32" s="1"/>
  <c r="V233" i="28"/>
  <c r="T231" i="32"/>
  <c r="R232" i="32"/>
  <c r="AK233" i="28"/>
  <c r="DH233" i="28" s="1"/>
  <c r="DI233" i="28" s="1"/>
  <c r="Y233" i="32" s="1"/>
  <c r="AL233" i="28"/>
  <c r="BI233" i="28"/>
  <c r="DP233" i="28" s="1"/>
  <c r="DQ233" i="28" s="1"/>
  <c r="AA233" i="32" s="1"/>
  <c r="BJ233" i="28"/>
  <c r="AS233" i="28"/>
  <c r="AT233" i="28"/>
  <c r="Y233" i="28"/>
  <c r="BQ233" i="28"/>
  <c r="BR233" i="28"/>
  <c r="DD233" i="28" l="1"/>
  <c r="U233" i="32"/>
  <c r="U234" i="28"/>
  <c r="Q234" i="32" s="1"/>
  <c r="V234" i="28"/>
  <c r="BE234" i="28"/>
  <c r="BF234" i="28"/>
  <c r="AG234" i="28"/>
  <c r="AH234" i="28"/>
  <c r="R233" i="32"/>
  <c r="T232" i="32"/>
  <c r="BI234" i="28"/>
  <c r="DP234" i="28" s="1"/>
  <c r="DQ234" i="28" s="1"/>
  <c r="AA234" i="32" s="1"/>
  <c r="BJ234" i="28"/>
  <c r="Y234" i="28"/>
  <c r="AK234" i="28"/>
  <c r="DH234" i="28" s="1"/>
  <c r="DI234" i="28" s="1"/>
  <c r="Y234" i="32" s="1"/>
  <c r="AL234" i="28"/>
  <c r="BQ234" i="28"/>
  <c r="BR234" i="28"/>
  <c r="AS234" i="28"/>
  <c r="AT234" i="28"/>
  <c r="DD234" i="28" l="1"/>
  <c r="U234" i="32"/>
  <c r="U235" i="28"/>
  <c r="V235" i="28"/>
  <c r="AG235" i="28"/>
  <c r="AH235" i="28"/>
  <c r="BE235" i="28"/>
  <c r="BF235" i="28"/>
  <c r="T233" i="32"/>
  <c r="R234" i="32"/>
  <c r="AS235" i="28"/>
  <c r="AT235" i="28"/>
  <c r="Q235" i="32"/>
  <c r="AK235" i="28"/>
  <c r="DH235" i="28" s="1"/>
  <c r="DI235" i="28" s="1"/>
  <c r="Y235" i="32" s="1"/>
  <c r="AL235" i="28"/>
  <c r="Y235" i="28"/>
  <c r="BQ235" i="28"/>
  <c r="BR235" i="28"/>
  <c r="BI235" i="28"/>
  <c r="BJ235" i="28"/>
  <c r="DD235" i="28" l="1"/>
  <c r="U235" i="32"/>
  <c r="DP235" i="28"/>
  <c r="DQ235" i="28" s="1"/>
  <c r="AA235" i="32" s="1"/>
  <c r="BE236" i="28"/>
  <c r="BF236" i="28"/>
  <c r="U236" i="28"/>
  <c r="Q236" i="32" s="1"/>
  <c r="V236" i="28"/>
  <c r="AG236" i="28"/>
  <c r="AH236" i="28"/>
  <c r="R235" i="32"/>
  <c r="T234" i="32"/>
  <c r="AK236" i="28"/>
  <c r="DH236" i="28" s="1"/>
  <c r="DI236" i="28" s="1"/>
  <c r="Y236" i="32" s="1"/>
  <c r="AL236" i="28"/>
  <c r="BI236" i="28"/>
  <c r="DP236" i="28" s="1"/>
  <c r="DQ236" i="28" s="1"/>
  <c r="AA236" i="32" s="1"/>
  <c r="BJ236" i="28"/>
  <c r="AS236" i="28"/>
  <c r="AT236" i="28"/>
  <c r="Y236" i="28"/>
  <c r="BQ236" i="28"/>
  <c r="BR236" i="28"/>
  <c r="DD236" i="28" l="1"/>
  <c r="U236" i="32"/>
  <c r="U237" i="28"/>
  <c r="V237" i="28"/>
  <c r="BE237" i="28"/>
  <c r="BF237" i="28"/>
  <c r="AG237" i="28"/>
  <c r="AH237" i="28"/>
  <c r="T235" i="32"/>
  <c r="R236" i="32"/>
  <c r="BI237" i="28"/>
  <c r="DP237" i="28" s="1"/>
  <c r="DQ237" i="28" s="1"/>
  <c r="AA237" i="32" s="1"/>
  <c r="BJ237" i="28"/>
  <c r="AK237" i="28"/>
  <c r="DH237" i="28" s="1"/>
  <c r="DI237" i="28" s="1"/>
  <c r="Y237" i="32" s="1"/>
  <c r="AL237" i="28"/>
  <c r="Q237" i="32"/>
  <c r="BQ237" i="28"/>
  <c r="BR237" i="28"/>
  <c r="AS237" i="28"/>
  <c r="AT237" i="28"/>
  <c r="Y237" i="28"/>
  <c r="DD237" i="28" l="1"/>
  <c r="U237" i="32"/>
  <c r="AG238" i="28"/>
  <c r="AH238" i="28"/>
  <c r="BE238" i="28"/>
  <c r="BF238" i="28"/>
  <c r="U238" i="28"/>
  <c r="Q238" i="32" s="1"/>
  <c r="V238" i="28"/>
  <c r="R237" i="32"/>
  <c r="T236" i="32"/>
  <c r="BQ238" i="28"/>
  <c r="BR238" i="28"/>
  <c r="BI238" i="28"/>
  <c r="DP238" i="28" s="1"/>
  <c r="DQ238" i="28" s="1"/>
  <c r="AA238" i="32" s="1"/>
  <c r="BJ238" i="28"/>
  <c r="AK238" i="28"/>
  <c r="DH238" i="28" s="1"/>
  <c r="DI238" i="28" s="1"/>
  <c r="Y238" i="32" s="1"/>
  <c r="AL238" i="28"/>
  <c r="Y238" i="28"/>
  <c r="AS238" i="28"/>
  <c r="AT238" i="28"/>
  <c r="DD238" i="28" l="1"/>
  <c r="U238" i="32"/>
  <c r="BE239" i="28"/>
  <c r="U239" i="28"/>
  <c r="Q239" i="32" s="1"/>
  <c r="V239" i="28"/>
  <c r="AG239" i="28"/>
  <c r="AH239" i="28"/>
  <c r="T237" i="32"/>
  <c r="R238" i="32"/>
  <c r="AK239" i="28"/>
  <c r="DH239" i="28" s="1"/>
  <c r="DI239" i="28" s="1"/>
  <c r="Y239" i="32" s="1"/>
  <c r="AL239" i="28"/>
  <c r="Y239" i="28"/>
  <c r="BQ239" i="28"/>
  <c r="BR239" i="28"/>
  <c r="BI239" i="28"/>
  <c r="DP239" i="28" s="1"/>
  <c r="DQ239" i="28" s="1"/>
  <c r="AA239" i="32" s="1"/>
  <c r="BJ239" i="28"/>
  <c r="AS239" i="28"/>
  <c r="AT239" i="28"/>
  <c r="DD239" i="28" l="1"/>
  <c r="U239" i="32"/>
  <c r="BH239" i="28"/>
  <c r="BF239" i="28"/>
  <c r="AG240" i="28"/>
  <c r="AH240" i="28"/>
  <c r="U240" i="28"/>
  <c r="Q240" i="32" s="1"/>
  <c r="V240" i="28"/>
  <c r="BE240" i="28"/>
  <c r="BF240" i="28"/>
  <c r="R239" i="32"/>
  <c r="T238" i="32"/>
  <c r="Y240" i="28"/>
  <c r="AS240" i="28"/>
  <c r="AT240" i="28"/>
  <c r="BQ240" i="28"/>
  <c r="BR240" i="28"/>
  <c r="AK240" i="28"/>
  <c r="DH240" i="28" s="1"/>
  <c r="DI240" i="28" s="1"/>
  <c r="Y240" i="32" s="1"/>
  <c r="AL240" i="28"/>
  <c r="BI240" i="28"/>
  <c r="DP240" i="28" s="1"/>
  <c r="DQ240" i="28" s="1"/>
  <c r="AA240" i="32" s="1"/>
  <c r="BJ240" i="28"/>
  <c r="DD240" i="28" l="1"/>
  <c r="U240" i="32"/>
  <c r="U241" i="28"/>
  <c r="Q241" i="32" s="1"/>
  <c r="V241" i="28"/>
  <c r="AG241" i="28"/>
  <c r="AH241" i="28"/>
  <c r="BE241" i="28"/>
  <c r="BF241" i="28"/>
  <c r="T239" i="32"/>
  <c r="R240" i="32"/>
  <c r="BI241" i="28"/>
  <c r="DP241" i="28" s="1"/>
  <c r="DQ241" i="28" s="1"/>
  <c r="AA241" i="32" s="1"/>
  <c r="BJ241" i="28"/>
  <c r="Y241" i="28"/>
  <c r="BQ241" i="28"/>
  <c r="BR241" i="28"/>
  <c r="AS241" i="28"/>
  <c r="AT241" i="28"/>
  <c r="AK241" i="28"/>
  <c r="DH241" i="28" s="1"/>
  <c r="DI241" i="28" s="1"/>
  <c r="Y241" i="32" s="1"/>
  <c r="AL241" i="28"/>
  <c r="DD241" i="28" l="1"/>
  <c r="U241" i="32"/>
  <c r="U242" i="28"/>
  <c r="V242" i="28"/>
  <c r="AG242" i="28"/>
  <c r="AH242" i="28"/>
  <c r="BE242" i="28"/>
  <c r="BF242" i="28"/>
  <c r="R241" i="32"/>
  <c r="T240" i="32"/>
  <c r="Y242" i="28"/>
  <c r="AS242" i="28"/>
  <c r="AT242" i="28"/>
  <c r="Q242" i="32"/>
  <c r="BQ242" i="28"/>
  <c r="BR242" i="28"/>
  <c r="BI242" i="28"/>
  <c r="DP242" i="28" s="1"/>
  <c r="DQ242" i="28" s="1"/>
  <c r="AA242" i="32" s="1"/>
  <c r="BJ242" i="28"/>
  <c r="AK242" i="28"/>
  <c r="DH242" i="28" s="1"/>
  <c r="DI242" i="28" s="1"/>
  <c r="Y242" i="32" s="1"/>
  <c r="AL242" i="28"/>
  <c r="DD242" i="28" l="1"/>
  <c r="U242" i="32"/>
  <c r="BE243" i="28"/>
  <c r="BF243" i="28"/>
  <c r="U243" i="28"/>
  <c r="Q243" i="32" s="1"/>
  <c r="V243" i="28"/>
  <c r="AG243" i="28"/>
  <c r="AH243" i="28"/>
  <c r="R242" i="32"/>
  <c r="T241" i="32"/>
  <c r="Y243" i="28"/>
  <c r="AS243" i="28"/>
  <c r="AT243" i="28"/>
  <c r="BI243" i="28"/>
  <c r="DP243" i="28" s="1"/>
  <c r="DQ243" i="28" s="1"/>
  <c r="AA243" i="32" s="1"/>
  <c r="BJ243" i="28"/>
  <c r="AK243" i="28"/>
  <c r="DH243" i="28" s="1"/>
  <c r="DI243" i="28" s="1"/>
  <c r="Y243" i="32" s="1"/>
  <c r="AL243" i="28"/>
  <c r="BQ243" i="28"/>
  <c r="BR243" i="28"/>
  <c r="DD243" i="28" l="1"/>
  <c r="U243" i="32"/>
  <c r="U244" i="28"/>
  <c r="V244" i="28"/>
  <c r="BE244" i="28"/>
  <c r="BF244" i="28"/>
  <c r="AG244" i="28"/>
  <c r="AH244" i="28"/>
  <c r="R243" i="32"/>
  <c r="T242" i="32"/>
  <c r="Q244" i="32"/>
  <c r="AK244" i="28"/>
  <c r="DH244" i="28" s="1"/>
  <c r="DI244" i="28" s="1"/>
  <c r="Y244" i="32" s="1"/>
  <c r="AL244" i="28"/>
  <c r="BI244" i="28"/>
  <c r="DP244" i="28" s="1"/>
  <c r="DQ244" i="28" s="1"/>
  <c r="AA244" i="32" s="1"/>
  <c r="BJ244" i="28"/>
  <c r="AS244" i="28"/>
  <c r="AT244" i="28"/>
  <c r="BQ244" i="28"/>
  <c r="BR244" i="28"/>
  <c r="Y244" i="28"/>
  <c r="DD244" i="28" l="1"/>
  <c r="U244" i="32"/>
  <c r="AG245" i="28"/>
  <c r="AH245" i="28"/>
  <c r="U245" i="28"/>
  <c r="Q245" i="32" s="1"/>
  <c r="V245" i="28"/>
  <c r="BE245" i="28"/>
  <c r="BF245" i="28"/>
  <c r="T243" i="32"/>
  <c r="R244" i="32"/>
  <c r="AS245" i="28"/>
  <c r="AT245" i="28"/>
  <c r="BQ245" i="28"/>
  <c r="BR245" i="28"/>
  <c r="Y245" i="28"/>
  <c r="AK245" i="28"/>
  <c r="DH245" i="28" s="1"/>
  <c r="DI245" i="28" s="1"/>
  <c r="Y245" i="32" s="1"/>
  <c r="AL245" i="28"/>
  <c r="BI245" i="28"/>
  <c r="DP245" i="28" s="1"/>
  <c r="DQ245" i="28" s="1"/>
  <c r="AA245" i="32" s="1"/>
  <c r="BJ245" i="28"/>
  <c r="DD245" i="28" l="1"/>
  <c r="U245" i="32"/>
  <c r="AG246" i="28"/>
  <c r="AH246" i="28"/>
  <c r="U246" i="28"/>
  <c r="Q246" i="32" s="1"/>
  <c r="BE246" i="28"/>
  <c r="R245" i="32"/>
  <c r="T244" i="32"/>
  <c r="AS246" i="28"/>
  <c r="AT246" i="28"/>
  <c r="BQ246" i="28"/>
  <c r="BR246" i="28"/>
  <c r="BI246" i="28"/>
  <c r="DP246" i="28" s="1"/>
  <c r="DQ246" i="28" s="1"/>
  <c r="AA246" i="32" s="1"/>
  <c r="BJ246" i="28"/>
  <c r="AK246" i="28"/>
  <c r="DH246" i="28" s="1"/>
  <c r="DI246" i="28" s="1"/>
  <c r="Y246" i="32" s="1"/>
  <c r="AL246" i="28"/>
  <c r="Y246" i="28"/>
  <c r="DD246" i="28" l="1"/>
  <c r="U246" i="32"/>
  <c r="X246" i="28"/>
  <c r="V246" i="28"/>
  <c r="BH246" i="28"/>
  <c r="BF246" i="28"/>
  <c r="U247" i="28"/>
  <c r="Q247" i="32" s="1"/>
  <c r="V247" i="28"/>
  <c r="AG247" i="28"/>
  <c r="AH247" i="28"/>
  <c r="BE247" i="28"/>
  <c r="BF247" i="28"/>
  <c r="T245" i="32"/>
  <c r="BQ247" i="28"/>
  <c r="BR247" i="28"/>
  <c r="AS247" i="28"/>
  <c r="AT247" i="28"/>
  <c r="BI247" i="28"/>
  <c r="DP247" i="28" s="1"/>
  <c r="DQ247" i="28" s="1"/>
  <c r="AA247" i="32" s="1"/>
  <c r="BJ247" i="28"/>
  <c r="AK247" i="28"/>
  <c r="DH247" i="28" s="1"/>
  <c r="DI247" i="28" s="1"/>
  <c r="Y247" i="32" s="1"/>
  <c r="AL247" i="28"/>
  <c r="Y247" i="28"/>
  <c r="R246" i="32" l="1"/>
  <c r="DD247" i="28"/>
  <c r="U247" i="32"/>
  <c r="BE248" i="28"/>
  <c r="BF248" i="28"/>
  <c r="AG248" i="28"/>
  <c r="AH248" i="28"/>
  <c r="U248" i="28"/>
  <c r="Q248" i="32" s="1"/>
  <c r="V248" i="28"/>
  <c r="R247" i="32"/>
  <c r="T246" i="32"/>
  <c r="AK248" i="28"/>
  <c r="DH248" i="28" s="1"/>
  <c r="DI248" i="28" s="1"/>
  <c r="Y248" i="32" s="1"/>
  <c r="AL248" i="28"/>
  <c r="BI248" i="28"/>
  <c r="DP248" i="28" s="1"/>
  <c r="DQ248" i="28" s="1"/>
  <c r="AA248" i="32" s="1"/>
  <c r="BJ248" i="28"/>
  <c r="AS248" i="28"/>
  <c r="AT248" i="28"/>
  <c r="BQ248" i="28"/>
  <c r="BR248" i="28"/>
  <c r="Y248" i="28"/>
  <c r="DD248" i="28" l="1"/>
  <c r="U248" i="32"/>
  <c r="AG249" i="28"/>
  <c r="AH249" i="28"/>
  <c r="BE249" i="28"/>
  <c r="BF249" i="28"/>
  <c r="U249" i="28"/>
  <c r="Q249" i="32" s="1"/>
  <c r="V249" i="28"/>
  <c r="T247" i="32"/>
  <c r="R248" i="32"/>
  <c r="BI249" i="28"/>
  <c r="DP249" i="28" s="1"/>
  <c r="DQ249" i="28" s="1"/>
  <c r="AA249" i="32" s="1"/>
  <c r="BJ249" i="28"/>
  <c r="Y249" i="28"/>
  <c r="AL249" i="28"/>
  <c r="AK249" i="28"/>
  <c r="DH249" i="28" s="1"/>
  <c r="DI249" i="28" s="1"/>
  <c r="Y249" i="32" s="1"/>
  <c r="BQ249" i="28"/>
  <c r="BR249" i="28"/>
  <c r="AS249" i="28"/>
  <c r="AT249" i="28"/>
  <c r="DD249" i="28" l="1"/>
  <c r="U249" i="32"/>
  <c r="U250" i="28"/>
  <c r="V250" i="28"/>
  <c r="AG250" i="28"/>
  <c r="AH250" i="28"/>
  <c r="BE250" i="28"/>
  <c r="BF250" i="28"/>
  <c r="R249" i="32"/>
  <c r="T248" i="32"/>
  <c r="Y250" i="28"/>
  <c r="AK250" i="28"/>
  <c r="DH250" i="28" s="1"/>
  <c r="DI250" i="28" s="1"/>
  <c r="Y250" i="32" s="1"/>
  <c r="AL250" i="28"/>
  <c r="AS250" i="28"/>
  <c r="AT250" i="28"/>
  <c r="BQ250" i="28"/>
  <c r="BR250" i="28"/>
  <c r="Q250" i="32"/>
  <c r="BI250" i="28"/>
  <c r="BJ250" i="28"/>
  <c r="DD250" i="28" l="1"/>
  <c r="U250" i="32"/>
  <c r="DP250" i="28"/>
  <c r="DQ250" i="28" s="1"/>
  <c r="AA250" i="32" s="1"/>
  <c r="BE251" i="28"/>
  <c r="BF251" i="28"/>
  <c r="AG251" i="28"/>
  <c r="AH251" i="28"/>
  <c r="U251" i="28"/>
  <c r="Q251" i="32" s="1"/>
  <c r="V251" i="28"/>
  <c r="T249" i="32"/>
  <c r="R250" i="32"/>
  <c r="AK251" i="28"/>
  <c r="DH251" i="28" s="1"/>
  <c r="DI251" i="28" s="1"/>
  <c r="Y251" i="32" s="1"/>
  <c r="AL251" i="28"/>
  <c r="AS251" i="28"/>
  <c r="AT251" i="28"/>
  <c r="Y251" i="28"/>
  <c r="BI251" i="28"/>
  <c r="BJ251" i="28"/>
  <c r="BQ251" i="28"/>
  <c r="BR251" i="28"/>
  <c r="DD251" i="28" l="1"/>
  <c r="U251" i="32"/>
  <c r="DP251" i="28"/>
  <c r="DQ251" i="28" s="1"/>
  <c r="AA251" i="32" s="1"/>
  <c r="BE252" i="28"/>
  <c r="BF252" i="28"/>
  <c r="AG252" i="28"/>
  <c r="AH252" i="28"/>
  <c r="U252" i="28"/>
  <c r="V252" i="28"/>
  <c r="R251" i="32"/>
  <c r="T250" i="32"/>
  <c r="Q252" i="32"/>
  <c r="AS252" i="28"/>
  <c r="AT252" i="28"/>
  <c r="BI252" i="28"/>
  <c r="DP252" i="28" s="1"/>
  <c r="DQ252" i="28" s="1"/>
  <c r="AA252" i="32" s="1"/>
  <c r="BJ252" i="28"/>
  <c r="AK252" i="28"/>
  <c r="DH252" i="28" s="1"/>
  <c r="DI252" i="28" s="1"/>
  <c r="Y252" i="32" s="1"/>
  <c r="AL252" i="28"/>
  <c r="Y252" i="28"/>
  <c r="BQ252" i="28"/>
  <c r="BR252" i="28"/>
  <c r="DD252" i="28" l="1"/>
  <c r="U252" i="32"/>
  <c r="AG253" i="28"/>
  <c r="AH253" i="28"/>
  <c r="U253" i="28"/>
  <c r="Q253" i="32" s="1"/>
  <c r="V253" i="28"/>
  <c r="BE253" i="28"/>
  <c r="BF253" i="28"/>
  <c r="T251" i="32"/>
  <c r="R252" i="32"/>
  <c r="AK253" i="28"/>
  <c r="DH253" i="28" s="1"/>
  <c r="DI253" i="28" s="1"/>
  <c r="Y253" i="32" s="1"/>
  <c r="AL253" i="28"/>
  <c r="BQ253" i="28"/>
  <c r="BR253" i="28"/>
  <c r="Y253" i="28"/>
  <c r="AS253" i="28"/>
  <c r="AT253" i="28"/>
  <c r="BI253" i="28"/>
  <c r="DP253" i="28" s="1"/>
  <c r="DQ253" i="28" s="1"/>
  <c r="AA253" i="32" s="1"/>
  <c r="BJ253" i="28"/>
  <c r="DD253" i="28" l="1"/>
  <c r="U253" i="32"/>
  <c r="AG254" i="28"/>
  <c r="AH254" i="28"/>
  <c r="U254" i="28"/>
  <c r="V254" i="28"/>
  <c r="BE254" i="28"/>
  <c r="BF254" i="28"/>
  <c r="R253" i="32"/>
  <c r="T252" i="32"/>
  <c r="AK254" i="28"/>
  <c r="DH254" i="28" s="1"/>
  <c r="DI254" i="28" s="1"/>
  <c r="Y254" i="32" s="1"/>
  <c r="AL254" i="28"/>
  <c r="Q254" i="32"/>
  <c r="AS254" i="28"/>
  <c r="AT254" i="28"/>
  <c r="BQ254" i="28"/>
  <c r="BR254" i="28"/>
  <c r="BI254" i="28"/>
  <c r="DP254" i="28" s="1"/>
  <c r="DQ254" i="28" s="1"/>
  <c r="AA254" i="32" s="1"/>
  <c r="BJ254" i="28"/>
  <c r="Y254" i="28"/>
  <c r="DD254" i="28" l="1"/>
  <c r="U254" i="32"/>
  <c r="U255" i="28"/>
  <c r="V255" i="28"/>
  <c r="BE255" i="28"/>
  <c r="BF255" i="28"/>
  <c r="AG255" i="28"/>
  <c r="AH255" i="28"/>
  <c r="T253" i="32"/>
  <c r="R254" i="32"/>
  <c r="Q255" i="32"/>
  <c r="AS255" i="28"/>
  <c r="AT255" i="28"/>
  <c r="BI255" i="28"/>
  <c r="DP255" i="28" s="1"/>
  <c r="DQ255" i="28" s="1"/>
  <c r="AA255" i="32" s="1"/>
  <c r="BJ255" i="28"/>
  <c r="Y255" i="28"/>
  <c r="AK255" i="28"/>
  <c r="DH255" i="28" s="1"/>
  <c r="DI255" i="28" s="1"/>
  <c r="Y255" i="32" s="1"/>
  <c r="AL255" i="28"/>
  <c r="BQ255" i="28"/>
  <c r="BR255" i="28"/>
  <c r="DD255" i="28" l="1"/>
  <c r="U255" i="32"/>
  <c r="BE256" i="28"/>
  <c r="BF256" i="28"/>
  <c r="AG256" i="28"/>
  <c r="AH256" i="28"/>
  <c r="U256" i="28"/>
  <c r="V256" i="28"/>
  <c r="R255" i="32"/>
  <c r="T254" i="32"/>
  <c r="Q256" i="32"/>
  <c r="Y256" i="28"/>
  <c r="BI256" i="28"/>
  <c r="DP256" i="28" s="1"/>
  <c r="DQ256" i="28" s="1"/>
  <c r="AA256" i="32" s="1"/>
  <c r="BJ256" i="28"/>
  <c r="BQ256" i="28"/>
  <c r="BR256" i="28"/>
  <c r="AS256" i="28"/>
  <c r="AT256" i="28"/>
  <c r="AK256" i="28"/>
  <c r="DH256" i="28" s="1"/>
  <c r="DI256" i="28" s="1"/>
  <c r="Y256" i="32" s="1"/>
  <c r="AL256" i="28"/>
  <c r="DD256" i="28" l="1"/>
  <c r="U256" i="32"/>
  <c r="U257" i="28"/>
  <c r="V257" i="28"/>
  <c r="BE257" i="28"/>
  <c r="BF257" i="28"/>
  <c r="AG257" i="28"/>
  <c r="AH257" i="28"/>
  <c r="T255" i="32"/>
  <c r="R256" i="32"/>
  <c r="Q257" i="32"/>
  <c r="Y257" i="28"/>
  <c r="BJ257" i="28"/>
  <c r="BI257" i="28"/>
  <c r="DP257" i="28" s="1"/>
  <c r="DQ257" i="28" s="1"/>
  <c r="AA257" i="32" s="1"/>
  <c r="AK257" i="28"/>
  <c r="DH257" i="28" s="1"/>
  <c r="DI257" i="28" s="1"/>
  <c r="Y257" i="32" s="1"/>
  <c r="AL257" i="28"/>
  <c r="AS257" i="28"/>
  <c r="AT257" i="28"/>
  <c r="BR257" i="28"/>
  <c r="BQ257" i="28"/>
  <c r="DD257" i="28" l="1"/>
  <c r="U257" i="32"/>
  <c r="U258" i="28"/>
  <c r="Q258" i="32" s="1"/>
  <c r="V258" i="28"/>
  <c r="BE258" i="28"/>
  <c r="BF258" i="28"/>
  <c r="AG258" i="28"/>
  <c r="AH258" i="28"/>
  <c r="R257" i="32"/>
  <c r="T256" i="32"/>
  <c r="AS258" i="28"/>
  <c r="AT258" i="28"/>
  <c r="Y258" i="28"/>
  <c r="BI258" i="28"/>
  <c r="DP258" i="28" s="1"/>
  <c r="DQ258" i="28" s="1"/>
  <c r="AA258" i="32" s="1"/>
  <c r="BJ258" i="28"/>
  <c r="BQ258" i="28"/>
  <c r="BR258" i="28"/>
  <c r="AK258" i="28"/>
  <c r="DH258" i="28" s="1"/>
  <c r="DI258" i="28" s="1"/>
  <c r="Y258" i="32" s="1"/>
  <c r="AL258" i="28"/>
  <c r="DD258" i="28" l="1"/>
  <c r="U258" i="32"/>
  <c r="AG259" i="28"/>
  <c r="AH259" i="28"/>
  <c r="U259" i="28"/>
  <c r="Q259" i="32" s="1"/>
  <c r="V259" i="28"/>
  <c r="BE259" i="28"/>
  <c r="T257" i="32"/>
  <c r="R258" i="32"/>
  <c r="AS259" i="28"/>
  <c r="AT259" i="28"/>
  <c r="Y259" i="28"/>
  <c r="BQ259" i="28"/>
  <c r="BR259" i="28"/>
  <c r="BI259" i="28"/>
  <c r="DP259" i="28" s="1"/>
  <c r="DQ259" i="28" s="1"/>
  <c r="AA259" i="32" s="1"/>
  <c r="BJ259" i="28"/>
  <c r="AK259" i="28"/>
  <c r="DH259" i="28" s="1"/>
  <c r="DI259" i="28" s="1"/>
  <c r="Y259" i="32" s="1"/>
  <c r="AL259" i="28"/>
  <c r="DD259" i="28" l="1"/>
  <c r="U259" i="32"/>
  <c r="BH259" i="28"/>
  <c r="BF259" i="28"/>
  <c r="R259" i="32" s="1"/>
  <c r="U260" i="28"/>
  <c r="Q260" i="32" s="1"/>
  <c r="V260" i="28"/>
  <c r="BE260" i="28"/>
  <c r="BF260" i="28"/>
  <c r="AG260" i="28"/>
  <c r="AH260" i="28"/>
  <c r="T258" i="32"/>
  <c r="AK260" i="28"/>
  <c r="DH260" i="28" s="1"/>
  <c r="DI260" i="28" s="1"/>
  <c r="Y260" i="32" s="1"/>
  <c r="AL260" i="28"/>
  <c r="Y260" i="28"/>
  <c r="BJ260" i="28"/>
  <c r="BI260" i="28"/>
  <c r="DP260" i="28" s="1"/>
  <c r="DQ260" i="28" s="1"/>
  <c r="AA260" i="32" s="1"/>
  <c r="AS260" i="28"/>
  <c r="AT260" i="28"/>
  <c r="BQ260" i="28"/>
  <c r="BR260" i="28"/>
  <c r="DD260" i="28" l="1"/>
  <c r="U260" i="32"/>
  <c r="AG261" i="28"/>
  <c r="AH261" i="28"/>
  <c r="BE261" i="28"/>
  <c r="BF261" i="28"/>
  <c r="U261" i="28"/>
  <c r="Q261" i="32" s="1"/>
  <c r="V261" i="28"/>
  <c r="T259" i="32"/>
  <c r="R260" i="32"/>
  <c r="BR261" i="28"/>
  <c r="BQ261" i="28"/>
  <c r="Y261" i="28"/>
  <c r="AL261" i="28"/>
  <c r="AK261" i="28"/>
  <c r="DH261" i="28" s="1"/>
  <c r="DI261" i="28" s="1"/>
  <c r="Y261" i="32" s="1"/>
  <c r="AS261" i="28"/>
  <c r="AT261" i="28"/>
  <c r="BJ261" i="28"/>
  <c r="BI261" i="28"/>
  <c r="DP261" i="28" s="1"/>
  <c r="DQ261" i="28" s="1"/>
  <c r="AA261" i="32" s="1"/>
  <c r="DD261" i="28" l="1"/>
  <c r="U261" i="32"/>
  <c r="BE262" i="28"/>
  <c r="BF262" i="28"/>
  <c r="AG262" i="28"/>
  <c r="AH262" i="28"/>
  <c r="U262" i="28"/>
  <c r="Q262" i="32" s="1"/>
  <c r="V262" i="28"/>
  <c r="R261" i="32"/>
  <c r="T260" i="32"/>
  <c r="Y262" i="28"/>
  <c r="BI262" i="28"/>
  <c r="DP262" i="28" s="1"/>
  <c r="DQ262" i="28" s="1"/>
  <c r="AA262" i="32" s="1"/>
  <c r="BJ262" i="28"/>
  <c r="BQ262" i="28"/>
  <c r="BR262" i="28"/>
  <c r="AK262" i="28"/>
  <c r="DH262" i="28" s="1"/>
  <c r="DI262" i="28" s="1"/>
  <c r="Y262" i="32" s="1"/>
  <c r="AL262" i="28"/>
  <c r="AS262" i="28"/>
  <c r="AT262" i="28"/>
  <c r="DD262" i="28" l="1"/>
  <c r="U262" i="32"/>
  <c r="AG263" i="28"/>
  <c r="AH263" i="28"/>
  <c r="U263" i="28"/>
  <c r="Q263" i="32" s="1"/>
  <c r="V263" i="28"/>
  <c r="BE263" i="28"/>
  <c r="BF263" i="28"/>
  <c r="T261" i="32"/>
  <c r="R262" i="32"/>
  <c r="Y263" i="28"/>
  <c r="AK263" i="28"/>
  <c r="DH263" i="28" s="1"/>
  <c r="DI263" i="28" s="1"/>
  <c r="Y263" i="32" s="1"/>
  <c r="AL263" i="28"/>
  <c r="BI263" i="28"/>
  <c r="DP263" i="28" s="1"/>
  <c r="DQ263" i="28" s="1"/>
  <c r="AA263" i="32" s="1"/>
  <c r="BJ263" i="28"/>
  <c r="BQ263" i="28"/>
  <c r="BR263" i="28"/>
  <c r="AS263" i="28"/>
  <c r="AT263" i="28"/>
  <c r="DD263" i="28" l="1"/>
  <c r="U263" i="32"/>
  <c r="AG264" i="28"/>
  <c r="AH264" i="28"/>
  <c r="BE264" i="28"/>
  <c r="BF264" i="28"/>
  <c r="U264" i="28"/>
  <c r="V264" i="28"/>
  <c r="R263" i="32"/>
  <c r="T262" i="32"/>
  <c r="Q264" i="32"/>
  <c r="AK264" i="28"/>
  <c r="DH264" i="28" s="1"/>
  <c r="DI264" i="28" s="1"/>
  <c r="Y264" i="32" s="1"/>
  <c r="AL264" i="28"/>
  <c r="BI264" i="28"/>
  <c r="DP264" i="28" s="1"/>
  <c r="DQ264" i="28" s="1"/>
  <c r="AA264" i="32" s="1"/>
  <c r="BJ264" i="28"/>
  <c r="Y264" i="28"/>
  <c r="BQ264" i="28"/>
  <c r="BR264" i="28"/>
  <c r="AS264" i="28"/>
  <c r="AT264" i="28"/>
  <c r="DD264" i="28" l="1"/>
  <c r="U264" i="32"/>
  <c r="U265" i="28"/>
  <c r="Q265" i="32" s="1"/>
  <c r="V265" i="28"/>
  <c r="AG265" i="28"/>
  <c r="AH265" i="28"/>
  <c r="BE265" i="28"/>
  <c r="BF265" i="28"/>
  <c r="R264" i="32"/>
  <c r="T263" i="32"/>
  <c r="BQ265" i="28"/>
  <c r="BR265" i="28"/>
  <c r="Y265" i="28"/>
  <c r="AS265" i="28"/>
  <c r="AT265" i="28"/>
  <c r="AK265" i="28"/>
  <c r="DH265" i="28" s="1"/>
  <c r="DI265" i="28" s="1"/>
  <c r="Y265" i="32" s="1"/>
  <c r="AL265" i="28"/>
  <c r="BI265" i="28"/>
  <c r="DP265" i="28" s="1"/>
  <c r="DQ265" i="28" s="1"/>
  <c r="AA265" i="32" s="1"/>
  <c r="BJ265" i="28"/>
  <c r="DD265" i="28" l="1"/>
  <c r="U265" i="32"/>
  <c r="BE266" i="28"/>
  <c r="BF266" i="28"/>
  <c r="U266" i="28"/>
  <c r="Q266" i="32" s="1"/>
  <c r="V266" i="28"/>
  <c r="AG266" i="28"/>
  <c r="AH266" i="28"/>
  <c r="T264" i="32"/>
  <c r="R265" i="32"/>
  <c r="AS266" i="28"/>
  <c r="AT266" i="28"/>
  <c r="Y266" i="28"/>
  <c r="BI266" i="28"/>
  <c r="DP266" i="28" s="1"/>
  <c r="DQ266" i="28" s="1"/>
  <c r="AA266" i="32" s="1"/>
  <c r="BJ266" i="28"/>
  <c r="AK266" i="28"/>
  <c r="DH266" i="28" s="1"/>
  <c r="DI266" i="28" s="1"/>
  <c r="Y266" i="32" s="1"/>
  <c r="AL266" i="28"/>
  <c r="BQ266" i="28"/>
  <c r="BR266" i="28"/>
  <c r="DD266" i="28" l="1"/>
  <c r="U266" i="32"/>
  <c r="U267" i="28"/>
  <c r="V267" i="28"/>
  <c r="BE267" i="28"/>
  <c r="BF267" i="28"/>
  <c r="AG267" i="28"/>
  <c r="AH267" i="28"/>
  <c r="R266" i="32"/>
  <c r="T265" i="32"/>
  <c r="Y267" i="28"/>
  <c r="BQ267" i="28"/>
  <c r="BR267" i="28"/>
  <c r="AK267" i="28"/>
  <c r="DH267" i="28" s="1"/>
  <c r="DI267" i="28" s="1"/>
  <c r="Y267" i="32" s="1"/>
  <c r="AL267" i="28"/>
  <c r="Q267" i="32"/>
  <c r="BI267" i="28"/>
  <c r="DP267" i="28" s="1"/>
  <c r="DQ267" i="28" s="1"/>
  <c r="AA267" i="32" s="1"/>
  <c r="BJ267" i="28"/>
  <c r="AS267" i="28"/>
  <c r="AT267" i="28"/>
  <c r="DD267" i="28" l="1"/>
  <c r="U267" i="32"/>
  <c r="U268" i="28"/>
  <c r="Q268" i="32" s="1"/>
  <c r="V268" i="28"/>
  <c r="AG268" i="28"/>
  <c r="AH268" i="28"/>
  <c r="BE268" i="28"/>
  <c r="BF268" i="28"/>
  <c r="T266" i="32"/>
  <c r="R267" i="32"/>
  <c r="Y268" i="28"/>
  <c r="AK268" i="28"/>
  <c r="DH268" i="28" s="1"/>
  <c r="DI268" i="28" s="1"/>
  <c r="Y268" i="32" s="1"/>
  <c r="AL268" i="28"/>
  <c r="BI268" i="28"/>
  <c r="DP268" i="28" s="1"/>
  <c r="DQ268" i="28" s="1"/>
  <c r="AA268" i="32" s="1"/>
  <c r="BJ268" i="28"/>
  <c r="BQ268" i="28"/>
  <c r="BR268" i="28"/>
  <c r="AT268" i="28"/>
  <c r="AS268" i="28"/>
  <c r="DD268" i="28" l="1"/>
  <c r="U268" i="32"/>
  <c r="BE269" i="28"/>
  <c r="BF269" i="28"/>
  <c r="U269" i="28"/>
  <c r="Q269" i="32" s="1"/>
  <c r="V269" i="28"/>
  <c r="AG269" i="28"/>
  <c r="AH269" i="28"/>
  <c r="R268" i="32"/>
  <c r="T267" i="32"/>
  <c r="Y269" i="28"/>
  <c r="BI269" i="28"/>
  <c r="DP269" i="28" s="1"/>
  <c r="DQ269" i="28" s="1"/>
  <c r="AA269" i="32" s="1"/>
  <c r="BJ269" i="28"/>
  <c r="BQ269" i="28"/>
  <c r="BR269" i="28"/>
  <c r="AK269" i="28"/>
  <c r="DH269" i="28" s="1"/>
  <c r="DI269" i="28" s="1"/>
  <c r="Y269" i="32" s="1"/>
  <c r="AL269" i="28"/>
  <c r="AS269" i="28"/>
  <c r="AT269" i="28"/>
  <c r="DD269" i="28" l="1"/>
  <c r="U269" i="32"/>
  <c r="AG270" i="28"/>
  <c r="AH270" i="28"/>
  <c r="U270" i="28"/>
  <c r="Q270" i="32" s="1"/>
  <c r="V270" i="28"/>
  <c r="BE270" i="28"/>
  <c r="BF270" i="28"/>
  <c r="T268" i="32"/>
  <c r="R269" i="32"/>
  <c r="AK270" i="28"/>
  <c r="DH270" i="28" s="1"/>
  <c r="DI270" i="28" s="1"/>
  <c r="Y270" i="32" s="1"/>
  <c r="AL270" i="28"/>
  <c r="BI270" i="28"/>
  <c r="DP270" i="28" s="1"/>
  <c r="DQ270" i="28" s="1"/>
  <c r="AA270" i="32" s="1"/>
  <c r="BJ270" i="28"/>
  <c r="AS270" i="28"/>
  <c r="AT270" i="28"/>
  <c r="Y270" i="28"/>
  <c r="BQ270" i="28"/>
  <c r="BR270" i="28"/>
  <c r="DD270" i="28" l="1"/>
  <c r="U270" i="32"/>
  <c r="AG271" i="28"/>
  <c r="AH271" i="28"/>
  <c r="U271" i="28"/>
  <c r="Q271" i="32" s="1"/>
  <c r="V271" i="28"/>
  <c r="BE271" i="28"/>
  <c r="BF271" i="28"/>
  <c r="R270" i="32"/>
  <c r="T269" i="32"/>
  <c r="AK271" i="28"/>
  <c r="DH271" i="28" s="1"/>
  <c r="DI271" i="28" s="1"/>
  <c r="Y271" i="32" s="1"/>
  <c r="AL271" i="28"/>
  <c r="BQ271" i="28"/>
  <c r="BR271" i="28"/>
  <c r="AS271" i="28"/>
  <c r="AT271" i="28"/>
  <c r="Y271" i="28"/>
  <c r="BI271" i="28"/>
  <c r="DP271" i="28" s="1"/>
  <c r="DQ271" i="28" s="1"/>
  <c r="AA271" i="32" s="1"/>
  <c r="BJ271" i="28"/>
  <c r="DD271" i="28" l="1"/>
  <c r="U271" i="32"/>
  <c r="U272" i="28"/>
  <c r="V272" i="28"/>
  <c r="BE272" i="28"/>
  <c r="AG272" i="28"/>
  <c r="AH272" i="28"/>
  <c r="T270" i="32"/>
  <c r="R271" i="32"/>
  <c r="Y272" i="28"/>
  <c r="BJ272" i="28"/>
  <c r="BI272" i="28"/>
  <c r="DP272" i="28" s="1"/>
  <c r="DQ272" i="28" s="1"/>
  <c r="AA272" i="32" s="1"/>
  <c r="AL272" i="28"/>
  <c r="AK272" i="28"/>
  <c r="DH272" i="28" s="1"/>
  <c r="DI272" i="28" s="1"/>
  <c r="Y272" i="32" s="1"/>
  <c r="Q272" i="32"/>
  <c r="BR272" i="28"/>
  <c r="BQ272" i="28"/>
  <c r="AT272" i="28"/>
  <c r="AS272" i="28"/>
  <c r="DD272" i="28" l="1"/>
  <c r="U272" i="32"/>
  <c r="BH272" i="28"/>
  <c r="BF272" i="28"/>
  <c r="U273" i="28"/>
  <c r="V273" i="28"/>
  <c r="AG273" i="28"/>
  <c r="AH273" i="28"/>
  <c r="BE273" i="28"/>
  <c r="BF273" i="28"/>
  <c r="R272" i="32"/>
  <c r="T271" i="32"/>
  <c r="Q273" i="32"/>
  <c r="AK273" i="28"/>
  <c r="DH273" i="28" s="1"/>
  <c r="DI273" i="28" s="1"/>
  <c r="Y273" i="32" s="1"/>
  <c r="AL273" i="28"/>
  <c r="BQ273" i="28"/>
  <c r="BR273" i="28"/>
  <c r="BI273" i="28"/>
  <c r="DP273" i="28" s="1"/>
  <c r="DQ273" i="28" s="1"/>
  <c r="AA273" i="32" s="1"/>
  <c r="BJ273" i="28"/>
  <c r="Y273" i="28"/>
  <c r="AS273" i="28"/>
  <c r="AT273" i="28"/>
  <c r="DD273" i="28" l="1"/>
  <c r="U273" i="32"/>
  <c r="U274" i="28"/>
  <c r="V274" i="28"/>
  <c r="BE274" i="28"/>
  <c r="BF274" i="28"/>
  <c r="AG274" i="28"/>
  <c r="AH274" i="28"/>
  <c r="T272" i="32"/>
  <c r="R273" i="32"/>
  <c r="BI274" i="28"/>
  <c r="DP274" i="28" s="1"/>
  <c r="DQ274" i="28" s="1"/>
  <c r="AA274" i="32" s="1"/>
  <c r="BJ274" i="28"/>
  <c r="Q274" i="32"/>
  <c r="BQ274" i="28"/>
  <c r="BR274" i="28"/>
  <c r="AS274" i="28"/>
  <c r="AT274" i="28"/>
  <c r="AL274" i="28"/>
  <c r="AK274" i="28"/>
  <c r="DH274" i="28" s="1"/>
  <c r="DI274" i="28" s="1"/>
  <c r="Y274" i="32" s="1"/>
  <c r="Y274" i="28"/>
  <c r="DD274" i="28" l="1"/>
  <c r="U274" i="32"/>
  <c r="U275" i="28"/>
  <c r="V275" i="28"/>
  <c r="BE275" i="28"/>
  <c r="BF275" i="28"/>
  <c r="AG275" i="28"/>
  <c r="AH275" i="28"/>
  <c r="R274" i="32"/>
  <c r="T273" i="32"/>
  <c r="BQ275" i="28"/>
  <c r="BR275" i="28"/>
  <c r="AK275" i="28"/>
  <c r="DH275" i="28" s="1"/>
  <c r="DI275" i="28" s="1"/>
  <c r="Y275" i="32" s="1"/>
  <c r="AL275" i="28"/>
  <c r="Q275" i="32"/>
  <c r="BJ275" i="28"/>
  <c r="BI275" i="28"/>
  <c r="DP275" i="28" s="1"/>
  <c r="DQ275" i="28" s="1"/>
  <c r="AA275" i="32" s="1"/>
  <c r="AS275" i="28"/>
  <c r="AT275" i="28"/>
  <c r="Y275" i="28"/>
  <c r="DD275" i="28" l="1"/>
  <c r="U275" i="32"/>
  <c r="AG276" i="28"/>
  <c r="AH276" i="28"/>
  <c r="U276" i="28"/>
  <c r="Q276" i="32" s="1"/>
  <c r="V276" i="28"/>
  <c r="BE276" i="28"/>
  <c r="BF276" i="28"/>
  <c r="T274" i="32"/>
  <c r="R275" i="32"/>
  <c r="BQ276" i="28"/>
  <c r="BR276" i="28"/>
  <c r="Y276" i="28"/>
  <c r="AT276" i="28"/>
  <c r="AS276" i="28"/>
  <c r="BI276" i="28"/>
  <c r="DP276" i="28" s="1"/>
  <c r="DQ276" i="28" s="1"/>
  <c r="AA276" i="32" s="1"/>
  <c r="BJ276" i="28"/>
  <c r="AL276" i="28"/>
  <c r="AK276" i="28"/>
  <c r="DH276" i="28" s="1"/>
  <c r="DI276" i="28" s="1"/>
  <c r="Y276" i="32" s="1"/>
  <c r="DD276" i="28" l="1"/>
  <c r="U276" i="32"/>
  <c r="R276" i="32"/>
  <c r="T275" i="32"/>
  <c r="T276" i="32" l="1"/>
  <c r="CF7" i="15"/>
  <c r="V6" i="28" s="1"/>
  <c r="CE7" i="15"/>
  <c r="CH7" i="15"/>
  <c r="X6" i="28" s="1"/>
  <c r="BZ7" i="15"/>
  <c r="P6" i="28" s="1"/>
  <c r="CB7" i="15"/>
  <c r="R6" i="28" s="1"/>
  <c r="BY7" i="15"/>
  <c r="CA7" i="15"/>
  <c r="Q6" i="28" s="1"/>
  <c r="Q4" i="28" l="1"/>
  <c r="M4" i="32" s="1"/>
  <c r="M6" i="32"/>
  <c r="R4" i="28"/>
  <c r="N4" i="32" s="1"/>
  <c r="N6" i="32"/>
  <c r="V4" i="28"/>
  <c r="R4" i="32" s="1"/>
  <c r="R6" i="32"/>
  <c r="X4" i="28"/>
  <c r="T6" i="32"/>
  <c r="P4" i="28"/>
  <c r="L4" i="32" s="1"/>
  <c r="L6" i="32"/>
  <c r="CC7" i="15"/>
  <c r="O6" i="28"/>
  <c r="CI7" i="15"/>
  <c r="U6" i="28"/>
  <c r="T4" i="32" l="1"/>
  <c r="O4" i="28"/>
  <c r="K4" i="32" s="1"/>
  <c r="K6" i="32"/>
  <c r="U4" i="28"/>
  <c r="Q4" i="32" s="1"/>
  <c r="Q6" i="32"/>
  <c r="S6" i="28"/>
  <c r="CD6" i="15"/>
  <c r="CD7" i="15" s="1"/>
  <c r="Y6" i="28"/>
  <c r="U6" i="32" s="1"/>
  <c r="DB6" i="28" l="1"/>
  <c r="O6" i="32"/>
  <c r="S4" i="28"/>
  <c r="O4" i="32" s="1"/>
  <c r="T6" i="28"/>
  <c r="P6" i="32" s="1"/>
  <c r="CJ7" i="15"/>
  <c r="Z6" i="28" s="1"/>
  <c r="CD13" i="15"/>
  <c r="CD17" i="15"/>
  <c r="CD21" i="15"/>
  <c r="CD25" i="15"/>
  <c r="CD29" i="15"/>
  <c r="CD33" i="15"/>
  <c r="CD37" i="15"/>
  <c r="CD41" i="15"/>
  <c r="CD45" i="15"/>
  <c r="CD49" i="15"/>
  <c r="CD53" i="15"/>
  <c r="CD57" i="15"/>
  <c r="CD61" i="15"/>
  <c r="CD65" i="15"/>
  <c r="CD69" i="15"/>
  <c r="CD73" i="15"/>
  <c r="CD77" i="15"/>
  <c r="CD81" i="15"/>
  <c r="CD85" i="15"/>
  <c r="CD89" i="15"/>
  <c r="CD93" i="15"/>
  <c r="CD97" i="15"/>
  <c r="CD101" i="15"/>
  <c r="CD105" i="15"/>
  <c r="CD109" i="15"/>
  <c r="CD113" i="15"/>
  <c r="CD117" i="15"/>
  <c r="CD121" i="15"/>
  <c r="CD125" i="15"/>
  <c r="CD129" i="15"/>
  <c r="CD133" i="15"/>
  <c r="CD137" i="15"/>
  <c r="CD141" i="15"/>
  <c r="CD145" i="15"/>
  <c r="CD149" i="15"/>
  <c r="CD153" i="15"/>
  <c r="CD157" i="15"/>
  <c r="CD161" i="15"/>
  <c r="CD165" i="15"/>
  <c r="CD169" i="15"/>
  <c r="CD173" i="15"/>
  <c r="CD177" i="15"/>
  <c r="CD181" i="15"/>
  <c r="CD185" i="15"/>
  <c r="CD189" i="15"/>
  <c r="CD193" i="15"/>
  <c r="CD197" i="15"/>
  <c r="CD201" i="15"/>
  <c r="CD205" i="15"/>
  <c r="CD209" i="15"/>
  <c r="CD213" i="15"/>
  <c r="CD217" i="15"/>
  <c r="CD221" i="15"/>
  <c r="CD225" i="15"/>
  <c r="CD229" i="15"/>
  <c r="CD233" i="15"/>
  <c r="CD237" i="15"/>
  <c r="CD241" i="15"/>
  <c r="CD245" i="15"/>
  <c r="CD249" i="15"/>
  <c r="CD253" i="15"/>
  <c r="CD257" i="15"/>
  <c r="CD261" i="15"/>
  <c r="CD265" i="15"/>
  <c r="CD269" i="15"/>
  <c r="CD273" i="15"/>
  <c r="CD277" i="15"/>
  <c r="CD10" i="15"/>
  <c r="CD22" i="15"/>
  <c r="CD34" i="15"/>
  <c r="CD46" i="15"/>
  <c r="CD58" i="15"/>
  <c r="CD66" i="15"/>
  <c r="CD78" i="15"/>
  <c r="CD90" i="15"/>
  <c r="CD102" i="15"/>
  <c r="CD110" i="15"/>
  <c r="CD122" i="15"/>
  <c r="CD134" i="15"/>
  <c r="CD146" i="15"/>
  <c r="CD158" i="15"/>
  <c r="CD174" i="15"/>
  <c r="CD186" i="15"/>
  <c r="CD198" i="15"/>
  <c r="CD214" i="15"/>
  <c r="CD226" i="15"/>
  <c r="CD234" i="15"/>
  <c r="CD246" i="15"/>
  <c r="CD258" i="15"/>
  <c r="CD270" i="15"/>
  <c r="CD12" i="15"/>
  <c r="CD16" i="15"/>
  <c r="CD20" i="15"/>
  <c r="CD24" i="15"/>
  <c r="CD28" i="15"/>
  <c r="CD32" i="15"/>
  <c r="CD36" i="15"/>
  <c r="CD40" i="15"/>
  <c r="CD44" i="15"/>
  <c r="CD48" i="15"/>
  <c r="CD52" i="15"/>
  <c r="CD56" i="15"/>
  <c r="CD60" i="15"/>
  <c r="CD64" i="15"/>
  <c r="CD68" i="15"/>
  <c r="CD72" i="15"/>
  <c r="CD76" i="15"/>
  <c r="CD80" i="15"/>
  <c r="CD84" i="15"/>
  <c r="CD88" i="15"/>
  <c r="CD92" i="15"/>
  <c r="CD96" i="15"/>
  <c r="CD100" i="15"/>
  <c r="CD104" i="15"/>
  <c r="CD108" i="15"/>
  <c r="CD112" i="15"/>
  <c r="CD116" i="15"/>
  <c r="CD120" i="15"/>
  <c r="CD124" i="15"/>
  <c r="CD128" i="15"/>
  <c r="CD132" i="15"/>
  <c r="CD136" i="15"/>
  <c r="CD140" i="15"/>
  <c r="CD144" i="15"/>
  <c r="CD148" i="15"/>
  <c r="CD152" i="15"/>
  <c r="CD156" i="15"/>
  <c r="CD160" i="15"/>
  <c r="CD164" i="15"/>
  <c r="CD168" i="15"/>
  <c r="CD172" i="15"/>
  <c r="CD176" i="15"/>
  <c r="CD180" i="15"/>
  <c r="CD184" i="15"/>
  <c r="CD188" i="15"/>
  <c r="CD192" i="15"/>
  <c r="CD196" i="15"/>
  <c r="CD200" i="15"/>
  <c r="CD204" i="15"/>
  <c r="CD208" i="15"/>
  <c r="CD212" i="15"/>
  <c r="CD216" i="15"/>
  <c r="CD220" i="15"/>
  <c r="CD224" i="15"/>
  <c r="CD228" i="15"/>
  <c r="CD232" i="15"/>
  <c r="CD236" i="15"/>
  <c r="CD240" i="15"/>
  <c r="CD244" i="15"/>
  <c r="CD248" i="15"/>
  <c r="CD252" i="15"/>
  <c r="CD256" i="15"/>
  <c r="CD260" i="15"/>
  <c r="CD264" i="15"/>
  <c r="CD268" i="15"/>
  <c r="CD272" i="15"/>
  <c r="CD276" i="15"/>
  <c r="CD18" i="15"/>
  <c r="CD30" i="15"/>
  <c r="CD42" i="15"/>
  <c r="CD50" i="15"/>
  <c r="CD62" i="15"/>
  <c r="CD74" i="15"/>
  <c r="CD86" i="15"/>
  <c r="CD98" i="15"/>
  <c r="CD106" i="15"/>
  <c r="CD118" i="15"/>
  <c r="CD130" i="15"/>
  <c r="CD142" i="15"/>
  <c r="CD154" i="15"/>
  <c r="CD166" i="15"/>
  <c r="CD178" i="15"/>
  <c r="CD190" i="15"/>
  <c r="CD202" i="15"/>
  <c r="CD210" i="15"/>
  <c r="CD218" i="15"/>
  <c r="CD230" i="15"/>
  <c r="CD242" i="15"/>
  <c r="CD254" i="15"/>
  <c r="CD266" i="15"/>
  <c r="CD278" i="15"/>
  <c r="CD4" i="15"/>
  <c r="CD11" i="15"/>
  <c r="CD15" i="15"/>
  <c r="CD19" i="15"/>
  <c r="CD23" i="15"/>
  <c r="CD27" i="15"/>
  <c r="CD31" i="15"/>
  <c r="CD35" i="15"/>
  <c r="CD39" i="15"/>
  <c r="CD43" i="15"/>
  <c r="CD47" i="15"/>
  <c r="CD51" i="15"/>
  <c r="CD55" i="15"/>
  <c r="CD59" i="15"/>
  <c r="CD63" i="15"/>
  <c r="CD67" i="15"/>
  <c r="CD71" i="15"/>
  <c r="CD75" i="15"/>
  <c r="CD79" i="15"/>
  <c r="CD83" i="15"/>
  <c r="CD87" i="15"/>
  <c r="CD91" i="15"/>
  <c r="CD95" i="15"/>
  <c r="CD99" i="15"/>
  <c r="CD103" i="15"/>
  <c r="CD107" i="15"/>
  <c r="CD111" i="15"/>
  <c r="CD115" i="15"/>
  <c r="CD119" i="15"/>
  <c r="CD123" i="15"/>
  <c r="CD127" i="15"/>
  <c r="CD131" i="15"/>
  <c r="CD135" i="15"/>
  <c r="CD139" i="15"/>
  <c r="CD143" i="15"/>
  <c r="CD147" i="15"/>
  <c r="CD151" i="15"/>
  <c r="CD155" i="15"/>
  <c r="CD159" i="15"/>
  <c r="CD163" i="15"/>
  <c r="CD167" i="15"/>
  <c r="CD171" i="15"/>
  <c r="CD175" i="15"/>
  <c r="CD179" i="15"/>
  <c r="CD183" i="15"/>
  <c r="CD187" i="15"/>
  <c r="CD191" i="15"/>
  <c r="CD195" i="15"/>
  <c r="CD199" i="15"/>
  <c r="CD203" i="15"/>
  <c r="CD207" i="15"/>
  <c r="CD211" i="15"/>
  <c r="CD215" i="15"/>
  <c r="CD219" i="15"/>
  <c r="CD223" i="15"/>
  <c r="CD227" i="15"/>
  <c r="CD231" i="15"/>
  <c r="CD235" i="15"/>
  <c r="CD239" i="15"/>
  <c r="CD243" i="15"/>
  <c r="CD247" i="15"/>
  <c r="CD251" i="15"/>
  <c r="CD255" i="15"/>
  <c r="CD259" i="15"/>
  <c r="CD263" i="15"/>
  <c r="CD267" i="15"/>
  <c r="CD271" i="15"/>
  <c r="CD275" i="15"/>
  <c r="CD9" i="15"/>
  <c r="T7" i="28" s="1"/>
  <c r="CD14" i="15"/>
  <c r="CD26" i="15"/>
  <c r="CD38" i="15"/>
  <c r="CD54" i="15"/>
  <c r="CD70" i="15"/>
  <c r="CD82" i="15"/>
  <c r="CD94" i="15"/>
  <c r="CD114" i="15"/>
  <c r="CD126" i="15"/>
  <c r="CD138" i="15"/>
  <c r="CD150" i="15"/>
  <c r="CD162" i="15"/>
  <c r="CD170" i="15"/>
  <c r="CD182" i="15"/>
  <c r="CD194" i="15"/>
  <c r="CD206" i="15"/>
  <c r="CD222" i="15"/>
  <c r="CD238" i="15"/>
  <c r="CD250" i="15"/>
  <c r="CD262" i="15"/>
  <c r="CD274" i="15"/>
  <c r="DD6" i="28"/>
  <c r="Y4" i="28"/>
  <c r="U4" i="32" s="1"/>
  <c r="Z4" i="28" l="1"/>
  <c r="V4" i="32" s="1"/>
  <c r="V6" i="32"/>
  <c r="T168" i="28"/>
  <c r="CJ170" i="15"/>
  <c r="Z168" i="28" s="1"/>
  <c r="V168" i="32" s="1"/>
  <c r="T12" i="28"/>
  <c r="CJ14" i="15"/>
  <c r="Z12" i="28" s="1"/>
  <c r="V12" i="32" s="1"/>
  <c r="T233" i="28"/>
  <c r="CJ235" i="15"/>
  <c r="Z233" i="28" s="1"/>
  <c r="V233" i="32" s="1"/>
  <c r="T201" i="28"/>
  <c r="CJ203" i="15"/>
  <c r="Z201" i="28" s="1"/>
  <c r="V201" i="32" s="1"/>
  <c r="T153" i="28"/>
  <c r="CJ155" i="15"/>
  <c r="Z153" i="28" s="1"/>
  <c r="V153" i="32" s="1"/>
  <c r="T105" i="28"/>
  <c r="CJ107" i="15"/>
  <c r="Z105" i="28" s="1"/>
  <c r="V105" i="32" s="1"/>
  <c r="T57" i="28"/>
  <c r="CJ59" i="15"/>
  <c r="Z57" i="28" s="1"/>
  <c r="V57" i="32" s="1"/>
  <c r="T9" i="28"/>
  <c r="CJ11" i="15"/>
  <c r="Z9" i="28" s="1"/>
  <c r="V9" i="32" s="1"/>
  <c r="T164" i="28"/>
  <c r="CJ166" i="15"/>
  <c r="Z164" i="28" s="1"/>
  <c r="V164" i="32" s="1"/>
  <c r="T28" i="28"/>
  <c r="CJ30" i="15"/>
  <c r="Z28" i="28" s="1"/>
  <c r="V28" i="32" s="1"/>
  <c r="CJ236" i="15"/>
  <c r="Z234" i="28" s="1"/>
  <c r="V234" i="32" s="1"/>
  <c r="T234" i="28"/>
  <c r="CJ188" i="15"/>
  <c r="Z186" i="28" s="1"/>
  <c r="V186" i="32" s="1"/>
  <c r="T186" i="28"/>
  <c r="T154" i="28"/>
  <c r="CJ156" i="15"/>
  <c r="Z154" i="28" s="1"/>
  <c r="V154" i="32" s="1"/>
  <c r="T106" i="28"/>
  <c r="CJ108" i="15"/>
  <c r="Z106" i="28" s="1"/>
  <c r="V106" i="32" s="1"/>
  <c r="T58" i="28"/>
  <c r="CJ60" i="15"/>
  <c r="Z58" i="28" s="1"/>
  <c r="V58" i="32" s="1"/>
  <c r="CJ12" i="15"/>
  <c r="Z10" i="28" s="1"/>
  <c r="V10" i="32" s="1"/>
  <c r="T10" i="28"/>
  <c r="T132" i="28"/>
  <c r="CJ134" i="15"/>
  <c r="Z132" i="28" s="1"/>
  <c r="V132" i="32" s="1"/>
  <c r="CJ277" i="15"/>
  <c r="Z275" i="28" s="1"/>
  <c r="V275" i="32" s="1"/>
  <c r="T275" i="28"/>
  <c r="CJ229" i="15"/>
  <c r="Z227" i="28" s="1"/>
  <c r="V227" i="32" s="1"/>
  <c r="T227" i="28"/>
  <c r="T195" i="28"/>
  <c r="CJ197" i="15"/>
  <c r="Z195" i="28" s="1"/>
  <c r="V195" i="32" s="1"/>
  <c r="T147" i="28"/>
  <c r="CJ149" i="15"/>
  <c r="Z147" i="28" s="1"/>
  <c r="V147" i="32" s="1"/>
  <c r="T115" i="28"/>
  <c r="CJ117" i="15"/>
  <c r="Z115" i="28" s="1"/>
  <c r="V115" i="32" s="1"/>
  <c r="T83" i="28"/>
  <c r="CJ85" i="15"/>
  <c r="Z83" i="28" s="1"/>
  <c r="V83" i="32" s="1"/>
  <c r="T51" i="28"/>
  <c r="CJ53" i="15"/>
  <c r="Z51" i="28" s="1"/>
  <c r="V51" i="32" s="1"/>
  <c r="T4" i="28"/>
  <c r="DC6" i="28"/>
  <c r="DE6" i="28" s="1"/>
  <c r="X6" i="32" s="1"/>
  <c r="T236" i="28"/>
  <c r="CJ238" i="15"/>
  <c r="Z236" i="28" s="1"/>
  <c r="V236" i="32" s="1"/>
  <c r="T180" i="28"/>
  <c r="CJ182" i="15"/>
  <c r="Z180" i="28" s="1"/>
  <c r="V180" i="32" s="1"/>
  <c r="CJ138" i="15"/>
  <c r="Z136" i="28" s="1"/>
  <c r="V136" i="32" s="1"/>
  <c r="T136" i="28"/>
  <c r="T80" i="28"/>
  <c r="CJ82" i="15"/>
  <c r="Z80" i="28" s="1"/>
  <c r="V80" i="32" s="1"/>
  <c r="T24" i="28"/>
  <c r="CJ26" i="15"/>
  <c r="Z24" i="28" s="1"/>
  <c r="V24" i="32" s="1"/>
  <c r="CJ271" i="15"/>
  <c r="Z269" i="28" s="1"/>
  <c r="V269" i="32" s="1"/>
  <c r="T269" i="28"/>
  <c r="T253" i="28"/>
  <c r="CJ255" i="15"/>
  <c r="Z253" i="28" s="1"/>
  <c r="V253" i="32" s="1"/>
  <c r="T237" i="28"/>
  <c r="CJ239" i="15"/>
  <c r="Z237" i="28" s="1"/>
  <c r="V237" i="32" s="1"/>
  <c r="CJ223" i="15"/>
  <c r="Z221" i="28" s="1"/>
  <c r="V221" i="32" s="1"/>
  <c r="T221" i="28"/>
  <c r="T205" i="28"/>
  <c r="CJ207" i="15"/>
  <c r="Z205" i="28" s="1"/>
  <c r="V205" i="32" s="1"/>
  <c r="CJ191" i="15"/>
  <c r="Z189" i="28" s="1"/>
  <c r="V189" i="32" s="1"/>
  <c r="T189" i="28"/>
  <c r="T173" i="28"/>
  <c r="CJ175" i="15"/>
  <c r="Z173" i="28" s="1"/>
  <c r="V173" i="32" s="1"/>
  <c r="CJ159" i="15"/>
  <c r="Z157" i="28" s="1"/>
  <c r="V157" i="32" s="1"/>
  <c r="T157" i="28"/>
  <c r="T141" i="28"/>
  <c r="CJ143" i="15"/>
  <c r="Z141" i="28" s="1"/>
  <c r="V141" i="32" s="1"/>
  <c r="CJ127" i="15"/>
  <c r="Z125" i="28" s="1"/>
  <c r="V125" i="32" s="1"/>
  <c r="T125" i="28"/>
  <c r="T109" i="28"/>
  <c r="CJ111" i="15"/>
  <c r="Z109" i="28" s="1"/>
  <c r="V109" i="32" s="1"/>
  <c r="T93" i="28"/>
  <c r="CJ95" i="15"/>
  <c r="Z93" i="28" s="1"/>
  <c r="V93" i="32" s="1"/>
  <c r="T77" i="28"/>
  <c r="CJ79" i="15"/>
  <c r="Z77" i="28" s="1"/>
  <c r="V77" i="32" s="1"/>
  <c r="T61" i="28"/>
  <c r="CJ63" i="15"/>
  <c r="Z61" i="28" s="1"/>
  <c r="V61" i="32" s="1"/>
  <c r="T45" i="28"/>
  <c r="CJ47" i="15"/>
  <c r="Z45" i="28" s="1"/>
  <c r="V45" i="32" s="1"/>
  <c r="T29" i="28"/>
  <c r="CJ31" i="15"/>
  <c r="Z29" i="28" s="1"/>
  <c r="V29" i="32" s="1"/>
  <c r="T13" i="28"/>
  <c r="CJ15" i="15"/>
  <c r="Z13" i="28" s="1"/>
  <c r="V13" i="32" s="1"/>
  <c r="T264" i="28"/>
  <c r="CJ266" i="15"/>
  <c r="Z264" i="28" s="1"/>
  <c r="V264" i="32" s="1"/>
  <c r="CJ218" i="15"/>
  <c r="Z216" i="28" s="1"/>
  <c r="V216" i="32" s="1"/>
  <c r="T216" i="28"/>
  <c r="T176" i="28"/>
  <c r="CJ178" i="15"/>
  <c r="Z176" i="28" s="1"/>
  <c r="V176" i="32" s="1"/>
  <c r="T128" i="28"/>
  <c r="CJ130" i="15"/>
  <c r="Z128" i="28" s="1"/>
  <c r="V128" i="32" s="1"/>
  <c r="T84" i="28"/>
  <c r="CJ86" i="15"/>
  <c r="Z84" i="28" s="1"/>
  <c r="V84" i="32" s="1"/>
  <c r="T40" i="28"/>
  <c r="CJ42" i="15"/>
  <c r="Z40" i="28" s="1"/>
  <c r="V40" i="32" s="1"/>
  <c r="CJ272" i="15"/>
  <c r="Z270" i="28" s="1"/>
  <c r="V270" i="32" s="1"/>
  <c r="T270" i="28"/>
  <c r="CJ256" i="15"/>
  <c r="Z254" i="28" s="1"/>
  <c r="V254" i="32" s="1"/>
  <c r="T254" i="28"/>
  <c r="CJ240" i="15"/>
  <c r="Z238" i="28" s="1"/>
  <c r="V238" i="32" s="1"/>
  <c r="T238" i="28"/>
  <c r="CJ224" i="15"/>
  <c r="Z222" i="28" s="1"/>
  <c r="V222" i="32" s="1"/>
  <c r="T222" i="28"/>
  <c r="CJ208" i="15"/>
  <c r="Z206" i="28" s="1"/>
  <c r="V206" i="32" s="1"/>
  <c r="T206" i="28"/>
  <c r="CJ192" i="15"/>
  <c r="Z190" i="28" s="1"/>
  <c r="V190" i="32" s="1"/>
  <c r="T190" i="28"/>
  <c r="CJ176" i="15"/>
  <c r="Z174" i="28" s="1"/>
  <c r="V174" i="32" s="1"/>
  <c r="T174" i="28"/>
  <c r="T158" i="28"/>
  <c r="CJ160" i="15"/>
  <c r="Z158" i="28" s="1"/>
  <c r="V158" i="32" s="1"/>
  <c r="T142" i="28"/>
  <c r="CJ144" i="15"/>
  <c r="Z142" i="28" s="1"/>
  <c r="V142" i="32" s="1"/>
  <c r="CJ128" i="15"/>
  <c r="Z126" i="28" s="1"/>
  <c r="V126" i="32" s="1"/>
  <c r="T126" i="28"/>
  <c r="CJ112" i="15"/>
  <c r="Z110" i="28" s="1"/>
  <c r="V110" i="32" s="1"/>
  <c r="T110" i="28"/>
  <c r="T94" i="28"/>
  <c r="CJ96" i="15"/>
  <c r="Z94" i="28" s="1"/>
  <c r="V94" i="32" s="1"/>
  <c r="T78" i="28"/>
  <c r="CJ80" i="15"/>
  <c r="Z78" i="28" s="1"/>
  <c r="V78" i="32" s="1"/>
  <c r="T62" i="28"/>
  <c r="CJ64" i="15"/>
  <c r="Z62" i="28" s="1"/>
  <c r="V62" i="32" s="1"/>
  <c r="T46" i="28"/>
  <c r="CJ48" i="15"/>
  <c r="Z46" i="28" s="1"/>
  <c r="V46" i="32" s="1"/>
  <c r="CJ32" i="15"/>
  <c r="Z30" i="28" s="1"/>
  <c r="V30" i="32" s="1"/>
  <c r="T30" i="28"/>
  <c r="T14" i="28"/>
  <c r="CJ16" i="15"/>
  <c r="Z14" i="28" s="1"/>
  <c r="V14" i="32" s="1"/>
  <c r="T244" i="28"/>
  <c r="CJ246" i="15"/>
  <c r="Z244" i="28" s="1"/>
  <c r="V244" i="32" s="1"/>
  <c r="T196" i="28"/>
  <c r="CJ198" i="15"/>
  <c r="Z196" i="28" s="1"/>
  <c r="V196" i="32" s="1"/>
  <c r="CJ146" i="15"/>
  <c r="Z144" i="28" s="1"/>
  <c r="V144" i="32" s="1"/>
  <c r="T144" i="28"/>
  <c r="CJ102" i="15"/>
  <c r="Z100" i="28" s="1"/>
  <c r="V100" i="32" s="1"/>
  <c r="T100" i="28"/>
  <c r="T56" i="28"/>
  <c r="CJ58" i="15"/>
  <c r="Z56" i="28" s="1"/>
  <c r="V56" i="32" s="1"/>
  <c r="T8" i="28"/>
  <c r="CJ10" i="15"/>
  <c r="Z8" i="28" s="1"/>
  <c r="V8" i="32" s="1"/>
  <c r="CJ265" i="15"/>
  <c r="Z263" i="28" s="1"/>
  <c r="V263" i="32" s="1"/>
  <c r="T263" i="28"/>
  <c r="T247" i="28"/>
  <c r="CJ249" i="15"/>
  <c r="Z247" i="28" s="1"/>
  <c r="V247" i="32" s="1"/>
  <c r="T231" i="28"/>
  <c r="CJ233" i="15"/>
  <c r="Z231" i="28" s="1"/>
  <c r="V231" i="32" s="1"/>
  <c r="T215" i="28"/>
  <c r="CJ217" i="15"/>
  <c r="Z215" i="28" s="1"/>
  <c r="V215" i="32" s="1"/>
  <c r="CJ201" i="15"/>
  <c r="Z199" i="28" s="1"/>
  <c r="V199" i="32" s="1"/>
  <c r="T199" i="28"/>
  <c r="CJ185" i="15"/>
  <c r="Z183" i="28" s="1"/>
  <c r="V183" i="32" s="1"/>
  <c r="T183" i="28"/>
  <c r="T167" i="28"/>
  <c r="CJ169" i="15"/>
  <c r="Z167" i="28" s="1"/>
  <c r="V167" i="32" s="1"/>
  <c r="T151" i="28"/>
  <c r="CJ153" i="15"/>
  <c r="Z151" i="28" s="1"/>
  <c r="V151" i="32" s="1"/>
  <c r="T135" i="28"/>
  <c r="CJ137" i="15"/>
  <c r="Z135" i="28" s="1"/>
  <c r="V135" i="32" s="1"/>
  <c r="T119" i="28"/>
  <c r="CJ121" i="15"/>
  <c r="Z119" i="28" s="1"/>
  <c r="V119" i="32" s="1"/>
  <c r="T103" i="28"/>
  <c r="CJ105" i="15"/>
  <c r="Z103" i="28" s="1"/>
  <c r="V103" i="32" s="1"/>
  <c r="T87" i="28"/>
  <c r="CJ89" i="15"/>
  <c r="Z87" i="28" s="1"/>
  <c r="V87" i="32" s="1"/>
  <c r="CJ73" i="15"/>
  <c r="Z71" i="28" s="1"/>
  <c r="V71" i="32" s="1"/>
  <c r="T71" i="28"/>
  <c r="T55" i="28"/>
  <c r="CJ57" i="15"/>
  <c r="Z55" i="28" s="1"/>
  <c r="V55" i="32" s="1"/>
  <c r="T39" i="28"/>
  <c r="CJ41" i="15"/>
  <c r="Z39" i="28" s="1"/>
  <c r="V39" i="32" s="1"/>
  <c r="T23" i="28"/>
  <c r="CJ25" i="15"/>
  <c r="Z23" i="28" s="1"/>
  <c r="V23" i="32" s="1"/>
  <c r="T220" i="28"/>
  <c r="CJ222" i="15"/>
  <c r="Z220" i="28" s="1"/>
  <c r="V220" i="32" s="1"/>
  <c r="T68" i="28"/>
  <c r="CJ70" i="15"/>
  <c r="Z68" i="28" s="1"/>
  <c r="V68" i="32" s="1"/>
  <c r="T249" i="28"/>
  <c r="CJ251" i="15"/>
  <c r="Z249" i="28" s="1"/>
  <c r="V249" i="32" s="1"/>
  <c r="T185" i="28"/>
  <c r="CJ187" i="15"/>
  <c r="Z185" i="28" s="1"/>
  <c r="V185" i="32" s="1"/>
  <c r="T137" i="28"/>
  <c r="CJ139" i="15"/>
  <c r="Z137" i="28" s="1"/>
  <c r="V137" i="32" s="1"/>
  <c r="T73" i="28"/>
  <c r="CJ75" i="15"/>
  <c r="Z73" i="28" s="1"/>
  <c r="V73" i="32" s="1"/>
  <c r="T25" i="28"/>
  <c r="CJ27" i="15"/>
  <c r="Z25" i="28" s="1"/>
  <c r="V25" i="32" s="1"/>
  <c r="T208" i="28"/>
  <c r="CJ210" i="15"/>
  <c r="Z208" i="28" s="1"/>
  <c r="V208" i="32" s="1"/>
  <c r="T72" i="28"/>
  <c r="CJ74" i="15"/>
  <c r="Z72" i="28" s="1"/>
  <c r="V72" i="32" s="1"/>
  <c r="CJ252" i="15"/>
  <c r="Z250" i="28" s="1"/>
  <c r="V250" i="32" s="1"/>
  <c r="T250" i="28"/>
  <c r="CJ204" i="15"/>
  <c r="Z202" i="28" s="1"/>
  <c r="V202" i="32" s="1"/>
  <c r="T202" i="28"/>
  <c r="CJ124" i="15"/>
  <c r="Z122" i="28" s="1"/>
  <c r="V122" i="32" s="1"/>
  <c r="T122" i="28"/>
  <c r="CJ76" i="15"/>
  <c r="Z74" i="28" s="1"/>
  <c r="V74" i="32" s="1"/>
  <c r="T74" i="28"/>
  <c r="CJ28" i="15"/>
  <c r="Z26" i="28" s="1"/>
  <c r="V26" i="32" s="1"/>
  <c r="T26" i="28"/>
  <c r="T232" i="28"/>
  <c r="CJ234" i="15"/>
  <c r="Z232" i="28" s="1"/>
  <c r="V232" i="32" s="1"/>
  <c r="T88" i="28"/>
  <c r="CJ90" i="15"/>
  <c r="Z88" i="28" s="1"/>
  <c r="V88" i="32" s="1"/>
  <c r="T243" i="28"/>
  <c r="CJ245" i="15"/>
  <c r="Z243" i="28" s="1"/>
  <c r="V243" i="32" s="1"/>
  <c r="CJ181" i="15"/>
  <c r="Z179" i="28" s="1"/>
  <c r="V179" i="32" s="1"/>
  <c r="T179" i="28"/>
  <c r="T19" i="28"/>
  <c r="CJ21" i="15"/>
  <c r="Z19" i="28" s="1"/>
  <c r="V19" i="32" s="1"/>
  <c r="T192" i="28"/>
  <c r="CJ194" i="15"/>
  <c r="Z192" i="28" s="1"/>
  <c r="V192" i="32" s="1"/>
  <c r="T148" i="28"/>
  <c r="CJ150" i="15"/>
  <c r="Z148" i="28" s="1"/>
  <c r="V148" i="32" s="1"/>
  <c r="T92" i="28"/>
  <c r="CJ94" i="15"/>
  <c r="Z92" i="28" s="1"/>
  <c r="V92" i="32" s="1"/>
  <c r="T36" i="28"/>
  <c r="CJ38" i="15"/>
  <c r="Z36" i="28" s="1"/>
  <c r="V36" i="32" s="1"/>
  <c r="T273" i="28"/>
  <c r="CJ275" i="15"/>
  <c r="Z273" i="28" s="1"/>
  <c r="V273" i="32" s="1"/>
  <c r="T257" i="28"/>
  <c r="CJ259" i="15"/>
  <c r="Z257" i="28" s="1"/>
  <c r="V257" i="32" s="1"/>
  <c r="CJ243" i="15"/>
  <c r="Z241" i="28" s="1"/>
  <c r="V241" i="32" s="1"/>
  <c r="T241" i="28"/>
  <c r="T225" i="28"/>
  <c r="CJ227" i="15"/>
  <c r="Z225" i="28" s="1"/>
  <c r="V225" i="32" s="1"/>
  <c r="T209" i="28"/>
  <c r="CJ211" i="15"/>
  <c r="Z209" i="28" s="1"/>
  <c r="V209" i="32" s="1"/>
  <c r="T193" i="28"/>
  <c r="CJ195" i="15"/>
  <c r="Z193" i="28" s="1"/>
  <c r="V193" i="32" s="1"/>
  <c r="CJ179" i="15"/>
  <c r="Z177" i="28" s="1"/>
  <c r="V177" i="32" s="1"/>
  <c r="T177" i="28"/>
  <c r="T161" i="28"/>
  <c r="CJ163" i="15"/>
  <c r="Z161" i="28" s="1"/>
  <c r="V161" i="32" s="1"/>
  <c r="CJ147" i="15"/>
  <c r="Z145" i="28" s="1"/>
  <c r="V145" i="32" s="1"/>
  <c r="T145" i="28"/>
  <c r="T129" i="28"/>
  <c r="CJ131" i="15"/>
  <c r="Z129" i="28" s="1"/>
  <c r="V129" i="32" s="1"/>
  <c r="CJ115" i="15"/>
  <c r="Z113" i="28" s="1"/>
  <c r="V113" i="32" s="1"/>
  <c r="T113" i="28"/>
  <c r="T97" i="28"/>
  <c r="CJ99" i="15"/>
  <c r="Z97" i="28" s="1"/>
  <c r="V97" i="32" s="1"/>
  <c r="T81" i="28"/>
  <c r="CJ83" i="15"/>
  <c r="Z81" i="28" s="1"/>
  <c r="V81" i="32" s="1"/>
  <c r="T65" i="28"/>
  <c r="CJ67" i="15"/>
  <c r="Z65" i="28" s="1"/>
  <c r="V65" i="32" s="1"/>
  <c r="T49" i="28"/>
  <c r="CJ51" i="15"/>
  <c r="Z49" i="28" s="1"/>
  <c r="V49" i="32" s="1"/>
  <c r="T33" i="28"/>
  <c r="CJ35" i="15"/>
  <c r="Z33" i="28" s="1"/>
  <c r="V33" i="32" s="1"/>
  <c r="T17" i="28"/>
  <c r="CJ19" i="15"/>
  <c r="Z17" i="28" s="1"/>
  <c r="V17" i="32" s="1"/>
  <c r="T276" i="28"/>
  <c r="CJ278" i="15"/>
  <c r="Z276" i="28" s="1"/>
  <c r="V276" i="32" s="1"/>
  <c r="T228" i="28"/>
  <c r="CJ230" i="15"/>
  <c r="Z228" i="28" s="1"/>
  <c r="V228" i="32" s="1"/>
  <c r="T188" i="28"/>
  <c r="CJ190" i="15"/>
  <c r="Z188" i="28" s="1"/>
  <c r="V188" i="32" s="1"/>
  <c r="CJ142" i="15"/>
  <c r="Z140" i="28" s="1"/>
  <c r="V140" i="32" s="1"/>
  <c r="T140" i="28"/>
  <c r="T96" i="28"/>
  <c r="CJ98" i="15"/>
  <c r="Z96" i="28" s="1"/>
  <c r="V96" i="32" s="1"/>
  <c r="T48" i="28"/>
  <c r="CJ50" i="15"/>
  <c r="Z48" i="28" s="1"/>
  <c r="V48" i="32" s="1"/>
  <c r="T274" i="28"/>
  <c r="CJ276" i="15"/>
  <c r="Z274" i="28" s="1"/>
  <c r="V274" i="32" s="1"/>
  <c r="CJ260" i="15"/>
  <c r="Z258" i="28" s="1"/>
  <c r="V258" i="32" s="1"/>
  <c r="T258" i="28"/>
  <c r="CJ244" i="15"/>
  <c r="Z242" i="28" s="1"/>
  <c r="V242" i="32" s="1"/>
  <c r="T242" i="28"/>
  <c r="T226" i="28"/>
  <c r="CJ228" i="15"/>
  <c r="Z226" i="28" s="1"/>
  <c r="V226" i="32" s="1"/>
  <c r="T210" i="28"/>
  <c r="CJ212" i="15"/>
  <c r="Z210" i="28" s="1"/>
  <c r="V210" i="32" s="1"/>
  <c r="CJ196" i="15"/>
  <c r="Z194" i="28" s="1"/>
  <c r="V194" i="32" s="1"/>
  <c r="T194" i="28"/>
  <c r="CJ180" i="15"/>
  <c r="Z178" i="28" s="1"/>
  <c r="V178" i="32" s="1"/>
  <c r="T178" i="28"/>
  <c r="CJ164" i="15"/>
  <c r="Z162" i="28" s="1"/>
  <c r="V162" i="32" s="1"/>
  <c r="T162" i="28"/>
  <c r="CJ148" i="15"/>
  <c r="Z146" i="28" s="1"/>
  <c r="V146" i="32" s="1"/>
  <c r="T146" i="28"/>
  <c r="CJ132" i="15"/>
  <c r="Z130" i="28" s="1"/>
  <c r="V130" i="32" s="1"/>
  <c r="T130" i="28"/>
  <c r="CJ116" i="15"/>
  <c r="Z114" i="28" s="1"/>
  <c r="V114" i="32" s="1"/>
  <c r="T114" i="28"/>
  <c r="CJ100" i="15"/>
  <c r="Z98" i="28" s="1"/>
  <c r="V98" i="32" s="1"/>
  <c r="T98" i="28"/>
  <c r="T82" i="28"/>
  <c r="CJ84" i="15"/>
  <c r="Z82" i="28" s="1"/>
  <c r="V82" i="32" s="1"/>
  <c r="T66" i="28"/>
  <c r="CJ68" i="15"/>
  <c r="Z66" i="28" s="1"/>
  <c r="V66" i="32" s="1"/>
  <c r="CJ52" i="15"/>
  <c r="Z50" i="28" s="1"/>
  <c r="V50" i="32" s="1"/>
  <c r="T50" i="28"/>
  <c r="CJ36" i="15"/>
  <c r="Z34" i="28" s="1"/>
  <c r="V34" i="32" s="1"/>
  <c r="T34" i="28"/>
  <c r="T18" i="28"/>
  <c r="CJ20" i="15"/>
  <c r="Z18" i="28" s="1"/>
  <c r="V18" i="32" s="1"/>
  <c r="CJ258" i="15"/>
  <c r="Z256" i="28" s="1"/>
  <c r="V256" i="32" s="1"/>
  <c r="T256" i="28"/>
  <c r="T212" i="28"/>
  <c r="CJ214" i="15"/>
  <c r="Z212" i="28" s="1"/>
  <c r="V212" i="32" s="1"/>
  <c r="T156" i="28"/>
  <c r="CJ158" i="15"/>
  <c r="Z156" i="28" s="1"/>
  <c r="V156" i="32" s="1"/>
  <c r="CJ110" i="15"/>
  <c r="Z108" i="28" s="1"/>
  <c r="V108" i="32" s="1"/>
  <c r="T108" i="28"/>
  <c r="T64" i="28"/>
  <c r="CJ66" i="15"/>
  <c r="Z64" i="28" s="1"/>
  <c r="V64" i="32" s="1"/>
  <c r="T20" i="28"/>
  <c r="CJ22" i="15"/>
  <c r="Z20" i="28" s="1"/>
  <c r="V20" i="32" s="1"/>
  <c r="T267" i="28"/>
  <c r="CJ269" i="15"/>
  <c r="Z267" i="28" s="1"/>
  <c r="V267" i="32" s="1"/>
  <c r="CJ253" i="15"/>
  <c r="Z251" i="28" s="1"/>
  <c r="V251" i="32" s="1"/>
  <c r="T251" i="28"/>
  <c r="CJ237" i="15"/>
  <c r="Z235" i="28" s="1"/>
  <c r="V235" i="32" s="1"/>
  <c r="T235" i="28"/>
  <c r="T219" i="28"/>
  <c r="CJ221" i="15"/>
  <c r="Z219" i="28" s="1"/>
  <c r="V219" i="32" s="1"/>
  <c r="CJ205" i="15"/>
  <c r="Z203" i="28" s="1"/>
  <c r="V203" i="32" s="1"/>
  <c r="T203" i="28"/>
  <c r="T187" i="28"/>
  <c r="CJ189" i="15"/>
  <c r="Z187" i="28" s="1"/>
  <c r="V187" i="32" s="1"/>
  <c r="CJ173" i="15"/>
  <c r="Z171" i="28" s="1"/>
  <c r="V171" i="32" s="1"/>
  <c r="T171" i="28"/>
  <c r="T155" i="28"/>
  <c r="CJ157" i="15"/>
  <c r="Z155" i="28" s="1"/>
  <c r="V155" i="32" s="1"/>
  <c r="CJ141" i="15"/>
  <c r="Z139" i="28" s="1"/>
  <c r="V139" i="32" s="1"/>
  <c r="T139" i="28"/>
  <c r="T123" i="28"/>
  <c r="CJ125" i="15"/>
  <c r="Z123" i="28" s="1"/>
  <c r="V123" i="32" s="1"/>
  <c r="T107" i="28"/>
  <c r="CJ109" i="15"/>
  <c r="Z107" i="28" s="1"/>
  <c r="V107" i="32" s="1"/>
  <c r="T91" i="28"/>
  <c r="CJ93" i="15"/>
  <c r="Z91" i="28" s="1"/>
  <c r="V91" i="32" s="1"/>
  <c r="T75" i="28"/>
  <c r="CJ77" i="15"/>
  <c r="Z75" i="28" s="1"/>
  <c r="V75" i="32" s="1"/>
  <c r="T59" i="28"/>
  <c r="CJ61" i="15"/>
  <c r="Z59" i="28" s="1"/>
  <c r="V59" i="32" s="1"/>
  <c r="T43" i="28"/>
  <c r="CJ45" i="15"/>
  <c r="Z43" i="28" s="1"/>
  <c r="V43" i="32" s="1"/>
  <c r="T27" i="28"/>
  <c r="CJ29" i="15"/>
  <c r="Z27" i="28" s="1"/>
  <c r="V27" i="32" s="1"/>
  <c r="T11" i="28"/>
  <c r="CJ13" i="15"/>
  <c r="Z11" i="28" s="1"/>
  <c r="V11" i="32" s="1"/>
  <c r="T272" i="28"/>
  <c r="CJ274" i="15"/>
  <c r="Z272" i="28" s="1"/>
  <c r="V272" i="32" s="1"/>
  <c r="T124" i="28"/>
  <c r="CJ126" i="15"/>
  <c r="Z124" i="28" s="1"/>
  <c r="V124" i="32" s="1"/>
  <c r="T265" i="28"/>
  <c r="CJ267" i="15"/>
  <c r="Z265" i="28" s="1"/>
  <c r="V265" i="32" s="1"/>
  <c r="T217" i="28"/>
  <c r="CJ219" i="15"/>
  <c r="Z217" i="28" s="1"/>
  <c r="V217" i="32" s="1"/>
  <c r="T169" i="28"/>
  <c r="CJ171" i="15"/>
  <c r="Z169" i="28" s="1"/>
  <c r="V169" i="32" s="1"/>
  <c r="T121" i="28"/>
  <c r="CJ123" i="15"/>
  <c r="Z121" i="28" s="1"/>
  <c r="V121" i="32" s="1"/>
  <c r="T89" i="28"/>
  <c r="CJ91" i="15"/>
  <c r="Z89" i="28" s="1"/>
  <c r="V89" i="32" s="1"/>
  <c r="T41" i="28"/>
  <c r="CJ43" i="15"/>
  <c r="Z41" i="28" s="1"/>
  <c r="V41" i="32" s="1"/>
  <c r="T252" i="28"/>
  <c r="CJ254" i="15"/>
  <c r="Z252" i="28" s="1"/>
  <c r="V252" i="32" s="1"/>
  <c r="CJ118" i="15"/>
  <c r="Z116" i="28" s="1"/>
  <c r="V116" i="32" s="1"/>
  <c r="T116" i="28"/>
  <c r="T266" i="28"/>
  <c r="CJ268" i="15"/>
  <c r="Z266" i="28" s="1"/>
  <c r="V266" i="32" s="1"/>
  <c r="T218" i="28"/>
  <c r="CJ220" i="15"/>
  <c r="Z218" i="28" s="1"/>
  <c r="V218" i="32" s="1"/>
  <c r="CJ172" i="15"/>
  <c r="Z170" i="28" s="1"/>
  <c r="V170" i="32" s="1"/>
  <c r="T170" i="28"/>
  <c r="CJ140" i="15"/>
  <c r="Z138" i="28" s="1"/>
  <c r="V138" i="32" s="1"/>
  <c r="T138" i="28"/>
  <c r="CJ92" i="15"/>
  <c r="Z90" i="28" s="1"/>
  <c r="V90" i="32" s="1"/>
  <c r="T90" i="28"/>
  <c r="CJ44" i="15"/>
  <c r="Z42" i="28" s="1"/>
  <c r="V42" i="32" s="1"/>
  <c r="T42" i="28"/>
  <c r="CJ186" i="15"/>
  <c r="Z184" i="28" s="1"/>
  <c r="V184" i="32" s="1"/>
  <c r="T184" i="28"/>
  <c r="T44" i="28"/>
  <c r="CJ46" i="15"/>
  <c r="Z44" i="28" s="1"/>
  <c r="V44" i="32" s="1"/>
  <c r="T259" i="28"/>
  <c r="CJ261" i="15"/>
  <c r="Z259" i="28" s="1"/>
  <c r="V259" i="32" s="1"/>
  <c r="CJ213" i="15"/>
  <c r="Z211" i="28" s="1"/>
  <c r="V211" i="32" s="1"/>
  <c r="T211" i="28"/>
  <c r="CJ165" i="15"/>
  <c r="Z163" i="28" s="1"/>
  <c r="V163" i="32" s="1"/>
  <c r="T163" i="28"/>
  <c r="CJ133" i="15"/>
  <c r="Z131" i="28" s="1"/>
  <c r="V131" i="32" s="1"/>
  <c r="T131" i="28"/>
  <c r="T99" i="28"/>
  <c r="CJ101" i="15"/>
  <c r="Z99" i="28" s="1"/>
  <c r="V99" i="32" s="1"/>
  <c r="T67" i="28"/>
  <c r="CJ69" i="15"/>
  <c r="Z67" i="28" s="1"/>
  <c r="V67" i="32" s="1"/>
  <c r="T35" i="28"/>
  <c r="CJ37" i="15"/>
  <c r="Z35" i="28" s="1"/>
  <c r="V35" i="32" s="1"/>
  <c r="CJ250" i="15"/>
  <c r="Z248" i="28" s="1"/>
  <c r="V248" i="32" s="1"/>
  <c r="T248" i="28"/>
  <c r="CJ262" i="15"/>
  <c r="Z260" i="28" s="1"/>
  <c r="V260" i="32" s="1"/>
  <c r="T260" i="28"/>
  <c r="T204" i="28"/>
  <c r="CJ206" i="15"/>
  <c r="Z204" i="28" s="1"/>
  <c r="V204" i="32" s="1"/>
  <c r="T160" i="28"/>
  <c r="CJ162" i="15"/>
  <c r="Z160" i="28" s="1"/>
  <c r="V160" i="32" s="1"/>
  <c r="T112" i="28"/>
  <c r="CJ114" i="15"/>
  <c r="Z112" i="28" s="1"/>
  <c r="V112" i="32" s="1"/>
  <c r="T52" i="28"/>
  <c r="CJ54" i="15"/>
  <c r="Z52" i="28" s="1"/>
  <c r="V52" i="32" s="1"/>
  <c r="CJ9" i="15"/>
  <c r="CJ263" i="15"/>
  <c r="Z261" i="28" s="1"/>
  <c r="V261" i="32" s="1"/>
  <c r="T261" i="28"/>
  <c r="T245" i="28"/>
  <c r="CJ247" i="15"/>
  <c r="Z245" i="28" s="1"/>
  <c r="V245" i="32" s="1"/>
  <c r="CJ231" i="15"/>
  <c r="Z229" i="28" s="1"/>
  <c r="V229" i="32" s="1"/>
  <c r="T229" i="28"/>
  <c r="CJ215" i="15"/>
  <c r="Z213" i="28" s="1"/>
  <c r="V213" i="32" s="1"/>
  <c r="T213" i="28"/>
  <c r="CJ199" i="15"/>
  <c r="Z197" i="28" s="1"/>
  <c r="V197" i="32" s="1"/>
  <c r="T197" i="28"/>
  <c r="T181" i="28"/>
  <c r="CJ183" i="15"/>
  <c r="Z181" i="28" s="1"/>
  <c r="V181" i="32" s="1"/>
  <c r="T165" i="28"/>
  <c r="CJ167" i="15"/>
  <c r="Z165" i="28" s="1"/>
  <c r="V165" i="32" s="1"/>
  <c r="CJ151" i="15"/>
  <c r="Z149" i="28" s="1"/>
  <c r="V149" i="32" s="1"/>
  <c r="T149" i="28"/>
  <c r="CJ135" i="15"/>
  <c r="Z133" i="28" s="1"/>
  <c r="V133" i="32" s="1"/>
  <c r="T133" i="28"/>
  <c r="T117" i="28"/>
  <c r="CJ119" i="15"/>
  <c r="Z117" i="28" s="1"/>
  <c r="V117" i="32" s="1"/>
  <c r="T101" i="28"/>
  <c r="CJ103" i="15"/>
  <c r="Z101" i="28" s="1"/>
  <c r="V101" i="32" s="1"/>
  <c r="T85" i="28"/>
  <c r="CJ87" i="15"/>
  <c r="Z85" i="28" s="1"/>
  <c r="V85" i="32" s="1"/>
  <c r="CJ71" i="15"/>
  <c r="Z69" i="28" s="1"/>
  <c r="V69" i="32" s="1"/>
  <c r="T69" i="28"/>
  <c r="T53" i="28"/>
  <c r="CJ55" i="15"/>
  <c r="Z53" i="28" s="1"/>
  <c r="V53" i="32" s="1"/>
  <c r="T37" i="28"/>
  <c r="CJ39" i="15"/>
  <c r="Z37" i="28" s="1"/>
  <c r="V37" i="32" s="1"/>
  <c r="T21" i="28"/>
  <c r="CJ23" i="15"/>
  <c r="Z21" i="28" s="1"/>
  <c r="V21" i="32" s="1"/>
  <c r="T240" i="28"/>
  <c r="CJ242" i="15"/>
  <c r="Z240" i="28" s="1"/>
  <c r="V240" i="32" s="1"/>
  <c r="T200" i="28"/>
  <c r="CJ202" i="15"/>
  <c r="Z200" i="28" s="1"/>
  <c r="V200" i="32" s="1"/>
  <c r="T152" i="28"/>
  <c r="CJ154" i="15"/>
  <c r="Z152" i="28" s="1"/>
  <c r="V152" i="32" s="1"/>
  <c r="T104" i="28"/>
  <c r="CJ106" i="15"/>
  <c r="Z104" i="28" s="1"/>
  <c r="V104" i="32" s="1"/>
  <c r="T60" i="28"/>
  <c r="CJ62" i="15"/>
  <c r="Z60" i="28" s="1"/>
  <c r="V60" i="32" s="1"/>
  <c r="T16" i="28"/>
  <c r="CJ18" i="15"/>
  <c r="Z16" i="28" s="1"/>
  <c r="V16" i="32" s="1"/>
  <c r="T262" i="28"/>
  <c r="CJ264" i="15"/>
  <c r="Z262" i="28" s="1"/>
  <c r="V262" i="32" s="1"/>
  <c r="T246" i="28"/>
  <c r="CJ248" i="15"/>
  <c r="Z246" i="28" s="1"/>
  <c r="V246" i="32" s="1"/>
  <c r="CJ232" i="15"/>
  <c r="Z230" i="28" s="1"/>
  <c r="V230" i="32" s="1"/>
  <c r="T230" i="28"/>
  <c r="CJ216" i="15"/>
  <c r="Z214" i="28" s="1"/>
  <c r="V214" i="32" s="1"/>
  <c r="T214" i="28"/>
  <c r="CJ200" i="15"/>
  <c r="Z198" i="28" s="1"/>
  <c r="V198" i="32" s="1"/>
  <c r="T198" i="28"/>
  <c r="CJ184" i="15"/>
  <c r="Z182" i="28" s="1"/>
  <c r="V182" i="32" s="1"/>
  <c r="T182" i="28"/>
  <c r="CJ168" i="15"/>
  <c r="Z166" i="28" s="1"/>
  <c r="V166" i="32" s="1"/>
  <c r="T166" i="28"/>
  <c r="CJ152" i="15"/>
  <c r="Z150" i="28" s="1"/>
  <c r="V150" i="32" s="1"/>
  <c r="T150" i="28"/>
  <c r="CJ136" i="15"/>
  <c r="Z134" i="28" s="1"/>
  <c r="V134" i="32" s="1"/>
  <c r="T134" i="28"/>
  <c r="CJ120" i="15"/>
  <c r="Z118" i="28" s="1"/>
  <c r="V118" i="32" s="1"/>
  <c r="T118" i="28"/>
  <c r="T102" i="28"/>
  <c r="CJ104" i="15"/>
  <c r="Z102" i="28" s="1"/>
  <c r="V102" i="32" s="1"/>
  <c r="CJ88" i="15"/>
  <c r="Z86" i="28" s="1"/>
  <c r="V86" i="32" s="1"/>
  <c r="T86" i="28"/>
  <c r="CJ72" i="15"/>
  <c r="Z70" i="28" s="1"/>
  <c r="V70" i="32" s="1"/>
  <c r="T70" i="28"/>
  <c r="T54" i="28"/>
  <c r="CJ56" i="15"/>
  <c r="Z54" i="28" s="1"/>
  <c r="V54" i="32" s="1"/>
  <c r="T38" i="28"/>
  <c r="CJ40" i="15"/>
  <c r="Z38" i="28" s="1"/>
  <c r="V38" i="32" s="1"/>
  <c r="CJ24" i="15"/>
  <c r="Z22" i="28" s="1"/>
  <c r="V22" i="32" s="1"/>
  <c r="T22" i="28"/>
  <c r="CJ270" i="15"/>
  <c r="Z268" i="28" s="1"/>
  <c r="V268" i="32" s="1"/>
  <c r="T268" i="28"/>
  <c r="CJ226" i="15"/>
  <c r="Z224" i="28" s="1"/>
  <c r="V224" i="32" s="1"/>
  <c r="T224" i="28"/>
  <c r="T172" i="28"/>
  <c r="CJ174" i="15"/>
  <c r="Z172" i="28" s="1"/>
  <c r="V172" i="32" s="1"/>
  <c r="T120" i="28"/>
  <c r="CJ122" i="15"/>
  <c r="Z120" i="28" s="1"/>
  <c r="V120" i="32" s="1"/>
  <c r="T76" i="28"/>
  <c r="CJ78" i="15"/>
  <c r="Z76" i="28" s="1"/>
  <c r="V76" i="32" s="1"/>
  <c r="T32" i="28"/>
  <c r="CJ34" i="15"/>
  <c r="Z32" i="28" s="1"/>
  <c r="V32" i="32" s="1"/>
  <c r="CJ273" i="15"/>
  <c r="Z271" i="28" s="1"/>
  <c r="V271" i="32" s="1"/>
  <c r="T271" i="28"/>
  <c r="T255" i="28"/>
  <c r="CJ257" i="15"/>
  <c r="Z255" i="28" s="1"/>
  <c r="V255" i="32" s="1"/>
  <c r="T239" i="28"/>
  <c r="CJ241" i="15"/>
  <c r="Z239" i="28" s="1"/>
  <c r="V239" i="32" s="1"/>
  <c r="T223" i="28"/>
  <c r="CJ225" i="15"/>
  <c r="Z223" i="28" s="1"/>
  <c r="V223" i="32" s="1"/>
  <c r="T207" i="28"/>
  <c r="CJ209" i="15"/>
  <c r="Z207" i="28" s="1"/>
  <c r="V207" i="32" s="1"/>
  <c r="CJ193" i="15"/>
  <c r="Z191" i="28" s="1"/>
  <c r="V191" i="32" s="1"/>
  <c r="T191" i="28"/>
  <c r="CJ177" i="15"/>
  <c r="Z175" i="28" s="1"/>
  <c r="V175" i="32" s="1"/>
  <c r="T175" i="28"/>
  <c r="T159" i="28"/>
  <c r="CJ161" i="15"/>
  <c r="Z159" i="28" s="1"/>
  <c r="V159" i="32" s="1"/>
  <c r="T143" i="28"/>
  <c r="CJ145" i="15"/>
  <c r="Z143" i="28" s="1"/>
  <c r="V143" i="32" s="1"/>
  <c r="T127" i="28"/>
  <c r="CJ129" i="15"/>
  <c r="Z127" i="28" s="1"/>
  <c r="V127" i="32" s="1"/>
  <c r="CJ113" i="15"/>
  <c r="Z111" i="28" s="1"/>
  <c r="V111" i="32" s="1"/>
  <c r="T111" i="28"/>
  <c r="T95" i="28"/>
  <c r="CJ97" i="15"/>
  <c r="Z95" i="28" s="1"/>
  <c r="V95" i="32" s="1"/>
  <c r="T79" i="28"/>
  <c r="CJ81" i="15"/>
  <c r="Z79" i="28" s="1"/>
  <c r="V79" i="32" s="1"/>
  <c r="T63" i="28"/>
  <c r="CJ65" i="15"/>
  <c r="Z63" i="28" s="1"/>
  <c r="V63" i="32" s="1"/>
  <c r="T47" i="28"/>
  <c r="CJ49" i="15"/>
  <c r="Z47" i="28" s="1"/>
  <c r="V47" i="32" s="1"/>
  <c r="T31" i="28"/>
  <c r="CJ33" i="15"/>
  <c r="Z31" i="28" s="1"/>
  <c r="V31" i="32" s="1"/>
  <c r="T15" i="28"/>
  <c r="CJ17" i="15"/>
  <c r="Z15" i="28" s="1"/>
  <c r="V15" i="32" s="1"/>
  <c r="Z7" i="28" l="1"/>
  <c r="V7" i="32" s="1"/>
  <c r="DC15" i="28"/>
  <c r="DE15" i="28" s="1"/>
  <c r="X15" i="32" s="1"/>
  <c r="P15" i="32"/>
  <c r="DC172" i="28"/>
  <c r="DE172" i="28" s="1"/>
  <c r="X172" i="32" s="1"/>
  <c r="P172" i="32"/>
  <c r="DC102" i="28"/>
  <c r="DE102" i="28" s="1"/>
  <c r="X102" i="32" s="1"/>
  <c r="P102" i="32"/>
  <c r="DC262" i="28"/>
  <c r="DE262" i="28" s="1"/>
  <c r="X262" i="32" s="1"/>
  <c r="P262" i="32"/>
  <c r="DC152" i="28"/>
  <c r="DE152" i="28" s="1"/>
  <c r="X152" i="32" s="1"/>
  <c r="P152" i="32"/>
  <c r="DC101" i="28"/>
  <c r="DE101" i="28" s="1"/>
  <c r="X101" i="32" s="1"/>
  <c r="P101" i="32"/>
  <c r="DC52" i="28"/>
  <c r="DE52" i="28" s="1"/>
  <c r="X52" i="32" s="1"/>
  <c r="P52" i="32"/>
  <c r="DC160" i="28"/>
  <c r="DE160" i="28" s="1"/>
  <c r="X160" i="32" s="1"/>
  <c r="P160" i="32"/>
  <c r="DC99" i="28"/>
  <c r="DE99" i="28" s="1"/>
  <c r="X99" i="32" s="1"/>
  <c r="P99" i="32"/>
  <c r="DC111" i="28"/>
  <c r="DE111" i="28" s="1"/>
  <c r="X111" i="32" s="1"/>
  <c r="P111" i="32"/>
  <c r="DC175" i="28"/>
  <c r="DE175" i="28" s="1"/>
  <c r="X175" i="32" s="1"/>
  <c r="P175" i="32"/>
  <c r="DC271" i="28"/>
  <c r="DE271" i="28" s="1"/>
  <c r="X271" i="32" s="1"/>
  <c r="P271" i="32"/>
  <c r="DC268" i="28"/>
  <c r="DE268" i="28" s="1"/>
  <c r="X268" i="32" s="1"/>
  <c r="P268" i="32"/>
  <c r="DC70" i="28"/>
  <c r="DE70" i="28" s="1"/>
  <c r="X70" i="32" s="1"/>
  <c r="P70" i="32"/>
  <c r="DC134" i="28"/>
  <c r="DE134" i="28" s="1"/>
  <c r="X134" i="32" s="1"/>
  <c r="P134" i="32"/>
  <c r="DC166" i="28"/>
  <c r="DE166" i="28" s="1"/>
  <c r="X166" i="32" s="1"/>
  <c r="P166" i="32"/>
  <c r="DC198" i="28"/>
  <c r="DE198" i="28" s="1"/>
  <c r="X198" i="32" s="1"/>
  <c r="P198" i="32"/>
  <c r="DC230" i="28"/>
  <c r="DE230" i="28" s="1"/>
  <c r="X230" i="32" s="1"/>
  <c r="P230" i="32"/>
  <c r="DC69" i="28"/>
  <c r="DE69" i="28" s="1"/>
  <c r="X69" i="32" s="1"/>
  <c r="P69" i="32"/>
  <c r="DC133" i="28"/>
  <c r="DE133" i="28" s="1"/>
  <c r="X133" i="32" s="1"/>
  <c r="P133" i="32"/>
  <c r="DC197" i="28"/>
  <c r="DE197" i="28" s="1"/>
  <c r="X197" i="32" s="1"/>
  <c r="P197" i="32"/>
  <c r="DC229" i="28"/>
  <c r="DE229" i="28" s="1"/>
  <c r="X229" i="32" s="1"/>
  <c r="P229" i="32"/>
  <c r="DC261" i="28"/>
  <c r="DE261" i="28" s="1"/>
  <c r="X261" i="32" s="1"/>
  <c r="P261" i="32"/>
  <c r="DC260" i="28"/>
  <c r="DE260" i="28" s="1"/>
  <c r="X260" i="32" s="1"/>
  <c r="P260" i="32"/>
  <c r="DC163" i="28"/>
  <c r="DE163" i="28" s="1"/>
  <c r="X163" i="32" s="1"/>
  <c r="P163" i="32"/>
  <c r="DC184" i="28"/>
  <c r="DE184" i="28" s="1"/>
  <c r="X184" i="32" s="1"/>
  <c r="P184" i="32"/>
  <c r="DC90" i="28"/>
  <c r="DE90" i="28" s="1"/>
  <c r="X90" i="32" s="1"/>
  <c r="P90" i="32"/>
  <c r="DC170" i="28"/>
  <c r="DE170" i="28" s="1"/>
  <c r="X170" i="32" s="1"/>
  <c r="P170" i="32"/>
  <c r="DC11" i="28"/>
  <c r="DE11" i="28" s="1"/>
  <c r="X11" i="32" s="1"/>
  <c r="P11" i="32"/>
  <c r="DC43" i="28"/>
  <c r="DE43" i="28" s="1"/>
  <c r="X43" i="32" s="1"/>
  <c r="P43" i="32"/>
  <c r="DC75" i="28"/>
  <c r="DE75" i="28" s="1"/>
  <c r="X75" i="32" s="1"/>
  <c r="P75" i="32"/>
  <c r="DC107" i="28"/>
  <c r="DE107" i="28" s="1"/>
  <c r="X107" i="32" s="1"/>
  <c r="P107" i="32"/>
  <c r="DC267" i="28"/>
  <c r="DE267" i="28" s="1"/>
  <c r="X267" i="32" s="1"/>
  <c r="P267" i="32"/>
  <c r="DC64" i="28"/>
  <c r="DE64" i="28" s="1"/>
  <c r="X64" i="32" s="1"/>
  <c r="P64" i="32"/>
  <c r="DC156" i="28"/>
  <c r="DE156" i="28" s="1"/>
  <c r="X156" i="32" s="1"/>
  <c r="P156" i="32"/>
  <c r="DC66" i="28"/>
  <c r="DE66" i="28" s="1"/>
  <c r="X66" i="32" s="1"/>
  <c r="P66" i="32"/>
  <c r="DC226" i="28"/>
  <c r="DE226" i="28" s="1"/>
  <c r="X226" i="32" s="1"/>
  <c r="P226" i="32"/>
  <c r="DC48" i="28"/>
  <c r="DE48" i="28" s="1"/>
  <c r="X48" i="32" s="1"/>
  <c r="P48" i="32"/>
  <c r="DC228" i="28"/>
  <c r="DE228" i="28" s="1"/>
  <c r="X228" i="32" s="1"/>
  <c r="P228" i="32"/>
  <c r="DC17" i="28"/>
  <c r="DE17" i="28" s="1"/>
  <c r="X17" i="32" s="1"/>
  <c r="P17" i="32"/>
  <c r="DC49" i="28"/>
  <c r="DE49" i="28" s="1"/>
  <c r="X49" i="32" s="1"/>
  <c r="P49" i="32"/>
  <c r="DC81" i="28"/>
  <c r="DE81" i="28" s="1"/>
  <c r="X81" i="32" s="1"/>
  <c r="P81" i="32"/>
  <c r="DC209" i="28"/>
  <c r="DE209" i="28" s="1"/>
  <c r="X209" i="32" s="1"/>
  <c r="P209" i="32"/>
  <c r="DC273" i="28"/>
  <c r="DE273" i="28" s="1"/>
  <c r="X273" i="32" s="1"/>
  <c r="P273" i="32"/>
  <c r="DC92" i="28"/>
  <c r="DE92" i="28" s="1"/>
  <c r="X92" i="32" s="1"/>
  <c r="P92" i="32"/>
  <c r="DC192" i="28"/>
  <c r="DE192" i="28" s="1"/>
  <c r="X192" i="32" s="1"/>
  <c r="P192" i="32"/>
  <c r="DC88" i="28"/>
  <c r="DE88" i="28" s="1"/>
  <c r="X88" i="32" s="1"/>
  <c r="P88" i="32"/>
  <c r="DC208" i="28"/>
  <c r="DE208" i="28" s="1"/>
  <c r="X208" i="32" s="1"/>
  <c r="P208" i="32"/>
  <c r="DC73" i="28"/>
  <c r="DE73" i="28" s="1"/>
  <c r="X73" i="32" s="1"/>
  <c r="P73" i="32"/>
  <c r="DC185" i="28"/>
  <c r="DE185" i="28" s="1"/>
  <c r="X185" i="32" s="1"/>
  <c r="P185" i="32"/>
  <c r="DC68" i="28"/>
  <c r="DE68" i="28" s="1"/>
  <c r="X68" i="32" s="1"/>
  <c r="P68" i="32"/>
  <c r="DC23" i="28"/>
  <c r="DE23" i="28" s="1"/>
  <c r="X23" i="32" s="1"/>
  <c r="P23" i="32"/>
  <c r="DC55" i="28"/>
  <c r="DE55" i="28" s="1"/>
  <c r="X55" i="32" s="1"/>
  <c r="P55" i="32"/>
  <c r="DC87" i="28"/>
  <c r="DE87" i="28" s="1"/>
  <c r="X87" i="32" s="1"/>
  <c r="P87" i="32"/>
  <c r="DC119" i="28"/>
  <c r="DE119" i="28" s="1"/>
  <c r="X119" i="32" s="1"/>
  <c r="P119" i="32"/>
  <c r="DC151" i="28"/>
  <c r="DE151" i="28" s="1"/>
  <c r="X151" i="32" s="1"/>
  <c r="P151" i="32"/>
  <c r="DC215" i="28"/>
  <c r="DE215" i="28" s="1"/>
  <c r="X215" i="32" s="1"/>
  <c r="P215" i="32"/>
  <c r="DC247" i="28"/>
  <c r="DE247" i="28" s="1"/>
  <c r="X247" i="32" s="1"/>
  <c r="P247" i="32"/>
  <c r="DC8" i="28"/>
  <c r="DE8" i="28" s="1"/>
  <c r="X8" i="32" s="1"/>
  <c r="P8" i="32"/>
  <c r="DC196" i="28"/>
  <c r="DE196" i="28" s="1"/>
  <c r="X196" i="32" s="1"/>
  <c r="P196" i="32"/>
  <c r="DC14" i="28"/>
  <c r="DE14" i="28" s="1"/>
  <c r="X14" i="32" s="1"/>
  <c r="P14" i="32"/>
  <c r="DC46" i="28"/>
  <c r="DE46" i="28" s="1"/>
  <c r="X46" i="32" s="1"/>
  <c r="P46" i="32"/>
  <c r="DC78" i="28"/>
  <c r="DE78" i="28" s="1"/>
  <c r="X78" i="32" s="1"/>
  <c r="P78" i="32"/>
  <c r="DC142" i="28"/>
  <c r="DE142" i="28" s="1"/>
  <c r="X142" i="32" s="1"/>
  <c r="P142" i="32"/>
  <c r="DC84" i="28"/>
  <c r="DE84" i="28" s="1"/>
  <c r="X84" i="32" s="1"/>
  <c r="P84" i="32"/>
  <c r="DC176" i="28"/>
  <c r="DE176" i="28" s="1"/>
  <c r="X176" i="32" s="1"/>
  <c r="P176" i="32"/>
  <c r="DC264" i="28"/>
  <c r="DE264" i="28" s="1"/>
  <c r="X264" i="32" s="1"/>
  <c r="P264" i="32"/>
  <c r="DC29" i="28"/>
  <c r="DE29" i="28" s="1"/>
  <c r="X29" i="32" s="1"/>
  <c r="P29" i="32"/>
  <c r="DC61" i="28"/>
  <c r="DE61" i="28" s="1"/>
  <c r="X61" i="32" s="1"/>
  <c r="P61" i="32"/>
  <c r="DC93" i="28"/>
  <c r="DE93" i="28" s="1"/>
  <c r="X93" i="32" s="1"/>
  <c r="P93" i="32"/>
  <c r="DC253" i="28"/>
  <c r="DE253" i="28" s="1"/>
  <c r="X253" i="32" s="1"/>
  <c r="P253" i="32"/>
  <c r="DC24" i="28"/>
  <c r="DE24" i="28" s="1"/>
  <c r="X24" i="32" s="1"/>
  <c r="P24" i="32"/>
  <c r="DC236" i="28"/>
  <c r="DE236" i="28" s="1"/>
  <c r="X236" i="32" s="1"/>
  <c r="P236" i="32"/>
  <c r="DC51" i="28"/>
  <c r="DE51" i="28" s="1"/>
  <c r="X51" i="32" s="1"/>
  <c r="P51" i="32"/>
  <c r="DC115" i="28"/>
  <c r="DE115" i="28" s="1"/>
  <c r="X115" i="32" s="1"/>
  <c r="P115" i="32"/>
  <c r="DC195" i="28"/>
  <c r="DE195" i="28" s="1"/>
  <c r="X195" i="32" s="1"/>
  <c r="P195" i="32"/>
  <c r="DC106" i="28"/>
  <c r="DE106" i="28" s="1"/>
  <c r="X106" i="32" s="1"/>
  <c r="P106" i="32"/>
  <c r="DC28" i="28"/>
  <c r="DE28" i="28" s="1"/>
  <c r="X28" i="32" s="1"/>
  <c r="P28" i="32"/>
  <c r="DC9" i="28"/>
  <c r="DE9" i="28" s="1"/>
  <c r="X9" i="32" s="1"/>
  <c r="P9" i="32"/>
  <c r="DC105" i="28"/>
  <c r="DE105" i="28" s="1"/>
  <c r="X105" i="32" s="1"/>
  <c r="P105" i="32"/>
  <c r="DC201" i="28"/>
  <c r="DE201" i="28" s="1"/>
  <c r="X201" i="32" s="1"/>
  <c r="P201" i="32"/>
  <c r="DC12" i="28"/>
  <c r="DE12" i="28" s="1"/>
  <c r="X12" i="32" s="1"/>
  <c r="P12" i="32"/>
  <c r="DC47" i="28"/>
  <c r="DE47" i="28" s="1"/>
  <c r="X47" i="32" s="1"/>
  <c r="P47" i="32"/>
  <c r="DC79" i="28"/>
  <c r="DE79" i="28" s="1"/>
  <c r="X79" i="32" s="1"/>
  <c r="P79" i="32"/>
  <c r="DC143" i="28"/>
  <c r="DE143" i="28" s="1"/>
  <c r="X143" i="32" s="1"/>
  <c r="P143" i="32"/>
  <c r="DC31" i="28"/>
  <c r="DE31" i="28" s="1"/>
  <c r="X31" i="32" s="1"/>
  <c r="P31" i="32"/>
  <c r="DC95" i="28"/>
  <c r="DE95" i="28" s="1"/>
  <c r="X95" i="32" s="1"/>
  <c r="P95" i="32"/>
  <c r="DC127" i="28"/>
  <c r="DE127" i="28" s="1"/>
  <c r="X127" i="32" s="1"/>
  <c r="P127" i="32"/>
  <c r="DC159" i="28"/>
  <c r="DE159" i="28" s="1"/>
  <c r="X159" i="32" s="1"/>
  <c r="P159" i="32"/>
  <c r="DC255" i="28"/>
  <c r="DE255" i="28" s="1"/>
  <c r="X255" i="32" s="1"/>
  <c r="P255" i="32"/>
  <c r="DC120" i="28"/>
  <c r="DE120" i="28" s="1"/>
  <c r="X120" i="32" s="1"/>
  <c r="P120" i="32"/>
  <c r="DC54" i="28"/>
  <c r="DE54" i="28" s="1"/>
  <c r="X54" i="32" s="1"/>
  <c r="P54" i="32"/>
  <c r="DC104" i="28"/>
  <c r="DE104" i="28" s="1"/>
  <c r="X104" i="32" s="1"/>
  <c r="P104" i="32"/>
  <c r="DC21" i="28"/>
  <c r="DE21" i="28" s="1"/>
  <c r="X21" i="32" s="1"/>
  <c r="P21" i="32"/>
  <c r="DC53" i="28"/>
  <c r="DE53" i="28" s="1"/>
  <c r="X53" i="32" s="1"/>
  <c r="P53" i="32"/>
  <c r="DC85" i="28"/>
  <c r="DE85" i="28" s="1"/>
  <c r="X85" i="32" s="1"/>
  <c r="P85" i="32"/>
  <c r="DC117" i="28"/>
  <c r="DE117" i="28" s="1"/>
  <c r="X117" i="32" s="1"/>
  <c r="P117" i="32"/>
  <c r="DC245" i="28"/>
  <c r="DE245" i="28" s="1"/>
  <c r="X245" i="32" s="1"/>
  <c r="P245" i="32"/>
  <c r="DC112" i="28"/>
  <c r="DE112" i="28" s="1"/>
  <c r="X112" i="32" s="1"/>
  <c r="P112" i="32"/>
  <c r="DC204" i="28"/>
  <c r="DE204" i="28" s="1"/>
  <c r="X204" i="32" s="1"/>
  <c r="P204" i="32"/>
  <c r="DC67" i="28"/>
  <c r="DE67" i="28" s="1"/>
  <c r="X67" i="32" s="1"/>
  <c r="P67" i="32"/>
  <c r="DC44" i="28"/>
  <c r="DE44" i="28" s="1"/>
  <c r="X44" i="32" s="1"/>
  <c r="P44" i="32"/>
  <c r="DC218" i="28"/>
  <c r="DE218" i="28" s="1"/>
  <c r="X218" i="32" s="1"/>
  <c r="P218" i="32"/>
  <c r="DC41" i="28"/>
  <c r="DE41" i="28" s="1"/>
  <c r="X41" i="32" s="1"/>
  <c r="P41" i="32"/>
  <c r="DC121" i="28"/>
  <c r="DE121" i="28" s="1"/>
  <c r="X121" i="32" s="1"/>
  <c r="P121" i="32"/>
  <c r="DC217" i="28"/>
  <c r="DE217" i="28" s="1"/>
  <c r="X217" i="32" s="1"/>
  <c r="P217" i="32"/>
  <c r="DC124" i="28"/>
  <c r="DE124" i="28" s="1"/>
  <c r="X124" i="32" s="1"/>
  <c r="P124" i="32"/>
  <c r="DC139" i="28"/>
  <c r="DE139" i="28" s="1"/>
  <c r="X139" i="32" s="1"/>
  <c r="P139" i="32"/>
  <c r="DC171" i="28"/>
  <c r="DE171" i="28" s="1"/>
  <c r="X171" i="32" s="1"/>
  <c r="P171" i="32"/>
  <c r="DC203" i="28"/>
  <c r="DE203" i="28" s="1"/>
  <c r="X203" i="32" s="1"/>
  <c r="P203" i="32"/>
  <c r="DC235" i="28"/>
  <c r="DE235" i="28" s="1"/>
  <c r="X235" i="32" s="1"/>
  <c r="P235" i="32"/>
  <c r="DC256" i="28"/>
  <c r="DE256" i="28" s="1"/>
  <c r="X256" i="32" s="1"/>
  <c r="P256" i="32"/>
  <c r="DC34" i="28"/>
  <c r="DE34" i="28" s="1"/>
  <c r="X34" i="32" s="1"/>
  <c r="P34" i="32"/>
  <c r="DC98" i="28"/>
  <c r="DE98" i="28" s="1"/>
  <c r="X98" i="32" s="1"/>
  <c r="P98" i="32"/>
  <c r="DC130" i="28"/>
  <c r="DE130" i="28" s="1"/>
  <c r="X130" i="32" s="1"/>
  <c r="P130" i="32"/>
  <c r="DC162" i="28"/>
  <c r="DE162" i="28" s="1"/>
  <c r="X162" i="32" s="1"/>
  <c r="P162" i="32"/>
  <c r="DC194" i="28"/>
  <c r="DE194" i="28" s="1"/>
  <c r="X194" i="32" s="1"/>
  <c r="P194" i="32"/>
  <c r="DC258" i="28"/>
  <c r="DE258" i="28" s="1"/>
  <c r="X258" i="32" s="1"/>
  <c r="P258" i="32"/>
  <c r="DC140" i="28"/>
  <c r="DE140" i="28" s="1"/>
  <c r="X140" i="32" s="1"/>
  <c r="P140" i="32"/>
  <c r="DC113" i="28"/>
  <c r="DE113" i="28" s="1"/>
  <c r="X113" i="32" s="1"/>
  <c r="P113" i="32"/>
  <c r="DC145" i="28"/>
  <c r="DE145" i="28" s="1"/>
  <c r="X145" i="32" s="1"/>
  <c r="P145" i="32"/>
  <c r="DC177" i="28"/>
  <c r="DE177" i="28" s="1"/>
  <c r="X177" i="32" s="1"/>
  <c r="P177" i="32"/>
  <c r="DC241" i="28"/>
  <c r="DE241" i="28" s="1"/>
  <c r="X241" i="32" s="1"/>
  <c r="P241" i="32"/>
  <c r="DC179" i="28"/>
  <c r="DE179" i="28" s="1"/>
  <c r="X179" i="32" s="1"/>
  <c r="P179" i="32"/>
  <c r="DC26" i="28"/>
  <c r="DE26" i="28" s="1"/>
  <c r="X26" i="32" s="1"/>
  <c r="P26" i="32"/>
  <c r="DC122" i="28"/>
  <c r="DE122" i="28" s="1"/>
  <c r="X122" i="32" s="1"/>
  <c r="P122" i="32"/>
  <c r="DC250" i="28"/>
  <c r="DE250" i="28" s="1"/>
  <c r="X250" i="32" s="1"/>
  <c r="P250" i="32"/>
  <c r="DC183" i="28"/>
  <c r="DE183" i="28" s="1"/>
  <c r="X183" i="32" s="1"/>
  <c r="P183" i="32"/>
  <c r="DC100" i="28"/>
  <c r="DE100" i="28" s="1"/>
  <c r="X100" i="32" s="1"/>
  <c r="P100" i="32"/>
  <c r="DC110" i="28"/>
  <c r="DE110" i="28" s="1"/>
  <c r="X110" i="32" s="1"/>
  <c r="P110" i="32"/>
  <c r="DC174" i="28"/>
  <c r="DE174" i="28" s="1"/>
  <c r="X174" i="32" s="1"/>
  <c r="P174" i="32"/>
  <c r="DC206" i="28"/>
  <c r="DE206" i="28" s="1"/>
  <c r="X206" i="32" s="1"/>
  <c r="P206" i="32"/>
  <c r="DC238" i="28"/>
  <c r="DE238" i="28" s="1"/>
  <c r="X238" i="32" s="1"/>
  <c r="P238" i="32"/>
  <c r="DC270" i="28"/>
  <c r="DE270" i="28" s="1"/>
  <c r="X270" i="32" s="1"/>
  <c r="P270" i="32"/>
  <c r="DC125" i="28"/>
  <c r="DE125" i="28" s="1"/>
  <c r="X125" i="32" s="1"/>
  <c r="P125" i="32"/>
  <c r="DC157" i="28"/>
  <c r="DE157" i="28" s="1"/>
  <c r="X157" i="32" s="1"/>
  <c r="P157" i="32"/>
  <c r="DC189" i="28"/>
  <c r="DE189" i="28" s="1"/>
  <c r="X189" i="32" s="1"/>
  <c r="P189" i="32"/>
  <c r="DC221" i="28"/>
  <c r="DE221" i="28" s="1"/>
  <c r="X221" i="32" s="1"/>
  <c r="P221" i="32"/>
  <c r="DC136" i="28"/>
  <c r="DE136" i="28" s="1"/>
  <c r="X136" i="32" s="1"/>
  <c r="P136" i="32"/>
  <c r="DC275" i="28"/>
  <c r="DE275" i="28" s="1"/>
  <c r="X275" i="32" s="1"/>
  <c r="P275" i="32"/>
  <c r="DC10" i="28"/>
  <c r="DE10" i="28" s="1"/>
  <c r="X10" i="32" s="1"/>
  <c r="P10" i="32"/>
  <c r="DC186" i="28"/>
  <c r="DE186" i="28" s="1"/>
  <c r="X186" i="32" s="1"/>
  <c r="P186" i="32"/>
  <c r="DC207" i="28"/>
  <c r="DE207" i="28" s="1"/>
  <c r="X207" i="32" s="1"/>
  <c r="P207" i="32"/>
  <c r="DC76" i="28"/>
  <c r="DE76" i="28" s="1"/>
  <c r="X76" i="32" s="1"/>
  <c r="P76" i="32"/>
  <c r="DC63" i="28"/>
  <c r="DE63" i="28" s="1"/>
  <c r="X63" i="32" s="1"/>
  <c r="P63" i="32"/>
  <c r="DC223" i="28"/>
  <c r="DE223" i="28" s="1"/>
  <c r="X223" i="32" s="1"/>
  <c r="P223" i="32"/>
  <c r="DC32" i="28"/>
  <c r="DE32" i="28" s="1"/>
  <c r="X32" i="32" s="1"/>
  <c r="P32" i="32"/>
  <c r="DC246" i="28"/>
  <c r="DE246" i="28" s="1"/>
  <c r="X246" i="32" s="1"/>
  <c r="P246" i="32"/>
  <c r="DC16" i="28"/>
  <c r="DE16" i="28" s="1"/>
  <c r="X16" i="32" s="1"/>
  <c r="P16" i="32"/>
  <c r="DC200" i="28"/>
  <c r="DE200" i="28" s="1"/>
  <c r="X200" i="32" s="1"/>
  <c r="P200" i="32"/>
  <c r="DC181" i="28"/>
  <c r="DE181" i="28" s="1"/>
  <c r="X181" i="32" s="1"/>
  <c r="P181" i="32"/>
  <c r="DC191" i="28"/>
  <c r="DE191" i="28" s="1"/>
  <c r="X191" i="32" s="1"/>
  <c r="P191" i="32"/>
  <c r="DC224" i="28"/>
  <c r="DE224" i="28" s="1"/>
  <c r="X224" i="32" s="1"/>
  <c r="P224" i="32"/>
  <c r="DC22" i="28"/>
  <c r="DE22" i="28" s="1"/>
  <c r="X22" i="32" s="1"/>
  <c r="P22" i="32"/>
  <c r="DC86" i="28"/>
  <c r="DE86" i="28" s="1"/>
  <c r="X86" i="32" s="1"/>
  <c r="P86" i="32"/>
  <c r="DC118" i="28"/>
  <c r="DE118" i="28" s="1"/>
  <c r="X118" i="32" s="1"/>
  <c r="P118" i="32"/>
  <c r="DC150" i="28"/>
  <c r="DE150" i="28" s="1"/>
  <c r="X150" i="32" s="1"/>
  <c r="P150" i="32"/>
  <c r="DC182" i="28"/>
  <c r="DE182" i="28" s="1"/>
  <c r="X182" i="32" s="1"/>
  <c r="P182" i="32"/>
  <c r="DC214" i="28"/>
  <c r="DE214" i="28" s="1"/>
  <c r="X214" i="32" s="1"/>
  <c r="P214" i="32"/>
  <c r="DC149" i="28"/>
  <c r="DE149" i="28" s="1"/>
  <c r="X149" i="32" s="1"/>
  <c r="P149" i="32"/>
  <c r="DC213" i="28"/>
  <c r="DE213" i="28" s="1"/>
  <c r="X213" i="32" s="1"/>
  <c r="P213" i="32"/>
  <c r="DC7" i="28"/>
  <c r="DE7" i="28" s="1"/>
  <c r="X7" i="32" s="1"/>
  <c r="P7" i="32"/>
  <c r="DC248" i="28"/>
  <c r="DE248" i="28" s="1"/>
  <c r="X248" i="32" s="1"/>
  <c r="P248" i="32"/>
  <c r="DC131" i="28"/>
  <c r="DE131" i="28" s="1"/>
  <c r="X131" i="32" s="1"/>
  <c r="P131" i="32"/>
  <c r="DC211" i="28"/>
  <c r="DE211" i="28" s="1"/>
  <c r="X211" i="32" s="1"/>
  <c r="P211" i="32"/>
  <c r="DC42" i="28"/>
  <c r="DE42" i="28" s="1"/>
  <c r="X42" i="32" s="1"/>
  <c r="P42" i="32"/>
  <c r="DC138" i="28"/>
  <c r="DE138" i="28" s="1"/>
  <c r="X138" i="32" s="1"/>
  <c r="P138" i="32"/>
  <c r="DC116" i="28"/>
  <c r="DE116" i="28" s="1"/>
  <c r="X116" i="32" s="1"/>
  <c r="P116" i="32"/>
  <c r="DC27" i="28"/>
  <c r="DE27" i="28" s="1"/>
  <c r="X27" i="32" s="1"/>
  <c r="P27" i="32"/>
  <c r="DC59" i="28"/>
  <c r="DE59" i="28" s="1"/>
  <c r="X59" i="32" s="1"/>
  <c r="P59" i="32"/>
  <c r="DC91" i="28"/>
  <c r="DE91" i="28" s="1"/>
  <c r="X91" i="32" s="1"/>
  <c r="P91" i="32"/>
  <c r="DC123" i="28"/>
  <c r="DE123" i="28" s="1"/>
  <c r="X123" i="32" s="1"/>
  <c r="P123" i="32"/>
  <c r="DC155" i="28"/>
  <c r="DE155" i="28" s="1"/>
  <c r="X155" i="32" s="1"/>
  <c r="P155" i="32"/>
  <c r="DC187" i="28"/>
  <c r="DE187" i="28" s="1"/>
  <c r="X187" i="32" s="1"/>
  <c r="P187" i="32"/>
  <c r="DC219" i="28"/>
  <c r="DE219" i="28" s="1"/>
  <c r="X219" i="32" s="1"/>
  <c r="P219" i="32"/>
  <c r="DC20" i="28"/>
  <c r="DE20" i="28" s="1"/>
  <c r="X20" i="32" s="1"/>
  <c r="P20" i="32"/>
  <c r="DC212" i="28"/>
  <c r="DE212" i="28" s="1"/>
  <c r="X212" i="32" s="1"/>
  <c r="P212" i="32"/>
  <c r="DC18" i="28"/>
  <c r="DE18" i="28" s="1"/>
  <c r="X18" i="32" s="1"/>
  <c r="P18" i="32"/>
  <c r="DC82" i="28"/>
  <c r="DE82" i="28" s="1"/>
  <c r="X82" i="32" s="1"/>
  <c r="P82" i="32"/>
  <c r="DC210" i="28"/>
  <c r="DE210" i="28" s="1"/>
  <c r="X210" i="32" s="1"/>
  <c r="P210" i="32"/>
  <c r="DC274" i="28"/>
  <c r="DE274" i="28" s="1"/>
  <c r="X274" i="32" s="1"/>
  <c r="P274" i="32"/>
  <c r="DC96" i="28"/>
  <c r="DE96" i="28" s="1"/>
  <c r="X96" i="32" s="1"/>
  <c r="P96" i="32"/>
  <c r="DC188" i="28"/>
  <c r="DE188" i="28" s="1"/>
  <c r="X188" i="32" s="1"/>
  <c r="P188" i="32"/>
  <c r="DC276" i="28"/>
  <c r="DE276" i="28" s="1"/>
  <c r="X276" i="32" s="1"/>
  <c r="P276" i="32"/>
  <c r="DC33" i="28"/>
  <c r="DE33" i="28" s="1"/>
  <c r="X33" i="32" s="1"/>
  <c r="P33" i="32"/>
  <c r="DC65" i="28"/>
  <c r="DE65" i="28" s="1"/>
  <c r="X65" i="32" s="1"/>
  <c r="P65" i="32"/>
  <c r="DC97" i="28"/>
  <c r="DE97" i="28" s="1"/>
  <c r="X97" i="32" s="1"/>
  <c r="P97" i="32"/>
  <c r="DC129" i="28"/>
  <c r="DE129" i="28" s="1"/>
  <c r="X129" i="32" s="1"/>
  <c r="P129" i="32"/>
  <c r="DC161" i="28"/>
  <c r="DE161" i="28" s="1"/>
  <c r="X161" i="32" s="1"/>
  <c r="P161" i="32"/>
  <c r="DC193" i="28"/>
  <c r="DE193" i="28" s="1"/>
  <c r="X193" i="32" s="1"/>
  <c r="P193" i="32"/>
  <c r="DC225" i="28"/>
  <c r="DE225" i="28" s="1"/>
  <c r="X225" i="32" s="1"/>
  <c r="P225" i="32"/>
  <c r="DC257" i="28"/>
  <c r="DE257" i="28" s="1"/>
  <c r="X257" i="32" s="1"/>
  <c r="P257" i="32"/>
  <c r="DC36" i="28"/>
  <c r="DE36" i="28" s="1"/>
  <c r="X36" i="32" s="1"/>
  <c r="P36" i="32"/>
  <c r="DC148" i="28"/>
  <c r="DE148" i="28" s="1"/>
  <c r="X148" i="32" s="1"/>
  <c r="P148" i="32"/>
  <c r="DC19" i="28"/>
  <c r="DE19" i="28" s="1"/>
  <c r="X19" i="32" s="1"/>
  <c r="P19" i="32"/>
  <c r="DC243" i="28"/>
  <c r="DE243" i="28" s="1"/>
  <c r="X243" i="32" s="1"/>
  <c r="P243" i="32"/>
  <c r="DC232" i="28"/>
  <c r="DE232" i="28" s="1"/>
  <c r="X232" i="32" s="1"/>
  <c r="P232" i="32"/>
  <c r="DC72" i="28"/>
  <c r="DE72" i="28" s="1"/>
  <c r="X72" i="32" s="1"/>
  <c r="P72" i="32"/>
  <c r="DC25" i="28"/>
  <c r="DE25" i="28" s="1"/>
  <c r="X25" i="32" s="1"/>
  <c r="P25" i="32"/>
  <c r="DC137" i="28"/>
  <c r="DE137" i="28" s="1"/>
  <c r="X137" i="32" s="1"/>
  <c r="P137" i="32"/>
  <c r="DC249" i="28"/>
  <c r="DE249" i="28" s="1"/>
  <c r="X249" i="32" s="1"/>
  <c r="P249" i="32"/>
  <c r="DC220" i="28"/>
  <c r="DE220" i="28" s="1"/>
  <c r="X220" i="32" s="1"/>
  <c r="P220" i="32"/>
  <c r="DC39" i="28"/>
  <c r="DE39" i="28" s="1"/>
  <c r="X39" i="32" s="1"/>
  <c r="P39" i="32"/>
  <c r="DC103" i="28"/>
  <c r="DE103" i="28" s="1"/>
  <c r="X103" i="32" s="1"/>
  <c r="P103" i="32"/>
  <c r="DC135" i="28"/>
  <c r="DE135" i="28" s="1"/>
  <c r="X135" i="32" s="1"/>
  <c r="P135" i="32"/>
  <c r="DC167" i="28"/>
  <c r="DE167" i="28" s="1"/>
  <c r="X167" i="32" s="1"/>
  <c r="P167" i="32"/>
  <c r="DC231" i="28"/>
  <c r="DE231" i="28" s="1"/>
  <c r="X231" i="32" s="1"/>
  <c r="P231" i="32"/>
  <c r="DC56" i="28"/>
  <c r="DE56" i="28" s="1"/>
  <c r="X56" i="32" s="1"/>
  <c r="P56" i="32"/>
  <c r="DC244" i="28"/>
  <c r="DE244" i="28" s="1"/>
  <c r="X244" i="32" s="1"/>
  <c r="P244" i="32"/>
  <c r="DC62" i="28"/>
  <c r="DE62" i="28" s="1"/>
  <c r="X62" i="32" s="1"/>
  <c r="P62" i="32"/>
  <c r="DC94" i="28"/>
  <c r="DE94" i="28" s="1"/>
  <c r="X94" i="32" s="1"/>
  <c r="P94" i="32"/>
  <c r="DC158" i="28"/>
  <c r="DE158" i="28" s="1"/>
  <c r="X158" i="32" s="1"/>
  <c r="P158" i="32"/>
  <c r="DC40" i="28"/>
  <c r="DE40" i="28" s="1"/>
  <c r="X40" i="32" s="1"/>
  <c r="P40" i="32"/>
  <c r="DC128" i="28"/>
  <c r="DE128" i="28" s="1"/>
  <c r="X128" i="32" s="1"/>
  <c r="P128" i="32"/>
  <c r="DC13" i="28"/>
  <c r="DE13" i="28" s="1"/>
  <c r="X13" i="32" s="1"/>
  <c r="P13" i="32"/>
  <c r="DC45" i="28"/>
  <c r="DE45" i="28" s="1"/>
  <c r="X45" i="32" s="1"/>
  <c r="P45" i="32"/>
  <c r="DC77" i="28"/>
  <c r="DE77" i="28" s="1"/>
  <c r="X77" i="32" s="1"/>
  <c r="P77" i="32"/>
  <c r="DC109" i="28"/>
  <c r="DE109" i="28" s="1"/>
  <c r="X109" i="32" s="1"/>
  <c r="P109" i="32"/>
  <c r="DC141" i="28"/>
  <c r="DE141" i="28" s="1"/>
  <c r="X141" i="32" s="1"/>
  <c r="P141" i="32"/>
  <c r="DC173" i="28"/>
  <c r="DE173" i="28" s="1"/>
  <c r="X173" i="32" s="1"/>
  <c r="P173" i="32"/>
  <c r="DC205" i="28"/>
  <c r="DE205" i="28" s="1"/>
  <c r="X205" i="32" s="1"/>
  <c r="P205" i="32"/>
  <c r="DC237" i="28"/>
  <c r="DE237" i="28" s="1"/>
  <c r="X237" i="32" s="1"/>
  <c r="P237" i="32"/>
  <c r="DC80" i="28"/>
  <c r="DE80" i="28" s="1"/>
  <c r="X80" i="32" s="1"/>
  <c r="P80" i="32"/>
  <c r="DC180" i="28"/>
  <c r="DE180" i="28" s="1"/>
  <c r="X180" i="32" s="1"/>
  <c r="P180" i="32"/>
  <c r="DC5" i="28"/>
  <c r="P4" i="32"/>
  <c r="DC83" i="28"/>
  <c r="DE83" i="28" s="1"/>
  <c r="X83" i="32" s="1"/>
  <c r="P83" i="32"/>
  <c r="DC147" i="28"/>
  <c r="DE147" i="28" s="1"/>
  <c r="X147" i="32" s="1"/>
  <c r="P147" i="32"/>
  <c r="DC132" i="28"/>
  <c r="DE132" i="28" s="1"/>
  <c r="X132" i="32" s="1"/>
  <c r="P132" i="32"/>
  <c r="DC58" i="28"/>
  <c r="DE58" i="28" s="1"/>
  <c r="X58" i="32" s="1"/>
  <c r="P58" i="32"/>
  <c r="DC154" i="28"/>
  <c r="DE154" i="28" s="1"/>
  <c r="X154" i="32" s="1"/>
  <c r="P154" i="32"/>
  <c r="DC164" i="28"/>
  <c r="DE164" i="28" s="1"/>
  <c r="X164" i="32" s="1"/>
  <c r="P164" i="32"/>
  <c r="DC57" i="28"/>
  <c r="DE57" i="28" s="1"/>
  <c r="X57" i="32" s="1"/>
  <c r="P57" i="32"/>
  <c r="DC153" i="28"/>
  <c r="DE153" i="28" s="1"/>
  <c r="X153" i="32" s="1"/>
  <c r="P153" i="32"/>
  <c r="DC233" i="28"/>
  <c r="DE233" i="28" s="1"/>
  <c r="X233" i="32" s="1"/>
  <c r="P233" i="32"/>
  <c r="DC168" i="28"/>
  <c r="DE168" i="28" s="1"/>
  <c r="X168" i="32" s="1"/>
  <c r="P168" i="32"/>
  <c r="DC239" i="28"/>
  <c r="DE239" i="28" s="1"/>
  <c r="X239" i="32" s="1"/>
  <c r="P239" i="32"/>
  <c r="DC38" i="28"/>
  <c r="DE38" i="28" s="1"/>
  <c r="X38" i="32" s="1"/>
  <c r="P38" i="32"/>
  <c r="DC60" i="28"/>
  <c r="DE60" i="28" s="1"/>
  <c r="X60" i="32" s="1"/>
  <c r="P60" i="32"/>
  <c r="DC240" i="28"/>
  <c r="DE240" i="28" s="1"/>
  <c r="X240" i="32" s="1"/>
  <c r="P240" i="32"/>
  <c r="DC37" i="28"/>
  <c r="DE37" i="28" s="1"/>
  <c r="X37" i="32" s="1"/>
  <c r="P37" i="32"/>
  <c r="DC165" i="28"/>
  <c r="DE165" i="28" s="1"/>
  <c r="X165" i="32" s="1"/>
  <c r="P165" i="32"/>
  <c r="DC35" i="28"/>
  <c r="DE35" i="28" s="1"/>
  <c r="X35" i="32" s="1"/>
  <c r="P35" i="32"/>
  <c r="DC259" i="28"/>
  <c r="DE259" i="28" s="1"/>
  <c r="X259" i="32" s="1"/>
  <c r="P259" i="32"/>
  <c r="DC266" i="28"/>
  <c r="DE266" i="28" s="1"/>
  <c r="X266" i="32" s="1"/>
  <c r="P266" i="32"/>
  <c r="DC252" i="28"/>
  <c r="DE252" i="28" s="1"/>
  <c r="X252" i="32" s="1"/>
  <c r="P252" i="32"/>
  <c r="DC89" i="28"/>
  <c r="DE89" i="28" s="1"/>
  <c r="X89" i="32" s="1"/>
  <c r="P89" i="32"/>
  <c r="DC169" i="28"/>
  <c r="DE169" i="28" s="1"/>
  <c r="X169" i="32" s="1"/>
  <c r="P169" i="32"/>
  <c r="DC265" i="28"/>
  <c r="DE265" i="28" s="1"/>
  <c r="X265" i="32" s="1"/>
  <c r="P265" i="32"/>
  <c r="DC272" i="28"/>
  <c r="DE272" i="28" s="1"/>
  <c r="X272" i="32" s="1"/>
  <c r="P272" i="32"/>
  <c r="DC251" i="28"/>
  <c r="DE251" i="28" s="1"/>
  <c r="X251" i="32" s="1"/>
  <c r="P251" i="32"/>
  <c r="DC108" i="28"/>
  <c r="DE108" i="28" s="1"/>
  <c r="X108" i="32" s="1"/>
  <c r="P108" i="32"/>
  <c r="DC50" i="28"/>
  <c r="DE50" i="28" s="1"/>
  <c r="X50" i="32" s="1"/>
  <c r="P50" i="32"/>
  <c r="DC114" i="28"/>
  <c r="DE114" i="28" s="1"/>
  <c r="X114" i="32" s="1"/>
  <c r="P114" i="32"/>
  <c r="DC146" i="28"/>
  <c r="DE146" i="28" s="1"/>
  <c r="X146" i="32" s="1"/>
  <c r="P146" i="32"/>
  <c r="DC178" i="28"/>
  <c r="DE178" i="28" s="1"/>
  <c r="X178" i="32" s="1"/>
  <c r="P178" i="32"/>
  <c r="DC242" i="28"/>
  <c r="DE242" i="28" s="1"/>
  <c r="X242" i="32" s="1"/>
  <c r="P242" i="32"/>
  <c r="DC74" i="28"/>
  <c r="DE74" i="28" s="1"/>
  <c r="X74" i="32" s="1"/>
  <c r="P74" i="32"/>
  <c r="DC202" i="28"/>
  <c r="DE202" i="28" s="1"/>
  <c r="X202" i="32" s="1"/>
  <c r="P202" i="32"/>
  <c r="DC71" i="28"/>
  <c r="DE71" i="28" s="1"/>
  <c r="X71" i="32" s="1"/>
  <c r="P71" i="32"/>
  <c r="DC199" i="28"/>
  <c r="DE199" i="28" s="1"/>
  <c r="X199" i="32" s="1"/>
  <c r="P199" i="32"/>
  <c r="DC263" i="28"/>
  <c r="DE263" i="28" s="1"/>
  <c r="X263" i="32" s="1"/>
  <c r="P263" i="32"/>
  <c r="DC144" i="28"/>
  <c r="DE144" i="28" s="1"/>
  <c r="X144" i="32" s="1"/>
  <c r="P144" i="32"/>
  <c r="DC30" i="28"/>
  <c r="DE30" i="28" s="1"/>
  <c r="X30" i="32" s="1"/>
  <c r="P30" i="32"/>
  <c r="DC126" i="28"/>
  <c r="DE126" i="28" s="1"/>
  <c r="X126" i="32" s="1"/>
  <c r="P126" i="32"/>
  <c r="DC190" i="28"/>
  <c r="DE190" i="28" s="1"/>
  <c r="X190" i="32" s="1"/>
  <c r="P190" i="32"/>
  <c r="DC222" i="28"/>
  <c r="DE222" i="28" s="1"/>
  <c r="X222" i="32" s="1"/>
  <c r="P222" i="32"/>
  <c r="DC254" i="28"/>
  <c r="DE254" i="28" s="1"/>
  <c r="X254" i="32" s="1"/>
  <c r="P254" i="32"/>
  <c r="DC216" i="28"/>
  <c r="DE216" i="28" s="1"/>
  <c r="X216" i="32" s="1"/>
  <c r="P216" i="32"/>
  <c r="DC269" i="28"/>
  <c r="DE269" i="28" s="1"/>
  <c r="X269" i="32" s="1"/>
  <c r="P269" i="32"/>
  <c r="DC227" i="28"/>
  <c r="DE227" i="28" s="1"/>
  <c r="X227" i="32" s="1"/>
  <c r="P227" i="32"/>
  <c r="DC234" i="28"/>
  <c r="DE234" i="28" s="1"/>
  <c r="X234" i="32" s="1"/>
  <c r="P234" i="32"/>
</calcChain>
</file>

<file path=xl/comments1.xml><?xml version="1.0" encoding="utf-8"?>
<comments xmlns="http://schemas.openxmlformats.org/spreadsheetml/2006/main">
  <authors>
    <author>DELL</author>
  </authors>
  <commentList>
    <comment ref="K2" authorId="0" shapeId="0">
      <text>
        <r>
          <rPr>
            <b/>
            <sz val="12"/>
            <color indexed="81"/>
            <rFont val="Tahoma"/>
            <family val="2"/>
          </rPr>
          <t>Ummed:- जिस विषय के सत्रांक देखना एवं प्रिंट लेना चाहते हो उस विषय का चयन करें</t>
        </r>
      </text>
    </comment>
  </commentList>
</comments>
</file>

<file path=xl/sharedStrings.xml><?xml version="1.0" encoding="utf-8"?>
<sst xmlns="http://schemas.openxmlformats.org/spreadsheetml/2006/main" count="420" uniqueCount="233">
  <si>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</si>
  <si>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</si>
  <si>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</si>
  <si>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</si>
  <si>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</si>
  <si>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</si>
  <si>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</si>
  <si>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</si>
  <si>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</si>
  <si>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</si>
  <si>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</si>
  <si>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</si>
  <si>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</si>
  <si>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</si>
  <si>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</si>
  <si>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</si>
  <si>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</si>
  <si>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</si>
  <si>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</si>
  <si>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</si>
  <si>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t>Scholar Number</t>
  </si>
  <si>
    <t>Student's Name</t>
  </si>
  <si>
    <t>Father's Name</t>
  </si>
  <si>
    <t>Mother's Name</t>
  </si>
  <si>
    <t>Date Of Birth</t>
  </si>
  <si>
    <t>Class</t>
  </si>
  <si>
    <t>Student Related Basic Details</t>
  </si>
  <si>
    <t>Total</t>
  </si>
  <si>
    <t>Sr. No.</t>
  </si>
  <si>
    <t>Staff Detail</t>
  </si>
  <si>
    <t>Total Attendance</t>
  </si>
  <si>
    <t>Student's Attendance</t>
  </si>
  <si>
    <t>Attendance</t>
  </si>
  <si>
    <t>Attandance %</t>
  </si>
  <si>
    <t>School U-Dise Code :-</t>
  </si>
  <si>
    <t>Session :-</t>
  </si>
  <si>
    <t>Saction :-</t>
  </si>
  <si>
    <t>Half Yearly</t>
  </si>
  <si>
    <t>Grade</t>
  </si>
  <si>
    <t>A</t>
  </si>
  <si>
    <t>B</t>
  </si>
  <si>
    <t>D</t>
  </si>
  <si>
    <t>C</t>
  </si>
  <si>
    <t>Class -</t>
  </si>
  <si>
    <t>First Test</t>
  </si>
  <si>
    <t>Second Test</t>
  </si>
  <si>
    <r>
      <rPr>
        <b/>
        <sz val="10"/>
        <color rgb="FFFFFF00"/>
        <rFont val="Baskerville Old Face"/>
        <family val="1"/>
      </rPr>
      <t>EMAIL ID-</t>
    </r>
    <r>
      <rPr>
        <b/>
        <sz val="10"/>
        <color theme="0"/>
        <rFont val="Baskerville Old Face"/>
        <family val="1"/>
      </rPr>
      <t>ummedtrdedu@gmail.com</t>
    </r>
  </si>
  <si>
    <t>G</t>
  </si>
  <si>
    <t>F</t>
  </si>
  <si>
    <t>:-</t>
  </si>
  <si>
    <t>RESULT PREPARATION PROGRAM</t>
  </si>
  <si>
    <t>P.S.-Bapini (Jodhpur)</t>
  </si>
  <si>
    <t>E</t>
  </si>
  <si>
    <t>Govt. Sr. Secondary School Raimalwada</t>
  </si>
  <si>
    <t>Subject Detail</t>
  </si>
  <si>
    <t>Subject's Name</t>
  </si>
  <si>
    <t>Teacher's Name</t>
  </si>
  <si>
    <t>HINDI</t>
  </si>
  <si>
    <t>ENGLISH</t>
  </si>
  <si>
    <t>SANSKRIT</t>
  </si>
  <si>
    <t>SCIENCE</t>
  </si>
  <si>
    <t>MATHEMATICS</t>
  </si>
  <si>
    <t>SOCIAL SCIENCE</t>
  </si>
  <si>
    <t>Work Exp.</t>
  </si>
  <si>
    <t>Art Edu.</t>
  </si>
  <si>
    <t>H&amp;P Edu.</t>
  </si>
  <si>
    <t>2022-23</t>
  </si>
  <si>
    <t>UMMED TARAD</t>
  </si>
  <si>
    <t>CREATOR:-</t>
  </si>
  <si>
    <t>Sessional Marks</t>
  </si>
  <si>
    <t>For Help</t>
  </si>
  <si>
    <r>
      <t xml:space="preserve">OR search the youtube channel </t>
    </r>
    <r>
      <rPr>
        <b/>
        <sz val="24"/>
        <color rgb="FFFFFF00"/>
        <rFont val="Cambria"/>
        <family val="1"/>
        <scheme val="major"/>
      </rPr>
      <t>"Learn with ummed tarad"</t>
    </r>
  </si>
  <si>
    <t>For my latest and updated usefull program visit links given bellow</t>
  </si>
  <si>
    <t>https://rajteachers.net/ummed-tarad-excel-software</t>
  </si>
  <si>
    <t>https://rajsevak.com/ummed-tarad-excel-software/</t>
  </si>
  <si>
    <t>https://www.ashwinisharma.com/p/ummed-tarad-excel-programs.html</t>
  </si>
  <si>
    <t>https://shalasugam.com/mr-ummed-tarad-excel-software/</t>
  </si>
  <si>
    <t>नोट:-हालाँकि यह प्रोग्राम पूर्णतया सावधानी के साथ बनाया गया है फिर भी किसी त्रुटि की स्थिति में आपके विवेक के साथ विभागीय नियम ही अंतिम रूप से मान्य होंगे, इसे अंतिम रूप देने से पहले अच्छी तरह से अवश्य जाँच लेवें</t>
  </si>
  <si>
    <t>Update On :-05-02-2023</t>
  </si>
  <si>
    <t>Board Roll No.</t>
  </si>
  <si>
    <t>Marks Of Attendance</t>
  </si>
  <si>
    <t>Attendance Per. (%)</t>
  </si>
  <si>
    <t>School Roll Number</t>
  </si>
  <si>
    <t xml:space="preserve">     Total Marks   (Up to H.Y.)</t>
  </si>
  <si>
    <t>Sessional Marks (Complete Statement)</t>
  </si>
  <si>
    <t>Sessional Marks (Subject wise)</t>
  </si>
  <si>
    <t>Sassional Marks (All Subjects)</t>
  </si>
  <si>
    <r>
      <t>Subjects</t>
    </r>
    <r>
      <rPr>
        <b/>
        <sz val="18"/>
        <color rgb="FF002060"/>
        <rFont val="Symbol"/>
        <family val="1"/>
        <charset val="2"/>
      </rPr>
      <t>®</t>
    </r>
  </si>
  <si>
    <r>
      <t>Sub.Teacher</t>
    </r>
    <r>
      <rPr>
        <b/>
        <sz val="18"/>
        <color rgb="FF002060"/>
        <rFont val="Symbol"/>
        <family val="1"/>
        <charset val="2"/>
      </rPr>
      <t>®</t>
    </r>
  </si>
  <si>
    <t>School's Name:-</t>
  </si>
  <si>
    <t>HGHV</t>
  </si>
  <si>
    <t>Programer</t>
  </si>
  <si>
    <t>(GSSS RAIMALWADA, JODHPUR)</t>
  </si>
  <si>
    <t>अवांछित Rows को Hide कर देवें</t>
  </si>
  <si>
    <t>Project</t>
  </si>
  <si>
    <t>Behaviour</t>
  </si>
  <si>
    <t>Theory</t>
  </si>
  <si>
    <t xml:space="preserve">Total </t>
  </si>
  <si>
    <t>Third Test</t>
  </si>
  <si>
    <t>Grd.</t>
  </si>
  <si>
    <t>A/B/C/D</t>
  </si>
  <si>
    <t>Extra {Proj.+Atnd.+Beh. (Max 5)}</t>
  </si>
  <si>
    <t>Sassional Marks (All Subjects) Detail For Class-10th</t>
  </si>
  <si>
    <t>For Help watch the video my Youtube Channel Link</t>
  </si>
  <si>
    <t xml:space="preserve">Commercial Trade </t>
  </si>
  <si>
    <t>80+20</t>
  </si>
  <si>
    <t>56+14+30</t>
  </si>
  <si>
    <t>24+6+70</t>
  </si>
  <si>
    <t>30+20+50</t>
  </si>
  <si>
    <t>40+10+50</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</si>
  <si>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</si>
  <si>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</si>
  <si>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</si>
  <si>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</si>
  <si>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</si>
  <si>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</si>
  <si>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</si>
  <si>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</si>
  <si>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</si>
  <si>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</si>
  <si>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</si>
  <si>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</si>
  <si>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</si>
  <si>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</si>
  <si>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</si>
  <si>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</si>
  <si>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</si>
  <si>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</si>
  <si>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</si>
  <si>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</si>
  <si>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</si>
  <si>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</si>
  <si>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</si>
  <si>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</si>
  <si>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</si>
  <si>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</si>
  <si>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</si>
  <si>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</si>
  <si>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</si>
  <si>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Hindu</t>
  </si>
  <si>
    <t>GOVT. SENIOR SECONDARY SCHOOL RAIMALWADA (220311)</t>
  </si>
  <si>
    <t>N</t>
  </si>
  <si>
    <t>No</t>
  </si>
  <si>
    <t>None</t>
  </si>
  <si>
    <t>M</t>
  </si>
  <si>
    <t>OBC</t>
  </si>
  <si>
    <t xml:space="preserve">     Total Marks</t>
  </si>
  <si>
    <t>Total Marks</t>
  </si>
  <si>
    <t>Class:-</t>
  </si>
  <si>
    <t>माध्यमिक शिक्षा बोर्ड राजस्थान, बीकानेर द्वारा जारी विवरणिका/निर्देशानुसार सभी प्रकार के विद्यालय (निजी/सरकारी) के कक्षा 12 में अध्ययनरत विद्यार्थियों के सत्र 2022-23 के आगामी चरण के लिए भेजे जाने वाले सत्रांक की गणना हेतु इस प्रोग्राम को तैयार किया गया है जिसमें आप केवल ""Marks Entry"" शीट में ही आवश्यक पूर्तियां करें. सर्वप्रथम सबसे उपर पीले रंग के सेल्स में विद्यालय से सम्बंधित विवरण तथा फिर इसके निचे विद्यार्थियों के सम्बन्ध में विवरण भरें तत्पश्चात आगे उचित विषय का चयन कर उस विषयाध्यापक का नाम लिखें इसके पश्चात इन विषयों के निचे सम्बंधित परख/परीक्षा/गतिविधि वाले कॉलम में अंक भरें. तत्पश्चात आगामी शीट्स में आवश्यक प्रिंट प्राप्त करें.</t>
  </si>
  <si>
    <t>HEMA RAM</t>
  </si>
  <si>
    <t>XXXX7233</t>
  </si>
  <si>
    <t>VPXBSSX</t>
  </si>
  <si>
    <t>DANANIYO KI DHANI, RAIMALWADA,BAPINI,DANANIYO KI DHANI, RAIMALWADA,342312</t>
  </si>
  <si>
    <t>ARTS</t>
  </si>
  <si>
    <t>AASI</t>
  </si>
  <si>
    <t>JETHA RAM</t>
  </si>
  <si>
    <t>SANTOSH</t>
  </si>
  <si>
    <t>ANITA</t>
  </si>
  <si>
    <t>JAITI</t>
  </si>
  <si>
    <t>DEVI</t>
  </si>
  <si>
    <t>DUNGAR RAM</t>
  </si>
  <si>
    <t>RAJO DEVI</t>
  </si>
  <si>
    <t>Ganpat Ram</t>
  </si>
  <si>
    <t>GUMANA RAM</t>
  </si>
  <si>
    <t>KAMLA</t>
  </si>
  <si>
    <t>GOMTI</t>
  </si>
  <si>
    <t>TIKU RAM</t>
  </si>
  <si>
    <t>Babi</t>
  </si>
  <si>
    <t>HANUMAN</t>
  </si>
  <si>
    <t>CHUNA RAM</t>
  </si>
  <si>
    <t>JASODA</t>
  </si>
  <si>
    <t>HUKMICHAND</t>
  </si>
  <si>
    <t>OMA RAM</t>
  </si>
  <si>
    <t>GANGA DEVI</t>
  </si>
  <si>
    <t>Irfan</t>
  </si>
  <si>
    <t>Pappu Ram</t>
  </si>
  <si>
    <t>Shanti</t>
  </si>
  <si>
    <t>JHANNU KANWAR</t>
  </si>
  <si>
    <t>PADAM SINGH</t>
  </si>
  <si>
    <t>BHANWAR KANWAR</t>
  </si>
  <si>
    <t>JYOTI</t>
  </si>
  <si>
    <t>RADHA</t>
  </si>
  <si>
    <t>KAUSHLYA</t>
  </si>
  <si>
    <t>Late</t>
  </si>
  <si>
    <t>SUNDAR RAM</t>
  </si>
  <si>
    <t>CHHOTI</t>
  </si>
  <si>
    <t>KAVITA</t>
  </si>
  <si>
    <t>BHOJA RAM</t>
  </si>
  <si>
    <t>SITA</t>
  </si>
  <si>
    <t>Email Id-ummedtrdedu@gmail.com</t>
  </si>
  <si>
    <t>https://youtu.be/DwpZ2aKjUzE</t>
  </si>
  <si>
    <t>Plantation</t>
  </si>
  <si>
    <t>Comp. Hindi-01</t>
  </si>
  <si>
    <t>Comp. English-02</t>
  </si>
  <si>
    <t>GLOR.INDIA AFTER IND.-II-79</t>
  </si>
  <si>
    <t>Social Ser. Plan-78</t>
  </si>
  <si>
    <t>Economics-10</t>
  </si>
  <si>
    <t>Pol. Science-11</t>
  </si>
  <si>
    <t>Sanskrit Lit.-12</t>
  </si>
  <si>
    <t>History-13</t>
  </si>
  <si>
    <t>Geography-14</t>
  </si>
  <si>
    <t>Mathematics-15</t>
  </si>
  <si>
    <t>English Lit.-20</t>
  </si>
  <si>
    <t>Hindi Lit.-21</t>
  </si>
  <si>
    <t>Urdu Lit.-22</t>
  </si>
  <si>
    <t>Punjabi Lit.-25</t>
  </si>
  <si>
    <t>Music Vocals-16</t>
  </si>
  <si>
    <t>Drwaing-17</t>
  </si>
  <si>
    <t>Home Science-18</t>
  </si>
  <si>
    <t>Sociology-29</t>
  </si>
  <si>
    <t>Philosophy-85</t>
  </si>
  <si>
    <t>Psychology-19</t>
  </si>
  <si>
    <t>Health Edu.-60</t>
  </si>
  <si>
    <t>Public Adm.-06</t>
  </si>
  <si>
    <t>Computer Sc. (03)/Info. Practice-04</t>
  </si>
  <si>
    <t>Environment Science-61</t>
  </si>
  <si>
    <t>Acounting-30</t>
  </si>
  <si>
    <t>Business Studies-31</t>
  </si>
  <si>
    <t>English Shorthand-33</t>
  </si>
  <si>
    <t>Hindi Shorthand-32</t>
  </si>
  <si>
    <t>Hindi Typing-34</t>
  </si>
  <si>
    <t>English Typing -35</t>
  </si>
  <si>
    <t>Physics-40</t>
  </si>
  <si>
    <t>Chemistry-41</t>
  </si>
  <si>
    <t>Biology-42</t>
  </si>
  <si>
    <t>Geology-43</t>
  </si>
  <si>
    <t>Agriculture-84</t>
  </si>
  <si>
    <t>Agriculture Biology-38</t>
  </si>
  <si>
    <t>Agriculture Chem.-39</t>
  </si>
  <si>
    <t xml:space="preserve">Govt. Sr. Sec. School </t>
  </si>
  <si>
    <t>LAST UPDATE ON:-22-01-2026</t>
  </si>
  <si>
    <t>2025-26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</si>
</sst>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mmm/yyyy;@"/>
    <numFmt numFmtId="165" formatCode="&quot;0&quot;0"/>
    <numFmt numFmtId="169" formatCode="dd\-mm\-yyyy"/>
  </numFmts>
  <fonts count="104">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sz val="10"/>
      <color theme="1"/>
      <name val="Cambria"/>
      <family val="1"/>
      <scheme val="major"/>
    </font>
    <font>
      <b/>
      <sz val="12"/>
      <color rgb="FFFF000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name val="Cambria"/>
      <family val="1"/>
      <scheme val="major"/>
    </font>
    <font>
      <sz val="18"/>
      <color theme="1"/>
      <name val="Calibri"/>
      <family val="2"/>
      <scheme val="minor"/>
    </font>
    <font>
      <b/>
      <sz val="22"/>
      <color theme="1"/>
      <name val="Cambria"/>
      <family val="1"/>
      <scheme val="major"/>
    </font>
    <font>
      <b/>
      <sz val="14"/>
      <color rgb="FFFF0000"/>
      <name val="Cambria"/>
      <family val="1"/>
      <scheme val="major"/>
    </font>
    <font>
      <sz val="14"/>
      <color theme="1"/>
      <name val="Cambria"/>
      <family val="1"/>
      <scheme val="major"/>
    </font>
    <font>
      <b/>
      <sz val="18"/>
      <color theme="1"/>
      <name val="Cambria"/>
      <family val="1"/>
      <scheme val="major"/>
    </font>
    <font>
      <b/>
      <sz val="12"/>
      <color theme="1"/>
      <name val="Cambria"/>
      <family val="1"/>
      <scheme val="major"/>
    </font>
    <font>
      <sz val="18"/>
      <color theme="1"/>
      <name val="Cambria"/>
      <family val="1"/>
      <scheme val="major"/>
    </font>
    <font>
      <b/>
      <sz val="11"/>
      <color theme="1"/>
      <name val="Calibri"/>
      <family val="2"/>
      <scheme val="minor"/>
    </font>
    <font>
      <sz val="12"/>
      <name val="Cambria"/>
      <family val="1"/>
      <scheme val="major"/>
    </font>
    <font>
      <b/>
      <sz val="10"/>
      <color rgb="FFFFFF00"/>
      <name val="Baskerville Old Face"/>
      <family val="1"/>
    </font>
    <font>
      <b/>
      <sz val="10"/>
      <color theme="0"/>
      <name val="Baskerville Old Face"/>
      <family val="1"/>
    </font>
    <font>
      <sz val="12"/>
      <color rgb="FFFF0000"/>
      <name val="Cambria"/>
      <family val="1"/>
      <scheme val="major"/>
    </font>
    <font>
      <sz val="9"/>
      <color theme="1"/>
      <name val="Calibri"/>
      <family val="2"/>
      <scheme val="minor"/>
    </font>
    <font>
      <b/>
      <sz val="20"/>
      <color theme="1"/>
      <name val="Algerian"/>
      <family val="5"/>
    </font>
    <font>
      <b/>
      <sz val="11"/>
      <color theme="0"/>
      <name val="Cambria"/>
      <family val="1"/>
      <scheme val="major"/>
    </font>
    <font>
      <b/>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6"/>
      <color rgb="FF002060"/>
      <name val="Segoe UI Symbol"/>
      <family val="2"/>
    </font>
    <font>
      <b/>
      <sz val="16"/>
      <color rgb="FFC00000"/>
      <name val="Cambria"/>
      <family val="1"/>
      <scheme val="major"/>
    </font>
    <font>
      <b/>
      <sz val="9"/>
      <color theme="1"/>
      <name val="Cambria"/>
      <family val="1"/>
      <scheme val="major"/>
    </font>
    <font>
      <b/>
      <sz val="24"/>
      <color theme="0"/>
      <name val="Cooper BlkOul BT"/>
      <family val="5"/>
    </font>
    <font>
      <sz val="11"/>
      <color rgb="FFC00000"/>
      <name val="Cambria"/>
      <family val="1"/>
      <scheme val="major"/>
    </font>
    <font>
      <sz val="11"/>
      <color rgb="FF002060"/>
      <name val="Calibri"/>
      <family val="2"/>
      <scheme val="minor"/>
    </font>
    <font>
      <sz val="11"/>
      <color rgb="FFC00000"/>
      <name val="Calibri"/>
      <family val="2"/>
      <scheme val="minor"/>
    </font>
    <font>
      <b/>
      <sz val="11"/>
      <color rgb="FF002060"/>
      <name val="Calibri"/>
      <family val="2"/>
      <scheme val="minor"/>
    </font>
    <font>
      <b/>
      <sz val="11"/>
      <color rgb="FFC00000"/>
      <name val="Calibri"/>
      <family val="2"/>
      <scheme val="minor"/>
    </font>
    <font>
      <b/>
      <sz val="16"/>
      <color rgb="FF002060"/>
      <name val="Cambria"/>
      <family val="1"/>
      <scheme val="major"/>
    </font>
    <font>
      <sz val="20"/>
      <color theme="0"/>
      <name val="Cambria"/>
      <family val="1"/>
      <scheme val="major"/>
    </font>
    <font>
      <b/>
      <sz val="24"/>
      <color theme="0"/>
      <name val="Cambria"/>
      <family val="1"/>
      <scheme val="major"/>
    </font>
    <font>
      <b/>
      <sz val="28"/>
      <color theme="0"/>
      <name val="Cambria"/>
      <family val="1"/>
      <scheme val="major"/>
    </font>
    <font>
      <u/>
      <sz val="11"/>
      <color theme="10"/>
      <name val="Calibri"/>
      <family val="2"/>
    </font>
    <font>
      <b/>
      <sz val="24"/>
      <color rgb="FFFFFF00"/>
      <name val="Cambria"/>
      <family val="1"/>
      <scheme val="major"/>
    </font>
    <font>
      <b/>
      <sz val="10"/>
      <color rgb="FF7030A0"/>
      <name val="Cambria"/>
      <family val="1"/>
      <scheme val="major"/>
    </font>
    <font>
      <b/>
      <sz val="11"/>
      <color rgb="FF7030A0"/>
      <name val="Calibri"/>
      <family val="2"/>
      <scheme val="minor"/>
    </font>
    <font>
      <sz val="12"/>
      <color theme="0"/>
      <name val="Cambria"/>
      <family val="1"/>
      <scheme val="major"/>
    </font>
    <font>
      <sz val="16"/>
      <color theme="1"/>
      <name val="Cambria"/>
      <family val="1"/>
      <scheme val="major"/>
    </font>
    <font>
      <sz val="16"/>
      <color theme="0"/>
      <name val="Cambria"/>
      <family val="1"/>
      <scheme val="major"/>
    </font>
    <font>
      <b/>
      <sz val="14"/>
      <color rgb="FF002060"/>
      <name val="Cambria"/>
      <family val="1"/>
      <scheme val="major"/>
    </font>
    <font>
      <b/>
      <sz val="16"/>
      <color theme="0"/>
      <name val="Baskerville Old Face"/>
      <family val="1"/>
    </font>
    <font>
      <sz val="16"/>
      <color rgb="FF002060"/>
      <name val="Cambria"/>
      <family val="1"/>
      <scheme val="major"/>
    </font>
    <font>
      <sz val="16"/>
      <color rgb="FFFF0000"/>
      <name val="Cambria"/>
      <family val="1"/>
      <scheme val="major"/>
    </font>
    <font>
      <b/>
      <sz val="14"/>
      <color rgb="FF0070C0"/>
      <name val="Cambria"/>
      <family val="1"/>
      <scheme val="major"/>
    </font>
    <font>
      <b/>
      <sz val="12"/>
      <color theme="1"/>
      <name val="Algerian"/>
      <family val="5"/>
    </font>
    <font>
      <b/>
      <sz val="11"/>
      <color rgb="FF002060"/>
      <name val="Cambria"/>
      <family val="1"/>
      <scheme val="major"/>
    </font>
    <font>
      <b/>
      <sz val="14"/>
      <color theme="1"/>
      <name val="Calibri"/>
      <family val="2"/>
      <scheme val="minor"/>
    </font>
    <font>
      <b/>
      <sz val="18"/>
      <color rgb="FF002060"/>
      <name val="Cambria"/>
      <family val="1"/>
      <scheme val="major"/>
    </font>
    <font>
      <b/>
      <sz val="18"/>
      <color rgb="FF002060"/>
      <name val="Symbol"/>
      <family val="1"/>
      <charset val="2"/>
    </font>
    <font>
      <b/>
      <sz val="20"/>
      <color rgb="FF002060"/>
      <name val="Cambria"/>
      <family val="1"/>
      <scheme val="major"/>
    </font>
    <font>
      <b/>
      <sz val="26"/>
      <color rgb="FF002060"/>
      <name val="Cambria"/>
      <family val="1"/>
      <scheme val="major"/>
    </font>
    <font>
      <b/>
      <sz val="22"/>
      <color rgb="FF002060"/>
      <name val="Cambria"/>
      <family val="1"/>
      <scheme val="major"/>
    </font>
    <font>
      <b/>
      <sz val="12"/>
      <color indexed="81"/>
      <name val="Tahoma"/>
      <family val="2"/>
    </font>
    <font>
      <u/>
      <sz val="12"/>
      <color rgb="FFFFFF00"/>
      <name val="Calibri"/>
      <family val="2"/>
    </font>
    <font>
      <b/>
      <sz val="36"/>
      <color rgb="FFFFC000"/>
      <name val="Algerian"/>
      <family val="5"/>
    </font>
    <font>
      <b/>
      <sz val="26"/>
      <color theme="0"/>
      <name val="Algerian"/>
      <family val="5"/>
    </font>
    <font>
      <b/>
      <sz val="28"/>
      <color theme="0"/>
      <name val="Algerian"/>
      <family val="5"/>
    </font>
    <font>
      <sz val="20"/>
      <color theme="0"/>
      <name val="BroadwayEngraved BT"/>
      <family val="5"/>
    </font>
    <font>
      <b/>
      <sz val="24"/>
      <color rgb="FF002060"/>
      <name val="Cambria"/>
      <family val="1"/>
      <scheme val="major"/>
    </font>
    <font>
      <b/>
      <sz val="14"/>
      <color theme="0"/>
      <name val="Calibri"/>
      <family val="2"/>
      <scheme val="minor"/>
    </font>
    <font>
      <b/>
      <sz val="18"/>
      <color theme="0"/>
      <name val="Calibri"/>
      <family val="2"/>
      <scheme val="minor"/>
    </font>
    <font>
      <sz val="16"/>
      <name val="Cambria"/>
      <family val="1"/>
      <scheme val="major"/>
    </font>
    <font>
      <b/>
      <sz val="16"/>
      <color theme="5" tint="-0.499984740745262"/>
      <name val="Cambria"/>
      <family val="1"/>
      <scheme val="major"/>
    </font>
    <font>
      <sz val="10"/>
      <color rgb="FF002060"/>
      <name val="Cambria"/>
      <family val="1"/>
      <scheme val="major"/>
    </font>
    <font>
      <b/>
      <sz val="8"/>
      <color rgb="FF7030A0"/>
      <name val="Cambria"/>
      <family val="1"/>
      <scheme val="major"/>
    </font>
    <font>
      <b/>
      <sz val="10"/>
      <color rgb="FF002060"/>
      <name val="Cambria"/>
      <family val="1"/>
      <scheme val="major"/>
    </font>
    <font>
      <b/>
      <sz val="12"/>
      <color rgb="FFFFFF00"/>
      <name val="Algerian"/>
      <family val="5"/>
    </font>
    <font>
      <b/>
      <sz val="11"/>
      <color rgb="FFFF0000"/>
      <name val="Cambria"/>
      <family val="1"/>
      <scheme val="major"/>
    </font>
    <font>
      <b/>
      <sz val="16"/>
      <color rgb="FFFF0000"/>
      <name val="Cambria"/>
      <family val="1"/>
      <scheme val="major"/>
    </font>
    <font>
      <sz val="14"/>
      <color rgb="FF002060"/>
      <name val="Cambria"/>
      <family val="1"/>
      <scheme val="major"/>
    </font>
    <font>
      <b/>
      <sz val="28"/>
      <color theme="1"/>
      <name val="Cambria"/>
      <family val="1"/>
      <scheme val="major"/>
    </font>
    <font>
      <b/>
      <sz val="9"/>
      <name val="Cambria"/>
      <family val="1"/>
      <scheme val="major"/>
    </font>
    <font>
      <sz val="8"/>
      <color theme="1"/>
      <name val="Cambria"/>
      <family val="1"/>
      <scheme val="major"/>
    </font>
    <font>
      <b/>
      <sz val="26"/>
      <color theme="0"/>
      <name val="Cambria"/>
      <family val="1"/>
      <scheme val="major"/>
    </font>
    <font>
      <b/>
      <sz val="10"/>
      <name val="Cambria"/>
      <family val="1"/>
      <scheme val="major"/>
    </font>
    <font>
      <sz val="11"/>
      <color theme="0"/>
      <name val="Calibri"/>
      <family val="2"/>
      <scheme val="minor"/>
    </font>
    <font>
      <sz val="11"/>
      <color theme="0"/>
      <name val="Cambria"/>
      <family val="1"/>
      <scheme val="major"/>
    </font>
    <font>
      <u/>
      <sz val="22"/>
      <color rgb="FFFFFF00"/>
      <name val="Calibri"/>
      <family val="2"/>
    </font>
    <font>
      <b/>
      <u/>
      <sz val="22"/>
      <color rgb="FFFFFF00"/>
      <name val="Calibri"/>
      <family val="2"/>
    </font>
  </fonts>
  <fills count="20">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92D050"/>
        <bgColor indexed="64"/>
      </patternFill>
    </fill>
    <fill>
      <patternFill patternType="solid">
        <fgColor theme="0" tint="-0.14999847407452621"/>
        <bgColor indexed="64"/>
      </patternFill>
    </fill>
  </fills>
  <borders count="178">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style="thin">
        <color rgb="FF7030A0"/>
      </right>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medium">
        <color rgb="FFFF0000"/>
      </left>
      <right/>
      <top/>
      <bottom/>
      <diagonal/>
    </border>
    <border>
      <left/>
      <right style="medium">
        <color rgb="FFFF0000"/>
      </right>
      <top/>
      <bottom/>
      <diagonal/>
    </border>
    <border>
      <left/>
      <right/>
      <top style="medium">
        <color rgb="FFFF0000"/>
      </top>
      <bottom style="thin">
        <color rgb="FF002060"/>
      </bottom>
      <diagonal/>
    </border>
    <border>
      <left style="medium">
        <color rgb="FFFF0000"/>
      </left>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right style="thin">
        <color rgb="FF002060"/>
      </right>
      <top/>
      <bottom style="thin">
        <color rgb="FF002060"/>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rgb="FF002060"/>
      </left>
      <right/>
      <top style="thin">
        <color rgb="FF002060"/>
      </top>
      <bottom style="medium">
        <color rgb="FFFF0000"/>
      </bottom>
      <diagonal/>
    </border>
    <border>
      <left style="thin">
        <color rgb="FF002060"/>
      </left>
      <right style="thin">
        <color rgb="FF002060"/>
      </right>
      <top/>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right/>
      <top style="thin">
        <color indexed="64"/>
      </top>
      <bottom style="medium">
        <color rgb="FFFF0000"/>
      </bottom>
      <diagonal/>
    </border>
    <border>
      <left style="thin">
        <color indexed="64"/>
      </left>
      <right/>
      <top style="thin">
        <color indexed="64"/>
      </top>
      <bottom style="medium">
        <color rgb="FFFF000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right style="medium">
        <color theme="1"/>
      </right>
      <top/>
      <bottom/>
      <diagonal/>
    </border>
    <border>
      <left/>
      <right style="medium">
        <color rgb="FFFF0000"/>
      </right>
      <top style="medium">
        <color rgb="FFFF0000"/>
      </top>
      <bottom style="thin">
        <color rgb="FF002060"/>
      </bottom>
      <diagonal/>
    </border>
    <border>
      <left style="thin">
        <color rgb="FF002060"/>
      </left>
      <right style="medium">
        <color rgb="FFFF0000"/>
      </right>
      <top style="medium">
        <color rgb="FFFF0000"/>
      </top>
      <bottom/>
      <diagonal/>
    </border>
    <border>
      <left style="thin">
        <color rgb="FF002060"/>
      </left>
      <right style="medium">
        <color rgb="FFFF0000"/>
      </right>
      <top/>
      <bottom style="medium">
        <color rgb="FFFF0000"/>
      </bottom>
      <diagonal/>
    </border>
    <border>
      <left style="thin">
        <color rgb="FF002060"/>
      </left>
      <right style="medium">
        <color rgb="FFFF0000"/>
      </right>
      <top/>
      <bottom style="thin">
        <color rgb="FF002060"/>
      </bottom>
      <diagonal/>
    </border>
    <border>
      <left style="thin">
        <color rgb="FF002060"/>
      </left>
      <right style="medium">
        <color rgb="FFFF0000"/>
      </right>
      <top style="thin">
        <color rgb="FF002060"/>
      </top>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theme="1"/>
      </left>
      <right style="medium">
        <color rgb="FFFFFF00"/>
      </right>
      <top/>
      <bottom/>
      <diagonal/>
    </border>
    <border>
      <left style="medium">
        <color rgb="FFFFFF00"/>
      </left>
      <right style="thin">
        <color rgb="FFFFFF00"/>
      </right>
      <top style="medium">
        <color rgb="FFFFFF00"/>
      </top>
      <bottom style="thin">
        <color rgb="FFFFFF00"/>
      </bottom>
      <diagonal/>
    </border>
    <border>
      <left style="medium">
        <color rgb="FFFFFF00"/>
      </left>
      <right style="thin">
        <color rgb="FFFFFF00"/>
      </right>
      <top style="thin">
        <color rgb="FFFFFF00"/>
      </top>
      <bottom style="thin">
        <color rgb="FFFFFF00"/>
      </bottom>
      <diagonal/>
    </border>
    <border>
      <left style="medium">
        <color rgb="FFFFFF00"/>
      </left>
      <right/>
      <top style="thin">
        <color rgb="FFFFFF00"/>
      </top>
      <bottom style="medium">
        <color rgb="FFFFFF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right style="thin">
        <color rgb="FF7030A0"/>
      </right>
      <top style="medium">
        <color rgb="FFFF0000"/>
      </top>
      <bottom/>
      <diagonal/>
    </border>
    <border>
      <left style="thin">
        <color rgb="FF7030A0"/>
      </left>
      <right style="thin">
        <color indexed="64"/>
      </right>
      <top style="medium">
        <color rgb="FFFF0000"/>
      </top>
      <bottom/>
      <diagonal/>
    </border>
    <border>
      <left style="thin">
        <color rgb="FF7030A0"/>
      </left>
      <right style="thin">
        <color indexed="64"/>
      </right>
      <top/>
      <bottom style="thin">
        <color rgb="FF7030A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bottom style="thin">
        <color rgb="FF002060"/>
      </bottom>
      <diagonal/>
    </border>
    <border>
      <left style="thin">
        <color rgb="FF002060"/>
      </left>
      <right style="medium">
        <color rgb="FFFF0000"/>
      </right>
      <top/>
      <bottom/>
      <diagonal/>
    </border>
    <border>
      <left style="thin">
        <color rgb="FF002060"/>
      </left>
      <right/>
      <top/>
      <bottom style="medium">
        <color rgb="FFFF0000"/>
      </bottom>
      <diagonal/>
    </border>
    <border>
      <left style="medium">
        <color rgb="FFFF0000"/>
      </left>
      <right/>
      <top style="thin">
        <color indexed="64"/>
      </top>
      <bottom style="medium">
        <color rgb="FFFF0000"/>
      </bottom>
      <diagonal/>
    </border>
    <border>
      <left style="medium">
        <color indexed="64"/>
      </left>
      <right style="thin">
        <color indexed="64"/>
      </right>
      <top style="thin">
        <color indexed="64"/>
      </top>
      <bottom style="medium">
        <color rgb="FFFF0000"/>
      </bottom>
      <diagonal/>
    </border>
    <border>
      <left style="medium">
        <color rgb="FFFF0000"/>
      </left>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style="medium">
        <color rgb="FFFF0000"/>
      </left>
      <right style="medium">
        <color rgb="FFFF0000"/>
      </right>
      <top style="medium">
        <color rgb="FFFF0000"/>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indexed="64"/>
      </right>
      <top style="thin">
        <color indexed="64"/>
      </top>
      <bottom style="medium">
        <color rgb="FFFF0000"/>
      </bottom>
      <diagonal/>
    </border>
    <border>
      <left/>
      <right style="thin">
        <color indexed="64"/>
      </right>
      <top style="thin">
        <color indexed="64"/>
      </top>
      <bottom style="medium">
        <color rgb="FFFF0000"/>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rgb="FF7030A0"/>
      </right>
      <top style="thin">
        <color rgb="FF7030A0"/>
      </top>
      <bottom style="medium">
        <color rgb="FFFF000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002060"/>
      </right>
      <top style="thin">
        <color rgb="FF002060"/>
      </top>
      <bottom/>
      <diagonal/>
    </border>
    <border>
      <left/>
      <right style="thin">
        <color rgb="FF002060"/>
      </right>
      <top/>
      <bottom/>
      <diagonal/>
    </border>
    <border>
      <left style="medium">
        <color rgb="FFFF0000"/>
      </left>
      <right style="thin">
        <color rgb="FFFF0000"/>
      </right>
      <top style="thin">
        <color rgb="FFFF0000"/>
      </top>
      <bottom style="thin">
        <color rgb="FFFF0000"/>
      </bottom>
      <diagonal/>
    </border>
    <border>
      <left style="medium">
        <color rgb="FFFFFF00"/>
      </left>
      <right/>
      <top style="thin">
        <color rgb="FFFFFF00"/>
      </top>
      <bottom style="thin">
        <color rgb="FFFFFF00"/>
      </bottom>
      <diagonal/>
    </border>
    <border>
      <left style="thin">
        <color rgb="FFFFFF00"/>
      </left>
      <right/>
      <top style="medium">
        <color rgb="FFFFFF00"/>
      </top>
      <bottom style="thin">
        <color rgb="FFFFFF00"/>
      </bottom>
      <diagonal/>
    </border>
    <border>
      <left/>
      <right/>
      <top style="thin">
        <color rgb="FFFFFF00"/>
      </top>
      <bottom style="thin">
        <color rgb="FFFFFF00"/>
      </bottom>
      <diagonal/>
    </border>
    <border>
      <left style="thin">
        <color rgb="FFFFFF00"/>
      </left>
      <right/>
      <top style="thin">
        <color rgb="FFFFFF00"/>
      </top>
      <bottom style="thin">
        <color rgb="FFFFFF00"/>
      </bottom>
      <diagonal/>
    </border>
    <border>
      <left/>
      <right/>
      <top style="thin">
        <color rgb="FFFFFF00"/>
      </top>
      <bottom style="medium">
        <color rgb="FFFFFF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thin">
        <color rgb="FF002060"/>
      </right>
      <top style="thin">
        <color indexed="64"/>
      </top>
      <bottom style="medium">
        <color rgb="FFFF0000"/>
      </bottom>
      <diagonal/>
    </border>
    <border>
      <left/>
      <right style="medium">
        <color rgb="FFFF0000"/>
      </right>
      <top/>
      <bottom style="thin">
        <color indexed="64"/>
      </bottom>
      <diagonal/>
    </border>
    <border>
      <left style="thin">
        <color rgb="FFFF0000"/>
      </left>
      <right/>
      <top style="medium">
        <color rgb="FFFF0000"/>
      </top>
      <bottom/>
      <diagonal/>
    </border>
    <border>
      <left style="thin">
        <color rgb="FFFF0000"/>
      </left>
      <right/>
      <top/>
      <bottom style="thin">
        <color rgb="FFFF0000"/>
      </bottom>
      <diagonal/>
    </border>
    <border>
      <left/>
      <right/>
      <top/>
      <bottom style="thin">
        <color rgb="FFFF0000"/>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thin">
        <color rgb="FF002060"/>
      </top>
      <bottom style="medium">
        <color rgb="FFFF0000"/>
      </bottom>
      <diagonal/>
    </border>
    <border>
      <left style="thin">
        <color indexed="64"/>
      </left>
      <right style="medium">
        <color indexed="64"/>
      </right>
      <top/>
      <bottom style="medium">
        <color rgb="FFFF0000"/>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indexed="64"/>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medium">
        <color rgb="FFFF0000"/>
      </top>
      <bottom style="thin">
        <color indexed="64"/>
      </bottom>
      <diagonal/>
    </border>
    <border>
      <left style="medium">
        <color indexed="64"/>
      </left>
      <right style="thin">
        <color indexed="64"/>
      </right>
      <top style="medium">
        <color rgb="FFFF0000"/>
      </top>
      <bottom style="thin">
        <color indexed="64"/>
      </bottom>
      <diagonal/>
    </border>
    <border>
      <left/>
      <right style="medium">
        <color rgb="FFFF0000"/>
      </right>
      <top style="thin">
        <color rgb="FFFFFF00"/>
      </top>
      <bottom style="thin">
        <color rgb="FFFFFF00"/>
      </bottom>
      <diagonal/>
    </border>
    <border>
      <left style="medium">
        <color indexed="64"/>
      </left>
      <right/>
      <top style="medium">
        <color indexed="64"/>
      </top>
      <bottom/>
      <diagonal/>
    </border>
    <border>
      <left/>
      <right/>
      <top style="medium">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FF0000"/>
      </right>
      <top style="thin">
        <color indexed="64"/>
      </top>
      <bottom style="medium">
        <color rgb="FFFF0000"/>
      </bottom>
      <diagonal/>
    </border>
    <border>
      <left style="medium">
        <color rgb="FFFF0000"/>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7030A0"/>
      </left>
      <right/>
      <top style="medium">
        <color rgb="FFFF0000"/>
      </top>
      <bottom style="thin">
        <color rgb="FF7030A0"/>
      </bottom>
      <diagonal/>
    </border>
    <border>
      <left style="thin">
        <color rgb="FF7030A0"/>
      </left>
      <right/>
      <top style="thin">
        <color rgb="FF7030A0"/>
      </top>
      <bottom style="medium">
        <color rgb="FFFF0000"/>
      </bottom>
      <diagonal/>
    </border>
  </borders>
  <cellStyleXfs count="2">
    <xf numFmtId="0" fontId="0" fillId="0" borderId="0"/>
    <xf numFmtId="0" fontId="57" fillId="0" borderId="0" applyNumberFormat="0" applyFill="0" applyBorder="0" applyAlignment="0" applyProtection="0">
      <alignment vertical="top"/>
      <protection locked="0"/>
    </xf>
  </cellStyleXfs>
  <cellXfs count="750">
    <xf numFmtId="0" fontId="0" fillId="0" borderId="0" xfId="0"/>
    <xf numFmtId="0" fontId="4" fillId="6" borderId="25" xfId="0" applyFont="1" applyFill="1" applyBorder="1" applyAlignment="1" applyProtection="1">
      <alignment horizontal="center" vertical="center" wrapText="1"/>
      <protection locked="0"/>
    </xf>
    <xf numFmtId="0" fontId="4" fillId="6" borderId="27" xfId="0" applyFont="1" applyFill="1" applyBorder="1" applyAlignment="1" applyProtection="1">
      <alignment horizontal="center" vertical="center" wrapText="1"/>
      <protection locked="0"/>
    </xf>
    <xf numFmtId="0" fontId="4" fillId="6" borderId="29" xfId="0" applyFont="1" applyFill="1" applyBorder="1" applyAlignment="1" applyProtection="1">
      <alignment horizontal="center" vertical="center" wrapText="1"/>
      <protection locked="0"/>
    </xf>
    <xf numFmtId="0" fontId="4" fillId="9" borderId="21" xfId="0" applyFont="1" applyFill="1" applyBorder="1" applyAlignment="1" applyProtection="1">
      <alignment horizontal="center" vertical="center" wrapText="1"/>
      <protection hidden="1"/>
    </xf>
    <xf numFmtId="0" fontId="22" fillId="9" borderId="21" xfId="0" applyFont="1" applyFill="1" applyBorder="1" applyAlignment="1" applyProtection="1">
      <alignment horizontal="center" vertical="center" wrapText="1"/>
      <protection hidden="1"/>
    </xf>
    <xf numFmtId="0" fontId="1" fillId="9" borderId="2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36" fillId="10" borderId="21" xfId="0" applyFont="1" applyFill="1" applyBorder="1" applyAlignment="1" applyProtection="1">
      <alignment horizontal="center" vertical="center" wrapText="1"/>
      <protection hidden="1"/>
    </xf>
    <xf numFmtId="0" fontId="20" fillId="10" borderId="21" xfId="0" applyFont="1" applyFill="1" applyBorder="1" applyAlignment="1" applyProtection="1">
      <alignment horizontal="center" vertical="center" wrapText="1"/>
      <protection hidden="1"/>
    </xf>
    <xf numFmtId="0" fontId="36" fillId="11" borderId="21" xfId="0" applyFont="1" applyFill="1" applyBorder="1" applyAlignment="1" applyProtection="1">
      <alignment horizontal="center" vertical="center" wrapText="1"/>
      <protection hidden="1"/>
    </xf>
    <xf numFmtId="0" fontId="20" fillId="11" borderId="21" xfId="0" applyFont="1" applyFill="1" applyBorder="1" applyAlignment="1" applyProtection="1">
      <alignment horizontal="center" vertical="center" wrapText="1"/>
      <protection hidden="1"/>
    </xf>
    <xf numFmtId="0" fontId="0" fillId="0" borderId="0" xfId="0" applyProtection="1">
      <protection hidden="1"/>
    </xf>
    <xf numFmtId="0" fontId="22" fillId="6" borderId="27" xfId="0" applyFont="1" applyFill="1" applyBorder="1" applyAlignment="1" applyProtection="1">
      <alignment horizontal="center" vertical="center" wrapText="1"/>
      <protection locked="0"/>
    </xf>
    <xf numFmtId="0" fontId="37" fillId="0" borderId="0" xfId="0" applyFont="1" applyProtection="1">
      <protection hidden="1"/>
    </xf>
    <xf numFmtId="0" fontId="41" fillId="10" borderId="21" xfId="0" applyFont="1" applyFill="1" applyBorder="1" applyAlignment="1" applyProtection="1">
      <alignment horizontal="center" vertical="center" wrapText="1"/>
      <protection hidden="1"/>
    </xf>
    <xf numFmtId="0" fontId="41" fillId="11" borderId="21" xfId="0" applyFont="1" applyFill="1" applyBorder="1" applyAlignment="1" applyProtection="1">
      <alignment horizontal="center" vertical="center" wrapText="1"/>
      <protection hidden="1"/>
    </xf>
    <xf numFmtId="0" fontId="20" fillId="11" borderId="30"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4" fillId="14" borderId="20" xfId="0" applyFont="1" applyFill="1" applyBorder="1" applyAlignment="1" applyProtection="1">
      <alignment horizontal="center" vertical="center" wrapText="1"/>
      <protection hidden="1"/>
    </xf>
    <xf numFmtId="0" fontId="0" fillId="0" borderId="0" xfId="0" applyFont="1" applyProtection="1">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2" fillId="6" borderId="22" xfId="0" applyFont="1" applyFill="1" applyBorder="1" applyAlignment="1" applyProtection="1">
      <alignment horizontal="center" vertical="center" wrapText="1"/>
      <protection hidden="1"/>
    </xf>
    <xf numFmtId="0" fontId="5" fillId="6" borderId="23" xfId="0" applyFont="1" applyFill="1" applyBorder="1" applyAlignment="1" applyProtection="1">
      <alignment horizontal="center" vertical="center" wrapText="1"/>
      <protection hidden="1"/>
    </xf>
    <xf numFmtId="0" fontId="4" fillId="6" borderId="24" xfId="0" applyFont="1" applyFill="1" applyBorder="1" applyAlignment="1" applyProtection="1">
      <alignment horizontal="center" vertical="center" wrapText="1"/>
      <protection hidden="1"/>
    </xf>
    <xf numFmtId="0" fontId="4" fillId="6" borderId="26" xfId="0" applyFont="1" applyFill="1" applyBorder="1" applyAlignment="1" applyProtection="1">
      <alignment horizontal="center" vertical="center" wrapText="1"/>
      <protection hidden="1"/>
    </xf>
    <xf numFmtId="0" fontId="44" fillId="0" borderId="6" xfId="0" applyFont="1" applyBorder="1" applyAlignment="1" applyProtection="1">
      <alignment horizontal="center" vertical="center"/>
      <protection hidden="1"/>
    </xf>
    <xf numFmtId="0" fontId="4" fillId="6" borderId="28" xfId="0" applyFont="1" applyFill="1" applyBorder="1" applyAlignment="1" applyProtection="1">
      <alignment horizontal="center" vertical="center" wrapText="1"/>
      <protection hidden="1"/>
    </xf>
    <xf numFmtId="0" fontId="25" fillId="0" borderId="0" xfId="0" applyFont="1" applyAlignment="1" applyProtection="1">
      <alignment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4" fillId="2" borderId="62" xfId="0" applyFont="1" applyFill="1" applyBorder="1" applyAlignment="1" applyProtection="1">
      <alignment horizontal="center" vertical="center" wrapText="1"/>
      <protection hidden="1"/>
    </xf>
    <xf numFmtId="0" fontId="1" fillId="16" borderId="20" xfId="0" applyFont="1" applyFill="1" applyBorder="1" applyAlignment="1" applyProtection="1">
      <alignment horizontal="center" vertical="center" wrapText="1"/>
      <protection hidden="1"/>
    </xf>
    <xf numFmtId="0" fontId="4" fillId="16" borderId="27" xfId="0" applyFont="1" applyFill="1" applyBorder="1" applyAlignment="1" applyProtection="1">
      <alignment horizontal="center" vertical="center" wrapText="1"/>
      <protection hidden="1"/>
    </xf>
    <xf numFmtId="0" fontId="1" fillId="16" borderId="59" xfId="0" applyFont="1" applyFill="1" applyBorder="1" applyAlignment="1" applyProtection="1">
      <alignment horizontal="center" vertical="center" wrapText="1"/>
      <protection hidden="1"/>
    </xf>
    <xf numFmtId="0" fontId="20" fillId="10" borderId="30" xfId="0" applyFont="1" applyFill="1" applyBorder="1" applyAlignment="1" applyProtection="1">
      <alignment horizontal="center" vertical="center" wrapText="1"/>
      <protection hidden="1"/>
    </xf>
    <xf numFmtId="0" fontId="43" fillId="10" borderId="21" xfId="0" applyFont="1" applyFill="1" applyBorder="1" applyAlignment="1" applyProtection="1">
      <alignment horizontal="center" vertical="center" wrapText="1"/>
      <protection hidden="1"/>
    </xf>
    <xf numFmtId="0" fontId="43" fillId="11" borderId="21" xfId="0" applyFont="1" applyFill="1" applyBorder="1" applyAlignment="1" applyProtection="1">
      <alignment horizontal="center" vertical="center" wrapText="1"/>
      <protection hidden="1"/>
    </xf>
    <xf numFmtId="0" fontId="15" fillId="12" borderId="17" xfId="0" applyFont="1" applyFill="1" applyBorder="1" applyAlignment="1" applyProtection="1">
      <alignment vertical="top" wrapText="1"/>
      <protection hidden="1"/>
    </xf>
    <xf numFmtId="0" fontId="15" fillId="12" borderId="0" xfId="0" applyFont="1" applyFill="1" applyBorder="1" applyAlignment="1" applyProtection="1">
      <alignment vertical="top" wrapText="1"/>
      <protection hidden="1"/>
    </xf>
    <xf numFmtId="0" fontId="15" fillId="12" borderId="18" xfId="0" applyFont="1" applyFill="1" applyBorder="1" applyAlignment="1" applyProtection="1">
      <alignment vertical="top" wrapText="1"/>
      <protection hidden="1"/>
    </xf>
    <xf numFmtId="0" fontId="42" fillId="13" borderId="84" xfId="0" applyFont="1" applyFill="1" applyBorder="1" applyAlignment="1" applyProtection="1">
      <alignment horizontal="center" vertical="center" textRotation="90" wrapText="1"/>
      <protection hidden="1"/>
    </xf>
    <xf numFmtId="0" fontId="48" fillId="13" borderId="85" xfId="0" applyFont="1" applyFill="1" applyBorder="1" applyAlignment="1" applyProtection="1">
      <alignment horizontal="center" vertical="center" textRotation="90" wrapText="1"/>
      <protection hidden="1"/>
    </xf>
    <xf numFmtId="0" fontId="50" fillId="0" borderId="77" xfId="0" applyFont="1" applyBorder="1" applyAlignment="1" applyProtection="1">
      <alignment horizontal="center" vertical="center"/>
      <protection hidden="1"/>
    </xf>
    <xf numFmtId="0" fontId="49" fillId="13" borderId="97" xfId="0" applyFont="1" applyFill="1" applyBorder="1" applyAlignment="1" applyProtection="1">
      <alignment horizontal="center" vertical="center"/>
      <protection hidden="1"/>
    </xf>
    <xf numFmtId="0" fontId="50" fillId="13" borderId="95" xfId="0" applyFont="1" applyFill="1" applyBorder="1" applyAlignment="1" applyProtection="1">
      <alignment horizontal="center" vertical="center"/>
      <protection hidden="1"/>
    </xf>
    <xf numFmtId="0" fontId="49" fillId="13" borderId="76" xfId="0" applyFont="1" applyFill="1" applyBorder="1" applyAlignment="1" applyProtection="1">
      <alignment horizontal="center" vertical="center"/>
      <protection hidden="1"/>
    </xf>
    <xf numFmtId="0" fontId="50" fillId="13" borderId="77" xfId="0" applyFont="1" applyFill="1" applyBorder="1" applyAlignment="1" applyProtection="1">
      <alignment horizontal="center" vertical="center"/>
      <protection hidden="1"/>
    </xf>
    <xf numFmtId="0" fontId="59" fillId="13" borderId="85" xfId="0" applyFont="1" applyFill="1" applyBorder="1" applyAlignment="1" applyProtection="1">
      <alignment horizontal="center" vertical="center" textRotation="90" wrapText="1"/>
      <protection hidden="1"/>
    </xf>
    <xf numFmtId="0" fontId="52" fillId="13" borderId="108" xfId="0" applyFont="1" applyFill="1" applyBorder="1" applyAlignment="1" applyProtection="1">
      <alignment horizontal="center" vertical="center"/>
      <protection hidden="1"/>
    </xf>
    <xf numFmtId="0" fontId="60" fillId="13" borderId="66" xfId="0" applyFont="1" applyFill="1" applyBorder="1" applyAlignment="1" applyProtection="1">
      <alignment horizontal="center" vertical="center"/>
      <protection hidden="1"/>
    </xf>
    <xf numFmtId="0" fontId="50" fillId="13" borderId="74" xfId="0" applyFont="1" applyFill="1" applyBorder="1" applyAlignment="1" applyProtection="1">
      <alignment horizontal="center" vertical="center"/>
      <protection hidden="1"/>
    </xf>
    <xf numFmtId="0" fontId="0" fillId="0" borderId="0" xfId="0" applyAlignment="1" applyProtection="1">
      <alignment vertical="center"/>
      <protection hidden="1"/>
    </xf>
    <xf numFmtId="0" fontId="4" fillId="14" borderId="31" xfId="0" applyFont="1" applyFill="1" applyBorder="1" applyAlignment="1" applyProtection="1">
      <alignment horizontal="center" vertical="center" wrapText="1"/>
      <protection hidden="1"/>
    </xf>
    <xf numFmtId="0" fontId="4" fillId="14" borderId="21" xfId="0" applyFont="1" applyFill="1" applyBorder="1" applyAlignment="1" applyProtection="1">
      <alignment horizontal="center" vertical="center" wrapText="1"/>
      <protection hidden="1"/>
    </xf>
    <xf numFmtId="0" fontId="0" fillId="0" borderId="0" xfId="0" applyAlignment="1" applyProtection="1">
      <alignment horizontal="center"/>
      <protection hidden="1"/>
    </xf>
    <xf numFmtId="0" fontId="4" fillId="14" borderId="31" xfId="0" applyFont="1" applyFill="1" applyBorder="1" applyAlignment="1" applyProtection="1">
      <alignment horizontal="center" vertical="center" wrapText="1"/>
      <protection hidden="1"/>
    </xf>
    <xf numFmtId="0" fontId="62" fillId="9" borderId="20" xfId="0" applyFont="1" applyFill="1" applyBorder="1" applyAlignment="1" applyProtection="1">
      <alignment horizontal="center" vertical="center" wrapText="1"/>
      <protection locked="0"/>
    </xf>
    <xf numFmtId="0" fontId="62" fillId="9" borderId="19" xfId="0" applyFont="1" applyFill="1" applyBorder="1" applyAlignment="1" applyProtection="1">
      <alignment horizontal="center" vertical="center" wrapText="1"/>
      <protection locked="0"/>
    </xf>
    <xf numFmtId="164" fontId="62" fillId="9" borderId="19" xfId="0" applyNumberFormat="1" applyFont="1" applyFill="1" applyBorder="1" applyAlignment="1" applyProtection="1">
      <alignment horizontal="center" vertical="center" wrapText="1"/>
      <protection locked="0"/>
    </xf>
    <xf numFmtId="0" fontId="63" fillId="9" borderId="19" xfId="0" applyFont="1" applyFill="1" applyBorder="1" applyAlignment="1" applyProtection="1">
      <alignment horizontal="center" vertical="center" wrapText="1"/>
      <protection locked="0"/>
    </xf>
    <xf numFmtId="0" fontId="4" fillId="9" borderId="48" xfId="0" applyFont="1" applyFill="1" applyBorder="1" applyAlignment="1" applyProtection="1">
      <alignment horizontal="center" vertical="center" wrapText="1"/>
      <protection hidden="1"/>
    </xf>
    <xf numFmtId="0" fontId="4" fillId="9" borderId="53" xfId="0" applyFont="1" applyFill="1" applyBorder="1" applyAlignment="1" applyProtection="1">
      <alignment horizontal="center" vertical="center" wrapText="1"/>
      <protection hidden="1"/>
    </xf>
    <xf numFmtId="0" fontId="1" fillId="9" borderId="114" xfId="0" applyFont="1" applyFill="1" applyBorder="1" applyAlignment="1" applyProtection="1">
      <alignment horizontal="center" vertical="center" textRotation="90" wrapText="1"/>
      <protection hidden="1"/>
    </xf>
    <xf numFmtId="0" fontId="1" fillId="9" borderId="57" xfId="0" applyFont="1" applyFill="1" applyBorder="1" applyAlignment="1" applyProtection="1">
      <alignment horizontal="center" vertical="center" textRotation="90" wrapText="1"/>
      <protection hidden="1"/>
    </xf>
    <xf numFmtId="0" fontId="19" fillId="9" borderId="57" xfId="0" applyFont="1" applyFill="1" applyBorder="1" applyAlignment="1" applyProtection="1">
      <alignment horizontal="center" vertical="center" wrapText="1"/>
      <protection hidden="1"/>
    </xf>
    <xf numFmtId="0" fontId="1" fillId="9" borderId="57" xfId="0" applyFont="1" applyFill="1" applyBorder="1" applyAlignment="1" applyProtection="1">
      <alignment horizontal="center" vertical="center" wrapText="1"/>
      <protection hidden="1"/>
    </xf>
    <xf numFmtId="0" fontId="1" fillId="9" borderId="93" xfId="0" applyFont="1" applyFill="1" applyBorder="1" applyAlignment="1" applyProtection="1">
      <alignment horizontal="center" vertical="center" textRotation="90" wrapText="1"/>
      <protection hidden="1"/>
    </xf>
    <xf numFmtId="0" fontId="4" fillId="9" borderId="70" xfId="0" applyFont="1" applyFill="1" applyBorder="1" applyAlignment="1" applyProtection="1">
      <alignment horizontal="center" vertical="center" wrapText="1"/>
      <protection hidden="1"/>
    </xf>
    <xf numFmtId="1" fontId="62" fillId="9" borderId="48" xfId="0" applyNumberFormat="1" applyFont="1" applyFill="1" applyBorder="1" applyAlignment="1" applyProtection="1">
      <alignment horizontal="center" vertical="center" wrapText="1"/>
      <protection hidden="1"/>
    </xf>
    <xf numFmtId="1" fontId="62" fillId="9" borderId="70" xfId="0" applyNumberFormat="1" applyFont="1" applyFill="1" applyBorder="1" applyAlignment="1" applyProtection="1">
      <alignment horizontal="center" vertical="center" wrapText="1"/>
      <protection hidden="1"/>
    </xf>
    <xf numFmtId="1" fontId="62" fillId="9" borderId="49" xfId="0" applyNumberFormat="1" applyFont="1" applyFill="1" applyBorder="1" applyAlignment="1" applyProtection="1">
      <alignment horizontal="center" vertical="center" wrapText="1"/>
      <protection hidden="1"/>
    </xf>
    <xf numFmtId="0" fontId="4" fillId="9" borderId="56" xfId="0" applyFont="1" applyFill="1" applyBorder="1" applyAlignment="1" applyProtection="1">
      <alignment horizontal="center" vertical="center" wrapText="1"/>
      <protection hidden="1"/>
    </xf>
    <xf numFmtId="0" fontId="1" fillId="9" borderId="55" xfId="0" applyFont="1" applyFill="1" applyBorder="1" applyAlignment="1" applyProtection="1">
      <alignment horizontal="center" vertical="center" textRotation="90" wrapText="1"/>
      <protection hidden="1"/>
    </xf>
    <xf numFmtId="1" fontId="62" fillId="9" borderId="56" xfId="0" applyNumberFormat="1" applyFont="1" applyFill="1" applyBorder="1" applyAlignment="1" applyProtection="1">
      <alignment horizontal="center" vertical="center" wrapText="1"/>
      <protection hidden="1"/>
    </xf>
    <xf numFmtId="1" fontId="1" fillId="14" borderId="48" xfId="0" applyNumberFormat="1" applyFont="1" applyFill="1" applyBorder="1" applyAlignment="1" applyProtection="1">
      <alignment horizontal="center" vertical="center" wrapText="1"/>
      <protection hidden="1"/>
    </xf>
    <xf numFmtId="1" fontId="1" fillId="14" borderId="53" xfId="0" applyNumberFormat="1" applyFont="1" applyFill="1" applyBorder="1" applyAlignment="1" applyProtection="1">
      <alignment horizontal="center" vertical="center" wrapText="1"/>
      <protection hidden="1"/>
    </xf>
    <xf numFmtId="1" fontId="1" fillId="14" borderId="70" xfId="0" applyNumberFormat="1" applyFont="1" applyFill="1" applyBorder="1" applyAlignment="1" applyProtection="1">
      <alignment horizontal="center" vertical="center" wrapText="1"/>
      <protection hidden="1"/>
    </xf>
    <xf numFmtId="1" fontId="1" fillId="14" borderId="67" xfId="0" applyNumberFormat="1" applyFont="1" applyFill="1" applyBorder="1" applyAlignment="1" applyProtection="1">
      <alignment horizontal="center" vertical="center" wrapText="1"/>
      <protection hidden="1"/>
    </xf>
    <xf numFmtId="1" fontId="1" fillId="14" borderId="58" xfId="0" applyNumberFormat="1" applyFont="1" applyFill="1" applyBorder="1" applyAlignment="1" applyProtection="1">
      <alignment horizontal="center" vertical="center" wrapText="1"/>
      <protection hidden="1"/>
    </xf>
    <xf numFmtId="1" fontId="1" fillId="14" borderId="72" xfId="0" applyNumberFormat="1" applyFont="1" applyFill="1" applyBorder="1" applyAlignment="1" applyProtection="1">
      <alignment horizontal="center" vertical="center" wrapText="1"/>
      <protection hidden="1"/>
    </xf>
    <xf numFmtId="1" fontId="1" fillId="14" borderId="114" xfId="0" applyNumberFormat="1" applyFont="1" applyFill="1" applyBorder="1" applyAlignment="1" applyProtection="1">
      <alignment horizontal="center" vertical="center" wrapText="1"/>
      <protection hidden="1"/>
    </xf>
    <xf numFmtId="1" fontId="1" fillId="14" borderId="57" xfId="0" applyNumberFormat="1" applyFont="1" applyFill="1" applyBorder="1" applyAlignment="1" applyProtection="1">
      <alignment horizontal="center" vertical="center" wrapText="1"/>
      <protection hidden="1"/>
    </xf>
    <xf numFmtId="1" fontId="1" fillId="14" borderId="93" xfId="0" applyNumberFormat="1" applyFont="1" applyFill="1" applyBorder="1" applyAlignment="1" applyProtection="1">
      <alignment horizontal="center" vertical="center" wrapText="1"/>
      <protection hidden="1"/>
    </xf>
    <xf numFmtId="0" fontId="4" fillId="14" borderId="67" xfId="0" applyFont="1" applyFill="1" applyBorder="1" applyAlignment="1" applyProtection="1">
      <alignment horizontal="center" vertical="center" wrapText="1"/>
      <protection hidden="1"/>
    </xf>
    <xf numFmtId="0" fontId="4" fillId="14" borderId="58" xfId="0" applyFont="1" applyFill="1" applyBorder="1" applyAlignment="1" applyProtection="1">
      <alignment horizontal="center" vertical="center" wrapText="1"/>
      <protection hidden="1"/>
    </xf>
    <xf numFmtId="0" fontId="4" fillId="14" borderId="72" xfId="0" applyFont="1" applyFill="1" applyBorder="1" applyAlignment="1" applyProtection="1">
      <alignment horizontal="center" vertical="center" wrapText="1"/>
      <protection hidden="1"/>
    </xf>
    <xf numFmtId="0" fontId="4" fillId="14" borderId="24" xfId="0" applyFont="1" applyFill="1" applyBorder="1" applyAlignment="1" applyProtection="1">
      <alignment horizontal="center" vertical="center" wrapText="1"/>
      <protection hidden="1"/>
    </xf>
    <xf numFmtId="0" fontId="4" fillId="14" borderId="36"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1" fontId="46" fillId="14" borderId="114" xfId="0" applyNumberFormat="1" applyFont="1" applyFill="1" applyBorder="1" applyAlignment="1" applyProtection="1">
      <alignment horizontal="center" vertical="center" wrapText="1"/>
      <protection hidden="1"/>
    </xf>
    <xf numFmtId="0" fontId="46" fillId="14" borderId="57" xfId="0" applyNumberFormat="1" applyFont="1" applyFill="1" applyBorder="1" applyAlignment="1" applyProtection="1">
      <alignment horizontal="center" vertical="center" wrapText="1"/>
      <protection hidden="1"/>
    </xf>
    <xf numFmtId="2" fontId="46" fillId="14" borderId="55" xfId="0" applyNumberFormat="1" applyFont="1" applyFill="1" applyBorder="1" applyAlignment="1" applyProtection="1">
      <alignment horizontal="center" vertical="center" wrapText="1"/>
      <protection hidden="1"/>
    </xf>
    <xf numFmtId="1" fontId="46" fillId="14" borderId="52" xfId="0" applyNumberFormat="1" applyFont="1" applyFill="1" applyBorder="1" applyAlignment="1" applyProtection="1">
      <alignment horizontal="center" vertical="center" wrapText="1"/>
      <protection hidden="1"/>
    </xf>
    <xf numFmtId="0" fontId="46" fillId="14" borderId="51" xfId="0" applyNumberFormat="1" applyFont="1" applyFill="1" applyBorder="1" applyAlignment="1" applyProtection="1">
      <alignment horizontal="center" vertical="center" wrapText="1"/>
      <protection hidden="1"/>
    </xf>
    <xf numFmtId="2" fontId="46" fillId="14" borderId="116" xfId="0" applyNumberFormat="1" applyFont="1" applyFill="1" applyBorder="1" applyAlignment="1" applyProtection="1">
      <alignment horizontal="center" vertical="center" wrapText="1"/>
      <protection hidden="1"/>
    </xf>
    <xf numFmtId="1" fontId="46" fillId="14" borderId="93" xfId="0" applyNumberFormat="1" applyFont="1" applyFill="1" applyBorder="1" applyAlignment="1" applyProtection="1">
      <alignment horizontal="center" vertical="center" wrapText="1"/>
      <protection hidden="1"/>
    </xf>
    <xf numFmtId="1" fontId="46" fillId="14" borderId="92" xfId="0" applyNumberFormat="1" applyFont="1" applyFill="1" applyBorder="1" applyAlignment="1" applyProtection="1">
      <alignment horizontal="center" vertical="center" wrapText="1"/>
      <protection hidden="1"/>
    </xf>
    <xf numFmtId="1" fontId="60" fillId="13" borderId="75" xfId="0" applyNumberFormat="1" applyFont="1" applyFill="1" applyBorder="1" applyAlignment="1" applyProtection="1">
      <alignment horizontal="center" vertical="center"/>
      <protection hidden="1"/>
    </xf>
    <xf numFmtId="0" fontId="33" fillId="14" borderId="114" xfId="0" applyFont="1" applyFill="1" applyBorder="1" applyAlignment="1" applyProtection="1">
      <alignment horizontal="center" vertical="center" wrapText="1"/>
      <protection hidden="1"/>
    </xf>
    <xf numFmtId="0" fontId="33" fillId="14" borderId="93" xfId="0" applyFont="1" applyFill="1" applyBorder="1" applyAlignment="1" applyProtection="1">
      <alignment horizontal="center" vertical="center" wrapText="1"/>
      <protection hidden="1"/>
    </xf>
    <xf numFmtId="0" fontId="1" fillId="16" borderId="26" xfId="0" applyFont="1" applyFill="1" applyBorder="1" applyAlignment="1" applyProtection="1">
      <alignment horizontal="center" vertical="center" wrapText="1"/>
      <protection hidden="1"/>
    </xf>
    <xf numFmtId="0" fontId="1" fillId="2" borderId="26" xfId="0" applyFont="1" applyFill="1" applyBorder="1" applyAlignment="1" applyProtection="1">
      <alignment horizontal="center" vertical="center" wrapText="1"/>
      <protection hidden="1"/>
    </xf>
    <xf numFmtId="0" fontId="46" fillId="14" borderId="36" xfId="0" applyFont="1" applyFill="1" applyBorder="1" applyAlignment="1" applyProtection="1">
      <alignment horizontal="center" vertical="center" wrapText="1"/>
      <protection locked="0" hidden="1"/>
    </xf>
    <xf numFmtId="0" fontId="46" fillId="14" borderId="20" xfId="0" applyFont="1" applyFill="1" applyBorder="1" applyAlignment="1" applyProtection="1">
      <alignment horizontal="center" vertical="center" wrapText="1"/>
      <protection locked="0" hidden="1"/>
    </xf>
    <xf numFmtId="0" fontId="46" fillId="14" borderId="31" xfId="0" applyFont="1" applyFill="1" applyBorder="1" applyAlignment="1" applyProtection="1">
      <alignment horizontal="center" vertical="center" wrapText="1"/>
      <protection locked="0" hidden="1"/>
    </xf>
    <xf numFmtId="0" fontId="66" fillId="10" borderId="24" xfId="0" applyFont="1" applyFill="1" applyBorder="1" applyAlignment="1" applyProtection="1">
      <alignment horizontal="center" vertical="center" wrapText="1"/>
      <protection locked="0"/>
    </xf>
    <xf numFmtId="0" fontId="66" fillId="10" borderId="36" xfId="0" applyFont="1" applyFill="1" applyBorder="1" applyAlignment="1" applyProtection="1">
      <alignment horizontal="center" vertical="center" wrapText="1"/>
      <protection locked="0"/>
    </xf>
    <xf numFmtId="0" fontId="67" fillId="10" borderId="36" xfId="0" applyFont="1" applyFill="1" applyBorder="1" applyAlignment="1" applyProtection="1">
      <alignment horizontal="center" vertical="center" wrapText="1"/>
      <protection locked="0"/>
    </xf>
    <xf numFmtId="0" fontId="66" fillId="10" borderId="26" xfId="0" applyFont="1" applyFill="1" applyBorder="1" applyAlignment="1" applyProtection="1">
      <alignment horizontal="center" vertical="center" wrapText="1"/>
      <protection locked="0"/>
    </xf>
    <xf numFmtId="0" fontId="66" fillId="10" borderId="19" xfId="0" applyFont="1" applyFill="1" applyBorder="1" applyAlignment="1" applyProtection="1">
      <alignment horizontal="center" vertical="center" wrapText="1"/>
      <protection locked="0"/>
    </xf>
    <xf numFmtId="0" fontId="67" fillId="10" borderId="19" xfId="0" applyFont="1" applyFill="1" applyBorder="1" applyAlignment="1" applyProtection="1">
      <alignment horizontal="center" vertical="center" wrapText="1"/>
      <protection locked="0"/>
    </xf>
    <xf numFmtId="0" fontId="66" fillId="11" borderId="24" xfId="0" applyFont="1" applyFill="1" applyBorder="1" applyAlignment="1" applyProtection="1">
      <alignment horizontal="center" vertical="center" wrapText="1"/>
      <protection locked="0"/>
    </xf>
    <xf numFmtId="0" fontId="66" fillId="11" borderId="36" xfId="0" applyFont="1" applyFill="1" applyBorder="1" applyAlignment="1" applyProtection="1">
      <alignment horizontal="center" vertical="center" wrapText="1"/>
      <protection locked="0"/>
    </xf>
    <xf numFmtId="0" fontId="67" fillId="11" borderId="36" xfId="0" applyFont="1" applyFill="1" applyBorder="1" applyAlignment="1" applyProtection="1">
      <alignment horizontal="center" vertical="center" wrapText="1"/>
      <protection locked="0"/>
    </xf>
    <xf numFmtId="0" fontId="66" fillId="11" borderId="26" xfId="0" applyFont="1" applyFill="1" applyBorder="1" applyAlignment="1" applyProtection="1">
      <alignment horizontal="center" vertical="center" wrapText="1"/>
      <protection locked="0"/>
    </xf>
    <xf numFmtId="0" fontId="66" fillId="11" borderId="19" xfId="0" applyFont="1" applyFill="1" applyBorder="1" applyAlignment="1" applyProtection="1">
      <alignment horizontal="center" vertical="center" wrapText="1"/>
      <protection locked="0"/>
    </xf>
    <xf numFmtId="0" fontId="67" fillId="11" borderId="19" xfId="0" applyFont="1" applyFill="1" applyBorder="1" applyAlignment="1" applyProtection="1">
      <alignment horizontal="center" vertical="center" wrapText="1"/>
      <protection locked="0"/>
    </xf>
    <xf numFmtId="0" fontId="22" fillId="14" borderId="58" xfId="0" applyFont="1" applyFill="1" applyBorder="1" applyAlignment="1" applyProtection="1">
      <alignment horizontal="center" vertical="center" wrapText="1"/>
      <protection hidden="1"/>
    </xf>
    <xf numFmtId="0" fontId="38" fillId="14" borderId="2" xfId="0" applyFont="1" applyFill="1" applyBorder="1" applyAlignment="1" applyProtection="1">
      <protection hidden="1"/>
    </xf>
    <xf numFmtId="0" fontId="38" fillId="14" borderId="3" xfId="0" applyFont="1" applyFill="1" applyBorder="1" applyAlignment="1" applyProtection="1">
      <protection hidden="1"/>
    </xf>
    <xf numFmtId="0" fontId="49" fillId="0" borderId="121" xfId="0" applyFont="1" applyBorder="1" applyAlignment="1" applyProtection="1">
      <alignment horizontal="center" vertical="center"/>
      <protection hidden="1"/>
    </xf>
    <xf numFmtId="0" fontId="49" fillId="0" borderId="66" xfId="0" applyFont="1" applyBorder="1" applyAlignment="1" applyProtection="1">
      <alignment horizontal="center" vertical="center"/>
      <protection hidden="1"/>
    </xf>
    <xf numFmtId="0" fontId="49" fillId="0" borderId="123" xfId="0" applyFont="1" applyBorder="1" applyAlignment="1" applyProtection="1">
      <alignment horizontal="center" vertical="center"/>
      <protection hidden="1"/>
    </xf>
    <xf numFmtId="0" fontId="49" fillId="0" borderId="125" xfId="0" applyFont="1" applyBorder="1" applyAlignment="1" applyProtection="1">
      <alignment horizontal="center" vertical="center"/>
      <protection hidden="1"/>
    </xf>
    <xf numFmtId="0" fontId="50" fillId="0" borderId="80" xfId="0" applyFont="1" applyBorder="1" applyAlignment="1" applyProtection="1">
      <alignment horizontal="center" vertical="center"/>
      <protection hidden="1"/>
    </xf>
    <xf numFmtId="0" fontId="49" fillId="0" borderId="126" xfId="0" applyFont="1" applyBorder="1" applyAlignment="1" applyProtection="1">
      <alignment horizontal="center" vertical="center"/>
      <protection hidden="1"/>
    </xf>
    <xf numFmtId="0" fontId="49" fillId="0" borderId="127" xfId="0" applyFont="1" applyBorder="1" applyAlignment="1" applyProtection="1">
      <alignment horizontal="center" vertical="center"/>
      <protection hidden="1"/>
    </xf>
    <xf numFmtId="0" fontId="71" fillId="14" borderId="80" xfId="0" applyFont="1" applyFill="1" applyBorder="1" applyAlignment="1" applyProtection="1">
      <alignment horizontal="center" vertical="center"/>
      <protection hidden="1"/>
    </xf>
    <xf numFmtId="0" fontId="18" fillId="9" borderId="67" xfId="0" applyFont="1" applyFill="1" applyBorder="1" applyAlignment="1" applyProtection="1">
      <alignment horizontal="center" vertical="center" wrapText="1"/>
      <protection hidden="1"/>
    </xf>
    <xf numFmtId="0" fontId="32" fillId="14" borderId="125" xfId="0" applyFont="1" applyFill="1" applyBorder="1" applyAlignment="1" applyProtection="1">
      <alignment horizontal="center" vertical="center" wrapText="1"/>
      <protection hidden="1"/>
    </xf>
    <xf numFmtId="0" fontId="4" fillId="9" borderId="49" xfId="0" applyFont="1" applyFill="1" applyBorder="1" applyAlignment="1" applyProtection="1">
      <alignment horizontal="center" vertical="center" wrapText="1"/>
      <protection hidden="1"/>
    </xf>
    <xf numFmtId="0" fontId="1" fillId="9" borderId="54" xfId="0" applyFont="1" applyFill="1" applyBorder="1" applyAlignment="1" applyProtection="1">
      <alignment horizontal="center" vertical="center" textRotation="90" wrapText="1"/>
      <protection hidden="1"/>
    </xf>
    <xf numFmtId="0" fontId="31" fillId="11" borderId="48" xfId="0" applyFont="1" applyFill="1" applyBorder="1" applyAlignment="1" applyProtection="1">
      <alignment horizontal="center" vertical="center" wrapText="1"/>
      <protection locked="0"/>
    </xf>
    <xf numFmtId="0" fontId="31" fillId="11" borderId="58" xfId="0" applyFont="1" applyFill="1" applyBorder="1" applyAlignment="1" applyProtection="1">
      <alignment horizontal="center" vertical="center" wrapText="1"/>
      <protection locked="0"/>
    </xf>
    <xf numFmtId="0" fontId="1" fillId="11" borderId="114" xfId="0" applyFont="1" applyFill="1" applyBorder="1" applyAlignment="1" applyProtection="1">
      <alignment horizontal="center" vertical="center" textRotation="90" wrapText="1"/>
      <protection hidden="1"/>
    </xf>
    <xf numFmtId="0" fontId="1" fillId="11" borderId="57" xfId="0" applyFont="1" applyFill="1" applyBorder="1" applyAlignment="1" applyProtection="1">
      <alignment horizontal="center" vertical="center" textRotation="90" wrapText="1"/>
      <protection hidden="1"/>
    </xf>
    <xf numFmtId="0" fontId="1" fillId="11" borderId="93" xfId="0" applyFont="1" applyFill="1" applyBorder="1" applyAlignment="1" applyProtection="1">
      <alignment horizontal="center" vertical="center" textRotation="90" wrapText="1"/>
      <protection hidden="1"/>
    </xf>
    <xf numFmtId="0" fontId="72" fillId="17" borderId="136" xfId="0" applyFont="1" applyFill="1" applyBorder="1" applyAlignment="1" applyProtection="1">
      <alignment horizontal="center" vertical="top" wrapText="1"/>
      <protection hidden="1"/>
    </xf>
    <xf numFmtId="0" fontId="41" fillId="10" borderId="28" xfId="0" applyFont="1" applyFill="1" applyBorder="1" applyAlignment="1" applyProtection="1">
      <alignment horizontal="center" vertical="center" wrapText="1"/>
      <protection hidden="1"/>
    </xf>
    <xf numFmtId="0" fontId="41" fillId="10" borderId="30" xfId="0" applyFont="1" applyFill="1" applyBorder="1" applyAlignment="1" applyProtection="1">
      <alignment horizontal="center" vertical="center" wrapText="1"/>
      <protection hidden="1"/>
    </xf>
    <xf numFmtId="0" fontId="41" fillId="11" borderId="28" xfId="0" applyFont="1" applyFill="1" applyBorder="1" applyAlignment="1" applyProtection="1">
      <alignment horizontal="center" vertical="center" wrapText="1"/>
      <protection hidden="1"/>
    </xf>
    <xf numFmtId="0" fontId="41" fillId="11" borderId="30" xfId="0" applyFont="1" applyFill="1" applyBorder="1" applyAlignment="1" applyProtection="1">
      <alignment horizontal="center" vertical="center" wrapText="1"/>
      <protection hidden="1"/>
    </xf>
    <xf numFmtId="0" fontId="29" fillId="2" borderId="67" xfId="0" applyFont="1" applyFill="1" applyBorder="1" applyAlignment="1" applyProtection="1">
      <alignment horizontal="center" vertical="center" wrapText="1"/>
      <protection locked="0"/>
    </xf>
    <xf numFmtId="164" fontId="62" fillId="9" borderId="20" xfId="0" applyNumberFormat="1" applyFont="1" applyFill="1" applyBorder="1" applyAlignment="1" applyProtection="1">
      <alignment horizontal="center" vertical="center" wrapText="1"/>
      <protection locked="0"/>
    </xf>
    <xf numFmtId="0" fontId="66" fillId="18" borderId="24" xfId="0" applyFont="1" applyFill="1" applyBorder="1" applyAlignment="1" applyProtection="1">
      <alignment horizontal="center" vertical="center" wrapText="1"/>
      <protection locked="0"/>
    </xf>
    <xf numFmtId="0" fontId="66" fillId="18" borderId="36" xfId="0" applyFont="1" applyFill="1" applyBorder="1" applyAlignment="1" applyProtection="1">
      <alignment horizontal="center" vertical="center" wrapText="1"/>
      <protection locked="0"/>
    </xf>
    <xf numFmtId="0" fontId="67" fillId="18" borderId="36" xfId="0" applyFont="1" applyFill="1" applyBorder="1" applyAlignment="1" applyProtection="1">
      <alignment horizontal="center" vertical="center" wrapText="1"/>
      <protection locked="0"/>
    </xf>
    <xf numFmtId="0" fontId="66" fillId="18" borderId="26" xfId="0" applyFont="1" applyFill="1" applyBorder="1" applyAlignment="1" applyProtection="1">
      <alignment horizontal="center" vertical="center" wrapText="1"/>
      <protection locked="0"/>
    </xf>
    <xf numFmtId="0" fontId="66" fillId="18" borderId="19" xfId="0" applyFont="1" applyFill="1" applyBorder="1" applyAlignment="1" applyProtection="1">
      <alignment horizontal="center" vertical="center" wrapText="1"/>
      <protection locked="0"/>
    </xf>
    <xf numFmtId="0" fontId="67" fillId="18" borderId="19" xfId="0" applyFont="1" applyFill="1" applyBorder="1" applyAlignment="1" applyProtection="1">
      <alignment horizontal="center" vertical="center" wrapText="1"/>
      <protection locked="0"/>
    </xf>
    <xf numFmtId="0" fontId="9" fillId="12" borderId="135" xfId="0" applyFont="1" applyFill="1" applyBorder="1" applyAlignment="1" applyProtection="1">
      <alignment horizontal="right" vertical="center" wrapText="1"/>
      <protection hidden="1"/>
    </xf>
    <xf numFmtId="0" fontId="9" fillId="12" borderId="71" xfId="0" applyFont="1" applyFill="1" applyBorder="1" applyAlignment="1" applyProtection="1">
      <alignment horizontal="right" vertical="center" wrapText="1"/>
      <protection hidden="1"/>
    </xf>
    <xf numFmtId="0" fontId="78" fillId="3" borderId="103" xfId="1" applyFont="1" applyFill="1" applyBorder="1" applyAlignment="1" applyProtection="1">
      <alignment horizontal="center" vertical="center"/>
    </xf>
    <xf numFmtId="0" fontId="78" fillId="3" borderId="143" xfId="1" applyFont="1" applyFill="1" applyBorder="1" applyAlignment="1" applyProtection="1">
      <alignment horizontal="center" vertical="center" wrapText="1"/>
    </xf>
    <xf numFmtId="0" fontId="81" fillId="12" borderId="122" xfId="0" applyFont="1" applyFill="1" applyBorder="1" applyAlignment="1">
      <alignment horizontal="center" vertical="top"/>
    </xf>
    <xf numFmtId="0" fontId="61" fillId="12" borderId="146" xfId="1" applyFont="1" applyFill="1" applyBorder="1" applyAlignment="1" applyProtection="1">
      <alignment horizontal="center" vertical="center" wrapText="1"/>
    </xf>
    <xf numFmtId="0" fontId="0" fillId="12" borderId="0" xfId="0" applyFill="1" applyAlignment="1" applyProtection="1">
      <protection hidden="1"/>
    </xf>
    <xf numFmtId="0" fontId="31" fillId="11" borderId="53" xfId="0" applyFont="1" applyFill="1" applyBorder="1" applyAlignment="1" applyProtection="1">
      <alignment horizontal="center" vertical="center" wrapText="1"/>
      <protection locked="0" hidden="1"/>
    </xf>
    <xf numFmtId="0" fontId="31" fillId="11" borderId="67" xfId="0" applyFont="1" applyFill="1" applyBorder="1" applyAlignment="1" applyProtection="1">
      <alignment horizontal="center" vertical="center" wrapText="1"/>
      <protection locked="0" hidden="1"/>
    </xf>
    <xf numFmtId="1" fontId="31" fillId="11" borderId="70" xfId="0" applyNumberFormat="1" applyFont="1" applyFill="1" applyBorder="1" applyAlignment="1" applyProtection="1">
      <alignment horizontal="center" vertical="center" wrapText="1"/>
      <protection hidden="1"/>
    </xf>
    <xf numFmtId="1" fontId="31" fillId="11" borderId="72" xfId="0" applyNumberFormat="1" applyFont="1" applyFill="1" applyBorder="1" applyAlignment="1" applyProtection="1">
      <alignment horizontal="center" vertical="center" wrapText="1"/>
      <protection hidden="1"/>
    </xf>
    <xf numFmtId="0" fontId="42" fillId="10" borderId="21" xfId="0" applyFont="1" applyFill="1" applyBorder="1" applyAlignment="1" applyProtection="1">
      <alignment horizontal="center" vertical="center" wrapText="1"/>
      <protection hidden="1"/>
    </xf>
    <xf numFmtId="0" fontId="41" fillId="18" borderId="28" xfId="0" applyFont="1" applyFill="1" applyBorder="1" applyAlignment="1" applyProtection="1">
      <alignment horizontal="center" vertical="center" wrapText="1"/>
      <protection hidden="1"/>
    </xf>
    <xf numFmtId="0" fontId="41" fillId="18" borderId="30" xfId="0" applyFont="1" applyFill="1" applyBorder="1" applyAlignment="1" applyProtection="1">
      <alignment horizontal="center" vertical="center" wrapText="1"/>
      <protection hidden="1"/>
    </xf>
    <xf numFmtId="0" fontId="20" fillId="18" borderId="30" xfId="0" applyFont="1" applyFill="1" applyBorder="1" applyAlignment="1" applyProtection="1">
      <alignment horizontal="center" vertical="center" wrapText="1"/>
      <protection hidden="1"/>
    </xf>
    <xf numFmtId="0" fontId="43" fillId="18" borderId="21" xfId="0" applyFont="1" applyFill="1" applyBorder="1" applyAlignment="1" applyProtection="1">
      <alignment horizontal="center" vertical="center" wrapText="1"/>
      <protection hidden="1"/>
    </xf>
    <xf numFmtId="0" fontId="36" fillId="18" borderId="21" xfId="0" applyFont="1" applyFill="1" applyBorder="1" applyAlignment="1" applyProtection="1">
      <alignment horizontal="center" vertical="center" wrapText="1"/>
      <protection hidden="1"/>
    </xf>
    <xf numFmtId="0" fontId="42" fillId="18" borderId="21" xfId="0" applyFont="1" applyFill="1" applyBorder="1" applyAlignment="1" applyProtection="1">
      <alignment horizontal="center" vertical="center" wrapText="1"/>
      <protection hidden="1"/>
    </xf>
    <xf numFmtId="0" fontId="20" fillId="18" borderId="21" xfId="0" applyFont="1" applyFill="1" applyBorder="1" applyAlignment="1" applyProtection="1">
      <alignment horizontal="center" vertical="center" wrapText="1"/>
      <protection hidden="1"/>
    </xf>
    <xf numFmtId="0" fontId="41" fillId="18" borderId="21" xfId="0" applyFont="1" applyFill="1" applyBorder="1" applyAlignment="1" applyProtection="1">
      <alignment horizontal="center" vertical="center" wrapText="1"/>
      <protection hidden="1"/>
    </xf>
    <xf numFmtId="0" fontId="41" fillId="9" borderId="28" xfId="0" applyFont="1" applyFill="1" applyBorder="1" applyAlignment="1" applyProtection="1">
      <alignment horizontal="center" vertical="center" wrapText="1"/>
      <protection hidden="1"/>
    </xf>
    <xf numFmtId="0" fontId="41" fillId="9" borderId="30" xfId="0" applyFont="1" applyFill="1" applyBorder="1" applyAlignment="1" applyProtection="1">
      <alignment horizontal="center" vertical="center" wrapText="1"/>
      <protection hidden="1"/>
    </xf>
    <xf numFmtId="0" fontId="20" fillId="9" borderId="30" xfId="0" applyFont="1" applyFill="1" applyBorder="1" applyAlignment="1" applyProtection="1">
      <alignment horizontal="center" vertical="center" wrapText="1"/>
      <protection hidden="1"/>
    </xf>
    <xf numFmtId="0" fontId="43" fillId="9" borderId="21" xfId="0" applyFont="1" applyFill="1" applyBorder="1" applyAlignment="1" applyProtection="1">
      <alignment horizontal="center" vertical="center" wrapText="1"/>
      <protection hidden="1"/>
    </xf>
    <xf numFmtId="0" fontId="36" fillId="9" borderId="21" xfId="0" applyFont="1" applyFill="1" applyBorder="1" applyAlignment="1" applyProtection="1">
      <alignment horizontal="center" vertical="center" wrapText="1"/>
      <protection hidden="1"/>
    </xf>
    <xf numFmtId="0" fontId="42" fillId="9" borderId="21" xfId="0" applyFont="1" applyFill="1" applyBorder="1" applyAlignment="1" applyProtection="1">
      <alignment horizontal="center" vertical="center" wrapText="1"/>
      <protection hidden="1"/>
    </xf>
    <xf numFmtId="0" fontId="20" fillId="9" borderId="21" xfId="0" applyFont="1" applyFill="1" applyBorder="1" applyAlignment="1" applyProtection="1">
      <alignment horizontal="center" vertical="center" wrapText="1"/>
      <protection hidden="1"/>
    </xf>
    <xf numFmtId="0" fontId="41" fillId="9" borderId="21" xfId="0" applyFont="1" applyFill="1" applyBorder="1" applyAlignment="1" applyProtection="1">
      <alignment horizontal="center" vertical="center" wrapText="1"/>
      <protection hidden="1"/>
    </xf>
    <xf numFmtId="0" fontId="66" fillId="9" borderId="24" xfId="0" applyFont="1" applyFill="1" applyBorder="1" applyAlignment="1" applyProtection="1">
      <alignment horizontal="center" vertical="center" wrapText="1"/>
      <protection locked="0"/>
    </xf>
    <xf numFmtId="0" fontId="66" fillId="9" borderId="36" xfId="0" applyFont="1" applyFill="1" applyBorder="1" applyAlignment="1" applyProtection="1">
      <alignment horizontal="center" vertical="center" wrapText="1"/>
      <protection locked="0"/>
    </xf>
    <xf numFmtId="0" fontId="67" fillId="9" borderId="36" xfId="0" applyFont="1" applyFill="1" applyBorder="1" applyAlignment="1" applyProtection="1">
      <alignment horizontal="center" vertical="center" wrapText="1"/>
      <protection locked="0"/>
    </xf>
    <xf numFmtId="0" fontId="66" fillId="9" borderId="26" xfId="0" applyFont="1" applyFill="1" applyBorder="1" applyAlignment="1" applyProtection="1">
      <alignment horizontal="center" vertical="center" wrapText="1"/>
      <protection locked="0"/>
    </xf>
    <xf numFmtId="0" fontId="66" fillId="9" borderId="19" xfId="0" applyFont="1" applyFill="1" applyBorder="1" applyAlignment="1" applyProtection="1">
      <alignment horizontal="center" vertical="center" wrapText="1"/>
      <protection locked="0"/>
    </xf>
    <xf numFmtId="0" fontId="67" fillId="9" borderId="19" xfId="0" applyFont="1" applyFill="1" applyBorder="1" applyAlignment="1" applyProtection="1">
      <alignment horizontal="center" vertical="center" wrapText="1"/>
      <protection locked="0"/>
    </xf>
    <xf numFmtId="0" fontId="42" fillId="11" borderId="21" xfId="0" applyFont="1" applyFill="1" applyBorder="1" applyAlignment="1" applyProtection="1">
      <alignment horizontal="center" vertical="center" wrapText="1"/>
      <protection hidden="1"/>
    </xf>
    <xf numFmtId="0" fontId="41" fillId="19" borderId="28" xfId="0" applyFont="1" applyFill="1" applyBorder="1" applyAlignment="1" applyProtection="1">
      <alignment horizontal="center" vertical="center" wrapText="1"/>
      <protection hidden="1"/>
    </xf>
    <xf numFmtId="0" fontId="41" fillId="19" borderId="30" xfId="0" applyFont="1" applyFill="1" applyBorder="1" applyAlignment="1" applyProtection="1">
      <alignment horizontal="center" vertical="center" wrapText="1"/>
      <protection hidden="1"/>
    </xf>
    <xf numFmtId="0" fontId="20" fillId="19" borderId="30" xfId="0" applyFont="1" applyFill="1" applyBorder="1" applyAlignment="1" applyProtection="1">
      <alignment horizontal="center" vertical="center" wrapText="1"/>
      <protection hidden="1"/>
    </xf>
    <xf numFmtId="0" fontId="43" fillId="19" borderId="21" xfId="0" applyFont="1" applyFill="1" applyBorder="1" applyAlignment="1" applyProtection="1">
      <alignment horizontal="center" vertical="center" wrapText="1"/>
      <protection hidden="1"/>
    </xf>
    <xf numFmtId="0" fontId="36" fillId="19" borderId="21" xfId="0" applyFont="1" applyFill="1" applyBorder="1" applyAlignment="1" applyProtection="1">
      <alignment horizontal="center" vertical="center" wrapText="1"/>
      <protection hidden="1"/>
    </xf>
    <xf numFmtId="0" fontId="42" fillId="19" borderId="21" xfId="0" applyFont="1" applyFill="1" applyBorder="1" applyAlignment="1" applyProtection="1">
      <alignment horizontal="center" vertical="center" wrapText="1"/>
      <protection hidden="1"/>
    </xf>
    <xf numFmtId="0" fontId="20" fillId="19" borderId="21" xfId="0" applyFont="1" applyFill="1" applyBorder="1" applyAlignment="1" applyProtection="1">
      <alignment horizontal="center" vertical="center" wrapText="1"/>
      <protection hidden="1"/>
    </xf>
    <xf numFmtId="0" fontId="41" fillId="19" borderId="21" xfId="0" applyFont="1" applyFill="1" applyBorder="1" applyAlignment="1" applyProtection="1">
      <alignment horizontal="center" vertical="center" wrapText="1"/>
      <protection hidden="1"/>
    </xf>
    <xf numFmtId="0" fontId="66" fillId="19" borderId="24" xfId="0" applyFont="1" applyFill="1" applyBorder="1" applyAlignment="1" applyProtection="1">
      <alignment horizontal="center" vertical="center" wrapText="1"/>
      <protection locked="0"/>
    </xf>
    <xf numFmtId="0" fontId="66" fillId="19" borderId="36" xfId="0" applyFont="1" applyFill="1" applyBorder="1" applyAlignment="1" applyProtection="1">
      <alignment horizontal="center" vertical="center" wrapText="1"/>
      <protection locked="0"/>
    </xf>
    <xf numFmtId="0" fontId="67" fillId="19" borderId="36" xfId="0" applyFont="1" applyFill="1" applyBorder="1" applyAlignment="1" applyProtection="1">
      <alignment horizontal="center" vertical="center" wrapText="1"/>
      <protection locked="0"/>
    </xf>
    <xf numFmtId="0" fontId="66" fillId="19" borderId="26" xfId="0" applyFont="1" applyFill="1" applyBorder="1" applyAlignment="1" applyProtection="1">
      <alignment horizontal="center" vertical="center" wrapText="1"/>
      <protection locked="0"/>
    </xf>
    <xf numFmtId="0" fontId="66" fillId="19" borderId="19" xfId="0" applyFont="1" applyFill="1" applyBorder="1" applyAlignment="1" applyProtection="1">
      <alignment horizontal="center" vertical="center" wrapText="1"/>
      <protection locked="0"/>
    </xf>
    <xf numFmtId="0" fontId="67" fillId="19" borderId="19" xfId="0" applyFont="1" applyFill="1" applyBorder="1" applyAlignment="1" applyProtection="1">
      <alignment horizontal="center" vertical="center" wrapText="1"/>
      <protection locked="0"/>
    </xf>
    <xf numFmtId="0" fontId="24" fillId="18" borderId="67" xfId="0" applyFont="1" applyFill="1" applyBorder="1" applyAlignment="1" applyProtection="1">
      <alignment horizontal="center" vertical="center" wrapText="1"/>
      <protection hidden="1"/>
    </xf>
    <xf numFmtId="0" fontId="24" fillId="18" borderId="58" xfId="0" applyFont="1" applyFill="1" applyBorder="1" applyAlignment="1" applyProtection="1">
      <alignment horizontal="center" vertical="center" wrapText="1"/>
      <protection hidden="1"/>
    </xf>
    <xf numFmtId="0" fontId="27" fillId="18" borderId="61" xfId="0" applyFont="1" applyFill="1" applyBorder="1" applyAlignment="1" applyProtection="1">
      <alignment horizontal="center" vertical="center" wrapText="1"/>
      <protection hidden="1"/>
    </xf>
    <xf numFmtId="0" fontId="68" fillId="18" borderId="21" xfId="0" applyFont="1" applyFill="1" applyBorder="1" applyAlignment="1" applyProtection="1">
      <alignment horizontal="center" vertical="center" wrapText="1"/>
      <protection hidden="1"/>
    </xf>
    <xf numFmtId="0" fontId="28" fillId="18" borderId="35" xfId="0" applyFont="1" applyFill="1" applyBorder="1" applyAlignment="1" applyProtection="1">
      <alignment horizontal="center" vertical="center" wrapText="1"/>
      <protection locked="0"/>
    </xf>
    <xf numFmtId="0" fontId="28" fillId="18" borderId="20" xfId="0" applyFont="1" applyFill="1" applyBorder="1" applyAlignment="1" applyProtection="1">
      <alignment horizontal="center" vertical="center" wrapText="1"/>
      <protection locked="0"/>
    </xf>
    <xf numFmtId="0" fontId="28" fillId="18" borderId="26" xfId="0" applyFont="1" applyFill="1" applyBorder="1" applyAlignment="1" applyProtection="1">
      <alignment horizontal="center" vertical="center" wrapText="1"/>
      <protection locked="0"/>
    </xf>
    <xf numFmtId="0" fontId="28" fillId="18" borderId="19" xfId="0" applyFont="1" applyFill="1" applyBorder="1" applyAlignment="1" applyProtection="1">
      <alignment horizontal="center" vertical="center" wrapText="1"/>
      <protection locked="0"/>
    </xf>
    <xf numFmtId="0" fontId="24" fillId="9" borderId="67" xfId="0" applyFont="1" applyFill="1" applyBorder="1" applyAlignment="1" applyProtection="1">
      <alignment horizontal="center" vertical="center" wrapText="1"/>
      <protection hidden="1"/>
    </xf>
    <xf numFmtId="0" fontId="27" fillId="9" borderId="61" xfId="0" applyFont="1" applyFill="1" applyBorder="1" applyAlignment="1" applyProtection="1">
      <alignment horizontal="center" vertical="center" wrapText="1"/>
      <protection hidden="1"/>
    </xf>
    <xf numFmtId="0" fontId="28" fillId="9" borderId="35" xfId="0" applyFont="1" applyFill="1" applyBorder="1" applyAlignment="1" applyProtection="1">
      <alignment horizontal="center" vertical="center" wrapText="1"/>
      <protection locked="0"/>
    </xf>
    <xf numFmtId="0" fontId="28" fillId="9" borderId="26" xfId="0" applyFont="1" applyFill="1" applyBorder="1" applyAlignment="1" applyProtection="1">
      <alignment horizontal="center" vertical="center" wrapText="1"/>
      <protection locked="0"/>
    </xf>
    <xf numFmtId="0" fontId="41" fillId="15" borderId="28" xfId="0" applyFont="1" applyFill="1" applyBorder="1" applyAlignment="1" applyProtection="1">
      <alignment horizontal="center" vertical="center" wrapText="1"/>
      <protection hidden="1"/>
    </xf>
    <xf numFmtId="0" fontId="41" fillId="15" borderId="30" xfId="0" applyFont="1" applyFill="1" applyBorder="1" applyAlignment="1" applyProtection="1">
      <alignment horizontal="center" vertical="center" wrapText="1"/>
      <protection hidden="1"/>
    </xf>
    <xf numFmtId="0" fontId="20" fillId="15" borderId="30" xfId="0" applyFont="1" applyFill="1" applyBorder="1" applyAlignment="1" applyProtection="1">
      <alignment horizontal="center" vertical="center" wrapText="1"/>
      <protection hidden="1"/>
    </xf>
    <xf numFmtId="0" fontId="43" fillId="15" borderId="21" xfId="0" applyFont="1" applyFill="1" applyBorder="1" applyAlignment="1" applyProtection="1">
      <alignment horizontal="center" vertical="center" wrapText="1"/>
      <protection hidden="1"/>
    </xf>
    <xf numFmtId="0" fontId="36" fillId="15" borderId="21" xfId="0" applyFont="1" applyFill="1" applyBorder="1" applyAlignment="1" applyProtection="1">
      <alignment horizontal="center" vertical="center" wrapText="1"/>
      <protection hidden="1"/>
    </xf>
    <xf numFmtId="0" fontId="42" fillId="15" borderId="21" xfId="0" applyFont="1" applyFill="1" applyBorder="1" applyAlignment="1" applyProtection="1">
      <alignment horizontal="center" vertical="center" wrapText="1"/>
      <protection hidden="1"/>
    </xf>
    <xf numFmtId="0" fontId="20" fillId="15" borderId="21" xfId="0" applyFont="1" applyFill="1" applyBorder="1" applyAlignment="1" applyProtection="1">
      <alignment horizontal="center" vertical="center" wrapText="1"/>
      <protection hidden="1"/>
    </xf>
    <xf numFmtId="0" fontId="41" fillId="15" borderId="21" xfId="0" applyFont="1" applyFill="1" applyBorder="1" applyAlignment="1" applyProtection="1">
      <alignment horizontal="center" vertical="center" wrapText="1"/>
      <protection hidden="1"/>
    </xf>
    <xf numFmtId="0" fontId="66" fillId="15" borderId="24" xfId="0" applyFont="1" applyFill="1" applyBorder="1" applyAlignment="1" applyProtection="1">
      <alignment horizontal="center" vertical="center" wrapText="1"/>
      <protection locked="0"/>
    </xf>
    <xf numFmtId="0" fontId="66" fillId="15" borderId="36" xfId="0" applyFont="1" applyFill="1" applyBorder="1" applyAlignment="1" applyProtection="1">
      <alignment horizontal="center" vertical="center" wrapText="1"/>
      <protection locked="0"/>
    </xf>
    <xf numFmtId="0" fontId="67" fillId="15" borderId="36" xfId="0" applyFont="1" applyFill="1" applyBorder="1" applyAlignment="1" applyProtection="1">
      <alignment horizontal="center" vertical="center" wrapText="1"/>
      <protection locked="0"/>
    </xf>
    <xf numFmtId="0" fontId="66" fillId="15" borderId="26" xfId="0" applyFont="1" applyFill="1" applyBorder="1" applyAlignment="1" applyProtection="1">
      <alignment horizontal="center" vertical="center" wrapText="1"/>
      <protection locked="0"/>
    </xf>
    <xf numFmtId="0" fontId="66" fillId="15" borderId="19" xfId="0" applyFont="1" applyFill="1" applyBorder="1" applyAlignment="1" applyProtection="1">
      <alignment horizontal="center" vertical="center" wrapText="1"/>
      <protection locked="0"/>
    </xf>
    <xf numFmtId="0" fontId="67" fillId="15" borderId="19" xfId="0" applyFont="1" applyFill="1" applyBorder="1" applyAlignment="1" applyProtection="1">
      <alignment horizontal="center" vertical="center" wrapText="1"/>
      <protection locked="0"/>
    </xf>
    <xf numFmtId="0" fontId="72" fillId="17" borderId="133" xfId="0" applyFont="1" applyFill="1" applyBorder="1" applyAlignment="1" applyProtection="1">
      <alignment horizontal="center" vertical="center" wrapText="1"/>
      <protection hidden="1"/>
    </xf>
    <xf numFmtId="0" fontId="66" fillId="10" borderId="28" xfId="0" applyFont="1" applyFill="1" applyBorder="1" applyAlignment="1" applyProtection="1">
      <alignment horizontal="center" vertical="center" wrapText="1"/>
      <protection locked="0"/>
    </xf>
    <xf numFmtId="0" fontId="66" fillId="10" borderId="30" xfId="0" applyFont="1" applyFill="1" applyBorder="1" applyAlignment="1" applyProtection="1">
      <alignment horizontal="center" vertical="center" wrapText="1"/>
      <protection locked="0"/>
    </xf>
    <xf numFmtId="0" fontId="67" fillId="10" borderId="30" xfId="0" applyFont="1" applyFill="1" applyBorder="1" applyAlignment="1" applyProtection="1">
      <alignment horizontal="center" vertical="center" wrapText="1"/>
      <protection locked="0"/>
    </xf>
    <xf numFmtId="0" fontId="66" fillId="18" borderId="28" xfId="0" applyFont="1" applyFill="1" applyBorder="1" applyAlignment="1" applyProtection="1">
      <alignment horizontal="center" vertical="center" wrapText="1"/>
      <protection locked="0"/>
    </xf>
    <xf numFmtId="0" fontId="66" fillId="18" borderId="30" xfId="0" applyFont="1" applyFill="1" applyBorder="1" applyAlignment="1" applyProtection="1">
      <alignment horizontal="center" vertical="center" wrapText="1"/>
      <protection locked="0"/>
    </xf>
    <xf numFmtId="0" fontId="67" fillId="18" borderId="30" xfId="0" applyFont="1" applyFill="1" applyBorder="1" applyAlignment="1" applyProtection="1">
      <alignment horizontal="center" vertical="center" wrapText="1"/>
      <protection locked="0"/>
    </xf>
    <xf numFmtId="0" fontId="66" fillId="9" borderId="28" xfId="0" applyFont="1" applyFill="1" applyBorder="1" applyAlignment="1" applyProtection="1">
      <alignment horizontal="center" vertical="center" wrapText="1"/>
      <protection locked="0"/>
    </xf>
    <xf numFmtId="0" fontId="66" fillId="9" borderId="30" xfId="0" applyFont="1" applyFill="1" applyBorder="1" applyAlignment="1" applyProtection="1">
      <alignment horizontal="center" vertical="center" wrapText="1"/>
      <protection locked="0"/>
    </xf>
    <xf numFmtId="0" fontId="67" fillId="9" borderId="30" xfId="0" applyFont="1" applyFill="1" applyBorder="1" applyAlignment="1" applyProtection="1">
      <alignment horizontal="center" vertical="center" wrapText="1"/>
      <protection locked="0"/>
    </xf>
    <xf numFmtId="0" fontId="66" fillId="11" borderId="28" xfId="0" applyFont="1" applyFill="1" applyBorder="1" applyAlignment="1" applyProtection="1">
      <alignment horizontal="center" vertical="center" wrapText="1"/>
      <protection locked="0"/>
    </xf>
    <xf numFmtId="0" fontId="66" fillId="11" borderId="30" xfId="0" applyFont="1" applyFill="1" applyBorder="1" applyAlignment="1" applyProtection="1">
      <alignment horizontal="center" vertical="center" wrapText="1"/>
      <protection locked="0"/>
    </xf>
    <xf numFmtId="0" fontId="67" fillId="11" borderId="30" xfId="0" applyFont="1" applyFill="1" applyBorder="1" applyAlignment="1" applyProtection="1">
      <alignment horizontal="center" vertical="center" wrapText="1"/>
      <protection locked="0"/>
    </xf>
    <xf numFmtId="0" fontId="66" fillId="19" borderId="28" xfId="0" applyFont="1" applyFill="1" applyBorder="1" applyAlignment="1" applyProtection="1">
      <alignment horizontal="center" vertical="center" wrapText="1"/>
      <protection locked="0"/>
    </xf>
    <xf numFmtId="0" fontId="66" fillId="19" borderId="30" xfId="0" applyFont="1" applyFill="1" applyBorder="1" applyAlignment="1" applyProtection="1">
      <alignment horizontal="center" vertical="center" wrapText="1"/>
      <protection locked="0"/>
    </xf>
    <xf numFmtId="0" fontId="67" fillId="19" borderId="30" xfId="0" applyFont="1" applyFill="1" applyBorder="1" applyAlignment="1" applyProtection="1">
      <alignment horizontal="center" vertical="center" wrapText="1"/>
      <protection locked="0"/>
    </xf>
    <xf numFmtId="0" fontId="66" fillId="15" borderId="28" xfId="0" applyFont="1" applyFill="1" applyBorder="1" applyAlignment="1" applyProtection="1">
      <alignment horizontal="center" vertical="center" wrapText="1"/>
      <protection locked="0"/>
    </xf>
    <xf numFmtId="0" fontId="66" fillId="15" borderId="30" xfId="0" applyFont="1" applyFill="1" applyBorder="1" applyAlignment="1" applyProtection="1">
      <alignment horizontal="center" vertical="center" wrapText="1"/>
      <protection locked="0"/>
    </xf>
    <xf numFmtId="0" fontId="67" fillId="15" borderId="30" xfId="0" applyFont="1" applyFill="1" applyBorder="1" applyAlignment="1" applyProtection="1">
      <alignment horizontal="center" vertical="center" wrapText="1"/>
      <protection locked="0"/>
    </xf>
    <xf numFmtId="0" fontId="28" fillId="18" borderId="28" xfId="0" applyFont="1" applyFill="1" applyBorder="1" applyAlignment="1" applyProtection="1">
      <alignment horizontal="center" vertical="center" wrapText="1"/>
      <protection locked="0"/>
    </xf>
    <xf numFmtId="0" fontId="28" fillId="18" borderId="30" xfId="0" applyFont="1" applyFill="1" applyBorder="1" applyAlignment="1" applyProtection="1">
      <alignment horizontal="center" vertical="center" wrapText="1"/>
      <protection locked="0"/>
    </xf>
    <xf numFmtId="0" fontId="28" fillId="9" borderId="28" xfId="0" applyFont="1" applyFill="1" applyBorder="1" applyAlignment="1" applyProtection="1">
      <alignment horizontal="center" vertical="center" wrapText="1"/>
      <protection locked="0"/>
    </xf>
    <xf numFmtId="0" fontId="4" fillId="9" borderId="61" xfId="0" applyFont="1" applyFill="1" applyBorder="1" applyAlignment="1" applyProtection="1">
      <alignment horizontal="center" vertical="center" wrapText="1"/>
      <protection hidden="1"/>
    </xf>
    <xf numFmtId="0" fontId="4" fillId="9" borderId="37" xfId="0" applyFont="1" applyFill="1" applyBorder="1" applyAlignment="1" applyProtection="1">
      <alignment horizontal="center" vertical="center" wrapText="1"/>
      <protection hidden="1"/>
    </xf>
    <xf numFmtId="0" fontId="4" fillId="9" borderId="35" xfId="0" applyFont="1" applyFill="1" applyBorder="1" applyAlignment="1" applyProtection="1">
      <alignment horizontal="center" vertical="center" wrapText="1"/>
      <protection hidden="1"/>
    </xf>
    <xf numFmtId="0" fontId="4" fillId="9" borderId="26" xfId="0" applyFont="1" applyFill="1" applyBorder="1" applyAlignment="1" applyProtection="1">
      <alignment horizontal="center" vertical="center" wrapText="1"/>
      <protection hidden="1"/>
    </xf>
    <xf numFmtId="0" fontId="1" fillId="9" borderId="31" xfId="0" applyFont="1" applyFill="1" applyBorder="1" applyAlignment="1" applyProtection="1">
      <alignment horizontal="center" vertical="center" wrapText="1"/>
      <protection hidden="1"/>
    </xf>
    <xf numFmtId="0" fontId="62" fillId="9" borderId="30" xfId="0" applyFont="1" applyFill="1" applyBorder="1" applyAlignment="1" applyProtection="1">
      <alignment horizontal="center" vertical="center" wrapText="1"/>
      <protection locked="0"/>
    </xf>
    <xf numFmtId="0" fontId="62" fillId="9" borderId="31" xfId="0" applyFont="1" applyFill="1" applyBorder="1" applyAlignment="1" applyProtection="1">
      <alignment horizontal="center" vertical="center" wrapText="1"/>
      <protection locked="0"/>
    </xf>
    <xf numFmtId="0" fontId="62" fillId="9" borderId="53" xfId="0" applyFont="1" applyFill="1" applyBorder="1" applyAlignment="1" applyProtection="1">
      <alignment horizontal="center" vertical="center" wrapText="1"/>
      <protection hidden="1"/>
    </xf>
    <xf numFmtId="0" fontId="62" fillId="9" borderId="48" xfId="0" applyFont="1" applyFill="1" applyBorder="1" applyAlignment="1" applyProtection="1">
      <alignment horizontal="center" vertical="center" wrapText="1"/>
      <protection hidden="1"/>
    </xf>
    <xf numFmtId="0" fontId="33" fillId="14" borderId="52" xfId="0" applyFont="1" applyFill="1" applyBorder="1" applyAlignment="1" applyProtection="1">
      <alignment horizontal="center" vertical="center" wrapText="1"/>
      <protection hidden="1"/>
    </xf>
    <xf numFmtId="0" fontId="33" fillId="14" borderId="92" xfId="0" applyFont="1" applyFill="1" applyBorder="1" applyAlignment="1" applyProtection="1">
      <alignment horizontal="center" vertical="center" wrapText="1"/>
      <protection hidden="1"/>
    </xf>
    <xf numFmtId="0" fontId="70" fillId="14" borderId="70" xfId="0" applyFont="1" applyFill="1" applyBorder="1" applyAlignment="1" applyProtection="1">
      <alignment horizontal="center" vertical="center" wrapText="1"/>
      <protection hidden="1"/>
    </xf>
    <xf numFmtId="0" fontId="89" fillId="13" borderId="85" xfId="0" applyFont="1" applyFill="1" applyBorder="1" applyAlignment="1" applyProtection="1">
      <alignment horizontal="center" vertical="center" textRotation="90" wrapText="1"/>
      <protection hidden="1"/>
    </xf>
    <xf numFmtId="0" fontId="42" fillId="14" borderId="84" xfId="0" applyFont="1" applyFill="1" applyBorder="1" applyAlignment="1" applyProtection="1">
      <alignment horizontal="center" vertical="center" textRotation="90" wrapText="1"/>
      <protection hidden="1"/>
    </xf>
    <xf numFmtId="0" fontId="59" fillId="14" borderId="85" xfId="0" applyFont="1" applyFill="1" applyBorder="1" applyAlignment="1" applyProtection="1">
      <alignment horizontal="center" vertical="center" textRotation="90" wrapText="1"/>
      <protection hidden="1"/>
    </xf>
    <xf numFmtId="0" fontId="89" fillId="14" borderId="85" xfId="0" applyFont="1" applyFill="1" applyBorder="1" applyAlignment="1" applyProtection="1">
      <alignment horizontal="center" vertical="center" textRotation="90" wrapText="1"/>
      <protection hidden="1"/>
    </xf>
    <xf numFmtId="0" fontId="48" fillId="14" borderId="85" xfId="0" applyFont="1" applyFill="1" applyBorder="1" applyAlignment="1" applyProtection="1">
      <alignment horizontal="center" vertical="center" textRotation="90" wrapText="1"/>
      <protection hidden="1"/>
    </xf>
    <xf numFmtId="1" fontId="49" fillId="13" borderId="97" xfId="0" applyNumberFormat="1" applyFont="1" applyFill="1" applyBorder="1" applyAlignment="1" applyProtection="1">
      <alignment horizontal="center" vertical="center"/>
      <protection hidden="1"/>
    </xf>
    <xf numFmtId="1" fontId="52" fillId="13" borderId="108" xfId="0" applyNumberFormat="1" applyFont="1" applyFill="1" applyBorder="1" applyAlignment="1" applyProtection="1">
      <alignment horizontal="center" vertical="center"/>
      <protection hidden="1"/>
    </xf>
    <xf numFmtId="0" fontId="51" fillId="0" borderId="127" xfId="0" applyFont="1" applyBorder="1" applyAlignment="1" applyProtection="1">
      <alignment horizontal="center" vertical="center"/>
      <protection hidden="1"/>
    </xf>
    <xf numFmtId="0" fontId="51" fillId="0" borderId="123" xfId="0" applyFont="1" applyBorder="1" applyAlignment="1" applyProtection="1">
      <alignment horizontal="center" vertical="center"/>
      <protection hidden="1"/>
    </xf>
    <xf numFmtId="0" fontId="51" fillId="0" borderId="155" xfId="0" applyFont="1" applyBorder="1" applyAlignment="1" applyProtection="1">
      <alignment horizontal="center" vertical="center"/>
      <protection hidden="1"/>
    </xf>
    <xf numFmtId="0" fontId="51" fillId="0" borderId="158" xfId="0" applyFont="1" applyBorder="1" applyAlignment="1" applyProtection="1">
      <alignment horizontal="center" vertical="center"/>
      <protection hidden="1"/>
    </xf>
    <xf numFmtId="0" fontId="49" fillId="0" borderId="160" xfId="0" applyFont="1" applyBorder="1" applyAlignment="1" applyProtection="1">
      <alignment horizontal="center" vertical="center"/>
      <protection hidden="1"/>
    </xf>
    <xf numFmtId="0" fontId="50" fillId="0" borderId="161" xfId="0" applyFont="1" applyBorder="1" applyAlignment="1" applyProtection="1">
      <alignment horizontal="center" vertical="center"/>
      <protection hidden="1"/>
    </xf>
    <xf numFmtId="1" fontId="51" fillId="0" borderId="157" xfId="0" applyNumberFormat="1" applyFont="1" applyBorder="1" applyAlignment="1" applyProtection="1">
      <alignment horizontal="center" vertical="center"/>
      <protection hidden="1"/>
    </xf>
    <xf numFmtId="0" fontId="51" fillId="14" borderId="124" xfId="0" applyFont="1" applyFill="1" applyBorder="1" applyAlignment="1" applyProtection="1">
      <alignment horizontal="center" vertical="center"/>
      <protection hidden="1"/>
    </xf>
    <xf numFmtId="0" fontId="51" fillId="14" borderId="159" xfId="0" applyFont="1" applyFill="1" applyBorder="1" applyAlignment="1" applyProtection="1">
      <alignment horizontal="center" vertical="center"/>
      <protection hidden="1"/>
    </xf>
    <xf numFmtId="0" fontId="49" fillId="14" borderId="83" xfId="0" applyFont="1" applyFill="1" applyBorder="1" applyAlignment="1" applyProtection="1">
      <alignment horizontal="center" vertical="center"/>
      <protection hidden="1"/>
    </xf>
    <xf numFmtId="0" fontId="49" fillId="14" borderId="124" xfId="0" applyFont="1" applyFill="1" applyBorder="1" applyAlignment="1" applyProtection="1">
      <alignment horizontal="center" vertical="center"/>
      <protection hidden="1"/>
    </xf>
    <xf numFmtId="0" fontId="51" fillId="19" borderId="123" xfId="0" applyFont="1" applyFill="1" applyBorder="1" applyAlignment="1" applyProtection="1">
      <alignment horizontal="center" vertical="center"/>
      <protection hidden="1"/>
    </xf>
    <xf numFmtId="0" fontId="51" fillId="19" borderId="158" xfId="0" applyFont="1" applyFill="1" applyBorder="1" applyAlignment="1" applyProtection="1">
      <alignment horizontal="center" vertical="center"/>
      <protection hidden="1"/>
    </xf>
    <xf numFmtId="0" fontId="49" fillId="19" borderId="66" xfId="0" applyFont="1" applyFill="1" applyBorder="1" applyAlignment="1" applyProtection="1">
      <alignment horizontal="center" vertical="center"/>
      <protection hidden="1"/>
    </xf>
    <xf numFmtId="0" fontId="49" fillId="19" borderId="123" xfId="0" applyFont="1" applyFill="1" applyBorder="1" applyAlignment="1" applyProtection="1">
      <alignment horizontal="center" vertical="center"/>
      <protection hidden="1"/>
    </xf>
    <xf numFmtId="0" fontId="49" fillId="19" borderId="77" xfId="0" applyFont="1" applyFill="1" applyBorder="1" applyAlignment="1" applyProtection="1">
      <alignment horizontal="center" vertical="center"/>
      <protection hidden="1"/>
    </xf>
    <xf numFmtId="0" fontId="49" fillId="19" borderId="80" xfId="0" applyFont="1" applyFill="1" applyBorder="1" applyAlignment="1" applyProtection="1">
      <alignment horizontal="center" vertical="center"/>
      <protection hidden="1"/>
    </xf>
    <xf numFmtId="0" fontId="51" fillId="19" borderId="155" xfId="0" applyFont="1" applyFill="1" applyBorder="1" applyAlignment="1" applyProtection="1">
      <alignment horizontal="center" vertical="center"/>
      <protection hidden="1"/>
    </xf>
    <xf numFmtId="0" fontId="49" fillId="19" borderId="162" xfId="0" applyFont="1" applyFill="1" applyBorder="1" applyAlignment="1" applyProtection="1">
      <alignment horizontal="center" vertical="center"/>
      <protection hidden="1"/>
    </xf>
    <xf numFmtId="0" fontId="50" fillId="19" borderId="161" xfId="0" applyFont="1" applyFill="1" applyBorder="1" applyAlignment="1" applyProtection="1">
      <alignment horizontal="center" vertical="center"/>
      <protection hidden="1"/>
    </xf>
    <xf numFmtId="0" fontId="49" fillId="19" borderId="76" xfId="0" applyFont="1" applyFill="1" applyBorder="1" applyAlignment="1" applyProtection="1">
      <alignment horizontal="center" vertical="center"/>
      <protection hidden="1"/>
    </xf>
    <xf numFmtId="0" fontId="50" fillId="19" borderId="77" xfId="0" applyFont="1" applyFill="1" applyBorder="1" applyAlignment="1" applyProtection="1">
      <alignment horizontal="center" vertical="center"/>
      <protection hidden="1"/>
    </xf>
    <xf numFmtId="0" fontId="49" fillId="19" borderId="118" xfId="0" applyFont="1" applyFill="1" applyBorder="1" applyAlignment="1" applyProtection="1">
      <alignment horizontal="center" vertical="center"/>
      <protection hidden="1"/>
    </xf>
    <xf numFmtId="0" fontId="50" fillId="19" borderId="80" xfId="0" applyFont="1" applyFill="1" applyBorder="1" applyAlignment="1" applyProtection="1">
      <alignment horizontal="center" vertical="center"/>
      <protection hidden="1"/>
    </xf>
    <xf numFmtId="0" fontId="51" fillId="14" borderId="98" xfId="0" applyFont="1" applyFill="1" applyBorder="1" applyAlignment="1" applyProtection="1">
      <alignment horizontal="center" vertical="center"/>
      <protection hidden="1"/>
    </xf>
    <xf numFmtId="0" fontId="60" fillId="14" borderId="109" xfId="0" applyFont="1" applyFill="1" applyBorder="1" applyAlignment="1" applyProtection="1">
      <alignment horizontal="center" vertical="center"/>
      <protection hidden="1"/>
    </xf>
    <xf numFmtId="0" fontId="52" fillId="14" borderId="78" xfId="0" applyFont="1" applyFill="1" applyBorder="1" applyAlignment="1" applyProtection="1">
      <alignment horizontal="center" vertical="center"/>
      <protection hidden="1"/>
    </xf>
    <xf numFmtId="1" fontId="49" fillId="14" borderId="97" xfId="0" applyNumberFormat="1" applyFont="1" applyFill="1" applyBorder="1" applyAlignment="1" applyProtection="1">
      <alignment horizontal="center" vertical="center"/>
      <protection hidden="1"/>
    </xf>
    <xf numFmtId="1" fontId="60" fillId="14" borderId="75" xfId="0" applyNumberFormat="1" applyFont="1" applyFill="1" applyBorder="1" applyAlignment="1" applyProtection="1">
      <alignment horizontal="center" vertical="center"/>
      <protection hidden="1"/>
    </xf>
    <xf numFmtId="1" fontId="52" fillId="14" borderId="108" xfId="0" applyNumberFormat="1" applyFont="1" applyFill="1" applyBorder="1" applyAlignment="1" applyProtection="1">
      <alignment horizontal="center" vertical="center"/>
      <protection hidden="1"/>
    </xf>
    <xf numFmtId="0" fontId="52" fillId="14" borderId="108" xfId="0" applyFont="1" applyFill="1" applyBorder="1" applyAlignment="1" applyProtection="1">
      <alignment horizontal="center" vertical="center"/>
      <protection hidden="1"/>
    </xf>
    <xf numFmtId="0" fontId="49" fillId="14" borderId="97" xfId="0" applyFont="1" applyFill="1" applyBorder="1" applyAlignment="1" applyProtection="1">
      <alignment horizontal="center" vertical="center"/>
      <protection hidden="1"/>
    </xf>
    <xf numFmtId="0" fontId="50" fillId="14" borderId="95" xfId="0" applyFont="1" applyFill="1" applyBorder="1" applyAlignment="1" applyProtection="1">
      <alignment horizontal="center" vertical="center"/>
      <protection hidden="1"/>
    </xf>
    <xf numFmtId="0" fontId="60" fillId="14" borderId="66" xfId="0" applyFont="1" applyFill="1" applyBorder="1" applyAlignment="1" applyProtection="1">
      <alignment horizontal="center" vertical="center"/>
      <protection hidden="1"/>
    </xf>
    <xf numFmtId="0" fontId="50" fillId="14" borderId="74" xfId="0" applyFont="1" applyFill="1" applyBorder="1" applyAlignment="1" applyProtection="1">
      <alignment horizontal="center" vertical="center"/>
      <protection hidden="1"/>
    </xf>
    <xf numFmtId="0" fontId="49" fillId="14" borderId="76" xfId="0" applyFont="1" applyFill="1" applyBorder="1" applyAlignment="1" applyProtection="1">
      <alignment horizontal="center" vertical="center"/>
      <protection hidden="1"/>
    </xf>
    <xf numFmtId="1" fontId="60" fillId="14" borderId="66" xfId="0" applyNumberFormat="1" applyFont="1" applyFill="1" applyBorder="1" applyAlignment="1" applyProtection="1">
      <alignment horizontal="center" vertical="center"/>
      <protection hidden="1"/>
    </xf>
    <xf numFmtId="0" fontId="50" fillId="14" borderId="77" xfId="0" applyFont="1" applyFill="1" applyBorder="1" applyAlignment="1" applyProtection="1">
      <alignment horizontal="center" vertical="center"/>
      <protection hidden="1"/>
    </xf>
    <xf numFmtId="0" fontId="51" fillId="13" borderId="98" xfId="0" applyFont="1" applyFill="1" applyBorder="1" applyAlignment="1" applyProtection="1">
      <alignment horizontal="center" vertical="center"/>
      <protection hidden="1"/>
    </xf>
    <xf numFmtId="0" fontId="60" fillId="13" borderId="109" xfId="0" applyFont="1" applyFill="1" applyBorder="1" applyAlignment="1" applyProtection="1">
      <alignment horizontal="center" vertical="center"/>
      <protection hidden="1"/>
    </xf>
    <xf numFmtId="0" fontId="52" fillId="13" borderId="78" xfId="0" applyFont="1" applyFill="1" applyBorder="1" applyAlignment="1" applyProtection="1">
      <alignment horizontal="center" vertical="center"/>
      <protection hidden="1"/>
    </xf>
    <xf numFmtId="1" fontId="49" fillId="13" borderId="76" xfId="0" applyNumberFormat="1" applyFont="1" applyFill="1" applyBorder="1" applyAlignment="1" applyProtection="1">
      <alignment horizontal="center" vertical="center"/>
      <protection hidden="1"/>
    </xf>
    <xf numFmtId="0" fontId="67" fillId="10" borderId="36" xfId="0" applyFont="1" applyFill="1" applyBorder="1" applyAlignment="1" applyProtection="1">
      <alignment horizontal="center" vertical="center" wrapText="1"/>
      <protection hidden="1"/>
    </xf>
    <xf numFmtId="0" fontId="67" fillId="10" borderId="19" xfId="0" applyFont="1" applyFill="1" applyBorder="1" applyAlignment="1" applyProtection="1">
      <alignment horizontal="center" vertical="center" wrapText="1"/>
      <protection hidden="1"/>
    </xf>
    <xf numFmtId="0" fontId="67" fillId="10" borderId="30" xfId="0" applyFont="1" applyFill="1" applyBorder="1" applyAlignment="1" applyProtection="1">
      <alignment horizontal="center" vertical="center" wrapText="1"/>
      <protection hidden="1"/>
    </xf>
    <xf numFmtId="0" fontId="67" fillId="18" borderId="36" xfId="0" applyFont="1" applyFill="1" applyBorder="1" applyAlignment="1" applyProtection="1">
      <alignment horizontal="center" vertical="center" wrapText="1"/>
      <protection hidden="1"/>
    </xf>
    <xf numFmtId="0" fontId="67" fillId="18" borderId="19" xfId="0" applyFont="1" applyFill="1" applyBorder="1" applyAlignment="1" applyProtection="1">
      <alignment horizontal="center" vertical="center" wrapText="1"/>
      <protection hidden="1"/>
    </xf>
    <xf numFmtId="0" fontId="67" fillId="18" borderId="30" xfId="0" applyFont="1" applyFill="1" applyBorder="1" applyAlignment="1" applyProtection="1">
      <alignment horizontal="center" vertical="center" wrapText="1"/>
      <protection hidden="1"/>
    </xf>
    <xf numFmtId="0" fontId="67" fillId="9" borderId="36" xfId="0" applyFont="1" applyFill="1" applyBorder="1" applyAlignment="1" applyProtection="1">
      <alignment horizontal="center" vertical="center" wrapText="1"/>
      <protection hidden="1"/>
    </xf>
    <xf numFmtId="0" fontId="67" fillId="9" borderId="19" xfId="0" applyFont="1" applyFill="1" applyBorder="1" applyAlignment="1" applyProtection="1">
      <alignment horizontal="center" vertical="center" wrapText="1"/>
      <protection hidden="1"/>
    </xf>
    <xf numFmtId="0" fontId="67" fillId="9" borderId="30" xfId="0" applyFont="1" applyFill="1" applyBorder="1" applyAlignment="1" applyProtection="1">
      <alignment horizontal="center" vertical="center" wrapText="1"/>
      <protection hidden="1"/>
    </xf>
    <xf numFmtId="0" fontId="67" fillId="11" borderId="36" xfId="0" applyFont="1" applyFill="1" applyBorder="1" applyAlignment="1" applyProtection="1">
      <alignment horizontal="center" vertical="center" wrapText="1"/>
      <protection hidden="1"/>
    </xf>
    <xf numFmtId="0" fontId="67" fillId="11" borderId="19" xfId="0" applyFont="1" applyFill="1" applyBorder="1" applyAlignment="1" applyProtection="1">
      <alignment horizontal="center" vertical="center" wrapText="1"/>
      <protection hidden="1"/>
    </xf>
    <xf numFmtId="0" fontId="67" fillId="11" borderId="30" xfId="0" applyFont="1" applyFill="1" applyBorder="1" applyAlignment="1" applyProtection="1">
      <alignment horizontal="center" vertical="center" wrapText="1"/>
      <protection hidden="1"/>
    </xf>
    <xf numFmtId="0" fontId="67" fillId="19" borderId="36" xfId="0" applyFont="1" applyFill="1" applyBorder="1" applyAlignment="1" applyProtection="1">
      <alignment horizontal="center" vertical="center" wrapText="1"/>
      <protection hidden="1"/>
    </xf>
    <xf numFmtId="0" fontId="67" fillId="19" borderId="19" xfId="0" applyFont="1" applyFill="1" applyBorder="1" applyAlignment="1" applyProtection="1">
      <alignment horizontal="center" vertical="center" wrapText="1"/>
      <protection hidden="1"/>
    </xf>
    <xf numFmtId="0" fontId="67" fillId="19" borderId="30" xfId="0" applyFont="1" applyFill="1" applyBorder="1" applyAlignment="1" applyProtection="1">
      <alignment horizontal="center" vertical="center" wrapText="1"/>
      <protection hidden="1"/>
    </xf>
    <xf numFmtId="0" fontId="67" fillId="15" borderId="36" xfId="0" applyFont="1" applyFill="1" applyBorder="1" applyAlignment="1" applyProtection="1">
      <alignment horizontal="center" vertical="center" wrapText="1"/>
      <protection hidden="1"/>
    </xf>
    <xf numFmtId="0" fontId="67" fillId="15" borderId="19" xfId="0" applyFont="1" applyFill="1" applyBorder="1" applyAlignment="1" applyProtection="1">
      <alignment horizontal="center" vertical="center" wrapText="1"/>
      <protection hidden="1"/>
    </xf>
    <xf numFmtId="0" fontId="67" fillId="15" borderId="30" xfId="0" applyFont="1" applyFill="1" applyBorder="1" applyAlignment="1" applyProtection="1">
      <alignment horizontal="center" vertical="center" wrapText="1"/>
      <protection hidden="1"/>
    </xf>
    <xf numFmtId="0" fontId="31" fillId="0" borderId="0" xfId="0" applyFont="1" applyAlignment="1" applyProtection="1">
      <protection hidden="1"/>
    </xf>
    <xf numFmtId="0" fontId="31" fillId="0" borderId="0" xfId="0" applyFont="1" applyProtection="1">
      <protection hidden="1"/>
    </xf>
    <xf numFmtId="0" fontId="18" fillId="9" borderId="72" xfId="0" applyFont="1" applyFill="1" applyBorder="1" applyAlignment="1" applyProtection="1">
      <alignment horizontal="center" vertical="center" wrapText="1"/>
      <protection hidden="1"/>
    </xf>
    <xf numFmtId="0" fontId="68" fillId="9" borderId="37" xfId="0" applyFont="1" applyFill="1" applyBorder="1" applyAlignment="1" applyProtection="1">
      <alignment horizontal="center" vertical="center" wrapText="1"/>
      <protection hidden="1"/>
    </xf>
    <xf numFmtId="0" fontId="28" fillId="9" borderId="62" xfId="0" applyFont="1" applyFill="1" applyBorder="1" applyAlignment="1" applyProtection="1">
      <alignment horizontal="center" vertical="center" wrapText="1"/>
      <protection hidden="1"/>
    </xf>
    <xf numFmtId="0" fontId="28" fillId="9" borderId="38" xfId="0" applyFont="1" applyFill="1" applyBorder="1" applyAlignment="1" applyProtection="1">
      <alignment horizontal="center" vertical="center" wrapText="1"/>
      <protection hidden="1"/>
    </xf>
    <xf numFmtId="0" fontId="32" fillId="0" borderId="166" xfId="0" applyFont="1" applyBorder="1" applyAlignment="1" applyProtection="1">
      <alignment horizontal="center" vertical="center" wrapText="1"/>
      <protection locked="0"/>
    </xf>
    <xf numFmtId="0" fontId="0" fillId="0" borderId="167" xfId="0" applyBorder="1" applyAlignment="1" applyProtection="1">
      <alignment horizontal="center" vertical="center" wrapText="1"/>
      <protection locked="0"/>
    </xf>
    <xf numFmtId="0" fontId="0" fillId="0" borderId="166" xfId="0" applyBorder="1" applyAlignment="1" applyProtection="1">
      <alignment horizontal="center" vertical="center" wrapText="1"/>
      <protection locked="0"/>
    </xf>
    <xf numFmtId="14" fontId="0" fillId="0" borderId="166" xfId="0" applyNumberFormat="1" applyBorder="1" applyAlignment="1" applyProtection="1">
      <alignment horizontal="center" vertical="center" wrapText="1"/>
      <protection locked="0"/>
    </xf>
    <xf numFmtId="0" fontId="0" fillId="0" borderId="0" xfId="0" applyAlignment="1" applyProtection="1">
      <alignment horizontal="center" vertical="center"/>
      <protection locked="0"/>
    </xf>
    <xf numFmtId="0" fontId="0" fillId="0" borderId="0" xfId="0" applyAlignment="1" applyProtection="1">
      <alignment horizontal="center" vertical="center"/>
      <protection hidden="1"/>
    </xf>
    <xf numFmtId="0" fontId="5" fillId="9" borderId="57" xfId="0" applyFont="1" applyFill="1" applyBorder="1" applyAlignment="1" applyProtection="1">
      <alignment horizontal="center" vertical="center" wrapText="1"/>
      <protection hidden="1"/>
    </xf>
    <xf numFmtId="0" fontId="94" fillId="19" borderId="129" xfId="0" applyFont="1" applyFill="1" applyBorder="1" applyAlignment="1" applyProtection="1">
      <alignment horizontal="center" vertical="center" textRotation="90" wrapText="1"/>
      <protection hidden="1"/>
    </xf>
    <xf numFmtId="0" fontId="94" fillId="0" borderId="128" xfId="0" applyFont="1" applyBorder="1" applyAlignment="1" applyProtection="1">
      <alignment horizontal="center" vertical="center" textRotation="90" wrapText="1"/>
      <protection hidden="1"/>
    </xf>
    <xf numFmtId="0" fontId="95" fillId="12" borderId="33" xfId="0" applyFont="1" applyFill="1" applyBorder="1" applyAlignment="1" applyProtection="1">
      <alignment vertical="center" wrapText="1"/>
      <protection hidden="1"/>
    </xf>
    <xf numFmtId="0" fontId="95" fillId="12" borderId="4" xfId="0" applyFont="1" applyFill="1" applyBorder="1" applyAlignment="1" applyProtection="1">
      <alignment vertical="center" wrapText="1"/>
      <protection hidden="1"/>
    </xf>
    <xf numFmtId="0" fontId="0" fillId="0" borderId="33" xfId="0" applyBorder="1" applyAlignment="1"/>
    <xf numFmtId="0" fontId="0" fillId="0" borderId="34" xfId="0" applyBorder="1" applyAlignment="1"/>
    <xf numFmtId="0" fontId="0" fillId="0" borderId="4" xfId="0" applyBorder="1" applyAlignment="1"/>
    <xf numFmtId="0" fontId="0" fillId="0" borderId="60" xfId="0" applyBorder="1" applyAlignment="1"/>
    <xf numFmtId="0" fontId="28" fillId="0" borderId="0" xfId="0" applyFont="1" applyAlignment="1" applyProtection="1">
      <alignment horizontal="left" vertical="center"/>
      <protection hidden="1"/>
    </xf>
    <xf numFmtId="1" fontId="51" fillId="0" borderId="158" xfId="0" applyNumberFormat="1" applyFont="1" applyBorder="1" applyAlignment="1" applyProtection="1">
      <alignment horizontal="center" vertical="center"/>
      <protection hidden="1"/>
    </xf>
    <xf numFmtId="1" fontId="49" fillId="0" borderId="66" xfId="0" applyNumberFormat="1" applyFont="1" applyBorder="1" applyAlignment="1" applyProtection="1">
      <alignment horizontal="center" vertical="center"/>
      <protection hidden="1"/>
    </xf>
    <xf numFmtId="1" fontId="49" fillId="0" borderId="123" xfId="0" applyNumberFormat="1" applyFont="1" applyBorder="1" applyAlignment="1" applyProtection="1">
      <alignment horizontal="center" vertical="center"/>
      <protection hidden="1"/>
    </xf>
    <xf numFmtId="1" fontId="50" fillId="13" borderId="74" xfId="0" applyNumberFormat="1" applyFont="1" applyFill="1" applyBorder="1" applyAlignment="1" applyProtection="1">
      <alignment horizontal="center" vertical="center"/>
      <protection hidden="1"/>
    </xf>
    <xf numFmtId="2" fontId="28" fillId="11" borderId="48" xfId="0" applyNumberFormat="1" applyFont="1" applyFill="1" applyBorder="1" applyAlignment="1" applyProtection="1">
      <alignment horizontal="center" vertical="center" wrapText="1"/>
      <protection hidden="1"/>
    </xf>
    <xf numFmtId="2" fontId="28" fillId="11" borderId="58" xfId="0" applyNumberFormat="1" applyFont="1" applyFill="1" applyBorder="1" applyAlignment="1" applyProtection="1">
      <alignment horizontal="center" vertical="center" wrapText="1"/>
      <protection hidden="1"/>
    </xf>
    <xf numFmtId="0" fontId="0" fillId="0" borderId="0" xfId="0" applyProtection="1">
      <protection locked="0"/>
    </xf>
    <xf numFmtId="0" fontId="0" fillId="0" borderId="166" xfId="0" applyBorder="1" applyAlignment="1" applyProtection="1">
      <alignment wrapText="1"/>
      <protection locked="0"/>
    </xf>
    <xf numFmtId="14" fontId="0" fillId="0" borderId="166" xfId="0" applyNumberFormat="1" applyBorder="1" applyAlignment="1" applyProtection="1">
      <alignment wrapText="1"/>
      <protection locked="0"/>
    </xf>
    <xf numFmtId="0" fontId="100" fillId="12" borderId="0" xfId="0" applyFont="1" applyFill="1" applyProtection="1">
      <protection hidden="1"/>
    </xf>
    <xf numFmtId="0" fontId="100" fillId="12" borderId="66" xfId="0" applyFont="1" applyFill="1" applyBorder="1" applyAlignment="1" applyProtection="1">
      <alignment horizontal="center" vertical="center"/>
      <protection hidden="1"/>
    </xf>
    <xf numFmtId="0" fontId="82" fillId="12" borderId="146" xfId="1" applyFont="1" applyFill="1" applyBorder="1" applyAlignment="1" applyProtection="1">
      <alignment horizontal="center" vertical="center" wrapText="1"/>
    </xf>
    <xf numFmtId="1" fontId="4" fillId="9" borderId="67" xfId="0" applyNumberFormat="1" applyFont="1" applyFill="1" applyBorder="1" applyAlignment="1" applyProtection="1">
      <alignment horizontal="center" vertical="center" wrapText="1"/>
      <protection hidden="1"/>
    </xf>
    <xf numFmtId="1" fontId="4" fillId="9" borderId="58" xfId="0" applyNumberFormat="1" applyFont="1" applyFill="1" applyBorder="1" applyAlignment="1" applyProtection="1">
      <alignment horizontal="center" vertical="center" wrapText="1"/>
      <protection hidden="1"/>
    </xf>
    <xf numFmtId="1" fontId="4" fillId="9" borderId="72" xfId="0" applyNumberFormat="1" applyFont="1" applyFill="1" applyBorder="1" applyAlignment="1" applyProtection="1">
      <alignment horizontal="center" vertical="center" wrapText="1"/>
      <protection hidden="1"/>
    </xf>
    <xf numFmtId="1" fontId="18" fillId="9" borderId="67" xfId="0" applyNumberFormat="1" applyFont="1" applyFill="1" applyBorder="1" applyAlignment="1" applyProtection="1">
      <alignment horizontal="center" vertical="center" wrapText="1"/>
      <protection hidden="1"/>
    </xf>
    <xf numFmtId="1" fontId="18" fillId="9" borderId="58" xfId="0" applyNumberFormat="1" applyFont="1" applyFill="1" applyBorder="1" applyAlignment="1" applyProtection="1">
      <alignment horizontal="center" vertical="center" wrapText="1"/>
      <protection hidden="1"/>
    </xf>
    <xf numFmtId="1" fontId="33" fillId="14" borderId="114" xfId="0" applyNumberFormat="1" applyFont="1" applyFill="1" applyBorder="1" applyAlignment="1" applyProtection="1">
      <alignment horizontal="center" vertical="center" wrapText="1"/>
      <protection hidden="1"/>
    </xf>
    <xf numFmtId="1" fontId="33" fillId="14" borderId="57" xfId="0" applyNumberFormat="1" applyFont="1" applyFill="1" applyBorder="1" applyAlignment="1" applyProtection="1">
      <alignment horizontal="center" vertical="center" wrapText="1"/>
      <protection hidden="1"/>
    </xf>
    <xf numFmtId="1" fontId="33" fillId="14" borderId="52" xfId="0" applyNumberFormat="1" applyFont="1" applyFill="1" applyBorder="1" applyAlignment="1" applyProtection="1">
      <alignment horizontal="center" vertical="center" wrapText="1"/>
      <protection hidden="1"/>
    </xf>
    <xf numFmtId="1" fontId="33" fillId="14" borderId="51" xfId="0" applyNumberFormat="1" applyFont="1" applyFill="1" applyBorder="1" applyAlignment="1" applyProtection="1">
      <alignment horizontal="center" vertical="center" wrapText="1"/>
      <protection hidden="1"/>
    </xf>
    <xf numFmtId="0" fontId="101" fillId="12" borderId="147" xfId="0" applyFont="1" applyFill="1" applyBorder="1" applyAlignment="1">
      <alignment horizontal="center" vertical="center"/>
    </xf>
    <xf numFmtId="0" fontId="83" fillId="4" borderId="105" xfId="0" applyFont="1" applyFill="1" applyBorder="1" applyAlignment="1">
      <alignment horizontal="center" vertical="center"/>
    </xf>
    <xf numFmtId="0" fontId="83" fillId="4" borderId="106" xfId="0" applyFont="1" applyFill="1" applyBorder="1" applyAlignment="1">
      <alignment horizontal="center" vertical="center"/>
    </xf>
    <xf numFmtId="0" fontId="83" fillId="4" borderId="107" xfId="0" applyFont="1" applyFill="1" applyBorder="1" applyAlignment="1">
      <alignment horizontal="center" vertical="center"/>
    </xf>
    <xf numFmtId="0" fontId="0" fillId="4" borderId="86" xfId="0" applyFill="1" applyBorder="1" applyAlignment="1">
      <alignment horizontal="center"/>
    </xf>
    <xf numFmtId="0" fontId="0" fillId="4" borderId="87" xfId="0" applyFill="1" applyBorder="1" applyAlignment="1">
      <alignment horizontal="center"/>
    </xf>
    <xf numFmtId="0" fontId="0" fillId="4" borderId="88" xfId="0" applyFill="1" applyBorder="1" applyAlignment="1">
      <alignment horizontal="center"/>
    </xf>
    <xf numFmtId="0" fontId="0" fillId="4" borderId="101" xfId="0" applyFill="1" applyBorder="1" applyAlignment="1">
      <alignment horizontal="center"/>
    </xf>
    <xf numFmtId="0" fontId="79" fillId="3" borderId="102" xfId="0" applyFont="1" applyFill="1" applyBorder="1" applyAlignment="1">
      <alignment horizontal="center" vertical="center"/>
    </xf>
    <xf numFmtId="0" fontId="79" fillId="3" borderId="141" xfId="0" applyFont="1" applyFill="1" applyBorder="1" applyAlignment="1">
      <alignment horizontal="center" vertical="center"/>
    </xf>
    <xf numFmtId="0" fontId="0" fillId="4" borderId="89" xfId="0" applyFill="1" applyBorder="1" applyAlignment="1">
      <alignment horizontal="center"/>
    </xf>
    <xf numFmtId="0" fontId="9" fillId="3" borderId="140" xfId="0" applyFont="1" applyFill="1" applyBorder="1" applyAlignment="1">
      <alignment horizontal="center"/>
    </xf>
    <xf numFmtId="0" fontId="9" fillId="3" borderId="163" xfId="0" applyFont="1" applyFill="1" applyBorder="1" applyAlignment="1">
      <alignment horizontal="center"/>
    </xf>
    <xf numFmtId="0" fontId="102" fillId="12" borderId="140" xfId="1" applyFont="1" applyFill="1" applyBorder="1" applyAlignment="1" applyProtection="1">
      <alignment horizontal="center" vertical="center"/>
    </xf>
    <xf numFmtId="0" fontId="103" fillId="12" borderId="163" xfId="1" applyFont="1" applyFill="1" applyBorder="1" applyAlignment="1" applyProtection="1">
      <alignment horizontal="center" vertical="center"/>
    </xf>
    <xf numFmtId="0" fontId="55" fillId="12" borderId="103" xfId="0" applyFont="1" applyFill="1" applyBorder="1" applyAlignment="1">
      <alignment horizontal="center"/>
    </xf>
    <xf numFmtId="0" fontId="55" fillId="12" borderId="143" xfId="0" applyFont="1" applyFill="1" applyBorder="1" applyAlignment="1">
      <alignment horizontal="center"/>
    </xf>
    <xf numFmtId="0" fontId="9" fillId="12" borderId="103" xfId="0" applyFont="1" applyFill="1" applyBorder="1" applyAlignment="1">
      <alignment horizontal="center"/>
    </xf>
    <xf numFmtId="0" fontId="9" fillId="12" borderId="143" xfId="0" applyFont="1" applyFill="1" applyBorder="1" applyAlignment="1">
      <alignment horizontal="center"/>
    </xf>
    <xf numFmtId="0" fontId="20" fillId="12" borderId="104" xfId="0" applyFont="1" applyFill="1" applyBorder="1" applyAlignment="1">
      <alignment horizontal="center" wrapText="1"/>
    </xf>
    <xf numFmtId="0" fontId="0" fillId="12" borderId="144" xfId="0" applyFill="1" applyBorder="1"/>
    <xf numFmtId="0" fontId="91" fillId="12" borderId="140" xfId="0" applyFont="1" applyFill="1" applyBorder="1" applyAlignment="1">
      <alignment horizontal="justify" vertical="justify" wrapText="1"/>
    </xf>
    <xf numFmtId="0" fontId="91" fillId="12" borderId="142" xfId="0" applyFont="1" applyFill="1" applyBorder="1" applyAlignment="1">
      <alignment horizontal="justify" vertical="justify" wrapText="1"/>
    </xf>
    <xf numFmtId="0" fontId="80" fillId="12" borderId="145" xfId="0" applyFont="1" applyFill="1" applyBorder="1" applyAlignment="1">
      <alignment horizontal="center" vertical="top"/>
    </xf>
    <xf numFmtId="0" fontId="80" fillId="12" borderId="146" xfId="0" applyFont="1" applyFill="1" applyBorder="1" applyAlignment="1">
      <alignment horizontal="center" vertical="top"/>
    </xf>
    <xf numFmtId="0" fontId="13" fillId="12" borderId="14" xfId="0" applyFont="1" applyFill="1" applyBorder="1" applyAlignment="1" applyProtection="1">
      <alignment horizontal="center" vertical="center"/>
      <protection hidden="1"/>
    </xf>
    <xf numFmtId="0" fontId="13" fillId="12" borderId="15" xfId="0" applyFont="1" applyFill="1" applyBorder="1" applyAlignment="1" applyProtection="1">
      <alignment horizontal="center" vertical="center"/>
      <protection hidden="1"/>
    </xf>
    <xf numFmtId="0" fontId="13" fillId="12" borderId="17" xfId="0" applyFont="1" applyFill="1" applyBorder="1" applyAlignment="1" applyProtection="1">
      <alignment horizontal="center" vertical="center"/>
      <protection hidden="1"/>
    </xf>
    <xf numFmtId="0" fontId="13" fillId="12" borderId="0" xfId="0" applyFont="1" applyFill="1" applyBorder="1" applyAlignment="1" applyProtection="1">
      <alignment horizontal="center" vertical="center"/>
      <protection hidden="1"/>
    </xf>
    <xf numFmtId="0" fontId="13" fillId="12" borderId="16" xfId="0" applyFont="1" applyFill="1" applyBorder="1" applyAlignment="1" applyProtection="1">
      <alignment horizontal="center" vertical="center"/>
      <protection hidden="1"/>
    </xf>
    <xf numFmtId="0" fontId="13" fillId="12" borderId="18" xfId="0" applyFont="1" applyFill="1" applyBorder="1" applyAlignment="1" applyProtection="1">
      <alignment horizontal="center" vertical="center"/>
      <protection hidden="1"/>
    </xf>
    <xf numFmtId="0" fontId="65" fillId="12" borderId="17" xfId="0" applyFont="1" applyFill="1" applyBorder="1" applyAlignment="1" applyProtection="1">
      <alignment horizontal="center" vertical="center" wrapText="1"/>
      <protection hidden="1"/>
    </xf>
    <xf numFmtId="0" fontId="65" fillId="12" borderId="0" xfId="0" applyFont="1" applyFill="1" applyBorder="1" applyAlignment="1" applyProtection="1">
      <alignment horizontal="center" vertical="center" wrapText="1"/>
      <protection hidden="1"/>
    </xf>
    <xf numFmtId="0" fontId="65" fillId="12" borderId="18" xfId="0" applyFont="1" applyFill="1" applyBorder="1" applyAlignment="1" applyProtection="1">
      <alignment horizontal="center" vertical="center" wrapText="1"/>
      <protection hidden="1"/>
    </xf>
    <xf numFmtId="0" fontId="16" fillId="12" borderId="17" xfId="0" applyFont="1" applyFill="1" applyBorder="1" applyAlignment="1" applyProtection="1">
      <alignment horizontal="center" vertical="top" wrapText="1"/>
      <protection hidden="1"/>
    </xf>
    <xf numFmtId="0" fontId="16" fillId="12" borderId="0" xfId="0" applyFont="1" applyFill="1" applyBorder="1" applyAlignment="1" applyProtection="1">
      <alignment horizontal="center" vertical="top" wrapText="1"/>
      <protection hidden="1"/>
    </xf>
    <xf numFmtId="0" fontId="16" fillId="12" borderId="18" xfId="0" applyFont="1" applyFill="1" applyBorder="1" applyAlignment="1" applyProtection="1">
      <alignment horizontal="center" vertical="top" wrapText="1"/>
      <protection hidden="1"/>
    </xf>
    <xf numFmtId="0" fontId="47" fillId="12" borderId="17" xfId="0" applyFont="1" applyFill="1" applyBorder="1" applyAlignment="1" applyProtection="1">
      <alignment horizontal="center" vertical="center" wrapText="1"/>
      <protection hidden="1"/>
    </xf>
    <xf numFmtId="0" fontId="47" fillId="12" borderId="0" xfId="0" applyFont="1" applyFill="1" applyBorder="1" applyAlignment="1" applyProtection="1">
      <alignment horizontal="center" vertical="center" wrapText="1"/>
      <protection hidden="1"/>
    </xf>
    <xf numFmtId="0" fontId="47" fillId="12" borderId="18" xfId="0" applyFont="1" applyFill="1" applyBorder="1" applyAlignment="1" applyProtection="1">
      <alignment horizontal="center" vertical="center" wrapText="1"/>
      <protection hidden="1"/>
    </xf>
    <xf numFmtId="0" fontId="14" fillId="12" borderId="17" xfId="0" applyFont="1" applyFill="1" applyBorder="1" applyAlignment="1" applyProtection="1">
      <alignment horizontal="center" vertical="center" wrapText="1"/>
      <protection hidden="1"/>
    </xf>
    <xf numFmtId="0" fontId="14" fillId="12" borderId="0" xfId="0" applyFont="1" applyFill="1" applyBorder="1" applyAlignment="1" applyProtection="1">
      <alignment horizontal="center" vertical="center" wrapText="1"/>
      <protection hidden="1"/>
    </xf>
    <xf numFmtId="0" fontId="14" fillId="12" borderId="18" xfId="0" applyFont="1" applyFill="1" applyBorder="1" applyAlignment="1" applyProtection="1">
      <alignment horizontal="center" vertical="center" wrapText="1"/>
      <protection hidden="1"/>
    </xf>
    <xf numFmtId="0" fontId="0" fillId="5" borderId="0" xfId="0" applyFill="1" applyAlignment="1" applyProtection="1">
      <alignment horizontal="center"/>
      <protection hidden="1"/>
    </xf>
    <xf numFmtId="0" fontId="61" fillId="7" borderId="9" xfId="0" applyFont="1" applyFill="1" applyBorder="1" applyAlignment="1" applyProtection="1">
      <alignment horizontal="center" vertical="center" wrapText="1"/>
      <protection locked="0"/>
    </xf>
    <xf numFmtId="0" fontId="61" fillId="7" borderId="10" xfId="0" applyFont="1" applyFill="1" applyBorder="1" applyAlignment="1" applyProtection="1">
      <alignment horizontal="center" vertical="center" wrapText="1"/>
      <protection locked="0"/>
    </xf>
    <xf numFmtId="0" fontId="61" fillId="7" borderId="12" xfId="0" applyFont="1" applyFill="1" applyBorder="1" applyAlignment="1" applyProtection="1">
      <alignment horizontal="center" vertical="center" wrapText="1"/>
      <protection locked="0"/>
    </xf>
    <xf numFmtId="0" fontId="61"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39" fillId="7" borderId="9" xfId="0" applyFont="1" applyFill="1" applyBorder="1" applyAlignment="1" applyProtection="1">
      <alignment horizontal="center" vertical="center" wrapText="1"/>
      <protection locked="0"/>
    </xf>
    <xf numFmtId="0" fontId="39" fillId="7" borderId="10" xfId="0" applyFont="1" applyFill="1" applyBorder="1" applyAlignment="1" applyProtection="1">
      <alignment horizontal="center" vertical="center" wrapText="1"/>
      <protection locked="0"/>
    </xf>
    <xf numFmtId="0" fontId="39" fillId="7" borderId="12" xfId="0" applyFont="1" applyFill="1" applyBorder="1" applyAlignment="1" applyProtection="1">
      <alignment horizontal="center" vertical="center" wrapText="1"/>
      <protection locked="0"/>
    </xf>
    <xf numFmtId="0" fontId="39" fillId="7" borderId="13" xfId="0" applyFont="1" applyFill="1" applyBorder="1" applyAlignment="1" applyProtection="1">
      <alignment horizontal="center" vertical="center" wrapText="1"/>
      <protection locked="0"/>
    </xf>
    <xf numFmtId="0" fontId="1" fillId="5" borderId="0" xfId="0" applyFont="1" applyFill="1" applyBorder="1" applyAlignment="1" applyProtection="1">
      <alignment horizontal="center" vertical="center"/>
      <protection hidden="1"/>
    </xf>
    <xf numFmtId="0" fontId="21" fillId="2" borderId="1" xfId="0" applyFont="1" applyFill="1" applyBorder="1" applyAlignment="1" applyProtection="1">
      <alignment horizontal="center" vertical="center"/>
      <protection hidden="1"/>
    </xf>
    <xf numFmtId="0" fontId="21" fillId="2" borderId="2" xfId="0" applyFont="1" applyFill="1" applyBorder="1" applyAlignment="1" applyProtection="1">
      <alignment horizontal="center" vertical="center"/>
      <protection hidden="1"/>
    </xf>
    <xf numFmtId="0" fontId="21"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35" fillId="12" borderId="17" xfId="0" applyFont="1" applyFill="1" applyBorder="1" applyAlignment="1" applyProtection="1">
      <alignment horizontal="center" vertical="center" wrapText="1"/>
      <protection hidden="1"/>
    </xf>
    <xf numFmtId="0" fontId="35" fillId="12" borderId="0" xfId="0" applyFont="1" applyFill="1" applyBorder="1" applyAlignment="1" applyProtection="1">
      <alignment horizontal="center" vertical="center" wrapText="1"/>
      <protection hidden="1"/>
    </xf>
    <xf numFmtId="0" fontId="35" fillId="12" borderId="18" xfId="0" applyFont="1" applyFill="1" applyBorder="1" applyAlignment="1" applyProtection="1">
      <alignment horizontal="center" vertical="center" wrapText="1"/>
      <protection hidden="1"/>
    </xf>
    <xf numFmtId="0" fontId="40" fillId="8" borderId="8" xfId="0" applyFont="1" applyFill="1" applyBorder="1" applyAlignment="1" applyProtection="1">
      <alignment horizontal="center" vertical="center"/>
      <protection hidden="1"/>
    </xf>
    <xf numFmtId="0" fontId="40" fillId="8" borderId="9" xfId="0" applyFont="1" applyFill="1" applyBorder="1" applyAlignment="1" applyProtection="1">
      <alignment horizontal="center" vertical="center"/>
      <protection hidden="1"/>
    </xf>
    <xf numFmtId="0" fontId="40" fillId="8" borderId="11" xfId="0" applyFont="1" applyFill="1" applyBorder="1" applyAlignment="1" applyProtection="1">
      <alignment horizontal="center" vertical="center"/>
      <protection hidden="1"/>
    </xf>
    <xf numFmtId="0" fontId="40"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40" fillId="8" borderId="5" xfId="0" applyFont="1" applyFill="1" applyBorder="1" applyAlignment="1" applyProtection="1">
      <alignment horizontal="center" vertical="center"/>
      <protection hidden="1"/>
    </xf>
    <xf numFmtId="0" fontId="40" fillId="8" borderId="6" xfId="0" applyFont="1" applyFill="1" applyBorder="1" applyAlignment="1" applyProtection="1">
      <alignment horizontal="center" vertical="center"/>
      <protection hidden="1"/>
    </xf>
    <xf numFmtId="0" fontId="7" fillId="5" borderId="0" xfId="0" applyFont="1" applyFill="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54" fillId="12" borderId="0" xfId="0" applyFont="1" applyFill="1" applyAlignment="1" applyProtection="1">
      <alignment horizont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23" fillId="3" borderId="43" xfId="0" applyFont="1" applyFill="1" applyBorder="1" applyAlignment="1" applyProtection="1">
      <alignment horizontal="center" vertical="center"/>
      <protection hidden="1"/>
    </xf>
    <xf numFmtId="0" fontId="23" fillId="3" borderId="40" xfId="0" applyFont="1" applyFill="1" applyBorder="1" applyAlignment="1" applyProtection="1">
      <alignment horizontal="center" vertical="center"/>
      <protection hidden="1"/>
    </xf>
    <xf numFmtId="0" fontId="23" fillId="3" borderId="41"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165" fontId="11" fillId="7" borderId="6" xfId="0" quotePrefix="1" applyNumberFormat="1" applyFont="1" applyFill="1" applyBorder="1" applyAlignment="1" applyProtection="1">
      <alignment horizontal="center" vertical="center"/>
      <protection locked="0"/>
    </xf>
    <xf numFmtId="165" fontId="11" fillId="7" borderId="6" xfId="0" applyNumberFormat="1" applyFont="1" applyFill="1" applyBorder="1" applyAlignment="1" applyProtection="1">
      <alignment horizontal="center" vertical="center"/>
      <protection locked="0"/>
    </xf>
    <xf numFmtId="165" fontId="11" fillId="7" borderId="7" xfId="0" applyNumberFormat="1" applyFont="1" applyFill="1" applyBorder="1" applyAlignment="1" applyProtection="1">
      <alignment horizontal="center" vertical="center"/>
      <protection locked="0"/>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53" fillId="2" borderId="24" xfId="0" applyFont="1" applyFill="1" applyBorder="1" applyAlignment="1" applyProtection="1">
      <alignment horizontal="center" vertical="center"/>
      <protection locked="0"/>
    </xf>
    <xf numFmtId="0" fontId="53" fillId="2" borderId="36" xfId="0" applyFont="1" applyFill="1" applyBorder="1" applyAlignment="1" applyProtection="1">
      <alignment horizontal="center" vertical="center"/>
      <protection locked="0"/>
    </xf>
    <xf numFmtId="0" fontId="53" fillId="2" borderId="176" xfId="0" applyFont="1" applyFill="1" applyBorder="1" applyAlignment="1" applyProtection="1">
      <alignment horizontal="center" vertical="center"/>
      <protection locked="0"/>
    </xf>
    <xf numFmtId="0" fontId="53" fillId="2" borderId="25" xfId="0" applyFont="1" applyFill="1" applyBorder="1" applyAlignment="1" applyProtection="1">
      <alignment horizontal="center" vertical="center"/>
      <protection locked="0"/>
    </xf>
    <xf numFmtId="0" fontId="10" fillId="12" borderId="1" xfId="0" applyFont="1" applyFill="1" applyBorder="1" applyAlignment="1" applyProtection="1">
      <alignment horizontal="center" vertical="center" wrapText="1"/>
      <protection hidden="1"/>
    </xf>
    <xf numFmtId="0" fontId="10" fillId="12" borderId="2" xfId="0" applyFont="1" applyFill="1" applyBorder="1" applyAlignment="1" applyProtection="1">
      <alignment horizontal="center" vertical="center" wrapText="1"/>
      <protection hidden="1"/>
    </xf>
    <xf numFmtId="0" fontId="10" fillId="12" borderId="3" xfId="0" applyFont="1" applyFill="1" applyBorder="1" applyAlignment="1" applyProtection="1">
      <alignment horizontal="center" vertical="center" wrapText="1"/>
      <protection hidden="1"/>
    </xf>
    <xf numFmtId="0" fontId="6" fillId="9" borderId="47" xfId="0" applyFont="1" applyFill="1" applyBorder="1" applyAlignment="1" applyProtection="1">
      <alignment horizontal="center" vertical="center" wrapText="1"/>
      <protection hidden="1"/>
    </xf>
    <xf numFmtId="0" fontId="6" fillId="9" borderId="46" xfId="0" applyFont="1" applyFill="1" applyBorder="1" applyAlignment="1" applyProtection="1">
      <alignment horizontal="center" vertical="center" wrapText="1"/>
      <protection hidden="1"/>
    </xf>
    <xf numFmtId="0" fontId="6" fillId="9" borderId="90" xfId="0" applyFont="1" applyFill="1" applyBorder="1" applyAlignment="1" applyProtection="1">
      <alignment horizontal="center" vertical="center" wrapText="1"/>
      <protection hidden="1"/>
    </xf>
    <xf numFmtId="0" fontId="4" fillId="9" borderId="137" xfId="0" applyFont="1" applyFill="1" applyBorder="1" applyAlignment="1" applyProtection="1">
      <alignment horizontal="center" vertical="center" textRotation="90" wrapText="1"/>
      <protection hidden="1"/>
    </xf>
    <xf numFmtId="0" fontId="4" fillId="9" borderId="138" xfId="0" applyFont="1" applyFill="1" applyBorder="1" applyAlignment="1" applyProtection="1">
      <alignment horizontal="center" vertical="center" textRotation="90" wrapText="1"/>
      <protection hidden="1"/>
    </xf>
    <xf numFmtId="0" fontId="4" fillId="9" borderId="54" xfId="0" applyFont="1" applyFill="1" applyBorder="1" applyAlignment="1" applyProtection="1">
      <alignment horizontal="center" vertical="center" textRotation="90" wrapText="1"/>
      <protection hidden="1"/>
    </xf>
    <xf numFmtId="0" fontId="4" fillId="9" borderId="65" xfId="0" applyFont="1" applyFill="1" applyBorder="1" applyAlignment="1" applyProtection="1">
      <alignment horizontal="center" vertical="center" textRotation="90" wrapText="1"/>
      <protection hidden="1"/>
    </xf>
    <xf numFmtId="0" fontId="4" fillId="9" borderId="69" xfId="0" applyFont="1" applyFill="1" applyBorder="1" applyAlignment="1" applyProtection="1">
      <alignment horizontal="center" vertical="center" textRotation="90" wrapText="1"/>
      <protection hidden="1"/>
    </xf>
    <xf numFmtId="0" fontId="4" fillId="9" borderId="57" xfId="0" applyFont="1" applyFill="1" applyBorder="1" applyAlignment="1" applyProtection="1">
      <alignment horizontal="center" vertical="center" textRotation="90" wrapText="1"/>
      <protection hidden="1"/>
    </xf>
    <xf numFmtId="0" fontId="4" fillId="9" borderId="94" xfId="0" applyFont="1" applyFill="1" applyBorder="1" applyAlignment="1" applyProtection="1">
      <alignment horizontal="center" vertical="center" textRotation="90" wrapText="1"/>
      <protection hidden="1"/>
    </xf>
    <xf numFmtId="0" fontId="4" fillId="9" borderId="115" xfId="0" applyFont="1" applyFill="1" applyBorder="1" applyAlignment="1" applyProtection="1">
      <alignment horizontal="center" vertical="center" textRotation="90" wrapText="1"/>
      <protection hidden="1"/>
    </xf>
    <xf numFmtId="0" fontId="4" fillId="9" borderId="93" xfId="0" applyFont="1" applyFill="1" applyBorder="1" applyAlignment="1" applyProtection="1">
      <alignment horizontal="center" vertical="center" textRotation="90" wrapText="1"/>
      <protection hidden="1"/>
    </xf>
    <xf numFmtId="0" fontId="6" fillId="9" borderId="65" xfId="0" applyFont="1" applyFill="1" applyBorder="1" applyAlignment="1" applyProtection="1">
      <alignment horizontal="center" vertical="center" textRotation="90" wrapText="1"/>
      <protection hidden="1"/>
    </xf>
    <xf numFmtId="0" fontId="6" fillId="9" borderId="69" xfId="0" applyFont="1" applyFill="1" applyBorder="1" applyAlignment="1" applyProtection="1">
      <alignment horizontal="center" vertical="center" textRotation="90" wrapText="1"/>
      <protection hidden="1"/>
    </xf>
    <xf numFmtId="0" fontId="6" fillId="9" borderId="57" xfId="0" applyFont="1" applyFill="1" applyBorder="1" applyAlignment="1" applyProtection="1">
      <alignment horizontal="center" vertical="center" textRotation="90" wrapText="1"/>
      <protection hidden="1"/>
    </xf>
    <xf numFmtId="0" fontId="64" fillId="19" borderId="40" xfId="0" applyFont="1" applyFill="1" applyBorder="1" applyAlignment="1" applyProtection="1">
      <alignment horizontal="center" vertical="center" textRotation="90" wrapText="1"/>
      <protection hidden="1"/>
    </xf>
    <xf numFmtId="0" fontId="64" fillId="19" borderId="20" xfId="0" applyFont="1" applyFill="1" applyBorder="1" applyAlignment="1" applyProtection="1">
      <alignment horizontal="center" vertical="center" textRotation="90" wrapText="1"/>
      <protection hidden="1"/>
    </xf>
    <xf numFmtId="0" fontId="27" fillId="19" borderId="111" xfId="0" applyFont="1" applyFill="1" applyBorder="1" applyAlignment="1" applyProtection="1">
      <alignment horizontal="center" vertical="center" textRotation="90" wrapText="1"/>
      <protection hidden="1"/>
    </xf>
    <xf numFmtId="0" fontId="27" fillId="19" borderId="112" xfId="0" applyFont="1" applyFill="1" applyBorder="1" applyAlignment="1" applyProtection="1">
      <alignment horizontal="center" vertical="center" textRotation="90" wrapText="1"/>
      <protection hidden="1"/>
    </xf>
    <xf numFmtId="0" fontId="64" fillId="19" borderId="110" xfId="0" applyFont="1" applyFill="1" applyBorder="1" applyAlignment="1" applyProtection="1">
      <alignment horizontal="center" vertical="center" textRotation="90" wrapText="1"/>
      <protection hidden="1"/>
    </xf>
    <xf numFmtId="0" fontId="64" fillId="19" borderId="64" xfId="0" applyFont="1" applyFill="1" applyBorder="1" applyAlignment="1" applyProtection="1">
      <alignment horizontal="center" vertical="center" textRotation="90" wrapText="1"/>
      <protection hidden="1"/>
    </xf>
    <xf numFmtId="0" fontId="92" fillId="9" borderId="65" xfId="0" applyFont="1" applyFill="1" applyBorder="1" applyAlignment="1" applyProtection="1">
      <alignment horizontal="center" vertical="center" textRotation="90" wrapText="1"/>
      <protection hidden="1"/>
    </xf>
    <xf numFmtId="0" fontId="92" fillId="9" borderId="69" xfId="0" applyFont="1" applyFill="1" applyBorder="1" applyAlignment="1" applyProtection="1">
      <alignment horizontal="center" vertical="center" textRotation="90" wrapText="1"/>
      <protection hidden="1"/>
    </xf>
    <xf numFmtId="0" fontId="92" fillId="9" borderId="57" xfId="0" applyFont="1" applyFill="1" applyBorder="1" applyAlignment="1" applyProtection="1">
      <alignment horizontal="center" vertical="center" textRotation="90" wrapText="1"/>
      <protection hidden="1"/>
    </xf>
    <xf numFmtId="0" fontId="27" fillId="15" borderId="111" xfId="0" applyFont="1" applyFill="1" applyBorder="1" applyAlignment="1" applyProtection="1">
      <alignment horizontal="center" vertical="center" textRotation="90" wrapText="1"/>
      <protection hidden="1"/>
    </xf>
    <xf numFmtId="0" fontId="27" fillId="15" borderId="112" xfId="0" applyFont="1" applyFill="1" applyBorder="1" applyAlignment="1" applyProtection="1">
      <alignment horizontal="center" vertical="center" textRotation="90" wrapText="1"/>
      <protection hidden="1"/>
    </xf>
    <xf numFmtId="0" fontId="17" fillId="2" borderId="67" xfId="0" applyFont="1" applyFill="1" applyBorder="1" applyAlignment="1" applyProtection="1">
      <alignment horizontal="center" vertical="center" wrapText="1"/>
      <protection locked="0"/>
    </xf>
    <xf numFmtId="0" fontId="17" fillId="2" borderId="58" xfId="0" applyFont="1" applyFill="1" applyBorder="1" applyAlignment="1" applyProtection="1">
      <alignment horizontal="center" vertical="center" wrapText="1"/>
      <protection locked="0"/>
    </xf>
    <xf numFmtId="0" fontId="64" fillId="15" borderId="110" xfId="0" applyFont="1" applyFill="1" applyBorder="1" applyAlignment="1" applyProtection="1">
      <alignment horizontal="center" vertical="center" textRotation="90" wrapText="1"/>
      <protection hidden="1"/>
    </xf>
    <xf numFmtId="0" fontId="64" fillId="15" borderId="64" xfId="0" applyFont="1" applyFill="1" applyBorder="1" applyAlignment="1" applyProtection="1">
      <alignment horizontal="center" vertical="center" textRotation="90" wrapText="1"/>
      <protection hidden="1"/>
    </xf>
    <xf numFmtId="0" fontId="29" fillId="11" borderId="91" xfId="0" applyFont="1" applyFill="1" applyBorder="1" applyAlignment="1" applyProtection="1">
      <alignment horizontal="center" vertical="center" textRotation="90" wrapText="1"/>
      <protection hidden="1"/>
    </xf>
    <xf numFmtId="0" fontId="29" fillId="11" borderId="115" xfId="0" applyFont="1" applyFill="1" applyBorder="1" applyAlignment="1" applyProtection="1">
      <alignment horizontal="center" vertical="center" textRotation="90" wrapText="1"/>
      <protection hidden="1"/>
    </xf>
    <xf numFmtId="0" fontId="29" fillId="11" borderId="92" xfId="0" applyFont="1" applyFill="1" applyBorder="1" applyAlignment="1" applyProtection="1">
      <alignment horizontal="center" vertical="center" textRotation="90" wrapText="1"/>
      <protection hidden="1"/>
    </xf>
    <xf numFmtId="0" fontId="29" fillId="11" borderId="53" xfId="0" applyFont="1" applyFill="1" applyBorder="1" applyAlignment="1" applyProtection="1">
      <alignment horizontal="center" vertical="center" textRotation="90" wrapText="1"/>
      <protection hidden="1"/>
    </xf>
    <xf numFmtId="0" fontId="29" fillId="11" borderId="48" xfId="0" applyFont="1" applyFill="1" applyBorder="1" applyAlignment="1" applyProtection="1">
      <alignment horizontal="center" vertical="center" textRotation="90" wrapText="1"/>
      <protection hidden="1"/>
    </xf>
    <xf numFmtId="0" fontId="29" fillId="11" borderId="58" xfId="0" applyFont="1" applyFill="1" applyBorder="1" applyAlignment="1" applyProtection="1">
      <alignment horizontal="center" vertical="center" textRotation="90" wrapText="1"/>
      <protection hidden="1"/>
    </xf>
    <xf numFmtId="0" fontId="10" fillId="12" borderId="32" xfId="0" applyFont="1" applyFill="1" applyBorder="1" applyAlignment="1" applyProtection="1">
      <alignment horizontal="center" vertical="center" wrapText="1"/>
      <protection hidden="1"/>
    </xf>
    <xf numFmtId="0" fontId="10" fillId="12" borderId="44" xfId="0" applyFont="1" applyFill="1" applyBorder="1" applyAlignment="1" applyProtection="1">
      <alignment horizontal="center" vertical="center" wrapText="1"/>
      <protection hidden="1"/>
    </xf>
    <xf numFmtId="0" fontId="10" fillId="12" borderId="42" xfId="0" applyFont="1" applyFill="1" applyBorder="1" applyAlignment="1" applyProtection="1">
      <alignment horizontal="center" vertical="center" wrapText="1"/>
      <protection hidden="1"/>
    </xf>
    <xf numFmtId="0" fontId="95" fillId="12" borderId="32" xfId="0" applyFont="1" applyFill="1" applyBorder="1" applyAlignment="1" applyProtection="1">
      <alignment horizontal="center" vertical="center" wrapText="1"/>
      <protection hidden="1"/>
    </xf>
    <xf numFmtId="0" fontId="95" fillId="12" borderId="33" xfId="0" applyFont="1" applyFill="1" applyBorder="1" applyAlignment="1" applyProtection="1">
      <alignment horizontal="center" vertical="center" wrapText="1"/>
      <protection hidden="1"/>
    </xf>
    <xf numFmtId="0" fontId="95" fillId="12" borderId="42" xfId="0" applyFont="1" applyFill="1" applyBorder="1" applyAlignment="1" applyProtection="1">
      <alignment horizontal="center" vertical="center" wrapText="1"/>
      <protection hidden="1"/>
    </xf>
    <xf numFmtId="0" fontId="95" fillId="12" borderId="4" xfId="0" applyFont="1" applyFill="1" applyBorder="1" applyAlignment="1" applyProtection="1">
      <alignment horizontal="center" vertical="center" wrapText="1"/>
      <protection hidden="1"/>
    </xf>
    <xf numFmtId="0" fontId="64" fillId="10" borderId="43" xfId="0" applyFont="1" applyFill="1" applyBorder="1" applyAlignment="1" applyProtection="1">
      <alignment horizontal="center" vertical="center" textRotation="90" wrapText="1"/>
      <protection hidden="1"/>
    </xf>
    <xf numFmtId="0" fontId="64" fillId="10" borderId="35" xfId="0" applyFont="1" applyFill="1" applyBorder="1" applyAlignment="1" applyProtection="1">
      <alignment horizontal="center" vertical="center" textRotation="90" wrapText="1"/>
      <protection hidden="1"/>
    </xf>
    <xf numFmtId="0" fontId="64" fillId="10" borderId="40" xfId="0" applyFont="1" applyFill="1" applyBorder="1" applyAlignment="1" applyProtection="1">
      <alignment horizontal="center" vertical="center" textRotation="90" wrapText="1"/>
      <protection hidden="1"/>
    </xf>
    <xf numFmtId="0" fontId="64" fillId="10" borderId="20" xfId="0" applyFont="1" applyFill="1" applyBorder="1" applyAlignment="1" applyProtection="1">
      <alignment horizontal="center" vertical="center" textRotation="90" wrapText="1"/>
      <protection hidden="1"/>
    </xf>
    <xf numFmtId="0" fontId="86" fillId="9" borderId="93" xfId="0" applyFont="1" applyFill="1" applyBorder="1" applyAlignment="1" applyProtection="1">
      <alignment horizontal="center" vertical="center" textRotation="90" wrapText="1"/>
      <protection hidden="1"/>
    </xf>
    <xf numFmtId="0" fontId="86" fillId="9" borderId="70" xfId="0" applyFont="1" applyFill="1" applyBorder="1" applyAlignment="1" applyProtection="1">
      <alignment horizontal="center" vertical="center" textRotation="90" wrapText="1"/>
      <protection hidden="1"/>
    </xf>
    <xf numFmtId="0" fontId="86" fillId="9" borderId="114" xfId="0" applyFont="1" applyFill="1" applyBorder="1" applyAlignment="1" applyProtection="1">
      <alignment horizontal="center" vertical="center" textRotation="90" wrapText="1"/>
      <protection hidden="1"/>
    </xf>
    <xf numFmtId="0" fontId="86" fillId="9" borderId="53" xfId="0" applyFont="1" applyFill="1" applyBorder="1" applyAlignment="1" applyProtection="1">
      <alignment horizontal="center" vertical="center" textRotation="90" wrapText="1"/>
      <protection hidden="1"/>
    </xf>
    <xf numFmtId="0" fontId="86" fillId="18" borderId="57" xfId="0" applyFont="1" applyFill="1" applyBorder="1" applyAlignment="1" applyProtection="1">
      <alignment horizontal="center" vertical="center" textRotation="90" wrapText="1"/>
      <protection hidden="1"/>
    </xf>
    <xf numFmtId="0" fontId="86" fillId="18" borderId="48" xfId="0" applyFont="1" applyFill="1" applyBorder="1" applyAlignment="1" applyProtection="1">
      <alignment horizontal="center" vertical="center" textRotation="90" wrapText="1"/>
      <protection hidden="1"/>
    </xf>
    <xf numFmtId="0" fontId="86" fillId="18" borderId="114" xfId="0" applyFont="1" applyFill="1" applyBorder="1" applyAlignment="1" applyProtection="1">
      <alignment horizontal="center" vertical="center" textRotation="90" wrapText="1"/>
      <protection hidden="1"/>
    </xf>
    <xf numFmtId="0" fontId="86" fillId="18" borderId="53" xfId="0" applyFont="1" applyFill="1" applyBorder="1" applyAlignment="1" applyProtection="1">
      <alignment horizontal="center" vertical="center" textRotation="90" wrapText="1"/>
      <protection hidden="1"/>
    </xf>
    <xf numFmtId="0" fontId="64" fillId="11" borderId="110" xfId="0" applyFont="1" applyFill="1" applyBorder="1" applyAlignment="1" applyProtection="1">
      <alignment horizontal="center" vertical="center" textRotation="90" wrapText="1"/>
      <protection hidden="1"/>
    </xf>
    <xf numFmtId="0" fontId="64" fillId="11" borderId="64" xfId="0" applyFont="1" applyFill="1" applyBorder="1" applyAlignment="1" applyProtection="1">
      <alignment horizontal="center" vertical="center" textRotation="90" wrapText="1"/>
      <protection hidden="1"/>
    </xf>
    <xf numFmtId="0" fontId="27" fillId="9" borderId="111" xfId="0" applyFont="1" applyFill="1" applyBorder="1" applyAlignment="1" applyProtection="1">
      <alignment horizontal="center" vertical="center" textRotation="90" wrapText="1"/>
      <protection hidden="1"/>
    </xf>
    <xf numFmtId="0" fontId="27" fillId="9" borderId="112" xfId="0" applyFont="1" applyFill="1" applyBorder="1" applyAlignment="1" applyProtection="1">
      <alignment horizontal="center" vertical="center" textRotation="90" wrapText="1"/>
      <protection hidden="1"/>
    </xf>
    <xf numFmtId="0" fontId="64" fillId="9" borderId="40" xfId="0" applyFont="1" applyFill="1" applyBorder="1" applyAlignment="1" applyProtection="1">
      <alignment horizontal="center" vertical="center" textRotation="90" wrapText="1"/>
      <protection hidden="1"/>
    </xf>
    <xf numFmtId="0" fontId="64" fillId="9" borderId="20" xfId="0" applyFont="1" applyFill="1" applyBorder="1" applyAlignment="1" applyProtection="1">
      <alignment horizontal="center" vertical="center" textRotation="90" wrapText="1"/>
      <protection hidden="1"/>
    </xf>
    <xf numFmtId="0" fontId="64" fillId="9" borderId="110" xfId="0" applyFont="1" applyFill="1" applyBorder="1" applyAlignment="1" applyProtection="1">
      <alignment horizontal="center" vertical="center" textRotation="90" wrapText="1"/>
      <protection hidden="1"/>
    </xf>
    <xf numFmtId="0" fontId="64" fillId="9" borderId="64" xfId="0" applyFont="1" applyFill="1" applyBorder="1" applyAlignment="1" applyProtection="1">
      <alignment horizontal="center" vertical="center" textRotation="90" wrapText="1"/>
      <protection hidden="1"/>
    </xf>
    <xf numFmtId="0" fontId="53" fillId="2" borderId="28" xfId="0" applyFont="1" applyFill="1" applyBorder="1" applyAlignment="1" applyProtection="1">
      <alignment horizontal="center" vertical="center" wrapText="1"/>
      <protection locked="0"/>
    </xf>
    <xf numFmtId="0" fontId="53" fillId="2" borderId="30" xfId="0" applyFont="1" applyFill="1" applyBorder="1" applyAlignment="1" applyProtection="1">
      <alignment horizontal="center" vertical="center" wrapText="1"/>
      <protection locked="0"/>
    </xf>
    <xf numFmtId="0" fontId="53" fillId="2" borderId="177" xfId="0" applyFont="1" applyFill="1" applyBorder="1" applyAlignment="1" applyProtection="1">
      <alignment horizontal="center" vertical="center" wrapText="1"/>
      <protection locked="0"/>
    </xf>
    <xf numFmtId="0" fontId="53" fillId="2" borderId="29" xfId="0" applyFont="1" applyFill="1" applyBorder="1" applyAlignment="1" applyProtection="1">
      <alignment horizontal="center" vertical="center" wrapText="1"/>
      <protection locked="0"/>
    </xf>
    <xf numFmtId="0" fontId="64" fillId="9" borderId="43" xfId="0" applyFont="1" applyFill="1" applyBorder="1" applyAlignment="1" applyProtection="1">
      <alignment horizontal="center" vertical="center" textRotation="90" wrapText="1"/>
      <protection hidden="1"/>
    </xf>
    <xf numFmtId="0" fontId="64" fillId="9" borderId="35" xfId="0" applyFont="1" applyFill="1" applyBorder="1" applyAlignment="1" applyProtection="1">
      <alignment horizontal="center" vertical="center" textRotation="90" wrapText="1"/>
      <protection hidden="1"/>
    </xf>
    <xf numFmtId="0" fontId="64" fillId="19" borderId="43" xfId="0" applyFont="1" applyFill="1" applyBorder="1" applyAlignment="1" applyProtection="1">
      <alignment horizontal="center" vertical="center" textRotation="90" wrapText="1"/>
      <protection hidden="1"/>
    </xf>
    <xf numFmtId="0" fontId="64" fillId="19" borderId="35" xfId="0" applyFont="1" applyFill="1" applyBorder="1" applyAlignment="1" applyProtection="1">
      <alignment horizontal="center" vertical="center" textRotation="90" wrapText="1"/>
      <protection hidden="1"/>
    </xf>
    <xf numFmtId="0" fontId="75" fillId="2" borderId="150" xfId="0" applyFont="1" applyFill="1" applyBorder="1" applyAlignment="1" applyProtection="1">
      <alignment horizontal="center" vertical="center" wrapText="1"/>
      <protection locked="0"/>
    </xf>
    <xf numFmtId="0" fontId="75" fillId="2" borderId="33" xfId="0" applyFont="1" applyFill="1" applyBorder="1" applyAlignment="1" applyProtection="1">
      <alignment horizontal="center" vertical="center" wrapText="1"/>
      <protection locked="0"/>
    </xf>
    <xf numFmtId="0" fontId="75" fillId="2" borderId="34" xfId="0" applyFont="1" applyFill="1" applyBorder="1" applyAlignment="1" applyProtection="1">
      <alignment horizontal="center" vertical="center" wrapText="1"/>
      <protection locked="0"/>
    </xf>
    <xf numFmtId="0" fontId="75" fillId="2" borderId="151" xfId="0" applyFont="1" applyFill="1" applyBorder="1" applyAlignment="1" applyProtection="1">
      <alignment horizontal="center" vertical="center" wrapText="1"/>
      <protection locked="0"/>
    </xf>
    <xf numFmtId="0" fontId="75" fillId="2" borderId="152" xfId="0" applyFont="1" applyFill="1" applyBorder="1" applyAlignment="1" applyProtection="1">
      <alignment horizontal="center" vertical="center" wrapText="1"/>
      <protection locked="0"/>
    </xf>
    <xf numFmtId="0" fontId="75" fillId="2" borderId="0" xfId="0" applyFont="1" applyFill="1" applyBorder="1" applyAlignment="1" applyProtection="1">
      <alignment horizontal="center" vertical="center" wrapText="1"/>
      <protection locked="0"/>
    </xf>
    <xf numFmtId="0" fontId="75" fillId="2" borderId="45" xfId="0" applyFont="1" applyFill="1" applyBorder="1" applyAlignment="1" applyProtection="1">
      <alignment horizontal="center" vertical="center" wrapText="1"/>
      <protection locked="0"/>
    </xf>
    <xf numFmtId="0" fontId="29" fillId="11" borderId="113" xfId="0" applyFont="1" applyFill="1" applyBorder="1" applyAlignment="1" applyProtection="1">
      <alignment horizontal="center" vertical="center" wrapText="1"/>
      <protection hidden="1"/>
    </xf>
    <xf numFmtId="0" fontId="29" fillId="11" borderId="50" xfId="0" applyFont="1" applyFill="1" applyBorder="1" applyAlignment="1" applyProtection="1">
      <alignment horizontal="center" vertical="center" wrapText="1"/>
      <protection hidden="1"/>
    </xf>
    <xf numFmtId="0" fontId="64" fillId="18" borderId="40" xfId="0" applyFont="1" applyFill="1" applyBorder="1" applyAlignment="1" applyProtection="1">
      <alignment horizontal="center" vertical="center" textRotation="90" wrapText="1"/>
      <protection hidden="1"/>
    </xf>
    <xf numFmtId="0" fontId="64" fillId="18" borderId="20" xfId="0" applyFont="1" applyFill="1" applyBorder="1" applyAlignment="1" applyProtection="1">
      <alignment horizontal="center" vertical="center" textRotation="90" wrapText="1"/>
      <protection hidden="1"/>
    </xf>
    <xf numFmtId="0" fontId="27" fillId="18" borderId="111" xfId="0" applyFont="1" applyFill="1" applyBorder="1" applyAlignment="1" applyProtection="1">
      <alignment horizontal="center" vertical="center" textRotation="90" wrapText="1"/>
      <protection hidden="1"/>
    </xf>
    <xf numFmtId="0" fontId="27" fillId="18" borderId="112" xfId="0" applyFont="1" applyFill="1" applyBorder="1" applyAlignment="1" applyProtection="1">
      <alignment horizontal="center" vertical="center" textRotation="90" wrapText="1"/>
      <protection hidden="1"/>
    </xf>
    <xf numFmtId="0" fontId="64" fillId="18" borderId="110" xfId="0" applyFont="1" applyFill="1" applyBorder="1" applyAlignment="1" applyProtection="1">
      <alignment horizontal="center" vertical="center" textRotation="90" wrapText="1"/>
      <protection hidden="1"/>
    </xf>
    <xf numFmtId="0" fontId="64" fillId="18" borderId="64" xfId="0" applyFont="1" applyFill="1" applyBorder="1" applyAlignment="1" applyProtection="1">
      <alignment horizontal="center" vertical="center" textRotation="90" wrapText="1"/>
      <protection hidden="1"/>
    </xf>
    <xf numFmtId="0" fontId="64" fillId="10" borderId="110" xfId="0" applyFont="1" applyFill="1" applyBorder="1" applyAlignment="1" applyProtection="1">
      <alignment horizontal="center" vertical="center" textRotation="90" wrapText="1"/>
      <protection hidden="1"/>
    </xf>
    <xf numFmtId="0" fontId="64" fillId="10" borderId="64" xfId="0" applyFont="1" applyFill="1" applyBorder="1" applyAlignment="1" applyProtection="1">
      <alignment horizontal="center" vertical="center" textRotation="90" wrapText="1"/>
      <protection hidden="1"/>
    </xf>
    <xf numFmtId="0" fontId="98" fillId="12" borderId="131" xfId="0" applyFont="1" applyFill="1" applyBorder="1" applyAlignment="1" applyProtection="1">
      <alignment horizontal="center" vertical="center" wrapText="1"/>
      <protection hidden="1"/>
    </xf>
    <xf numFmtId="0" fontId="98" fillId="12" borderId="132" xfId="0" applyFont="1" applyFill="1" applyBorder="1" applyAlignment="1" applyProtection="1">
      <alignment horizontal="center" vertical="center" wrapText="1"/>
      <protection hidden="1"/>
    </xf>
    <xf numFmtId="0" fontId="98" fillId="12" borderId="139" xfId="0" applyFont="1" applyFill="1" applyBorder="1" applyAlignment="1" applyProtection="1">
      <alignment horizontal="center" vertical="center" wrapText="1"/>
      <protection hidden="1"/>
    </xf>
    <xf numFmtId="0" fontId="98" fillId="12" borderId="71" xfId="0" applyFont="1" applyFill="1" applyBorder="1" applyAlignment="1" applyProtection="1">
      <alignment horizontal="center" vertical="center" wrapText="1"/>
      <protection hidden="1"/>
    </xf>
    <xf numFmtId="0" fontId="27" fillId="10" borderId="111" xfId="0" applyFont="1" applyFill="1" applyBorder="1" applyAlignment="1" applyProtection="1">
      <alignment horizontal="center" vertical="center" textRotation="90" wrapText="1"/>
      <protection hidden="1"/>
    </xf>
    <xf numFmtId="0" fontId="27" fillId="10" borderId="112" xfId="0" applyFont="1" applyFill="1" applyBorder="1" applyAlignment="1" applyProtection="1">
      <alignment horizontal="center" vertical="center" textRotation="90" wrapText="1"/>
      <protection hidden="1"/>
    </xf>
    <xf numFmtId="0" fontId="10" fillId="12" borderId="134" xfId="0" applyFont="1" applyFill="1" applyBorder="1" applyAlignment="1" applyProtection="1">
      <alignment horizontal="center" vertical="center" wrapText="1"/>
      <protection hidden="1"/>
    </xf>
    <xf numFmtId="0" fontId="10" fillId="12" borderId="135" xfId="0" applyFont="1" applyFill="1" applyBorder="1" applyAlignment="1" applyProtection="1">
      <alignment horizontal="center" vertical="center" wrapText="1"/>
      <protection hidden="1"/>
    </xf>
    <xf numFmtId="0" fontId="76" fillId="2" borderId="135" xfId="0" applyFont="1" applyFill="1" applyBorder="1" applyAlignment="1" applyProtection="1">
      <alignment horizontal="center" vertical="center" wrapText="1"/>
      <protection locked="0"/>
    </xf>
    <xf numFmtId="0" fontId="72" fillId="2" borderId="135" xfId="0" applyFont="1" applyFill="1" applyBorder="1" applyAlignment="1" applyProtection="1">
      <alignment horizontal="center" vertical="top" wrapText="1"/>
      <protection locked="0"/>
    </xf>
    <xf numFmtId="0" fontId="6" fillId="9" borderId="40" xfId="0" applyFont="1" applyFill="1" applyBorder="1" applyAlignment="1" applyProtection="1">
      <alignment horizontal="center" vertical="center" textRotation="90" wrapText="1"/>
      <protection hidden="1"/>
    </xf>
    <xf numFmtId="0" fontId="6" fillId="9" borderId="31" xfId="0" applyFont="1" applyFill="1" applyBorder="1" applyAlignment="1" applyProtection="1">
      <alignment horizontal="center" vertical="center" textRotation="90" wrapText="1"/>
      <protection hidden="1"/>
    </xf>
    <xf numFmtId="0" fontId="5" fillId="9" borderId="40" xfId="0" applyFont="1" applyFill="1" applyBorder="1" applyAlignment="1" applyProtection="1">
      <alignment horizontal="center" vertical="center" wrapText="1"/>
      <protection hidden="1"/>
    </xf>
    <xf numFmtId="0" fontId="5" fillId="9" borderId="31" xfId="0" applyFont="1" applyFill="1" applyBorder="1" applyAlignment="1" applyProtection="1">
      <alignment horizontal="center" vertical="center" wrapText="1"/>
      <protection hidden="1"/>
    </xf>
    <xf numFmtId="0" fontId="10" fillId="12" borderId="139" xfId="0" applyFont="1" applyFill="1" applyBorder="1" applyAlignment="1" applyProtection="1">
      <alignment horizontal="center" vertical="center" wrapText="1"/>
      <protection hidden="1"/>
    </xf>
    <xf numFmtId="0" fontId="10" fillId="12" borderId="71" xfId="0" applyFont="1" applyFill="1" applyBorder="1" applyAlignment="1" applyProtection="1">
      <alignment horizontal="center" vertical="center" wrapText="1"/>
      <protection hidden="1"/>
    </xf>
    <xf numFmtId="0" fontId="5" fillId="9" borderId="43" xfId="0" applyFont="1" applyFill="1" applyBorder="1" applyAlignment="1" applyProtection="1">
      <alignment horizontal="center" vertical="center" wrapText="1"/>
      <protection hidden="1"/>
    </xf>
    <xf numFmtId="0" fontId="5" fillId="9" borderId="39" xfId="0" applyFont="1" applyFill="1" applyBorder="1" applyAlignment="1" applyProtection="1">
      <alignment horizontal="center" vertical="center" wrapText="1"/>
      <protection hidden="1"/>
    </xf>
    <xf numFmtId="0" fontId="29" fillId="9" borderId="40" xfId="0" applyFont="1" applyFill="1" applyBorder="1" applyAlignment="1" applyProtection="1">
      <alignment horizontal="center" vertical="center" wrapText="1"/>
      <protection hidden="1"/>
    </xf>
    <xf numFmtId="0" fontId="29" fillId="9" borderId="31" xfId="0" applyFont="1" applyFill="1" applyBorder="1" applyAlignment="1" applyProtection="1">
      <alignment horizontal="center" vertical="center" wrapText="1"/>
      <protection hidden="1"/>
    </xf>
    <xf numFmtId="0" fontId="0" fillId="0" borderId="44" xfId="0" applyBorder="1" applyAlignment="1" applyProtection="1">
      <alignment horizontal="center"/>
      <protection hidden="1"/>
    </xf>
    <xf numFmtId="165" fontId="76" fillId="2" borderId="71" xfId="0" applyNumberFormat="1" applyFont="1" applyFill="1" applyBorder="1" applyAlignment="1" applyProtection="1">
      <alignment horizontal="center" vertical="center" wrapText="1"/>
      <protection locked="0"/>
    </xf>
    <xf numFmtId="0" fontId="76" fillId="2" borderId="71" xfId="0" applyFont="1" applyFill="1" applyBorder="1" applyAlignment="1" applyProtection="1">
      <alignment horizontal="center" vertical="center" wrapText="1"/>
      <protection locked="0"/>
    </xf>
    <xf numFmtId="0" fontId="5" fillId="9" borderId="41" xfId="0" applyFont="1" applyFill="1" applyBorder="1" applyAlignment="1" applyProtection="1">
      <alignment horizontal="center" vertical="center" wrapText="1"/>
      <protection hidden="1"/>
    </xf>
    <xf numFmtId="0" fontId="5" fillId="9" borderId="38" xfId="0" applyFont="1" applyFill="1" applyBorder="1" applyAlignment="1" applyProtection="1">
      <alignment horizontal="center" vertical="center" wrapText="1"/>
      <protection hidden="1"/>
    </xf>
    <xf numFmtId="0" fontId="96" fillId="2" borderId="47" xfId="0" applyFont="1" applyFill="1" applyBorder="1" applyAlignment="1" applyProtection="1">
      <alignment horizontal="center" vertical="center" wrapText="1"/>
      <protection locked="0"/>
    </xf>
    <xf numFmtId="0" fontId="96" fillId="2" borderId="90" xfId="0" applyFont="1" applyFill="1" applyBorder="1" applyAlignment="1" applyProtection="1">
      <alignment horizontal="center" vertical="center" wrapText="1"/>
      <protection locked="0"/>
    </xf>
    <xf numFmtId="0" fontId="64" fillId="11" borderId="43" xfId="0" applyFont="1" applyFill="1" applyBorder="1" applyAlignment="1" applyProtection="1">
      <alignment horizontal="center" vertical="center" textRotation="90" wrapText="1"/>
      <protection hidden="1"/>
    </xf>
    <xf numFmtId="0" fontId="64" fillId="11" borderId="35" xfId="0" applyFont="1" applyFill="1" applyBorder="1" applyAlignment="1" applyProtection="1">
      <alignment horizontal="center" vertical="center" textRotation="90" wrapText="1"/>
      <protection hidden="1"/>
    </xf>
    <xf numFmtId="0" fontId="24" fillId="2" borderId="47" xfId="0" applyFont="1" applyFill="1" applyBorder="1" applyAlignment="1" applyProtection="1">
      <alignment horizontal="center" vertical="center"/>
      <protection locked="0"/>
    </xf>
    <xf numFmtId="0" fontId="24" fillId="2" borderId="90" xfId="0" applyFont="1" applyFill="1" applyBorder="1" applyAlignment="1" applyProtection="1">
      <alignment horizontal="center" vertical="center"/>
      <protection locked="0"/>
    </xf>
    <xf numFmtId="0" fontId="17" fillId="2" borderId="72" xfId="0" applyFont="1" applyFill="1" applyBorder="1" applyAlignment="1" applyProtection="1">
      <alignment horizontal="center" vertical="center" wrapText="1"/>
      <protection locked="0"/>
    </xf>
    <xf numFmtId="0" fontId="64" fillId="15" borderId="40" xfId="0" applyFont="1" applyFill="1" applyBorder="1" applyAlignment="1" applyProtection="1">
      <alignment horizontal="center" vertical="center" textRotation="90" wrapText="1"/>
      <protection hidden="1"/>
    </xf>
    <xf numFmtId="0" fontId="64" fillId="15" borderId="20" xfId="0" applyFont="1" applyFill="1" applyBorder="1" applyAlignment="1" applyProtection="1">
      <alignment horizontal="center" vertical="center" textRotation="90" wrapText="1"/>
      <protection hidden="1"/>
    </xf>
    <xf numFmtId="0" fontId="53" fillId="2" borderId="130" xfId="0" applyFont="1" applyFill="1" applyBorder="1" applyAlignment="1" applyProtection="1">
      <alignment horizontal="center" vertical="center" wrapText="1"/>
      <protection locked="0"/>
    </xf>
    <xf numFmtId="0" fontId="64" fillId="11" borderId="40" xfId="0" applyFont="1" applyFill="1" applyBorder="1" applyAlignment="1" applyProtection="1">
      <alignment horizontal="center" vertical="center" textRotation="90" wrapText="1"/>
      <protection hidden="1"/>
    </xf>
    <xf numFmtId="0" fontId="64" fillId="11" borderId="20" xfId="0" applyFont="1" applyFill="1" applyBorder="1" applyAlignment="1" applyProtection="1">
      <alignment horizontal="center" vertical="center" textRotation="90" wrapText="1"/>
      <protection hidden="1"/>
    </xf>
    <xf numFmtId="0" fontId="27" fillId="11" borderId="111" xfId="0" applyFont="1" applyFill="1" applyBorder="1" applyAlignment="1" applyProtection="1">
      <alignment horizontal="center" vertical="center" textRotation="90" wrapText="1"/>
      <protection hidden="1"/>
    </xf>
    <xf numFmtId="0" fontId="27" fillId="11" borderId="112" xfId="0" applyFont="1" applyFill="1" applyBorder="1" applyAlignment="1" applyProtection="1">
      <alignment horizontal="center" vertical="center" textRotation="90" wrapText="1"/>
      <protection hidden="1"/>
    </xf>
    <xf numFmtId="0" fontId="64" fillId="18" borderId="43" xfId="0" applyFont="1" applyFill="1" applyBorder="1" applyAlignment="1" applyProtection="1">
      <alignment horizontal="center" vertical="center" textRotation="90" wrapText="1"/>
      <protection hidden="1"/>
    </xf>
    <xf numFmtId="0" fontId="64" fillId="18" borderId="35" xfId="0" applyFont="1" applyFill="1" applyBorder="1" applyAlignment="1" applyProtection="1">
      <alignment horizontal="center" vertical="center" textRotation="90" wrapText="1"/>
      <protection hidden="1"/>
    </xf>
    <xf numFmtId="0" fontId="56" fillId="12" borderId="33" xfId="0" applyFont="1" applyFill="1" applyBorder="1" applyAlignment="1" applyProtection="1">
      <alignment horizontal="center" vertical="center" wrapText="1"/>
      <protection hidden="1"/>
    </xf>
    <xf numFmtId="0" fontId="56" fillId="12" borderId="4" xfId="0" applyFont="1" applyFill="1" applyBorder="1" applyAlignment="1" applyProtection="1">
      <alignment horizontal="center" vertical="center" wrapText="1"/>
      <protection hidden="1"/>
    </xf>
    <xf numFmtId="0" fontId="70" fillId="9" borderId="94" xfId="0" applyFont="1" applyFill="1" applyBorder="1" applyAlignment="1" applyProtection="1">
      <alignment horizontal="center" vertical="center" textRotation="90" wrapText="1"/>
      <protection hidden="1"/>
    </xf>
    <xf numFmtId="0" fontId="70" fillId="9" borderId="115" xfId="0" applyFont="1" applyFill="1" applyBorder="1" applyAlignment="1" applyProtection="1">
      <alignment horizontal="center" vertical="center" textRotation="90" wrapText="1"/>
      <protection hidden="1"/>
    </xf>
    <xf numFmtId="0" fontId="70" fillId="9" borderId="93" xfId="0" applyFont="1" applyFill="1" applyBorder="1" applyAlignment="1" applyProtection="1">
      <alignment horizontal="center" vertical="center" textRotation="90" wrapText="1"/>
      <protection hidden="1"/>
    </xf>
    <xf numFmtId="0" fontId="93" fillId="9" borderId="65" xfId="0" applyFont="1" applyFill="1" applyBorder="1" applyAlignment="1" applyProtection="1">
      <alignment horizontal="center" vertical="center" textRotation="90" wrapText="1"/>
      <protection hidden="1"/>
    </xf>
    <xf numFmtId="0" fontId="93" fillId="9" borderId="69" xfId="0" applyFont="1" applyFill="1" applyBorder="1" applyAlignment="1" applyProtection="1">
      <alignment horizontal="center" vertical="center" textRotation="90" wrapText="1"/>
      <protection hidden="1"/>
    </xf>
    <xf numFmtId="0" fontId="93" fillId="9" borderId="57" xfId="0" applyFont="1" applyFill="1" applyBorder="1" applyAlignment="1" applyProtection="1">
      <alignment horizontal="center" vertical="center" textRotation="90" wrapText="1"/>
      <protection hidden="1"/>
    </xf>
    <xf numFmtId="0" fontId="64" fillId="15" borderId="43" xfId="0" applyFont="1" applyFill="1" applyBorder="1" applyAlignment="1" applyProtection="1">
      <alignment horizontal="center" vertical="center" textRotation="90" wrapText="1"/>
      <protection hidden="1"/>
    </xf>
    <xf numFmtId="0" fontId="64" fillId="15" borderId="35" xfId="0" applyFont="1" applyFill="1" applyBorder="1" applyAlignment="1" applyProtection="1">
      <alignment horizontal="center" vertical="center" textRotation="90" wrapText="1"/>
      <protection hidden="1"/>
    </xf>
    <xf numFmtId="0" fontId="69" fillId="13" borderId="32" xfId="0" applyFont="1" applyFill="1" applyBorder="1" applyAlignment="1" applyProtection="1">
      <alignment horizontal="center" wrapText="1"/>
      <protection hidden="1"/>
    </xf>
    <xf numFmtId="0" fontId="69" fillId="13" borderId="33" xfId="0" applyFont="1" applyFill="1" applyBorder="1" applyAlignment="1" applyProtection="1">
      <alignment horizontal="center" wrapText="1"/>
      <protection hidden="1"/>
    </xf>
    <xf numFmtId="0" fontId="69" fillId="13" borderId="119" xfId="0" applyFont="1" applyFill="1" applyBorder="1" applyAlignment="1" applyProtection="1">
      <alignment horizontal="center" wrapText="1"/>
      <protection hidden="1"/>
    </xf>
    <xf numFmtId="0" fontId="69" fillId="13" borderId="108" xfId="0" applyFont="1" applyFill="1" applyBorder="1" applyAlignment="1" applyProtection="1">
      <alignment horizontal="center" wrapText="1"/>
      <protection hidden="1"/>
    </xf>
    <xf numFmtId="0" fontId="0" fillId="12" borderId="0" xfId="0" applyFill="1" applyBorder="1" applyAlignment="1" applyProtection="1">
      <alignment horizontal="center"/>
      <protection hidden="1"/>
    </xf>
    <xf numFmtId="0" fontId="48" fillId="0" borderId="99" xfId="0" applyFont="1" applyBorder="1" applyAlignment="1" applyProtection="1">
      <alignment horizontal="center" vertical="center" textRotation="90" wrapText="1"/>
      <protection hidden="1"/>
    </xf>
    <xf numFmtId="0" fontId="48" fillId="0" borderId="156" xfId="0" applyFont="1" applyBorder="1" applyAlignment="1" applyProtection="1">
      <alignment horizontal="center" vertical="center" textRotation="90" wrapText="1"/>
      <protection hidden="1"/>
    </xf>
    <xf numFmtId="0" fontId="48" fillId="19" borderId="99" xfId="0" applyFont="1" applyFill="1" applyBorder="1" applyAlignment="1" applyProtection="1">
      <alignment horizontal="center" vertical="center" textRotation="90" wrapText="1"/>
      <protection hidden="1"/>
    </xf>
    <xf numFmtId="0" fontId="48" fillId="19" borderId="156" xfId="0" applyFont="1" applyFill="1" applyBorder="1" applyAlignment="1" applyProtection="1">
      <alignment horizontal="center" vertical="center" textRotation="90" wrapText="1"/>
      <protection hidden="1"/>
    </xf>
    <xf numFmtId="1" fontId="62" fillId="12" borderId="0" xfId="0" applyNumberFormat="1" applyFont="1" applyFill="1" applyBorder="1" applyAlignment="1" applyProtection="1">
      <alignment horizontal="center" vertical="center" wrapText="1"/>
      <protection hidden="1"/>
    </xf>
    <xf numFmtId="0" fontId="30" fillId="13" borderId="117" xfId="0" applyFont="1" applyFill="1" applyBorder="1" applyAlignment="1" applyProtection="1">
      <alignment horizontal="center" vertical="center" wrapText="1"/>
      <protection hidden="1"/>
    </xf>
    <xf numFmtId="0" fontId="0" fillId="0" borderId="79" xfId="0" applyBorder="1"/>
    <xf numFmtId="0" fontId="0" fillId="0" borderId="148" xfId="0" applyBorder="1"/>
    <xf numFmtId="0" fontId="97" fillId="0" borderId="108" xfId="0" applyFont="1" applyBorder="1" applyAlignment="1" applyProtection="1">
      <alignment horizontal="center" vertical="center" wrapText="1"/>
      <protection hidden="1"/>
    </xf>
    <xf numFmtId="0" fontId="97" fillId="0" borderId="172" xfId="0" applyFont="1" applyBorder="1" applyAlignment="1" applyProtection="1">
      <alignment horizontal="center" vertical="center" wrapText="1"/>
      <protection hidden="1"/>
    </xf>
    <xf numFmtId="0" fontId="1" fillId="19" borderId="173" xfId="0" applyFont="1" applyFill="1" applyBorder="1" applyAlignment="1" applyProtection="1">
      <alignment horizontal="center" vertical="center" wrapText="1"/>
      <protection hidden="1"/>
    </xf>
    <xf numFmtId="0" fontId="1" fillId="19" borderId="172" xfId="0" applyFont="1" applyFill="1" applyBorder="1" applyAlignment="1" applyProtection="1">
      <alignment horizontal="center" vertical="center" wrapText="1"/>
      <protection hidden="1"/>
    </xf>
    <xf numFmtId="0" fontId="4" fillId="14" borderId="43"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40" xfId="0" applyFont="1" applyFill="1" applyBorder="1" applyAlignment="1" applyProtection="1">
      <alignment horizontal="center" vertical="center" textRotation="90" wrapText="1"/>
      <protection hidden="1"/>
    </xf>
    <xf numFmtId="0" fontId="4" fillId="14" borderId="31" xfId="0" applyFont="1" applyFill="1" applyBorder="1" applyAlignment="1" applyProtection="1">
      <alignment horizontal="center" vertical="center" textRotation="90" wrapText="1"/>
      <protection hidden="1"/>
    </xf>
    <xf numFmtId="0" fontId="4" fillId="14" borderId="40" xfId="0" applyFont="1" applyFill="1" applyBorder="1" applyAlignment="1" applyProtection="1">
      <alignment horizontal="center" vertical="center" wrapText="1"/>
      <protection hidden="1"/>
    </xf>
    <xf numFmtId="0" fontId="4" fillId="14" borderId="31" xfId="0" applyFont="1" applyFill="1" applyBorder="1" applyAlignment="1" applyProtection="1">
      <alignment horizontal="center" vertical="center" wrapText="1"/>
      <protection hidden="1"/>
    </xf>
    <xf numFmtId="0" fontId="4" fillId="14" borderId="48" xfId="0" applyFont="1" applyFill="1" applyBorder="1" applyAlignment="1" applyProtection="1">
      <alignment horizontal="center" vertical="center" textRotation="90" wrapText="1"/>
      <protection hidden="1"/>
    </xf>
    <xf numFmtId="0" fontId="74" fillId="0" borderId="164" xfId="0" applyFont="1" applyBorder="1" applyAlignment="1" applyProtection="1">
      <alignment horizontal="center" vertical="center" wrapText="1"/>
      <protection hidden="1"/>
    </xf>
    <xf numFmtId="0" fontId="74" fillId="0" borderId="165" xfId="0" applyFont="1" applyBorder="1" applyAlignment="1" applyProtection="1">
      <alignment horizontal="center" vertical="center" wrapText="1"/>
      <protection hidden="1"/>
    </xf>
    <xf numFmtId="0" fontId="74" fillId="0" borderId="174" xfId="0" applyFont="1" applyBorder="1" applyAlignment="1" applyProtection="1">
      <alignment horizontal="center" vertical="center" wrapText="1"/>
      <protection hidden="1"/>
    </xf>
    <xf numFmtId="0" fontId="74" fillId="0" borderId="154" xfId="0" applyFont="1" applyBorder="1" applyAlignment="1" applyProtection="1">
      <alignment horizontal="center" vertical="center" wrapText="1"/>
      <protection hidden="1"/>
    </xf>
    <xf numFmtId="0" fontId="74" fillId="0" borderId="120" xfId="0" applyFont="1" applyBorder="1" applyAlignment="1" applyProtection="1">
      <alignment horizontal="center" vertical="center" wrapText="1"/>
      <protection hidden="1"/>
    </xf>
    <xf numFmtId="0" fontId="74" fillId="0" borderId="175" xfId="0" applyFont="1" applyBorder="1" applyAlignment="1" applyProtection="1">
      <alignment horizontal="center" vertical="center" wrapText="1"/>
      <protection hidden="1"/>
    </xf>
    <xf numFmtId="0" fontId="70" fillId="19" borderId="170" xfId="0" applyFont="1" applyFill="1" applyBorder="1" applyAlignment="1" applyProtection="1">
      <alignment horizontal="center" vertical="center" textRotation="90" wrapText="1"/>
      <protection hidden="1"/>
    </xf>
    <xf numFmtId="0" fontId="70" fillId="19" borderId="66" xfId="0" applyFont="1" applyFill="1" applyBorder="1" applyAlignment="1" applyProtection="1">
      <alignment horizontal="center" vertical="center" textRotation="90" wrapText="1"/>
      <protection hidden="1"/>
    </xf>
    <xf numFmtId="0" fontId="4" fillId="14" borderId="41"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53" xfId="0" applyFont="1" applyFill="1" applyBorder="1" applyAlignment="1" applyProtection="1">
      <alignment horizontal="center" vertical="center" textRotation="90" wrapText="1"/>
      <protection hidden="1"/>
    </xf>
    <xf numFmtId="0" fontId="6" fillId="13" borderId="33" xfId="0" applyFont="1" applyFill="1" applyBorder="1" applyAlignment="1" applyProtection="1">
      <alignment horizontal="center" vertical="center" wrapText="1"/>
      <protection hidden="1"/>
    </xf>
    <xf numFmtId="0" fontId="6" fillId="13" borderId="0" xfId="0" applyFont="1" applyFill="1" applyBorder="1" applyAlignment="1" applyProtection="1">
      <alignment horizontal="center" vertical="center" wrapText="1"/>
      <protection hidden="1"/>
    </xf>
    <xf numFmtId="0" fontId="0" fillId="12" borderId="0" xfId="0" applyFill="1" applyAlignment="1" applyProtection="1">
      <alignment horizontal="center"/>
      <protection hidden="1"/>
    </xf>
    <xf numFmtId="0" fontId="84" fillId="12" borderId="0" xfId="0" applyFont="1" applyFill="1" applyBorder="1" applyAlignment="1" applyProtection="1">
      <alignment horizontal="center" vertical="top" textRotation="90"/>
      <protection hidden="1"/>
    </xf>
    <xf numFmtId="0" fontId="6" fillId="2" borderId="113" xfId="0" applyFont="1" applyFill="1" applyBorder="1" applyAlignment="1" applyProtection="1">
      <alignment horizontal="center" vertical="center" wrapText="1"/>
      <protection locked="0"/>
    </xf>
    <xf numFmtId="0" fontId="6" fillId="2" borderId="50" xfId="0" applyFont="1" applyFill="1" applyBorder="1" applyAlignment="1" applyProtection="1">
      <alignment horizontal="center" vertical="center" wrapText="1"/>
      <protection locked="0"/>
    </xf>
    <xf numFmtId="0" fontId="6" fillId="2" borderId="73" xfId="0" applyFont="1" applyFill="1" applyBorder="1" applyAlignment="1" applyProtection="1">
      <alignment horizontal="center" vertical="center" wrapText="1"/>
      <protection locked="0"/>
    </xf>
    <xf numFmtId="0" fontId="70" fillId="0" borderId="169" xfId="0" applyFont="1" applyBorder="1" applyAlignment="1" applyProtection="1">
      <alignment horizontal="center" vertical="center" textRotation="90" wrapText="1"/>
      <protection hidden="1"/>
    </xf>
    <xf numFmtId="0" fontId="70" fillId="0" borderId="126" xfId="0" applyFont="1" applyBorder="1" applyAlignment="1" applyProtection="1">
      <alignment horizontal="center" vertical="center" textRotation="90" wrapText="1"/>
      <protection hidden="1"/>
    </xf>
    <xf numFmtId="0" fontId="70" fillId="14" borderId="171" xfId="0" applyFont="1" applyFill="1" applyBorder="1" applyAlignment="1" applyProtection="1">
      <alignment horizontal="center" vertical="center" textRotation="90" wrapText="1"/>
      <protection hidden="1"/>
    </xf>
    <xf numFmtId="0" fontId="70" fillId="14" borderId="83" xfId="0" applyFont="1" applyFill="1" applyBorder="1" applyAlignment="1" applyProtection="1">
      <alignment horizontal="center" vertical="center" textRotation="90" wrapText="1"/>
      <protection hidden="1"/>
    </xf>
    <xf numFmtId="0" fontId="70" fillId="0" borderId="170" xfId="0" applyFont="1" applyBorder="1" applyAlignment="1" applyProtection="1">
      <alignment horizontal="center" vertical="center" textRotation="90" wrapText="1"/>
      <protection hidden="1"/>
    </xf>
    <xf numFmtId="0" fontId="70" fillId="0" borderId="66" xfId="0" applyFont="1" applyBorder="1" applyAlignment="1" applyProtection="1">
      <alignment horizontal="center" vertical="center" textRotation="90" wrapText="1"/>
      <protection hidden="1"/>
    </xf>
    <xf numFmtId="0" fontId="90" fillId="0" borderId="170" xfId="0" applyFont="1" applyBorder="1" applyAlignment="1" applyProtection="1">
      <alignment horizontal="center" vertical="center" textRotation="90" wrapText="1"/>
      <protection hidden="1"/>
    </xf>
    <xf numFmtId="0" fontId="90" fillId="0" borderId="66" xfId="0" applyFont="1" applyBorder="1" applyAlignment="1" applyProtection="1">
      <alignment horizontal="center" vertical="center" textRotation="90" wrapText="1"/>
      <protection hidden="1"/>
    </xf>
    <xf numFmtId="0" fontId="0" fillId="0" borderId="32" xfId="0" applyBorder="1" applyAlignment="1" applyProtection="1">
      <alignment horizontal="center"/>
      <protection hidden="1"/>
    </xf>
    <xf numFmtId="0" fontId="0" fillId="0" borderId="42" xfId="0" applyBorder="1" applyAlignment="1" applyProtection="1">
      <alignment horizontal="center"/>
      <protection hidden="1"/>
    </xf>
    <xf numFmtId="0" fontId="4" fillId="14" borderId="53" xfId="0" applyFont="1" applyFill="1" applyBorder="1" applyAlignment="1" applyProtection="1">
      <alignment horizontal="center" vertical="center" wrapText="1"/>
      <protection hidden="1"/>
    </xf>
    <xf numFmtId="0" fontId="4" fillId="14" borderId="48" xfId="0" applyFont="1" applyFill="1" applyBorder="1" applyAlignment="1" applyProtection="1">
      <alignment horizontal="center" vertical="center" wrapText="1"/>
      <protection hidden="1"/>
    </xf>
    <xf numFmtId="0" fontId="4" fillId="14" borderId="70" xfId="0" applyFont="1" applyFill="1" applyBorder="1" applyAlignment="1" applyProtection="1">
      <alignment horizontal="center" vertical="center" wrapText="1"/>
      <protection hidden="1"/>
    </xf>
    <xf numFmtId="0" fontId="4" fillId="14" borderId="70" xfId="0" applyFont="1" applyFill="1" applyBorder="1" applyAlignment="1" applyProtection="1">
      <alignment horizontal="center" vertical="center" textRotation="90" wrapText="1"/>
      <protection hidden="1"/>
    </xf>
    <xf numFmtId="0" fontId="53" fillId="0" borderId="164" xfId="0" applyFont="1" applyBorder="1" applyAlignment="1" applyProtection="1">
      <alignment horizontal="center"/>
      <protection hidden="1"/>
    </xf>
    <xf numFmtId="0" fontId="53" fillId="0" borderId="165" xfId="0" applyFont="1" applyBorder="1" applyAlignment="1" applyProtection="1">
      <alignment horizontal="center"/>
      <protection hidden="1"/>
    </xf>
    <xf numFmtId="0" fontId="45" fillId="0" borderId="154" xfId="0" applyFont="1" applyBorder="1" applyAlignment="1" applyProtection="1">
      <alignment horizontal="center"/>
      <protection hidden="1"/>
    </xf>
    <xf numFmtId="0" fontId="45" fillId="0" borderId="120" xfId="0" applyFont="1" applyBorder="1" applyAlignment="1" applyProtection="1">
      <alignment horizontal="center"/>
      <protection hidden="1"/>
    </xf>
    <xf numFmtId="0" fontId="1" fillId="13" borderId="100" xfId="0" applyFont="1" applyFill="1" applyBorder="1" applyAlignment="1" applyProtection="1">
      <alignment horizontal="center" vertical="center" wrapText="1"/>
      <protection hidden="1"/>
    </xf>
    <xf numFmtId="0" fontId="1" fillId="13" borderId="81" xfId="0" applyFont="1" applyFill="1" applyBorder="1" applyAlignment="1" applyProtection="1">
      <alignment horizontal="center" vertical="center" wrapText="1"/>
      <protection hidden="1"/>
    </xf>
    <xf numFmtId="0" fontId="1" fillId="14" borderId="100" xfId="0" applyFont="1" applyFill="1" applyBorder="1" applyAlignment="1" applyProtection="1">
      <alignment horizontal="center" vertical="center" wrapText="1"/>
      <protection hidden="1"/>
    </xf>
    <xf numFmtId="0" fontId="1" fillId="14" borderId="81" xfId="0" applyFont="1" applyFill="1" applyBorder="1" applyAlignment="1" applyProtection="1">
      <alignment horizontal="center" vertical="center" wrapText="1"/>
      <protection hidden="1"/>
    </xf>
    <xf numFmtId="0" fontId="46" fillId="14" borderId="63" xfId="0" applyFont="1" applyFill="1" applyBorder="1" applyAlignment="1" applyProtection="1">
      <alignment horizontal="center" vertical="center" textRotation="90" wrapText="1"/>
      <protection hidden="1"/>
    </xf>
    <xf numFmtId="0" fontId="46" fillId="14" borderId="68" xfId="0" applyFont="1" applyFill="1" applyBorder="1" applyAlignment="1" applyProtection="1">
      <alignment horizontal="center" vertical="center" textRotation="90" wrapText="1"/>
      <protection hidden="1"/>
    </xf>
    <xf numFmtId="0" fontId="99" fillId="14" borderId="113" xfId="0" applyFont="1" applyFill="1" applyBorder="1" applyAlignment="1" applyProtection="1">
      <alignment horizontal="center" vertical="center"/>
      <protection hidden="1"/>
    </xf>
    <xf numFmtId="0" fontId="99" fillId="14" borderId="50" xfId="0" applyFont="1" applyFill="1" applyBorder="1" applyAlignment="1" applyProtection="1">
      <alignment horizontal="center" vertical="center"/>
      <protection hidden="1"/>
    </xf>
    <xf numFmtId="0" fontId="99" fillId="14" borderId="73" xfId="0" applyFont="1" applyFill="1" applyBorder="1" applyAlignment="1" applyProtection="1">
      <alignment horizontal="center" vertical="center"/>
      <protection hidden="1"/>
    </xf>
    <xf numFmtId="0" fontId="18" fillId="14" borderId="113" xfId="0" applyFont="1" applyFill="1" applyBorder="1" applyAlignment="1" applyProtection="1">
      <alignment horizontal="center" vertical="center"/>
      <protection hidden="1"/>
    </xf>
    <xf numFmtId="0" fontId="18" fillId="14" borderId="73" xfId="0" applyFont="1" applyFill="1" applyBorder="1" applyAlignment="1" applyProtection="1">
      <alignment horizontal="center" vertical="center"/>
      <protection hidden="1"/>
    </xf>
    <xf numFmtId="0" fontId="33" fillId="14" borderId="53" xfId="0" applyFont="1" applyFill="1" applyBorder="1" applyAlignment="1" applyProtection="1">
      <alignment horizontal="center" vertical="center" textRotation="90" wrapText="1"/>
      <protection hidden="1"/>
    </xf>
    <xf numFmtId="0" fontId="33" fillId="14" borderId="48" xfId="0" applyFont="1" applyFill="1" applyBorder="1" applyAlignment="1" applyProtection="1">
      <alignment horizontal="center" vertical="center" textRotation="90" wrapText="1"/>
      <protection hidden="1"/>
    </xf>
    <xf numFmtId="0" fontId="17" fillId="14" borderId="53" xfId="0" applyFont="1" applyFill="1" applyBorder="1" applyAlignment="1" applyProtection="1">
      <alignment horizontal="center" vertical="center" wrapText="1"/>
      <protection hidden="1"/>
    </xf>
    <xf numFmtId="0" fontId="17" fillId="14" borderId="48" xfId="0" applyFont="1" applyFill="1" applyBorder="1" applyAlignment="1" applyProtection="1">
      <alignment horizontal="center" vertical="center" wrapText="1"/>
      <protection hidden="1"/>
    </xf>
    <xf numFmtId="0" fontId="17" fillId="14" borderId="70" xfId="0" applyFont="1" applyFill="1" applyBorder="1" applyAlignment="1" applyProtection="1">
      <alignment horizontal="center" vertical="center" wrapText="1"/>
      <protection hidden="1"/>
    </xf>
    <xf numFmtId="0" fontId="87" fillId="14" borderId="65" xfId="0" applyFont="1" applyFill="1" applyBorder="1" applyAlignment="1" applyProtection="1">
      <alignment horizontal="center" vertical="center" textRotation="90" wrapText="1"/>
      <protection hidden="1"/>
    </xf>
    <xf numFmtId="0" fontId="87" fillId="14" borderId="57" xfId="0" applyFont="1" applyFill="1" applyBorder="1" applyAlignment="1" applyProtection="1">
      <alignment horizontal="center" vertical="center" textRotation="90" wrapText="1"/>
      <protection hidden="1"/>
    </xf>
    <xf numFmtId="0" fontId="6" fillId="14" borderId="113" xfId="0" applyFont="1" applyFill="1" applyBorder="1" applyAlignment="1" applyProtection="1">
      <alignment horizontal="center" vertical="center" wrapText="1"/>
      <protection hidden="1"/>
    </xf>
    <xf numFmtId="0" fontId="6" fillId="14" borderId="50" xfId="0" applyFont="1" applyFill="1" applyBorder="1" applyAlignment="1" applyProtection="1">
      <alignment horizontal="center" vertical="center" wrapText="1"/>
      <protection hidden="1"/>
    </xf>
    <xf numFmtId="0" fontId="6" fillId="14" borderId="73" xfId="0" applyFont="1" applyFill="1" applyBorder="1" applyAlignment="1" applyProtection="1">
      <alignment horizontal="center" vertical="center" wrapText="1"/>
      <protection hidden="1"/>
    </xf>
    <xf numFmtId="0" fontId="29" fillId="14" borderId="32" xfId="0" applyFont="1" applyFill="1" applyBorder="1" applyAlignment="1" applyProtection="1">
      <alignment horizontal="center" vertical="center"/>
      <protection hidden="1"/>
    </xf>
    <xf numFmtId="0" fontId="29" fillId="14" borderId="33" xfId="0" applyFont="1" applyFill="1" applyBorder="1" applyAlignment="1" applyProtection="1">
      <alignment horizontal="center" vertical="center"/>
      <protection hidden="1"/>
    </xf>
    <xf numFmtId="0" fontId="29" fillId="14" borderId="34" xfId="0" applyFont="1" applyFill="1" applyBorder="1" applyAlignment="1" applyProtection="1">
      <alignment horizontal="center" vertical="center"/>
      <protection hidden="1"/>
    </xf>
    <xf numFmtId="0" fontId="29" fillId="14" borderId="44" xfId="0" applyFont="1" applyFill="1" applyBorder="1" applyAlignment="1" applyProtection="1">
      <alignment horizontal="center" vertical="center"/>
      <protection hidden="1"/>
    </xf>
    <xf numFmtId="0" fontId="29" fillId="14" borderId="0" xfId="0" applyFont="1" applyFill="1" applyBorder="1" applyAlignment="1" applyProtection="1">
      <alignment horizontal="center" vertical="center"/>
      <protection hidden="1"/>
    </xf>
    <xf numFmtId="0" fontId="29" fillId="14" borderId="45" xfId="0" applyFont="1" applyFill="1" applyBorder="1" applyAlignment="1" applyProtection="1">
      <alignment horizontal="center" vertical="center"/>
      <protection hidden="1"/>
    </xf>
    <xf numFmtId="0" fontId="46" fillId="14" borderId="91" xfId="0" applyFont="1" applyFill="1" applyBorder="1" applyAlignment="1" applyProtection="1">
      <alignment horizontal="center" vertical="center" textRotation="90" wrapText="1"/>
      <protection hidden="1"/>
    </xf>
    <xf numFmtId="0" fontId="46" fillId="14" borderId="92" xfId="0" applyFont="1" applyFill="1" applyBorder="1" applyAlignment="1" applyProtection="1">
      <alignment horizontal="center" vertical="center" textRotation="90" wrapText="1"/>
      <protection hidden="1"/>
    </xf>
    <xf numFmtId="0" fontId="46" fillId="14" borderId="113" xfId="0" applyFont="1" applyFill="1" applyBorder="1" applyAlignment="1" applyProtection="1">
      <alignment horizontal="center" vertical="center" textRotation="90" wrapText="1"/>
      <protection hidden="1"/>
    </xf>
    <xf numFmtId="0" fontId="46" fillId="14" borderId="67" xfId="0" applyFont="1" applyFill="1" applyBorder="1" applyAlignment="1" applyProtection="1">
      <alignment horizontal="center" vertical="center" textRotation="90" wrapText="1"/>
      <protection hidden="1"/>
    </xf>
    <xf numFmtId="0" fontId="46" fillId="14" borderId="50" xfId="0" applyFont="1" applyFill="1" applyBorder="1" applyAlignment="1" applyProtection="1">
      <alignment horizontal="center" vertical="center" textRotation="90" wrapText="1"/>
      <protection hidden="1"/>
    </xf>
    <xf numFmtId="0" fontId="46" fillId="14" borderId="58" xfId="0" applyFont="1" applyFill="1" applyBorder="1" applyAlignment="1" applyProtection="1">
      <alignment horizontal="center" vertical="center" textRotation="90" wrapText="1"/>
      <protection hidden="1"/>
    </xf>
    <xf numFmtId="0" fontId="1" fillId="13" borderId="82" xfId="0" applyFont="1" applyFill="1" applyBorder="1" applyAlignment="1" applyProtection="1">
      <alignment horizontal="center" vertical="center" wrapText="1"/>
      <protection hidden="1"/>
    </xf>
    <xf numFmtId="0" fontId="88" fillId="14" borderId="70" xfId="0" applyFont="1" applyFill="1" applyBorder="1" applyAlignment="1" applyProtection="1">
      <alignment horizontal="center" vertical="center" textRotation="90" wrapText="1"/>
      <protection hidden="1"/>
    </xf>
    <xf numFmtId="0" fontId="88" fillId="14" borderId="72" xfId="0" applyFont="1" applyFill="1" applyBorder="1" applyAlignment="1" applyProtection="1">
      <alignment horizontal="center" vertical="center" textRotation="90" wrapText="1"/>
      <protection hidden="1"/>
    </xf>
    <xf numFmtId="0" fontId="85" fillId="12" borderId="0" xfId="0" applyFont="1" applyFill="1" applyBorder="1" applyAlignment="1" applyProtection="1">
      <alignment horizontal="center" vertical="top" textRotation="90"/>
      <protection hidden="1"/>
    </xf>
    <xf numFmtId="0" fontId="97" fillId="14" borderId="100" xfId="0" applyFont="1" applyFill="1" applyBorder="1" applyAlignment="1" applyProtection="1">
      <alignment horizontal="center" vertical="center" wrapText="1"/>
      <protection hidden="1"/>
    </xf>
    <xf numFmtId="0" fontId="97" fillId="14" borderId="82" xfId="0" applyFont="1" applyFill="1" applyBorder="1" applyAlignment="1" applyProtection="1">
      <alignment horizontal="center" vertical="center" wrapText="1"/>
      <protection hidden="1"/>
    </xf>
    <xf numFmtId="0" fontId="0" fillId="0" borderId="153" xfId="0" applyBorder="1" applyAlignment="1" applyProtection="1">
      <alignment horizontal="center"/>
      <protection hidden="1"/>
    </xf>
    <xf numFmtId="0" fontId="26" fillId="13" borderId="33" xfId="0" applyFont="1" applyFill="1" applyBorder="1" applyAlignment="1" applyProtection="1">
      <alignment horizontal="center" vertical="center" wrapText="1"/>
      <protection hidden="1"/>
    </xf>
    <xf numFmtId="0" fontId="26" fillId="13" borderId="34" xfId="0" applyFont="1" applyFill="1" applyBorder="1" applyAlignment="1" applyProtection="1">
      <alignment horizontal="center" vertical="center" wrapText="1"/>
      <protection hidden="1"/>
    </xf>
    <xf numFmtId="0" fontId="26" fillId="13" borderId="0" xfId="0" applyFont="1" applyFill="1" applyBorder="1" applyAlignment="1" applyProtection="1">
      <alignment horizontal="center" vertical="center" wrapText="1"/>
      <protection hidden="1"/>
    </xf>
    <xf numFmtId="0" fontId="26" fillId="13" borderId="45" xfId="0" applyFont="1" applyFill="1" applyBorder="1" applyAlignment="1" applyProtection="1">
      <alignment horizontal="center" vertical="center" wrapText="1"/>
      <protection hidden="1"/>
    </xf>
    <xf numFmtId="0" fontId="26" fillId="13" borderId="4" xfId="0" applyFont="1" applyFill="1" applyBorder="1" applyAlignment="1" applyProtection="1">
      <alignment horizontal="center" vertical="center" wrapText="1"/>
      <protection hidden="1"/>
    </xf>
    <xf numFmtId="0" fontId="26" fillId="13" borderId="60" xfId="0" applyFont="1" applyFill="1" applyBorder="1" applyAlignment="1" applyProtection="1">
      <alignment horizontal="center" vertical="center" wrapText="1"/>
      <protection hidden="1"/>
    </xf>
    <xf numFmtId="0" fontId="5" fillId="13" borderId="32" xfId="0" applyFont="1" applyFill="1" applyBorder="1" applyAlignment="1" applyProtection="1">
      <alignment horizontal="center" vertical="center" wrapText="1"/>
      <protection hidden="1"/>
    </xf>
    <xf numFmtId="0" fontId="5" fillId="13" borderId="33" xfId="0" applyFont="1" applyFill="1" applyBorder="1" applyAlignment="1" applyProtection="1">
      <alignment horizontal="center" vertical="center" wrapText="1"/>
      <protection hidden="1"/>
    </xf>
    <xf numFmtId="0" fontId="5" fillId="13" borderId="34" xfId="0" applyFont="1" applyFill="1" applyBorder="1" applyAlignment="1" applyProtection="1">
      <alignment horizontal="center" vertical="center" wrapText="1"/>
      <protection hidden="1"/>
    </xf>
    <xf numFmtId="0" fontId="5" fillId="13" borderId="44" xfId="0" applyFont="1" applyFill="1" applyBorder="1" applyAlignment="1" applyProtection="1">
      <alignment horizontal="center" vertical="center" wrapText="1"/>
      <protection hidden="1"/>
    </xf>
    <xf numFmtId="0" fontId="5" fillId="13" borderId="0" xfId="0" applyFont="1" applyFill="1" applyBorder="1" applyAlignment="1" applyProtection="1">
      <alignment horizontal="center" vertical="center" wrapText="1"/>
      <protection hidden="1"/>
    </xf>
    <xf numFmtId="0" fontId="5" fillId="13" borderId="45" xfId="0" applyFont="1" applyFill="1" applyBorder="1" applyAlignment="1" applyProtection="1">
      <alignment horizontal="center" vertical="center" wrapText="1"/>
      <protection hidden="1"/>
    </xf>
    <xf numFmtId="0" fontId="5" fillId="13" borderId="42" xfId="0" applyFont="1" applyFill="1" applyBorder="1" applyAlignment="1" applyProtection="1">
      <alignment horizontal="center" vertical="center" wrapText="1"/>
      <protection hidden="1"/>
    </xf>
    <xf numFmtId="0" fontId="5" fillId="13" borderId="4" xfId="0" applyFont="1" applyFill="1" applyBorder="1" applyAlignment="1" applyProtection="1">
      <alignment horizontal="center" vertical="center" wrapText="1"/>
      <protection hidden="1"/>
    </xf>
    <xf numFmtId="0" fontId="5" fillId="13" borderId="60" xfId="0" applyFont="1" applyFill="1" applyBorder="1" applyAlignment="1" applyProtection="1">
      <alignment horizontal="center" vertical="center" wrapText="1"/>
      <protection hidden="1"/>
    </xf>
    <xf numFmtId="0" fontId="71" fillId="14" borderId="32" xfId="0" applyFont="1" applyFill="1" applyBorder="1" applyAlignment="1" applyProtection="1">
      <alignment horizontal="center" vertical="center" wrapText="1"/>
      <protection hidden="1"/>
    </xf>
    <xf numFmtId="0" fontId="71" fillId="14" borderId="34" xfId="0" applyFont="1" applyFill="1" applyBorder="1" applyAlignment="1" applyProtection="1">
      <alignment horizontal="center" vertical="center" wrapText="1"/>
      <protection hidden="1"/>
    </xf>
    <xf numFmtId="0" fontId="71" fillId="14" borderId="119" xfId="0" applyFont="1" applyFill="1" applyBorder="1" applyAlignment="1" applyProtection="1">
      <alignment horizontal="center" vertical="center" wrapText="1"/>
      <protection hidden="1"/>
    </xf>
    <xf numFmtId="0" fontId="71" fillId="14" borderId="149" xfId="0" applyFont="1" applyFill="1" applyBorder="1" applyAlignment="1" applyProtection="1">
      <alignment horizontal="center" vertical="center" wrapText="1"/>
      <protection hidden="1"/>
    </xf>
    <xf numFmtId="0" fontId="71" fillId="14" borderId="117" xfId="0" applyFont="1" applyFill="1" applyBorder="1" applyAlignment="1" applyProtection="1">
      <alignment horizontal="center" vertical="center"/>
      <protection hidden="1"/>
    </xf>
    <xf numFmtId="0" fontId="71" fillId="14" borderId="168" xfId="0" applyFont="1" applyFill="1" applyBorder="1" applyAlignment="1" applyProtection="1">
      <alignment horizontal="center" vertical="center"/>
      <protection hidden="1"/>
    </xf>
    <xf numFmtId="0" fontId="48" fillId="14" borderId="99" xfId="0" applyFont="1" applyFill="1" applyBorder="1" applyAlignment="1" applyProtection="1">
      <alignment horizontal="center" vertical="center" textRotation="90" wrapText="1"/>
      <protection hidden="1"/>
    </xf>
    <xf numFmtId="0" fontId="48" fillId="14" borderId="96" xfId="0" applyFont="1" applyFill="1" applyBorder="1" applyAlignment="1" applyProtection="1">
      <alignment horizontal="center" vertical="center" textRotation="90" wrapText="1"/>
      <protection hidden="1"/>
    </xf>
    <xf numFmtId="0" fontId="48" fillId="13" borderId="99" xfId="0" applyFont="1" applyFill="1" applyBorder="1" applyAlignment="1" applyProtection="1">
      <alignment horizontal="center" vertical="center" textRotation="90" wrapText="1"/>
      <protection hidden="1"/>
    </xf>
    <xf numFmtId="0" fontId="48" fillId="13" borderId="96" xfId="0" applyFont="1" applyFill="1" applyBorder="1" applyAlignment="1" applyProtection="1">
      <alignment horizontal="center" vertical="center" textRotation="90" wrapText="1"/>
      <protection hidden="1"/>
    </xf>
    <xf numFmtId="169" fontId="0" fillId="0" borderId="166" xfId="0" applyNumberFormat="1" applyBorder="1" applyAlignment="1" applyProtection="1">
      <alignment horizontal="center" vertical="center" wrapText="1"/>
      <protection locked="0"/>
    </xf>
    <xf numFmtId="169" fontId="0" fillId="0" borderId="166" xfId="0" applyNumberFormat="1" applyBorder="1" applyAlignment="1" applyProtection="1">
      <alignment horizontal="center" wrapText="1"/>
      <protection locked="0"/>
    </xf>
    <xf numFmtId="169" fontId="62" fillId="9" borderId="62" xfId="0" applyNumberFormat="1" applyFont="1" applyFill="1" applyBorder="1" applyAlignment="1" applyProtection="1">
      <alignment horizontal="center" vertical="center" wrapText="1"/>
      <protection locked="0"/>
    </xf>
    <xf numFmtId="169" fontId="62" fillId="9" borderId="27" xfId="0" applyNumberFormat="1" applyFont="1" applyFill="1" applyBorder="1" applyAlignment="1" applyProtection="1">
      <alignment horizontal="center" vertical="center" wrapText="1"/>
      <protection locked="0"/>
    </xf>
    <xf numFmtId="169" fontId="62" fillId="9" borderId="29" xfId="0" applyNumberFormat="1" applyFont="1" applyFill="1" applyBorder="1" applyAlignment="1" applyProtection="1">
      <alignment horizontal="center" vertical="center" wrapText="1"/>
      <protection locked="0"/>
    </xf>
    <xf numFmtId="169" fontId="1" fillId="0" borderId="0" xfId="0" applyNumberFormat="1" applyFont="1" applyAlignment="1" applyProtection="1">
      <alignment horizontal="center" vertical="center" wrapText="1"/>
      <protection hidden="1"/>
    </xf>
    <xf numFmtId="169" fontId="4" fillId="14" borderId="25" xfId="0" applyNumberFormat="1" applyFont="1" applyFill="1" applyBorder="1" applyAlignment="1" applyProtection="1">
      <alignment horizontal="center" vertical="center" wrapText="1"/>
      <protection hidden="1"/>
    </xf>
    <xf numFmtId="169" fontId="4" fillId="14" borderId="62" xfId="0" applyNumberFormat="1" applyFont="1" applyFill="1" applyBorder="1" applyAlignment="1" applyProtection="1">
      <alignment horizontal="center" vertical="center" wrapText="1"/>
      <protection hidden="1"/>
    </xf>
    <xf numFmtId="169" fontId="4" fillId="14" borderId="38" xfId="0" applyNumberFormat="1" applyFont="1" applyFill="1" applyBorder="1" applyAlignment="1" applyProtection="1">
      <alignment horizontal="center" vertical="center" wrapText="1"/>
      <protection hidden="1"/>
    </xf>
  </cellXfs>
  <cellStyles count="2">
    <cellStyle name="Hyperlink" xfId="1" builtinId="8"/>
    <cellStyle name="Normal" xfId="0" builtinId="0"/>
  </cellStyles>
  <dxfs count="454">
    <dxf>
      <font>
        <color theme="0"/>
      </font>
    </dxf>
    <dxf>
      <font>
        <color theme="0"/>
      </font>
    </dxf>
    <dxf>
      <font>
        <b/>
        <i val="0"/>
        <color rgb="FFC00000"/>
      </font>
    </dxf>
    <dxf>
      <font>
        <b/>
        <i val="0"/>
        <color rgb="FF4B10E0"/>
      </font>
    </dxf>
    <dxf>
      <font>
        <color rgb="FFFF000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00B0F0"/>
      </font>
    </dxf>
    <dxf>
      <font>
        <color theme="9"/>
      </font>
    </dxf>
    <dxf>
      <font>
        <color rgb="FFFF0000"/>
      </font>
    </dxf>
    <dxf>
      <font>
        <color rgb="FFC00000"/>
      </font>
    </dxf>
    <dxf>
      <font>
        <color theme="0"/>
      </font>
    </dxf>
    <dxf>
      <font>
        <b/>
        <i val="0"/>
        <color rgb="FFC00000"/>
      </font>
    </dxf>
    <dxf>
      <font>
        <b/>
        <i val="0"/>
        <color rgb="FF4B10E0"/>
      </font>
    </dxf>
    <dxf>
      <font>
        <color rgb="FFFF0000"/>
      </font>
    </dxf>
    <dxf>
      <font>
        <color theme="0"/>
      </font>
    </dxf>
    <dxf>
      <font>
        <color theme="0"/>
      </font>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rgb="FFFFFF00"/>
        </patternFill>
      </fill>
    </dxf>
    <dxf>
      <font>
        <color theme="5" tint="0.79998168889431442"/>
      </font>
    </dxf>
    <dxf>
      <font>
        <color theme="4" tint="0.79998168889431442"/>
      </font>
    </dxf>
    <dxf>
      <font>
        <color rgb="FF92D050"/>
      </font>
      <fill>
        <patternFill>
          <bgColor rgb="FF92D050"/>
        </patternFill>
      </fill>
    </dxf>
    <dxf>
      <font>
        <color theme="2" tint="-9.9948118533890809E-2"/>
      </font>
    </dxf>
    <dxf>
      <font>
        <color rgb="FF00B050"/>
      </font>
    </dxf>
    <dxf>
      <font>
        <color rgb="FFFF0000"/>
      </font>
    </dxf>
    <dxf>
      <fill>
        <patternFill>
          <bgColor theme="9" tint="0.39994506668294322"/>
        </patternFill>
      </fill>
    </dxf>
    <dxf>
      <fill>
        <patternFill>
          <bgColor rgb="FFFF0000"/>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47625</xdr:colOff>
      <xdr:row>2</xdr:row>
      <xdr:rowOff>114300</xdr:rowOff>
    </xdr:from>
    <xdr:to>
      <xdr:col>3</xdr:col>
      <xdr:colOff>2371725</xdr:colOff>
      <xdr:row>6</xdr:row>
      <xdr:rowOff>180975</xdr:rowOff>
    </xdr:to>
    <xdr:pic>
      <xdr:nvPicPr>
        <xdr:cNvPr id="2" name="Picture 1" descr="DSC_9073.JPG"/>
        <xdr:cNvPicPr>
          <a:picLocks noChangeAspect="1"/>
        </xdr:cNvPicPr>
      </xdr:nvPicPr>
      <xdr:blipFill>
        <a:blip xmlns:r="http://schemas.openxmlformats.org/officeDocument/2006/relationships" r:embed="rId1" cstate="print"/>
        <a:stretch>
          <a:fillRect/>
        </a:stretch>
      </xdr:blipFill>
      <xdr:spPr>
        <a:xfrm>
          <a:off x="9725025" y="838200"/>
          <a:ext cx="2324100" cy="2295525"/>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rajsevak.com/ummed-tarad-excel-software/" TargetMode="External"/><Relationship Id="rId7" Type="http://schemas.openxmlformats.org/officeDocument/2006/relationships/drawing" Target="../drawings/drawing1.xml"/><Relationship Id="rId2" Type="http://schemas.openxmlformats.org/officeDocument/2006/relationships/hyperlink" Target="https://rajteachers.net/ummed-tarad-excel-software" TargetMode="External"/><Relationship Id="rId1" Type="http://schemas.openxmlformats.org/officeDocument/2006/relationships/hyperlink" Target="https://youtu.be/DwpZ2aKjUzE" TargetMode="External"/><Relationship Id="rId6" Type="http://schemas.openxmlformats.org/officeDocument/2006/relationships/printerSettings" Target="../printerSettings/printerSettings1.bin"/><Relationship Id="rId5" Type="http://schemas.openxmlformats.org/officeDocument/2006/relationships/hyperlink" Target="https://shalasugam.com/mr-ummed-tarad-excel-software/" TargetMode="External"/><Relationship Id="rId4" Type="http://schemas.openxmlformats.org/officeDocument/2006/relationships/hyperlink" Target="https://www.ashwinisharma.com/p/ummed-tarad-excel-programs.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E12"/>
  <sheetViews>
    <sheetView tabSelected="1" workbookViewId="0">
      <selection activeCell="B3" sqref="B3:C3"/>
    </sheetView>
  </sheetViews>
  <sheetFormatPr defaultColWidth="0" defaultRowHeight="15" zeroHeight="1"/>
  <cols>
    <col min="1" max="1" width="2.5703125" customWidth="1"/>
    <col min="2" max="3" width="71.28515625" customWidth="1"/>
    <col min="4" max="4" width="36.5703125" customWidth="1"/>
    <col min="5" max="5" width="2.85546875" customWidth="1"/>
    <col min="6" max="16384" width="9.140625" hidden="1"/>
  </cols>
  <sheetData>
    <row r="1" spans="1:5" ht="15.75" thickBot="1">
      <c r="A1" s="376"/>
      <c r="B1" s="377"/>
      <c r="C1" s="377"/>
      <c r="D1" s="377"/>
      <c r="E1" s="378"/>
    </row>
    <row r="2" spans="1:5" ht="41.25" customHeight="1" thickBot="1">
      <c r="A2" s="379"/>
      <c r="B2" s="380" t="s">
        <v>70</v>
      </c>
      <c r="C2" s="381"/>
      <c r="D2" s="157" t="s">
        <v>91</v>
      </c>
      <c r="E2" s="382"/>
    </row>
    <row r="3" spans="1:5" ht="102" customHeight="1">
      <c r="A3" s="379"/>
      <c r="B3" s="393" t="s">
        <v>149</v>
      </c>
      <c r="C3" s="394"/>
      <c r="D3" s="395"/>
      <c r="E3" s="382"/>
    </row>
    <row r="4" spans="1:5" ht="22.5" customHeight="1">
      <c r="A4" s="379"/>
      <c r="B4" s="383" t="s">
        <v>103</v>
      </c>
      <c r="C4" s="384"/>
      <c r="D4" s="396"/>
      <c r="E4" s="382"/>
    </row>
    <row r="5" spans="1:5" ht="28.5" customHeight="1">
      <c r="A5" s="379"/>
      <c r="B5" s="385" t="s">
        <v>191</v>
      </c>
      <c r="C5" s="386"/>
      <c r="D5" s="396"/>
      <c r="E5" s="382"/>
    </row>
    <row r="6" spans="1:5" ht="22.5" customHeight="1">
      <c r="A6" s="379"/>
      <c r="B6" s="387" t="s">
        <v>71</v>
      </c>
      <c r="C6" s="388"/>
      <c r="D6" s="396"/>
      <c r="E6" s="382"/>
    </row>
    <row r="7" spans="1:5" ht="22.5" customHeight="1">
      <c r="A7" s="379"/>
      <c r="B7" s="389" t="s">
        <v>72</v>
      </c>
      <c r="C7" s="390"/>
      <c r="D7" s="396"/>
      <c r="E7" s="382"/>
    </row>
    <row r="8" spans="1:5" ht="26.25" customHeight="1">
      <c r="A8" s="379"/>
      <c r="B8" s="155" t="s">
        <v>73</v>
      </c>
      <c r="C8" s="156" t="s">
        <v>74</v>
      </c>
      <c r="D8" s="362" t="s">
        <v>67</v>
      </c>
      <c r="E8" s="382"/>
    </row>
    <row r="9" spans="1:5" ht="26.25" customHeight="1">
      <c r="A9" s="379"/>
      <c r="B9" s="155" t="s">
        <v>75</v>
      </c>
      <c r="C9" s="156" t="s">
        <v>76</v>
      </c>
      <c r="D9" s="158" t="s">
        <v>92</v>
      </c>
      <c r="E9" s="382"/>
    </row>
    <row r="10" spans="1:5" ht="36" customHeight="1" thickBot="1">
      <c r="A10" s="379"/>
      <c r="B10" s="391" t="s">
        <v>77</v>
      </c>
      <c r="C10" s="392"/>
      <c r="D10" s="372" t="s">
        <v>190</v>
      </c>
      <c r="E10" s="382"/>
    </row>
    <row r="11" spans="1:5" ht="27" customHeight="1" thickBot="1">
      <c r="A11" s="373" t="s">
        <v>231</v>
      </c>
      <c r="B11" s="374"/>
      <c r="C11" s="374"/>
      <c r="D11" s="374"/>
      <c r="E11" s="375"/>
    </row>
    <row r="12" spans="1:5"/>
  </sheetData>
  <sheetProtection algorithmName="SHA-512" hashValue="eSwb7mKbYS+IIA9PCktHl12fr9gp1OCT/0Y+3V0AyxAUv0Ra+XHaVDQ+WOeZbLJMJyM84xMJ7dAHxh1GleVByg==" saltValue="zJukjPa6WuG+FP89inzMng==" spinCount="100000" sheet="1" objects="1" scenarios="1"/>
  <mergeCells count="12">
    <mergeCell ref="A11:E11"/>
    <mergeCell ref="A1:E1"/>
    <mergeCell ref="A2:A10"/>
    <mergeCell ref="B2:C2"/>
    <mergeCell ref="E2:E10"/>
    <mergeCell ref="B4:C4"/>
    <mergeCell ref="B5:C5"/>
    <mergeCell ref="B6:C6"/>
    <mergeCell ref="B7:C7"/>
    <mergeCell ref="B10:C10"/>
    <mergeCell ref="B3:C3"/>
    <mergeCell ref="D3:D7"/>
  </mergeCells>
  <hyperlinks>
    <hyperlink ref="B5" r:id="rId1"/>
    <hyperlink ref="B8" r:id="rId2"/>
    <hyperlink ref="C8" r:id="rId3"/>
    <hyperlink ref="B9" r:id="rId4"/>
    <hyperlink ref="C9" r:id="rId5"/>
  </hyperlinks>
  <pageMargins left="0.7" right="0.7" top="0.75" bottom="0.75" header="0.3" footer="0.3"/>
  <pageSetup paperSize="9"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I21"/>
  <sheetViews>
    <sheetView showGridLines="0" topLeftCell="A3" workbookViewId="0">
      <selection activeCell="E18" sqref="E18:I18"/>
    </sheetView>
  </sheetViews>
  <sheetFormatPr defaultColWidth="0" defaultRowHeight="15" zeroHeight="1"/>
  <cols>
    <col min="1" max="1" width="2.5703125" style="12" customWidth="1"/>
    <col min="2" max="3" width="15" style="18" customWidth="1"/>
    <col min="4" max="4" width="4.140625" style="18" customWidth="1"/>
    <col min="5" max="9" width="5.28515625" style="18" customWidth="1"/>
    <col min="10" max="10" width="1.7109375" style="18" customWidth="1"/>
    <col min="11" max="11" width="4.42578125" style="18" customWidth="1"/>
    <col min="12" max="12" width="18.7109375" style="18" customWidth="1"/>
    <col min="13" max="13" width="4.42578125" style="18" customWidth="1"/>
    <col min="14" max="14" width="22.140625" style="18" customWidth="1"/>
    <col min="15" max="15" width="4.42578125" style="18" customWidth="1"/>
    <col min="16" max="16" width="21.7109375" style="18" customWidth="1"/>
    <col min="17" max="17" width="1.28515625" style="12" customWidth="1"/>
    <col min="18" max="21" width="11.42578125" style="12" hidden="1" customWidth="1"/>
    <col min="22" max="22" width="2.42578125" style="12" customWidth="1"/>
    <col min="23" max="35" width="0" style="12" hidden="1" customWidth="1"/>
    <col min="36" max="16384" width="9.140625" style="12" hidden="1"/>
  </cols>
  <sheetData>
    <row r="1" spans="1:27" ht="12.75" customHeight="1" thickBot="1">
      <c r="A1" s="415"/>
      <c r="B1" s="415"/>
      <c r="C1" s="415"/>
      <c r="D1" s="415"/>
      <c r="E1" s="415"/>
      <c r="F1" s="415"/>
      <c r="G1" s="415"/>
      <c r="H1" s="415"/>
      <c r="I1" s="415"/>
      <c r="J1" s="415"/>
      <c r="K1" s="415"/>
      <c r="L1" s="415"/>
      <c r="M1" s="415"/>
      <c r="N1" s="415"/>
      <c r="O1" s="415"/>
      <c r="P1" s="415"/>
      <c r="Q1" s="415"/>
      <c r="R1" s="415"/>
      <c r="S1" s="415"/>
      <c r="T1" s="415"/>
      <c r="U1" s="415"/>
      <c r="V1" s="415"/>
    </row>
    <row r="2" spans="1:27" ht="23.25" customHeight="1" thickBot="1">
      <c r="A2" s="21"/>
      <c r="B2" s="468" t="s">
        <v>10</v>
      </c>
      <c r="C2" s="469"/>
      <c r="D2" s="469"/>
      <c r="E2" s="469"/>
      <c r="F2" s="469"/>
      <c r="G2" s="465" t="s">
        <v>9</v>
      </c>
      <c r="H2" s="465"/>
      <c r="I2" s="465"/>
      <c r="J2" s="465"/>
      <c r="K2" s="465"/>
      <c r="L2" s="465"/>
      <c r="M2" s="465"/>
      <c r="N2" s="466" t="s">
        <v>10</v>
      </c>
      <c r="O2" s="466"/>
      <c r="P2" s="467"/>
      <c r="Q2" s="415"/>
      <c r="R2" s="397"/>
      <c r="S2" s="398"/>
      <c r="T2" s="398"/>
      <c r="U2" s="401"/>
      <c r="V2" s="415"/>
    </row>
    <row r="3" spans="1:27" ht="11.25" customHeight="1" thickBot="1">
      <c r="A3" s="415"/>
      <c r="B3" s="428"/>
      <c r="C3" s="428"/>
      <c r="D3" s="428"/>
      <c r="E3" s="428"/>
      <c r="F3" s="428"/>
      <c r="G3" s="428"/>
      <c r="H3" s="428"/>
      <c r="I3" s="428"/>
      <c r="J3" s="428"/>
      <c r="K3" s="428"/>
      <c r="L3" s="428"/>
      <c r="M3" s="428"/>
      <c r="N3" s="428"/>
      <c r="O3" s="428"/>
      <c r="P3" s="428"/>
      <c r="Q3" s="415"/>
      <c r="R3" s="399"/>
      <c r="S3" s="400"/>
      <c r="T3" s="400"/>
      <c r="U3" s="402"/>
      <c r="V3" s="415"/>
    </row>
    <row r="4" spans="1:27" ht="34.5" customHeight="1" thickBot="1">
      <c r="A4" s="415"/>
      <c r="B4" s="429" t="s">
        <v>50</v>
      </c>
      <c r="C4" s="430"/>
      <c r="D4" s="430"/>
      <c r="E4" s="430"/>
      <c r="F4" s="430"/>
      <c r="G4" s="430"/>
      <c r="H4" s="430"/>
      <c r="I4" s="430"/>
      <c r="J4" s="430"/>
      <c r="K4" s="430"/>
      <c r="L4" s="430"/>
      <c r="M4" s="430"/>
      <c r="N4" s="430"/>
      <c r="O4" s="430"/>
      <c r="P4" s="431"/>
      <c r="Q4" s="415"/>
      <c r="R4" s="399"/>
      <c r="S4" s="400"/>
      <c r="T4" s="400"/>
      <c r="U4" s="402"/>
      <c r="V4" s="415"/>
      <c r="Z4" s="12" t="s">
        <v>1</v>
      </c>
      <c r="AA4" s="12" t="s">
        <v>14</v>
      </c>
    </row>
    <row r="5" spans="1:27" ht="17.25" customHeight="1" thickBot="1">
      <c r="A5" s="415"/>
      <c r="B5" s="428"/>
      <c r="C5" s="428"/>
      <c r="D5" s="428"/>
      <c r="E5" s="428"/>
      <c r="F5" s="428"/>
      <c r="G5" s="428"/>
      <c r="H5" s="428"/>
      <c r="I5" s="428"/>
      <c r="J5" s="459"/>
      <c r="K5" s="456" t="s">
        <v>54</v>
      </c>
      <c r="L5" s="457"/>
      <c r="M5" s="456" t="s">
        <v>29</v>
      </c>
      <c r="N5" s="457"/>
      <c r="O5" s="457"/>
      <c r="P5" s="458"/>
      <c r="Q5" s="415"/>
      <c r="R5" s="399"/>
      <c r="S5" s="400"/>
      <c r="T5" s="400"/>
      <c r="U5" s="402"/>
      <c r="V5" s="415"/>
      <c r="Z5" s="12" t="s">
        <v>2</v>
      </c>
      <c r="AA5" s="12" t="s">
        <v>15</v>
      </c>
    </row>
    <row r="6" spans="1:27" ht="21.75" customHeight="1" thickBot="1">
      <c r="A6" s="415"/>
      <c r="B6" s="432" t="s">
        <v>0</v>
      </c>
      <c r="C6" s="433"/>
      <c r="D6" s="22" t="s">
        <v>49</v>
      </c>
      <c r="E6" s="434" t="s">
        <v>66</v>
      </c>
      <c r="F6" s="434"/>
      <c r="G6" s="434"/>
      <c r="H6" s="434"/>
      <c r="I6" s="435"/>
      <c r="J6" s="459"/>
      <c r="K6" s="23" t="s">
        <v>28</v>
      </c>
      <c r="L6" s="24" t="s">
        <v>55</v>
      </c>
      <c r="M6" s="23" t="s">
        <v>28</v>
      </c>
      <c r="N6" s="24" t="s">
        <v>56</v>
      </c>
      <c r="O6" s="23" t="s">
        <v>28</v>
      </c>
      <c r="P6" s="24" t="s">
        <v>56</v>
      </c>
      <c r="Q6" s="415"/>
      <c r="R6" s="399"/>
      <c r="S6" s="400"/>
      <c r="T6" s="400"/>
      <c r="U6" s="402"/>
      <c r="V6" s="415"/>
      <c r="Z6" s="12" t="s">
        <v>3</v>
      </c>
      <c r="AA6" s="12" t="s">
        <v>16</v>
      </c>
    </row>
    <row r="7" spans="1:27" ht="17.25" customHeight="1" thickBot="1">
      <c r="A7" s="415"/>
      <c r="B7" s="428"/>
      <c r="C7" s="428"/>
      <c r="D7" s="428"/>
      <c r="E7" s="428"/>
      <c r="F7" s="428"/>
      <c r="G7" s="428"/>
      <c r="H7" s="428"/>
      <c r="I7" s="428"/>
      <c r="J7" s="459"/>
      <c r="K7" s="25">
        <f>IF(L7&gt;1,1,0)</f>
        <v>1</v>
      </c>
      <c r="L7" s="1" t="s">
        <v>57</v>
      </c>
      <c r="M7" s="25">
        <f>IF(N7&gt;1,1,0)</f>
        <v>1</v>
      </c>
      <c r="N7" s="1" t="s">
        <v>39</v>
      </c>
      <c r="O7" s="25">
        <f>IF(P7&gt;1,M20+1,0)</f>
        <v>0</v>
      </c>
      <c r="P7" s="1"/>
      <c r="Q7" s="415"/>
      <c r="R7" s="399"/>
      <c r="S7" s="400"/>
      <c r="T7" s="400"/>
      <c r="U7" s="402"/>
      <c r="V7" s="415"/>
      <c r="Z7" s="12" t="s">
        <v>2</v>
      </c>
      <c r="AA7" s="12" t="s">
        <v>15</v>
      </c>
    </row>
    <row r="8" spans="1:27" ht="16.5" customHeight="1">
      <c r="A8" s="415"/>
      <c r="B8" s="439" t="s">
        <v>18</v>
      </c>
      <c r="C8" s="440"/>
      <c r="D8" s="448" t="s">
        <v>49</v>
      </c>
      <c r="E8" s="416" t="s">
        <v>53</v>
      </c>
      <c r="F8" s="416"/>
      <c r="G8" s="416"/>
      <c r="H8" s="416"/>
      <c r="I8" s="417"/>
      <c r="J8" s="459"/>
      <c r="K8" s="26">
        <f>IF(L8&gt;1,K7+1,0)</f>
        <v>2</v>
      </c>
      <c r="L8" s="2" t="s">
        <v>58</v>
      </c>
      <c r="M8" s="26">
        <f>IF(N8&gt;1,M7+1,0)</f>
        <v>2</v>
      </c>
      <c r="N8" s="2" t="s">
        <v>40</v>
      </c>
      <c r="O8" s="26">
        <f>IF(P8&gt;1,O7+1,0)</f>
        <v>0</v>
      </c>
      <c r="P8" s="2"/>
      <c r="Q8" s="415"/>
      <c r="R8" s="399"/>
      <c r="S8" s="400"/>
      <c r="T8" s="400"/>
      <c r="U8" s="402"/>
      <c r="V8" s="415"/>
    </row>
    <row r="9" spans="1:27" ht="16.5" customHeight="1" thickBot="1">
      <c r="A9" s="415"/>
      <c r="B9" s="441"/>
      <c r="C9" s="442"/>
      <c r="D9" s="449"/>
      <c r="E9" s="418"/>
      <c r="F9" s="418"/>
      <c r="G9" s="418"/>
      <c r="H9" s="418"/>
      <c r="I9" s="419"/>
      <c r="J9" s="459"/>
      <c r="K9" s="26">
        <f>IF(L9&gt;1,K8+1,0)</f>
        <v>3</v>
      </c>
      <c r="L9" s="2" t="s">
        <v>59</v>
      </c>
      <c r="M9" s="26">
        <f t="shared" ref="M9:M20" si="0">IF(N9&gt;1,M8+1,0)</f>
        <v>3</v>
      </c>
      <c r="N9" s="2" t="s">
        <v>42</v>
      </c>
      <c r="O9" s="26">
        <f t="shared" ref="O9:O20" si="1">IF(P9&gt;1,O8+1,0)</f>
        <v>0</v>
      </c>
      <c r="P9" s="2"/>
      <c r="Q9" s="415"/>
      <c r="R9" s="399"/>
      <c r="S9" s="400"/>
      <c r="T9" s="400"/>
      <c r="U9" s="402"/>
      <c r="V9" s="415"/>
      <c r="Z9" s="12" t="s">
        <v>3</v>
      </c>
      <c r="AA9" s="12" t="s">
        <v>16</v>
      </c>
    </row>
    <row r="10" spans="1:27" ht="17.25" customHeight="1" thickBot="1">
      <c r="A10" s="415"/>
      <c r="B10" s="447"/>
      <c r="C10" s="447"/>
      <c r="D10" s="447"/>
      <c r="E10" s="447"/>
      <c r="F10" s="447"/>
      <c r="G10" s="447"/>
      <c r="H10" s="447"/>
      <c r="I10" s="447"/>
      <c r="J10" s="459"/>
      <c r="K10" s="26">
        <f>IF(L10&gt;1,K9+1,0)</f>
        <v>4</v>
      </c>
      <c r="L10" s="2" t="s">
        <v>60</v>
      </c>
      <c r="M10" s="26">
        <f>IF(N10&gt;1,M9+1,0)</f>
        <v>4</v>
      </c>
      <c r="N10" s="2" t="s">
        <v>41</v>
      </c>
      <c r="O10" s="26">
        <f t="shared" si="1"/>
        <v>0</v>
      </c>
      <c r="P10" s="2"/>
      <c r="Q10" s="415"/>
      <c r="R10" s="399"/>
      <c r="S10" s="400"/>
      <c r="T10" s="400"/>
      <c r="U10" s="402"/>
      <c r="V10" s="415"/>
      <c r="Z10" s="12" t="s">
        <v>4</v>
      </c>
      <c r="AA10" s="12" t="s">
        <v>17</v>
      </c>
    </row>
    <row r="11" spans="1:27" ht="15.75" customHeight="1">
      <c r="A11" s="415"/>
      <c r="B11" s="420" t="s">
        <v>19</v>
      </c>
      <c r="C11" s="421"/>
      <c r="D11" s="448" t="s">
        <v>49</v>
      </c>
      <c r="E11" s="424" t="s">
        <v>51</v>
      </c>
      <c r="F11" s="424"/>
      <c r="G11" s="424"/>
      <c r="H11" s="424"/>
      <c r="I11" s="425"/>
      <c r="J11" s="459"/>
      <c r="K11" s="26">
        <f>IF(L11&gt;1,K10+1,0)</f>
        <v>5</v>
      </c>
      <c r="L11" s="13" t="s">
        <v>61</v>
      </c>
      <c r="M11" s="26">
        <f>IF(N11&gt;1,M10+1,0)</f>
        <v>5</v>
      </c>
      <c r="N11" s="13" t="s">
        <v>52</v>
      </c>
      <c r="O11" s="26">
        <f t="shared" si="1"/>
        <v>0</v>
      </c>
      <c r="P11" s="2"/>
      <c r="Q11" s="415"/>
      <c r="R11" s="399"/>
      <c r="S11" s="400"/>
      <c r="T11" s="400"/>
      <c r="U11" s="402"/>
      <c r="V11" s="415"/>
    </row>
    <row r="12" spans="1:27" ht="15.75" customHeight="1" thickBot="1">
      <c r="A12" s="415"/>
      <c r="B12" s="422"/>
      <c r="C12" s="423"/>
      <c r="D12" s="449"/>
      <c r="E12" s="426"/>
      <c r="F12" s="426"/>
      <c r="G12" s="426"/>
      <c r="H12" s="426"/>
      <c r="I12" s="427"/>
      <c r="J12" s="459"/>
      <c r="K12" s="26">
        <f>IF(L12&gt;1,K11+1,0)</f>
        <v>6</v>
      </c>
      <c r="L12" s="2" t="s">
        <v>62</v>
      </c>
      <c r="M12" s="26">
        <f>IF(N12&gt;1,M11+1,0)</f>
        <v>6</v>
      </c>
      <c r="N12" s="2" t="s">
        <v>48</v>
      </c>
      <c r="O12" s="26">
        <f t="shared" si="1"/>
        <v>0</v>
      </c>
      <c r="P12" s="2"/>
      <c r="Q12" s="415"/>
      <c r="R12" s="412" t="s">
        <v>68</v>
      </c>
      <c r="S12" s="413"/>
      <c r="T12" s="413"/>
      <c r="U12" s="414"/>
      <c r="V12" s="415"/>
      <c r="Z12" s="12" t="s">
        <v>5</v>
      </c>
    </row>
    <row r="13" spans="1:27" ht="14.25" customHeight="1" thickBot="1">
      <c r="A13" s="415"/>
      <c r="B13" s="447"/>
      <c r="C13" s="447"/>
      <c r="D13" s="447"/>
      <c r="E13" s="447"/>
      <c r="F13" s="447"/>
      <c r="G13" s="447"/>
      <c r="H13" s="447"/>
      <c r="I13" s="447"/>
      <c r="J13" s="459"/>
      <c r="K13" s="26">
        <f t="shared" ref="K13:K20" si="2">IF(L13&gt;1,K12+1,0)</f>
        <v>7</v>
      </c>
      <c r="L13" s="2" t="s">
        <v>63</v>
      </c>
      <c r="M13" s="26">
        <f t="shared" si="0"/>
        <v>7</v>
      </c>
      <c r="N13" s="2" t="s">
        <v>47</v>
      </c>
      <c r="O13" s="26">
        <f t="shared" si="1"/>
        <v>0</v>
      </c>
      <c r="P13" s="2"/>
      <c r="Q13" s="415"/>
      <c r="R13" s="412"/>
      <c r="S13" s="413"/>
      <c r="T13" s="413"/>
      <c r="U13" s="414"/>
      <c r="V13" s="415"/>
      <c r="Z13" s="12" t="s">
        <v>4</v>
      </c>
      <c r="AA13" s="12" t="s">
        <v>17</v>
      </c>
    </row>
    <row r="14" spans="1:27" ht="21.75" customHeight="1" thickBot="1">
      <c r="A14" s="415"/>
      <c r="B14" s="443" t="s">
        <v>11</v>
      </c>
      <c r="C14" s="444"/>
      <c r="D14" s="22" t="s">
        <v>49</v>
      </c>
      <c r="E14" s="462">
        <v>8151106901</v>
      </c>
      <c r="F14" s="463"/>
      <c r="G14" s="463"/>
      <c r="H14" s="463"/>
      <c r="I14" s="464"/>
      <c r="J14" s="459"/>
      <c r="K14" s="26">
        <f t="shared" si="2"/>
        <v>8</v>
      </c>
      <c r="L14" s="2" t="s">
        <v>64</v>
      </c>
      <c r="M14" s="26">
        <f t="shared" si="0"/>
        <v>0</v>
      </c>
      <c r="N14" s="2"/>
      <c r="O14" s="26">
        <f t="shared" si="1"/>
        <v>0</v>
      </c>
      <c r="P14" s="2"/>
      <c r="Q14" s="415"/>
      <c r="R14" s="409"/>
      <c r="S14" s="410"/>
      <c r="T14" s="410"/>
      <c r="U14" s="411"/>
      <c r="V14" s="415"/>
      <c r="Z14" s="12" t="s">
        <v>5</v>
      </c>
    </row>
    <row r="15" spans="1:27" ht="14.25" customHeight="1" thickBot="1">
      <c r="A15" s="415"/>
      <c r="B15" s="447"/>
      <c r="C15" s="447"/>
      <c r="D15" s="447"/>
      <c r="E15" s="447"/>
      <c r="F15" s="447"/>
      <c r="G15" s="447"/>
      <c r="H15" s="447"/>
      <c r="I15" s="447"/>
      <c r="J15" s="459"/>
      <c r="K15" s="26">
        <f t="shared" si="2"/>
        <v>9</v>
      </c>
      <c r="L15" s="2" t="s">
        <v>65</v>
      </c>
      <c r="M15" s="26">
        <f t="shared" si="0"/>
        <v>0</v>
      </c>
      <c r="N15" s="2"/>
      <c r="O15" s="26">
        <f t="shared" si="1"/>
        <v>0</v>
      </c>
      <c r="P15" s="2"/>
      <c r="Q15" s="415"/>
      <c r="R15" s="409"/>
      <c r="S15" s="410"/>
      <c r="T15" s="410"/>
      <c r="U15" s="411"/>
      <c r="V15" s="415"/>
      <c r="Z15" s="12" t="s">
        <v>6</v>
      </c>
    </row>
    <row r="16" spans="1:27" ht="24.75" customHeight="1" thickBot="1">
      <c r="A16" s="415"/>
      <c r="B16" s="445" t="s">
        <v>12</v>
      </c>
      <c r="C16" s="446"/>
      <c r="D16" s="22" t="s">
        <v>49</v>
      </c>
      <c r="E16" s="460"/>
      <c r="F16" s="460"/>
      <c r="G16" s="460"/>
      <c r="H16" s="460"/>
      <c r="I16" s="461"/>
      <c r="J16" s="459"/>
      <c r="K16" s="26">
        <f t="shared" si="2"/>
        <v>0</v>
      </c>
      <c r="L16" s="2"/>
      <c r="M16" s="26">
        <f t="shared" si="0"/>
        <v>0</v>
      </c>
      <c r="N16" s="2"/>
      <c r="O16" s="26">
        <f t="shared" si="1"/>
        <v>0</v>
      </c>
      <c r="P16" s="2"/>
      <c r="Q16" s="415"/>
      <c r="R16" s="406"/>
      <c r="S16" s="407"/>
      <c r="T16" s="407"/>
      <c r="U16" s="408"/>
      <c r="V16" s="415"/>
      <c r="Z16" s="12" t="s">
        <v>7</v>
      </c>
    </row>
    <row r="17" spans="1:26" ht="14.25" customHeight="1" thickBot="1">
      <c r="A17" s="415"/>
      <c r="B17" s="447"/>
      <c r="C17" s="447"/>
      <c r="D17" s="447"/>
      <c r="E17" s="447"/>
      <c r="F17" s="447"/>
      <c r="G17" s="447"/>
      <c r="H17" s="447"/>
      <c r="I17" s="447"/>
      <c r="J17" s="459"/>
      <c r="K17" s="26">
        <f t="shared" si="2"/>
        <v>0</v>
      </c>
      <c r="L17" s="2"/>
      <c r="M17" s="26">
        <f t="shared" si="0"/>
        <v>0</v>
      </c>
      <c r="N17" s="2"/>
      <c r="O17" s="26">
        <f t="shared" si="1"/>
        <v>0</v>
      </c>
      <c r="P17" s="2"/>
      <c r="Q17" s="415"/>
      <c r="R17" s="39"/>
      <c r="S17" s="40"/>
      <c r="T17" s="40"/>
      <c r="U17" s="41"/>
      <c r="V17" s="415"/>
    </row>
    <row r="18" spans="1:26" ht="30" customHeight="1" thickBot="1">
      <c r="A18" s="415"/>
      <c r="B18" s="451" t="s">
        <v>13</v>
      </c>
      <c r="C18" s="452"/>
      <c r="D18" s="27" t="s">
        <v>49</v>
      </c>
      <c r="E18" s="454">
        <f>'Marks Entry'!K1</f>
        <v>0</v>
      </c>
      <c r="F18" s="454"/>
      <c r="G18" s="454"/>
      <c r="H18" s="454"/>
      <c r="I18" s="455"/>
      <c r="J18" s="459"/>
      <c r="K18" s="26">
        <f t="shared" si="2"/>
        <v>0</v>
      </c>
      <c r="L18" s="2"/>
      <c r="M18" s="26">
        <f t="shared" si="0"/>
        <v>0</v>
      </c>
      <c r="N18" s="2"/>
      <c r="O18" s="26">
        <f t="shared" si="1"/>
        <v>0</v>
      </c>
      <c r="P18" s="2"/>
      <c r="Q18" s="415"/>
      <c r="R18" s="403"/>
      <c r="S18" s="404"/>
      <c r="T18" s="404"/>
      <c r="U18" s="405"/>
      <c r="V18" s="415"/>
    </row>
    <row r="19" spans="1:26" ht="14.25" customHeight="1">
      <c r="A19" s="415"/>
      <c r="B19" s="447"/>
      <c r="C19" s="447"/>
      <c r="D19" s="447"/>
      <c r="E19" s="447"/>
      <c r="F19" s="447"/>
      <c r="G19" s="447"/>
      <c r="H19" s="447"/>
      <c r="I19" s="447"/>
      <c r="J19" s="459"/>
      <c r="K19" s="26">
        <f t="shared" si="2"/>
        <v>0</v>
      </c>
      <c r="L19" s="2"/>
      <c r="M19" s="26">
        <f t="shared" si="0"/>
        <v>0</v>
      </c>
      <c r="N19" s="2"/>
      <c r="O19" s="26">
        <f t="shared" si="1"/>
        <v>0</v>
      </c>
      <c r="P19" s="2"/>
      <c r="Q19" s="415"/>
      <c r="R19" s="403"/>
      <c r="S19" s="404"/>
      <c r="T19" s="404"/>
      <c r="U19" s="405"/>
      <c r="V19" s="415"/>
      <c r="Z19" s="12" t="s">
        <v>6</v>
      </c>
    </row>
    <row r="20" spans="1:26" ht="22.5" hidden="1" customHeight="1" thickBot="1">
      <c r="A20" s="415"/>
      <c r="B20" s="451"/>
      <c r="C20" s="452"/>
      <c r="D20" s="27"/>
      <c r="E20" s="453"/>
      <c r="F20" s="454"/>
      <c r="G20" s="454"/>
      <c r="H20" s="454"/>
      <c r="I20" s="455"/>
      <c r="J20" s="459"/>
      <c r="K20" s="28">
        <f t="shared" si="2"/>
        <v>0</v>
      </c>
      <c r="L20" s="3"/>
      <c r="M20" s="28">
        <f t="shared" si="0"/>
        <v>0</v>
      </c>
      <c r="N20" s="3"/>
      <c r="O20" s="28">
        <f t="shared" si="1"/>
        <v>0</v>
      </c>
      <c r="P20" s="3"/>
      <c r="Q20" s="415"/>
      <c r="R20" s="436" t="s">
        <v>46</v>
      </c>
      <c r="S20" s="437"/>
      <c r="T20" s="437"/>
      <c r="U20" s="438"/>
      <c r="V20" s="415"/>
      <c r="Z20" s="12" t="s">
        <v>7</v>
      </c>
    </row>
    <row r="21" spans="1:26" ht="25.5" customHeight="1">
      <c r="A21" s="450" t="s">
        <v>78</v>
      </c>
      <c r="B21" s="450"/>
      <c r="C21" s="450"/>
      <c r="D21" s="450"/>
      <c r="E21" s="450"/>
      <c r="F21" s="450"/>
      <c r="G21" s="450"/>
      <c r="H21" s="450"/>
      <c r="I21" s="450"/>
      <c r="J21" s="450"/>
      <c r="K21" s="450"/>
      <c r="L21" s="450"/>
      <c r="M21" s="450"/>
      <c r="N21" s="450"/>
      <c r="O21" s="450"/>
      <c r="P21" s="450"/>
      <c r="Q21" s="450"/>
      <c r="R21" s="450"/>
      <c r="S21" s="450"/>
      <c r="T21" s="450"/>
      <c r="U21" s="450"/>
      <c r="V21" s="450"/>
      <c r="Z21" s="12" t="s">
        <v>8</v>
      </c>
    </row>
  </sheetData>
  <sheetProtection password="E8FA" sheet="1" objects="1" scenarios="1" formatCells="0" formatColumns="0" formatRows="0" selectLockedCells="1"/>
  <mergeCells count="43">
    <mergeCell ref="G2:M2"/>
    <mergeCell ref="N2:P2"/>
    <mergeCell ref="B2:F2"/>
    <mergeCell ref="K5:L5"/>
    <mergeCell ref="D8:D9"/>
    <mergeCell ref="A21:V21"/>
    <mergeCell ref="Q2:Q20"/>
    <mergeCell ref="V2:V20"/>
    <mergeCell ref="B10:I10"/>
    <mergeCell ref="B19:I19"/>
    <mergeCell ref="B20:C20"/>
    <mergeCell ref="E20:I20"/>
    <mergeCell ref="B5:I5"/>
    <mergeCell ref="M5:P5"/>
    <mergeCell ref="J5:J20"/>
    <mergeCell ref="E16:I16"/>
    <mergeCell ref="B13:I13"/>
    <mergeCell ref="B17:I17"/>
    <mergeCell ref="B18:C18"/>
    <mergeCell ref="E18:I18"/>
    <mergeCell ref="E14:I14"/>
    <mergeCell ref="A1:V1"/>
    <mergeCell ref="A3:A20"/>
    <mergeCell ref="E8:I9"/>
    <mergeCell ref="B11:C12"/>
    <mergeCell ref="E11:I12"/>
    <mergeCell ref="B3:P3"/>
    <mergeCell ref="B4:P4"/>
    <mergeCell ref="B6:C6"/>
    <mergeCell ref="E6:I6"/>
    <mergeCell ref="R20:U20"/>
    <mergeCell ref="B8:C9"/>
    <mergeCell ref="B7:I7"/>
    <mergeCell ref="B14:C14"/>
    <mergeCell ref="B16:C16"/>
    <mergeCell ref="B15:I15"/>
    <mergeCell ref="D11:D12"/>
    <mergeCell ref="R2:S11"/>
    <mergeCell ref="T2:U11"/>
    <mergeCell ref="R18:U19"/>
    <mergeCell ref="R16:U16"/>
    <mergeCell ref="R14:U15"/>
    <mergeCell ref="R12:U13"/>
  </mergeCells>
  <conditionalFormatting sqref="K7:P20">
    <cfRule type="cellIs" dxfId="453" priority="1" operator="equal">
      <formula>0</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71"/>
  <sheetViews>
    <sheetView topLeftCell="B1" workbookViewId="0">
      <selection activeCell="K2" sqref="K2:K271"/>
    </sheetView>
  </sheetViews>
  <sheetFormatPr defaultColWidth="0" defaultRowHeight="15" zeroHeight="1"/>
  <cols>
    <col min="1" max="1" width="4.28515625" style="360" hidden="1" customWidth="1"/>
    <col min="2" max="4" width="9.140625" style="339" customWidth="1"/>
    <col min="5" max="5" width="10.42578125" style="339" bestFit="1" customWidth="1"/>
    <col min="6" max="6" width="25.85546875" style="339" customWidth="1"/>
    <col min="7" max="7" width="7.85546875" style="339" customWidth="1"/>
    <col min="8" max="8" width="25.28515625" style="339" customWidth="1"/>
    <col min="9" max="9" width="19" style="339" customWidth="1"/>
    <col min="10" max="10" width="9.140625" style="339" customWidth="1"/>
    <col min="11" max="11" width="13.140625" style="339" customWidth="1"/>
    <col min="12" max="31" width="9.140625" style="339" customWidth="1"/>
    <col min="32" max="16384" width="9.140625" style="357" hidden="1"/>
  </cols>
  <sheetData>
    <row r="1" spans="1:31" ht="63.75" customHeight="1">
      <c r="B1" s="335" t="s">
        <v>25</v>
      </c>
      <c r="C1" s="335" t="s">
        <v>110</v>
      </c>
      <c r="D1" s="335" t="s">
        <v>111</v>
      </c>
      <c r="E1" s="335" t="s">
        <v>112</v>
      </c>
      <c r="F1" s="335" t="s">
        <v>113</v>
      </c>
      <c r="G1" s="335" t="s">
        <v>114</v>
      </c>
      <c r="H1" s="335" t="s">
        <v>115</v>
      </c>
      <c r="I1" s="335" t="s">
        <v>116</v>
      </c>
      <c r="J1" s="335" t="s">
        <v>117</v>
      </c>
      <c r="K1" s="335" t="s">
        <v>118</v>
      </c>
      <c r="L1" s="335" t="s">
        <v>119</v>
      </c>
      <c r="M1" s="335" t="s">
        <v>120</v>
      </c>
      <c r="N1" s="335" t="s">
        <v>121</v>
      </c>
      <c r="O1" s="335" t="s">
        <v>122</v>
      </c>
      <c r="P1" s="335" t="s">
        <v>123</v>
      </c>
      <c r="Q1" s="335" t="s">
        <v>124</v>
      </c>
      <c r="R1" s="335" t="s">
        <v>125</v>
      </c>
      <c r="S1" s="335" t="s">
        <v>126</v>
      </c>
      <c r="T1" s="335" t="s">
        <v>127</v>
      </c>
      <c r="U1" s="335" t="s">
        <v>128</v>
      </c>
      <c r="V1" s="335" t="s">
        <v>129</v>
      </c>
      <c r="W1" s="335" t="s">
        <v>130</v>
      </c>
      <c r="X1" s="335" t="s">
        <v>131</v>
      </c>
      <c r="Y1" s="335" t="s">
        <v>132</v>
      </c>
      <c r="Z1" s="335" t="s">
        <v>133</v>
      </c>
      <c r="AA1" s="335" t="s">
        <v>134</v>
      </c>
      <c r="AB1" s="335" t="s">
        <v>135</v>
      </c>
      <c r="AC1" s="335" t="s">
        <v>136</v>
      </c>
      <c r="AD1" s="335" t="s">
        <v>137</v>
      </c>
      <c r="AE1" s="335" t="s">
        <v>138</v>
      </c>
    </row>
    <row r="2" spans="1:31" ht="31.5" customHeight="1">
      <c r="A2" s="361">
        <v>1</v>
      </c>
      <c r="B2" s="358">
        <v>12</v>
      </c>
      <c r="C2" s="358" t="s">
        <v>39</v>
      </c>
      <c r="D2" s="358">
        <v>1251</v>
      </c>
      <c r="E2" s="359">
        <v>42921</v>
      </c>
      <c r="F2" s="358" t="s">
        <v>155</v>
      </c>
      <c r="G2" s="358"/>
      <c r="H2" s="358" t="s">
        <v>156</v>
      </c>
      <c r="I2" s="358" t="s">
        <v>157</v>
      </c>
      <c r="J2" s="358" t="s">
        <v>48</v>
      </c>
      <c r="K2" s="742">
        <v>40940</v>
      </c>
      <c r="L2" s="358">
        <v>1201</v>
      </c>
      <c r="M2" s="358"/>
      <c r="N2" s="358">
        <v>0</v>
      </c>
      <c r="O2" s="358"/>
      <c r="P2" s="358" t="s">
        <v>145</v>
      </c>
      <c r="Q2" s="358" t="s">
        <v>139</v>
      </c>
      <c r="R2" s="358"/>
      <c r="S2" s="358" t="s">
        <v>140</v>
      </c>
      <c r="T2" s="358">
        <v>8151106901</v>
      </c>
      <c r="U2" s="358" t="s">
        <v>151</v>
      </c>
      <c r="V2" s="358" t="s">
        <v>152</v>
      </c>
      <c r="W2" s="358">
        <v>9636639353</v>
      </c>
      <c r="X2" s="358" t="s">
        <v>153</v>
      </c>
      <c r="Y2" s="358">
        <v>60000</v>
      </c>
      <c r="Z2" s="358" t="s">
        <v>141</v>
      </c>
      <c r="AA2" s="358" t="s">
        <v>141</v>
      </c>
      <c r="AB2" s="358" t="s">
        <v>142</v>
      </c>
      <c r="AC2" s="358">
        <v>18</v>
      </c>
      <c r="AD2" s="358" t="s">
        <v>143</v>
      </c>
      <c r="AE2" s="358">
        <v>5</v>
      </c>
    </row>
    <row r="3" spans="1:31" ht="31.5" customHeight="1">
      <c r="A3" s="361">
        <v>2</v>
      </c>
      <c r="B3" s="358">
        <v>12</v>
      </c>
      <c r="C3" s="358" t="s">
        <v>39</v>
      </c>
      <c r="D3" s="358">
        <v>1841</v>
      </c>
      <c r="E3" s="359">
        <v>44747</v>
      </c>
      <c r="F3" s="358" t="s">
        <v>158</v>
      </c>
      <c r="G3" s="358"/>
      <c r="H3" s="358" t="s">
        <v>150</v>
      </c>
      <c r="I3" s="358" t="s">
        <v>159</v>
      </c>
      <c r="J3" s="358" t="s">
        <v>48</v>
      </c>
      <c r="K3" s="742">
        <v>41279</v>
      </c>
      <c r="L3" s="358"/>
      <c r="M3" s="358"/>
      <c r="N3" s="358"/>
      <c r="O3" s="358"/>
      <c r="P3" s="358"/>
      <c r="Q3" s="358"/>
      <c r="R3" s="358"/>
      <c r="S3" s="358"/>
      <c r="T3" s="358"/>
      <c r="U3" s="358"/>
      <c r="V3" s="358"/>
      <c r="W3" s="358"/>
      <c r="X3" s="358"/>
      <c r="Y3" s="358"/>
      <c r="Z3" s="358"/>
      <c r="AA3" s="358"/>
      <c r="AB3" s="358"/>
      <c r="AC3" s="358"/>
      <c r="AD3" s="358"/>
      <c r="AE3" s="358"/>
    </row>
    <row r="4" spans="1:31" ht="31.5" customHeight="1">
      <c r="A4" s="361">
        <v>3</v>
      </c>
      <c r="B4" s="358">
        <v>12</v>
      </c>
      <c r="C4" s="358" t="s">
        <v>39</v>
      </c>
      <c r="D4" s="358">
        <v>1916</v>
      </c>
      <c r="E4" s="359">
        <v>44781</v>
      </c>
      <c r="F4" s="358" t="s">
        <v>160</v>
      </c>
      <c r="G4" s="358"/>
      <c r="H4" s="358" t="s">
        <v>161</v>
      </c>
      <c r="I4" s="358" t="s">
        <v>162</v>
      </c>
      <c r="J4" s="358" t="s">
        <v>48</v>
      </c>
      <c r="K4" s="742">
        <v>40127</v>
      </c>
      <c r="L4" s="358"/>
      <c r="M4" s="358"/>
      <c r="N4" s="358"/>
      <c r="O4" s="358"/>
      <c r="P4" s="358"/>
      <c r="Q4" s="358"/>
      <c r="R4" s="358"/>
      <c r="S4" s="358"/>
      <c r="T4" s="358"/>
      <c r="U4" s="358"/>
      <c r="V4" s="358"/>
      <c r="W4" s="358"/>
      <c r="X4" s="358"/>
      <c r="Y4" s="358"/>
      <c r="Z4" s="358"/>
      <c r="AA4" s="358"/>
      <c r="AB4" s="358"/>
      <c r="AC4" s="358"/>
      <c r="AD4" s="358"/>
      <c r="AE4" s="358"/>
    </row>
    <row r="5" spans="1:31" ht="31.5" customHeight="1">
      <c r="A5" s="361">
        <v>4</v>
      </c>
      <c r="B5" s="358">
        <v>12</v>
      </c>
      <c r="C5" s="358" t="s">
        <v>39</v>
      </c>
      <c r="D5" s="358">
        <v>1853</v>
      </c>
      <c r="E5" s="359">
        <v>44754</v>
      </c>
      <c r="F5" s="358" t="s">
        <v>163</v>
      </c>
      <c r="G5" s="358"/>
      <c r="H5" s="358" t="s">
        <v>164</v>
      </c>
      <c r="I5" s="358" t="s">
        <v>165</v>
      </c>
      <c r="J5" s="358" t="s">
        <v>144</v>
      </c>
      <c r="K5" s="742">
        <v>40660</v>
      </c>
      <c r="L5" s="358"/>
      <c r="M5" s="358"/>
      <c r="N5" s="358"/>
      <c r="O5" s="358"/>
      <c r="P5" s="358"/>
      <c r="Q5" s="358"/>
      <c r="R5" s="358"/>
      <c r="S5" s="358"/>
      <c r="T5" s="358"/>
      <c r="U5" s="358"/>
      <c r="V5" s="358"/>
      <c r="W5" s="358"/>
      <c r="X5" s="358"/>
      <c r="Y5" s="358"/>
      <c r="Z5" s="358"/>
      <c r="AA5" s="358"/>
      <c r="AB5" s="358"/>
      <c r="AC5" s="358"/>
      <c r="AD5" s="358"/>
      <c r="AE5" s="358"/>
    </row>
    <row r="6" spans="1:31" ht="31.5" customHeight="1">
      <c r="A6" s="361">
        <v>5</v>
      </c>
      <c r="B6" s="358">
        <v>12</v>
      </c>
      <c r="C6" s="358" t="s">
        <v>39</v>
      </c>
      <c r="D6" s="358">
        <v>1915</v>
      </c>
      <c r="E6" s="359">
        <v>44781</v>
      </c>
      <c r="F6" s="358" t="s">
        <v>166</v>
      </c>
      <c r="G6" s="358"/>
      <c r="H6" s="358" t="s">
        <v>161</v>
      </c>
      <c r="I6" s="358" t="s">
        <v>162</v>
      </c>
      <c r="J6" s="358" t="s">
        <v>48</v>
      </c>
      <c r="K6" s="742">
        <v>40715</v>
      </c>
      <c r="L6" s="358"/>
      <c r="M6" s="358"/>
      <c r="N6" s="358"/>
      <c r="O6" s="358"/>
      <c r="P6" s="358"/>
      <c r="Q6" s="358"/>
      <c r="R6" s="358"/>
      <c r="S6" s="358"/>
      <c r="T6" s="358"/>
      <c r="U6" s="358"/>
      <c r="V6" s="358"/>
      <c r="W6" s="358"/>
      <c r="X6" s="358"/>
      <c r="Y6" s="358"/>
      <c r="Z6" s="358"/>
      <c r="AA6" s="358"/>
      <c r="AB6" s="358"/>
      <c r="AC6" s="358"/>
      <c r="AD6" s="358"/>
      <c r="AE6" s="358"/>
    </row>
    <row r="7" spans="1:31" ht="31.5" customHeight="1">
      <c r="A7" s="361">
        <v>6</v>
      </c>
      <c r="B7" s="358">
        <v>12</v>
      </c>
      <c r="C7" s="358" t="s">
        <v>39</v>
      </c>
      <c r="D7" s="358">
        <v>1863</v>
      </c>
      <c r="E7" s="359">
        <v>44755</v>
      </c>
      <c r="F7" s="358" t="s">
        <v>166</v>
      </c>
      <c r="G7" s="358"/>
      <c r="H7" s="358" t="s">
        <v>167</v>
      </c>
      <c r="I7" s="358" t="s">
        <v>168</v>
      </c>
      <c r="J7" s="358" t="s">
        <v>48</v>
      </c>
      <c r="K7" s="742">
        <v>41122</v>
      </c>
      <c r="L7" s="358"/>
      <c r="M7" s="358"/>
      <c r="N7" s="358"/>
      <c r="O7" s="358"/>
      <c r="P7" s="358"/>
      <c r="Q7" s="358"/>
      <c r="R7" s="358"/>
      <c r="S7" s="358"/>
      <c r="T7" s="358"/>
      <c r="U7" s="358"/>
      <c r="V7" s="358"/>
      <c r="W7" s="358"/>
      <c r="X7" s="358"/>
      <c r="Y7" s="358"/>
      <c r="Z7" s="358"/>
      <c r="AA7" s="358"/>
      <c r="AB7" s="358"/>
      <c r="AC7" s="358"/>
      <c r="AD7" s="358"/>
      <c r="AE7" s="358"/>
    </row>
    <row r="8" spans="1:31" ht="31.5" customHeight="1">
      <c r="A8" s="361">
        <v>7</v>
      </c>
      <c r="B8" s="358">
        <v>12</v>
      </c>
      <c r="C8" s="358" t="s">
        <v>39</v>
      </c>
      <c r="D8" s="358">
        <v>1331</v>
      </c>
      <c r="E8" s="359">
        <v>43083</v>
      </c>
      <c r="F8" s="358" t="s">
        <v>169</v>
      </c>
      <c r="G8" s="358"/>
      <c r="H8" s="358" t="s">
        <v>170</v>
      </c>
      <c r="I8" s="358" t="s">
        <v>171</v>
      </c>
      <c r="J8" s="358" t="s">
        <v>144</v>
      </c>
      <c r="K8" s="742">
        <v>40544</v>
      </c>
      <c r="L8" s="358"/>
      <c r="M8" s="358"/>
      <c r="N8" s="358"/>
      <c r="O8" s="358"/>
      <c r="P8" s="358"/>
      <c r="Q8" s="358"/>
      <c r="R8" s="358"/>
      <c r="S8" s="358"/>
      <c r="T8" s="358"/>
      <c r="U8" s="358"/>
      <c r="V8" s="358"/>
      <c r="W8" s="358"/>
      <c r="X8" s="358"/>
      <c r="Y8" s="358"/>
      <c r="Z8" s="358"/>
      <c r="AA8" s="358"/>
      <c r="AB8" s="358"/>
      <c r="AC8" s="358"/>
      <c r="AD8" s="358"/>
      <c r="AE8" s="358"/>
    </row>
    <row r="9" spans="1:31" ht="31.5" customHeight="1">
      <c r="A9" s="361">
        <v>8</v>
      </c>
      <c r="B9" s="358">
        <v>12</v>
      </c>
      <c r="C9" s="358" t="s">
        <v>39</v>
      </c>
      <c r="D9" s="358">
        <v>1421</v>
      </c>
      <c r="E9" s="359">
        <v>43301</v>
      </c>
      <c r="F9" s="358" t="s">
        <v>172</v>
      </c>
      <c r="G9" s="358"/>
      <c r="H9" s="358" t="s">
        <v>173</v>
      </c>
      <c r="I9" s="358" t="s">
        <v>174</v>
      </c>
      <c r="J9" s="358" t="s">
        <v>144</v>
      </c>
      <c r="K9" s="742">
        <v>40975</v>
      </c>
      <c r="L9" s="358"/>
      <c r="M9" s="358"/>
      <c r="N9" s="358"/>
      <c r="O9" s="358"/>
      <c r="P9" s="358"/>
      <c r="Q9" s="358"/>
      <c r="R9" s="358"/>
      <c r="S9" s="358"/>
      <c r="T9" s="358"/>
      <c r="U9" s="358"/>
      <c r="V9" s="358"/>
      <c r="W9" s="358"/>
      <c r="X9" s="358"/>
      <c r="Y9" s="358"/>
      <c r="Z9" s="358"/>
      <c r="AA9" s="358"/>
      <c r="AB9" s="358"/>
      <c r="AC9" s="358"/>
      <c r="AD9" s="358"/>
      <c r="AE9" s="358"/>
    </row>
    <row r="10" spans="1:31" ht="31.5" customHeight="1">
      <c r="A10" s="361">
        <v>9</v>
      </c>
      <c r="B10" s="358">
        <v>12</v>
      </c>
      <c r="C10" s="358" t="s">
        <v>39</v>
      </c>
      <c r="D10" s="358">
        <v>1707</v>
      </c>
      <c r="E10" s="358"/>
      <c r="F10" s="358" t="s">
        <v>175</v>
      </c>
      <c r="G10" s="358"/>
      <c r="H10" s="358" t="s">
        <v>176</v>
      </c>
      <c r="I10" s="358" t="s">
        <v>177</v>
      </c>
      <c r="J10" s="358" t="s">
        <v>144</v>
      </c>
      <c r="K10" s="742">
        <v>40461</v>
      </c>
      <c r="L10" s="358"/>
      <c r="M10" s="358"/>
      <c r="N10" s="358"/>
      <c r="O10" s="358"/>
      <c r="P10" s="358"/>
      <c r="Q10" s="358"/>
      <c r="R10" s="358"/>
      <c r="S10" s="358"/>
      <c r="T10" s="358"/>
      <c r="U10" s="358"/>
      <c r="V10" s="358"/>
      <c r="W10" s="358"/>
      <c r="X10" s="358"/>
      <c r="Y10" s="358"/>
      <c r="Z10" s="358"/>
      <c r="AA10" s="358"/>
      <c r="AB10" s="358"/>
      <c r="AC10" s="358"/>
      <c r="AD10" s="358"/>
      <c r="AE10" s="358"/>
    </row>
    <row r="11" spans="1:31" ht="31.5" customHeight="1">
      <c r="A11" s="361">
        <v>10</v>
      </c>
      <c r="B11" s="358">
        <v>12</v>
      </c>
      <c r="C11" s="358" t="s">
        <v>39</v>
      </c>
      <c r="D11" s="358">
        <v>1882</v>
      </c>
      <c r="E11" s="359">
        <v>44755</v>
      </c>
      <c r="F11" s="358" t="s">
        <v>178</v>
      </c>
      <c r="G11" s="358"/>
      <c r="H11" s="358" t="s">
        <v>179</v>
      </c>
      <c r="I11" s="358" t="s">
        <v>180</v>
      </c>
      <c r="J11" s="358" t="s">
        <v>48</v>
      </c>
      <c r="K11" s="742">
        <v>41054</v>
      </c>
      <c r="L11" s="358"/>
      <c r="M11" s="358"/>
      <c r="N11" s="358"/>
      <c r="O11" s="358"/>
      <c r="P11" s="358"/>
      <c r="Q11" s="358"/>
      <c r="R11" s="358"/>
      <c r="S11" s="358"/>
      <c r="T11" s="358"/>
      <c r="U11" s="358"/>
      <c r="V11" s="358"/>
      <c r="W11" s="358"/>
      <c r="X11" s="358"/>
      <c r="Y11" s="358"/>
      <c r="Z11" s="358"/>
      <c r="AA11" s="358"/>
      <c r="AB11" s="358"/>
      <c r="AC11" s="358"/>
      <c r="AD11" s="358"/>
      <c r="AE11" s="358"/>
    </row>
    <row r="12" spans="1:31" ht="31.5" customHeight="1">
      <c r="A12" s="361">
        <v>11</v>
      </c>
      <c r="B12" s="358">
        <v>12</v>
      </c>
      <c r="C12" s="358" t="s">
        <v>39</v>
      </c>
      <c r="D12" s="358">
        <v>1249</v>
      </c>
      <c r="E12" s="358"/>
      <c r="F12" s="358" t="s">
        <v>181</v>
      </c>
      <c r="G12" s="358"/>
      <c r="H12" s="358" t="s">
        <v>173</v>
      </c>
      <c r="I12" s="358" t="s">
        <v>182</v>
      </c>
      <c r="J12" s="358" t="s">
        <v>48</v>
      </c>
      <c r="K12" s="742">
        <v>41015</v>
      </c>
      <c r="L12" s="358"/>
      <c r="M12" s="358"/>
      <c r="N12" s="358"/>
      <c r="O12" s="358"/>
      <c r="P12" s="358"/>
      <c r="Q12" s="358"/>
      <c r="R12" s="358"/>
      <c r="S12" s="358"/>
      <c r="T12" s="358"/>
      <c r="U12" s="358"/>
      <c r="V12" s="358"/>
      <c r="W12" s="358"/>
      <c r="X12" s="358"/>
      <c r="Y12" s="358"/>
      <c r="Z12" s="358"/>
      <c r="AA12" s="358"/>
      <c r="AB12" s="358"/>
      <c r="AC12" s="358"/>
      <c r="AD12" s="358"/>
      <c r="AE12" s="358"/>
    </row>
    <row r="13" spans="1:31" ht="31.5" customHeight="1">
      <c r="A13" s="361">
        <v>12</v>
      </c>
      <c r="B13" s="358">
        <v>12</v>
      </c>
      <c r="C13" s="358" t="s">
        <v>39</v>
      </c>
      <c r="D13" s="358">
        <v>1899</v>
      </c>
      <c r="E13" s="359">
        <v>44758</v>
      </c>
      <c r="F13" s="358" t="s">
        <v>183</v>
      </c>
      <c r="G13" s="358" t="s">
        <v>184</v>
      </c>
      <c r="H13" s="358" t="s">
        <v>185</v>
      </c>
      <c r="I13" s="358" t="s">
        <v>186</v>
      </c>
      <c r="J13" s="358" t="s">
        <v>48</v>
      </c>
      <c r="K13" s="742">
        <v>39925</v>
      </c>
      <c r="L13" s="358"/>
      <c r="M13" s="358"/>
      <c r="N13" s="358"/>
      <c r="O13" s="358"/>
      <c r="P13" s="358"/>
      <c r="Q13" s="358"/>
      <c r="R13" s="358"/>
      <c r="S13" s="358"/>
      <c r="T13" s="358"/>
      <c r="U13" s="358"/>
      <c r="V13" s="358"/>
      <c r="W13" s="358"/>
      <c r="X13" s="358"/>
      <c r="Y13" s="358"/>
      <c r="Z13" s="358"/>
      <c r="AA13" s="358"/>
      <c r="AB13" s="358"/>
      <c r="AC13" s="358"/>
      <c r="AD13" s="358"/>
      <c r="AE13" s="358"/>
    </row>
    <row r="14" spans="1:31" ht="31.5" customHeight="1">
      <c r="A14" s="361">
        <v>13</v>
      </c>
      <c r="B14" s="358">
        <v>12</v>
      </c>
      <c r="C14" s="358" t="s">
        <v>39</v>
      </c>
      <c r="D14" s="358">
        <v>1248</v>
      </c>
      <c r="E14" s="358"/>
      <c r="F14" s="358" t="s">
        <v>187</v>
      </c>
      <c r="G14" s="358"/>
      <c r="H14" s="358" t="s">
        <v>188</v>
      </c>
      <c r="I14" s="358" t="s">
        <v>189</v>
      </c>
      <c r="J14" s="358" t="s">
        <v>48</v>
      </c>
      <c r="K14" s="742">
        <v>41075</v>
      </c>
      <c r="L14" s="358"/>
      <c r="M14" s="358"/>
      <c r="N14" s="358"/>
      <c r="O14" s="358"/>
      <c r="P14" s="358"/>
      <c r="Q14" s="358"/>
      <c r="R14" s="358"/>
      <c r="S14" s="358"/>
      <c r="T14" s="358"/>
      <c r="U14" s="358"/>
      <c r="V14" s="358"/>
      <c r="W14" s="358"/>
      <c r="X14" s="358"/>
      <c r="Y14" s="358"/>
      <c r="Z14" s="358"/>
      <c r="AA14" s="358"/>
      <c r="AB14" s="358"/>
      <c r="AC14" s="358"/>
      <c r="AD14" s="358"/>
      <c r="AE14" s="358"/>
    </row>
    <row r="15" spans="1:31" ht="31.5" customHeight="1">
      <c r="A15" s="361">
        <v>14</v>
      </c>
      <c r="B15" s="358"/>
      <c r="C15" s="358"/>
      <c r="D15" s="358"/>
      <c r="E15" s="358"/>
      <c r="F15" s="358"/>
      <c r="G15" s="358"/>
      <c r="H15" s="358"/>
      <c r="I15" s="358"/>
      <c r="J15" s="358"/>
      <c r="K15" s="742"/>
      <c r="L15" s="358"/>
      <c r="M15" s="358"/>
      <c r="N15" s="358"/>
      <c r="O15" s="358"/>
      <c r="P15" s="358"/>
      <c r="Q15" s="358"/>
      <c r="R15" s="358"/>
      <c r="S15" s="358"/>
      <c r="T15" s="358"/>
      <c r="U15" s="358"/>
      <c r="V15" s="358"/>
      <c r="W15" s="358"/>
      <c r="X15" s="358"/>
      <c r="Y15" s="358"/>
      <c r="Z15" s="358"/>
      <c r="AA15" s="358"/>
      <c r="AB15" s="358"/>
      <c r="AC15" s="358"/>
      <c r="AD15" s="358"/>
      <c r="AE15" s="358"/>
    </row>
    <row r="16" spans="1:31" ht="31.5" customHeight="1">
      <c r="A16" s="361">
        <v>15</v>
      </c>
      <c r="B16" s="358"/>
      <c r="C16" s="358"/>
      <c r="D16" s="358"/>
      <c r="E16" s="358"/>
      <c r="F16" s="358"/>
      <c r="G16" s="358"/>
      <c r="H16" s="358"/>
      <c r="I16" s="358"/>
      <c r="J16" s="358"/>
      <c r="K16" s="742"/>
      <c r="L16" s="358"/>
      <c r="M16" s="358"/>
      <c r="N16" s="358"/>
      <c r="O16" s="358"/>
      <c r="P16" s="358"/>
      <c r="Q16" s="358"/>
      <c r="R16" s="358"/>
      <c r="S16" s="358"/>
      <c r="T16" s="358"/>
      <c r="U16" s="358"/>
      <c r="V16" s="358"/>
      <c r="W16" s="358"/>
      <c r="X16" s="358"/>
      <c r="Y16" s="358"/>
      <c r="Z16" s="358"/>
      <c r="AA16" s="358"/>
      <c r="AB16" s="358"/>
      <c r="AC16" s="358"/>
      <c r="AD16" s="358"/>
      <c r="AE16" s="358"/>
    </row>
    <row r="17" spans="1:31" ht="31.5" customHeight="1">
      <c r="A17" s="361">
        <v>16</v>
      </c>
      <c r="B17" s="358"/>
      <c r="C17" s="358"/>
      <c r="D17" s="358"/>
      <c r="E17" s="358"/>
      <c r="F17" s="358"/>
      <c r="G17" s="358"/>
      <c r="H17" s="358"/>
      <c r="I17" s="358"/>
      <c r="J17" s="358"/>
      <c r="K17" s="742"/>
      <c r="L17" s="358"/>
      <c r="M17" s="358"/>
      <c r="N17" s="358"/>
      <c r="O17" s="358"/>
      <c r="P17" s="358"/>
      <c r="Q17" s="358"/>
      <c r="R17" s="358"/>
      <c r="S17" s="358"/>
      <c r="T17" s="358"/>
      <c r="U17" s="358"/>
      <c r="V17" s="358"/>
      <c r="W17" s="358"/>
      <c r="X17" s="358"/>
      <c r="Y17" s="358"/>
      <c r="Z17" s="358"/>
      <c r="AA17" s="358"/>
      <c r="AB17" s="358"/>
      <c r="AC17" s="358"/>
      <c r="AD17" s="358"/>
      <c r="AE17" s="358"/>
    </row>
    <row r="18" spans="1:31" ht="31.5" customHeight="1">
      <c r="A18" s="361">
        <v>17</v>
      </c>
      <c r="B18" s="358"/>
      <c r="C18" s="358"/>
      <c r="D18" s="358"/>
      <c r="E18" s="358"/>
      <c r="F18" s="358"/>
      <c r="G18" s="358"/>
      <c r="H18" s="358"/>
      <c r="I18" s="358"/>
      <c r="J18" s="358"/>
      <c r="K18" s="742"/>
      <c r="L18" s="358"/>
      <c r="M18" s="358"/>
      <c r="N18" s="358"/>
      <c r="O18" s="358"/>
      <c r="P18" s="358"/>
      <c r="Q18" s="358"/>
      <c r="R18" s="358"/>
      <c r="S18" s="358"/>
      <c r="T18" s="358"/>
      <c r="U18" s="358"/>
      <c r="V18" s="358"/>
      <c r="W18" s="358"/>
      <c r="X18" s="358"/>
      <c r="Y18" s="358"/>
      <c r="Z18" s="358"/>
      <c r="AA18" s="358"/>
      <c r="AB18" s="358"/>
      <c r="AC18" s="358"/>
      <c r="AD18" s="358"/>
      <c r="AE18" s="358"/>
    </row>
    <row r="19" spans="1:31" ht="31.5" customHeight="1">
      <c r="A19" s="361">
        <v>18</v>
      </c>
      <c r="B19" s="358"/>
      <c r="C19" s="358"/>
      <c r="D19" s="358"/>
      <c r="E19" s="358"/>
      <c r="F19" s="358"/>
      <c r="G19" s="358"/>
      <c r="H19" s="358"/>
      <c r="I19" s="358"/>
      <c r="J19" s="358"/>
      <c r="K19" s="742"/>
      <c r="L19" s="358"/>
      <c r="M19" s="358"/>
      <c r="N19" s="358"/>
      <c r="O19" s="358"/>
      <c r="P19" s="358"/>
      <c r="Q19" s="358"/>
      <c r="R19" s="358"/>
      <c r="S19" s="358"/>
      <c r="T19" s="358"/>
      <c r="U19" s="358"/>
      <c r="V19" s="358"/>
      <c r="W19" s="358"/>
      <c r="X19" s="358"/>
      <c r="Y19" s="358"/>
      <c r="Z19" s="358"/>
      <c r="AA19" s="358"/>
      <c r="AB19" s="358"/>
      <c r="AC19" s="358"/>
      <c r="AD19" s="358"/>
      <c r="AE19" s="358"/>
    </row>
    <row r="20" spans="1:31" ht="31.5" customHeight="1">
      <c r="A20" s="361">
        <v>19</v>
      </c>
      <c r="B20" s="358"/>
      <c r="C20" s="358"/>
      <c r="D20" s="358"/>
      <c r="E20" s="358"/>
      <c r="F20" s="358"/>
      <c r="G20" s="358"/>
      <c r="H20" s="358"/>
      <c r="I20" s="358"/>
      <c r="J20" s="358"/>
      <c r="K20" s="742"/>
      <c r="L20" s="358"/>
      <c r="M20" s="358"/>
      <c r="N20" s="358"/>
      <c r="O20" s="358"/>
      <c r="P20" s="358"/>
      <c r="Q20" s="358"/>
      <c r="R20" s="358"/>
      <c r="S20" s="358"/>
      <c r="T20" s="358"/>
      <c r="U20" s="358"/>
      <c r="V20" s="358"/>
      <c r="W20" s="358"/>
      <c r="X20" s="358"/>
      <c r="Y20" s="358"/>
      <c r="Z20" s="358"/>
      <c r="AA20" s="358"/>
      <c r="AB20" s="358"/>
      <c r="AC20" s="358"/>
      <c r="AD20" s="358"/>
      <c r="AE20" s="358"/>
    </row>
    <row r="21" spans="1:31" ht="31.5" customHeight="1">
      <c r="A21" s="361">
        <v>20</v>
      </c>
      <c r="B21" s="358"/>
      <c r="C21" s="358"/>
      <c r="D21" s="358"/>
      <c r="E21" s="358"/>
      <c r="F21" s="358"/>
      <c r="G21" s="358"/>
      <c r="H21" s="358"/>
      <c r="I21" s="358"/>
      <c r="J21" s="358"/>
      <c r="K21" s="742"/>
      <c r="L21" s="358"/>
      <c r="M21" s="358"/>
      <c r="N21" s="358"/>
      <c r="O21" s="358"/>
      <c r="P21" s="358"/>
      <c r="Q21" s="358"/>
      <c r="R21" s="358"/>
      <c r="S21" s="358"/>
      <c r="T21" s="358"/>
      <c r="U21" s="358"/>
      <c r="V21" s="358"/>
      <c r="W21" s="358"/>
      <c r="X21" s="358"/>
      <c r="Y21" s="358"/>
      <c r="Z21" s="358"/>
      <c r="AA21" s="358"/>
      <c r="AB21" s="358"/>
      <c r="AC21" s="358"/>
      <c r="AD21" s="358"/>
      <c r="AE21" s="358"/>
    </row>
    <row r="22" spans="1:31" ht="31.5" customHeight="1">
      <c r="A22" s="361">
        <v>21</v>
      </c>
      <c r="B22" s="358"/>
      <c r="C22" s="358"/>
      <c r="D22" s="358"/>
      <c r="E22" s="358"/>
      <c r="F22" s="358"/>
      <c r="G22" s="358"/>
      <c r="H22" s="358"/>
      <c r="I22" s="358"/>
      <c r="J22" s="358"/>
      <c r="K22" s="742"/>
      <c r="L22" s="358"/>
      <c r="M22" s="358"/>
      <c r="N22" s="358"/>
      <c r="O22" s="358"/>
      <c r="P22" s="358"/>
      <c r="Q22" s="358"/>
      <c r="R22" s="358"/>
      <c r="S22" s="358"/>
      <c r="T22" s="358"/>
      <c r="U22" s="358"/>
      <c r="V22" s="358"/>
      <c r="W22" s="358"/>
      <c r="X22" s="358"/>
      <c r="Y22" s="358"/>
      <c r="Z22" s="358"/>
      <c r="AA22" s="358"/>
      <c r="AB22" s="358"/>
      <c r="AC22" s="358"/>
      <c r="AD22" s="358"/>
      <c r="AE22" s="358"/>
    </row>
    <row r="23" spans="1:31" ht="31.5" customHeight="1">
      <c r="A23" s="361">
        <v>22</v>
      </c>
      <c r="B23" s="358"/>
      <c r="C23" s="358"/>
      <c r="D23" s="358"/>
      <c r="E23" s="358"/>
      <c r="F23" s="358"/>
      <c r="G23" s="358"/>
      <c r="H23" s="358"/>
      <c r="I23" s="358"/>
      <c r="J23" s="358"/>
      <c r="K23" s="742"/>
      <c r="L23" s="358"/>
      <c r="M23" s="358"/>
      <c r="N23" s="358"/>
      <c r="O23" s="358"/>
      <c r="P23" s="358"/>
      <c r="Q23" s="358"/>
      <c r="R23" s="358"/>
      <c r="S23" s="358"/>
      <c r="T23" s="358"/>
      <c r="U23" s="358"/>
      <c r="V23" s="358"/>
      <c r="W23" s="358"/>
      <c r="X23" s="358"/>
      <c r="Y23" s="358"/>
      <c r="Z23" s="358"/>
      <c r="AA23" s="358"/>
      <c r="AB23" s="358"/>
      <c r="AC23" s="358"/>
      <c r="AD23" s="358"/>
      <c r="AE23" s="358"/>
    </row>
    <row r="24" spans="1:31" ht="31.5" customHeight="1">
      <c r="A24" s="361">
        <v>23</v>
      </c>
      <c r="B24" s="358"/>
      <c r="C24" s="358"/>
      <c r="D24" s="358"/>
      <c r="E24" s="358"/>
      <c r="F24" s="358"/>
      <c r="G24" s="358"/>
      <c r="H24" s="358"/>
      <c r="I24" s="358"/>
      <c r="J24" s="358"/>
      <c r="K24" s="742"/>
      <c r="L24" s="358"/>
      <c r="M24" s="358"/>
      <c r="N24" s="358"/>
      <c r="O24" s="358"/>
      <c r="P24" s="358"/>
      <c r="Q24" s="358"/>
      <c r="R24" s="358"/>
      <c r="S24" s="358"/>
      <c r="T24" s="358"/>
      <c r="U24" s="358"/>
      <c r="V24" s="358"/>
      <c r="W24" s="358"/>
      <c r="X24" s="358"/>
      <c r="Y24" s="358"/>
      <c r="Z24" s="358"/>
      <c r="AA24" s="358"/>
      <c r="AB24" s="358"/>
      <c r="AC24" s="358"/>
      <c r="AD24" s="358"/>
      <c r="AE24" s="358"/>
    </row>
    <row r="25" spans="1:31" ht="31.5" customHeight="1">
      <c r="A25" s="361">
        <v>24</v>
      </c>
      <c r="B25" s="358"/>
      <c r="C25" s="358"/>
      <c r="D25" s="358"/>
      <c r="E25" s="359"/>
      <c r="F25" s="358"/>
      <c r="G25" s="358"/>
      <c r="H25" s="358"/>
      <c r="I25" s="358"/>
      <c r="J25" s="358"/>
      <c r="K25" s="742"/>
      <c r="L25" s="358"/>
      <c r="M25" s="358"/>
      <c r="N25" s="358"/>
      <c r="O25" s="358"/>
      <c r="P25" s="358"/>
      <c r="Q25" s="358"/>
      <c r="R25" s="358"/>
      <c r="S25" s="358"/>
      <c r="T25" s="358"/>
      <c r="U25" s="358"/>
      <c r="V25" s="358"/>
      <c r="W25" s="358"/>
      <c r="X25" s="358"/>
      <c r="Y25" s="358"/>
      <c r="Z25" s="358"/>
      <c r="AA25" s="358"/>
      <c r="AB25" s="358"/>
      <c r="AC25" s="358"/>
      <c r="AD25" s="358"/>
      <c r="AE25" s="358"/>
    </row>
    <row r="26" spans="1:31" ht="31.5" customHeight="1">
      <c r="A26" s="361">
        <v>25</v>
      </c>
      <c r="B26" s="358"/>
      <c r="C26" s="358"/>
      <c r="D26" s="358"/>
      <c r="E26" s="358"/>
      <c r="F26" s="358"/>
      <c r="G26" s="358"/>
      <c r="H26" s="358"/>
      <c r="I26" s="358"/>
      <c r="J26" s="358"/>
      <c r="K26" s="742"/>
      <c r="L26" s="358"/>
      <c r="M26" s="358"/>
      <c r="N26" s="358"/>
      <c r="O26" s="358"/>
      <c r="P26" s="358"/>
      <c r="Q26" s="358"/>
      <c r="R26" s="358"/>
      <c r="S26" s="358"/>
      <c r="T26" s="358"/>
      <c r="U26" s="358"/>
      <c r="V26" s="358"/>
      <c r="W26" s="358"/>
      <c r="X26" s="358"/>
      <c r="Y26" s="358"/>
      <c r="Z26" s="358"/>
      <c r="AA26" s="358"/>
      <c r="AB26" s="358"/>
      <c r="AC26" s="358"/>
      <c r="AD26" s="358"/>
      <c r="AE26" s="358"/>
    </row>
    <row r="27" spans="1:31" ht="31.5" customHeight="1">
      <c r="A27" s="361">
        <v>26</v>
      </c>
      <c r="B27" s="358"/>
      <c r="C27" s="358"/>
      <c r="D27" s="358"/>
      <c r="E27" s="358"/>
      <c r="F27" s="358"/>
      <c r="G27" s="358"/>
      <c r="H27" s="358"/>
      <c r="I27" s="358"/>
      <c r="J27" s="358"/>
      <c r="K27" s="742"/>
      <c r="L27" s="358"/>
      <c r="M27" s="358"/>
      <c r="N27" s="358"/>
      <c r="O27" s="358"/>
      <c r="P27" s="358"/>
      <c r="Q27" s="358"/>
      <c r="R27" s="358"/>
      <c r="S27" s="358"/>
      <c r="T27" s="358"/>
      <c r="U27" s="358"/>
      <c r="V27" s="358"/>
      <c r="W27" s="358"/>
      <c r="X27" s="358"/>
      <c r="Y27" s="358"/>
      <c r="Z27" s="358"/>
      <c r="AA27" s="358"/>
      <c r="AB27" s="358"/>
      <c r="AC27" s="358"/>
      <c r="AD27" s="358"/>
      <c r="AE27" s="358"/>
    </row>
    <row r="28" spans="1:31" ht="31.5" customHeight="1">
      <c r="A28" s="361">
        <v>27</v>
      </c>
      <c r="B28" s="358"/>
      <c r="C28" s="358"/>
      <c r="D28" s="358"/>
      <c r="E28" s="358"/>
      <c r="F28" s="358"/>
      <c r="G28" s="358"/>
      <c r="H28" s="358"/>
      <c r="I28" s="358"/>
      <c r="J28" s="358"/>
      <c r="K28" s="742"/>
      <c r="L28" s="358"/>
      <c r="M28" s="358"/>
      <c r="N28" s="358"/>
      <c r="O28" s="358"/>
      <c r="P28" s="358"/>
      <c r="Q28" s="358"/>
      <c r="R28" s="358"/>
      <c r="S28" s="358"/>
      <c r="T28" s="358"/>
      <c r="U28" s="358"/>
      <c r="V28" s="358"/>
      <c r="W28" s="358"/>
      <c r="X28" s="358"/>
      <c r="Y28" s="358"/>
      <c r="Z28" s="358"/>
      <c r="AA28" s="358"/>
      <c r="AB28" s="358"/>
      <c r="AC28" s="358"/>
      <c r="AD28" s="358"/>
      <c r="AE28" s="358"/>
    </row>
    <row r="29" spans="1:31" ht="31.5" customHeight="1">
      <c r="A29" s="361">
        <v>28</v>
      </c>
      <c r="B29" s="358"/>
      <c r="C29" s="358"/>
      <c r="D29" s="358"/>
      <c r="E29" s="358"/>
      <c r="F29" s="358"/>
      <c r="G29" s="358"/>
      <c r="H29" s="358"/>
      <c r="I29" s="358"/>
      <c r="J29" s="358"/>
      <c r="K29" s="742"/>
      <c r="L29" s="358"/>
      <c r="M29" s="358"/>
      <c r="N29" s="358"/>
      <c r="O29" s="358"/>
      <c r="P29" s="358"/>
      <c r="Q29" s="358"/>
      <c r="R29" s="358"/>
      <c r="S29" s="358"/>
      <c r="T29" s="358"/>
      <c r="U29" s="358"/>
      <c r="V29" s="358"/>
      <c r="W29" s="358"/>
      <c r="X29" s="358"/>
      <c r="Y29" s="358"/>
      <c r="Z29" s="358"/>
      <c r="AA29" s="358"/>
      <c r="AB29" s="358"/>
      <c r="AC29" s="358"/>
      <c r="AD29" s="358"/>
      <c r="AE29" s="358"/>
    </row>
    <row r="30" spans="1:31" ht="31.5" customHeight="1">
      <c r="A30" s="361">
        <v>29</v>
      </c>
      <c r="B30" s="358"/>
      <c r="C30" s="358"/>
      <c r="D30" s="358"/>
      <c r="E30" s="358"/>
      <c r="F30" s="358"/>
      <c r="G30" s="358"/>
      <c r="H30" s="358"/>
      <c r="I30" s="358"/>
      <c r="J30" s="358"/>
      <c r="K30" s="742"/>
      <c r="L30" s="358"/>
      <c r="M30" s="358"/>
      <c r="N30" s="358"/>
      <c r="O30" s="358"/>
      <c r="P30" s="358"/>
      <c r="Q30" s="358"/>
      <c r="R30" s="358"/>
      <c r="S30" s="358"/>
      <c r="T30" s="358"/>
      <c r="U30" s="358"/>
      <c r="V30" s="358"/>
      <c r="W30" s="358"/>
      <c r="X30" s="358"/>
      <c r="Y30" s="358"/>
      <c r="Z30" s="358"/>
      <c r="AA30" s="358"/>
      <c r="AB30" s="358"/>
      <c r="AC30" s="358"/>
      <c r="AD30" s="358"/>
      <c r="AE30" s="358"/>
    </row>
    <row r="31" spans="1:31" ht="31.5" customHeight="1">
      <c r="A31" s="361">
        <v>30</v>
      </c>
      <c r="B31" s="358"/>
      <c r="C31" s="358"/>
      <c r="D31" s="358"/>
      <c r="E31" s="358"/>
      <c r="F31" s="358"/>
      <c r="G31" s="358"/>
      <c r="H31" s="358"/>
      <c r="I31" s="358"/>
      <c r="J31" s="358"/>
      <c r="K31" s="742"/>
      <c r="L31" s="358"/>
      <c r="M31" s="358"/>
      <c r="N31" s="358"/>
      <c r="O31" s="358"/>
      <c r="P31" s="358"/>
      <c r="Q31" s="358"/>
      <c r="R31" s="358"/>
      <c r="S31" s="358"/>
      <c r="T31" s="358"/>
      <c r="U31" s="358"/>
      <c r="V31" s="358"/>
      <c r="W31" s="358"/>
      <c r="X31" s="358"/>
      <c r="Y31" s="358"/>
      <c r="Z31" s="358"/>
      <c r="AA31" s="358"/>
      <c r="AB31" s="358"/>
      <c r="AC31" s="358"/>
      <c r="AD31" s="358"/>
      <c r="AE31" s="358"/>
    </row>
    <row r="32" spans="1:31" ht="31.5" customHeight="1">
      <c r="A32" s="361">
        <v>31</v>
      </c>
      <c r="B32" s="358"/>
      <c r="C32" s="358"/>
      <c r="D32" s="358"/>
      <c r="E32" s="358"/>
      <c r="F32" s="358"/>
      <c r="G32" s="358"/>
      <c r="H32" s="358"/>
      <c r="I32" s="358"/>
      <c r="J32" s="358"/>
      <c r="K32" s="742"/>
      <c r="L32" s="358"/>
      <c r="M32" s="358"/>
      <c r="N32" s="358"/>
      <c r="O32" s="358"/>
      <c r="P32" s="358"/>
      <c r="Q32" s="358"/>
      <c r="R32" s="358"/>
      <c r="S32" s="358"/>
      <c r="T32" s="358"/>
      <c r="U32" s="358"/>
      <c r="V32" s="358"/>
      <c r="W32" s="358"/>
      <c r="X32" s="358"/>
      <c r="Y32" s="358"/>
      <c r="Z32" s="358"/>
      <c r="AA32" s="358"/>
      <c r="AB32" s="358"/>
      <c r="AC32" s="358"/>
      <c r="AD32" s="358"/>
      <c r="AE32" s="358"/>
    </row>
    <row r="33" spans="1:31" ht="31.5" customHeight="1">
      <c r="A33" s="361">
        <v>32</v>
      </c>
      <c r="B33" s="358"/>
      <c r="C33" s="358"/>
      <c r="D33" s="358"/>
      <c r="E33" s="358"/>
      <c r="F33" s="358"/>
      <c r="G33" s="358"/>
      <c r="H33" s="358"/>
      <c r="I33" s="358"/>
      <c r="J33" s="358"/>
      <c r="K33" s="742"/>
      <c r="L33" s="358"/>
      <c r="M33" s="358"/>
      <c r="N33" s="358"/>
      <c r="O33" s="358"/>
      <c r="P33" s="358"/>
      <c r="Q33" s="358"/>
      <c r="R33" s="358"/>
      <c r="S33" s="358"/>
      <c r="T33" s="358"/>
      <c r="U33" s="358"/>
      <c r="V33" s="358"/>
      <c r="W33" s="358"/>
      <c r="X33" s="358"/>
      <c r="Y33" s="358"/>
      <c r="Z33" s="358"/>
      <c r="AA33" s="358"/>
      <c r="AB33" s="358"/>
      <c r="AC33" s="358"/>
      <c r="AD33" s="358"/>
      <c r="AE33" s="358"/>
    </row>
    <row r="34" spans="1:31" ht="31.5" customHeight="1">
      <c r="A34" s="361">
        <v>33</v>
      </c>
      <c r="B34" s="358"/>
      <c r="C34" s="358"/>
      <c r="D34" s="358"/>
      <c r="E34" s="359"/>
      <c r="F34" s="358"/>
      <c r="G34" s="358"/>
      <c r="H34" s="358"/>
      <c r="I34" s="358"/>
      <c r="J34" s="358"/>
      <c r="K34" s="742"/>
      <c r="L34" s="358"/>
      <c r="M34" s="358"/>
      <c r="N34" s="358"/>
      <c r="O34" s="358"/>
      <c r="P34" s="358"/>
      <c r="Q34" s="358"/>
      <c r="R34" s="358"/>
      <c r="S34" s="358"/>
      <c r="T34" s="358"/>
      <c r="U34" s="358"/>
      <c r="V34" s="358"/>
      <c r="W34" s="358"/>
      <c r="X34" s="358"/>
      <c r="Y34" s="358"/>
      <c r="Z34" s="358"/>
      <c r="AA34" s="358"/>
      <c r="AB34" s="358"/>
      <c r="AC34" s="358"/>
      <c r="AD34" s="358"/>
      <c r="AE34" s="358"/>
    </row>
    <row r="35" spans="1:31" ht="31.5" customHeight="1">
      <c r="A35" s="361">
        <v>34</v>
      </c>
      <c r="B35" s="358"/>
      <c r="C35" s="358"/>
      <c r="D35" s="358"/>
      <c r="E35" s="358"/>
      <c r="F35" s="358"/>
      <c r="G35" s="358"/>
      <c r="H35" s="358"/>
      <c r="I35" s="358"/>
      <c r="J35" s="358"/>
      <c r="K35" s="742"/>
      <c r="L35" s="358"/>
      <c r="M35" s="358"/>
      <c r="N35" s="358"/>
      <c r="O35" s="358"/>
      <c r="P35" s="358"/>
      <c r="Q35" s="358"/>
      <c r="R35" s="358"/>
      <c r="S35" s="358"/>
      <c r="T35" s="358"/>
      <c r="U35" s="358"/>
      <c r="V35" s="358"/>
      <c r="W35" s="358"/>
      <c r="X35" s="358"/>
      <c r="Y35" s="358"/>
      <c r="Z35" s="358"/>
      <c r="AA35" s="358"/>
      <c r="AB35" s="358"/>
      <c r="AC35" s="358"/>
      <c r="AD35" s="358"/>
      <c r="AE35" s="358"/>
    </row>
    <row r="36" spans="1:31" ht="31.5" customHeight="1">
      <c r="A36" s="361">
        <v>35</v>
      </c>
      <c r="B36" s="358"/>
      <c r="C36" s="358"/>
      <c r="D36" s="358"/>
      <c r="E36" s="358"/>
      <c r="F36" s="358"/>
      <c r="G36" s="358"/>
      <c r="H36" s="358"/>
      <c r="I36" s="358"/>
      <c r="J36" s="358"/>
      <c r="K36" s="742"/>
      <c r="L36" s="358"/>
      <c r="M36" s="358"/>
      <c r="N36" s="358"/>
      <c r="O36" s="358"/>
      <c r="P36" s="358"/>
      <c r="Q36" s="358"/>
      <c r="R36" s="358"/>
      <c r="S36" s="358"/>
      <c r="T36" s="358"/>
      <c r="U36" s="358"/>
      <c r="V36" s="358"/>
      <c r="W36" s="358"/>
      <c r="X36" s="358"/>
      <c r="Y36" s="358"/>
      <c r="Z36" s="358"/>
      <c r="AA36" s="358"/>
      <c r="AB36" s="358"/>
      <c r="AC36" s="358"/>
      <c r="AD36" s="358"/>
      <c r="AE36" s="358"/>
    </row>
    <row r="37" spans="1:31" ht="31.5" customHeight="1">
      <c r="A37" s="361">
        <v>36</v>
      </c>
      <c r="B37" s="358"/>
      <c r="C37" s="358"/>
      <c r="D37" s="358"/>
      <c r="E37" s="359"/>
      <c r="F37" s="358"/>
      <c r="G37" s="358"/>
      <c r="H37" s="358"/>
      <c r="I37" s="358"/>
      <c r="J37" s="358"/>
      <c r="K37" s="742"/>
      <c r="L37" s="358"/>
      <c r="M37" s="358"/>
      <c r="N37" s="358"/>
      <c r="O37" s="358"/>
      <c r="P37" s="358"/>
      <c r="Q37" s="358"/>
      <c r="R37" s="358"/>
      <c r="S37" s="358"/>
      <c r="T37" s="358"/>
      <c r="U37" s="358"/>
      <c r="V37" s="358"/>
      <c r="W37" s="358"/>
      <c r="X37" s="358"/>
      <c r="Y37" s="358"/>
      <c r="Z37" s="358"/>
      <c r="AA37" s="358"/>
      <c r="AB37" s="358"/>
      <c r="AC37" s="358"/>
      <c r="AD37" s="358"/>
      <c r="AE37" s="358"/>
    </row>
    <row r="38" spans="1:31" ht="31.5" customHeight="1">
      <c r="A38" s="361">
        <v>37</v>
      </c>
      <c r="B38" s="358"/>
      <c r="C38" s="358"/>
      <c r="D38" s="358"/>
      <c r="E38" s="358"/>
      <c r="F38" s="358"/>
      <c r="G38" s="358"/>
      <c r="H38" s="358"/>
      <c r="I38" s="358"/>
      <c r="J38" s="358"/>
      <c r="K38" s="742"/>
      <c r="L38" s="358"/>
      <c r="M38" s="358"/>
      <c r="N38" s="358"/>
      <c r="O38" s="358"/>
      <c r="P38" s="358"/>
      <c r="Q38" s="358"/>
      <c r="R38" s="358"/>
      <c r="S38" s="358"/>
      <c r="T38" s="358"/>
      <c r="U38" s="358"/>
      <c r="V38" s="358"/>
      <c r="W38" s="358"/>
      <c r="X38" s="358"/>
      <c r="Y38" s="358"/>
      <c r="Z38" s="358"/>
      <c r="AA38" s="358"/>
      <c r="AB38" s="358"/>
      <c r="AC38" s="358"/>
      <c r="AD38" s="358"/>
      <c r="AE38" s="358"/>
    </row>
    <row r="39" spans="1:31" ht="31.5" customHeight="1">
      <c r="A39" s="361">
        <v>38</v>
      </c>
      <c r="B39" s="358"/>
      <c r="C39" s="358"/>
      <c r="D39" s="358"/>
      <c r="E39" s="358"/>
      <c r="F39" s="358"/>
      <c r="G39" s="358"/>
      <c r="H39" s="358"/>
      <c r="I39" s="358"/>
      <c r="J39" s="358"/>
      <c r="K39" s="742"/>
      <c r="L39" s="358"/>
      <c r="M39" s="358"/>
      <c r="N39" s="358"/>
      <c r="O39" s="358"/>
      <c r="P39" s="358"/>
      <c r="Q39" s="358"/>
      <c r="R39" s="358"/>
      <c r="S39" s="358"/>
      <c r="T39" s="358"/>
      <c r="U39" s="358"/>
      <c r="V39" s="358"/>
      <c r="W39" s="358"/>
      <c r="X39" s="358"/>
      <c r="Y39" s="358"/>
      <c r="Z39" s="358"/>
      <c r="AA39" s="358"/>
      <c r="AB39" s="358"/>
      <c r="AC39" s="358"/>
      <c r="AD39" s="358"/>
      <c r="AE39" s="358"/>
    </row>
    <row r="40" spans="1:31" ht="31.5" customHeight="1">
      <c r="A40" s="361">
        <v>39</v>
      </c>
      <c r="B40" s="358"/>
      <c r="C40" s="358"/>
      <c r="D40" s="358"/>
      <c r="E40" s="358"/>
      <c r="F40" s="358"/>
      <c r="G40" s="358"/>
      <c r="H40" s="358"/>
      <c r="I40" s="358"/>
      <c r="J40" s="358"/>
      <c r="K40" s="742"/>
      <c r="L40" s="358"/>
      <c r="M40" s="358"/>
      <c r="N40" s="358"/>
      <c r="O40" s="358"/>
      <c r="P40" s="358"/>
      <c r="Q40" s="358"/>
      <c r="R40" s="358"/>
      <c r="S40" s="358"/>
      <c r="T40" s="358"/>
      <c r="U40" s="358"/>
      <c r="V40" s="358"/>
      <c r="W40" s="358"/>
      <c r="X40" s="358"/>
      <c r="Y40" s="358"/>
      <c r="Z40" s="358"/>
      <c r="AA40" s="358"/>
      <c r="AB40" s="358"/>
      <c r="AC40" s="358"/>
      <c r="AD40" s="358"/>
      <c r="AE40" s="358"/>
    </row>
    <row r="41" spans="1:31" ht="31.5" customHeight="1">
      <c r="A41" s="361">
        <v>40</v>
      </c>
      <c r="B41" s="358"/>
      <c r="C41" s="358"/>
      <c r="D41" s="358"/>
      <c r="E41" s="358"/>
      <c r="F41" s="358"/>
      <c r="G41" s="358"/>
      <c r="H41" s="358"/>
      <c r="I41" s="358"/>
      <c r="J41" s="358"/>
      <c r="K41" s="742"/>
      <c r="L41" s="358"/>
      <c r="M41" s="358"/>
      <c r="N41" s="358"/>
      <c r="O41" s="358"/>
      <c r="P41" s="358"/>
      <c r="Q41" s="358"/>
      <c r="R41" s="358"/>
      <c r="S41" s="358"/>
      <c r="T41" s="358"/>
      <c r="U41" s="358"/>
      <c r="V41" s="358"/>
      <c r="W41" s="358"/>
      <c r="X41" s="358"/>
      <c r="Y41" s="358"/>
      <c r="Z41" s="358"/>
      <c r="AA41" s="358"/>
      <c r="AB41" s="358"/>
      <c r="AC41" s="358"/>
      <c r="AD41" s="358"/>
      <c r="AE41" s="358"/>
    </row>
    <row r="42" spans="1:31" ht="31.5" customHeight="1">
      <c r="A42" s="361">
        <v>41</v>
      </c>
      <c r="B42" s="358"/>
      <c r="C42" s="358"/>
      <c r="D42" s="358"/>
      <c r="E42" s="358"/>
      <c r="F42" s="358"/>
      <c r="G42" s="358"/>
      <c r="H42" s="358"/>
      <c r="I42" s="358"/>
      <c r="J42" s="358"/>
      <c r="K42" s="742"/>
      <c r="L42" s="358"/>
      <c r="M42" s="358"/>
      <c r="N42" s="358"/>
      <c r="O42" s="358"/>
      <c r="P42" s="358"/>
      <c r="Q42" s="358"/>
      <c r="R42" s="358"/>
      <c r="S42" s="358"/>
      <c r="T42" s="358"/>
      <c r="U42" s="358"/>
      <c r="V42" s="358"/>
      <c r="W42" s="358"/>
      <c r="X42" s="358"/>
      <c r="Y42" s="358"/>
      <c r="Z42" s="358"/>
      <c r="AA42" s="358"/>
      <c r="AB42" s="358"/>
      <c r="AC42" s="358"/>
      <c r="AD42" s="358"/>
      <c r="AE42" s="358"/>
    </row>
    <row r="43" spans="1:31" ht="31.5" customHeight="1">
      <c r="A43" s="361">
        <v>42</v>
      </c>
      <c r="B43" s="358"/>
      <c r="C43" s="358"/>
      <c r="D43" s="358"/>
      <c r="E43" s="358"/>
      <c r="F43" s="358"/>
      <c r="G43" s="358"/>
      <c r="H43" s="358"/>
      <c r="I43" s="358"/>
      <c r="J43" s="358"/>
      <c r="K43" s="742"/>
      <c r="L43" s="358"/>
      <c r="M43" s="358"/>
      <c r="N43" s="358"/>
      <c r="O43" s="358"/>
      <c r="P43" s="358"/>
      <c r="Q43" s="358"/>
      <c r="R43" s="358"/>
      <c r="S43" s="358"/>
      <c r="T43" s="358"/>
      <c r="U43" s="358"/>
      <c r="V43" s="358"/>
      <c r="W43" s="358"/>
      <c r="X43" s="358"/>
      <c r="Y43" s="358"/>
      <c r="Z43" s="358"/>
      <c r="AA43" s="358"/>
      <c r="AB43" s="358"/>
      <c r="AC43" s="358"/>
      <c r="AD43" s="358"/>
      <c r="AE43" s="358"/>
    </row>
    <row r="44" spans="1:31" ht="31.5" customHeight="1">
      <c r="A44" s="361">
        <v>43</v>
      </c>
      <c r="B44" s="358"/>
      <c r="C44" s="358"/>
      <c r="D44" s="358"/>
      <c r="E44" s="358"/>
      <c r="F44" s="358"/>
      <c r="G44" s="358"/>
      <c r="H44" s="358"/>
      <c r="I44" s="358"/>
      <c r="J44" s="358"/>
      <c r="K44" s="742"/>
      <c r="L44" s="358"/>
      <c r="M44" s="358"/>
      <c r="N44" s="358"/>
      <c r="O44" s="358"/>
      <c r="P44" s="358"/>
      <c r="Q44" s="358"/>
      <c r="R44" s="358"/>
      <c r="S44" s="358"/>
      <c r="T44" s="358"/>
      <c r="U44" s="358"/>
      <c r="V44" s="358"/>
      <c r="W44" s="358"/>
      <c r="X44" s="358"/>
      <c r="Y44" s="358"/>
      <c r="Z44" s="358"/>
      <c r="AA44" s="358"/>
      <c r="AB44" s="358"/>
      <c r="AC44" s="358"/>
      <c r="AD44" s="358"/>
      <c r="AE44" s="358"/>
    </row>
    <row r="45" spans="1:31" ht="31.5" customHeight="1">
      <c r="A45" s="361">
        <v>44</v>
      </c>
      <c r="B45" s="358"/>
      <c r="C45" s="358"/>
      <c r="D45" s="358"/>
      <c r="E45" s="358"/>
      <c r="F45" s="358"/>
      <c r="G45" s="358"/>
      <c r="H45" s="358"/>
      <c r="I45" s="358"/>
      <c r="J45" s="358"/>
      <c r="K45" s="742"/>
      <c r="L45" s="358"/>
      <c r="M45" s="358"/>
      <c r="N45" s="358"/>
      <c r="O45" s="358"/>
      <c r="P45" s="358"/>
      <c r="Q45" s="358"/>
      <c r="R45" s="358"/>
      <c r="S45" s="358"/>
      <c r="T45" s="358"/>
      <c r="U45" s="358"/>
      <c r="V45" s="358"/>
      <c r="W45" s="358"/>
      <c r="X45" s="358"/>
      <c r="Y45" s="358"/>
      <c r="Z45" s="358"/>
      <c r="AA45" s="358"/>
      <c r="AB45" s="358"/>
      <c r="AC45" s="358"/>
      <c r="AD45" s="358"/>
      <c r="AE45" s="358"/>
    </row>
    <row r="46" spans="1:31" ht="31.5" customHeight="1">
      <c r="A46" s="361">
        <v>45</v>
      </c>
      <c r="B46" s="358"/>
      <c r="C46" s="358"/>
      <c r="D46" s="358"/>
      <c r="E46" s="358"/>
      <c r="F46" s="358"/>
      <c r="G46" s="358"/>
      <c r="H46" s="358"/>
      <c r="I46" s="358"/>
      <c r="J46" s="358"/>
      <c r="K46" s="742"/>
      <c r="L46" s="358"/>
      <c r="M46" s="358"/>
      <c r="N46" s="358"/>
      <c r="O46" s="358"/>
      <c r="P46" s="358"/>
      <c r="Q46" s="358"/>
      <c r="R46" s="358"/>
      <c r="S46" s="358"/>
      <c r="T46" s="358"/>
      <c r="U46" s="358"/>
      <c r="V46" s="358"/>
      <c r="W46" s="358"/>
      <c r="X46" s="358"/>
      <c r="Y46" s="358"/>
      <c r="Z46" s="358"/>
      <c r="AA46" s="358"/>
      <c r="AB46" s="358"/>
      <c r="AC46" s="358"/>
      <c r="AD46" s="358"/>
      <c r="AE46" s="358"/>
    </row>
    <row r="47" spans="1:31" ht="31.5" customHeight="1">
      <c r="A47" s="361">
        <v>46</v>
      </c>
      <c r="B47" s="358"/>
      <c r="C47" s="358"/>
      <c r="D47" s="358"/>
      <c r="E47" s="358"/>
      <c r="F47" s="358"/>
      <c r="G47" s="358"/>
      <c r="H47" s="358"/>
      <c r="I47" s="358"/>
      <c r="J47" s="358"/>
      <c r="K47" s="742"/>
      <c r="L47" s="358"/>
      <c r="M47" s="358"/>
      <c r="N47" s="358"/>
      <c r="O47" s="358"/>
      <c r="P47" s="358"/>
      <c r="Q47" s="358"/>
      <c r="R47" s="358"/>
      <c r="S47" s="358"/>
      <c r="T47" s="358"/>
      <c r="U47" s="358"/>
      <c r="V47" s="358"/>
      <c r="W47" s="358"/>
      <c r="X47" s="358"/>
      <c r="Y47" s="358"/>
      <c r="Z47" s="358"/>
      <c r="AA47" s="358"/>
      <c r="AB47" s="358"/>
      <c r="AC47" s="358"/>
      <c r="AD47" s="358"/>
      <c r="AE47" s="358"/>
    </row>
    <row r="48" spans="1:31" ht="31.5" customHeight="1">
      <c r="A48" s="361">
        <v>47</v>
      </c>
      <c r="B48" s="358"/>
      <c r="C48" s="358"/>
      <c r="D48" s="358"/>
      <c r="E48" s="358"/>
      <c r="F48" s="358"/>
      <c r="G48" s="358"/>
      <c r="H48" s="358"/>
      <c r="I48" s="358"/>
      <c r="J48" s="358"/>
      <c r="K48" s="742"/>
      <c r="L48" s="358"/>
      <c r="M48" s="358"/>
      <c r="N48" s="358"/>
      <c r="O48" s="358"/>
      <c r="P48" s="358"/>
      <c r="Q48" s="358"/>
      <c r="R48" s="358"/>
      <c r="S48" s="358"/>
      <c r="T48" s="358"/>
      <c r="U48" s="358"/>
      <c r="V48" s="358"/>
      <c r="W48" s="358"/>
      <c r="X48" s="358"/>
      <c r="Y48" s="358"/>
      <c r="Z48" s="358"/>
      <c r="AA48" s="358"/>
      <c r="AB48" s="358"/>
      <c r="AC48" s="358"/>
      <c r="AD48" s="358"/>
      <c r="AE48" s="358"/>
    </row>
    <row r="49" spans="1:31" ht="31.5" customHeight="1">
      <c r="A49" s="361">
        <v>48</v>
      </c>
      <c r="B49" s="358"/>
      <c r="C49" s="358"/>
      <c r="D49" s="358"/>
      <c r="E49" s="358"/>
      <c r="F49" s="358"/>
      <c r="G49" s="358"/>
      <c r="H49" s="358"/>
      <c r="I49" s="358"/>
      <c r="J49" s="358"/>
      <c r="K49" s="742"/>
      <c r="L49" s="358"/>
      <c r="M49" s="358"/>
      <c r="N49" s="358"/>
      <c r="O49" s="358"/>
      <c r="P49" s="358"/>
      <c r="Q49" s="358"/>
      <c r="R49" s="358"/>
      <c r="S49" s="358"/>
      <c r="T49" s="358"/>
      <c r="U49" s="358"/>
      <c r="V49" s="358"/>
      <c r="W49" s="358"/>
      <c r="X49" s="358"/>
      <c r="Y49" s="358"/>
      <c r="Z49" s="358"/>
      <c r="AA49" s="358"/>
      <c r="AB49" s="358"/>
      <c r="AC49" s="358"/>
      <c r="AD49" s="358"/>
      <c r="AE49" s="358"/>
    </row>
    <row r="50" spans="1:31" ht="31.5" customHeight="1">
      <c r="A50" s="361">
        <v>49</v>
      </c>
      <c r="B50" s="358"/>
      <c r="C50" s="358"/>
      <c r="D50" s="358"/>
      <c r="E50" s="358"/>
      <c r="F50" s="358"/>
      <c r="G50" s="358"/>
      <c r="H50" s="358"/>
      <c r="I50" s="358"/>
      <c r="J50" s="358"/>
      <c r="K50" s="742"/>
      <c r="L50" s="358"/>
      <c r="M50" s="358"/>
      <c r="N50" s="358"/>
      <c r="O50" s="358"/>
      <c r="P50" s="358"/>
      <c r="Q50" s="358"/>
      <c r="R50" s="358"/>
      <c r="S50" s="358"/>
      <c r="T50" s="358"/>
      <c r="U50" s="358"/>
      <c r="V50" s="358"/>
      <c r="W50" s="358"/>
      <c r="X50" s="358"/>
      <c r="Y50" s="358"/>
      <c r="Z50" s="358"/>
      <c r="AA50" s="358"/>
      <c r="AB50" s="358"/>
      <c r="AC50" s="358"/>
      <c r="AD50" s="358"/>
      <c r="AE50" s="358"/>
    </row>
    <row r="51" spans="1:31" ht="31.5" customHeight="1">
      <c r="A51" s="361">
        <v>50</v>
      </c>
      <c r="B51" s="358"/>
      <c r="C51" s="358"/>
      <c r="D51" s="358"/>
      <c r="E51" s="358"/>
      <c r="F51" s="358"/>
      <c r="G51" s="358"/>
      <c r="H51" s="358"/>
      <c r="I51" s="358"/>
      <c r="J51" s="358"/>
      <c r="K51" s="742"/>
      <c r="L51" s="358"/>
      <c r="M51" s="358"/>
      <c r="N51" s="358"/>
      <c r="O51" s="358"/>
      <c r="P51" s="358"/>
      <c r="Q51" s="358"/>
      <c r="R51" s="358"/>
      <c r="S51" s="358"/>
      <c r="T51" s="358"/>
      <c r="U51" s="358"/>
      <c r="V51" s="358"/>
      <c r="W51" s="358"/>
      <c r="X51" s="358"/>
      <c r="Y51" s="358"/>
      <c r="Z51" s="358"/>
      <c r="AA51" s="358"/>
      <c r="AB51" s="358"/>
      <c r="AC51" s="358"/>
      <c r="AD51" s="358"/>
      <c r="AE51" s="358"/>
    </row>
    <row r="52" spans="1:31" ht="31.5" customHeight="1">
      <c r="A52" s="361">
        <v>51</v>
      </c>
      <c r="B52" s="358"/>
      <c r="C52" s="358"/>
      <c r="D52" s="358"/>
      <c r="E52" s="358"/>
      <c r="F52" s="358"/>
      <c r="G52" s="358"/>
      <c r="H52" s="358"/>
      <c r="I52" s="358"/>
      <c r="J52" s="358"/>
      <c r="K52" s="742"/>
      <c r="L52" s="358"/>
      <c r="M52" s="358"/>
      <c r="N52" s="358"/>
      <c r="O52" s="358"/>
      <c r="P52" s="358"/>
      <c r="Q52" s="358"/>
      <c r="R52" s="358"/>
      <c r="S52" s="358"/>
      <c r="T52" s="358"/>
      <c r="U52" s="358"/>
      <c r="V52" s="358"/>
      <c r="W52" s="358"/>
      <c r="X52" s="358"/>
      <c r="Y52" s="358"/>
      <c r="Z52" s="358"/>
      <c r="AA52" s="358"/>
      <c r="AB52" s="358"/>
      <c r="AC52" s="358"/>
      <c r="AD52" s="358"/>
      <c r="AE52" s="358"/>
    </row>
    <row r="53" spans="1:31" ht="31.5" customHeight="1">
      <c r="A53" s="361">
        <v>52</v>
      </c>
      <c r="B53" s="358"/>
      <c r="C53" s="358"/>
      <c r="D53" s="358"/>
      <c r="E53" s="358"/>
      <c r="F53" s="358"/>
      <c r="G53" s="358"/>
      <c r="H53" s="358"/>
      <c r="I53" s="358"/>
      <c r="J53" s="358"/>
      <c r="K53" s="742"/>
      <c r="L53" s="358"/>
      <c r="M53" s="358"/>
      <c r="N53" s="358"/>
      <c r="O53" s="358"/>
      <c r="P53" s="358"/>
      <c r="Q53" s="358"/>
      <c r="R53" s="358"/>
      <c r="S53" s="358"/>
      <c r="T53" s="358"/>
      <c r="U53" s="358"/>
      <c r="V53" s="358"/>
      <c r="W53" s="358"/>
      <c r="X53" s="358"/>
      <c r="Y53" s="358"/>
      <c r="Z53" s="358"/>
      <c r="AA53" s="358"/>
      <c r="AB53" s="358"/>
      <c r="AC53" s="358"/>
      <c r="AD53" s="358"/>
      <c r="AE53" s="358"/>
    </row>
    <row r="54" spans="1:31" ht="31.5" customHeight="1">
      <c r="A54" s="361">
        <v>53</v>
      </c>
      <c r="B54" s="358"/>
      <c r="C54" s="358"/>
      <c r="D54" s="358"/>
      <c r="E54" s="358"/>
      <c r="F54" s="358"/>
      <c r="G54" s="358"/>
      <c r="H54" s="358"/>
      <c r="I54" s="358"/>
      <c r="J54" s="358"/>
      <c r="K54" s="742"/>
      <c r="L54" s="358"/>
      <c r="M54" s="358"/>
      <c r="N54" s="358"/>
      <c r="O54" s="358"/>
      <c r="P54" s="358"/>
      <c r="Q54" s="358"/>
      <c r="R54" s="358"/>
      <c r="S54" s="358"/>
      <c r="T54" s="358"/>
      <c r="U54" s="358"/>
      <c r="V54" s="358"/>
      <c r="W54" s="358"/>
      <c r="X54" s="358"/>
      <c r="Y54" s="358"/>
      <c r="Z54" s="358"/>
      <c r="AA54" s="358"/>
      <c r="AB54" s="358"/>
      <c r="AC54" s="358"/>
      <c r="AD54" s="358"/>
      <c r="AE54" s="358"/>
    </row>
    <row r="55" spans="1:31" ht="31.5" customHeight="1">
      <c r="A55" s="361">
        <v>54</v>
      </c>
      <c r="B55" s="358"/>
      <c r="C55" s="358"/>
      <c r="D55" s="358"/>
      <c r="E55" s="358"/>
      <c r="F55" s="358"/>
      <c r="G55" s="358"/>
      <c r="H55" s="358"/>
      <c r="I55" s="358"/>
      <c r="J55" s="358"/>
      <c r="K55" s="742"/>
      <c r="L55" s="358"/>
      <c r="M55" s="358"/>
      <c r="N55" s="358"/>
      <c r="O55" s="358"/>
      <c r="P55" s="358"/>
      <c r="Q55" s="358"/>
      <c r="R55" s="358"/>
      <c r="S55" s="358"/>
      <c r="T55" s="358"/>
      <c r="U55" s="358"/>
      <c r="V55" s="358"/>
      <c r="W55" s="358"/>
      <c r="X55" s="358"/>
      <c r="Y55" s="358"/>
      <c r="Z55" s="358"/>
      <c r="AA55" s="358"/>
      <c r="AB55" s="358"/>
      <c r="AC55" s="358"/>
      <c r="AD55" s="358"/>
      <c r="AE55" s="358"/>
    </row>
    <row r="56" spans="1:31" ht="31.5" customHeight="1">
      <c r="A56" s="361">
        <v>55</v>
      </c>
      <c r="B56" s="358"/>
      <c r="C56" s="358"/>
      <c r="D56" s="358"/>
      <c r="E56" s="358"/>
      <c r="F56" s="358"/>
      <c r="G56" s="358"/>
      <c r="H56" s="358"/>
      <c r="I56" s="358"/>
      <c r="J56" s="358"/>
      <c r="K56" s="742"/>
      <c r="L56" s="358"/>
      <c r="M56" s="358"/>
      <c r="N56" s="358"/>
      <c r="O56" s="358"/>
      <c r="P56" s="358"/>
      <c r="Q56" s="358"/>
      <c r="R56" s="358"/>
      <c r="S56" s="358"/>
      <c r="T56" s="358"/>
      <c r="U56" s="358"/>
      <c r="V56" s="358"/>
      <c r="W56" s="358"/>
      <c r="X56" s="358"/>
      <c r="Y56" s="358"/>
      <c r="Z56" s="358"/>
      <c r="AA56" s="358"/>
      <c r="AB56" s="358"/>
      <c r="AC56" s="358"/>
      <c r="AD56" s="358"/>
      <c r="AE56" s="358"/>
    </row>
    <row r="57" spans="1:31" ht="31.5" customHeight="1">
      <c r="A57" s="361">
        <v>56</v>
      </c>
      <c r="B57" s="358"/>
      <c r="C57" s="358"/>
      <c r="D57" s="358"/>
      <c r="E57" s="358"/>
      <c r="F57" s="358"/>
      <c r="G57" s="358"/>
      <c r="H57" s="358"/>
      <c r="I57" s="358"/>
      <c r="J57" s="358"/>
      <c r="K57" s="742"/>
      <c r="L57" s="358"/>
      <c r="M57" s="358"/>
      <c r="N57" s="358"/>
      <c r="O57" s="358"/>
      <c r="P57" s="358"/>
      <c r="Q57" s="358"/>
      <c r="R57" s="358"/>
      <c r="S57" s="358"/>
      <c r="T57" s="358"/>
      <c r="U57" s="358"/>
      <c r="V57" s="358"/>
      <c r="W57" s="358"/>
      <c r="X57" s="358"/>
      <c r="Y57" s="358"/>
      <c r="Z57" s="358"/>
      <c r="AA57" s="358"/>
      <c r="AB57" s="358"/>
      <c r="AC57" s="358"/>
      <c r="AD57" s="358"/>
      <c r="AE57" s="358"/>
    </row>
    <row r="58" spans="1:31" ht="31.5" customHeight="1">
      <c r="A58" s="361">
        <v>57</v>
      </c>
      <c r="B58" s="358"/>
      <c r="C58" s="358"/>
      <c r="D58" s="358"/>
      <c r="E58" s="358"/>
      <c r="F58" s="358"/>
      <c r="G58" s="358"/>
      <c r="H58" s="358"/>
      <c r="I58" s="358"/>
      <c r="J58" s="358"/>
      <c r="K58" s="742"/>
      <c r="L58" s="358"/>
      <c r="M58" s="358"/>
      <c r="N58" s="358"/>
      <c r="O58" s="358"/>
      <c r="P58" s="358"/>
      <c r="Q58" s="358"/>
      <c r="R58" s="358"/>
      <c r="S58" s="358"/>
      <c r="T58" s="358"/>
      <c r="U58" s="358"/>
      <c r="V58" s="358"/>
      <c r="W58" s="358"/>
      <c r="X58" s="358"/>
      <c r="Y58" s="358"/>
      <c r="Z58" s="358"/>
      <c r="AA58" s="358"/>
      <c r="AB58" s="358"/>
      <c r="AC58" s="358"/>
      <c r="AD58" s="358"/>
      <c r="AE58" s="358"/>
    </row>
    <row r="59" spans="1:31" ht="31.5" customHeight="1">
      <c r="A59" s="361">
        <v>58</v>
      </c>
      <c r="B59" s="358"/>
      <c r="C59" s="358"/>
      <c r="D59" s="358"/>
      <c r="E59" s="358"/>
      <c r="F59" s="358"/>
      <c r="G59" s="358"/>
      <c r="H59" s="358"/>
      <c r="I59" s="358"/>
      <c r="J59" s="358"/>
      <c r="K59" s="742"/>
      <c r="L59" s="358"/>
      <c r="M59" s="358"/>
      <c r="N59" s="358"/>
      <c r="O59" s="358"/>
      <c r="P59" s="358"/>
      <c r="Q59" s="358"/>
      <c r="R59" s="358"/>
      <c r="S59" s="358"/>
      <c r="T59" s="358"/>
      <c r="U59" s="358"/>
      <c r="V59" s="358"/>
      <c r="W59" s="358"/>
      <c r="X59" s="358"/>
      <c r="Y59" s="358"/>
      <c r="Z59" s="358"/>
      <c r="AA59" s="358"/>
      <c r="AB59" s="358"/>
      <c r="AC59" s="358"/>
      <c r="AD59" s="358"/>
      <c r="AE59" s="358"/>
    </row>
    <row r="60" spans="1:31" ht="31.5" customHeight="1">
      <c r="A60" s="361">
        <v>59</v>
      </c>
      <c r="B60" s="358"/>
      <c r="C60" s="358"/>
      <c r="D60" s="358"/>
      <c r="E60" s="358"/>
      <c r="F60" s="358"/>
      <c r="G60" s="358"/>
      <c r="H60" s="358"/>
      <c r="I60" s="358"/>
      <c r="J60" s="358"/>
      <c r="K60" s="742"/>
      <c r="L60" s="358"/>
      <c r="M60" s="358"/>
      <c r="N60" s="358"/>
      <c r="O60" s="358"/>
      <c r="P60" s="358"/>
      <c r="Q60" s="358"/>
      <c r="R60" s="358"/>
      <c r="S60" s="358"/>
      <c r="T60" s="358"/>
      <c r="U60" s="358"/>
      <c r="V60" s="358"/>
      <c r="W60" s="358"/>
      <c r="X60" s="358"/>
      <c r="Y60" s="358"/>
      <c r="Z60" s="358"/>
      <c r="AA60" s="358"/>
      <c r="AB60" s="358"/>
      <c r="AC60" s="358"/>
      <c r="AD60" s="358"/>
      <c r="AE60" s="358"/>
    </row>
    <row r="61" spans="1:31" ht="31.5" customHeight="1">
      <c r="A61" s="361">
        <v>60</v>
      </c>
      <c r="B61" s="358"/>
      <c r="C61" s="358"/>
      <c r="D61" s="358"/>
      <c r="E61" s="358"/>
      <c r="F61" s="358"/>
      <c r="G61" s="358"/>
      <c r="H61" s="358"/>
      <c r="I61" s="358"/>
      <c r="J61" s="358"/>
      <c r="K61" s="742"/>
      <c r="L61" s="358"/>
      <c r="M61" s="358"/>
      <c r="N61" s="358"/>
      <c r="O61" s="358"/>
      <c r="P61" s="358"/>
      <c r="Q61" s="358"/>
      <c r="R61" s="358"/>
      <c r="S61" s="358"/>
      <c r="T61" s="358"/>
      <c r="U61" s="358"/>
      <c r="V61" s="358"/>
      <c r="W61" s="358"/>
      <c r="X61" s="358"/>
      <c r="Y61" s="358"/>
      <c r="Z61" s="358"/>
      <c r="AA61" s="358"/>
      <c r="AB61" s="358"/>
      <c r="AC61" s="358"/>
      <c r="AD61" s="358"/>
      <c r="AE61" s="358"/>
    </row>
    <row r="62" spans="1:31" ht="31.5" customHeight="1">
      <c r="A62" s="361">
        <v>61</v>
      </c>
      <c r="B62" s="358"/>
      <c r="C62" s="358"/>
      <c r="D62" s="358"/>
      <c r="E62" s="358"/>
      <c r="F62" s="358"/>
      <c r="G62" s="358"/>
      <c r="H62" s="358"/>
      <c r="I62" s="358"/>
      <c r="J62" s="358"/>
      <c r="K62" s="742"/>
      <c r="L62" s="358"/>
      <c r="M62" s="358"/>
      <c r="N62" s="358"/>
      <c r="O62" s="358"/>
      <c r="P62" s="358"/>
      <c r="Q62" s="358"/>
      <c r="R62" s="358"/>
      <c r="S62" s="358"/>
      <c r="T62" s="358"/>
      <c r="U62" s="358"/>
      <c r="V62" s="358"/>
      <c r="W62" s="358"/>
      <c r="X62" s="358"/>
      <c r="Y62" s="358"/>
      <c r="Z62" s="358"/>
      <c r="AA62" s="358"/>
      <c r="AB62" s="358"/>
      <c r="AC62" s="358"/>
      <c r="AD62" s="358"/>
      <c r="AE62" s="358"/>
    </row>
    <row r="63" spans="1:31" ht="31.5" customHeight="1">
      <c r="A63" s="361">
        <v>62</v>
      </c>
      <c r="B63" s="358"/>
      <c r="C63" s="358"/>
      <c r="D63" s="358"/>
      <c r="E63" s="358"/>
      <c r="F63" s="358"/>
      <c r="G63" s="358"/>
      <c r="H63" s="358"/>
      <c r="I63" s="358"/>
      <c r="J63" s="358"/>
      <c r="K63" s="742"/>
      <c r="L63" s="358"/>
      <c r="M63" s="358"/>
      <c r="N63" s="358"/>
      <c r="O63" s="358"/>
      <c r="P63" s="358"/>
      <c r="Q63" s="358"/>
      <c r="R63" s="358"/>
      <c r="S63" s="358"/>
      <c r="T63" s="358"/>
      <c r="U63" s="358"/>
      <c r="V63" s="358"/>
      <c r="W63" s="358"/>
      <c r="X63" s="358"/>
      <c r="Y63" s="358"/>
      <c r="Z63" s="358"/>
      <c r="AA63" s="358"/>
      <c r="AB63" s="358"/>
      <c r="AC63" s="358"/>
      <c r="AD63" s="358"/>
      <c r="AE63" s="358"/>
    </row>
    <row r="64" spans="1:31" ht="31.5" customHeight="1">
      <c r="A64" s="361">
        <v>63</v>
      </c>
      <c r="B64" s="358"/>
      <c r="C64" s="358"/>
      <c r="D64" s="358"/>
      <c r="E64" s="358"/>
      <c r="F64" s="358"/>
      <c r="G64" s="358"/>
      <c r="H64" s="358"/>
      <c r="I64" s="358"/>
      <c r="J64" s="358"/>
      <c r="K64" s="742"/>
      <c r="L64" s="358"/>
      <c r="M64" s="358"/>
      <c r="N64" s="358"/>
      <c r="O64" s="358"/>
      <c r="P64" s="358"/>
      <c r="Q64" s="358"/>
      <c r="R64" s="358"/>
      <c r="S64" s="358"/>
      <c r="T64" s="358"/>
      <c r="U64" s="358"/>
      <c r="V64" s="358"/>
      <c r="W64" s="358"/>
      <c r="X64" s="358"/>
      <c r="Y64" s="358"/>
      <c r="Z64" s="358"/>
      <c r="AA64" s="358"/>
      <c r="AB64" s="358"/>
      <c r="AC64" s="358"/>
      <c r="AD64" s="358"/>
      <c r="AE64" s="358"/>
    </row>
    <row r="65" spans="1:31" ht="31.5" customHeight="1">
      <c r="A65" s="361">
        <v>64</v>
      </c>
      <c r="B65" s="358"/>
      <c r="C65" s="358"/>
      <c r="D65" s="358"/>
      <c r="E65" s="358"/>
      <c r="F65" s="358"/>
      <c r="G65" s="358"/>
      <c r="H65" s="358"/>
      <c r="I65" s="358"/>
      <c r="J65" s="358"/>
      <c r="K65" s="742"/>
      <c r="L65" s="358"/>
      <c r="M65" s="358"/>
      <c r="N65" s="358"/>
      <c r="O65" s="358"/>
      <c r="P65" s="358"/>
      <c r="Q65" s="358"/>
      <c r="R65" s="358"/>
      <c r="S65" s="358"/>
      <c r="T65" s="358"/>
      <c r="U65" s="358"/>
      <c r="V65" s="358"/>
      <c r="W65" s="358"/>
      <c r="X65" s="358"/>
      <c r="Y65" s="358"/>
      <c r="Z65" s="358"/>
      <c r="AA65" s="358"/>
      <c r="AB65" s="358"/>
      <c r="AC65" s="358"/>
      <c r="AD65" s="358"/>
      <c r="AE65" s="358"/>
    </row>
    <row r="66" spans="1:31" ht="31.5" customHeight="1">
      <c r="A66" s="361">
        <v>65</v>
      </c>
      <c r="B66" s="358"/>
      <c r="C66" s="358"/>
      <c r="D66" s="358"/>
      <c r="E66" s="358"/>
      <c r="F66" s="358"/>
      <c r="G66" s="358"/>
      <c r="H66" s="358"/>
      <c r="I66" s="358"/>
      <c r="J66" s="358"/>
      <c r="K66" s="742"/>
      <c r="L66" s="358"/>
      <c r="M66" s="358"/>
      <c r="N66" s="358"/>
      <c r="O66" s="358"/>
      <c r="P66" s="358"/>
      <c r="Q66" s="358"/>
      <c r="R66" s="358"/>
      <c r="S66" s="358"/>
      <c r="T66" s="358"/>
      <c r="U66" s="358"/>
      <c r="V66" s="358"/>
      <c r="W66" s="358"/>
      <c r="X66" s="358"/>
      <c r="Y66" s="358"/>
      <c r="Z66" s="358"/>
      <c r="AA66" s="358"/>
      <c r="AB66" s="358"/>
      <c r="AC66" s="358"/>
      <c r="AD66" s="358"/>
      <c r="AE66" s="358"/>
    </row>
    <row r="67" spans="1:31" ht="31.5" customHeight="1">
      <c r="A67" s="361">
        <v>66</v>
      </c>
      <c r="B67" s="358"/>
      <c r="C67" s="358"/>
      <c r="D67" s="358"/>
      <c r="E67" s="358"/>
      <c r="F67" s="358"/>
      <c r="G67" s="358"/>
      <c r="H67" s="358"/>
      <c r="I67" s="358"/>
      <c r="J67" s="358"/>
      <c r="K67" s="742"/>
      <c r="L67" s="358"/>
      <c r="M67" s="358"/>
      <c r="N67" s="358"/>
      <c r="O67" s="358"/>
      <c r="P67" s="358"/>
      <c r="Q67" s="358"/>
      <c r="R67" s="358"/>
      <c r="S67" s="358"/>
      <c r="T67" s="358"/>
      <c r="U67" s="358"/>
      <c r="V67" s="358"/>
      <c r="W67" s="358"/>
      <c r="X67" s="358"/>
      <c r="Y67" s="358"/>
      <c r="Z67" s="358"/>
      <c r="AA67" s="358"/>
      <c r="AB67" s="358"/>
      <c r="AC67" s="358"/>
      <c r="AD67" s="358"/>
      <c r="AE67" s="358"/>
    </row>
    <row r="68" spans="1:31" ht="31.5" customHeight="1">
      <c r="A68" s="361">
        <v>67</v>
      </c>
      <c r="B68" s="358"/>
      <c r="C68" s="358"/>
      <c r="D68" s="358"/>
      <c r="E68" s="358"/>
      <c r="F68" s="358"/>
      <c r="G68" s="358"/>
      <c r="H68" s="358"/>
      <c r="I68" s="358"/>
      <c r="J68" s="358"/>
      <c r="K68" s="742"/>
      <c r="L68" s="358"/>
      <c r="M68" s="358"/>
      <c r="N68" s="358"/>
      <c r="O68" s="358"/>
      <c r="P68" s="358"/>
      <c r="Q68" s="358"/>
      <c r="R68" s="358"/>
      <c r="S68" s="358"/>
      <c r="T68" s="358"/>
      <c r="U68" s="358"/>
      <c r="V68" s="358"/>
      <c r="W68" s="358"/>
      <c r="X68" s="358"/>
      <c r="Y68" s="358"/>
      <c r="Z68" s="358"/>
      <c r="AA68" s="358"/>
      <c r="AB68" s="358"/>
      <c r="AC68" s="358"/>
      <c r="AD68" s="358"/>
      <c r="AE68" s="358"/>
    </row>
    <row r="69" spans="1:31" ht="31.5" customHeight="1">
      <c r="A69" s="361">
        <v>68</v>
      </c>
      <c r="B69" s="358"/>
      <c r="C69" s="358"/>
      <c r="D69" s="358"/>
      <c r="E69" s="359"/>
      <c r="F69" s="358"/>
      <c r="G69" s="358"/>
      <c r="H69" s="358"/>
      <c r="I69" s="358"/>
      <c r="J69" s="358"/>
      <c r="K69" s="742"/>
      <c r="L69" s="358"/>
      <c r="M69" s="358"/>
      <c r="N69" s="358"/>
      <c r="O69" s="358"/>
      <c r="P69" s="358"/>
      <c r="Q69" s="358"/>
      <c r="R69" s="358"/>
      <c r="S69" s="358"/>
      <c r="T69" s="358"/>
      <c r="U69" s="358"/>
      <c r="V69" s="358"/>
      <c r="W69" s="358"/>
      <c r="X69" s="358"/>
      <c r="Y69" s="358"/>
      <c r="Z69" s="358"/>
      <c r="AA69" s="358"/>
      <c r="AB69" s="358"/>
      <c r="AC69" s="358"/>
      <c r="AD69" s="358"/>
      <c r="AE69" s="358"/>
    </row>
    <row r="70" spans="1:31" ht="31.5" customHeight="1">
      <c r="A70" s="361">
        <v>69</v>
      </c>
      <c r="B70" s="358"/>
      <c r="C70" s="358"/>
      <c r="D70" s="358"/>
      <c r="E70" s="358"/>
      <c r="F70" s="358"/>
      <c r="G70" s="358"/>
      <c r="H70" s="358"/>
      <c r="I70" s="358"/>
      <c r="J70" s="358"/>
      <c r="K70" s="742"/>
      <c r="L70" s="358"/>
      <c r="M70" s="358"/>
      <c r="N70" s="358"/>
      <c r="O70" s="358"/>
      <c r="P70" s="358"/>
      <c r="Q70" s="358"/>
      <c r="R70" s="358"/>
      <c r="S70" s="358"/>
      <c r="T70" s="358"/>
      <c r="U70" s="358"/>
      <c r="V70" s="358"/>
      <c r="W70" s="358"/>
      <c r="X70" s="358"/>
      <c r="Y70" s="358"/>
      <c r="Z70" s="358"/>
      <c r="AA70" s="358"/>
      <c r="AB70" s="358"/>
      <c r="AC70" s="358"/>
      <c r="AD70" s="358"/>
      <c r="AE70" s="358"/>
    </row>
    <row r="71" spans="1:31" ht="31.5" customHeight="1">
      <c r="A71" s="361">
        <v>70</v>
      </c>
      <c r="B71" s="358"/>
      <c r="C71" s="358"/>
      <c r="D71" s="358"/>
      <c r="E71" s="358"/>
      <c r="F71" s="358"/>
      <c r="G71" s="358"/>
      <c r="H71" s="358"/>
      <c r="I71" s="358"/>
      <c r="J71" s="358"/>
      <c r="K71" s="742"/>
      <c r="L71" s="358"/>
      <c r="M71" s="358"/>
      <c r="N71" s="358"/>
      <c r="O71" s="358"/>
      <c r="P71" s="358"/>
      <c r="Q71" s="358"/>
      <c r="R71" s="358"/>
      <c r="S71" s="358"/>
      <c r="T71" s="358"/>
      <c r="U71" s="358"/>
      <c r="V71" s="358"/>
      <c r="W71" s="358"/>
      <c r="X71" s="358"/>
      <c r="Y71" s="358"/>
      <c r="Z71" s="358"/>
      <c r="AA71" s="358"/>
      <c r="AB71" s="358"/>
      <c r="AC71" s="358"/>
      <c r="AD71" s="358"/>
      <c r="AE71" s="358"/>
    </row>
    <row r="72" spans="1:31" ht="31.5" customHeight="1">
      <c r="A72" s="361">
        <v>71</v>
      </c>
      <c r="B72" s="358"/>
      <c r="C72" s="358"/>
      <c r="D72" s="358"/>
      <c r="E72" s="358"/>
      <c r="F72" s="358"/>
      <c r="G72" s="358"/>
      <c r="H72" s="358"/>
      <c r="I72" s="358"/>
      <c r="J72" s="358"/>
      <c r="K72" s="742"/>
      <c r="L72" s="358"/>
      <c r="M72" s="358"/>
      <c r="N72" s="358"/>
      <c r="O72" s="358"/>
      <c r="P72" s="358"/>
      <c r="Q72" s="358"/>
      <c r="R72" s="358"/>
      <c r="S72" s="358"/>
      <c r="T72" s="358"/>
      <c r="U72" s="358"/>
      <c r="V72" s="358"/>
      <c r="W72" s="358"/>
      <c r="X72" s="358"/>
      <c r="Y72" s="358"/>
      <c r="Z72" s="358"/>
      <c r="AA72" s="358"/>
      <c r="AB72" s="358"/>
      <c r="AC72" s="358"/>
      <c r="AD72" s="358"/>
      <c r="AE72" s="358"/>
    </row>
    <row r="73" spans="1:31" ht="31.5" customHeight="1">
      <c r="A73" s="361">
        <v>72</v>
      </c>
      <c r="B73" s="358"/>
      <c r="C73" s="358"/>
      <c r="D73" s="358"/>
      <c r="E73" s="358"/>
      <c r="F73" s="358"/>
      <c r="G73" s="358"/>
      <c r="H73" s="358"/>
      <c r="I73" s="358"/>
      <c r="J73" s="358"/>
      <c r="K73" s="742"/>
      <c r="L73" s="358"/>
      <c r="M73" s="358"/>
      <c r="N73" s="358"/>
      <c r="O73" s="358"/>
      <c r="P73" s="358"/>
      <c r="Q73" s="358"/>
      <c r="R73" s="358"/>
      <c r="S73" s="358"/>
      <c r="T73" s="358"/>
      <c r="U73" s="358"/>
      <c r="V73" s="358"/>
      <c r="W73" s="358"/>
      <c r="X73" s="358"/>
      <c r="Y73" s="358"/>
      <c r="Z73" s="358"/>
      <c r="AA73" s="358"/>
      <c r="AB73" s="358"/>
      <c r="AC73" s="358"/>
      <c r="AD73" s="358"/>
      <c r="AE73" s="358"/>
    </row>
    <row r="74" spans="1:31" ht="31.5" customHeight="1">
      <c r="A74" s="361">
        <v>73</v>
      </c>
      <c r="B74" s="358"/>
      <c r="C74" s="358"/>
      <c r="D74" s="358"/>
      <c r="E74" s="358"/>
      <c r="F74" s="358"/>
      <c r="G74" s="358"/>
      <c r="H74" s="358"/>
      <c r="I74" s="358"/>
      <c r="J74" s="358"/>
      <c r="K74" s="742"/>
      <c r="L74" s="358"/>
      <c r="M74" s="358"/>
      <c r="N74" s="358"/>
      <c r="O74" s="358"/>
      <c r="P74" s="358"/>
      <c r="Q74" s="358"/>
      <c r="R74" s="358"/>
      <c r="S74" s="358"/>
      <c r="T74" s="358"/>
      <c r="U74" s="358"/>
      <c r="V74" s="358"/>
      <c r="W74" s="358"/>
      <c r="X74" s="358"/>
      <c r="Y74" s="358"/>
      <c r="Z74" s="358"/>
      <c r="AA74" s="358"/>
      <c r="AB74" s="358"/>
      <c r="AC74" s="358"/>
      <c r="AD74" s="358"/>
      <c r="AE74" s="358"/>
    </row>
    <row r="75" spans="1:31" ht="31.5" customHeight="1">
      <c r="A75" s="361">
        <v>74</v>
      </c>
      <c r="B75" s="358"/>
      <c r="C75" s="358"/>
      <c r="D75" s="358"/>
      <c r="E75" s="358"/>
      <c r="F75" s="358"/>
      <c r="G75" s="358"/>
      <c r="H75" s="358"/>
      <c r="I75" s="358"/>
      <c r="J75" s="358"/>
      <c r="K75" s="742"/>
      <c r="L75" s="358"/>
      <c r="M75" s="358"/>
      <c r="N75" s="358"/>
      <c r="O75" s="358"/>
      <c r="P75" s="358"/>
      <c r="Q75" s="358"/>
      <c r="R75" s="358"/>
      <c r="S75" s="358"/>
      <c r="T75" s="358"/>
      <c r="U75" s="358"/>
      <c r="V75" s="358"/>
      <c r="W75" s="358"/>
      <c r="X75" s="358"/>
      <c r="Y75" s="358"/>
      <c r="Z75" s="358"/>
      <c r="AA75" s="358"/>
      <c r="AB75" s="358"/>
      <c r="AC75" s="358"/>
      <c r="AD75" s="358"/>
      <c r="AE75" s="358"/>
    </row>
    <row r="76" spans="1:31" ht="31.5" customHeight="1">
      <c r="A76" s="361">
        <v>75</v>
      </c>
      <c r="B76" s="336"/>
      <c r="C76" s="337"/>
      <c r="D76" s="337"/>
      <c r="E76" s="338"/>
      <c r="F76" s="337"/>
      <c r="G76" s="337"/>
      <c r="H76" s="337"/>
      <c r="I76" s="337"/>
      <c r="J76" s="337"/>
      <c r="K76" s="741"/>
      <c r="L76" s="337"/>
      <c r="M76" s="337"/>
      <c r="N76" s="337"/>
      <c r="O76" s="337"/>
      <c r="P76" s="337"/>
      <c r="Q76" s="337"/>
      <c r="R76" s="337"/>
      <c r="S76" s="337"/>
      <c r="T76" s="337"/>
      <c r="U76" s="337"/>
      <c r="V76" s="337"/>
      <c r="W76" s="337"/>
      <c r="X76" s="337"/>
      <c r="Y76" s="337"/>
      <c r="Z76" s="337"/>
      <c r="AA76" s="337"/>
      <c r="AB76" s="337"/>
      <c r="AC76" s="337"/>
      <c r="AD76" s="337"/>
      <c r="AE76" s="337"/>
    </row>
    <row r="77" spans="1:31" ht="31.5" customHeight="1">
      <c r="A77" s="361">
        <v>76</v>
      </c>
      <c r="B77" s="336"/>
      <c r="C77" s="337"/>
      <c r="D77" s="337"/>
      <c r="E77" s="338"/>
      <c r="F77" s="337"/>
      <c r="G77" s="337"/>
      <c r="H77" s="337"/>
      <c r="I77" s="337"/>
      <c r="J77" s="337"/>
      <c r="K77" s="741"/>
      <c r="L77" s="337"/>
      <c r="M77" s="337"/>
      <c r="N77" s="337"/>
      <c r="O77" s="337"/>
      <c r="P77" s="337"/>
      <c r="Q77" s="337"/>
      <c r="R77" s="337"/>
      <c r="S77" s="337"/>
      <c r="T77" s="337"/>
      <c r="U77" s="337"/>
      <c r="V77" s="337"/>
      <c r="W77" s="337"/>
      <c r="X77" s="337"/>
      <c r="Y77" s="337"/>
      <c r="Z77" s="337"/>
      <c r="AA77" s="337"/>
      <c r="AB77" s="337"/>
      <c r="AC77" s="337"/>
      <c r="AD77" s="337"/>
      <c r="AE77" s="337"/>
    </row>
    <row r="78" spans="1:31" ht="31.5" customHeight="1">
      <c r="A78" s="361">
        <v>77</v>
      </c>
      <c r="B78" s="336"/>
      <c r="C78" s="337"/>
      <c r="D78" s="337"/>
      <c r="E78" s="338"/>
      <c r="F78" s="337"/>
      <c r="G78" s="337"/>
      <c r="H78" s="337"/>
      <c r="I78" s="337"/>
      <c r="J78" s="337"/>
      <c r="K78" s="741"/>
      <c r="L78" s="337"/>
      <c r="M78" s="337"/>
      <c r="N78" s="337"/>
      <c r="O78" s="337"/>
      <c r="P78" s="337"/>
      <c r="Q78" s="337"/>
      <c r="R78" s="337"/>
      <c r="S78" s="337"/>
      <c r="T78" s="337"/>
      <c r="U78" s="337"/>
      <c r="V78" s="337"/>
      <c r="W78" s="337"/>
      <c r="X78" s="337"/>
      <c r="Y78" s="337"/>
      <c r="Z78" s="337"/>
      <c r="AA78" s="337"/>
      <c r="AB78" s="337"/>
      <c r="AC78" s="337"/>
      <c r="AD78" s="337"/>
      <c r="AE78" s="337"/>
    </row>
    <row r="79" spans="1:31" ht="31.5" customHeight="1">
      <c r="A79" s="361">
        <v>78</v>
      </c>
      <c r="B79" s="336"/>
      <c r="C79" s="337"/>
      <c r="D79" s="337"/>
      <c r="E79" s="338"/>
      <c r="F79" s="337"/>
      <c r="G79" s="337"/>
      <c r="H79" s="337"/>
      <c r="I79" s="337"/>
      <c r="J79" s="337"/>
      <c r="K79" s="741"/>
      <c r="L79" s="337"/>
      <c r="M79" s="337"/>
      <c r="N79" s="337"/>
      <c r="O79" s="337"/>
      <c r="P79" s="337"/>
      <c r="Q79" s="337"/>
      <c r="R79" s="337"/>
      <c r="S79" s="337"/>
      <c r="T79" s="337"/>
      <c r="U79" s="337"/>
      <c r="V79" s="337"/>
      <c r="W79" s="337"/>
      <c r="X79" s="337"/>
      <c r="Y79" s="337"/>
      <c r="Z79" s="337"/>
      <c r="AA79" s="337"/>
      <c r="AB79" s="337"/>
      <c r="AC79" s="337"/>
      <c r="AD79" s="337"/>
      <c r="AE79" s="337"/>
    </row>
    <row r="80" spans="1:31" ht="31.5" customHeight="1">
      <c r="A80" s="361">
        <v>79</v>
      </c>
      <c r="B80" s="336"/>
      <c r="C80" s="337"/>
      <c r="D80" s="337"/>
      <c r="E80" s="338"/>
      <c r="F80" s="337"/>
      <c r="G80" s="337"/>
      <c r="H80" s="337"/>
      <c r="I80" s="337"/>
      <c r="J80" s="337"/>
      <c r="K80" s="741"/>
      <c r="L80" s="337"/>
      <c r="M80" s="337"/>
      <c r="N80" s="337"/>
      <c r="O80" s="337"/>
      <c r="P80" s="337"/>
      <c r="Q80" s="337"/>
      <c r="R80" s="337"/>
      <c r="S80" s="337"/>
      <c r="T80" s="337"/>
      <c r="U80" s="337"/>
      <c r="V80" s="337"/>
      <c r="W80" s="337"/>
      <c r="X80" s="337"/>
      <c r="Y80" s="337"/>
      <c r="Z80" s="337"/>
      <c r="AA80" s="337"/>
      <c r="AB80" s="337"/>
      <c r="AC80" s="337"/>
      <c r="AD80" s="337"/>
      <c r="AE80" s="337"/>
    </row>
    <row r="81" spans="1:31" ht="31.5" customHeight="1">
      <c r="A81" s="361">
        <v>80</v>
      </c>
      <c r="B81" s="336"/>
      <c r="C81" s="337"/>
      <c r="D81" s="337"/>
      <c r="E81" s="338"/>
      <c r="F81" s="337"/>
      <c r="G81" s="337"/>
      <c r="H81" s="337"/>
      <c r="I81" s="337"/>
      <c r="J81" s="337"/>
      <c r="K81" s="741"/>
      <c r="L81" s="337"/>
      <c r="M81" s="337"/>
      <c r="N81" s="337"/>
      <c r="O81" s="337"/>
      <c r="P81" s="337"/>
      <c r="Q81" s="337"/>
      <c r="R81" s="337"/>
      <c r="S81" s="337"/>
      <c r="T81" s="337"/>
      <c r="U81" s="337"/>
      <c r="V81" s="337"/>
      <c r="W81" s="337"/>
      <c r="X81" s="337"/>
      <c r="Y81" s="337"/>
      <c r="Z81" s="337"/>
      <c r="AA81" s="337"/>
      <c r="AB81" s="337"/>
      <c r="AC81" s="337"/>
      <c r="AD81" s="337"/>
      <c r="AE81" s="337"/>
    </row>
    <row r="82" spans="1:31" ht="31.5" customHeight="1">
      <c r="A82" s="361">
        <v>81</v>
      </c>
      <c r="B82" s="336"/>
      <c r="C82" s="337"/>
      <c r="D82" s="337"/>
      <c r="E82" s="338"/>
      <c r="F82" s="337"/>
      <c r="G82" s="337"/>
      <c r="H82" s="337"/>
      <c r="I82" s="337"/>
      <c r="J82" s="337"/>
      <c r="K82" s="741"/>
      <c r="L82" s="337"/>
      <c r="M82" s="337"/>
      <c r="N82" s="337"/>
      <c r="O82" s="337"/>
      <c r="P82" s="337"/>
      <c r="Q82" s="337"/>
      <c r="R82" s="337"/>
      <c r="S82" s="337"/>
      <c r="T82" s="337"/>
      <c r="U82" s="337"/>
      <c r="V82" s="337"/>
      <c r="W82" s="337"/>
      <c r="X82" s="337"/>
      <c r="Y82" s="337"/>
      <c r="Z82" s="337"/>
      <c r="AA82" s="337"/>
      <c r="AB82" s="337"/>
      <c r="AC82" s="337"/>
      <c r="AD82" s="337"/>
      <c r="AE82" s="337"/>
    </row>
    <row r="83" spans="1:31" ht="31.5" customHeight="1">
      <c r="A83" s="361">
        <v>82</v>
      </c>
      <c r="B83" s="336"/>
      <c r="C83" s="337"/>
      <c r="D83" s="337"/>
      <c r="E83" s="338"/>
      <c r="F83" s="337"/>
      <c r="G83" s="337"/>
      <c r="H83" s="337"/>
      <c r="I83" s="337"/>
      <c r="J83" s="337"/>
      <c r="K83" s="741"/>
      <c r="L83" s="337"/>
      <c r="M83" s="337"/>
      <c r="N83" s="337"/>
      <c r="O83" s="337"/>
      <c r="P83" s="337"/>
      <c r="Q83" s="337"/>
      <c r="R83" s="337"/>
      <c r="S83" s="337"/>
      <c r="T83" s="337"/>
      <c r="U83" s="337"/>
      <c r="V83" s="337"/>
      <c r="W83" s="337"/>
      <c r="X83" s="337"/>
      <c r="Y83" s="337"/>
      <c r="Z83" s="337"/>
      <c r="AA83" s="337"/>
      <c r="AB83" s="337"/>
      <c r="AC83" s="337"/>
      <c r="AD83" s="337"/>
      <c r="AE83" s="337"/>
    </row>
    <row r="84" spans="1:31" ht="31.5" customHeight="1">
      <c r="A84" s="361">
        <v>83</v>
      </c>
      <c r="B84" s="336"/>
      <c r="C84" s="337"/>
      <c r="D84" s="337"/>
      <c r="E84" s="338"/>
      <c r="F84" s="337"/>
      <c r="G84" s="337"/>
      <c r="H84" s="337"/>
      <c r="I84" s="337"/>
      <c r="J84" s="337"/>
      <c r="K84" s="741"/>
      <c r="L84" s="337"/>
      <c r="M84" s="337"/>
      <c r="N84" s="337"/>
      <c r="O84" s="337"/>
      <c r="P84" s="337"/>
      <c r="Q84" s="337"/>
      <c r="R84" s="337"/>
      <c r="S84" s="337"/>
      <c r="T84" s="337"/>
      <c r="U84" s="337"/>
      <c r="V84" s="337"/>
      <c r="W84" s="337"/>
      <c r="X84" s="337"/>
      <c r="Y84" s="337"/>
      <c r="Z84" s="337"/>
      <c r="AA84" s="337"/>
      <c r="AB84" s="337"/>
      <c r="AC84" s="337"/>
      <c r="AD84" s="337"/>
      <c r="AE84" s="337"/>
    </row>
    <row r="85" spans="1:31" ht="31.5" customHeight="1">
      <c r="A85" s="361">
        <v>84</v>
      </c>
      <c r="B85" s="336"/>
      <c r="C85" s="337"/>
      <c r="D85" s="337"/>
      <c r="E85" s="338"/>
      <c r="F85" s="337"/>
      <c r="G85" s="337"/>
      <c r="H85" s="337"/>
      <c r="I85" s="337"/>
      <c r="J85" s="337"/>
      <c r="K85" s="741"/>
      <c r="L85" s="337"/>
      <c r="M85" s="337"/>
      <c r="N85" s="337"/>
      <c r="O85" s="337"/>
      <c r="P85" s="337"/>
      <c r="Q85" s="337"/>
      <c r="R85" s="337"/>
      <c r="S85" s="337"/>
      <c r="T85" s="337"/>
      <c r="U85" s="337"/>
      <c r="V85" s="337"/>
      <c r="W85" s="337"/>
      <c r="X85" s="337"/>
      <c r="Y85" s="337"/>
      <c r="Z85" s="337"/>
      <c r="AA85" s="337"/>
      <c r="AB85" s="337"/>
      <c r="AC85" s="337"/>
      <c r="AD85" s="337"/>
      <c r="AE85" s="337"/>
    </row>
    <row r="86" spans="1:31" ht="31.5" customHeight="1">
      <c r="A86" s="361">
        <v>85</v>
      </c>
      <c r="B86" s="336"/>
      <c r="C86" s="337"/>
      <c r="D86" s="337"/>
      <c r="E86" s="338"/>
      <c r="F86" s="337"/>
      <c r="G86" s="337"/>
      <c r="H86" s="337"/>
      <c r="I86" s="337"/>
      <c r="J86" s="337"/>
      <c r="K86" s="741"/>
      <c r="L86" s="337"/>
      <c r="M86" s="337"/>
      <c r="N86" s="337"/>
      <c r="O86" s="337"/>
      <c r="P86" s="337"/>
      <c r="Q86" s="337"/>
      <c r="R86" s="337"/>
      <c r="S86" s="337"/>
      <c r="T86" s="337"/>
      <c r="U86" s="337"/>
      <c r="V86" s="337"/>
      <c r="W86" s="337"/>
      <c r="X86" s="337"/>
      <c r="Y86" s="337"/>
      <c r="Z86" s="337"/>
      <c r="AA86" s="337"/>
      <c r="AB86" s="337"/>
      <c r="AC86" s="337"/>
      <c r="AD86" s="337"/>
      <c r="AE86" s="337"/>
    </row>
    <row r="87" spans="1:31" ht="31.5" customHeight="1">
      <c r="A87" s="361">
        <v>86</v>
      </c>
      <c r="B87" s="336"/>
      <c r="C87" s="337"/>
      <c r="D87" s="337"/>
      <c r="E87" s="338"/>
      <c r="F87" s="337"/>
      <c r="G87" s="337"/>
      <c r="H87" s="337"/>
      <c r="I87" s="337"/>
      <c r="J87" s="337"/>
      <c r="K87" s="741"/>
      <c r="L87" s="337"/>
      <c r="M87" s="337"/>
      <c r="N87" s="337"/>
      <c r="O87" s="337"/>
      <c r="P87" s="337"/>
      <c r="Q87" s="337"/>
      <c r="R87" s="337"/>
      <c r="S87" s="337"/>
      <c r="T87" s="337"/>
      <c r="U87" s="337"/>
      <c r="V87" s="337"/>
      <c r="W87" s="337"/>
      <c r="X87" s="337"/>
      <c r="Y87" s="337"/>
      <c r="Z87" s="337"/>
      <c r="AA87" s="337"/>
      <c r="AB87" s="337"/>
      <c r="AC87" s="337"/>
      <c r="AD87" s="337"/>
      <c r="AE87" s="337"/>
    </row>
    <row r="88" spans="1:31" ht="31.5" customHeight="1">
      <c r="A88" s="361">
        <v>87</v>
      </c>
      <c r="B88" s="336"/>
      <c r="C88" s="337"/>
      <c r="D88" s="337"/>
      <c r="E88" s="338"/>
      <c r="F88" s="337"/>
      <c r="G88" s="337"/>
      <c r="H88" s="337"/>
      <c r="I88" s="337"/>
      <c r="J88" s="337"/>
      <c r="K88" s="741"/>
      <c r="L88" s="337"/>
      <c r="M88" s="337"/>
      <c r="N88" s="337"/>
      <c r="O88" s="337"/>
      <c r="P88" s="337"/>
      <c r="Q88" s="337"/>
      <c r="R88" s="337"/>
      <c r="S88" s="337"/>
      <c r="T88" s="337"/>
      <c r="U88" s="337"/>
      <c r="V88" s="337"/>
      <c r="W88" s="337"/>
      <c r="X88" s="337"/>
      <c r="Y88" s="337"/>
      <c r="Z88" s="337"/>
      <c r="AA88" s="337"/>
      <c r="AB88" s="337"/>
      <c r="AC88" s="337"/>
      <c r="AD88" s="337"/>
      <c r="AE88" s="337"/>
    </row>
    <row r="89" spans="1:31" ht="31.5" customHeight="1">
      <c r="A89" s="361">
        <v>88</v>
      </c>
      <c r="B89" s="336"/>
      <c r="C89" s="337"/>
      <c r="D89" s="337"/>
      <c r="E89" s="338"/>
      <c r="F89" s="337"/>
      <c r="G89" s="337"/>
      <c r="H89" s="337"/>
      <c r="I89" s="337"/>
      <c r="J89" s="337"/>
      <c r="K89" s="741"/>
      <c r="L89" s="337"/>
      <c r="M89" s="337"/>
      <c r="N89" s="337"/>
      <c r="O89" s="337"/>
      <c r="P89" s="337"/>
      <c r="Q89" s="337"/>
      <c r="R89" s="337"/>
      <c r="S89" s="337"/>
      <c r="T89" s="337"/>
      <c r="U89" s="337"/>
      <c r="V89" s="337"/>
      <c r="W89" s="337"/>
      <c r="X89" s="337"/>
      <c r="Y89" s="337"/>
      <c r="Z89" s="337"/>
      <c r="AA89" s="337"/>
      <c r="AB89" s="337"/>
      <c r="AC89" s="337"/>
      <c r="AD89" s="337"/>
      <c r="AE89" s="337"/>
    </row>
    <row r="90" spans="1:31" ht="31.5" customHeight="1">
      <c r="A90" s="361">
        <v>89</v>
      </c>
      <c r="B90" s="336"/>
      <c r="C90" s="337"/>
      <c r="D90" s="337"/>
      <c r="E90" s="338"/>
      <c r="F90" s="337"/>
      <c r="G90" s="337"/>
      <c r="H90" s="337"/>
      <c r="I90" s="337"/>
      <c r="J90" s="337"/>
      <c r="K90" s="741"/>
      <c r="L90" s="337"/>
      <c r="M90" s="337"/>
      <c r="N90" s="337"/>
      <c r="O90" s="337"/>
      <c r="P90" s="337"/>
      <c r="Q90" s="337"/>
      <c r="R90" s="337"/>
      <c r="S90" s="337"/>
      <c r="T90" s="337"/>
      <c r="U90" s="337"/>
      <c r="V90" s="337"/>
      <c r="W90" s="337"/>
      <c r="X90" s="337"/>
      <c r="Y90" s="337"/>
      <c r="Z90" s="337"/>
      <c r="AA90" s="337"/>
      <c r="AB90" s="337"/>
      <c r="AC90" s="337"/>
      <c r="AD90" s="337"/>
      <c r="AE90" s="337"/>
    </row>
    <row r="91" spans="1:31" ht="31.5" customHeight="1">
      <c r="A91" s="361">
        <v>90</v>
      </c>
      <c r="B91" s="336"/>
      <c r="C91" s="337"/>
      <c r="D91" s="337"/>
      <c r="E91" s="338"/>
      <c r="F91" s="337"/>
      <c r="G91" s="337"/>
      <c r="H91" s="337"/>
      <c r="I91" s="337"/>
      <c r="J91" s="337"/>
      <c r="K91" s="741"/>
      <c r="L91" s="337"/>
      <c r="M91" s="337"/>
      <c r="N91" s="337"/>
      <c r="O91" s="337"/>
      <c r="P91" s="337"/>
      <c r="Q91" s="337"/>
      <c r="R91" s="337"/>
      <c r="S91" s="337"/>
      <c r="T91" s="337"/>
      <c r="U91" s="337"/>
      <c r="V91" s="337"/>
      <c r="W91" s="337"/>
      <c r="X91" s="337"/>
      <c r="Y91" s="337"/>
      <c r="Z91" s="337"/>
      <c r="AA91" s="337"/>
      <c r="AB91" s="337"/>
      <c r="AC91" s="337"/>
      <c r="AD91" s="337"/>
      <c r="AE91" s="337"/>
    </row>
    <row r="92" spans="1:31" ht="31.5" customHeight="1">
      <c r="A92" s="361">
        <v>91</v>
      </c>
      <c r="B92" s="336"/>
      <c r="C92" s="337"/>
      <c r="D92" s="337"/>
      <c r="E92" s="338"/>
      <c r="F92" s="337"/>
      <c r="G92" s="337"/>
      <c r="H92" s="337"/>
      <c r="I92" s="337"/>
      <c r="J92" s="337"/>
      <c r="K92" s="741"/>
      <c r="L92" s="337"/>
      <c r="M92" s="337"/>
      <c r="N92" s="337"/>
      <c r="O92" s="337"/>
      <c r="P92" s="337"/>
      <c r="Q92" s="337"/>
      <c r="R92" s="337"/>
      <c r="S92" s="337"/>
      <c r="T92" s="337"/>
      <c r="U92" s="337"/>
      <c r="V92" s="337"/>
      <c r="W92" s="337"/>
      <c r="X92" s="337"/>
      <c r="Y92" s="337"/>
      <c r="Z92" s="337"/>
      <c r="AA92" s="337"/>
      <c r="AB92" s="337"/>
      <c r="AC92" s="337"/>
      <c r="AD92" s="337"/>
      <c r="AE92" s="337"/>
    </row>
    <row r="93" spans="1:31" ht="31.5" customHeight="1">
      <c r="A93" s="361">
        <v>92</v>
      </c>
      <c r="B93" s="336"/>
      <c r="C93" s="337"/>
      <c r="D93" s="337"/>
      <c r="E93" s="338"/>
      <c r="F93" s="337"/>
      <c r="G93" s="337"/>
      <c r="H93" s="337"/>
      <c r="I93" s="337"/>
      <c r="J93" s="337"/>
      <c r="K93" s="741"/>
      <c r="L93" s="337"/>
      <c r="M93" s="337"/>
      <c r="N93" s="337"/>
      <c r="O93" s="337"/>
      <c r="P93" s="337"/>
      <c r="Q93" s="337"/>
      <c r="R93" s="337"/>
      <c r="S93" s="337"/>
      <c r="T93" s="337"/>
      <c r="U93" s="337"/>
      <c r="V93" s="337"/>
      <c r="W93" s="337"/>
      <c r="X93" s="337"/>
      <c r="Y93" s="337"/>
      <c r="Z93" s="337"/>
      <c r="AA93" s="337"/>
      <c r="AB93" s="337"/>
      <c r="AC93" s="337"/>
      <c r="AD93" s="337"/>
      <c r="AE93" s="337"/>
    </row>
    <row r="94" spans="1:31" ht="31.5" customHeight="1">
      <c r="A94" s="361">
        <v>93</v>
      </c>
      <c r="B94" s="336"/>
      <c r="C94" s="337"/>
      <c r="D94" s="337"/>
      <c r="E94" s="338"/>
      <c r="F94" s="337"/>
      <c r="G94" s="337"/>
      <c r="H94" s="337"/>
      <c r="I94" s="337"/>
      <c r="J94" s="337"/>
      <c r="K94" s="741"/>
      <c r="L94" s="337"/>
      <c r="M94" s="337"/>
      <c r="N94" s="337"/>
      <c r="O94" s="337"/>
      <c r="P94" s="337"/>
      <c r="Q94" s="337"/>
      <c r="R94" s="337"/>
      <c r="S94" s="337"/>
      <c r="T94" s="337"/>
      <c r="U94" s="337"/>
      <c r="V94" s="337"/>
      <c r="W94" s="337"/>
      <c r="X94" s="337"/>
      <c r="Y94" s="337"/>
      <c r="Z94" s="337"/>
      <c r="AA94" s="337"/>
      <c r="AB94" s="337"/>
      <c r="AC94" s="337"/>
      <c r="AD94" s="337"/>
      <c r="AE94" s="337"/>
    </row>
    <row r="95" spans="1:31" ht="31.5" customHeight="1">
      <c r="A95" s="361">
        <v>94</v>
      </c>
      <c r="B95" s="336"/>
      <c r="C95" s="337"/>
      <c r="D95" s="337"/>
      <c r="E95" s="338"/>
      <c r="F95" s="337"/>
      <c r="G95" s="337"/>
      <c r="H95" s="337"/>
      <c r="I95" s="337"/>
      <c r="J95" s="337"/>
      <c r="K95" s="741"/>
      <c r="L95" s="337"/>
      <c r="M95" s="337"/>
      <c r="N95" s="337"/>
      <c r="O95" s="337"/>
      <c r="P95" s="337"/>
      <c r="Q95" s="337"/>
      <c r="R95" s="337"/>
      <c r="S95" s="337"/>
      <c r="T95" s="337"/>
      <c r="U95" s="337"/>
      <c r="V95" s="337"/>
      <c r="W95" s="337"/>
      <c r="X95" s="337"/>
      <c r="Y95" s="337"/>
      <c r="Z95" s="337"/>
      <c r="AA95" s="337"/>
      <c r="AB95" s="337"/>
      <c r="AC95" s="337"/>
      <c r="AD95" s="337"/>
      <c r="AE95" s="337"/>
    </row>
    <row r="96" spans="1:31" ht="31.5" customHeight="1">
      <c r="A96" s="361">
        <v>95</v>
      </c>
      <c r="B96" s="336"/>
      <c r="C96" s="337"/>
      <c r="D96" s="337"/>
      <c r="E96" s="338"/>
      <c r="F96" s="337"/>
      <c r="G96" s="337"/>
      <c r="H96" s="337"/>
      <c r="I96" s="337"/>
      <c r="J96" s="337"/>
      <c r="K96" s="741"/>
      <c r="L96" s="337"/>
      <c r="M96" s="337"/>
      <c r="N96" s="337"/>
      <c r="O96" s="337"/>
      <c r="P96" s="337"/>
      <c r="Q96" s="337"/>
      <c r="R96" s="337"/>
      <c r="S96" s="337"/>
      <c r="T96" s="337"/>
      <c r="U96" s="337"/>
      <c r="V96" s="337"/>
      <c r="W96" s="337"/>
      <c r="X96" s="337"/>
      <c r="Y96" s="337"/>
      <c r="Z96" s="337"/>
      <c r="AA96" s="337"/>
      <c r="AB96" s="337"/>
      <c r="AC96" s="337"/>
      <c r="AD96" s="337"/>
      <c r="AE96" s="337"/>
    </row>
    <row r="97" spans="1:31" ht="31.5" customHeight="1">
      <c r="A97" s="361">
        <v>96</v>
      </c>
      <c r="B97" s="336"/>
      <c r="C97" s="337"/>
      <c r="D97" s="337"/>
      <c r="E97" s="338"/>
      <c r="F97" s="337"/>
      <c r="G97" s="337"/>
      <c r="H97" s="337"/>
      <c r="I97" s="337"/>
      <c r="J97" s="337"/>
      <c r="K97" s="741"/>
      <c r="L97" s="337"/>
      <c r="M97" s="337"/>
      <c r="N97" s="337"/>
      <c r="O97" s="337"/>
      <c r="P97" s="337"/>
      <c r="Q97" s="337"/>
      <c r="R97" s="337"/>
      <c r="S97" s="337"/>
      <c r="T97" s="337"/>
      <c r="U97" s="337"/>
      <c r="V97" s="337"/>
      <c r="W97" s="337"/>
      <c r="X97" s="337"/>
      <c r="Y97" s="337"/>
      <c r="Z97" s="337"/>
      <c r="AA97" s="337"/>
      <c r="AB97" s="337"/>
      <c r="AC97" s="337"/>
      <c r="AD97" s="337"/>
      <c r="AE97" s="337"/>
    </row>
    <row r="98" spans="1:31" ht="31.5" customHeight="1">
      <c r="A98" s="361">
        <v>97</v>
      </c>
      <c r="B98" s="336"/>
      <c r="C98" s="337"/>
      <c r="D98" s="337"/>
      <c r="E98" s="338"/>
      <c r="F98" s="337"/>
      <c r="G98" s="337"/>
      <c r="H98" s="337"/>
      <c r="I98" s="337"/>
      <c r="J98" s="337"/>
      <c r="K98" s="741"/>
      <c r="L98" s="337"/>
      <c r="M98" s="337"/>
      <c r="N98" s="337"/>
      <c r="O98" s="337"/>
      <c r="P98" s="337"/>
      <c r="Q98" s="337"/>
      <c r="R98" s="337"/>
      <c r="S98" s="337"/>
      <c r="T98" s="337"/>
      <c r="U98" s="337"/>
      <c r="V98" s="337"/>
      <c r="W98" s="337"/>
      <c r="X98" s="337"/>
      <c r="Y98" s="337"/>
      <c r="Z98" s="337"/>
      <c r="AA98" s="337"/>
      <c r="AB98" s="337"/>
      <c r="AC98" s="337"/>
      <c r="AD98" s="337"/>
      <c r="AE98" s="337"/>
    </row>
    <row r="99" spans="1:31" ht="31.5" customHeight="1">
      <c r="A99" s="361">
        <v>98</v>
      </c>
      <c r="B99" s="336"/>
      <c r="C99" s="337"/>
      <c r="D99" s="337"/>
      <c r="E99" s="338"/>
      <c r="F99" s="337"/>
      <c r="G99" s="337"/>
      <c r="H99" s="337"/>
      <c r="I99" s="337"/>
      <c r="J99" s="337"/>
      <c r="K99" s="741"/>
      <c r="L99" s="337"/>
      <c r="M99" s="337"/>
      <c r="N99" s="337"/>
      <c r="O99" s="337"/>
      <c r="P99" s="337"/>
      <c r="Q99" s="337"/>
      <c r="R99" s="337"/>
      <c r="S99" s="337"/>
      <c r="T99" s="337"/>
      <c r="U99" s="337"/>
      <c r="V99" s="337"/>
      <c r="W99" s="337"/>
      <c r="X99" s="337"/>
      <c r="Y99" s="337"/>
      <c r="Z99" s="337"/>
      <c r="AA99" s="337"/>
      <c r="AB99" s="337"/>
      <c r="AC99" s="337"/>
      <c r="AD99" s="337"/>
      <c r="AE99" s="337"/>
    </row>
    <row r="100" spans="1:31" ht="31.5" customHeight="1">
      <c r="A100" s="361">
        <v>99</v>
      </c>
      <c r="B100" s="336"/>
      <c r="C100" s="337"/>
      <c r="D100" s="337"/>
      <c r="E100" s="338"/>
      <c r="F100" s="337"/>
      <c r="G100" s="337"/>
      <c r="H100" s="337"/>
      <c r="I100" s="337"/>
      <c r="J100" s="337"/>
      <c r="K100" s="741"/>
      <c r="L100" s="337"/>
      <c r="M100" s="337"/>
      <c r="N100" s="337"/>
      <c r="O100" s="337"/>
      <c r="P100" s="337"/>
      <c r="Q100" s="337"/>
      <c r="R100" s="337"/>
      <c r="S100" s="337"/>
      <c r="T100" s="337"/>
      <c r="U100" s="337"/>
      <c r="V100" s="337"/>
      <c r="W100" s="337"/>
      <c r="X100" s="337"/>
      <c r="Y100" s="337"/>
      <c r="Z100" s="337"/>
      <c r="AA100" s="337"/>
      <c r="AB100" s="337"/>
      <c r="AC100" s="337"/>
      <c r="AD100" s="337"/>
      <c r="AE100" s="337"/>
    </row>
    <row r="101" spans="1:31" ht="31.5" customHeight="1">
      <c r="A101" s="361">
        <v>100</v>
      </c>
      <c r="B101" s="336"/>
      <c r="C101" s="337"/>
      <c r="D101" s="337"/>
      <c r="E101" s="338"/>
      <c r="F101" s="337"/>
      <c r="G101" s="337"/>
      <c r="H101" s="337"/>
      <c r="I101" s="337"/>
      <c r="J101" s="337"/>
      <c r="K101" s="741"/>
      <c r="L101" s="337"/>
      <c r="M101" s="337"/>
      <c r="N101" s="337"/>
      <c r="O101" s="337"/>
      <c r="P101" s="337"/>
      <c r="Q101" s="337"/>
      <c r="R101" s="337"/>
      <c r="S101" s="337"/>
      <c r="T101" s="337"/>
      <c r="U101" s="337"/>
      <c r="V101" s="337"/>
      <c r="W101" s="337"/>
      <c r="X101" s="337"/>
      <c r="Y101" s="337"/>
      <c r="Z101" s="337"/>
      <c r="AA101" s="337"/>
      <c r="AB101" s="337"/>
      <c r="AC101" s="337"/>
      <c r="AD101" s="337"/>
      <c r="AE101" s="337"/>
    </row>
    <row r="102" spans="1:31" ht="31.5" customHeight="1">
      <c r="A102" s="361">
        <v>101</v>
      </c>
      <c r="B102" s="336"/>
      <c r="C102" s="337"/>
      <c r="D102" s="337"/>
      <c r="E102" s="338"/>
      <c r="F102" s="337"/>
      <c r="G102" s="337"/>
      <c r="H102" s="337"/>
      <c r="I102" s="337"/>
      <c r="J102" s="337"/>
      <c r="K102" s="741"/>
      <c r="L102" s="337"/>
      <c r="M102" s="337"/>
      <c r="N102" s="337"/>
      <c r="O102" s="337"/>
      <c r="P102" s="337"/>
      <c r="Q102" s="337"/>
      <c r="R102" s="337"/>
      <c r="S102" s="337"/>
      <c r="T102" s="337"/>
      <c r="U102" s="337"/>
      <c r="V102" s="337"/>
      <c r="W102" s="337"/>
      <c r="X102" s="337"/>
      <c r="Y102" s="337"/>
      <c r="Z102" s="337"/>
      <c r="AA102" s="337"/>
      <c r="AB102" s="337"/>
      <c r="AC102" s="337"/>
      <c r="AD102" s="337"/>
      <c r="AE102" s="337"/>
    </row>
    <row r="103" spans="1:31" ht="31.5" customHeight="1">
      <c r="A103" s="361">
        <v>102</v>
      </c>
      <c r="B103" s="336"/>
      <c r="C103" s="337"/>
      <c r="D103" s="337"/>
      <c r="E103" s="338"/>
      <c r="F103" s="337"/>
      <c r="G103" s="337"/>
      <c r="H103" s="337"/>
      <c r="I103" s="337"/>
      <c r="J103" s="337"/>
      <c r="K103" s="741"/>
      <c r="L103" s="337"/>
      <c r="M103" s="337"/>
      <c r="N103" s="337"/>
      <c r="O103" s="337"/>
      <c r="P103" s="337"/>
      <c r="Q103" s="337"/>
      <c r="R103" s="337"/>
      <c r="S103" s="337"/>
      <c r="T103" s="337"/>
      <c r="U103" s="337"/>
      <c r="V103" s="337"/>
      <c r="W103" s="337"/>
      <c r="X103" s="337"/>
      <c r="Y103" s="337"/>
      <c r="Z103" s="337"/>
      <c r="AA103" s="337"/>
      <c r="AB103" s="337"/>
      <c r="AC103" s="337"/>
      <c r="AD103" s="337"/>
      <c r="AE103" s="337"/>
    </row>
    <row r="104" spans="1:31" ht="31.5" customHeight="1">
      <c r="A104" s="361">
        <v>103</v>
      </c>
      <c r="B104" s="336"/>
      <c r="C104" s="337"/>
      <c r="D104" s="337"/>
      <c r="E104" s="338"/>
      <c r="F104" s="337"/>
      <c r="G104" s="337"/>
      <c r="H104" s="337"/>
      <c r="I104" s="337"/>
      <c r="J104" s="337"/>
      <c r="K104" s="741"/>
      <c r="L104" s="337"/>
      <c r="M104" s="337"/>
      <c r="N104" s="337"/>
      <c r="O104" s="337"/>
      <c r="P104" s="337"/>
      <c r="Q104" s="337"/>
      <c r="R104" s="337"/>
      <c r="S104" s="337"/>
      <c r="T104" s="337"/>
      <c r="U104" s="337"/>
      <c r="V104" s="337"/>
      <c r="W104" s="337"/>
      <c r="X104" s="337"/>
      <c r="Y104" s="337"/>
      <c r="Z104" s="337"/>
      <c r="AA104" s="337"/>
      <c r="AB104" s="337"/>
      <c r="AC104" s="337"/>
      <c r="AD104" s="337"/>
      <c r="AE104" s="337"/>
    </row>
    <row r="105" spans="1:31" ht="31.5" customHeight="1">
      <c r="A105" s="361">
        <v>104</v>
      </c>
      <c r="B105" s="336"/>
      <c r="C105" s="337"/>
      <c r="D105" s="337"/>
      <c r="E105" s="338"/>
      <c r="F105" s="337"/>
      <c r="G105" s="337"/>
      <c r="H105" s="337"/>
      <c r="I105" s="337"/>
      <c r="J105" s="337"/>
      <c r="K105" s="741"/>
      <c r="L105" s="337"/>
      <c r="M105" s="337"/>
      <c r="N105" s="337"/>
      <c r="O105" s="337"/>
      <c r="P105" s="337"/>
      <c r="Q105" s="337"/>
      <c r="R105" s="337"/>
      <c r="S105" s="337"/>
      <c r="T105" s="337"/>
      <c r="U105" s="337"/>
      <c r="V105" s="337"/>
      <c r="W105" s="337"/>
      <c r="X105" s="337"/>
      <c r="Y105" s="337"/>
      <c r="Z105" s="337"/>
      <c r="AA105" s="337"/>
      <c r="AB105" s="337"/>
      <c r="AC105" s="337"/>
      <c r="AD105" s="337"/>
      <c r="AE105" s="337"/>
    </row>
    <row r="106" spans="1:31" ht="31.5" customHeight="1">
      <c r="A106" s="361">
        <v>105</v>
      </c>
      <c r="B106" s="336"/>
      <c r="C106" s="337"/>
      <c r="D106" s="337"/>
      <c r="E106" s="338"/>
      <c r="F106" s="337"/>
      <c r="G106" s="337"/>
      <c r="H106" s="337"/>
      <c r="I106" s="337"/>
      <c r="J106" s="337"/>
      <c r="K106" s="741"/>
      <c r="L106" s="337"/>
      <c r="M106" s="337"/>
      <c r="N106" s="337"/>
      <c r="O106" s="337"/>
      <c r="P106" s="337"/>
      <c r="Q106" s="337"/>
      <c r="R106" s="337"/>
      <c r="S106" s="337"/>
      <c r="T106" s="337"/>
      <c r="U106" s="337"/>
      <c r="V106" s="337"/>
      <c r="W106" s="337"/>
      <c r="X106" s="337"/>
      <c r="Y106" s="337"/>
      <c r="Z106" s="337"/>
      <c r="AA106" s="337"/>
      <c r="AB106" s="337"/>
      <c r="AC106" s="337"/>
      <c r="AD106" s="337"/>
      <c r="AE106" s="337"/>
    </row>
    <row r="107" spans="1:31" ht="31.5" customHeight="1">
      <c r="A107" s="361">
        <v>106</v>
      </c>
      <c r="B107" s="336"/>
      <c r="C107" s="337"/>
      <c r="D107" s="337"/>
      <c r="E107" s="338"/>
      <c r="F107" s="337"/>
      <c r="G107" s="337"/>
      <c r="H107" s="337"/>
      <c r="I107" s="337"/>
      <c r="J107" s="337"/>
      <c r="K107" s="741"/>
      <c r="L107" s="337"/>
      <c r="M107" s="337"/>
      <c r="N107" s="337"/>
      <c r="O107" s="337"/>
      <c r="P107" s="337"/>
      <c r="Q107" s="337"/>
      <c r="R107" s="337"/>
      <c r="S107" s="337"/>
      <c r="T107" s="337"/>
      <c r="U107" s="337"/>
      <c r="V107" s="337"/>
      <c r="W107" s="337"/>
      <c r="X107" s="337"/>
      <c r="Y107" s="337"/>
      <c r="Z107" s="337"/>
      <c r="AA107" s="337"/>
      <c r="AB107" s="337"/>
      <c r="AC107" s="337"/>
      <c r="AD107" s="337"/>
      <c r="AE107" s="337"/>
    </row>
    <row r="108" spans="1:31" ht="31.5" customHeight="1">
      <c r="A108" s="361">
        <v>107</v>
      </c>
      <c r="B108" s="336"/>
      <c r="C108" s="337"/>
      <c r="D108" s="337"/>
      <c r="E108" s="338"/>
      <c r="F108" s="337"/>
      <c r="G108" s="337"/>
      <c r="H108" s="337"/>
      <c r="I108" s="337"/>
      <c r="J108" s="337"/>
      <c r="K108" s="741"/>
      <c r="L108" s="337"/>
      <c r="M108" s="337"/>
      <c r="N108" s="337"/>
      <c r="O108" s="337"/>
      <c r="P108" s="337"/>
      <c r="Q108" s="337"/>
      <c r="R108" s="337"/>
      <c r="S108" s="337"/>
      <c r="T108" s="337"/>
      <c r="U108" s="337"/>
      <c r="V108" s="337"/>
      <c r="W108" s="337"/>
      <c r="X108" s="337"/>
      <c r="Y108" s="337"/>
      <c r="Z108" s="337"/>
      <c r="AA108" s="337"/>
      <c r="AB108" s="337"/>
      <c r="AC108" s="337"/>
      <c r="AD108" s="337"/>
      <c r="AE108" s="337"/>
    </row>
    <row r="109" spans="1:31" ht="31.5" customHeight="1">
      <c r="A109" s="361">
        <v>108</v>
      </c>
      <c r="B109" s="336"/>
      <c r="C109" s="337"/>
      <c r="D109" s="337"/>
      <c r="E109" s="338"/>
      <c r="F109" s="337"/>
      <c r="G109" s="337"/>
      <c r="H109" s="337"/>
      <c r="I109" s="337"/>
      <c r="J109" s="337"/>
      <c r="K109" s="741"/>
      <c r="L109" s="337"/>
      <c r="M109" s="337"/>
      <c r="N109" s="337"/>
      <c r="O109" s="337"/>
      <c r="P109" s="337"/>
      <c r="Q109" s="337"/>
      <c r="R109" s="337"/>
      <c r="S109" s="337"/>
      <c r="T109" s="337"/>
      <c r="U109" s="337"/>
      <c r="V109" s="337"/>
      <c r="W109" s="337"/>
      <c r="X109" s="337"/>
      <c r="Y109" s="337"/>
      <c r="Z109" s="337"/>
      <c r="AA109" s="337"/>
      <c r="AB109" s="337"/>
      <c r="AC109" s="337"/>
      <c r="AD109" s="337"/>
      <c r="AE109" s="337"/>
    </row>
    <row r="110" spans="1:31" ht="31.5" customHeight="1">
      <c r="A110" s="361">
        <v>109</v>
      </c>
      <c r="B110" s="336"/>
      <c r="C110" s="337"/>
      <c r="D110" s="337"/>
      <c r="E110" s="338"/>
      <c r="F110" s="337"/>
      <c r="G110" s="337"/>
      <c r="H110" s="337"/>
      <c r="I110" s="337"/>
      <c r="J110" s="337"/>
      <c r="K110" s="741"/>
      <c r="L110" s="337"/>
      <c r="M110" s="337"/>
      <c r="N110" s="337"/>
      <c r="O110" s="337"/>
      <c r="P110" s="337"/>
      <c r="Q110" s="337"/>
      <c r="R110" s="337"/>
      <c r="S110" s="337"/>
      <c r="T110" s="337"/>
      <c r="U110" s="337"/>
      <c r="V110" s="337"/>
      <c r="W110" s="337"/>
      <c r="X110" s="337"/>
      <c r="Y110" s="337"/>
      <c r="Z110" s="337"/>
      <c r="AA110" s="337"/>
      <c r="AB110" s="337"/>
      <c r="AC110" s="337"/>
      <c r="AD110" s="337"/>
      <c r="AE110" s="337"/>
    </row>
    <row r="111" spans="1:31" ht="31.5" customHeight="1">
      <c r="A111" s="361">
        <v>110</v>
      </c>
      <c r="B111" s="336"/>
      <c r="C111" s="337"/>
      <c r="D111" s="337"/>
      <c r="E111" s="338"/>
      <c r="F111" s="337"/>
      <c r="G111" s="337"/>
      <c r="H111" s="337"/>
      <c r="I111" s="337"/>
      <c r="J111" s="337"/>
      <c r="K111" s="741"/>
      <c r="L111" s="337"/>
      <c r="M111" s="337"/>
      <c r="N111" s="337"/>
      <c r="O111" s="337"/>
      <c r="P111" s="337"/>
      <c r="Q111" s="337"/>
      <c r="R111" s="337"/>
      <c r="S111" s="337"/>
      <c r="T111" s="337"/>
      <c r="U111" s="337"/>
      <c r="V111" s="337"/>
      <c r="W111" s="337"/>
      <c r="X111" s="337"/>
      <c r="Y111" s="337"/>
      <c r="Z111" s="337"/>
      <c r="AA111" s="337"/>
      <c r="AB111" s="337"/>
      <c r="AC111" s="337"/>
      <c r="AD111" s="337"/>
      <c r="AE111" s="337"/>
    </row>
    <row r="112" spans="1:31" ht="31.5" customHeight="1">
      <c r="A112" s="361">
        <v>111</v>
      </c>
      <c r="B112" s="336"/>
      <c r="C112" s="337"/>
      <c r="D112" s="337"/>
      <c r="E112" s="338"/>
      <c r="F112" s="337"/>
      <c r="G112" s="337"/>
      <c r="H112" s="337"/>
      <c r="I112" s="337"/>
      <c r="J112" s="337"/>
      <c r="K112" s="741"/>
      <c r="L112" s="337"/>
      <c r="M112" s="337"/>
      <c r="N112" s="337"/>
      <c r="O112" s="337"/>
      <c r="P112" s="337"/>
      <c r="Q112" s="337"/>
      <c r="R112" s="337"/>
      <c r="S112" s="337"/>
      <c r="T112" s="337"/>
      <c r="U112" s="337"/>
      <c r="V112" s="337"/>
      <c r="W112" s="337"/>
      <c r="X112" s="337"/>
      <c r="Y112" s="337"/>
      <c r="Z112" s="337"/>
      <c r="AA112" s="337"/>
      <c r="AB112" s="337"/>
      <c r="AC112" s="337"/>
      <c r="AD112" s="337"/>
      <c r="AE112" s="337"/>
    </row>
    <row r="113" spans="1:31" ht="31.5" customHeight="1">
      <c r="A113" s="361">
        <v>112</v>
      </c>
      <c r="B113" s="336"/>
      <c r="C113" s="337"/>
      <c r="D113" s="337"/>
      <c r="E113" s="338"/>
      <c r="F113" s="337"/>
      <c r="G113" s="337"/>
      <c r="H113" s="337"/>
      <c r="I113" s="337"/>
      <c r="J113" s="337"/>
      <c r="K113" s="741"/>
      <c r="L113" s="337"/>
      <c r="M113" s="337"/>
      <c r="N113" s="337"/>
      <c r="O113" s="337"/>
      <c r="P113" s="337"/>
      <c r="Q113" s="337"/>
      <c r="R113" s="337"/>
      <c r="S113" s="337"/>
      <c r="T113" s="337"/>
      <c r="U113" s="337"/>
      <c r="V113" s="337"/>
      <c r="W113" s="337"/>
      <c r="X113" s="337"/>
      <c r="Y113" s="337"/>
      <c r="Z113" s="337"/>
      <c r="AA113" s="337"/>
      <c r="AB113" s="337"/>
      <c r="AC113" s="337"/>
      <c r="AD113" s="337"/>
      <c r="AE113" s="337"/>
    </row>
    <row r="114" spans="1:31" ht="31.5" customHeight="1">
      <c r="A114" s="361">
        <v>113</v>
      </c>
      <c r="B114" s="336"/>
      <c r="C114" s="337"/>
      <c r="D114" s="337"/>
      <c r="E114" s="338"/>
      <c r="F114" s="337"/>
      <c r="G114" s="337"/>
      <c r="H114" s="337"/>
      <c r="I114" s="337"/>
      <c r="J114" s="337"/>
      <c r="K114" s="741"/>
      <c r="L114" s="337"/>
      <c r="M114" s="337"/>
      <c r="N114" s="337"/>
      <c r="O114" s="337"/>
      <c r="P114" s="337"/>
      <c r="Q114" s="337"/>
      <c r="R114" s="337"/>
      <c r="S114" s="337"/>
      <c r="T114" s="337"/>
      <c r="U114" s="337"/>
      <c r="V114" s="337"/>
      <c r="W114" s="337"/>
      <c r="X114" s="337"/>
      <c r="Y114" s="337"/>
      <c r="Z114" s="337"/>
      <c r="AA114" s="337"/>
      <c r="AB114" s="337"/>
      <c r="AC114" s="337"/>
      <c r="AD114" s="337"/>
      <c r="AE114" s="337"/>
    </row>
    <row r="115" spans="1:31" ht="31.5" customHeight="1">
      <c r="A115" s="361">
        <v>114</v>
      </c>
      <c r="B115" s="336"/>
      <c r="C115" s="337"/>
      <c r="D115" s="337"/>
      <c r="E115" s="338"/>
      <c r="F115" s="337"/>
      <c r="G115" s="337"/>
      <c r="H115" s="337"/>
      <c r="I115" s="337"/>
      <c r="J115" s="337"/>
      <c r="K115" s="741"/>
      <c r="L115" s="337"/>
      <c r="M115" s="337"/>
      <c r="N115" s="337"/>
      <c r="O115" s="337"/>
      <c r="P115" s="337"/>
      <c r="Q115" s="337"/>
      <c r="R115" s="337"/>
      <c r="S115" s="337"/>
      <c r="T115" s="337"/>
      <c r="U115" s="337"/>
      <c r="V115" s="337"/>
      <c r="W115" s="337"/>
      <c r="X115" s="337"/>
      <c r="Y115" s="337"/>
      <c r="Z115" s="337"/>
      <c r="AA115" s="337"/>
      <c r="AB115" s="337"/>
      <c r="AC115" s="337"/>
      <c r="AD115" s="337"/>
      <c r="AE115" s="337"/>
    </row>
    <row r="116" spans="1:31" ht="31.5" customHeight="1">
      <c r="A116" s="361">
        <v>115</v>
      </c>
      <c r="B116" s="336"/>
      <c r="C116" s="337"/>
      <c r="D116" s="337"/>
      <c r="E116" s="338"/>
      <c r="F116" s="337"/>
      <c r="G116" s="337"/>
      <c r="H116" s="337"/>
      <c r="I116" s="337"/>
      <c r="J116" s="337"/>
      <c r="K116" s="741"/>
      <c r="L116" s="337"/>
      <c r="M116" s="337"/>
      <c r="N116" s="337"/>
      <c r="O116" s="337"/>
      <c r="P116" s="337"/>
      <c r="Q116" s="337"/>
      <c r="R116" s="337"/>
      <c r="S116" s="337"/>
      <c r="T116" s="337"/>
      <c r="U116" s="337"/>
      <c r="V116" s="337"/>
      <c r="W116" s="337"/>
      <c r="X116" s="337"/>
      <c r="Y116" s="337"/>
      <c r="Z116" s="337"/>
      <c r="AA116" s="337"/>
      <c r="AB116" s="337"/>
      <c r="AC116" s="337"/>
      <c r="AD116" s="337"/>
      <c r="AE116" s="337"/>
    </row>
    <row r="117" spans="1:31" ht="31.5" customHeight="1">
      <c r="A117" s="361">
        <v>116</v>
      </c>
      <c r="B117" s="336"/>
      <c r="C117" s="337"/>
      <c r="D117" s="337"/>
      <c r="E117" s="338"/>
      <c r="F117" s="337"/>
      <c r="G117" s="337"/>
      <c r="H117" s="337"/>
      <c r="I117" s="337"/>
      <c r="J117" s="337"/>
      <c r="K117" s="741"/>
      <c r="L117" s="337"/>
      <c r="M117" s="337"/>
      <c r="N117" s="337"/>
      <c r="O117" s="337"/>
      <c r="P117" s="337"/>
      <c r="Q117" s="337"/>
      <c r="R117" s="337"/>
      <c r="S117" s="337"/>
      <c r="T117" s="337"/>
      <c r="U117" s="337"/>
      <c r="V117" s="337"/>
      <c r="W117" s="337"/>
      <c r="X117" s="337"/>
      <c r="Y117" s="337"/>
      <c r="Z117" s="337"/>
      <c r="AA117" s="337"/>
      <c r="AB117" s="337"/>
      <c r="AC117" s="337"/>
      <c r="AD117" s="337"/>
      <c r="AE117" s="337"/>
    </row>
    <row r="118" spans="1:31" ht="31.5" customHeight="1">
      <c r="A118" s="361">
        <v>117</v>
      </c>
      <c r="B118" s="336"/>
      <c r="C118" s="337"/>
      <c r="D118" s="337"/>
      <c r="E118" s="338"/>
      <c r="F118" s="337"/>
      <c r="G118" s="337"/>
      <c r="H118" s="337"/>
      <c r="I118" s="337"/>
      <c r="J118" s="337"/>
      <c r="K118" s="741"/>
      <c r="L118" s="337"/>
      <c r="M118" s="337"/>
      <c r="N118" s="337"/>
      <c r="O118" s="337"/>
      <c r="P118" s="337"/>
      <c r="Q118" s="337"/>
      <c r="R118" s="337"/>
      <c r="S118" s="337"/>
      <c r="T118" s="337"/>
      <c r="U118" s="337"/>
      <c r="V118" s="337"/>
      <c r="W118" s="337"/>
      <c r="X118" s="337"/>
      <c r="Y118" s="337"/>
      <c r="Z118" s="337"/>
      <c r="AA118" s="337"/>
      <c r="AB118" s="337"/>
      <c r="AC118" s="337"/>
      <c r="AD118" s="337"/>
      <c r="AE118" s="337"/>
    </row>
    <row r="119" spans="1:31" ht="31.5" customHeight="1">
      <c r="A119" s="361">
        <v>118</v>
      </c>
      <c r="B119" s="336"/>
      <c r="C119" s="337"/>
      <c r="D119" s="337"/>
      <c r="E119" s="338"/>
      <c r="F119" s="337"/>
      <c r="G119" s="337"/>
      <c r="H119" s="337"/>
      <c r="I119" s="337"/>
      <c r="J119" s="337"/>
      <c r="K119" s="741"/>
      <c r="L119" s="337"/>
      <c r="M119" s="337"/>
      <c r="N119" s="337"/>
      <c r="O119" s="337"/>
      <c r="P119" s="337"/>
      <c r="Q119" s="337"/>
      <c r="R119" s="337"/>
      <c r="S119" s="337"/>
      <c r="T119" s="337"/>
      <c r="U119" s="337"/>
      <c r="V119" s="337"/>
      <c r="W119" s="337"/>
      <c r="X119" s="337"/>
      <c r="Y119" s="337"/>
      <c r="Z119" s="337"/>
      <c r="AA119" s="337"/>
      <c r="AB119" s="337"/>
      <c r="AC119" s="337"/>
      <c r="AD119" s="337"/>
      <c r="AE119" s="337"/>
    </row>
    <row r="120" spans="1:31" ht="31.5" customHeight="1">
      <c r="A120" s="361">
        <v>119</v>
      </c>
      <c r="B120" s="336"/>
      <c r="C120" s="337"/>
      <c r="D120" s="337"/>
      <c r="E120" s="338"/>
      <c r="F120" s="337"/>
      <c r="G120" s="337"/>
      <c r="H120" s="337"/>
      <c r="I120" s="337"/>
      <c r="J120" s="337"/>
      <c r="K120" s="741"/>
      <c r="L120" s="337"/>
      <c r="M120" s="337"/>
      <c r="N120" s="337"/>
      <c r="O120" s="337"/>
      <c r="P120" s="337"/>
      <c r="Q120" s="337"/>
      <c r="R120" s="337"/>
      <c r="S120" s="337"/>
      <c r="T120" s="337"/>
      <c r="U120" s="337"/>
      <c r="V120" s="337"/>
      <c r="W120" s="337"/>
      <c r="X120" s="337"/>
      <c r="Y120" s="337"/>
      <c r="Z120" s="337"/>
      <c r="AA120" s="337"/>
      <c r="AB120" s="337"/>
      <c r="AC120" s="337"/>
      <c r="AD120" s="337"/>
      <c r="AE120" s="337"/>
    </row>
    <row r="121" spans="1:31" ht="31.5" customHeight="1">
      <c r="A121" s="361">
        <v>120</v>
      </c>
      <c r="B121" s="336"/>
      <c r="C121" s="337"/>
      <c r="D121" s="337"/>
      <c r="E121" s="338"/>
      <c r="F121" s="337"/>
      <c r="G121" s="337"/>
      <c r="H121" s="337"/>
      <c r="I121" s="337"/>
      <c r="J121" s="337"/>
      <c r="K121" s="741"/>
      <c r="L121" s="337"/>
      <c r="M121" s="337"/>
      <c r="N121" s="337"/>
      <c r="O121" s="337"/>
      <c r="P121" s="337"/>
      <c r="Q121" s="337"/>
      <c r="R121" s="337"/>
      <c r="S121" s="337"/>
      <c r="T121" s="337"/>
      <c r="U121" s="337"/>
      <c r="V121" s="337"/>
      <c r="W121" s="337"/>
      <c r="X121" s="337"/>
      <c r="Y121" s="337"/>
      <c r="Z121" s="337"/>
      <c r="AA121" s="337"/>
      <c r="AB121" s="337"/>
      <c r="AC121" s="337"/>
      <c r="AD121" s="337"/>
      <c r="AE121" s="337"/>
    </row>
    <row r="122" spans="1:31" ht="31.5" customHeight="1">
      <c r="A122" s="361">
        <v>121</v>
      </c>
      <c r="B122" s="336"/>
      <c r="C122" s="337"/>
      <c r="D122" s="337"/>
      <c r="E122" s="338"/>
      <c r="F122" s="337"/>
      <c r="G122" s="337"/>
      <c r="H122" s="337"/>
      <c r="I122" s="337"/>
      <c r="J122" s="337"/>
      <c r="K122" s="741"/>
      <c r="L122" s="337"/>
      <c r="M122" s="337"/>
      <c r="N122" s="337"/>
      <c r="O122" s="337"/>
      <c r="P122" s="337"/>
      <c r="Q122" s="337"/>
      <c r="R122" s="337"/>
      <c r="S122" s="337"/>
      <c r="T122" s="337"/>
      <c r="U122" s="337"/>
      <c r="V122" s="337"/>
      <c r="W122" s="337"/>
      <c r="X122" s="337"/>
      <c r="Y122" s="337"/>
      <c r="Z122" s="337"/>
      <c r="AA122" s="337"/>
      <c r="AB122" s="337"/>
      <c r="AC122" s="337"/>
      <c r="AD122" s="337"/>
      <c r="AE122" s="337"/>
    </row>
    <row r="123" spans="1:31" ht="31.5" customHeight="1">
      <c r="A123" s="361">
        <v>122</v>
      </c>
      <c r="B123" s="336"/>
      <c r="C123" s="337"/>
      <c r="D123" s="337"/>
      <c r="E123" s="338"/>
      <c r="F123" s="337"/>
      <c r="G123" s="337"/>
      <c r="H123" s="337"/>
      <c r="I123" s="337"/>
      <c r="J123" s="337"/>
      <c r="K123" s="741"/>
      <c r="L123" s="337"/>
      <c r="M123" s="337"/>
      <c r="N123" s="337"/>
      <c r="O123" s="337"/>
      <c r="P123" s="337"/>
      <c r="Q123" s="337"/>
      <c r="R123" s="337"/>
      <c r="S123" s="337"/>
      <c r="T123" s="337"/>
      <c r="U123" s="337"/>
      <c r="V123" s="337"/>
      <c r="W123" s="337"/>
      <c r="X123" s="337"/>
      <c r="Y123" s="337"/>
      <c r="Z123" s="337"/>
      <c r="AA123" s="337"/>
      <c r="AB123" s="337"/>
      <c r="AC123" s="337"/>
      <c r="AD123" s="337"/>
      <c r="AE123" s="337"/>
    </row>
    <row r="124" spans="1:31" ht="31.5" customHeight="1">
      <c r="A124" s="361">
        <v>123</v>
      </c>
      <c r="B124" s="336"/>
      <c r="C124" s="337"/>
      <c r="D124" s="337"/>
      <c r="E124" s="338"/>
      <c r="F124" s="337"/>
      <c r="G124" s="337"/>
      <c r="H124" s="337"/>
      <c r="I124" s="337"/>
      <c r="J124" s="337"/>
      <c r="K124" s="741"/>
      <c r="L124" s="337"/>
      <c r="M124" s="337"/>
      <c r="N124" s="337"/>
      <c r="O124" s="337"/>
      <c r="P124" s="337"/>
      <c r="Q124" s="337"/>
      <c r="R124" s="337"/>
      <c r="S124" s="337"/>
      <c r="T124" s="337"/>
      <c r="U124" s="337"/>
      <c r="V124" s="337"/>
      <c r="W124" s="337"/>
      <c r="X124" s="337"/>
      <c r="Y124" s="337"/>
      <c r="Z124" s="337"/>
      <c r="AA124" s="337"/>
      <c r="AB124" s="337"/>
      <c r="AC124" s="337"/>
      <c r="AD124" s="337"/>
      <c r="AE124" s="337"/>
    </row>
    <row r="125" spans="1:31" ht="31.5" customHeight="1">
      <c r="A125" s="361">
        <v>124</v>
      </c>
      <c r="B125" s="336"/>
      <c r="C125" s="337"/>
      <c r="D125" s="337"/>
      <c r="E125" s="338"/>
      <c r="F125" s="337"/>
      <c r="G125" s="337"/>
      <c r="H125" s="337"/>
      <c r="I125" s="337"/>
      <c r="J125" s="337"/>
      <c r="K125" s="741"/>
      <c r="L125" s="337"/>
      <c r="M125" s="337"/>
      <c r="N125" s="337"/>
      <c r="O125" s="337"/>
      <c r="P125" s="337"/>
      <c r="Q125" s="337"/>
      <c r="R125" s="337"/>
      <c r="S125" s="337"/>
      <c r="T125" s="337"/>
      <c r="U125" s="337"/>
      <c r="V125" s="337"/>
      <c r="W125" s="337"/>
      <c r="X125" s="337"/>
      <c r="Y125" s="337"/>
      <c r="Z125" s="337"/>
      <c r="AA125" s="337"/>
      <c r="AB125" s="337"/>
      <c r="AC125" s="337"/>
      <c r="AD125" s="337"/>
      <c r="AE125" s="337"/>
    </row>
    <row r="126" spans="1:31" ht="31.5" customHeight="1">
      <c r="A126" s="361">
        <v>125</v>
      </c>
      <c r="B126" s="336"/>
      <c r="C126" s="337"/>
      <c r="D126" s="337"/>
      <c r="E126" s="338"/>
      <c r="F126" s="337"/>
      <c r="G126" s="337"/>
      <c r="H126" s="337"/>
      <c r="I126" s="337"/>
      <c r="J126" s="337"/>
      <c r="K126" s="741"/>
      <c r="L126" s="337"/>
      <c r="M126" s="337"/>
      <c r="N126" s="337"/>
      <c r="O126" s="337"/>
      <c r="P126" s="337"/>
      <c r="Q126" s="337"/>
      <c r="R126" s="337"/>
      <c r="S126" s="337"/>
      <c r="T126" s="337"/>
      <c r="U126" s="337"/>
      <c r="V126" s="337"/>
      <c r="W126" s="337"/>
      <c r="X126" s="337"/>
      <c r="Y126" s="337"/>
      <c r="Z126" s="337"/>
      <c r="AA126" s="337"/>
      <c r="AB126" s="337"/>
      <c r="AC126" s="337"/>
      <c r="AD126" s="337"/>
      <c r="AE126" s="337"/>
    </row>
    <row r="127" spans="1:31" ht="31.5" customHeight="1">
      <c r="A127" s="361">
        <v>126</v>
      </c>
      <c r="B127" s="336"/>
      <c r="C127" s="337"/>
      <c r="D127" s="337"/>
      <c r="E127" s="338"/>
      <c r="F127" s="337"/>
      <c r="G127" s="337"/>
      <c r="H127" s="337"/>
      <c r="I127" s="337"/>
      <c r="J127" s="337"/>
      <c r="K127" s="741"/>
      <c r="L127" s="337"/>
      <c r="M127" s="337"/>
      <c r="N127" s="337"/>
      <c r="O127" s="337"/>
      <c r="P127" s="337"/>
      <c r="Q127" s="337"/>
      <c r="R127" s="337"/>
      <c r="S127" s="337"/>
      <c r="T127" s="337"/>
      <c r="U127" s="337"/>
      <c r="V127" s="337"/>
      <c r="W127" s="337"/>
      <c r="X127" s="337"/>
      <c r="Y127" s="337"/>
      <c r="Z127" s="337"/>
      <c r="AA127" s="337"/>
      <c r="AB127" s="337"/>
      <c r="AC127" s="337"/>
      <c r="AD127" s="337"/>
      <c r="AE127" s="337"/>
    </row>
    <row r="128" spans="1:31" ht="31.5" customHeight="1">
      <c r="A128" s="361">
        <v>127</v>
      </c>
      <c r="B128" s="336"/>
      <c r="C128" s="337"/>
      <c r="D128" s="337"/>
      <c r="E128" s="338"/>
      <c r="F128" s="337"/>
      <c r="G128" s="337"/>
      <c r="H128" s="337"/>
      <c r="I128" s="337"/>
      <c r="J128" s="337"/>
      <c r="K128" s="741"/>
      <c r="L128" s="337"/>
      <c r="M128" s="337"/>
      <c r="N128" s="337"/>
      <c r="O128" s="337"/>
      <c r="P128" s="337"/>
      <c r="Q128" s="337"/>
      <c r="R128" s="337"/>
      <c r="S128" s="337"/>
      <c r="T128" s="337"/>
      <c r="U128" s="337"/>
      <c r="V128" s="337"/>
      <c r="W128" s="337"/>
      <c r="X128" s="337"/>
      <c r="Y128" s="337"/>
      <c r="Z128" s="337"/>
      <c r="AA128" s="337"/>
      <c r="AB128" s="337"/>
      <c r="AC128" s="337"/>
      <c r="AD128" s="337"/>
      <c r="AE128" s="337"/>
    </row>
    <row r="129" spans="1:31" ht="31.5" customHeight="1">
      <c r="A129" s="361">
        <v>128</v>
      </c>
      <c r="B129" s="336"/>
      <c r="C129" s="337"/>
      <c r="D129" s="337"/>
      <c r="E129" s="338"/>
      <c r="F129" s="337"/>
      <c r="G129" s="337"/>
      <c r="H129" s="337"/>
      <c r="I129" s="337"/>
      <c r="J129" s="337"/>
      <c r="K129" s="741"/>
      <c r="L129" s="337"/>
      <c r="M129" s="337"/>
      <c r="N129" s="337"/>
      <c r="O129" s="337"/>
      <c r="P129" s="337"/>
      <c r="Q129" s="337"/>
      <c r="R129" s="337"/>
      <c r="S129" s="337"/>
      <c r="T129" s="337"/>
      <c r="U129" s="337"/>
      <c r="V129" s="337"/>
      <c r="W129" s="337"/>
      <c r="X129" s="337"/>
      <c r="Y129" s="337"/>
      <c r="Z129" s="337"/>
      <c r="AA129" s="337"/>
      <c r="AB129" s="337"/>
      <c r="AC129" s="337"/>
      <c r="AD129" s="337"/>
      <c r="AE129" s="337"/>
    </row>
    <row r="130" spans="1:31" ht="31.5" customHeight="1">
      <c r="A130" s="361">
        <v>129</v>
      </c>
      <c r="B130" s="336"/>
      <c r="C130" s="337"/>
      <c r="D130" s="337"/>
      <c r="E130" s="338"/>
      <c r="F130" s="337"/>
      <c r="G130" s="337"/>
      <c r="H130" s="337"/>
      <c r="I130" s="337"/>
      <c r="J130" s="337"/>
      <c r="K130" s="741"/>
      <c r="L130" s="337"/>
      <c r="M130" s="337"/>
      <c r="N130" s="337"/>
      <c r="O130" s="337"/>
      <c r="P130" s="337"/>
      <c r="Q130" s="337"/>
      <c r="R130" s="337"/>
      <c r="S130" s="337"/>
      <c r="T130" s="337"/>
      <c r="U130" s="337"/>
      <c r="V130" s="337"/>
      <c r="W130" s="337"/>
      <c r="X130" s="337"/>
      <c r="Y130" s="337"/>
      <c r="Z130" s="337"/>
      <c r="AA130" s="337"/>
      <c r="AB130" s="337"/>
      <c r="AC130" s="337"/>
      <c r="AD130" s="337"/>
      <c r="AE130" s="337"/>
    </row>
    <row r="131" spans="1:31" ht="31.5" customHeight="1">
      <c r="A131" s="361">
        <v>130</v>
      </c>
      <c r="B131" s="336"/>
      <c r="C131" s="337"/>
      <c r="D131" s="337"/>
      <c r="E131" s="338"/>
      <c r="F131" s="337"/>
      <c r="G131" s="337"/>
      <c r="H131" s="337"/>
      <c r="I131" s="337"/>
      <c r="J131" s="337"/>
      <c r="K131" s="741"/>
      <c r="L131" s="337"/>
      <c r="M131" s="337"/>
      <c r="N131" s="337"/>
      <c r="O131" s="337"/>
      <c r="P131" s="337"/>
      <c r="Q131" s="337"/>
      <c r="R131" s="337"/>
      <c r="S131" s="337"/>
      <c r="T131" s="337"/>
      <c r="U131" s="337"/>
      <c r="V131" s="337"/>
      <c r="W131" s="337"/>
      <c r="X131" s="337"/>
      <c r="Y131" s="337"/>
      <c r="Z131" s="337"/>
      <c r="AA131" s="337"/>
      <c r="AB131" s="337"/>
      <c r="AC131" s="337"/>
      <c r="AD131" s="337"/>
      <c r="AE131" s="337"/>
    </row>
    <row r="132" spans="1:31" ht="31.5" customHeight="1">
      <c r="A132" s="361">
        <v>131</v>
      </c>
      <c r="B132" s="336"/>
      <c r="C132" s="337"/>
      <c r="D132" s="337"/>
      <c r="E132" s="338"/>
      <c r="F132" s="337"/>
      <c r="G132" s="337"/>
      <c r="H132" s="337"/>
      <c r="I132" s="337"/>
      <c r="J132" s="337"/>
      <c r="K132" s="741"/>
      <c r="L132" s="337"/>
      <c r="M132" s="337"/>
      <c r="N132" s="337"/>
      <c r="O132" s="337"/>
      <c r="P132" s="337"/>
      <c r="Q132" s="337"/>
      <c r="R132" s="337"/>
      <c r="S132" s="337"/>
      <c r="T132" s="337"/>
      <c r="U132" s="337"/>
      <c r="V132" s="337"/>
      <c r="W132" s="337"/>
      <c r="X132" s="337"/>
      <c r="Y132" s="337"/>
      <c r="Z132" s="337"/>
      <c r="AA132" s="337"/>
      <c r="AB132" s="337"/>
      <c r="AC132" s="337"/>
      <c r="AD132" s="337"/>
      <c r="AE132" s="337"/>
    </row>
    <row r="133" spans="1:31" ht="31.5" customHeight="1">
      <c r="A133" s="361">
        <v>132</v>
      </c>
      <c r="B133" s="336"/>
      <c r="C133" s="337"/>
      <c r="D133" s="337"/>
      <c r="E133" s="338"/>
      <c r="F133" s="337"/>
      <c r="G133" s="337"/>
      <c r="H133" s="337"/>
      <c r="I133" s="337"/>
      <c r="J133" s="337"/>
      <c r="K133" s="741"/>
      <c r="L133" s="337"/>
      <c r="M133" s="337"/>
      <c r="N133" s="337"/>
      <c r="O133" s="337"/>
      <c r="P133" s="337"/>
      <c r="Q133" s="337"/>
      <c r="R133" s="337"/>
      <c r="S133" s="337"/>
      <c r="T133" s="337"/>
      <c r="U133" s="337"/>
      <c r="V133" s="337"/>
      <c r="W133" s="337"/>
      <c r="X133" s="337"/>
      <c r="Y133" s="337"/>
      <c r="Z133" s="337"/>
      <c r="AA133" s="337"/>
      <c r="AB133" s="337"/>
      <c r="AC133" s="337"/>
      <c r="AD133" s="337"/>
      <c r="AE133" s="337"/>
    </row>
    <row r="134" spans="1:31" ht="31.5" customHeight="1">
      <c r="A134" s="361">
        <v>133</v>
      </c>
      <c r="B134" s="336"/>
      <c r="C134" s="337"/>
      <c r="D134" s="337"/>
      <c r="E134" s="338"/>
      <c r="F134" s="337"/>
      <c r="G134" s="337"/>
      <c r="H134" s="337"/>
      <c r="I134" s="337"/>
      <c r="J134" s="337"/>
      <c r="K134" s="741"/>
      <c r="L134" s="337"/>
      <c r="M134" s="337"/>
      <c r="N134" s="337"/>
      <c r="O134" s="337"/>
      <c r="P134" s="337"/>
      <c r="Q134" s="337"/>
      <c r="R134" s="337"/>
      <c r="S134" s="337"/>
      <c r="T134" s="337"/>
      <c r="U134" s="337"/>
      <c r="V134" s="337"/>
      <c r="W134" s="337"/>
      <c r="X134" s="337"/>
      <c r="Y134" s="337"/>
      <c r="Z134" s="337"/>
      <c r="AA134" s="337"/>
      <c r="AB134" s="337"/>
      <c r="AC134" s="337"/>
      <c r="AD134" s="337"/>
      <c r="AE134" s="337"/>
    </row>
    <row r="135" spans="1:31" ht="31.5" customHeight="1">
      <c r="A135" s="361">
        <v>134</v>
      </c>
      <c r="B135" s="336"/>
      <c r="C135" s="337"/>
      <c r="D135" s="337"/>
      <c r="E135" s="338"/>
      <c r="F135" s="337"/>
      <c r="G135" s="337"/>
      <c r="H135" s="337"/>
      <c r="I135" s="337"/>
      <c r="J135" s="337"/>
      <c r="K135" s="741"/>
      <c r="L135" s="337"/>
      <c r="M135" s="337"/>
      <c r="N135" s="337"/>
      <c r="O135" s="337"/>
      <c r="P135" s="337"/>
      <c r="Q135" s="337"/>
      <c r="R135" s="337"/>
      <c r="S135" s="337"/>
      <c r="T135" s="337"/>
      <c r="U135" s="337"/>
      <c r="V135" s="337"/>
      <c r="W135" s="337"/>
      <c r="X135" s="337"/>
      <c r="Y135" s="337"/>
      <c r="Z135" s="337"/>
      <c r="AA135" s="337"/>
      <c r="AB135" s="337"/>
      <c r="AC135" s="337"/>
      <c r="AD135" s="337"/>
      <c r="AE135" s="337"/>
    </row>
    <row r="136" spans="1:31" ht="31.5" customHeight="1">
      <c r="A136" s="361">
        <v>135</v>
      </c>
      <c r="B136" s="336"/>
      <c r="C136" s="337"/>
      <c r="D136" s="337"/>
      <c r="E136" s="338"/>
      <c r="F136" s="337"/>
      <c r="G136" s="337"/>
      <c r="H136" s="337"/>
      <c r="I136" s="337"/>
      <c r="J136" s="337"/>
      <c r="K136" s="741"/>
      <c r="L136" s="337"/>
      <c r="M136" s="337"/>
      <c r="N136" s="337"/>
      <c r="O136" s="337"/>
      <c r="P136" s="337"/>
      <c r="Q136" s="337"/>
      <c r="R136" s="337"/>
      <c r="S136" s="337"/>
      <c r="T136" s="337"/>
      <c r="U136" s="337"/>
      <c r="V136" s="337"/>
      <c r="W136" s="337"/>
      <c r="X136" s="337"/>
      <c r="Y136" s="337"/>
      <c r="Z136" s="337"/>
      <c r="AA136" s="337"/>
      <c r="AB136" s="337"/>
      <c r="AC136" s="337"/>
      <c r="AD136" s="337"/>
      <c r="AE136" s="337"/>
    </row>
    <row r="137" spans="1:31" ht="31.5" customHeight="1">
      <c r="A137" s="361">
        <v>136</v>
      </c>
      <c r="B137" s="336"/>
      <c r="C137" s="337"/>
      <c r="D137" s="337"/>
      <c r="E137" s="338"/>
      <c r="F137" s="337"/>
      <c r="G137" s="337"/>
      <c r="H137" s="337"/>
      <c r="I137" s="337"/>
      <c r="J137" s="337"/>
      <c r="K137" s="741"/>
      <c r="L137" s="337"/>
      <c r="M137" s="337"/>
      <c r="N137" s="337"/>
      <c r="O137" s="337"/>
      <c r="P137" s="337"/>
      <c r="Q137" s="337"/>
      <c r="R137" s="337"/>
      <c r="S137" s="337"/>
      <c r="T137" s="337"/>
      <c r="U137" s="337"/>
      <c r="V137" s="337"/>
      <c r="W137" s="337"/>
      <c r="X137" s="337"/>
      <c r="Y137" s="337"/>
      <c r="Z137" s="337"/>
      <c r="AA137" s="337"/>
      <c r="AB137" s="337"/>
      <c r="AC137" s="337"/>
      <c r="AD137" s="337"/>
      <c r="AE137" s="337"/>
    </row>
    <row r="138" spans="1:31" ht="31.5" customHeight="1">
      <c r="A138" s="361">
        <v>137</v>
      </c>
      <c r="B138" s="336"/>
      <c r="C138" s="337"/>
      <c r="D138" s="337"/>
      <c r="E138" s="338"/>
      <c r="F138" s="337"/>
      <c r="G138" s="337"/>
      <c r="H138" s="337"/>
      <c r="I138" s="337"/>
      <c r="J138" s="337"/>
      <c r="K138" s="741"/>
      <c r="L138" s="337"/>
      <c r="M138" s="337"/>
      <c r="N138" s="337"/>
      <c r="O138" s="337"/>
      <c r="P138" s="337"/>
      <c r="Q138" s="337"/>
      <c r="R138" s="337"/>
      <c r="S138" s="337"/>
      <c r="T138" s="337"/>
      <c r="U138" s="337"/>
      <c r="V138" s="337"/>
      <c r="W138" s="337"/>
      <c r="X138" s="337"/>
      <c r="Y138" s="337"/>
      <c r="Z138" s="337"/>
      <c r="AA138" s="337"/>
      <c r="AB138" s="337"/>
      <c r="AC138" s="337"/>
      <c r="AD138" s="337"/>
      <c r="AE138" s="337"/>
    </row>
    <row r="139" spans="1:31" ht="31.5" customHeight="1">
      <c r="A139" s="361">
        <v>138</v>
      </c>
      <c r="B139" s="336"/>
      <c r="C139" s="337"/>
      <c r="D139" s="337"/>
      <c r="E139" s="338"/>
      <c r="F139" s="337"/>
      <c r="G139" s="337"/>
      <c r="H139" s="337"/>
      <c r="I139" s="337"/>
      <c r="J139" s="337"/>
      <c r="K139" s="741"/>
      <c r="L139" s="337"/>
      <c r="M139" s="337"/>
      <c r="N139" s="337"/>
      <c r="O139" s="337"/>
      <c r="P139" s="337"/>
      <c r="Q139" s="337"/>
      <c r="R139" s="337"/>
      <c r="S139" s="337"/>
      <c r="T139" s="337"/>
      <c r="U139" s="337"/>
      <c r="V139" s="337"/>
      <c r="W139" s="337"/>
      <c r="X139" s="337"/>
      <c r="Y139" s="337"/>
      <c r="Z139" s="337"/>
      <c r="AA139" s="337"/>
      <c r="AB139" s="337"/>
      <c r="AC139" s="337"/>
      <c r="AD139" s="337"/>
      <c r="AE139" s="337"/>
    </row>
    <row r="140" spans="1:31" ht="31.5" customHeight="1">
      <c r="A140" s="361">
        <v>139</v>
      </c>
      <c r="B140" s="336"/>
      <c r="C140" s="337"/>
      <c r="D140" s="337"/>
      <c r="E140" s="338"/>
      <c r="F140" s="337"/>
      <c r="G140" s="337"/>
      <c r="H140" s="337"/>
      <c r="I140" s="337"/>
      <c r="J140" s="337"/>
      <c r="K140" s="741"/>
      <c r="L140" s="337"/>
      <c r="M140" s="337"/>
      <c r="N140" s="337"/>
      <c r="O140" s="337"/>
      <c r="P140" s="337"/>
      <c r="Q140" s="337"/>
      <c r="R140" s="337"/>
      <c r="S140" s="337"/>
      <c r="T140" s="337"/>
      <c r="U140" s="337"/>
      <c r="V140" s="337"/>
      <c r="W140" s="337"/>
      <c r="X140" s="337"/>
      <c r="Y140" s="337"/>
      <c r="Z140" s="337"/>
      <c r="AA140" s="337"/>
      <c r="AB140" s="337"/>
      <c r="AC140" s="337"/>
      <c r="AD140" s="337"/>
      <c r="AE140" s="337"/>
    </row>
    <row r="141" spans="1:31" ht="31.5" customHeight="1">
      <c r="A141" s="361">
        <v>140</v>
      </c>
      <c r="B141" s="336"/>
      <c r="C141" s="337"/>
      <c r="D141" s="337"/>
      <c r="E141" s="338"/>
      <c r="F141" s="337"/>
      <c r="G141" s="337"/>
      <c r="H141" s="337"/>
      <c r="I141" s="337"/>
      <c r="J141" s="337"/>
      <c r="K141" s="741"/>
      <c r="L141" s="337"/>
      <c r="M141" s="337"/>
      <c r="N141" s="337"/>
      <c r="O141" s="337"/>
      <c r="P141" s="337"/>
      <c r="Q141" s="337"/>
      <c r="R141" s="337"/>
      <c r="S141" s="337"/>
      <c r="T141" s="337"/>
      <c r="U141" s="337"/>
      <c r="V141" s="337"/>
      <c r="W141" s="337"/>
      <c r="X141" s="337"/>
      <c r="Y141" s="337"/>
      <c r="Z141" s="337"/>
      <c r="AA141" s="337"/>
      <c r="AB141" s="337"/>
      <c r="AC141" s="337"/>
      <c r="AD141" s="337"/>
      <c r="AE141" s="337"/>
    </row>
    <row r="142" spans="1:31" ht="31.5" customHeight="1">
      <c r="A142" s="361">
        <v>141</v>
      </c>
      <c r="B142" s="336"/>
      <c r="C142" s="337"/>
      <c r="D142" s="337"/>
      <c r="E142" s="338"/>
      <c r="F142" s="337"/>
      <c r="G142" s="337"/>
      <c r="H142" s="337"/>
      <c r="I142" s="337"/>
      <c r="J142" s="337"/>
      <c r="K142" s="741"/>
      <c r="L142" s="337"/>
      <c r="M142" s="337"/>
      <c r="N142" s="337"/>
      <c r="O142" s="337"/>
      <c r="P142" s="337"/>
      <c r="Q142" s="337"/>
      <c r="R142" s="337"/>
      <c r="S142" s="337"/>
      <c r="T142" s="337"/>
      <c r="U142" s="337"/>
      <c r="V142" s="337"/>
      <c r="W142" s="337"/>
      <c r="X142" s="337"/>
      <c r="Y142" s="337"/>
      <c r="Z142" s="337"/>
      <c r="AA142" s="337"/>
      <c r="AB142" s="337"/>
      <c r="AC142" s="337"/>
      <c r="AD142" s="337"/>
      <c r="AE142" s="337"/>
    </row>
    <row r="143" spans="1:31" ht="31.5" customHeight="1">
      <c r="A143" s="361">
        <v>142</v>
      </c>
      <c r="B143" s="336"/>
      <c r="C143" s="337"/>
      <c r="D143" s="337"/>
      <c r="E143" s="338"/>
      <c r="F143" s="337"/>
      <c r="G143" s="337"/>
      <c r="H143" s="337"/>
      <c r="I143" s="337"/>
      <c r="J143" s="337"/>
      <c r="K143" s="741"/>
      <c r="L143" s="337"/>
      <c r="M143" s="337"/>
      <c r="N143" s="337"/>
      <c r="O143" s="337"/>
      <c r="P143" s="337"/>
      <c r="Q143" s="337"/>
      <c r="R143" s="337"/>
      <c r="S143" s="337"/>
      <c r="T143" s="337"/>
      <c r="U143" s="337"/>
      <c r="V143" s="337"/>
      <c r="W143" s="337"/>
      <c r="X143" s="337"/>
      <c r="Y143" s="337"/>
      <c r="Z143" s="337"/>
      <c r="AA143" s="337"/>
      <c r="AB143" s="337"/>
      <c r="AC143" s="337"/>
      <c r="AD143" s="337"/>
      <c r="AE143" s="337"/>
    </row>
    <row r="144" spans="1:31" ht="31.5" customHeight="1">
      <c r="A144" s="361">
        <v>143</v>
      </c>
      <c r="B144" s="336"/>
      <c r="C144" s="337"/>
      <c r="D144" s="337"/>
      <c r="E144" s="338"/>
      <c r="F144" s="337"/>
      <c r="G144" s="337"/>
      <c r="H144" s="337"/>
      <c r="I144" s="337"/>
      <c r="J144" s="337"/>
      <c r="K144" s="741"/>
      <c r="L144" s="337"/>
      <c r="M144" s="337"/>
      <c r="N144" s="337"/>
      <c r="O144" s="337"/>
      <c r="P144" s="337"/>
      <c r="Q144" s="337"/>
      <c r="R144" s="337"/>
      <c r="S144" s="337"/>
      <c r="T144" s="337"/>
      <c r="U144" s="337"/>
      <c r="V144" s="337"/>
      <c r="W144" s="337"/>
      <c r="X144" s="337"/>
      <c r="Y144" s="337"/>
      <c r="Z144" s="337"/>
      <c r="AA144" s="337"/>
      <c r="AB144" s="337"/>
      <c r="AC144" s="337"/>
      <c r="AD144" s="337"/>
      <c r="AE144" s="337"/>
    </row>
    <row r="145" spans="1:31" ht="31.5" customHeight="1">
      <c r="A145" s="361">
        <v>144</v>
      </c>
      <c r="B145" s="336"/>
      <c r="C145" s="337"/>
      <c r="D145" s="337"/>
      <c r="E145" s="338"/>
      <c r="F145" s="337"/>
      <c r="G145" s="337"/>
      <c r="H145" s="337"/>
      <c r="I145" s="337"/>
      <c r="J145" s="337"/>
      <c r="K145" s="741"/>
      <c r="L145" s="337"/>
      <c r="M145" s="337"/>
      <c r="N145" s="337"/>
      <c r="O145" s="337"/>
      <c r="P145" s="337"/>
      <c r="Q145" s="337"/>
      <c r="R145" s="337"/>
      <c r="S145" s="337"/>
      <c r="T145" s="337"/>
      <c r="U145" s="337"/>
      <c r="V145" s="337"/>
      <c r="W145" s="337"/>
      <c r="X145" s="337"/>
      <c r="Y145" s="337"/>
      <c r="Z145" s="337"/>
      <c r="AA145" s="337"/>
      <c r="AB145" s="337"/>
      <c r="AC145" s="337"/>
      <c r="AD145" s="337"/>
      <c r="AE145" s="337"/>
    </row>
    <row r="146" spans="1:31" ht="31.5" customHeight="1">
      <c r="A146" s="361">
        <v>145</v>
      </c>
      <c r="B146" s="336"/>
      <c r="C146" s="337"/>
      <c r="D146" s="337"/>
      <c r="E146" s="338"/>
      <c r="F146" s="337"/>
      <c r="G146" s="337"/>
      <c r="H146" s="337"/>
      <c r="I146" s="337"/>
      <c r="J146" s="337"/>
      <c r="K146" s="741"/>
      <c r="L146" s="337"/>
      <c r="M146" s="337"/>
      <c r="N146" s="337"/>
      <c r="O146" s="337"/>
      <c r="P146" s="337"/>
      <c r="Q146" s="337"/>
      <c r="R146" s="337"/>
      <c r="S146" s="337"/>
      <c r="T146" s="337"/>
      <c r="U146" s="337"/>
      <c r="V146" s="337"/>
      <c r="W146" s="337"/>
      <c r="X146" s="337"/>
      <c r="Y146" s="337"/>
      <c r="Z146" s="337"/>
      <c r="AA146" s="337"/>
      <c r="AB146" s="337"/>
      <c r="AC146" s="337"/>
      <c r="AD146" s="337"/>
      <c r="AE146" s="337"/>
    </row>
    <row r="147" spans="1:31" ht="31.5" customHeight="1">
      <c r="A147" s="361">
        <v>146</v>
      </c>
      <c r="B147" s="336"/>
      <c r="C147" s="337"/>
      <c r="D147" s="337"/>
      <c r="E147" s="338"/>
      <c r="F147" s="337"/>
      <c r="G147" s="337"/>
      <c r="H147" s="337"/>
      <c r="I147" s="337"/>
      <c r="J147" s="337"/>
      <c r="K147" s="741"/>
      <c r="L147" s="337"/>
      <c r="M147" s="337"/>
      <c r="N147" s="337"/>
      <c r="O147" s="337"/>
      <c r="P147" s="337"/>
      <c r="Q147" s="337"/>
      <c r="R147" s="337"/>
      <c r="S147" s="337"/>
      <c r="T147" s="337"/>
      <c r="U147" s="337"/>
      <c r="V147" s="337"/>
      <c r="W147" s="337"/>
      <c r="X147" s="337"/>
      <c r="Y147" s="337"/>
      <c r="Z147" s="337"/>
      <c r="AA147" s="337"/>
      <c r="AB147" s="337"/>
      <c r="AC147" s="337"/>
      <c r="AD147" s="337"/>
      <c r="AE147" s="337"/>
    </row>
    <row r="148" spans="1:31" ht="31.5" customHeight="1">
      <c r="A148" s="361">
        <v>147</v>
      </c>
      <c r="B148" s="336"/>
      <c r="C148" s="337"/>
      <c r="D148" s="337"/>
      <c r="E148" s="338"/>
      <c r="F148" s="337"/>
      <c r="G148" s="337"/>
      <c r="H148" s="337"/>
      <c r="I148" s="337"/>
      <c r="J148" s="337"/>
      <c r="K148" s="741"/>
      <c r="L148" s="337"/>
      <c r="M148" s="337"/>
      <c r="N148" s="337"/>
      <c r="O148" s="337"/>
      <c r="P148" s="337"/>
      <c r="Q148" s="337"/>
      <c r="R148" s="337"/>
      <c r="S148" s="337"/>
      <c r="T148" s="337"/>
      <c r="U148" s="337"/>
      <c r="V148" s="337"/>
      <c r="W148" s="337"/>
      <c r="X148" s="337"/>
      <c r="Y148" s="337"/>
      <c r="Z148" s="337"/>
      <c r="AA148" s="337"/>
      <c r="AB148" s="337"/>
      <c r="AC148" s="337"/>
      <c r="AD148" s="337"/>
      <c r="AE148" s="337"/>
    </row>
    <row r="149" spans="1:31" ht="31.5" customHeight="1">
      <c r="A149" s="361">
        <v>148</v>
      </c>
      <c r="B149" s="336"/>
      <c r="C149" s="337"/>
      <c r="D149" s="337"/>
      <c r="E149" s="338"/>
      <c r="F149" s="337"/>
      <c r="G149" s="337"/>
      <c r="H149" s="337"/>
      <c r="I149" s="337"/>
      <c r="J149" s="337"/>
      <c r="K149" s="741"/>
      <c r="L149" s="337"/>
      <c r="M149" s="337"/>
      <c r="N149" s="337"/>
      <c r="O149" s="337"/>
      <c r="P149" s="337"/>
      <c r="Q149" s="337"/>
      <c r="R149" s="337"/>
      <c r="S149" s="337"/>
      <c r="T149" s="337"/>
      <c r="U149" s="337"/>
      <c r="V149" s="337"/>
      <c r="W149" s="337"/>
      <c r="X149" s="337"/>
      <c r="Y149" s="337"/>
      <c r="Z149" s="337"/>
      <c r="AA149" s="337"/>
      <c r="AB149" s="337"/>
      <c r="AC149" s="337"/>
      <c r="AD149" s="337"/>
      <c r="AE149" s="337"/>
    </row>
    <row r="150" spans="1:31" ht="31.5" customHeight="1">
      <c r="A150" s="361">
        <v>149</v>
      </c>
      <c r="B150" s="336"/>
      <c r="C150" s="337"/>
      <c r="D150" s="337"/>
      <c r="E150" s="338"/>
      <c r="F150" s="337"/>
      <c r="G150" s="337"/>
      <c r="H150" s="337"/>
      <c r="I150" s="337"/>
      <c r="J150" s="337"/>
      <c r="K150" s="741"/>
      <c r="L150" s="337"/>
      <c r="M150" s="337"/>
      <c r="N150" s="337"/>
      <c r="O150" s="337"/>
      <c r="P150" s="337"/>
      <c r="Q150" s="337"/>
      <c r="R150" s="337"/>
      <c r="S150" s="337"/>
      <c r="T150" s="337"/>
      <c r="U150" s="337"/>
      <c r="V150" s="337"/>
      <c r="W150" s="337"/>
      <c r="X150" s="337"/>
      <c r="Y150" s="337"/>
      <c r="Z150" s="337"/>
      <c r="AA150" s="337"/>
      <c r="AB150" s="337"/>
      <c r="AC150" s="337"/>
      <c r="AD150" s="337"/>
      <c r="AE150" s="337"/>
    </row>
    <row r="151" spans="1:31" ht="31.5" customHeight="1">
      <c r="A151" s="361">
        <v>150</v>
      </c>
      <c r="B151" s="336"/>
      <c r="C151" s="337"/>
      <c r="D151" s="337"/>
      <c r="E151" s="338"/>
      <c r="F151" s="337"/>
      <c r="G151" s="337"/>
      <c r="H151" s="337"/>
      <c r="I151" s="337"/>
      <c r="J151" s="337"/>
      <c r="K151" s="741"/>
      <c r="L151" s="337"/>
      <c r="M151" s="337"/>
      <c r="N151" s="337"/>
      <c r="O151" s="337"/>
      <c r="P151" s="337"/>
      <c r="Q151" s="337"/>
      <c r="R151" s="337"/>
      <c r="S151" s="337"/>
      <c r="T151" s="337"/>
      <c r="U151" s="337"/>
      <c r="V151" s="337"/>
      <c r="W151" s="337"/>
      <c r="X151" s="337"/>
      <c r="Y151" s="337"/>
      <c r="Z151" s="337"/>
      <c r="AA151" s="337"/>
      <c r="AB151" s="337"/>
      <c r="AC151" s="337"/>
      <c r="AD151" s="337"/>
      <c r="AE151" s="337"/>
    </row>
    <row r="152" spans="1:31" ht="31.5" customHeight="1">
      <c r="A152" s="361">
        <v>151</v>
      </c>
      <c r="B152" s="336"/>
      <c r="C152" s="337"/>
      <c r="D152" s="337"/>
      <c r="E152" s="338"/>
      <c r="F152" s="337"/>
      <c r="G152" s="337"/>
      <c r="H152" s="337"/>
      <c r="I152" s="337"/>
      <c r="J152" s="337"/>
      <c r="K152" s="741"/>
      <c r="L152" s="337"/>
      <c r="M152" s="337"/>
      <c r="N152" s="337"/>
      <c r="O152" s="337"/>
      <c r="P152" s="337"/>
      <c r="Q152" s="337"/>
      <c r="R152" s="337"/>
      <c r="S152" s="337"/>
      <c r="T152" s="337"/>
      <c r="U152" s="337"/>
      <c r="V152" s="337"/>
      <c r="W152" s="337"/>
      <c r="X152" s="337"/>
      <c r="Y152" s="337"/>
      <c r="Z152" s="337"/>
      <c r="AA152" s="337"/>
      <c r="AB152" s="337"/>
      <c r="AC152" s="337"/>
      <c r="AD152" s="337"/>
      <c r="AE152" s="337"/>
    </row>
    <row r="153" spans="1:31" ht="31.5" customHeight="1">
      <c r="A153" s="361">
        <v>152</v>
      </c>
      <c r="B153" s="336"/>
      <c r="C153" s="337"/>
      <c r="D153" s="337"/>
      <c r="E153" s="338"/>
      <c r="F153" s="337"/>
      <c r="G153" s="337"/>
      <c r="H153" s="337"/>
      <c r="I153" s="337"/>
      <c r="J153" s="337"/>
      <c r="K153" s="741"/>
      <c r="L153" s="337"/>
      <c r="M153" s="337"/>
      <c r="N153" s="337"/>
      <c r="O153" s="337"/>
      <c r="P153" s="337"/>
      <c r="Q153" s="337"/>
      <c r="R153" s="337"/>
      <c r="S153" s="337"/>
      <c r="T153" s="337"/>
      <c r="U153" s="337"/>
      <c r="V153" s="337"/>
      <c r="W153" s="337"/>
      <c r="X153" s="337"/>
      <c r="Y153" s="337"/>
      <c r="Z153" s="337"/>
      <c r="AA153" s="337"/>
      <c r="AB153" s="337"/>
      <c r="AC153" s="337"/>
      <c r="AD153" s="337"/>
      <c r="AE153" s="337"/>
    </row>
    <row r="154" spans="1:31" ht="31.5" customHeight="1">
      <c r="A154" s="361">
        <v>153</v>
      </c>
      <c r="B154" s="336"/>
      <c r="C154" s="337"/>
      <c r="D154" s="337"/>
      <c r="E154" s="338"/>
      <c r="F154" s="337"/>
      <c r="G154" s="337"/>
      <c r="H154" s="337"/>
      <c r="I154" s="337"/>
      <c r="J154" s="337"/>
      <c r="K154" s="741"/>
      <c r="L154" s="337"/>
      <c r="M154" s="337"/>
      <c r="N154" s="337"/>
      <c r="O154" s="337"/>
      <c r="P154" s="337"/>
      <c r="Q154" s="337"/>
      <c r="R154" s="337"/>
      <c r="S154" s="337"/>
      <c r="T154" s="337"/>
      <c r="U154" s="337"/>
      <c r="V154" s="337"/>
      <c r="W154" s="337"/>
      <c r="X154" s="337"/>
      <c r="Y154" s="337"/>
      <c r="Z154" s="337"/>
      <c r="AA154" s="337"/>
      <c r="AB154" s="337"/>
      <c r="AC154" s="337"/>
      <c r="AD154" s="337"/>
      <c r="AE154" s="337"/>
    </row>
    <row r="155" spans="1:31" ht="31.5" customHeight="1">
      <c r="A155" s="361">
        <v>154</v>
      </c>
      <c r="B155" s="336"/>
      <c r="C155" s="337"/>
      <c r="D155" s="337"/>
      <c r="E155" s="338"/>
      <c r="F155" s="337"/>
      <c r="G155" s="337"/>
      <c r="H155" s="337"/>
      <c r="I155" s="337"/>
      <c r="J155" s="337"/>
      <c r="K155" s="741"/>
      <c r="L155" s="337"/>
      <c r="M155" s="337"/>
      <c r="N155" s="337"/>
      <c r="O155" s="337"/>
      <c r="P155" s="337"/>
      <c r="Q155" s="337"/>
      <c r="R155" s="337"/>
      <c r="S155" s="337"/>
      <c r="T155" s="337"/>
      <c r="U155" s="337"/>
      <c r="V155" s="337"/>
      <c r="W155" s="337"/>
      <c r="X155" s="337"/>
      <c r="Y155" s="337"/>
      <c r="Z155" s="337"/>
      <c r="AA155" s="337"/>
      <c r="AB155" s="337"/>
      <c r="AC155" s="337"/>
      <c r="AD155" s="337"/>
      <c r="AE155" s="337"/>
    </row>
    <row r="156" spans="1:31" ht="31.5" customHeight="1">
      <c r="A156" s="361">
        <v>155</v>
      </c>
      <c r="B156" s="336"/>
      <c r="C156" s="337"/>
      <c r="D156" s="337"/>
      <c r="E156" s="338"/>
      <c r="F156" s="337"/>
      <c r="G156" s="337"/>
      <c r="H156" s="337"/>
      <c r="I156" s="337"/>
      <c r="J156" s="337"/>
      <c r="K156" s="741"/>
      <c r="L156" s="337"/>
      <c r="M156" s="337"/>
      <c r="N156" s="337"/>
      <c r="O156" s="337"/>
      <c r="P156" s="337"/>
      <c r="Q156" s="337"/>
      <c r="R156" s="337"/>
      <c r="S156" s="337"/>
      <c r="T156" s="337"/>
      <c r="U156" s="337"/>
      <c r="V156" s="337"/>
      <c r="W156" s="337"/>
      <c r="X156" s="337"/>
      <c r="Y156" s="337"/>
      <c r="Z156" s="337"/>
      <c r="AA156" s="337"/>
      <c r="AB156" s="337"/>
      <c r="AC156" s="337"/>
      <c r="AD156" s="337"/>
      <c r="AE156" s="337"/>
    </row>
    <row r="157" spans="1:31" ht="31.5" customHeight="1">
      <c r="A157" s="361">
        <v>156</v>
      </c>
      <c r="B157" s="336"/>
      <c r="C157" s="337"/>
      <c r="D157" s="337"/>
      <c r="E157" s="338"/>
      <c r="F157" s="337"/>
      <c r="G157" s="337"/>
      <c r="H157" s="337"/>
      <c r="I157" s="337"/>
      <c r="J157" s="337"/>
      <c r="K157" s="741"/>
      <c r="L157" s="337"/>
      <c r="M157" s="337"/>
      <c r="N157" s="337"/>
      <c r="O157" s="337"/>
      <c r="P157" s="337"/>
      <c r="Q157" s="337"/>
      <c r="R157" s="337"/>
      <c r="S157" s="337"/>
      <c r="T157" s="337"/>
      <c r="U157" s="337"/>
      <c r="V157" s="337"/>
      <c r="W157" s="337"/>
      <c r="X157" s="337"/>
      <c r="Y157" s="337"/>
      <c r="Z157" s="337"/>
      <c r="AA157" s="337"/>
      <c r="AB157" s="337"/>
      <c r="AC157" s="337"/>
      <c r="AD157" s="337"/>
      <c r="AE157" s="337"/>
    </row>
    <row r="158" spans="1:31" ht="31.5" customHeight="1">
      <c r="A158" s="361">
        <v>157</v>
      </c>
      <c r="B158" s="336"/>
      <c r="C158" s="337"/>
      <c r="D158" s="337"/>
      <c r="E158" s="338"/>
      <c r="F158" s="337"/>
      <c r="G158" s="337"/>
      <c r="H158" s="337"/>
      <c r="I158" s="337"/>
      <c r="J158" s="337"/>
      <c r="K158" s="741"/>
      <c r="L158" s="337"/>
      <c r="M158" s="337"/>
      <c r="N158" s="337"/>
      <c r="O158" s="337"/>
      <c r="P158" s="337"/>
      <c r="Q158" s="337"/>
      <c r="R158" s="337"/>
      <c r="S158" s="337"/>
      <c r="T158" s="337"/>
      <c r="U158" s="337"/>
      <c r="V158" s="337"/>
      <c r="W158" s="337"/>
      <c r="X158" s="337"/>
      <c r="Y158" s="337"/>
      <c r="Z158" s="337"/>
      <c r="AA158" s="337"/>
      <c r="AB158" s="337"/>
      <c r="AC158" s="337"/>
      <c r="AD158" s="337"/>
      <c r="AE158" s="337"/>
    </row>
    <row r="159" spans="1:31" ht="31.5" customHeight="1">
      <c r="A159" s="361">
        <v>158</v>
      </c>
      <c r="B159" s="336"/>
      <c r="C159" s="337"/>
      <c r="D159" s="337"/>
      <c r="E159" s="338"/>
      <c r="F159" s="337"/>
      <c r="G159" s="337"/>
      <c r="H159" s="337"/>
      <c r="I159" s="337"/>
      <c r="J159" s="337"/>
      <c r="K159" s="741"/>
      <c r="L159" s="337"/>
      <c r="M159" s="337"/>
      <c r="N159" s="337"/>
      <c r="O159" s="337"/>
      <c r="P159" s="337"/>
      <c r="Q159" s="337"/>
      <c r="R159" s="337"/>
      <c r="S159" s="337"/>
      <c r="T159" s="337"/>
      <c r="U159" s="337"/>
      <c r="V159" s="337"/>
      <c r="W159" s="337"/>
      <c r="X159" s="337"/>
      <c r="Y159" s="337"/>
      <c r="Z159" s="337"/>
      <c r="AA159" s="337"/>
      <c r="AB159" s="337"/>
      <c r="AC159" s="337"/>
      <c r="AD159" s="337"/>
      <c r="AE159" s="337"/>
    </row>
    <row r="160" spans="1:31" ht="31.5" customHeight="1">
      <c r="A160" s="361">
        <v>159</v>
      </c>
      <c r="B160" s="336"/>
      <c r="C160" s="337"/>
      <c r="D160" s="337"/>
      <c r="E160" s="338"/>
      <c r="F160" s="337"/>
      <c r="G160" s="337"/>
      <c r="H160" s="337"/>
      <c r="I160" s="337"/>
      <c r="J160" s="337"/>
      <c r="K160" s="741"/>
      <c r="L160" s="337"/>
      <c r="M160" s="337"/>
      <c r="N160" s="337"/>
      <c r="O160" s="337"/>
      <c r="P160" s="337"/>
      <c r="Q160" s="337"/>
      <c r="R160" s="337"/>
      <c r="S160" s="337"/>
      <c r="T160" s="337"/>
      <c r="U160" s="337"/>
      <c r="V160" s="337"/>
      <c r="W160" s="337"/>
      <c r="X160" s="337"/>
      <c r="Y160" s="337"/>
      <c r="Z160" s="337"/>
      <c r="AA160" s="337"/>
      <c r="AB160" s="337"/>
      <c r="AC160" s="337"/>
      <c r="AD160" s="337"/>
      <c r="AE160" s="337"/>
    </row>
    <row r="161" spans="1:31" ht="31.5" customHeight="1">
      <c r="A161" s="361">
        <v>160</v>
      </c>
      <c r="B161" s="336"/>
      <c r="C161" s="337"/>
      <c r="D161" s="337"/>
      <c r="E161" s="338"/>
      <c r="F161" s="337"/>
      <c r="G161" s="337"/>
      <c r="H161" s="337"/>
      <c r="I161" s="337"/>
      <c r="J161" s="337"/>
      <c r="K161" s="741"/>
      <c r="L161" s="337"/>
      <c r="M161" s="337"/>
      <c r="N161" s="337"/>
      <c r="O161" s="337"/>
      <c r="P161" s="337"/>
      <c r="Q161" s="337"/>
      <c r="R161" s="337"/>
      <c r="S161" s="337"/>
      <c r="T161" s="337"/>
      <c r="U161" s="337"/>
      <c r="V161" s="337"/>
      <c r="W161" s="337"/>
      <c r="X161" s="337"/>
      <c r="Y161" s="337"/>
      <c r="Z161" s="337"/>
      <c r="AA161" s="337"/>
      <c r="AB161" s="337"/>
      <c r="AC161" s="337"/>
      <c r="AD161" s="337"/>
      <c r="AE161" s="337"/>
    </row>
    <row r="162" spans="1:31" ht="31.5" customHeight="1">
      <c r="A162" s="361">
        <v>161</v>
      </c>
      <c r="B162" s="336"/>
      <c r="C162" s="337"/>
      <c r="D162" s="337"/>
      <c r="E162" s="338"/>
      <c r="F162" s="337"/>
      <c r="G162" s="337"/>
      <c r="H162" s="337"/>
      <c r="I162" s="337"/>
      <c r="J162" s="337"/>
      <c r="K162" s="741"/>
      <c r="L162" s="337"/>
      <c r="M162" s="337"/>
      <c r="N162" s="337"/>
      <c r="O162" s="337"/>
      <c r="P162" s="337"/>
      <c r="Q162" s="337"/>
      <c r="R162" s="337"/>
      <c r="S162" s="337"/>
      <c r="T162" s="337"/>
      <c r="U162" s="337"/>
      <c r="V162" s="337"/>
      <c r="W162" s="337"/>
      <c r="X162" s="337"/>
      <c r="Y162" s="337"/>
      <c r="Z162" s="337"/>
      <c r="AA162" s="337"/>
      <c r="AB162" s="337"/>
      <c r="AC162" s="337"/>
      <c r="AD162" s="337"/>
      <c r="AE162" s="337"/>
    </row>
    <row r="163" spans="1:31" ht="31.5" customHeight="1">
      <c r="A163" s="361">
        <v>162</v>
      </c>
      <c r="B163" s="336"/>
      <c r="C163" s="337"/>
      <c r="D163" s="337"/>
      <c r="E163" s="338"/>
      <c r="F163" s="337"/>
      <c r="G163" s="337"/>
      <c r="H163" s="337"/>
      <c r="I163" s="337"/>
      <c r="J163" s="337"/>
      <c r="K163" s="741"/>
      <c r="L163" s="337"/>
      <c r="M163" s="337"/>
      <c r="N163" s="337"/>
      <c r="O163" s="337"/>
      <c r="P163" s="337"/>
      <c r="Q163" s="337"/>
      <c r="R163" s="337"/>
      <c r="S163" s="337"/>
      <c r="T163" s="337"/>
      <c r="U163" s="337"/>
      <c r="V163" s="337"/>
      <c r="W163" s="337"/>
      <c r="X163" s="337"/>
      <c r="Y163" s="337"/>
      <c r="Z163" s="337"/>
      <c r="AA163" s="337"/>
      <c r="AB163" s="337"/>
      <c r="AC163" s="337"/>
      <c r="AD163" s="337"/>
      <c r="AE163" s="337"/>
    </row>
    <row r="164" spans="1:31" ht="31.5" customHeight="1">
      <c r="A164" s="361">
        <v>163</v>
      </c>
      <c r="B164" s="336"/>
      <c r="C164" s="337"/>
      <c r="D164" s="337"/>
      <c r="E164" s="338"/>
      <c r="F164" s="337"/>
      <c r="G164" s="337"/>
      <c r="H164" s="337"/>
      <c r="I164" s="337"/>
      <c r="J164" s="337"/>
      <c r="K164" s="741"/>
      <c r="L164" s="337"/>
      <c r="M164" s="337"/>
      <c r="N164" s="337"/>
      <c r="O164" s="337"/>
      <c r="P164" s="337"/>
      <c r="Q164" s="337"/>
      <c r="R164" s="337"/>
      <c r="S164" s="337"/>
      <c r="T164" s="337"/>
      <c r="U164" s="337"/>
      <c r="V164" s="337"/>
      <c r="W164" s="337"/>
      <c r="X164" s="337"/>
      <c r="Y164" s="337"/>
      <c r="Z164" s="337"/>
      <c r="AA164" s="337"/>
      <c r="AB164" s="337"/>
      <c r="AC164" s="337"/>
      <c r="AD164" s="337"/>
      <c r="AE164" s="337"/>
    </row>
    <row r="165" spans="1:31" ht="31.5" customHeight="1">
      <c r="A165" s="361">
        <v>164</v>
      </c>
      <c r="B165" s="336"/>
      <c r="C165" s="337"/>
      <c r="D165" s="337"/>
      <c r="E165" s="338"/>
      <c r="F165" s="337"/>
      <c r="G165" s="337"/>
      <c r="H165" s="337"/>
      <c r="I165" s="337"/>
      <c r="J165" s="337"/>
      <c r="K165" s="741"/>
      <c r="L165" s="337"/>
      <c r="M165" s="337"/>
      <c r="N165" s="337"/>
      <c r="O165" s="337"/>
      <c r="P165" s="337"/>
      <c r="Q165" s="337"/>
      <c r="R165" s="337"/>
      <c r="S165" s="337"/>
      <c r="T165" s="337"/>
      <c r="U165" s="337"/>
      <c r="V165" s="337"/>
      <c r="W165" s="337"/>
      <c r="X165" s="337"/>
      <c r="Y165" s="337"/>
      <c r="Z165" s="337"/>
      <c r="AA165" s="337"/>
      <c r="AB165" s="337"/>
      <c r="AC165" s="337"/>
      <c r="AD165" s="337"/>
      <c r="AE165" s="337"/>
    </row>
    <row r="166" spans="1:31" ht="31.5" customHeight="1">
      <c r="A166" s="361">
        <v>165</v>
      </c>
      <c r="B166" s="336"/>
      <c r="C166" s="337"/>
      <c r="D166" s="337"/>
      <c r="E166" s="338"/>
      <c r="F166" s="337"/>
      <c r="G166" s="337"/>
      <c r="H166" s="337"/>
      <c r="I166" s="337"/>
      <c r="J166" s="337"/>
      <c r="K166" s="741"/>
      <c r="L166" s="337"/>
      <c r="M166" s="337"/>
      <c r="N166" s="337"/>
      <c r="O166" s="337"/>
      <c r="P166" s="337"/>
      <c r="Q166" s="337"/>
      <c r="R166" s="337"/>
      <c r="S166" s="337"/>
      <c r="T166" s="337"/>
      <c r="U166" s="337"/>
      <c r="V166" s="337"/>
      <c r="W166" s="337"/>
      <c r="X166" s="337"/>
      <c r="Y166" s="337"/>
      <c r="Z166" s="337"/>
      <c r="AA166" s="337"/>
      <c r="AB166" s="337"/>
      <c r="AC166" s="337"/>
      <c r="AD166" s="337"/>
      <c r="AE166" s="337"/>
    </row>
    <row r="167" spans="1:31" ht="31.5" customHeight="1">
      <c r="A167" s="361">
        <v>166</v>
      </c>
      <c r="B167" s="336"/>
      <c r="C167" s="337"/>
      <c r="D167" s="337"/>
      <c r="E167" s="338"/>
      <c r="F167" s="337"/>
      <c r="G167" s="337"/>
      <c r="H167" s="337"/>
      <c r="I167" s="337"/>
      <c r="J167" s="337"/>
      <c r="K167" s="741"/>
      <c r="L167" s="337"/>
      <c r="M167" s="337"/>
      <c r="N167" s="337"/>
      <c r="O167" s="337"/>
      <c r="P167" s="337"/>
      <c r="Q167" s="337"/>
      <c r="R167" s="337"/>
      <c r="S167" s="337"/>
      <c r="T167" s="337"/>
      <c r="U167" s="337"/>
      <c r="V167" s="337"/>
      <c r="W167" s="337"/>
      <c r="X167" s="337"/>
      <c r="Y167" s="337"/>
      <c r="Z167" s="337"/>
      <c r="AA167" s="337"/>
      <c r="AB167" s="337"/>
      <c r="AC167" s="337"/>
      <c r="AD167" s="337"/>
      <c r="AE167" s="337"/>
    </row>
    <row r="168" spans="1:31" ht="31.5" customHeight="1">
      <c r="A168" s="361">
        <v>167</v>
      </c>
      <c r="B168" s="336"/>
      <c r="C168" s="337"/>
      <c r="D168" s="337"/>
      <c r="E168" s="338"/>
      <c r="F168" s="337"/>
      <c r="G168" s="337"/>
      <c r="H168" s="337"/>
      <c r="I168" s="337"/>
      <c r="J168" s="337"/>
      <c r="K168" s="741"/>
      <c r="L168" s="337"/>
      <c r="M168" s="337"/>
      <c r="N168" s="337"/>
      <c r="O168" s="337"/>
      <c r="P168" s="337"/>
      <c r="Q168" s="337"/>
      <c r="R168" s="337"/>
      <c r="S168" s="337"/>
      <c r="T168" s="337"/>
      <c r="U168" s="337"/>
      <c r="V168" s="337"/>
      <c r="W168" s="337"/>
      <c r="X168" s="337"/>
      <c r="Y168" s="337"/>
      <c r="Z168" s="337"/>
      <c r="AA168" s="337"/>
      <c r="AB168" s="337"/>
      <c r="AC168" s="337"/>
      <c r="AD168" s="337"/>
      <c r="AE168" s="337"/>
    </row>
    <row r="169" spans="1:31" ht="31.5" customHeight="1">
      <c r="A169" s="361">
        <v>168</v>
      </c>
      <c r="B169" s="336"/>
      <c r="C169" s="337"/>
      <c r="D169" s="337"/>
      <c r="E169" s="338"/>
      <c r="F169" s="337"/>
      <c r="G169" s="337"/>
      <c r="H169" s="337"/>
      <c r="I169" s="337"/>
      <c r="J169" s="337"/>
      <c r="K169" s="741"/>
      <c r="L169" s="337"/>
      <c r="M169" s="337"/>
      <c r="N169" s="337"/>
      <c r="O169" s="337"/>
      <c r="P169" s="337"/>
      <c r="Q169" s="337"/>
      <c r="R169" s="337"/>
      <c r="S169" s="337"/>
      <c r="T169" s="337"/>
      <c r="U169" s="337"/>
      <c r="V169" s="337"/>
      <c r="W169" s="337"/>
      <c r="X169" s="337"/>
      <c r="Y169" s="337"/>
      <c r="Z169" s="337"/>
      <c r="AA169" s="337"/>
      <c r="AB169" s="337"/>
      <c r="AC169" s="337"/>
      <c r="AD169" s="337"/>
      <c r="AE169" s="337"/>
    </row>
    <row r="170" spans="1:31" ht="31.5" customHeight="1">
      <c r="A170" s="361">
        <v>169</v>
      </c>
      <c r="B170" s="336"/>
      <c r="C170" s="337"/>
      <c r="D170" s="337"/>
      <c r="E170" s="338"/>
      <c r="F170" s="337"/>
      <c r="G170" s="337"/>
      <c r="H170" s="337"/>
      <c r="I170" s="337"/>
      <c r="J170" s="337"/>
      <c r="K170" s="741"/>
      <c r="L170" s="337"/>
      <c r="M170" s="337"/>
      <c r="N170" s="337"/>
      <c r="O170" s="337"/>
      <c r="P170" s="337"/>
      <c r="Q170" s="337"/>
      <c r="R170" s="337"/>
      <c r="S170" s="337"/>
      <c r="T170" s="337"/>
      <c r="U170" s="337"/>
      <c r="V170" s="337"/>
      <c r="W170" s="337"/>
      <c r="X170" s="337"/>
      <c r="Y170" s="337"/>
      <c r="Z170" s="337"/>
      <c r="AA170" s="337"/>
      <c r="AB170" s="337"/>
      <c r="AC170" s="337"/>
      <c r="AD170" s="337"/>
      <c r="AE170" s="337"/>
    </row>
    <row r="171" spans="1:31" ht="31.5" customHeight="1">
      <c r="A171" s="361">
        <v>170</v>
      </c>
      <c r="B171" s="336"/>
      <c r="C171" s="337"/>
      <c r="D171" s="337"/>
      <c r="E171" s="338"/>
      <c r="F171" s="337"/>
      <c r="G171" s="337"/>
      <c r="H171" s="337"/>
      <c r="I171" s="337"/>
      <c r="J171" s="337"/>
      <c r="K171" s="741"/>
      <c r="L171" s="337"/>
      <c r="M171" s="337"/>
      <c r="N171" s="337"/>
      <c r="O171" s="337"/>
      <c r="P171" s="337"/>
      <c r="Q171" s="337"/>
      <c r="R171" s="337"/>
      <c r="S171" s="337"/>
      <c r="T171" s="337"/>
      <c r="U171" s="337"/>
      <c r="V171" s="337"/>
      <c r="W171" s="337"/>
      <c r="X171" s="337"/>
      <c r="Y171" s="337"/>
      <c r="Z171" s="337"/>
      <c r="AA171" s="337"/>
      <c r="AB171" s="337"/>
      <c r="AC171" s="337"/>
      <c r="AD171" s="337"/>
      <c r="AE171" s="337"/>
    </row>
    <row r="172" spans="1:31" ht="31.5" customHeight="1">
      <c r="A172" s="361">
        <v>171</v>
      </c>
      <c r="B172" s="336"/>
      <c r="C172" s="337"/>
      <c r="D172" s="337"/>
      <c r="E172" s="338"/>
      <c r="F172" s="337"/>
      <c r="G172" s="337"/>
      <c r="H172" s="337"/>
      <c r="I172" s="337"/>
      <c r="J172" s="337"/>
      <c r="K172" s="741"/>
      <c r="L172" s="337"/>
      <c r="M172" s="337"/>
      <c r="N172" s="337"/>
      <c r="O172" s="337"/>
      <c r="P172" s="337"/>
      <c r="Q172" s="337"/>
      <c r="R172" s="337"/>
      <c r="S172" s="337"/>
      <c r="T172" s="337"/>
      <c r="U172" s="337"/>
      <c r="V172" s="337"/>
      <c r="W172" s="337"/>
      <c r="X172" s="337"/>
      <c r="Y172" s="337"/>
      <c r="Z172" s="337"/>
      <c r="AA172" s="337"/>
      <c r="AB172" s="337"/>
      <c r="AC172" s="337"/>
      <c r="AD172" s="337"/>
      <c r="AE172" s="337"/>
    </row>
    <row r="173" spans="1:31" ht="31.5" customHeight="1">
      <c r="A173" s="361">
        <v>172</v>
      </c>
      <c r="B173" s="336"/>
      <c r="C173" s="337"/>
      <c r="D173" s="337"/>
      <c r="E173" s="338"/>
      <c r="F173" s="337"/>
      <c r="G173" s="337"/>
      <c r="H173" s="337"/>
      <c r="I173" s="337"/>
      <c r="J173" s="337"/>
      <c r="K173" s="741"/>
      <c r="L173" s="337"/>
      <c r="M173" s="337"/>
      <c r="N173" s="337"/>
      <c r="O173" s="337"/>
      <c r="P173" s="337"/>
      <c r="Q173" s="337"/>
      <c r="R173" s="337"/>
      <c r="S173" s="337"/>
      <c r="T173" s="337"/>
      <c r="U173" s="337"/>
      <c r="V173" s="337"/>
      <c r="W173" s="337"/>
      <c r="X173" s="337"/>
      <c r="Y173" s="337"/>
      <c r="Z173" s="337"/>
      <c r="AA173" s="337"/>
      <c r="AB173" s="337"/>
      <c r="AC173" s="337"/>
      <c r="AD173" s="337"/>
      <c r="AE173" s="337"/>
    </row>
    <row r="174" spans="1:31" ht="31.5" customHeight="1">
      <c r="A174" s="361">
        <v>173</v>
      </c>
      <c r="B174" s="336"/>
      <c r="C174" s="337"/>
      <c r="D174" s="337"/>
      <c r="E174" s="338"/>
      <c r="F174" s="337"/>
      <c r="G174" s="337"/>
      <c r="H174" s="337"/>
      <c r="I174" s="337"/>
      <c r="J174" s="337"/>
      <c r="K174" s="741"/>
      <c r="L174" s="337"/>
      <c r="M174" s="337"/>
      <c r="N174" s="337"/>
      <c r="O174" s="337"/>
      <c r="P174" s="337"/>
      <c r="Q174" s="337"/>
      <c r="R174" s="337"/>
      <c r="S174" s="337"/>
      <c r="T174" s="337"/>
      <c r="U174" s="337"/>
      <c r="V174" s="337"/>
      <c r="W174" s="337"/>
      <c r="X174" s="337"/>
      <c r="Y174" s="337"/>
      <c r="Z174" s="337"/>
      <c r="AA174" s="337"/>
      <c r="AB174" s="337"/>
      <c r="AC174" s="337"/>
      <c r="AD174" s="337"/>
      <c r="AE174" s="337"/>
    </row>
    <row r="175" spans="1:31" ht="31.5" customHeight="1">
      <c r="A175" s="361">
        <v>174</v>
      </c>
      <c r="B175" s="336"/>
      <c r="C175" s="337"/>
      <c r="D175" s="337"/>
      <c r="E175" s="338"/>
      <c r="F175" s="337"/>
      <c r="G175" s="337"/>
      <c r="H175" s="337"/>
      <c r="I175" s="337"/>
      <c r="J175" s="337"/>
      <c r="K175" s="741"/>
      <c r="L175" s="337"/>
      <c r="M175" s="337"/>
      <c r="N175" s="337"/>
      <c r="O175" s="337"/>
      <c r="P175" s="337"/>
      <c r="Q175" s="337"/>
      <c r="R175" s="337"/>
      <c r="S175" s="337"/>
      <c r="T175" s="337"/>
      <c r="U175" s="337"/>
      <c r="V175" s="337"/>
      <c r="W175" s="337"/>
      <c r="X175" s="337"/>
      <c r="Y175" s="337"/>
      <c r="Z175" s="337"/>
      <c r="AA175" s="337"/>
      <c r="AB175" s="337"/>
      <c r="AC175" s="337"/>
      <c r="AD175" s="337"/>
      <c r="AE175" s="337"/>
    </row>
    <row r="176" spans="1:31" ht="31.5" customHeight="1">
      <c r="A176" s="361">
        <v>175</v>
      </c>
      <c r="B176" s="336"/>
      <c r="C176" s="337"/>
      <c r="D176" s="337"/>
      <c r="E176" s="338"/>
      <c r="F176" s="337"/>
      <c r="G176" s="337"/>
      <c r="H176" s="337"/>
      <c r="I176" s="337"/>
      <c r="J176" s="337"/>
      <c r="K176" s="741"/>
      <c r="L176" s="337"/>
      <c r="M176" s="337"/>
      <c r="N176" s="337"/>
      <c r="O176" s="337"/>
      <c r="P176" s="337"/>
      <c r="Q176" s="337"/>
      <c r="R176" s="337"/>
      <c r="S176" s="337"/>
      <c r="T176" s="337"/>
      <c r="U176" s="337"/>
      <c r="V176" s="337"/>
      <c r="W176" s="337"/>
      <c r="X176" s="337"/>
      <c r="Y176" s="337"/>
      <c r="Z176" s="337"/>
      <c r="AA176" s="337"/>
      <c r="AB176" s="337"/>
      <c r="AC176" s="337"/>
      <c r="AD176" s="337"/>
      <c r="AE176" s="337"/>
    </row>
    <row r="177" spans="1:31" ht="31.5" customHeight="1">
      <c r="A177" s="361">
        <v>176</v>
      </c>
      <c r="B177" s="336"/>
      <c r="C177" s="337"/>
      <c r="D177" s="337"/>
      <c r="E177" s="338"/>
      <c r="F177" s="337"/>
      <c r="G177" s="337"/>
      <c r="H177" s="337"/>
      <c r="I177" s="337"/>
      <c r="J177" s="337"/>
      <c r="K177" s="741"/>
      <c r="L177" s="337"/>
      <c r="M177" s="337"/>
      <c r="N177" s="337"/>
      <c r="O177" s="337"/>
      <c r="P177" s="337"/>
      <c r="Q177" s="337"/>
      <c r="R177" s="337"/>
      <c r="S177" s="337"/>
      <c r="T177" s="337"/>
      <c r="U177" s="337"/>
      <c r="V177" s="337"/>
      <c r="W177" s="337"/>
      <c r="X177" s="337"/>
      <c r="Y177" s="337"/>
      <c r="Z177" s="337"/>
      <c r="AA177" s="337"/>
      <c r="AB177" s="337"/>
      <c r="AC177" s="337"/>
      <c r="AD177" s="337"/>
      <c r="AE177" s="337"/>
    </row>
    <row r="178" spans="1:31" ht="31.5" customHeight="1">
      <c r="A178" s="361">
        <v>177</v>
      </c>
      <c r="B178" s="336"/>
      <c r="C178" s="337"/>
      <c r="D178" s="337"/>
      <c r="E178" s="338"/>
      <c r="F178" s="337"/>
      <c r="G178" s="337"/>
      <c r="H178" s="337"/>
      <c r="I178" s="337"/>
      <c r="J178" s="337"/>
      <c r="K178" s="741"/>
      <c r="L178" s="337"/>
      <c r="M178" s="337"/>
      <c r="N178" s="337"/>
      <c r="O178" s="337"/>
      <c r="P178" s="337"/>
      <c r="Q178" s="337"/>
      <c r="R178" s="337"/>
      <c r="S178" s="337"/>
      <c r="T178" s="337"/>
      <c r="U178" s="337"/>
      <c r="V178" s="337"/>
      <c r="W178" s="337"/>
      <c r="X178" s="337"/>
      <c r="Y178" s="337"/>
      <c r="Z178" s="337"/>
      <c r="AA178" s="337"/>
      <c r="AB178" s="337"/>
      <c r="AC178" s="337"/>
      <c r="AD178" s="337"/>
      <c r="AE178" s="337"/>
    </row>
    <row r="179" spans="1:31" ht="31.5" customHeight="1">
      <c r="A179" s="361">
        <v>178</v>
      </c>
      <c r="B179" s="336"/>
      <c r="C179" s="337"/>
      <c r="D179" s="337"/>
      <c r="E179" s="338"/>
      <c r="F179" s="337"/>
      <c r="G179" s="337"/>
      <c r="H179" s="337"/>
      <c r="I179" s="337"/>
      <c r="J179" s="337"/>
      <c r="K179" s="741"/>
      <c r="L179" s="337"/>
      <c r="M179" s="337"/>
      <c r="N179" s="337"/>
      <c r="O179" s="337"/>
      <c r="P179" s="337"/>
      <c r="Q179" s="337"/>
      <c r="R179" s="337"/>
      <c r="S179" s="337"/>
      <c r="T179" s="337"/>
      <c r="U179" s="337"/>
      <c r="V179" s="337"/>
      <c r="W179" s="337"/>
      <c r="X179" s="337"/>
      <c r="Y179" s="337"/>
      <c r="Z179" s="337"/>
      <c r="AA179" s="337"/>
      <c r="AB179" s="337"/>
      <c r="AC179" s="337"/>
      <c r="AD179" s="337"/>
      <c r="AE179" s="337"/>
    </row>
    <row r="180" spans="1:31" ht="31.5" customHeight="1">
      <c r="A180" s="361">
        <v>179</v>
      </c>
      <c r="B180" s="336"/>
      <c r="C180" s="337"/>
      <c r="D180" s="337"/>
      <c r="E180" s="338"/>
      <c r="F180" s="337"/>
      <c r="G180" s="337"/>
      <c r="H180" s="337"/>
      <c r="I180" s="337"/>
      <c r="J180" s="337"/>
      <c r="K180" s="741"/>
      <c r="L180" s="337"/>
      <c r="M180" s="337"/>
      <c r="N180" s="337"/>
      <c r="O180" s="337"/>
      <c r="P180" s="337"/>
      <c r="Q180" s="337"/>
      <c r="R180" s="337"/>
      <c r="S180" s="337"/>
      <c r="T180" s="337"/>
      <c r="U180" s="337"/>
      <c r="V180" s="337"/>
      <c r="W180" s="337"/>
      <c r="X180" s="337"/>
      <c r="Y180" s="337"/>
      <c r="Z180" s="337"/>
      <c r="AA180" s="337"/>
      <c r="AB180" s="337"/>
      <c r="AC180" s="337"/>
      <c r="AD180" s="337"/>
      <c r="AE180" s="337"/>
    </row>
    <row r="181" spans="1:31" ht="31.5" customHeight="1">
      <c r="A181" s="361">
        <v>180</v>
      </c>
      <c r="B181" s="336"/>
      <c r="C181" s="337"/>
      <c r="D181" s="337"/>
      <c r="E181" s="338"/>
      <c r="F181" s="337"/>
      <c r="G181" s="337"/>
      <c r="H181" s="337"/>
      <c r="I181" s="337"/>
      <c r="J181" s="337"/>
      <c r="K181" s="741"/>
      <c r="L181" s="337"/>
      <c r="M181" s="337"/>
      <c r="N181" s="337"/>
      <c r="O181" s="337"/>
      <c r="P181" s="337"/>
      <c r="Q181" s="337"/>
      <c r="R181" s="337"/>
      <c r="S181" s="337"/>
      <c r="T181" s="337"/>
      <c r="U181" s="337"/>
      <c r="V181" s="337"/>
      <c r="W181" s="337"/>
      <c r="X181" s="337"/>
      <c r="Y181" s="337"/>
      <c r="Z181" s="337"/>
      <c r="AA181" s="337"/>
      <c r="AB181" s="337"/>
      <c r="AC181" s="337"/>
      <c r="AD181" s="337"/>
      <c r="AE181" s="337"/>
    </row>
    <row r="182" spans="1:31" ht="31.5" customHeight="1">
      <c r="A182" s="361">
        <v>181</v>
      </c>
      <c r="B182" s="336"/>
      <c r="C182" s="337"/>
      <c r="D182" s="337"/>
      <c r="E182" s="338"/>
      <c r="F182" s="337"/>
      <c r="G182" s="337"/>
      <c r="H182" s="337"/>
      <c r="I182" s="337"/>
      <c r="J182" s="337"/>
      <c r="K182" s="741"/>
      <c r="L182" s="337"/>
      <c r="M182" s="337"/>
      <c r="N182" s="337"/>
      <c r="O182" s="337"/>
      <c r="P182" s="337"/>
      <c r="Q182" s="337"/>
      <c r="R182" s="337"/>
      <c r="S182" s="337"/>
      <c r="T182" s="337"/>
      <c r="U182" s="337"/>
      <c r="V182" s="337"/>
      <c r="W182" s="337"/>
      <c r="X182" s="337"/>
      <c r="Y182" s="337"/>
      <c r="Z182" s="337"/>
      <c r="AA182" s="337"/>
      <c r="AB182" s="337"/>
      <c r="AC182" s="337"/>
      <c r="AD182" s="337"/>
      <c r="AE182" s="337"/>
    </row>
    <row r="183" spans="1:31" ht="31.5" customHeight="1">
      <c r="A183" s="361">
        <v>182</v>
      </c>
      <c r="B183" s="336"/>
      <c r="C183" s="337"/>
      <c r="D183" s="337"/>
      <c r="E183" s="338"/>
      <c r="F183" s="337"/>
      <c r="G183" s="337"/>
      <c r="H183" s="337"/>
      <c r="I183" s="337"/>
      <c r="J183" s="337"/>
      <c r="K183" s="741"/>
      <c r="L183" s="337"/>
      <c r="M183" s="337"/>
      <c r="N183" s="337"/>
      <c r="O183" s="337"/>
      <c r="P183" s="337"/>
      <c r="Q183" s="337"/>
      <c r="R183" s="337"/>
      <c r="S183" s="337"/>
      <c r="T183" s="337"/>
      <c r="U183" s="337"/>
      <c r="V183" s="337"/>
      <c r="W183" s="337"/>
      <c r="X183" s="337"/>
      <c r="Y183" s="337"/>
      <c r="Z183" s="337"/>
      <c r="AA183" s="337"/>
      <c r="AB183" s="337"/>
      <c r="AC183" s="337"/>
      <c r="AD183" s="337"/>
      <c r="AE183" s="337"/>
    </row>
    <row r="184" spans="1:31" ht="31.5" customHeight="1">
      <c r="A184" s="361">
        <v>183</v>
      </c>
      <c r="B184" s="336"/>
      <c r="C184" s="337"/>
      <c r="D184" s="337"/>
      <c r="E184" s="338"/>
      <c r="F184" s="337"/>
      <c r="G184" s="337"/>
      <c r="H184" s="337"/>
      <c r="I184" s="337"/>
      <c r="J184" s="337"/>
      <c r="K184" s="741"/>
      <c r="L184" s="337"/>
      <c r="M184" s="337"/>
      <c r="N184" s="337"/>
      <c r="O184" s="337"/>
      <c r="P184" s="337"/>
      <c r="Q184" s="337"/>
      <c r="R184" s="337"/>
      <c r="S184" s="337"/>
      <c r="T184" s="337"/>
      <c r="U184" s="337"/>
      <c r="V184" s="337"/>
      <c r="W184" s="337"/>
      <c r="X184" s="337"/>
      <c r="Y184" s="337"/>
      <c r="Z184" s="337"/>
      <c r="AA184" s="337"/>
      <c r="AB184" s="337"/>
      <c r="AC184" s="337"/>
      <c r="AD184" s="337"/>
      <c r="AE184" s="337"/>
    </row>
    <row r="185" spans="1:31" ht="31.5" customHeight="1">
      <c r="A185" s="361">
        <v>184</v>
      </c>
      <c r="B185" s="336"/>
      <c r="C185" s="337"/>
      <c r="D185" s="337"/>
      <c r="E185" s="338"/>
      <c r="F185" s="337"/>
      <c r="G185" s="337"/>
      <c r="H185" s="337"/>
      <c r="I185" s="337"/>
      <c r="J185" s="337"/>
      <c r="K185" s="741"/>
      <c r="L185" s="337"/>
      <c r="M185" s="337"/>
      <c r="N185" s="337"/>
      <c r="O185" s="337"/>
      <c r="P185" s="337"/>
      <c r="Q185" s="337"/>
      <c r="R185" s="337"/>
      <c r="S185" s="337"/>
      <c r="T185" s="337"/>
      <c r="U185" s="337"/>
      <c r="V185" s="337"/>
      <c r="W185" s="337"/>
      <c r="X185" s="337"/>
      <c r="Y185" s="337"/>
      <c r="Z185" s="337"/>
      <c r="AA185" s="337"/>
      <c r="AB185" s="337"/>
      <c r="AC185" s="337"/>
      <c r="AD185" s="337"/>
      <c r="AE185" s="337"/>
    </row>
    <row r="186" spans="1:31" ht="31.5" customHeight="1">
      <c r="A186" s="361">
        <v>185</v>
      </c>
      <c r="B186" s="336"/>
      <c r="C186" s="337"/>
      <c r="D186" s="337"/>
      <c r="E186" s="338"/>
      <c r="F186" s="337"/>
      <c r="G186" s="337"/>
      <c r="H186" s="337"/>
      <c r="I186" s="337"/>
      <c r="J186" s="337"/>
      <c r="K186" s="741"/>
      <c r="L186" s="337"/>
      <c r="M186" s="337"/>
      <c r="N186" s="337"/>
      <c r="O186" s="337"/>
      <c r="P186" s="337"/>
      <c r="Q186" s="337"/>
      <c r="R186" s="337"/>
      <c r="S186" s="337"/>
      <c r="T186" s="337"/>
      <c r="U186" s="337"/>
      <c r="V186" s="337"/>
      <c r="W186" s="337"/>
      <c r="X186" s="337"/>
      <c r="Y186" s="337"/>
      <c r="Z186" s="337"/>
      <c r="AA186" s="337"/>
      <c r="AB186" s="337"/>
      <c r="AC186" s="337"/>
      <c r="AD186" s="337"/>
      <c r="AE186" s="337"/>
    </row>
    <row r="187" spans="1:31" ht="31.5" customHeight="1">
      <c r="A187" s="361">
        <v>186</v>
      </c>
      <c r="B187" s="336"/>
      <c r="C187" s="337"/>
      <c r="D187" s="337"/>
      <c r="E187" s="338"/>
      <c r="F187" s="337"/>
      <c r="G187" s="337"/>
      <c r="H187" s="337"/>
      <c r="I187" s="337"/>
      <c r="J187" s="337"/>
      <c r="K187" s="741"/>
      <c r="L187" s="337"/>
      <c r="M187" s="337"/>
      <c r="N187" s="337"/>
      <c r="O187" s="337"/>
      <c r="P187" s="337"/>
      <c r="Q187" s="337"/>
      <c r="R187" s="337"/>
      <c r="S187" s="337"/>
      <c r="T187" s="337"/>
      <c r="U187" s="337"/>
      <c r="V187" s="337"/>
      <c r="W187" s="337"/>
      <c r="X187" s="337"/>
      <c r="Y187" s="337"/>
      <c r="Z187" s="337"/>
      <c r="AA187" s="337"/>
      <c r="AB187" s="337"/>
      <c r="AC187" s="337"/>
      <c r="AD187" s="337"/>
      <c r="AE187" s="337"/>
    </row>
    <row r="188" spans="1:31" ht="31.5" customHeight="1">
      <c r="A188" s="361">
        <v>187</v>
      </c>
      <c r="B188" s="336"/>
      <c r="C188" s="337"/>
      <c r="D188" s="337"/>
      <c r="E188" s="338"/>
      <c r="F188" s="337"/>
      <c r="G188" s="337"/>
      <c r="H188" s="337"/>
      <c r="I188" s="337"/>
      <c r="J188" s="337"/>
      <c r="K188" s="741"/>
      <c r="L188" s="337"/>
      <c r="M188" s="337"/>
      <c r="N188" s="337"/>
      <c r="O188" s="337"/>
      <c r="P188" s="337"/>
      <c r="Q188" s="337"/>
      <c r="R188" s="337"/>
      <c r="S188" s="337"/>
      <c r="T188" s="337"/>
      <c r="U188" s="337"/>
      <c r="V188" s="337"/>
      <c r="W188" s="337"/>
      <c r="X188" s="337"/>
      <c r="Y188" s="337"/>
      <c r="Z188" s="337"/>
      <c r="AA188" s="337"/>
      <c r="AB188" s="337"/>
      <c r="AC188" s="337"/>
      <c r="AD188" s="337"/>
      <c r="AE188" s="337"/>
    </row>
    <row r="189" spans="1:31" ht="31.5" customHeight="1">
      <c r="A189" s="361">
        <v>188</v>
      </c>
      <c r="B189" s="336"/>
      <c r="C189" s="337"/>
      <c r="D189" s="337"/>
      <c r="E189" s="338"/>
      <c r="F189" s="337"/>
      <c r="G189" s="337"/>
      <c r="H189" s="337"/>
      <c r="I189" s="337"/>
      <c r="J189" s="337"/>
      <c r="K189" s="741"/>
      <c r="L189" s="337"/>
      <c r="M189" s="337"/>
      <c r="N189" s="337"/>
      <c r="O189" s="337"/>
      <c r="P189" s="337"/>
      <c r="Q189" s="337"/>
      <c r="R189" s="337"/>
      <c r="S189" s="337"/>
      <c r="T189" s="337"/>
      <c r="U189" s="337"/>
      <c r="V189" s="337"/>
      <c r="W189" s="337"/>
      <c r="X189" s="337"/>
      <c r="Y189" s="337"/>
      <c r="Z189" s="337"/>
      <c r="AA189" s="337"/>
      <c r="AB189" s="337"/>
      <c r="AC189" s="337"/>
      <c r="AD189" s="337"/>
      <c r="AE189" s="337"/>
    </row>
    <row r="190" spans="1:31" ht="31.5" customHeight="1">
      <c r="A190" s="361">
        <v>189</v>
      </c>
      <c r="B190" s="336"/>
      <c r="C190" s="337"/>
      <c r="D190" s="337"/>
      <c r="E190" s="338"/>
      <c r="F190" s="337"/>
      <c r="G190" s="337"/>
      <c r="H190" s="337"/>
      <c r="I190" s="337"/>
      <c r="J190" s="337"/>
      <c r="K190" s="741"/>
      <c r="L190" s="337"/>
      <c r="M190" s="337"/>
      <c r="N190" s="337"/>
      <c r="O190" s="337"/>
      <c r="P190" s="337"/>
      <c r="Q190" s="337"/>
      <c r="R190" s="337"/>
      <c r="S190" s="337"/>
      <c r="T190" s="337"/>
      <c r="U190" s="337"/>
      <c r="V190" s="337"/>
      <c r="W190" s="337"/>
      <c r="X190" s="337"/>
      <c r="Y190" s="337"/>
      <c r="Z190" s="337"/>
      <c r="AA190" s="337"/>
      <c r="AB190" s="337"/>
      <c r="AC190" s="337"/>
      <c r="AD190" s="337"/>
      <c r="AE190" s="337"/>
    </row>
    <row r="191" spans="1:31" ht="31.5" customHeight="1">
      <c r="A191" s="361">
        <v>190</v>
      </c>
      <c r="B191" s="336"/>
      <c r="C191" s="337"/>
      <c r="D191" s="337"/>
      <c r="E191" s="338"/>
      <c r="F191" s="337"/>
      <c r="G191" s="337"/>
      <c r="H191" s="337"/>
      <c r="I191" s="337"/>
      <c r="J191" s="337"/>
      <c r="K191" s="741"/>
      <c r="L191" s="337"/>
      <c r="M191" s="337"/>
      <c r="N191" s="337"/>
      <c r="O191" s="337"/>
      <c r="P191" s="337"/>
      <c r="Q191" s="337"/>
      <c r="R191" s="337"/>
      <c r="S191" s="337"/>
      <c r="T191" s="337"/>
      <c r="U191" s="337"/>
      <c r="V191" s="337"/>
      <c r="W191" s="337"/>
      <c r="X191" s="337"/>
      <c r="Y191" s="337"/>
      <c r="Z191" s="337"/>
      <c r="AA191" s="337"/>
      <c r="AB191" s="337"/>
      <c r="AC191" s="337"/>
      <c r="AD191" s="337"/>
      <c r="AE191" s="337"/>
    </row>
    <row r="192" spans="1:31" ht="31.5" customHeight="1">
      <c r="A192" s="361">
        <v>191</v>
      </c>
      <c r="B192" s="336"/>
      <c r="C192" s="337"/>
      <c r="D192" s="337"/>
      <c r="E192" s="338"/>
      <c r="F192" s="337"/>
      <c r="G192" s="337"/>
      <c r="H192" s="337"/>
      <c r="I192" s="337"/>
      <c r="J192" s="337"/>
      <c r="K192" s="741"/>
      <c r="L192" s="337"/>
      <c r="M192" s="337"/>
      <c r="N192" s="337"/>
      <c r="O192" s="337"/>
      <c r="P192" s="337"/>
      <c r="Q192" s="337"/>
      <c r="R192" s="337"/>
      <c r="S192" s="337"/>
      <c r="T192" s="337"/>
      <c r="U192" s="337"/>
      <c r="V192" s="337"/>
      <c r="W192" s="337"/>
      <c r="X192" s="337"/>
      <c r="Y192" s="337"/>
      <c r="Z192" s="337"/>
      <c r="AA192" s="337"/>
      <c r="AB192" s="337"/>
      <c r="AC192" s="337"/>
      <c r="AD192" s="337"/>
      <c r="AE192" s="337"/>
    </row>
    <row r="193" spans="1:31" ht="31.5" customHeight="1">
      <c r="A193" s="361">
        <v>192</v>
      </c>
      <c r="B193" s="336"/>
      <c r="C193" s="337"/>
      <c r="D193" s="337"/>
      <c r="E193" s="338"/>
      <c r="F193" s="337"/>
      <c r="G193" s="337"/>
      <c r="H193" s="337"/>
      <c r="I193" s="337"/>
      <c r="J193" s="337"/>
      <c r="K193" s="741"/>
      <c r="L193" s="337"/>
      <c r="M193" s="337"/>
      <c r="N193" s="337"/>
      <c r="O193" s="337"/>
      <c r="P193" s="337"/>
      <c r="Q193" s="337"/>
      <c r="R193" s="337"/>
      <c r="S193" s="337"/>
      <c r="T193" s="337"/>
      <c r="U193" s="337"/>
      <c r="V193" s="337"/>
      <c r="W193" s="337"/>
      <c r="X193" s="337"/>
      <c r="Y193" s="337"/>
      <c r="Z193" s="337"/>
      <c r="AA193" s="337"/>
      <c r="AB193" s="337"/>
      <c r="AC193" s="337"/>
      <c r="AD193" s="337"/>
      <c r="AE193" s="337"/>
    </row>
    <row r="194" spans="1:31" ht="31.5" customHeight="1">
      <c r="A194" s="361">
        <v>193</v>
      </c>
      <c r="B194" s="336"/>
      <c r="C194" s="337"/>
      <c r="D194" s="337"/>
      <c r="E194" s="338"/>
      <c r="F194" s="337"/>
      <c r="G194" s="337"/>
      <c r="H194" s="337"/>
      <c r="I194" s="337"/>
      <c r="J194" s="337"/>
      <c r="K194" s="741"/>
      <c r="L194" s="337"/>
      <c r="M194" s="337"/>
      <c r="N194" s="337"/>
      <c r="O194" s="337"/>
      <c r="P194" s="337"/>
      <c r="Q194" s="337"/>
      <c r="R194" s="337"/>
      <c r="S194" s="337"/>
      <c r="T194" s="337"/>
      <c r="U194" s="337"/>
      <c r="V194" s="337"/>
      <c r="W194" s="337"/>
      <c r="X194" s="337"/>
      <c r="Y194" s="337"/>
      <c r="Z194" s="337"/>
      <c r="AA194" s="337"/>
      <c r="AB194" s="337"/>
      <c r="AC194" s="337"/>
      <c r="AD194" s="337"/>
      <c r="AE194" s="337"/>
    </row>
    <row r="195" spans="1:31" ht="31.5" customHeight="1">
      <c r="A195" s="361">
        <v>194</v>
      </c>
      <c r="B195" s="336"/>
      <c r="C195" s="337"/>
      <c r="D195" s="337"/>
      <c r="E195" s="338"/>
      <c r="F195" s="337"/>
      <c r="G195" s="337"/>
      <c r="H195" s="337"/>
      <c r="I195" s="337"/>
      <c r="J195" s="337"/>
      <c r="K195" s="741"/>
      <c r="L195" s="337"/>
      <c r="M195" s="337"/>
      <c r="N195" s="337"/>
      <c r="O195" s="337"/>
      <c r="P195" s="337"/>
      <c r="Q195" s="337"/>
      <c r="R195" s="337"/>
      <c r="S195" s="337"/>
      <c r="T195" s="337"/>
      <c r="U195" s="337"/>
      <c r="V195" s="337"/>
      <c r="W195" s="337"/>
      <c r="X195" s="337"/>
      <c r="Y195" s="337"/>
      <c r="Z195" s="337"/>
      <c r="AA195" s="337"/>
      <c r="AB195" s="337"/>
      <c r="AC195" s="337"/>
      <c r="AD195" s="337"/>
      <c r="AE195" s="337"/>
    </row>
    <row r="196" spans="1:31" ht="31.5" customHeight="1">
      <c r="A196" s="361">
        <v>195</v>
      </c>
      <c r="B196" s="336"/>
      <c r="C196" s="337"/>
      <c r="D196" s="337"/>
      <c r="E196" s="338"/>
      <c r="F196" s="337"/>
      <c r="G196" s="337"/>
      <c r="H196" s="337"/>
      <c r="I196" s="337"/>
      <c r="J196" s="337"/>
      <c r="K196" s="741"/>
      <c r="L196" s="337"/>
      <c r="M196" s="337"/>
      <c r="N196" s="337"/>
      <c r="O196" s="337"/>
      <c r="P196" s="337"/>
      <c r="Q196" s="337"/>
      <c r="R196" s="337"/>
      <c r="S196" s="337"/>
      <c r="T196" s="337"/>
      <c r="U196" s="337"/>
      <c r="V196" s="337"/>
      <c r="W196" s="337"/>
      <c r="X196" s="337"/>
      <c r="Y196" s="337"/>
      <c r="Z196" s="337"/>
      <c r="AA196" s="337"/>
      <c r="AB196" s="337"/>
      <c r="AC196" s="337"/>
      <c r="AD196" s="337"/>
      <c r="AE196" s="337"/>
    </row>
    <row r="197" spans="1:31" ht="31.5" customHeight="1">
      <c r="A197" s="361">
        <v>196</v>
      </c>
      <c r="B197" s="336"/>
      <c r="C197" s="337"/>
      <c r="D197" s="337"/>
      <c r="E197" s="338"/>
      <c r="F197" s="337"/>
      <c r="G197" s="337"/>
      <c r="H197" s="337"/>
      <c r="I197" s="337"/>
      <c r="J197" s="337"/>
      <c r="K197" s="741"/>
      <c r="L197" s="337"/>
      <c r="M197" s="337"/>
      <c r="N197" s="337"/>
      <c r="O197" s="337"/>
      <c r="P197" s="337"/>
      <c r="Q197" s="337"/>
      <c r="R197" s="337"/>
      <c r="S197" s="337"/>
      <c r="T197" s="337"/>
      <c r="U197" s="337"/>
      <c r="V197" s="337"/>
      <c r="W197" s="337"/>
      <c r="X197" s="337"/>
      <c r="Y197" s="337"/>
      <c r="Z197" s="337"/>
      <c r="AA197" s="337"/>
      <c r="AB197" s="337"/>
      <c r="AC197" s="337"/>
      <c r="AD197" s="337"/>
      <c r="AE197" s="337"/>
    </row>
    <row r="198" spans="1:31" ht="31.5" customHeight="1">
      <c r="A198" s="361">
        <v>197</v>
      </c>
      <c r="B198" s="336"/>
      <c r="C198" s="337"/>
      <c r="D198" s="337"/>
      <c r="E198" s="338"/>
      <c r="F198" s="337"/>
      <c r="G198" s="337"/>
      <c r="H198" s="337"/>
      <c r="I198" s="337"/>
      <c r="J198" s="337"/>
      <c r="K198" s="741"/>
      <c r="L198" s="337"/>
      <c r="M198" s="337"/>
      <c r="N198" s="337"/>
      <c r="O198" s="337"/>
      <c r="P198" s="337"/>
      <c r="Q198" s="337"/>
      <c r="R198" s="337"/>
      <c r="S198" s="337"/>
      <c r="T198" s="337"/>
      <c r="U198" s="337"/>
      <c r="V198" s="337"/>
      <c r="W198" s="337"/>
      <c r="X198" s="337"/>
      <c r="Y198" s="337"/>
      <c r="Z198" s="337"/>
      <c r="AA198" s="337"/>
      <c r="AB198" s="337"/>
      <c r="AC198" s="337"/>
      <c r="AD198" s="337"/>
      <c r="AE198" s="337"/>
    </row>
    <row r="199" spans="1:31" ht="31.5" customHeight="1">
      <c r="A199" s="361">
        <v>198</v>
      </c>
      <c r="B199" s="336"/>
      <c r="C199" s="337"/>
      <c r="D199" s="337"/>
      <c r="E199" s="338"/>
      <c r="F199" s="337"/>
      <c r="G199" s="337"/>
      <c r="H199" s="337"/>
      <c r="I199" s="337"/>
      <c r="J199" s="337"/>
      <c r="K199" s="741"/>
      <c r="L199" s="337"/>
      <c r="M199" s="337"/>
      <c r="N199" s="337"/>
      <c r="O199" s="337"/>
      <c r="P199" s="337"/>
      <c r="Q199" s="337"/>
      <c r="R199" s="337"/>
      <c r="S199" s="337"/>
      <c r="T199" s="337"/>
      <c r="U199" s="337"/>
      <c r="V199" s="337"/>
      <c r="W199" s="337"/>
      <c r="X199" s="337"/>
      <c r="Y199" s="337"/>
      <c r="Z199" s="337"/>
      <c r="AA199" s="337"/>
      <c r="AB199" s="337"/>
      <c r="AC199" s="337"/>
      <c r="AD199" s="337"/>
      <c r="AE199" s="337"/>
    </row>
    <row r="200" spans="1:31" ht="31.5" customHeight="1">
      <c r="A200" s="361">
        <v>199</v>
      </c>
      <c r="B200" s="336"/>
      <c r="C200" s="337"/>
      <c r="D200" s="337"/>
      <c r="E200" s="338"/>
      <c r="F200" s="337"/>
      <c r="G200" s="337"/>
      <c r="H200" s="337"/>
      <c r="I200" s="337"/>
      <c r="J200" s="337"/>
      <c r="K200" s="741"/>
      <c r="L200" s="337"/>
      <c r="M200" s="337"/>
      <c r="N200" s="337"/>
      <c r="O200" s="337"/>
      <c r="P200" s="337"/>
      <c r="Q200" s="337"/>
      <c r="R200" s="337"/>
      <c r="S200" s="337"/>
      <c r="T200" s="337"/>
      <c r="U200" s="337"/>
      <c r="V200" s="337"/>
      <c r="W200" s="337"/>
      <c r="X200" s="337"/>
      <c r="Y200" s="337"/>
      <c r="Z200" s="337"/>
      <c r="AA200" s="337"/>
      <c r="AB200" s="337"/>
      <c r="AC200" s="337"/>
      <c r="AD200" s="337"/>
      <c r="AE200" s="337"/>
    </row>
    <row r="201" spans="1:31" ht="31.5" customHeight="1">
      <c r="A201" s="361">
        <v>200</v>
      </c>
      <c r="B201" s="336"/>
      <c r="C201" s="337"/>
      <c r="D201" s="337"/>
      <c r="E201" s="338"/>
      <c r="F201" s="337"/>
      <c r="G201" s="337"/>
      <c r="H201" s="337"/>
      <c r="I201" s="337"/>
      <c r="J201" s="337"/>
      <c r="K201" s="741"/>
      <c r="L201" s="337"/>
      <c r="M201" s="337"/>
      <c r="N201" s="337"/>
      <c r="O201" s="337"/>
      <c r="P201" s="337"/>
      <c r="Q201" s="337"/>
      <c r="R201" s="337"/>
      <c r="S201" s="337"/>
      <c r="T201" s="337"/>
      <c r="U201" s="337"/>
      <c r="V201" s="337"/>
      <c r="W201" s="337"/>
      <c r="X201" s="337"/>
      <c r="Y201" s="337"/>
      <c r="Z201" s="337"/>
      <c r="AA201" s="337"/>
      <c r="AB201" s="337"/>
      <c r="AC201" s="337"/>
      <c r="AD201" s="337"/>
      <c r="AE201" s="337"/>
    </row>
    <row r="202" spans="1:31" ht="31.5" customHeight="1">
      <c r="A202" s="361">
        <v>201</v>
      </c>
      <c r="B202" s="336"/>
      <c r="C202" s="337"/>
      <c r="D202" s="337"/>
      <c r="E202" s="338"/>
      <c r="F202" s="337"/>
      <c r="G202" s="337"/>
      <c r="H202" s="337"/>
      <c r="I202" s="337"/>
      <c r="J202" s="337"/>
      <c r="K202" s="741"/>
      <c r="L202" s="337"/>
      <c r="M202" s="337"/>
      <c r="N202" s="337"/>
      <c r="O202" s="337"/>
      <c r="P202" s="337"/>
      <c r="Q202" s="337"/>
      <c r="R202" s="337"/>
      <c r="S202" s="337"/>
      <c r="T202" s="337"/>
      <c r="U202" s="337"/>
      <c r="V202" s="337"/>
      <c r="W202" s="337"/>
      <c r="X202" s="337"/>
      <c r="Y202" s="337"/>
      <c r="Z202" s="337"/>
      <c r="AA202" s="337"/>
      <c r="AB202" s="337"/>
      <c r="AC202" s="337"/>
      <c r="AD202" s="337"/>
      <c r="AE202" s="337"/>
    </row>
    <row r="203" spans="1:31" ht="31.5" customHeight="1">
      <c r="A203" s="361">
        <v>202</v>
      </c>
      <c r="B203" s="336"/>
      <c r="C203" s="337"/>
      <c r="D203" s="337"/>
      <c r="E203" s="338"/>
      <c r="F203" s="337"/>
      <c r="G203" s="337"/>
      <c r="H203" s="337"/>
      <c r="I203" s="337"/>
      <c r="J203" s="337"/>
      <c r="K203" s="741"/>
      <c r="L203" s="337"/>
      <c r="M203" s="337"/>
      <c r="N203" s="337"/>
      <c r="O203" s="337"/>
      <c r="P203" s="337"/>
      <c r="Q203" s="337"/>
      <c r="R203" s="337"/>
      <c r="S203" s="337"/>
      <c r="T203" s="337"/>
      <c r="U203" s="337"/>
      <c r="V203" s="337"/>
      <c r="W203" s="337"/>
      <c r="X203" s="337"/>
      <c r="Y203" s="337"/>
      <c r="Z203" s="337"/>
      <c r="AA203" s="337"/>
      <c r="AB203" s="337"/>
      <c r="AC203" s="337"/>
      <c r="AD203" s="337"/>
      <c r="AE203" s="337"/>
    </row>
    <row r="204" spans="1:31" ht="31.5" customHeight="1">
      <c r="A204" s="361">
        <v>203</v>
      </c>
      <c r="B204" s="336"/>
      <c r="C204" s="337"/>
      <c r="D204" s="337"/>
      <c r="E204" s="338"/>
      <c r="F204" s="337"/>
      <c r="G204" s="337"/>
      <c r="H204" s="337"/>
      <c r="I204" s="337"/>
      <c r="J204" s="337"/>
      <c r="K204" s="741"/>
      <c r="L204" s="337"/>
      <c r="M204" s="337"/>
      <c r="N204" s="337"/>
      <c r="O204" s="337"/>
      <c r="P204" s="337"/>
      <c r="Q204" s="337"/>
      <c r="R204" s="337"/>
      <c r="S204" s="337"/>
      <c r="T204" s="337"/>
      <c r="U204" s="337"/>
      <c r="V204" s="337"/>
      <c r="W204" s="337"/>
      <c r="X204" s="337"/>
      <c r="Y204" s="337"/>
      <c r="Z204" s="337"/>
      <c r="AA204" s="337"/>
      <c r="AB204" s="337"/>
      <c r="AC204" s="337"/>
      <c r="AD204" s="337"/>
      <c r="AE204" s="337"/>
    </row>
    <row r="205" spans="1:31" ht="31.5" customHeight="1">
      <c r="A205" s="361">
        <v>204</v>
      </c>
      <c r="B205" s="336"/>
      <c r="C205" s="337"/>
      <c r="D205" s="337"/>
      <c r="E205" s="338"/>
      <c r="F205" s="337"/>
      <c r="G205" s="337"/>
      <c r="H205" s="337"/>
      <c r="I205" s="337"/>
      <c r="J205" s="337"/>
      <c r="K205" s="741"/>
      <c r="L205" s="337"/>
      <c r="M205" s="337"/>
      <c r="N205" s="337"/>
      <c r="O205" s="337"/>
      <c r="P205" s="337"/>
      <c r="Q205" s="337"/>
      <c r="R205" s="337"/>
      <c r="S205" s="337"/>
      <c r="T205" s="337"/>
      <c r="U205" s="337"/>
      <c r="V205" s="337"/>
      <c r="W205" s="337"/>
      <c r="X205" s="337"/>
      <c r="Y205" s="337"/>
      <c r="Z205" s="337"/>
      <c r="AA205" s="337"/>
      <c r="AB205" s="337"/>
      <c r="AC205" s="337"/>
      <c r="AD205" s="337"/>
      <c r="AE205" s="337"/>
    </row>
    <row r="206" spans="1:31" ht="31.5" customHeight="1">
      <c r="A206" s="361">
        <v>205</v>
      </c>
      <c r="B206" s="336"/>
      <c r="C206" s="337"/>
      <c r="D206" s="337"/>
      <c r="E206" s="338"/>
      <c r="F206" s="337"/>
      <c r="G206" s="337"/>
      <c r="H206" s="337"/>
      <c r="I206" s="337"/>
      <c r="J206" s="337"/>
      <c r="K206" s="741"/>
      <c r="L206" s="337"/>
      <c r="M206" s="337"/>
      <c r="N206" s="337"/>
      <c r="O206" s="337"/>
      <c r="P206" s="337"/>
      <c r="Q206" s="337"/>
      <c r="R206" s="337"/>
      <c r="S206" s="337"/>
      <c r="T206" s="337"/>
      <c r="U206" s="337"/>
      <c r="V206" s="337"/>
      <c r="W206" s="337"/>
      <c r="X206" s="337"/>
      <c r="Y206" s="337"/>
      <c r="Z206" s="337"/>
      <c r="AA206" s="337"/>
      <c r="AB206" s="337"/>
      <c r="AC206" s="337"/>
      <c r="AD206" s="337"/>
      <c r="AE206" s="337"/>
    </row>
    <row r="207" spans="1:31" ht="31.5" customHeight="1">
      <c r="A207" s="361">
        <v>206</v>
      </c>
      <c r="B207" s="336"/>
      <c r="C207" s="337"/>
      <c r="D207" s="337"/>
      <c r="E207" s="338"/>
      <c r="F207" s="337"/>
      <c r="G207" s="337"/>
      <c r="H207" s="337"/>
      <c r="I207" s="337"/>
      <c r="J207" s="337"/>
      <c r="K207" s="741"/>
      <c r="L207" s="337"/>
      <c r="M207" s="337"/>
      <c r="N207" s="337"/>
      <c r="O207" s="337"/>
      <c r="P207" s="337"/>
      <c r="Q207" s="337"/>
      <c r="R207" s="337"/>
      <c r="S207" s="337"/>
      <c r="T207" s="337"/>
      <c r="U207" s="337"/>
      <c r="V207" s="337"/>
      <c r="W207" s="337"/>
      <c r="X207" s="337"/>
      <c r="Y207" s="337"/>
      <c r="Z207" s="337"/>
      <c r="AA207" s="337"/>
      <c r="AB207" s="337"/>
      <c r="AC207" s="337"/>
      <c r="AD207" s="337"/>
      <c r="AE207" s="337"/>
    </row>
    <row r="208" spans="1:31" ht="31.5" customHeight="1">
      <c r="A208" s="361">
        <v>207</v>
      </c>
      <c r="B208" s="336"/>
      <c r="C208" s="337"/>
      <c r="D208" s="337"/>
      <c r="E208" s="338"/>
      <c r="F208" s="337"/>
      <c r="G208" s="337"/>
      <c r="H208" s="337"/>
      <c r="I208" s="337"/>
      <c r="J208" s="337"/>
      <c r="K208" s="741"/>
      <c r="L208" s="337"/>
      <c r="M208" s="337"/>
      <c r="N208" s="337"/>
      <c r="O208" s="337"/>
      <c r="P208" s="337"/>
      <c r="Q208" s="337"/>
      <c r="R208" s="337"/>
      <c r="S208" s="337"/>
      <c r="T208" s="337"/>
      <c r="U208" s="337"/>
      <c r="V208" s="337"/>
      <c r="W208" s="337"/>
      <c r="X208" s="337"/>
      <c r="Y208" s="337"/>
      <c r="Z208" s="337"/>
      <c r="AA208" s="337"/>
      <c r="AB208" s="337"/>
      <c r="AC208" s="337"/>
      <c r="AD208" s="337"/>
      <c r="AE208" s="337"/>
    </row>
    <row r="209" spans="1:31" ht="31.5" customHeight="1">
      <c r="A209" s="361">
        <v>208</v>
      </c>
      <c r="B209" s="336"/>
      <c r="C209" s="337"/>
      <c r="D209" s="337"/>
      <c r="E209" s="338"/>
      <c r="F209" s="337"/>
      <c r="G209" s="337"/>
      <c r="H209" s="337"/>
      <c r="I209" s="337"/>
      <c r="J209" s="337"/>
      <c r="K209" s="741"/>
      <c r="L209" s="337"/>
      <c r="M209" s="337"/>
      <c r="N209" s="337"/>
      <c r="O209" s="337"/>
      <c r="P209" s="337"/>
      <c r="Q209" s="337"/>
      <c r="R209" s="337"/>
      <c r="S209" s="337"/>
      <c r="T209" s="337"/>
      <c r="U209" s="337"/>
      <c r="V209" s="337"/>
      <c r="W209" s="337"/>
      <c r="X209" s="337"/>
      <c r="Y209" s="337"/>
      <c r="Z209" s="337"/>
      <c r="AA209" s="337"/>
      <c r="AB209" s="337"/>
      <c r="AC209" s="337"/>
      <c r="AD209" s="337"/>
      <c r="AE209" s="337"/>
    </row>
    <row r="210" spans="1:31" ht="31.5" customHeight="1">
      <c r="A210" s="361">
        <v>209</v>
      </c>
      <c r="B210" s="336"/>
      <c r="C210" s="337"/>
      <c r="D210" s="337"/>
      <c r="E210" s="338"/>
      <c r="F210" s="337"/>
      <c r="G210" s="337"/>
      <c r="H210" s="337"/>
      <c r="I210" s="337"/>
      <c r="J210" s="337"/>
      <c r="K210" s="741"/>
      <c r="L210" s="337"/>
      <c r="M210" s="337"/>
      <c r="N210" s="337"/>
      <c r="O210" s="337"/>
      <c r="P210" s="337"/>
      <c r="Q210" s="337"/>
      <c r="R210" s="337"/>
      <c r="S210" s="337"/>
      <c r="T210" s="337"/>
      <c r="U210" s="337"/>
      <c r="V210" s="337"/>
      <c r="W210" s="337"/>
      <c r="X210" s="337"/>
      <c r="Y210" s="337"/>
      <c r="Z210" s="337"/>
      <c r="AA210" s="337"/>
      <c r="AB210" s="337"/>
      <c r="AC210" s="337"/>
      <c r="AD210" s="337"/>
      <c r="AE210" s="337"/>
    </row>
    <row r="211" spans="1:31" ht="31.5" customHeight="1">
      <c r="A211" s="361">
        <v>210</v>
      </c>
      <c r="B211" s="336"/>
      <c r="C211" s="337"/>
      <c r="D211" s="337"/>
      <c r="E211" s="338"/>
      <c r="F211" s="337"/>
      <c r="G211" s="337"/>
      <c r="H211" s="337"/>
      <c r="I211" s="337"/>
      <c r="J211" s="337"/>
      <c r="K211" s="741"/>
      <c r="L211" s="337"/>
      <c r="M211" s="337"/>
      <c r="N211" s="337"/>
      <c r="O211" s="337"/>
      <c r="P211" s="337"/>
      <c r="Q211" s="337"/>
      <c r="R211" s="337"/>
      <c r="S211" s="337"/>
      <c r="T211" s="337"/>
      <c r="U211" s="337"/>
      <c r="V211" s="337"/>
      <c r="W211" s="337"/>
      <c r="X211" s="337"/>
      <c r="Y211" s="337"/>
      <c r="Z211" s="337"/>
      <c r="AA211" s="337"/>
      <c r="AB211" s="337"/>
      <c r="AC211" s="337"/>
      <c r="AD211" s="337"/>
      <c r="AE211" s="337"/>
    </row>
    <row r="212" spans="1:31" ht="31.5" customHeight="1">
      <c r="A212" s="361">
        <v>211</v>
      </c>
      <c r="B212" s="336"/>
      <c r="C212" s="337"/>
      <c r="D212" s="337"/>
      <c r="E212" s="338"/>
      <c r="F212" s="337"/>
      <c r="G212" s="337"/>
      <c r="H212" s="337"/>
      <c r="I212" s="337"/>
      <c r="J212" s="337"/>
      <c r="K212" s="741"/>
      <c r="L212" s="337"/>
      <c r="M212" s="337"/>
      <c r="N212" s="337"/>
      <c r="O212" s="337"/>
      <c r="P212" s="337"/>
      <c r="Q212" s="337"/>
      <c r="R212" s="337"/>
      <c r="S212" s="337"/>
      <c r="T212" s="337"/>
      <c r="U212" s="337"/>
      <c r="V212" s="337"/>
      <c r="W212" s="337"/>
      <c r="X212" s="337"/>
      <c r="Y212" s="337"/>
      <c r="Z212" s="337"/>
      <c r="AA212" s="337"/>
      <c r="AB212" s="337"/>
      <c r="AC212" s="337"/>
      <c r="AD212" s="337"/>
      <c r="AE212" s="337"/>
    </row>
    <row r="213" spans="1:31" ht="31.5" customHeight="1">
      <c r="A213" s="361">
        <v>212</v>
      </c>
      <c r="B213" s="336"/>
      <c r="C213" s="337"/>
      <c r="D213" s="337"/>
      <c r="E213" s="338"/>
      <c r="F213" s="337"/>
      <c r="G213" s="337"/>
      <c r="H213" s="337"/>
      <c r="I213" s="337"/>
      <c r="J213" s="337"/>
      <c r="K213" s="741"/>
      <c r="L213" s="337"/>
      <c r="M213" s="337"/>
      <c r="N213" s="337"/>
      <c r="O213" s="337"/>
      <c r="P213" s="337"/>
      <c r="Q213" s="337"/>
      <c r="R213" s="337"/>
      <c r="S213" s="337"/>
      <c r="T213" s="337"/>
      <c r="U213" s="337"/>
      <c r="V213" s="337"/>
      <c r="W213" s="337"/>
      <c r="X213" s="337"/>
      <c r="Y213" s="337"/>
      <c r="Z213" s="337"/>
      <c r="AA213" s="337"/>
      <c r="AB213" s="337"/>
      <c r="AC213" s="337"/>
      <c r="AD213" s="337"/>
      <c r="AE213" s="337"/>
    </row>
    <row r="214" spans="1:31" ht="31.5" customHeight="1">
      <c r="A214" s="361">
        <v>213</v>
      </c>
      <c r="B214" s="336"/>
      <c r="C214" s="337"/>
      <c r="D214" s="337"/>
      <c r="E214" s="338"/>
      <c r="F214" s="337"/>
      <c r="G214" s="337"/>
      <c r="H214" s="337"/>
      <c r="I214" s="337"/>
      <c r="J214" s="337"/>
      <c r="K214" s="741"/>
      <c r="L214" s="337"/>
      <c r="M214" s="337"/>
      <c r="N214" s="337"/>
      <c r="O214" s="337"/>
      <c r="P214" s="337"/>
      <c r="Q214" s="337"/>
      <c r="R214" s="337"/>
      <c r="S214" s="337"/>
      <c r="T214" s="337"/>
      <c r="U214" s="337"/>
      <c r="V214" s="337"/>
      <c r="W214" s="337"/>
      <c r="X214" s="337"/>
      <c r="Y214" s="337"/>
      <c r="Z214" s="337"/>
      <c r="AA214" s="337"/>
      <c r="AB214" s="337"/>
      <c r="AC214" s="337"/>
      <c r="AD214" s="337"/>
      <c r="AE214" s="337"/>
    </row>
    <row r="215" spans="1:31" ht="31.5" customHeight="1">
      <c r="A215" s="361">
        <v>214</v>
      </c>
      <c r="B215" s="336"/>
      <c r="C215" s="337"/>
      <c r="D215" s="337"/>
      <c r="E215" s="338"/>
      <c r="F215" s="337"/>
      <c r="G215" s="337"/>
      <c r="H215" s="337"/>
      <c r="I215" s="337"/>
      <c r="J215" s="337"/>
      <c r="K215" s="741"/>
      <c r="L215" s="337"/>
      <c r="M215" s="337"/>
      <c r="N215" s="337"/>
      <c r="O215" s="337"/>
      <c r="P215" s="337"/>
      <c r="Q215" s="337"/>
      <c r="R215" s="337"/>
      <c r="S215" s="337"/>
      <c r="T215" s="337"/>
      <c r="U215" s="337"/>
      <c r="V215" s="337"/>
      <c r="W215" s="337"/>
      <c r="X215" s="337"/>
      <c r="Y215" s="337"/>
      <c r="Z215" s="337"/>
      <c r="AA215" s="337"/>
      <c r="AB215" s="337"/>
      <c r="AC215" s="337"/>
      <c r="AD215" s="337"/>
      <c r="AE215" s="337"/>
    </row>
    <row r="216" spans="1:31" ht="31.5" customHeight="1">
      <c r="A216" s="361">
        <v>215</v>
      </c>
      <c r="B216" s="336"/>
      <c r="C216" s="337"/>
      <c r="D216" s="337"/>
      <c r="E216" s="338"/>
      <c r="F216" s="337"/>
      <c r="G216" s="337"/>
      <c r="H216" s="337"/>
      <c r="I216" s="337"/>
      <c r="J216" s="337"/>
      <c r="K216" s="741"/>
      <c r="L216" s="337"/>
      <c r="M216" s="337"/>
      <c r="N216" s="337"/>
      <c r="O216" s="337"/>
      <c r="P216" s="337"/>
      <c r="Q216" s="337"/>
      <c r="R216" s="337"/>
      <c r="S216" s="337"/>
      <c r="T216" s="337"/>
      <c r="U216" s="337"/>
      <c r="V216" s="337"/>
      <c r="W216" s="337"/>
      <c r="X216" s="337"/>
      <c r="Y216" s="337"/>
      <c r="Z216" s="337"/>
      <c r="AA216" s="337"/>
      <c r="AB216" s="337"/>
      <c r="AC216" s="337"/>
      <c r="AD216" s="337"/>
      <c r="AE216" s="337"/>
    </row>
    <row r="217" spans="1:31" ht="31.5" customHeight="1">
      <c r="A217" s="361">
        <v>216</v>
      </c>
      <c r="B217" s="336"/>
      <c r="C217" s="337"/>
      <c r="D217" s="337"/>
      <c r="E217" s="338"/>
      <c r="F217" s="337"/>
      <c r="G217" s="337"/>
      <c r="H217" s="337"/>
      <c r="I217" s="337"/>
      <c r="J217" s="337"/>
      <c r="K217" s="741"/>
      <c r="L217" s="337"/>
      <c r="M217" s="337"/>
      <c r="N217" s="337"/>
      <c r="O217" s="337"/>
      <c r="P217" s="337"/>
      <c r="Q217" s="337"/>
      <c r="R217" s="337"/>
      <c r="S217" s="337"/>
      <c r="T217" s="337"/>
      <c r="U217" s="337"/>
      <c r="V217" s="337"/>
      <c r="W217" s="337"/>
      <c r="X217" s="337"/>
      <c r="Y217" s="337"/>
      <c r="Z217" s="337"/>
      <c r="AA217" s="337"/>
      <c r="AB217" s="337"/>
      <c r="AC217" s="337"/>
      <c r="AD217" s="337"/>
      <c r="AE217" s="337"/>
    </row>
    <row r="218" spans="1:31" ht="31.5" customHeight="1">
      <c r="A218" s="361">
        <v>217</v>
      </c>
      <c r="B218" s="336"/>
      <c r="C218" s="337"/>
      <c r="D218" s="337"/>
      <c r="E218" s="338"/>
      <c r="F218" s="337"/>
      <c r="G218" s="337"/>
      <c r="H218" s="337"/>
      <c r="I218" s="337"/>
      <c r="J218" s="337"/>
      <c r="K218" s="741"/>
      <c r="L218" s="337"/>
      <c r="M218" s="337"/>
      <c r="N218" s="337"/>
      <c r="O218" s="337"/>
      <c r="P218" s="337"/>
      <c r="Q218" s="337"/>
      <c r="R218" s="337"/>
      <c r="S218" s="337"/>
      <c r="T218" s="337"/>
      <c r="U218" s="337"/>
      <c r="V218" s="337"/>
      <c r="W218" s="337"/>
      <c r="X218" s="337"/>
      <c r="Y218" s="337"/>
      <c r="Z218" s="337"/>
      <c r="AA218" s="337"/>
      <c r="AB218" s="337"/>
      <c r="AC218" s="337"/>
      <c r="AD218" s="337"/>
      <c r="AE218" s="337"/>
    </row>
    <row r="219" spans="1:31" ht="31.5" customHeight="1">
      <c r="A219" s="361">
        <v>218</v>
      </c>
      <c r="B219" s="336"/>
      <c r="C219" s="337"/>
      <c r="D219" s="337"/>
      <c r="E219" s="338"/>
      <c r="F219" s="337"/>
      <c r="G219" s="337"/>
      <c r="H219" s="337"/>
      <c r="I219" s="337"/>
      <c r="J219" s="337"/>
      <c r="K219" s="741"/>
      <c r="L219" s="337"/>
      <c r="M219" s="337"/>
      <c r="N219" s="337"/>
      <c r="O219" s="337"/>
      <c r="P219" s="337"/>
      <c r="Q219" s="337"/>
      <c r="R219" s="337"/>
      <c r="S219" s="337"/>
      <c r="T219" s="337"/>
      <c r="U219" s="337"/>
      <c r="V219" s="337"/>
      <c r="W219" s="337"/>
      <c r="X219" s="337"/>
      <c r="Y219" s="337"/>
      <c r="Z219" s="337"/>
      <c r="AA219" s="337"/>
      <c r="AB219" s="337"/>
      <c r="AC219" s="337"/>
      <c r="AD219" s="337"/>
      <c r="AE219" s="337"/>
    </row>
    <row r="220" spans="1:31" ht="31.5" customHeight="1">
      <c r="A220" s="361">
        <v>219</v>
      </c>
      <c r="B220" s="336"/>
      <c r="C220" s="337"/>
      <c r="D220" s="337"/>
      <c r="E220" s="338"/>
      <c r="F220" s="337"/>
      <c r="G220" s="337"/>
      <c r="H220" s="337"/>
      <c r="I220" s="337"/>
      <c r="J220" s="337"/>
      <c r="K220" s="741"/>
      <c r="L220" s="337"/>
      <c r="M220" s="337"/>
      <c r="N220" s="337"/>
      <c r="O220" s="337"/>
      <c r="P220" s="337"/>
      <c r="Q220" s="337"/>
      <c r="R220" s="337"/>
      <c r="S220" s="337"/>
      <c r="T220" s="337"/>
      <c r="U220" s="337"/>
      <c r="V220" s="337"/>
      <c r="W220" s="337"/>
      <c r="X220" s="337"/>
      <c r="Y220" s="337"/>
      <c r="Z220" s="337"/>
      <c r="AA220" s="337"/>
      <c r="AB220" s="337"/>
      <c r="AC220" s="337"/>
      <c r="AD220" s="337"/>
      <c r="AE220" s="337"/>
    </row>
    <row r="221" spans="1:31" ht="31.5" customHeight="1">
      <c r="A221" s="361">
        <v>220</v>
      </c>
      <c r="B221" s="336"/>
      <c r="C221" s="337"/>
      <c r="D221" s="337"/>
      <c r="E221" s="338"/>
      <c r="F221" s="337"/>
      <c r="G221" s="337"/>
      <c r="H221" s="337"/>
      <c r="I221" s="337"/>
      <c r="J221" s="337"/>
      <c r="K221" s="741"/>
      <c r="L221" s="337"/>
      <c r="M221" s="337"/>
      <c r="N221" s="337"/>
      <c r="O221" s="337"/>
      <c r="P221" s="337"/>
      <c r="Q221" s="337"/>
      <c r="R221" s="337"/>
      <c r="S221" s="337"/>
      <c r="T221" s="337"/>
      <c r="U221" s="337"/>
      <c r="V221" s="337"/>
      <c r="W221" s="337"/>
      <c r="X221" s="337"/>
      <c r="Y221" s="337"/>
      <c r="Z221" s="337"/>
      <c r="AA221" s="337"/>
      <c r="AB221" s="337"/>
      <c r="AC221" s="337"/>
      <c r="AD221" s="337"/>
      <c r="AE221" s="337"/>
    </row>
    <row r="222" spans="1:31" ht="31.5" customHeight="1">
      <c r="A222" s="361">
        <v>221</v>
      </c>
      <c r="B222" s="336"/>
      <c r="C222" s="337"/>
      <c r="D222" s="337"/>
      <c r="E222" s="338"/>
      <c r="F222" s="337"/>
      <c r="G222" s="337"/>
      <c r="H222" s="337"/>
      <c r="I222" s="337"/>
      <c r="J222" s="337"/>
      <c r="K222" s="741"/>
      <c r="L222" s="337"/>
      <c r="M222" s="337"/>
      <c r="N222" s="337"/>
      <c r="O222" s="337"/>
      <c r="P222" s="337"/>
      <c r="Q222" s="337"/>
      <c r="R222" s="337"/>
      <c r="S222" s="337"/>
      <c r="T222" s="337"/>
      <c r="U222" s="337"/>
      <c r="V222" s="337"/>
      <c r="W222" s="337"/>
      <c r="X222" s="337"/>
      <c r="Y222" s="337"/>
      <c r="Z222" s="337"/>
      <c r="AA222" s="337"/>
      <c r="AB222" s="337"/>
      <c r="AC222" s="337"/>
      <c r="AD222" s="337"/>
      <c r="AE222" s="337"/>
    </row>
    <row r="223" spans="1:31" ht="31.5" customHeight="1">
      <c r="A223" s="361">
        <v>222</v>
      </c>
      <c r="B223" s="336"/>
      <c r="C223" s="337"/>
      <c r="D223" s="337"/>
      <c r="E223" s="338"/>
      <c r="F223" s="337"/>
      <c r="G223" s="337"/>
      <c r="H223" s="337"/>
      <c r="I223" s="337"/>
      <c r="J223" s="337"/>
      <c r="K223" s="741"/>
      <c r="L223" s="337"/>
      <c r="M223" s="337"/>
      <c r="N223" s="337"/>
      <c r="O223" s="337"/>
      <c r="P223" s="337"/>
      <c r="Q223" s="337"/>
      <c r="R223" s="337"/>
      <c r="S223" s="337"/>
      <c r="T223" s="337"/>
      <c r="U223" s="337"/>
      <c r="V223" s="337"/>
      <c r="W223" s="337"/>
      <c r="X223" s="337"/>
      <c r="Y223" s="337"/>
      <c r="Z223" s="337"/>
      <c r="AA223" s="337"/>
      <c r="AB223" s="337"/>
      <c r="AC223" s="337"/>
      <c r="AD223" s="337"/>
      <c r="AE223" s="337"/>
    </row>
    <row r="224" spans="1:31" ht="31.5" customHeight="1">
      <c r="A224" s="361">
        <v>223</v>
      </c>
      <c r="B224" s="336"/>
      <c r="C224" s="337"/>
      <c r="D224" s="337"/>
      <c r="E224" s="338"/>
      <c r="F224" s="337"/>
      <c r="G224" s="337"/>
      <c r="H224" s="337"/>
      <c r="I224" s="337"/>
      <c r="J224" s="337"/>
      <c r="K224" s="741"/>
      <c r="L224" s="337"/>
      <c r="M224" s="337"/>
      <c r="N224" s="337"/>
      <c r="O224" s="337"/>
      <c r="P224" s="337"/>
      <c r="Q224" s="337"/>
      <c r="R224" s="337"/>
      <c r="S224" s="337"/>
      <c r="T224" s="337"/>
      <c r="U224" s="337"/>
      <c r="V224" s="337"/>
      <c r="W224" s="337"/>
      <c r="X224" s="337"/>
      <c r="Y224" s="337"/>
      <c r="Z224" s="337"/>
      <c r="AA224" s="337"/>
      <c r="AB224" s="337"/>
      <c r="AC224" s="337"/>
      <c r="AD224" s="337"/>
      <c r="AE224" s="337"/>
    </row>
    <row r="225" spans="1:31" ht="31.5" customHeight="1">
      <c r="A225" s="361">
        <v>224</v>
      </c>
      <c r="B225" s="336"/>
      <c r="C225" s="337"/>
      <c r="D225" s="337"/>
      <c r="E225" s="338"/>
      <c r="F225" s="337"/>
      <c r="G225" s="337"/>
      <c r="H225" s="337"/>
      <c r="I225" s="337"/>
      <c r="J225" s="337"/>
      <c r="K225" s="741"/>
      <c r="L225" s="337"/>
      <c r="M225" s="337"/>
      <c r="N225" s="337"/>
      <c r="O225" s="337"/>
      <c r="P225" s="337"/>
      <c r="Q225" s="337"/>
      <c r="R225" s="337"/>
      <c r="S225" s="337"/>
      <c r="T225" s="337"/>
      <c r="U225" s="337"/>
      <c r="V225" s="337"/>
      <c r="W225" s="337"/>
      <c r="X225" s="337"/>
      <c r="Y225" s="337"/>
      <c r="Z225" s="337"/>
      <c r="AA225" s="337"/>
      <c r="AB225" s="337"/>
      <c r="AC225" s="337"/>
      <c r="AD225" s="337"/>
      <c r="AE225" s="337"/>
    </row>
    <row r="226" spans="1:31" ht="31.5" customHeight="1">
      <c r="A226" s="361">
        <v>225</v>
      </c>
      <c r="B226" s="336"/>
      <c r="C226" s="337"/>
      <c r="D226" s="337"/>
      <c r="E226" s="338"/>
      <c r="F226" s="337"/>
      <c r="G226" s="337"/>
      <c r="H226" s="337"/>
      <c r="I226" s="337"/>
      <c r="J226" s="337"/>
      <c r="K226" s="741"/>
      <c r="L226" s="337"/>
      <c r="M226" s="337"/>
      <c r="N226" s="337"/>
      <c r="O226" s="337"/>
      <c r="P226" s="337"/>
      <c r="Q226" s="337"/>
      <c r="R226" s="337"/>
      <c r="S226" s="337"/>
      <c r="T226" s="337"/>
      <c r="U226" s="337"/>
      <c r="V226" s="337"/>
      <c r="W226" s="337"/>
      <c r="X226" s="337"/>
      <c r="Y226" s="337"/>
      <c r="Z226" s="337"/>
      <c r="AA226" s="337"/>
      <c r="AB226" s="337"/>
      <c r="AC226" s="337"/>
      <c r="AD226" s="337"/>
      <c r="AE226" s="337"/>
    </row>
    <row r="227" spans="1:31" ht="31.5" customHeight="1">
      <c r="A227" s="361">
        <v>226</v>
      </c>
      <c r="B227" s="336"/>
      <c r="C227" s="337"/>
      <c r="D227" s="337"/>
      <c r="E227" s="338"/>
      <c r="F227" s="337"/>
      <c r="G227" s="337"/>
      <c r="H227" s="337"/>
      <c r="I227" s="337"/>
      <c r="J227" s="337"/>
      <c r="K227" s="741"/>
      <c r="L227" s="337"/>
      <c r="M227" s="337"/>
      <c r="N227" s="337"/>
      <c r="O227" s="337"/>
      <c r="P227" s="337"/>
      <c r="Q227" s="337"/>
      <c r="R227" s="337"/>
      <c r="S227" s="337"/>
      <c r="T227" s="337"/>
      <c r="U227" s="337"/>
      <c r="V227" s="337"/>
      <c r="W227" s="337"/>
      <c r="X227" s="337"/>
      <c r="Y227" s="337"/>
      <c r="Z227" s="337"/>
      <c r="AA227" s="337"/>
      <c r="AB227" s="337"/>
      <c r="AC227" s="337"/>
      <c r="AD227" s="337"/>
      <c r="AE227" s="337"/>
    </row>
    <row r="228" spans="1:31" ht="31.5" customHeight="1">
      <c r="A228" s="361">
        <v>227</v>
      </c>
      <c r="B228" s="336"/>
      <c r="C228" s="337"/>
      <c r="D228" s="337"/>
      <c r="E228" s="338"/>
      <c r="F228" s="337"/>
      <c r="G228" s="337"/>
      <c r="H228" s="337"/>
      <c r="I228" s="337"/>
      <c r="J228" s="337"/>
      <c r="K228" s="741"/>
      <c r="L228" s="337"/>
      <c r="M228" s="337"/>
      <c r="N228" s="337"/>
      <c r="O228" s="337"/>
      <c r="P228" s="337"/>
      <c r="Q228" s="337"/>
      <c r="R228" s="337"/>
      <c r="S228" s="337"/>
      <c r="T228" s="337"/>
      <c r="U228" s="337"/>
      <c r="V228" s="337"/>
      <c r="W228" s="337"/>
      <c r="X228" s="337"/>
      <c r="Y228" s="337"/>
      <c r="Z228" s="337"/>
      <c r="AA228" s="337"/>
      <c r="AB228" s="337"/>
      <c r="AC228" s="337"/>
      <c r="AD228" s="337"/>
      <c r="AE228" s="337"/>
    </row>
    <row r="229" spans="1:31" ht="31.5" customHeight="1">
      <c r="A229" s="361">
        <v>228</v>
      </c>
      <c r="B229" s="336"/>
      <c r="C229" s="337"/>
      <c r="D229" s="337"/>
      <c r="E229" s="338"/>
      <c r="F229" s="337"/>
      <c r="G229" s="337"/>
      <c r="H229" s="337"/>
      <c r="I229" s="337"/>
      <c r="J229" s="337"/>
      <c r="K229" s="741"/>
      <c r="L229" s="337"/>
      <c r="M229" s="337"/>
      <c r="N229" s="337"/>
      <c r="O229" s="337"/>
      <c r="P229" s="337"/>
      <c r="Q229" s="337"/>
      <c r="R229" s="337"/>
      <c r="S229" s="337"/>
      <c r="T229" s="337"/>
      <c r="U229" s="337"/>
      <c r="V229" s="337"/>
      <c r="W229" s="337"/>
      <c r="X229" s="337"/>
      <c r="Y229" s="337"/>
      <c r="Z229" s="337"/>
      <c r="AA229" s="337"/>
      <c r="AB229" s="337"/>
      <c r="AC229" s="337"/>
      <c r="AD229" s="337"/>
      <c r="AE229" s="337"/>
    </row>
    <row r="230" spans="1:31" ht="31.5" customHeight="1">
      <c r="A230" s="361">
        <v>229</v>
      </c>
      <c r="B230" s="336"/>
      <c r="C230" s="337"/>
      <c r="D230" s="337"/>
      <c r="E230" s="338"/>
      <c r="F230" s="337"/>
      <c r="G230" s="337"/>
      <c r="H230" s="337"/>
      <c r="I230" s="337"/>
      <c r="J230" s="337"/>
      <c r="K230" s="741"/>
      <c r="L230" s="337"/>
      <c r="M230" s="337"/>
      <c r="N230" s="337"/>
      <c r="O230" s="337"/>
      <c r="P230" s="337"/>
      <c r="Q230" s="337"/>
      <c r="R230" s="337"/>
      <c r="S230" s="337"/>
      <c r="T230" s="337"/>
      <c r="U230" s="337"/>
      <c r="V230" s="337"/>
      <c r="W230" s="337"/>
      <c r="X230" s="337"/>
      <c r="Y230" s="337"/>
      <c r="Z230" s="337"/>
      <c r="AA230" s="337"/>
      <c r="AB230" s="337"/>
      <c r="AC230" s="337"/>
      <c r="AD230" s="337"/>
      <c r="AE230" s="337"/>
    </row>
    <row r="231" spans="1:31" ht="31.5" customHeight="1">
      <c r="A231" s="361">
        <v>230</v>
      </c>
      <c r="B231" s="336"/>
      <c r="C231" s="337"/>
      <c r="D231" s="337"/>
      <c r="E231" s="338"/>
      <c r="F231" s="337"/>
      <c r="G231" s="337"/>
      <c r="H231" s="337"/>
      <c r="I231" s="337"/>
      <c r="J231" s="337"/>
      <c r="K231" s="741"/>
      <c r="L231" s="337"/>
      <c r="M231" s="337"/>
      <c r="N231" s="337"/>
      <c r="O231" s="337"/>
      <c r="P231" s="337"/>
      <c r="Q231" s="337"/>
      <c r="R231" s="337"/>
      <c r="S231" s="337"/>
      <c r="T231" s="337"/>
      <c r="U231" s="337"/>
      <c r="V231" s="337"/>
      <c r="W231" s="337"/>
      <c r="X231" s="337"/>
      <c r="Y231" s="337"/>
      <c r="Z231" s="337"/>
      <c r="AA231" s="337"/>
      <c r="AB231" s="337"/>
      <c r="AC231" s="337"/>
      <c r="AD231" s="337"/>
      <c r="AE231" s="337"/>
    </row>
    <row r="232" spans="1:31" ht="31.5" customHeight="1">
      <c r="A232" s="361">
        <v>231</v>
      </c>
      <c r="B232" s="336"/>
      <c r="C232" s="337"/>
      <c r="D232" s="337"/>
      <c r="E232" s="338"/>
      <c r="F232" s="337"/>
      <c r="G232" s="337"/>
      <c r="H232" s="337"/>
      <c r="I232" s="337"/>
      <c r="J232" s="337"/>
      <c r="K232" s="741"/>
      <c r="L232" s="337"/>
      <c r="M232" s="337"/>
      <c r="N232" s="337"/>
      <c r="O232" s="337"/>
      <c r="P232" s="337"/>
      <c r="Q232" s="337"/>
      <c r="R232" s="337"/>
      <c r="S232" s="337"/>
      <c r="T232" s="337"/>
      <c r="U232" s="337"/>
      <c r="V232" s="337"/>
      <c r="W232" s="337"/>
      <c r="X232" s="337"/>
      <c r="Y232" s="337"/>
      <c r="Z232" s="337"/>
      <c r="AA232" s="337"/>
      <c r="AB232" s="337"/>
      <c r="AC232" s="337"/>
      <c r="AD232" s="337"/>
      <c r="AE232" s="337"/>
    </row>
    <row r="233" spans="1:31" ht="31.5" customHeight="1">
      <c r="A233" s="361">
        <v>232</v>
      </c>
      <c r="B233" s="336"/>
      <c r="C233" s="337"/>
      <c r="D233" s="337"/>
      <c r="E233" s="338"/>
      <c r="F233" s="337"/>
      <c r="G233" s="337"/>
      <c r="H233" s="337"/>
      <c r="I233" s="337"/>
      <c r="J233" s="337"/>
      <c r="K233" s="741"/>
      <c r="L233" s="337"/>
      <c r="M233" s="337"/>
      <c r="N233" s="337"/>
      <c r="O233" s="337"/>
      <c r="P233" s="337"/>
      <c r="Q233" s="337"/>
      <c r="R233" s="337"/>
      <c r="S233" s="337"/>
      <c r="T233" s="337"/>
      <c r="U233" s="337"/>
      <c r="V233" s="337"/>
      <c r="W233" s="337"/>
      <c r="X233" s="337"/>
      <c r="Y233" s="337"/>
      <c r="Z233" s="337"/>
      <c r="AA233" s="337"/>
      <c r="AB233" s="337"/>
      <c r="AC233" s="337"/>
      <c r="AD233" s="337"/>
      <c r="AE233" s="337"/>
    </row>
    <row r="234" spans="1:31" ht="31.5" customHeight="1">
      <c r="A234" s="361">
        <v>233</v>
      </c>
      <c r="B234" s="336"/>
      <c r="C234" s="337"/>
      <c r="D234" s="337"/>
      <c r="E234" s="338"/>
      <c r="F234" s="337"/>
      <c r="G234" s="337"/>
      <c r="H234" s="337"/>
      <c r="I234" s="337"/>
      <c r="J234" s="337"/>
      <c r="K234" s="741"/>
      <c r="L234" s="337"/>
      <c r="M234" s="337"/>
      <c r="N234" s="337"/>
      <c r="O234" s="337"/>
      <c r="P234" s="337"/>
      <c r="Q234" s="337"/>
      <c r="R234" s="337"/>
      <c r="S234" s="337"/>
      <c r="T234" s="337"/>
      <c r="U234" s="337"/>
      <c r="V234" s="337"/>
      <c r="W234" s="337"/>
      <c r="X234" s="337"/>
      <c r="Y234" s="337"/>
      <c r="Z234" s="337"/>
      <c r="AA234" s="337"/>
      <c r="AB234" s="337"/>
      <c r="AC234" s="337"/>
      <c r="AD234" s="337"/>
      <c r="AE234" s="337"/>
    </row>
    <row r="235" spans="1:31" ht="31.5" customHeight="1">
      <c r="A235" s="361">
        <v>234</v>
      </c>
      <c r="B235" s="336"/>
      <c r="C235" s="337"/>
      <c r="D235" s="337"/>
      <c r="E235" s="338"/>
      <c r="F235" s="337"/>
      <c r="G235" s="337"/>
      <c r="H235" s="337"/>
      <c r="I235" s="337"/>
      <c r="J235" s="337"/>
      <c r="K235" s="741"/>
      <c r="L235" s="337"/>
      <c r="M235" s="337"/>
      <c r="N235" s="337"/>
      <c r="O235" s="337"/>
      <c r="P235" s="337"/>
      <c r="Q235" s="337"/>
      <c r="R235" s="337"/>
      <c r="S235" s="337"/>
      <c r="T235" s="337"/>
      <c r="U235" s="337"/>
      <c r="V235" s="337"/>
      <c r="W235" s="337"/>
      <c r="X235" s="337"/>
      <c r="Y235" s="337"/>
      <c r="Z235" s="337"/>
      <c r="AA235" s="337"/>
      <c r="AB235" s="337"/>
      <c r="AC235" s="337"/>
      <c r="AD235" s="337"/>
      <c r="AE235" s="337"/>
    </row>
    <row r="236" spans="1:31" ht="31.5" customHeight="1">
      <c r="A236" s="361">
        <v>235</v>
      </c>
      <c r="B236" s="336"/>
      <c r="C236" s="337"/>
      <c r="D236" s="337"/>
      <c r="E236" s="338"/>
      <c r="F236" s="337"/>
      <c r="G236" s="337"/>
      <c r="H236" s="337"/>
      <c r="I236" s="337"/>
      <c r="J236" s="337"/>
      <c r="K236" s="741"/>
      <c r="L236" s="337"/>
      <c r="M236" s="337"/>
      <c r="N236" s="337"/>
      <c r="O236" s="337"/>
      <c r="P236" s="337"/>
      <c r="Q236" s="337"/>
      <c r="R236" s="337"/>
      <c r="S236" s="337"/>
      <c r="T236" s="337"/>
      <c r="U236" s="337"/>
      <c r="V236" s="337"/>
      <c r="W236" s="337"/>
      <c r="X236" s="337"/>
      <c r="Y236" s="337"/>
      <c r="Z236" s="337"/>
      <c r="AA236" s="337"/>
      <c r="AB236" s="337"/>
      <c r="AC236" s="337"/>
      <c r="AD236" s="337"/>
      <c r="AE236" s="337"/>
    </row>
    <row r="237" spans="1:31" ht="31.5" customHeight="1">
      <c r="A237" s="361">
        <v>236</v>
      </c>
      <c r="B237" s="336"/>
      <c r="C237" s="337"/>
      <c r="D237" s="337"/>
      <c r="E237" s="338"/>
      <c r="F237" s="337"/>
      <c r="G237" s="337"/>
      <c r="H237" s="337"/>
      <c r="I237" s="337"/>
      <c r="J237" s="337"/>
      <c r="K237" s="741"/>
      <c r="L237" s="337"/>
      <c r="M237" s="337"/>
      <c r="N237" s="337"/>
      <c r="O237" s="337"/>
      <c r="P237" s="337"/>
      <c r="Q237" s="337"/>
      <c r="R237" s="337"/>
      <c r="S237" s="337"/>
      <c r="T237" s="337"/>
      <c r="U237" s="337"/>
      <c r="V237" s="337"/>
      <c r="W237" s="337"/>
      <c r="X237" s="337"/>
      <c r="Y237" s="337"/>
      <c r="Z237" s="337"/>
      <c r="AA237" s="337"/>
      <c r="AB237" s="337"/>
      <c r="AC237" s="337"/>
      <c r="AD237" s="337"/>
      <c r="AE237" s="337"/>
    </row>
    <row r="238" spans="1:31" ht="31.5" customHeight="1">
      <c r="A238" s="361">
        <v>237</v>
      </c>
      <c r="B238" s="336"/>
      <c r="C238" s="337"/>
      <c r="D238" s="337"/>
      <c r="E238" s="338"/>
      <c r="F238" s="337"/>
      <c r="G238" s="337"/>
      <c r="H238" s="337"/>
      <c r="I238" s="337"/>
      <c r="J238" s="337"/>
      <c r="K238" s="741"/>
      <c r="L238" s="337"/>
      <c r="M238" s="337"/>
      <c r="N238" s="337"/>
      <c r="O238" s="337"/>
      <c r="P238" s="337"/>
      <c r="Q238" s="337"/>
      <c r="R238" s="337"/>
      <c r="S238" s="337"/>
      <c r="T238" s="337"/>
      <c r="U238" s="337"/>
      <c r="V238" s="337"/>
      <c r="W238" s="337"/>
      <c r="X238" s="337"/>
      <c r="Y238" s="337"/>
      <c r="Z238" s="337"/>
      <c r="AA238" s="337"/>
      <c r="AB238" s="337"/>
      <c r="AC238" s="337"/>
      <c r="AD238" s="337"/>
      <c r="AE238" s="337"/>
    </row>
    <row r="239" spans="1:31" ht="31.5" customHeight="1">
      <c r="A239" s="361">
        <v>238</v>
      </c>
      <c r="B239" s="336"/>
      <c r="C239" s="337"/>
      <c r="D239" s="337"/>
      <c r="E239" s="338"/>
      <c r="F239" s="337"/>
      <c r="G239" s="337"/>
      <c r="H239" s="337"/>
      <c r="I239" s="337"/>
      <c r="J239" s="337"/>
      <c r="K239" s="741"/>
      <c r="L239" s="337"/>
      <c r="M239" s="337"/>
      <c r="N239" s="337"/>
      <c r="O239" s="337"/>
      <c r="P239" s="337"/>
      <c r="Q239" s="337"/>
      <c r="R239" s="337"/>
      <c r="S239" s="337"/>
      <c r="T239" s="337"/>
      <c r="U239" s="337"/>
      <c r="V239" s="337"/>
      <c r="W239" s="337"/>
      <c r="X239" s="337"/>
      <c r="Y239" s="337"/>
      <c r="Z239" s="337"/>
      <c r="AA239" s="337"/>
      <c r="AB239" s="337"/>
      <c r="AC239" s="337"/>
      <c r="AD239" s="337"/>
      <c r="AE239" s="337"/>
    </row>
    <row r="240" spans="1:31" ht="31.5" customHeight="1">
      <c r="A240" s="361">
        <v>239</v>
      </c>
      <c r="B240" s="336"/>
      <c r="C240" s="337"/>
      <c r="D240" s="337"/>
      <c r="E240" s="338"/>
      <c r="F240" s="337"/>
      <c r="G240" s="337"/>
      <c r="H240" s="337"/>
      <c r="I240" s="337"/>
      <c r="J240" s="337"/>
      <c r="K240" s="741"/>
      <c r="L240" s="337"/>
      <c r="M240" s="337"/>
      <c r="N240" s="337"/>
      <c r="O240" s="337"/>
      <c r="P240" s="337"/>
      <c r="Q240" s="337"/>
      <c r="R240" s="337"/>
      <c r="S240" s="337"/>
      <c r="T240" s="337"/>
      <c r="U240" s="337"/>
      <c r="V240" s="337"/>
      <c r="W240" s="337"/>
      <c r="X240" s="337"/>
      <c r="Y240" s="337"/>
      <c r="Z240" s="337"/>
      <c r="AA240" s="337"/>
      <c r="AB240" s="337"/>
      <c r="AC240" s="337"/>
      <c r="AD240" s="337"/>
      <c r="AE240" s="337"/>
    </row>
    <row r="241" spans="1:31" ht="31.5" customHeight="1">
      <c r="A241" s="361">
        <v>240</v>
      </c>
      <c r="B241" s="336"/>
      <c r="C241" s="337"/>
      <c r="D241" s="337"/>
      <c r="E241" s="338"/>
      <c r="F241" s="337"/>
      <c r="G241" s="337"/>
      <c r="H241" s="337"/>
      <c r="I241" s="337"/>
      <c r="J241" s="337"/>
      <c r="K241" s="741"/>
      <c r="L241" s="337"/>
      <c r="M241" s="337"/>
      <c r="N241" s="337"/>
      <c r="O241" s="337"/>
      <c r="P241" s="337"/>
      <c r="Q241" s="337"/>
      <c r="R241" s="337"/>
      <c r="S241" s="337"/>
      <c r="T241" s="337"/>
      <c r="U241" s="337"/>
      <c r="V241" s="337"/>
      <c r="W241" s="337"/>
      <c r="X241" s="337"/>
      <c r="Y241" s="337"/>
      <c r="Z241" s="337"/>
      <c r="AA241" s="337"/>
      <c r="AB241" s="337"/>
      <c r="AC241" s="337"/>
      <c r="AD241" s="337"/>
      <c r="AE241" s="337"/>
    </row>
    <row r="242" spans="1:31" ht="31.5" customHeight="1">
      <c r="A242" s="361">
        <v>241</v>
      </c>
      <c r="B242" s="336"/>
      <c r="C242" s="337"/>
      <c r="D242" s="337"/>
      <c r="E242" s="338"/>
      <c r="F242" s="337"/>
      <c r="G242" s="337"/>
      <c r="H242" s="337"/>
      <c r="I242" s="337"/>
      <c r="J242" s="337"/>
      <c r="K242" s="741"/>
      <c r="L242" s="337"/>
      <c r="M242" s="337"/>
      <c r="N242" s="337"/>
      <c r="O242" s="337"/>
      <c r="P242" s="337"/>
      <c r="Q242" s="337"/>
      <c r="R242" s="337"/>
      <c r="S242" s="337"/>
      <c r="T242" s="337"/>
      <c r="U242" s="337"/>
      <c r="V242" s="337"/>
      <c r="W242" s="337"/>
      <c r="X242" s="337"/>
      <c r="Y242" s="337"/>
      <c r="Z242" s="337"/>
      <c r="AA242" s="337"/>
      <c r="AB242" s="337"/>
      <c r="AC242" s="337"/>
      <c r="AD242" s="337"/>
      <c r="AE242" s="337"/>
    </row>
    <row r="243" spans="1:31" ht="31.5" customHeight="1">
      <c r="A243" s="361">
        <v>242</v>
      </c>
      <c r="B243" s="336"/>
      <c r="C243" s="337"/>
      <c r="D243" s="337"/>
      <c r="E243" s="338"/>
      <c r="F243" s="337"/>
      <c r="G243" s="337"/>
      <c r="H243" s="337"/>
      <c r="I243" s="337"/>
      <c r="J243" s="337"/>
      <c r="K243" s="741"/>
      <c r="L243" s="337"/>
      <c r="M243" s="337"/>
      <c r="N243" s="337"/>
      <c r="O243" s="337"/>
      <c r="P243" s="337"/>
      <c r="Q243" s="337"/>
      <c r="R243" s="337"/>
      <c r="S243" s="337"/>
      <c r="T243" s="337"/>
      <c r="U243" s="337"/>
      <c r="V243" s="337"/>
      <c r="W243" s="337"/>
      <c r="X243" s="337"/>
      <c r="Y243" s="337"/>
      <c r="Z243" s="337"/>
      <c r="AA243" s="337"/>
      <c r="AB243" s="337"/>
      <c r="AC243" s="337"/>
      <c r="AD243" s="337"/>
      <c r="AE243" s="337"/>
    </row>
    <row r="244" spans="1:31" ht="31.5" customHeight="1">
      <c r="A244" s="361">
        <v>243</v>
      </c>
      <c r="B244" s="336"/>
      <c r="C244" s="337"/>
      <c r="D244" s="337"/>
      <c r="E244" s="338"/>
      <c r="F244" s="337"/>
      <c r="G244" s="337"/>
      <c r="H244" s="337"/>
      <c r="I244" s="337"/>
      <c r="J244" s="337"/>
      <c r="K244" s="741"/>
      <c r="L244" s="337"/>
      <c r="M244" s="337"/>
      <c r="N244" s="337"/>
      <c r="O244" s="337"/>
      <c r="P244" s="337"/>
      <c r="Q244" s="337"/>
      <c r="R244" s="337"/>
      <c r="S244" s="337"/>
      <c r="T244" s="337"/>
      <c r="U244" s="337"/>
      <c r="V244" s="337"/>
      <c r="W244" s="337"/>
      <c r="X244" s="337"/>
      <c r="Y244" s="337"/>
      <c r="Z244" s="337"/>
      <c r="AA244" s="337"/>
      <c r="AB244" s="337"/>
      <c r="AC244" s="337"/>
      <c r="AD244" s="337"/>
      <c r="AE244" s="337"/>
    </row>
    <row r="245" spans="1:31" ht="31.5" customHeight="1">
      <c r="A245" s="361">
        <v>244</v>
      </c>
      <c r="B245" s="336"/>
      <c r="C245" s="337"/>
      <c r="D245" s="337"/>
      <c r="E245" s="338"/>
      <c r="F245" s="337"/>
      <c r="G245" s="337"/>
      <c r="H245" s="337"/>
      <c r="I245" s="337"/>
      <c r="J245" s="337"/>
      <c r="K245" s="741"/>
      <c r="L245" s="337"/>
      <c r="M245" s="337"/>
      <c r="N245" s="337"/>
      <c r="O245" s="337"/>
      <c r="P245" s="337"/>
      <c r="Q245" s="337"/>
      <c r="R245" s="337"/>
      <c r="S245" s="337"/>
      <c r="T245" s="337"/>
      <c r="U245" s="337"/>
      <c r="V245" s="337"/>
      <c r="W245" s="337"/>
      <c r="X245" s="337"/>
      <c r="Y245" s="337"/>
      <c r="Z245" s="337"/>
      <c r="AA245" s="337"/>
      <c r="AB245" s="337"/>
      <c r="AC245" s="337"/>
      <c r="AD245" s="337"/>
      <c r="AE245" s="337"/>
    </row>
    <row r="246" spans="1:31" ht="31.5" customHeight="1">
      <c r="A246" s="361">
        <v>245</v>
      </c>
      <c r="B246" s="336"/>
      <c r="C246" s="337"/>
      <c r="D246" s="337"/>
      <c r="E246" s="338"/>
      <c r="F246" s="337"/>
      <c r="G246" s="337"/>
      <c r="H246" s="337"/>
      <c r="I246" s="337"/>
      <c r="J246" s="337"/>
      <c r="K246" s="741"/>
      <c r="L246" s="337"/>
      <c r="M246" s="337"/>
      <c r="N246" s="337"/>
      <c r="O246" s="337"/>
      <c r="P246" s="337"/>
      <c r="Q246" s="337"/>
      <c r="R246" s="337"/>
      <c r="S246" s="337"/>
      <c r="T246" s="337"/>
      <c r="U246" s="337"/>
      <c r="V246" s="337"/>
      <c r="W246" s="337"/>
      <c r="X246" s="337"/>
      <c r="Y246" s="337"/>
      <c r="Z246" s="337"/>
      <c r="AA246" s="337"/>
      <c r="AB246" s="337"/>
      <c r="AC246" s="337"/>
      <c r="AD246" s="337"/>
      <c r="AE246" s="337"/>
    </row>
    <row r="247" spans="1:31" ht="31.5" customHeight="1">
      <c r="A247" s="361">
        <v>246</v>
      </c>
      <c r="B247" s="336"/>
      <c r="C247" s="337"/>
      <c r="D247" s="337"/>
      <c r="E247" s="338"/>
      <c r="F247" s="337"/>
      <c r="G247" s="337"/>
      <c r="H247" s="337"/>
      <c r="I247" s="337"/>
      <c r="J247" s="337"/>
      <c r="K247" s="741"/>
      <c r="L247" s="337"/>
      <c r="M247" s="337"/>
      <c r="N247" s="337"/>
      <c r="O247" s="337"/>
      <c r="P247" s="337"/>
      <c r="Q247" s="337"/>
      <c r="R247" s="337"/>
      <c r="S247" s="337"/>
      <c r="T247" s="337"/>
      <c r="U247" s="337"/>
      <c r="V247" s="337"/>
      <c r="W247" s="337"/>
      <c r="X247" s="337"/>
      <c r="Y247" s="337"/>
      <c r="Z247" s="337"/>
      <c r="AA247" s="337"/>
      <c r="AB247" s="337"/>
      <c r="AC247" s="337"/>
      <c r="AD247" s="337"/>
      <c r="AE247" s="337"/>
    </row>
    <row r="248" spans="1:31" ht="31.5" customHeight="1">
      <c r="A248" s="361">
        <v>247</v>
      </c>
      <c r="B248" s="336"/>
      <c r="C248" s="337"/>
      <c r="D248" s="337"/>
      <c r="E248" s="338"/>
      <c r="F248" s="337"/>
      <c r="G248" s="337"/>
      <c r="H248" s="337"/>
      <c r="I248" s="337"/>
      <c r="J248" s="337"/>
      <c r="K248" s="741"/>
      <c r="L248" s="337"/>
      <c r="M248" s="337"/>
      <c r="N248" s="337"/>
      <c r="O248" s="337"/>
      <c r="P248" s="337"/>
      <c r="Q248" s="337"/>
      <c r="R248" s="337"/>
      <c r="S248" s="337"/>
      <c r="T248" s="337"/>
      <c r="U248" s="337"/>
      <c r="V248" s="337"/>
      <c r="W248" s="337"/>
      <c r="X248" s="337"/>
      <c r="Y248" s="337"/>
      <c r="Z248" s="337"/>
      <c r="AA248" s="337"/>
      <c r="AB248" s="337"/>
      <c r="AC248" s="337"/>
      <c r="AD248" s="337"/>
      <c r="AE248" s="337"/>
    </row>
    <row r="249" spans="1:31" ht="31.5" customHeight="1">
      <c r="A249" s="361">
        <v>248</v>
      </c>
      <c r="B249" s="336"/>
      <c r="C249" s="337"/>
      <c r="D249" s="337"/>
      <c r="E249" s="338"/>
      <c r="F249" s="337"/>
      <c r="G249" s="337"/>
      <c r="H249" s="337"/>
      <c r="I249" s="337"/>
      <c r="J249" s="337"/>
      <c r="K249" s="741"/>
      <c r="L249" s="337"/>
      <c r="M249" s="337"/>
      <c r="N249" s="337"/>
      <c r="O249" s="337"/>
      <c r="P249" s="337"/>
      <c r="Q249" s="337"/>
      <c r="R249" s="337"/>
      <c r="S249" s="337"/>
      <c r="T249" s="337"/>
      <c r="U249" s="337"/>
      <c r="V249" s="337"/>
      <c r="W249" s="337"/>
      <c r="X249" s="337"/>
      <c r="Y249" s="337"/>
      <c r="Z249" s="337"/>
      <c r="AA249" s="337"/>
      <c r="AB249" s="337"/>
      <c r="AC249" s="337"/>
      <c r="AD249" s="337"/>
      <c r="AE249" s="337"/>
    </row>
    <row r="250" spans="1:31" ht="31.5" customHeight="1">
      <c r="A250" s="361">
        <v>249</v>
      </c>
      <c r="B250" s="336"/>
      <c r="C250" s="337"/>
      <c r="D250" s="337"/>
      <c r="E250" s="338"/>
      <c r="F250" s="337"/>
      <c r="G250" s="337"/>
      <c r="H250" s="337"/>
      <c r="I250" s="337"/>
      <c r="J250" s="337"/>
      <c r="K250" s="741"/>
      <c r="L250" s="337"/>
      <c r="M250" s="337"/>
      <c r="N250" s="337"/>
      <c r="O250" s="337"/>
      <c r="P250" s="337"/>
      <c r="Q250" s="337"/>
      <c r="R250" s="337"/>
      <c r="S250" s="337"/>
      <c r="T250" s="337"/>
      <c r="U250" s="337"/>
      <c r="V250" s="337"/>
      <c r="W250" s="337"/>
      <c r="X250" s="337"/>
      <c r="Y250" s="337"/>
      <c r="Z250" s="337"/>
      <c r="AA250" s="337"/>
      <c r="AB250" s="337"/>
      <c r="AC250" s="337"/>
      <c r="AD250" s="337"/>
      <c r="AE250" s="337"/>
    </row>
    <row r="251" spans="1:31" ht="31.5" customHeight="1">
      <c r="A251" s="361">
        <v>250</v>
      </c>
      <c r="B251" s="336"/>
      <c r="C251" s="337"/>
      <c r="D251" s="337"/>
      <c r="E251" s="338"/>
      <c r="F251" s="337"/>
      <c r="G251" s="337"/>
      <c r="H251" s="337"/>
      <c r="I251" s="337"/>
      <c r="J251" s="337"/>
      <c r="K251" s="741"/>
      <c r="L251" s="337"/>
      <c r="M251" s="337"/>
      <c r="N251" s="337"/>
      <c r="O251" s="337"/>
      <c r="P251" s="337"/>
      <c r="Q251" s="337"/>
      <c r="R251" s="337"/>
      <c r="S251" s="337"/>
      <c r="T251" s="337"/>
      <c r="U251" s="337"/>
      <c r="V251" s="337"/>
      <c r="W251" s="337"/>
      <c r="X251" s="337"/>
      <c r="Y251" s="337"/>
      <c r="Z251" s="337"/>
      <c r="AA251" s="337"/>
      <c r="AB251" s="337"/>
      <c r="AC251" s="337"/>
      <c r="AD251" s="337"/>
      <c r="AE251" s="337"/>
    </row>
    <row r="252" spans="1:31" ht="31.5" customHeight="1">
      <c r="A252" s="361">
        <v>251</v>
      </c>
      <c r="B252" s="336"/>
      <c r="C252" s="337"/>
      <c r="D252" s="337"/>
      <c r="E252" s="338"/>
      <c r="F252" s="337"/>
      <c r="G252" s="337"/>
      <c r="H252" s="337"/>
      <c r="I252" s="337"/>
      <c r="J252" s="337"/>
      <c r="K252" s="741"/>
      <c r="L252" s="337"/>
      <c r="M252" s="337"/>
      <c r="N252" s="337"/>
      <c r="O252" s="337"/>
      <c r="P252" s="337"/>
      <c r="Q252" s="337"/>
      <c r="R252" s="337"/>
      <c r="S252" s="337"/>
      <c r="T252" s="337"/>
      <c r="U252" s="337"/>
      <c r="V252" s="337"/>
      <c r="W252" s="337"/>
      <c r="X252" s="337"/>
      <c r="Y252" s="337"/>
      <c r="Z252" s="337"/>
      <c r="AA252" s="337"/>
      <c r="AB252" s="337"/>
      <c r="AC252" s="337"/>
      <c r="AD252" s="337"/>
      <c r="AE252" s="337"/>
    </row>
    <row r="253" spans="1:31" ht="31.5" customHeight="1">
      <c r="A253" s="361">
        <v>252</v>
      </c>
      <c r="B253" s="336"/>
      <c r="C253" s="337"/>
      <c r="D253" s="337"/>
      <c r="E253" s="338"/>
      <c r="F253" s="337"/>
      <c r="G253" s="337"/>
      <c r="H253" s="337"/>
      <c r="I253" s="337"/>
      <c r="J253" s="337"/>
      <c r="K253" s="741"/>
      <c r="L253" s="337"/>
      <c r="M253" s="337"/>
      <c r="N253" s="337"/>
      <c r="O253" s="337"/>
      <c r="P253" s="337"/>
      <c r="Q253" s="337"/>
      <c r="R253" s="337"/>
      <c r="S253" s="337"/>
      <c r="T253" s="337"/>
      <c r="U253" s="337"/>
      <c r="V253" s="337"/>
      <c r="W253" s="337"/>
      <c r="X253" s="337"/>
      <c r="Y253" s="337"/>
      <c r="Z253" s="337"/>
      <c r="AA253" s="337"/>
      <c r="AB253" s="337"/>
      <c r="AC253" s="337"/>
      <c r="AD253" s="337"/>
      <c r="AE253" s="337"/>
    </row>
    <row r="254" spans="1:31" ht="31.5" customHeight="1">
      <c r="A254" s="361">
        <v>253</v>
      </c>
      <c r="B254" s="336"/>
      <c r="C254" s="337"/>
      <c r="D254" s="337"/>
      <c r="E254" s="338"/>
      <c r="F254" s="337"/>
      <c r="G254" s="337"/>
      <c r="H254" s="337"/>
      <c r="I254" s="337"/>
      <c r="J254" s="337"/>
      <c r="K254" s="741"/>
      <c r="L254" s="337"/>
      <c r="M254" s="337"/>
      <c r="N254" s="337"/>
      <c r="O254" s="337"/>
      <c r="P254" s="337"/>
      <c r="Q254" s="337"/>
      <c r="R254" s="337"/>
      <c r="S254" s="337"/>
      <c r="T254" s="337"/>
      <c r="U254" s="337"/>
      <c r="V254" s="337"/>
      <c r="W254" s="337"/>
      <c r="X254" s="337"/>
      <c r="Y254" s="337"/>
      <c r="Z254" s="337"/>
      <c r="AA254" s="337"/>
      <c r="AB254" s="337"/>
      <c r="AC254" s="337"/>
      <c r="AD254" s="337"/>
      <c r="AE254" s="337"/>
    </row>
    <row r="255" spans="1:31" ht="31.5" customHeight="1">
      <c r="A255" s="361">
        <v>254</v>
      </c>
      <c r="B255" s="336"/>
      <c r="C255" s="337"/>
      <c r="D255" s="337"/>
      <c r="E255" s="338"/>
      <c r="F255" s="337"/>
      <c r="G255" s="337"/>
      <c r="H255" s="337"/>
      <c r="I255" s="337"/>
      <c r="J255" s="337"/>
      <c r="K255" s="741"/>
      <c r="L255" s="337"/>
      <c r="M255" s="337"/>
      <c r="N255" s="337"/>
      <c r="O255" s="337"/>
      <c r="P255" s="337"/>
      <c r="Q255" s="337"/>
      <c r="R255" s="337"/>
      <c r="S255" s="337"/>
      <c r="T255" s="337"/>
      <c r="U255" s="337"/>
      <c r="V255" s="337"/>
      <c r="W255" s="337"/>
      <c r="X255" s="337"/>
      <c r="Y255" s="337"/>
      <c r="Z255" s="337"/>
      <c r="AA255" s="337"/>
      <c r="AB255" s="337"/>
      <c r="AC255" s="337"/>
      <c r="AD255" s="337"/>
      <c r="AE255" s="337"/>
    </row>
    <row r="256" spans="1:31" ht="31.5" customHeight="1">
      <c r="A256" s="361">
        <v>255</v>
      </c>
      <c r="B256" s="336"/>
      <c r="C256" s="337"/>
      <c r="D256" s="337"/>
      <c r="E256" s="338"/>
      <c r="F256" s="337"/>
      <c r="G256" s="337"/>
      <c r="H256" s="337"/>
      <c r="I256" s="337"/>
      <c r="J256" s="337"/>
      <c r="K256" s="741"/>
      <c r="L256" s="337"/>
      <c r="M256" s="337"/>
      <c r="N256" s="337"/>
      <c r="O256" s="337"/>
      <c r="P256" s="337"/>
      <c r="Q256" s="337"/>
      <c r="R256" s="337"/>
      <c r="S256" s="337"/>
      <c r="T256" s="337"/>
      <c r="U256" s="337"/>
      <c r="V256" s="337"/>
      <c r="W256" s="337"/>
      <c r="X256" s="337"/>
      <c r="Y256" s="337"/>
      <c r="Z256" s="337"/>
      <c r="AA256" s="337"/>
      <c r="AB256" s="337"/>
      <c r="AC256" s="337"/>
      <c r="AD256" s="337"/>
      <c r="AE256" s="337"/>
    </row>
    <row r="257" spans="1:31" ht="31.5" customHeight="1">
      <c r="A257" s="361">
        <v>256</v>
      </c>
      <c r="B257" s="336"/>
      <c r="C257" s="337"/>
      <c r="D257" s="337"/>
      <c r="E257" s="338"/>
      <c r="F257" s="337"/>
      <c r="G257" s="337"/>
      <c r="H257" s="337"/>
      <c r="I257" s="337"/>
      <c r="J257" s="337"/>
      <c r="K257" s="741"/>
      <c r="L257" s="337"/>
      <c r="M257" s="337"/>
      <c r="N257" s="337"/>
      <c r="O257" s="337"/>
      <c r="P257" s="337"/>
      <c r="Q257" s="337"/>
      <c r="R257" s="337"/>
      <c r="S257" s="337"/>
      <c r="T257" s="337"/>
      <c r="U257" s="337"/>
      <c r="V257" s="337"/>
      <c r="W257" s="337"/>
      <c r="X257" s="337"/>
      <c r="Y257" s="337"/>
      <c r="Z257" s="337"/>
      <c r="AA257" s="337"/>
      <c r="AB257" s="337"/>
      <c r="AC257" s="337"/>
      <c r="AD257" s="337"/>
      <c r="AE257" s="337"/>
    </row>
    <row r="258" spans="1:31" ht="31.5" customHeight="1">
      <c r="A258" s="361">
        <v>257</v>
      </c>
      <c r="B258" s="336"/>
      <c r="C258" s="337"/>
      <c r="D258" s="337"/>
      <c r="E258" s="338"/>
      <c r="F258" s="337"/>
      <c r="G258" s="337"/>
      <c r="H258" s="337"/>
      <c r="I258" s="337"/>
      <c r="J258" s="337"/>
      <c r="K258" s="741"/>
      <c r="L258" s="337"/>
      <c r="M258" s="337"/>
      <c r="N258" s="337"/>
      <c r="O258" s="337"/>
      <c r="P258" s="337"/>
      <c r="Q258" s="337"/>
      <c r="R258" s="337"/>
      <c r="S258" s="337"/>
      <c r="T258" s="337"/>
      <c r="U258" s="337"/>
      <c r="V258" s="337"/>
      <c r="W258" s="337"/>
      <c r="X258" s="337"/>
      <c r="Y258" s="337"/>
      <c r="Z258" s="337"/>
      <c r="AA258" s="337"/>
      <c r="AB258" s="337"/>
      <c r="AC258" s="337"/>
      <c r="AD258" s="337"/>
      <c r="AE258" s="337"/>
    </row>
    <row r="259" spans="1:31" ht="31.5" customHeight="1">
      <c r="A259" s="361">
        <v>258</v>
      </c>
      <c r="B259" s="336"/>
      <c r="C259" s="337"/>
      <c r="D259" s="337"/>
      <c r="E259" s="338"/>
      <c r="F259" s="337"/>
      <c r="G259" s="337"/>
      <c r="H259" s="337"/>
      <c r="I259" s="337"/>
      <c r="J259" s="337"/>
      <c r="K259" s="741"/>
      <c r="L259" s="337"/>
      <c r="M259" s="337"/>
      <c r="N259" s="337"/>
      <c r="O259" s="337"/>
      <c r="P259" s="337"/>
      <c r="Q259" s="337"/>
      <c r="R259" s="337"/>
      <c r="S259" s="337"/>
      <c r="T259" s="337"/>
      <c r="U259" s="337"/>
      <c r="V259" s="337"/>
      <c r="W259" s="337"/>
      <c r="X259" s="337"/>
      <c r="Y259" s="337"/>
      <c r="Z259" s="337"/>
      <c r="AA259" s="337"/>
      <c r="AB259" s="337"/>
      <c r="AC259" s="337"/>
      <c r="AD259" s="337"/>
      <c r="AE259" s="337"/>
    </row>
    <row r="260" spans="1:31" ht="31.5" customHeight="1">
      <c r="A260" s="361">
        <v>259</v>
      </c>
      <c r="B260" s="336"/>
      <c r="C260" s="337"/>
      <c r="D260" s="337"/>
      <c r="E260" s="338"/>
      <c r="F260" s="337"/>
      <c r="G260" s="337"/>
      <c r="H260" s="337"/>
      <c r="I260" s="337"/>
      <c r="J260" s="337"/>
      <c r="K260" s="741"/>
      <c r="L260" s="337"/>
      <c r="M260" s="337"/>
      <c r="N260" s="337"/>
      <c r="O260" s="337"/>
      <c r="P260" s="337"/>
      <c r="Q260" s="337"/>
      <c r="R260" s="337"/>
      <c r="S260" s="337"/>
      <c r="T260" s="337"/>
      <c r="U260" s="337"/>
      <c r="V260" s="337"/>
      <c r="W260" s="337"/>
      <c r="X260" s="337"/>
      <c r="Y260" s="337"/>
      <c r="Z260" s="337"/>
      <c r="AA260" s="337"/>
      <c r="AB260" s="337"/>
      <c r="AC260" s="337"/>
      <c r="AD260" s="337"/>
      <c r="AE260" s="337"/>
    </row>
    <row r="261" spans="1:31" ht="31.5" customHeight="1">
      <c r="A261" s="361">
        <v>260</v>
      </c>
      <c r="B261" s="336"/>
      <c r="C261" s="337"/>
      <c r="D261" s="337"/>
      <c r="E261" s="338"/>
      <c r="F261" s="337"/>
      <c r="G261" s="337"/>
      <c r="H261" s="337"/>
      <c r="I261" s="337"/>
      <c r="J261" s="337"/>
      <c r="K261" s="741"/>
      <c r="L261" s="337"/>
      <c r="M261" s="337"/>
      <c r="N261" s="337"/>
      <c r="O261" s="337"/>
      <c r="P261" s="337"/>
      <c r="Q261" s="337"/>
      <c r="R261" s="337"/>
      <c r="S261" s="337"/>
      <c r="T261" s="337"/>
      <c r="U261" s="337"/>
      <c r="V261" s="337"/>
      <c r="W261" s="337"/>
      <c r="X261" s="337"/>
      <c r="Y261" s="337"/>
      <c r="Z261" s="337"/>
      <c r="AA261" s="337"/>
      <c r="AB261" s="337"/>
      <c r="AC261" s="337"/>
      <c r="AD261" s="337"/>
      <c r="AE261" s="337"/>
    </row>
    <row r="262" spans="1:31" ht="31.5" customHeight="1">
      <c r="A262" s="361">
        <v>261</v>
      </c>
      <c r="B262" s="336"/>
      <c r="C262" s="337"/>
      <c r="D262" s="337"/>
      <c r="E262" s="338"/>
      <c r="F262" s="337"/>
      <c r="G262" s="337"/>
      <c r="H262" s="337"/>
      <c r="I262" s="337"/>
      <c r="J262" s="337"/>
      <c r="K262" s="741"/>
      <c r="L262" s="337"/>
      <c r="M262" s="337"/>
      <c r="N262" s="337"/>
      <c r="O262" s="337"/>
      <c r="P262" s="337"/>
      <c r="Q262" s="337"/>
      <c r="R262" s="337"/>
      <c r="S262" s="337"/>
      <c r="T262" s="337"/>
      <c r="U262" s="337"/>
      <c r="V262" s="337"/>
      <c r="W262" s="337"/>
      <c r="X262" s="337"/>
      <c r="Y262" s="337"/>
      <c r="Z262" s="337"/>
      <c r="AA262" s="337"/>
      <c r="AB262" s="337"/>
      <c r="AC262" s="337"/>
      <c r="AD262" s="337"/>
      <c r="AE262" s="337"/>
    </row>
    <row r="263" spans="1:31" ht="31.5" customHeight="1">
      <c r="A263" s="361">
        <v>262</v>
      </c>
      <c r="B263" s="336"/>
      <c r="C263" s="337"/>
      <c r="D263" s="337"/>
      <c r="E263" s="338"/>
      <c r="F263" s="337"/>
      <c r="G263" s="337"/>
      <c r="H263" s="337"/>
      <c r="I263" s="337"/>
      <c r="J263" s="337"/>
      <c r="K263" s="741"/>
      <c r="L263" s="337"/>
      <c r="M263" s="337"/>
      <c r="N263" s="337"/>
      <c r="O263" s="337"/>
      <c r="P263" s="337"/>
      <c r="Q263" s="337"/>
      <c r="R263" s="337"/>
      <c r="S263" s="337"/>
      <c r="T263" s="337"/>
      <c r="U263" s="337"/>
      <c r="V263" s="337"/>
      <c r="W263" s="337"/>
      <c r="X263" s="337"/>
      <c r="Y263" s="337"/>
      <c r="Z263" s="337"/>
      <c r="AA263" s="337"/>
      <c r="AB263" s="337"/>
      <c r="AC263" s="337"/>
      <c r="AD263" s="337"/>
      <c r="AE263" s="337"/>
    </row>
    <row r="264" spans="1:31" ht="31.5" customHeight="1">
      <c r="A264" s="361">
        <v>263</v>
      </c>
      <c r="B264" s="336"/>
      <c r="C264" s="337"/>
      <c r="D264" s="337"/>
      <c r="E264" s="338"/>
      <c r="F264" s="337"/>
      <c r="G264" s="337"/>
      <c r="H264" s="337"/>
      <c r="I264" s="337"/>
      <c r="J264" s="337"/>
      <c r="K264" s="741"/>
      <c r="L264" s="337"/>
      <c r="M264" s="337"/>
      <c r="N264" s="337"/>
      <c r="O264" s="337"/>
      <c r="P264" s="337"/>
      <c r="Q264" s="337"/>
      <c r="R264" s="337"/>
      <c r="S264" s="337"/>
      <c r="T264" s="337"/>
      <c r="U264" s="337"/>
      <c r="V264" s="337"/>
      <c r="W264" s="337"/>
      <c r="X264" s="337"/>
      <c r="Y264" s="337"/>
      <c r="Z264" s="337"/>
      <c r="AA264" s="337"/>
      <c r="AB264" s="337"/>
      <c r="AC264" s="337"/>
      <c r="AD264" s="337"/>
      <c r="AE264" s="337"/>
    </row>
    <row r="265" spans="1:31" ht="31.5" customHeight="1">
      <c r="A265" s="361">
        <v>264</v>
      </c>
      <c r="B265" s="336"/>
      <c r="C265" s="337"/>
      <c r="D265" s="337"/>
      <c r="E265" s="338"/>
      <c r="F265" s="337"/>
      <c r="G265" s="337"/>
      <c r="H265" s="337"/>
      <c r="I265" s="337"/>
      <c r="J265" s="337"/>
      <c r="K265" s="741"/>
      <c r="L265" s="337"/>
      <c r="M265" s="337"/>
      <c r="N265" s="337"/>
      <c r="O265" s="337"/>
      <c r="P265" s="337"/>
      <c r="Q265" s="337"/>
      <c r="R265" s="337"/>
      <c r="S265" s="337"/>
      <c r="T265" s="337"/>
      <c r="U265" s="337"/>
      <c r="V265" s="337"/>
      <c r="W265" s="337"/>
      <c r="X265" s="337"/>
      <c r="Y265" s="337"/>
      <c r="Z265" s="337"/>
      <c r="AA265" s="337"/>
      <c r="AB265" s="337"/>
      <c r="AC265" s="337"/>
      <c r="AD265" s="337"/>
      <c r="AE265" s="337"/>
    </row>
    <row r="266" spans="1:31" ht="31.5" customHeight="1">
      <c r="A266" s="361">
        <v>265</v>
      </c>
      <c r="B266" s="336"/>
      <c r="C266" s="337"/>
      <c r="D266" s="337"/>
      <c r="E266" s="338"/>
      <c r="F266" s="337"/>
      <c r="G266" s="337"/>
      <c r="H266" s="337"/>
      <c r="I266" s="337"/>
      <c r="J266" s="337"/>
      <c r="K266" s="741"/>
      <c r="L266" s="337"/>
      <c r="M266" s="337"/>
      <c r="N266" s="337"/>
      <c r="O266" s="337"/>
      <c r="P266" s="337"/>
      <c r="Q266" s="337"/>
      <c r="R266" s="337"/>
      <c r="S266" s="337"/>
      <c r="T266" s="337"/>
      <c r="U266" s="337"/>
      <c r="V266" s="337"/>
      <c r="W266" s="337"/>
      <c r="X266" s="337"/>
      <c r="Y266" s="337"/>
      <c r="Z266" s="337"/>
      <c r="AA266" s="337"/>
      <c r="AB266" s="337"/>
      <c r="AC266" s="337"/>
      <c r="AD266" s="337"/>
      <c r="AE266" s="337"/>
    </row>
    <row r="267" spans="1:31" ht="31.5" customHeight="1">
      <c r="A267" s="361">
        <v>266</v>
      </c>
      <c r="B267" s="336"/>
      <c r="C267" s="337"/>
      <c r="D267" s="337"/>
      <c r="E267" s="338"/>
      <c r="F267" s="337"/>
      <c r="G267" s="337"/>
      <c r="H267" s="337"/>
      <c r="I267" s="337"/>
      <c r="J267" s="337"/>
      <c r="K267" s="741"/>
      <c r="L267" s="337"/>
      <c r="M267" s="337"/>
      <c r="N267" s="337"/>
      <c r="O267" s="337"/>
      <c r="P267" s="337"/>
      <c r="Q267" s="337"/>
      <c r="R267" s="337"/>
      <c r="S267" s="337"/>
      <c r="T267" s="337"/>
      <c r="U267" s="337"/>
      <c r="V267" s="337"/>
      <c r="W267" s="337"/>
      <c r="X267" s="337"/>
      <c r="Y267" s="337"/>
      <c r="Z267" s="337"/>
      <c r="AA267" s="337"/>
      <c r="AB267" s="337"/>
      <c r="AC267" s="337"/>
      <c r="AD267" s="337"/>
      <c r="AE267" s="337"/>
    </row>
    <row r="268" spans="1:31" ht="31.5" customHeight="1">
      <c r="A268" s="361">
        <v>267</v>
      </c>
      <c r="B268" s="336"/>
      <c r="C268" s="337"/>
      <c r="D268" s="337"/>
      <c r="E268" s="338"/>
      <c r="F268" s="337"/>
      <c r="G268" s="337"/>
      <c r="H268" s="337"/>
      <c r="I268" s="337"/>
      <c r="J268" s="337"/>
      <c r="K268" s="741"/>
      <c r="L268" s="337"/>
      <c r="M268" s="337"/>
      <c r="N268" s="337"/>
      <c r="O268" s="337"/>
      <c r="P268" s="337"/>
      <c r="Q268" s="337"/>
      <c r="R268" s="337"/>
      <c r="S268" s="337"/>
      <c r="T268" s="337"/>
      <c r="U268" s="337"/>
      <c r="V268" s="337"/>
      <c r="W268" s="337"/>
      <c r="X268" s="337"/>
      <c r="Y268" s="337"/>
      <c r="Z268" s="337"/>
      <c r="AA268" s="337"/>
      <c r="AB268" s="337"/>
      <c r="AC268" s="337"/>
      <c r="AD268" s="337"/>
      <c r="AE268" s="337"/>
    </row>
    <row r="269" spans="1:31" ht="31.5" customHeight="1">
      <c r="A269" s="361">
        <v>268</v>
      </c>
      <c r="B269" s="336"/>
      <c r="C269" s="337"/>
      <c r="D269" s="337"/>
      <c r="E269" s="338"/>
      <c r="F269" s="337"/>
      <c r="G269" s="337"/>
      <c r="H269" s="337"/>
      <c r="I269" s="337"/>
      <c r="J269" s="337"/>
      <c r="K269" s="741"/>
      <c r="L269" s="337"/>
      <c r="M269" s="337"/>
      <c r="N269" s="337"/>
      <c r="O269" s="337"/>
      <c r="P269" s="337"/>
      <c r="Q269" s="337"/>
      <c r="R269" s="337"/>
      <c r="S269" s="337"/>
      <c r="T269" s="337"/>
      <c r="U269" s="337"/>
      <c r="V269" s="337"/>
      <c r="W269" s="337"/>
      <c r="X269" s="337"/>
      <c r="Y269" s="337"/>
      <c r="Z269" s="337"/>
      <c r="AA269" s="337"/>
      <c r="AB269" s="337"/>
      <c r="AC269" s="337"/>
      <c r="AD269" s="337"/>
      <c r="AE269" s="337"/>
    </row>
    <row r="270" spans="1:31" ht="31.5" customHeight="1">
      <c r="A270" s="361">
        <v>269</v>
      </c>
      <c r="B270" s="336"/>
      <c r="C270" s="337"/>
      <c r="D270" s="337"/>
      <c r="E270" s="338"/>
      <c r="F270" s="337"/>
      <c r="G270" s="337"/>
      <c r="H270" s="337"/>
      <c r="I270" s="337"/>
      <c r="J270" s="337"/>
      <c r="K270" s="741"/>
      <c r="L270" s="337"/>
      <c r="M270" s="337"/>
      <c r="N270" s="337"/>
      <c r="O270" s="337"/>
      <c r="P270" s="337"/>
      <c r="Q270" s="337"/>
      <c r="R270" s="337"/>
      <c r="S270" s="337"/>
      <c r="T270" s="337"/>
      <c r="U270" s="337"/>
      <c r="V270" s="337"/>
      <c r="W270" s="337"/>
      <c r="X270" s="337"/>
      <c r="Y270" s="337"/>
      <c r="Z270" s="337"/>
      <c r="AA270" s="337"/>
      <c r="AB270" s="337"/>
      <c r="AC270" s="337"/>
      <c r="AD270" s="337"/>
      <c r="AE270" s="337"/>
    </row>
    <row r="271" spans="1:31" ht="31.5" customHeight="1">
      <c r="A271" s="361">
        <v>270</v>
      </c>
      <c r="B271" s="336"/>
      <c r="C271" s="337"/>
      <c r="D271" s="337"/>
      <c r="E271" s="338"/>
      <c r="F271" s="337"/>
      <c r="G271" s="337"/>
      <c r="H271" s="337"/>
      <c r="I271" s="337"/>
      <c r="J271" s="337"/>
      <c r="K271" s="741"/>
      <c r="L271" s="337"/>
      <c r="M271" s="337"/>
      <c r="N271" s="337"/>
      <c r="O271" s="337"/>
      <c r="P271" s="337"/>
      <c r="Q271" s="337"/>
      <c r="R271" s="337"/>
      <c r="S271" s="337"/>
      <c r="T271" s="337"/>
      <c r="U271" s="337"/>
      <c r="V271" s="337"/>
      <c r="W271" s="337"/>
      <c r="X271" s="337"/>
      <c r="Y271" s="337"/>
      <c r="Z271" s="337"/>
      <c r="AA271" s="337"/>
      <c r="AB271" s="337"/>
      <c r="AC271" s="337"/>
      <c r="AD271" s="337"/>
      <c r="AE271" s="337"/>
    </row>
  </sheetData>
  <autoFilter ref="A1:AE271"/>
  <pageMargins left="0.7" right="0.7" top="0.75" bottom="0.75" header="0.3" footer="0.3"/>
  <pageSetup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XFC304"/>
  <sheetViews>
    <sheetView zoomScale="85" zoomScaleNormal="85" zoomScalePageLayoutView="85" workbookViewId="0">
      <pane xSplit="8" ySplit="8" topLeftCell="I9" activePane="bottomRight" state="frozen"/>
      <selection activeCell="B1" sqref="B1"/>
      <selection pane="topRight" activeCell="H1" sqref="H1"/>
      <selection pane="bottomLeft" activeCell="B9" sqref="B9"/>
      <selection pane="bottomRight" activeCell="K9" sqref="K9:K1048576"/>
    </sheetView>
  </sheetViews>
  <sheetFormatPr defaultColWidth="0" defaultRowHeight="0" customHeight="1" zeroHeight="1"/>
  <cols>
    <col min="1" max="1" width="0" style="12" hidden="1" customWidth="1"/>
    <col min="2" max="2" width="6.5703125" style="12" hidden="1" customWidth="1"/>
    <col min="3" max="3" width="7.140625" style="7" customWidth="1"/>
    <col min="4" max="4" width="7" style="7" customWidth="1"/>
    <col min="5" max="5" width="12.28515625" style="7" customWidth="1"/>
    <col min="6" max="6" width="13.5703125" style="7" customWidth="1"/>
    <col min="7" max="7" width="11.85546875" style="7" customWidth="1"/>
    <col min="8" max="10" width="25" style="7" customWidth="1"/>
    <col min="11" max="11" width="18.7109375" style="746" customWidth="1"/>
    <col min="12" max="14" width="8.85546875" style="7" customWidth="1"/>
    <col min="15" max="15" width="6.5703125" style="7" customWidth="1"/>
    <col min="16" max="16" width="27" style="7" customWidth="1"/>
    <col min="17" max="21" width="5.5703125" style="7" customWidth="1"/>
    <col min="22" max="23" width="7.42578125" style="7" customWidth="1"/>
    <col min="24" max="24" width="7.28515625" style="7" customWidth="1"/>
    <col min="25" max="29" width="5.5703125" style="7" customWidth="1"/>
    <col min="30" max="31" width="7.42578125" style="7" customWidth="1"/>
    <col min="32" max="32" width="7.28515625" style="7" customWidth="1"/>
    <col min="33" max="37" width="5.5703125" style="7" customWidth="1"/>
    <col min="38" max="39" width="7.42578125" style="7" customWidth="1"/>
    <col min="40" max="40" width="7.28515625" style="7" customWidth="1"/>
    <col min="41" max="45" width="5.5703125" style="7" customWidth="1"/>
    <col min="46" max="47" width="7.42578125" style="7" customWidth="1"/>
    <col min="48" max="48" width="7.28515625" style="7" customWidth="1"/>
    <col min="49" max="53" width="5.5703125" style="7" customWidth="1"/>
    <col min="54" max="55" width="7.42578125" style="7" customWidth="1"/>
    <col min="56" max="56" width="7.28515625" style="7" customWidth="1"/>
    <col min="57" max="61" width="5.5703125" style="7" customWidth="1"/>
    <col min="62" max="63" width="7.42578125" style="7" customWidth="1"/>
    <col min="64" max="64" width="7.28515625" style="7" customWidth="1"/>
    <col min="65" max="69" width="5.5703125" style="7" customWidth="1"/>
    <col min="70" max="71" width="7.42578125" style="7" customWidth="1"/>
    <col min="72" max="72" width="7.28515625" style="7" customWidth="1"/>
    <col min="73" max="74" width="10.140625" style="7" customWidth="1"/>
    <col min="75" max="76" width="14.28515625" style="7" customWidth="1"/>
    <col min="77" max="160" width="4.7109375" style="7" hidden="1" customWidth="1"/>
    <col min="161" max="161" width="4.28515625" style="12" customWidth="1"/>
    <col min="162" max="165" width="7" style="12" hidden="1"/>
    <col min="166" max="173" width="8.5703125" style="12" hidden="1"/>
    <col min="174" max="174" width="55" style="12" hidden="1"/>
    <col min="175" max="177" width="8.5703125" style="12" hidden="1"/>
    <col min="178" max="178" width="7" style="12" hidden="1"/>
    <col min="179" max="179" width="19.85546875" style="12" hidden="1"/>
    <col min="180" max="266" width="7" style="12" hidden="1"/>
    <col min="267" max="290" width="8.5703125" style="12" hidden="1"/>
    <col min="291" max="300" width="7" style="12" hidden="1"/>
    <col min="301" max="373" width="8.5703125" style="12" hidden="1"/>
    <col min="374" max="16383" width="4.7109375" style="12" hidden="1"/>
    <col min="16384" max="16384" width="4.5703125" style="12" hidden="1"/>
  </cols>
  <sheetData>
    <row r="1" spans="1:188" ht="21.75" customHeight="1">
      <c r="C1" s="565" t="s">
        <v>89</v>
      </c>
      <c r="D1" s="566"/>
      <c r="E1" s="566"/>
      <c r="F1" s="566"/>
      <c r="G1" s="548" t="s">
        <v>230</v>
      </c>
      <c r="H1" s="549"/>
      <c r="I1" s="549"/>
      <c r="J1" s="549"/>
      <c r="K1" s="549"/>
      <c r="L1" s="549"/>
      <c r="M1" s="549"/>
      <c r="N1" s="549"/>
      <c r="O1" s="549"/>
      <c r="P1" s="550"/>
      <c r="Q1" s="516" t="str">
        <f>IF(Q3="","",VLOOKUP(Q3,$FR$3:$FS$41,2,0))</f>
        <v>A</v>
      </c>
      <c r="R1" s="517"/>
      <c r="S1" s="517"/>
      <c r="T1" s="517"/>
      <c r="U1" s="517"/>
      <c r="V1" s="517"/>
      <c r="W1" s="517"/>
      <c r="X1" s="517"/>
      <c r="Y1" s="516" t="str">
        <f>IF(Y3="","",VLOOKUP(Y3,$FR$3:$FS$41,2,0))</f>
        <v>A</v>
      </c>
      <c r="Z1" s="517"/>
      <c r="AA1" s="517"/>
      <c r="AB1" s="517"/>
      <c r="AC1" s="517"/>
      <c r="AD1" s="517"/>
      <c r="AE1" s="517"/>
      <c r="AF1" s="517"/>
      <c r="AG1" s="516" t="str">
        <f>IF(AG3="","",VLOOKUP(AG3,$FR$3:$FS$41,2,0))</f>
        <v>A</v>
      </c>
      <c r="AH1" s="517"/>
      <c r="AI1" s="517"/>
      <c r="AJ1" s="517"/>
      <c r="AK1" s="517"/>
      <c r="AL1" s="517"/>
      <c r="AM1" s="517"/>
      <c r="AN1" s="517"/>
      <c r="AO1" s="516" t="str">
        <f>IF(AO3="","",VLOOKUP(AO3,$FR$3:$FS$41,2,0))</f>
        <v>A</v>
      </c>
      <c r="AP1" s="517"/>
      <c r="AQ1" s="517"/>
      <c r="AR1" s="517"/>
      <c r="AS1" s="517"/>
      <c r="AT1" s="517"/>
      <c r="AU1" s="517"/>
      <c r="AV1" s="517"/>
      <c r="AW1" s="516" t="str">
        <f>IF(AW3="","",VLOOKUP(AW3,$FR$3:$FS$41,2,0))</f>
        <v>A</v>
      </c>
      <c r="AX1" s="517"/>
      <c r="AY1" s="517"/>
      <c r="AZ1" s="517"/>
      <c r="BA1" s="517"/>
      <c r="BB1" s="517"/>
      <c r="BC1" s="517"/>
      <c r="BD1" s="517"/>
      <c r="BE1" s="516" t="str">
        <f>IF(BE3="","",VLOOKUP(BE3,$FR$3:$FS$41,2,0))</f>
        <v>B</v>
      </c>
      <c r="BF1" s="517"/>
      <c r="BG1" s="517"/>
      <c r="BH1" s="517"/>
      <c r="BI1" s="517"/>
      <c r="BJ1" s="517"/>
      <c r="BK1" s="517"/>
      <c r="BL1" s="517"/>
      <c r="BM1" s="516" t="str">
        <f>IF(BM3="","",VLOOKUP(BM3,$FR$3:$FS$41,2,0))</f>
        <v/>
      </c>
      <c r="BN1" s="517"/>
      <c r="BO1" s="517"/>
      <c r="BP1" s="517"/>
      <c r="BQ1" s="517"/>
      <c r="BR1" s="517"/>
      <c r="BS1" s="517"/>
      <c r="BT1" s="517"/>
      <c r="BU1" s="344"/>
      <c r="BV1" s="344"/>
      <c r="BW1" s="344"/>
      <c r="BX1" s="344"/>
      <c r="BY1" s="606" t="str">
        <f>Q1</f>
        <v>A</v>
      </c>
      <c r="BZ1" s="606"/>
      <c r="CA1" s="606"/>
      <c r="CB1" s="606"/>
      <c r="CC1" s="606"/>
      <c r="CD1" s="606"/>
      <c r="CE1" s="606"/>
      <c r="CF1" s="606"/>
      <c r="CG1" s="606"/>
      <c r="CH1" s="606"/>
      <c r="CI1" s="606"/>
      <c r="CJ1" s="606"/>
      <c r="CK1" s="606" t="str">
        <f>Y1</f>
        <v>A</v>
      </c>
      <c r="CL1" s="606"/>
      <c r="CM1" s="606"/>
      <c r="CN1" s="606"/>
      <c r="CO1" s="606"/>
      <c r="CP1" s="606"/>
      <c r="CQ1" s="606"/>
      <c r="CR1" s="606"/>
      <c r="CS1" s="606"/>
      <c r="CT1" s="606"/>
      <c r="CU1" s="606"/>
      <c r="CV1" s="606"/>
      <c r="CW1" s="606" t="str">
        <f>AG1</f>
        <v>A</v>
      </c>
      <c r="CX1" s="606"/>
      <c r="CY1" s="606"/>
      <c r="CZ1" s="606"/>
      <c r="DA1" s="606"/>
      <c r="DB1" s="606"/>
      <c r="DC1" s="606"/>
      <c r="DD1" s="606"/>
      <c r="DE1" s="606"/>
      <c r="DF1" s="606"/>
      <c r="DG1" s="606"/>
      <c r="DH1" s="606"/>
      <c r="DI1" s="606" t="str">
        <f>AO1</f>
        <v>A</v>
      </c>
      <c r="DJ1" s="606"/>
      <c r="DK1" s="606"/>
      <c r="DL1" s="606"/>
      <c r="DM1" s="606"/>
      <c r="DN1" s="606"/>
      <c r="DO1" s="606"/>
      <c r="DP1" s="606"/>
      <c r="DQ1" s="606"/>
      <c r="DR1" s="606"/>
      <c r="DS1" s="606"/>
      <c r="DT1" s="606"/>
      <c r="DU1" s="606" t="str">
        <f>AW1</f>
        <v>A</v>
      </c>
      <c r="DV1" s="606"/>
      <c r="DW1" s="606"/>
      <c r="DX1" s="606"/>
      <c r="DY1" s="606"/>
      <c r="DZ1" s="606"/>
      <c r="EA1" s="606"/>
      <c r="EB1" s="606"/>
      <c r="EC1" s="606"/>
      <c r="ED1" s="606"/>
      <c r="EE1" s="606"/>
      <c r="EF1" s="606"/>
      <c r="EG1" s="606" t="str">
        <f>BE1</f>
        <v>B</v>
      </c>
      <c r="EH1" s="606"/>
      <c r="EI1" s="606"/>
      <c r="EJ1" s="606"/>
      <c r="EK1" s="606"/>
      <c r="EL1" s="606"/>
      <c r="EM1" s="606"/>
      <c r="EN1" s="606"/>
      <c r="EO1" s="606"/>
      <c r="EP1" s="606"/>
      <c r="EQ1" s="606"/>
      <c r="ER1" s="606"/>
      <c r="ES1" s="606" t="str">
        <f>BM1</f>
        <v/>
      </c>
      <c r="ET1" s="606"/>
      <c r="EU1" s="606"/>
      <c r="EV1" s="606"/>
      <c r="EW1" s="606"/>
      <c r="EX1" s="606"/>
      <c r="EY1" s="606"/>
      <c r="EZ1" s="606"/>
      <c r="FA1" s="606"/>
      <c r="FB1" s="606"/>
      <c r="FC1" s="606"/>
      <c r="FD1" s="606"/>
      <c r="FE1" s="585"/>
    </row>
    <row r="2" spans="1:188" s="29" customFormat="1" ht="23.25" customHeight="1" thickBot="1">
      <c r="C2" s="567"/>
      <c r="D2" s="568"/>
      <c r="E2" s="568"/>
      <c r="F2" s="568"/>
      <c r="G2" s="551"/>
      <c r="H2" s="552"/>
      <c r="I2" s="552"/>
      <c r="J2" s="552"/>
      <c r="K2" s="552"/>
      <c r="L2" s="553"/>
      <c r="M2" s="553"/>
      <c r="N2" s="553"/>
      <c r="O2" s="553"/>
      <c r="P2" s="554"/>
      <c r="Q2" s="518"/>
      <c r="R2" s="519"/>
      <c r="S2" s="519"/>
      <c r="T2" s="519"/>
      <c r="U2" s="519"/>
      <c r="V2" s="519"/>
      <c r="W2" s="519"/>
      <c r="X2" s="519"/>
      <c r="Y2" s="518"/>
      <c r="Z2" s="519"/>
      <c r="AA2" s="519"/>
      <c r="AB2" s="519"/>
      <c r="AC2" s="519"/>
      <c r="AD2" s="519"/>
      <c r="AE2" s="519"/>
      <c r="AF2" s="519"/>
      <c r="AG2" s="518"/>
      <c r="AH2" s="519"/>
      <c r="AI2" s="519"/>
      <c r="AJ2" s="519"/>
      <c r="AK2" s="519"/>
      <c r="AL2" s="519"/>
      <c r="AM2" s="519"/>
      <c r="AN2" s="519"/>
      <c r="AO2" s="518"/>
      <c r="AP2" s="519"/>
      <c r="AQ2" s="519"/>
      <c r="AR2" s="519"/>
      <c r="AS2" s="519"/>
      <c r="AT2" s="519"/>
      <c r="AU2" s="519"/>
      <c r="AV2" s="519"/>
      <c r="AW2" s="518"/>
      <c r="AX2" s="519"/>
      <c r="AY2" s="519"/>
      <c r="AZ2" s="519"/>
      <c r="BA2" s="519"/>
      <c r="BB2" s="519"/>
      <c r="BC2" s="519"/>
      <c r="BD2" s="519"/>
      <c r="BE2" s="518"/>
      <c r="BF2" s="519"/>
      <c r="BG2" s="519"/>
      <c r="BH2" s="519"/>
      <c r="BI2" s="519"/>
      <c r="BJ2" s="519"/>
      <c r="BK2" s="519"/>
      <c r="BL2" s="519"/>
      <c r="BM2" s="518"/>
      <c r="BN2" s="519"/>
      <c r="BO2" s="519"/>
      <c r="BP2" s="519"/>
      <c r="BQ2" s="519"/>
      <c r="BR2" s="519"/>
      <c r="BS2" s="519"/>
      <c r="BT2" s="519"/>
      <c r="BU2" s="345"/>
      <c r="BV2" s="345"/>
      <c r="BW2" s="345"/>
      <c r="BX2" s="345"/>
      <c r="BY2" s="607"/>
      <c r="BZ2" s="607"/>
      <c r="CA2" s="607"/>
      <c r="CB2" s="607"/>
      <c r="CC2" s="607"/>
      <c r="CD2" s="607"/>
      <c r="CE2" s="607"/>
      <c r="CF2" s="607"/>
      <c r="CG2" s="607"/>
      <c r="CH2" s="607"/>
      <c r="CI2" s="607"/>
      <c r="CJ2" s="607"/>
      <c r="CK2" s="607"/>
      <c r="CL2" s="607"/>
      <c r="CM2" s="607"/>
      <c r="CN2" s="607"/>
      <c r="CO2" s="607"/>
      <c r="CP2" s="607"/>
      <c r="CQ2" s="607"/>
      <c r="CR2" s="607"/>
      <c r="CS2" s="607"/>
      <c r="CT2" s="607"/>
      <c r="CU2" s="607"/>
      <c r="CV2" s="607"/>
      <c r="CW2" s="607"/>
      <c r="CX2" s="607"/>
      <c r="CY2" s="607"/>
      <c r="CZ2" s="607"/>
      <c r="DA2" s="607"/>
      <c r="DB2" s="607"/>
      <c r="DC2" s="607"/>
      <c r="DD2" s="607"/>
      <c r="DE2" s="607"/>
      <c r="DF2" s="607"/>
      <c r="DG2" s="607"/>
      <c r="DH2" s="607"/>
      <c r="DI2" s="607"/>
      <c r="DJ2" s="607"/>
      <c r="DK2" s="607"/>
      <c r="DL2" s="607"/>
      <c r="DM2" s="607"/>
      <c r="DN2" s="607"/>
      <c r="DO2" s="607"/>
      <c r="DP2" s="607"/>
      <c r="DQ2" s="607"/>
      <c r="DR2" s="607"/>
      <c r="DS2" s="607"/>
      <c r="DT2" s="607"/>
      <c r="DU2" s="607"/>
      <c r="DV2" s="607"/>
      <c r="DW2" s="607"/>
      <c r="DX2" s="607"/>
      <c r="DY2" s="607"/>
      <c r="DZ2" s="607"/>
      <c r="EA2" s="607"/>
      <c r="EB2" s="607"/>
      <c r="EC2" s="607"/>
      <c r="ED2" s="607"/>
      <c r="EE2" s="607"/>
      <c r="EF2" s="607"/>
      <c r="EG2" s="607"/>
      <c r="EH2" s="607"/>
      <c r="EI2" s="607"/>
      <c r="EJ2" s="607"/>
      <c r="EK2" s="607"/>
      <c r="EL2" s="607"/>
      <c r="EM2" s="607"/>
      <c r="EN2" s="607"/>
      <c r="EO2" s="607"/>
      <c r="EP2" s="607"/>
      <c r="EQ2" s="607"/>
      <c r="ER2" s="607"/>
      <c r="ES2" s="607"/>
      <c r="ET2" s="607"/>
      <c r="EU2" s="607"/>
      <c r="EV2" s="607"/>
      <c r="EW2" s="607"/>
      <c r="EX2" s="607"/>
      <c r="EY2" s="607"/>
      <c r="EZ2" s="607"/>
      <c r="FA2" s="607"/>
      <c r="FB2" s="607"/>
      <c r="FC2" s="607"/>
      <c r="FD2" s="607"/>
      <c r="FE2" s="585"/>
    </row>
    <row r="3" spans="1:188" s="30" customFormat="1" ht="27.75" customHeight="1">
      <c r="C3" s="579" t="s">
        <v>34</v>
      </c>
      <c r="D3" s="580"/>
      <c r="E3" s="580"/>
      <c r="F3" s="580"/>
      <c r="G3" s="586">
        <v>815000000</v>
      </c>
      <c r="H3" s="586"/>
      <c r="I3" s="154" t="s">
        <v>35</v>
      </c>
      <c r="J3" s="587" t="s">
        <v>232</v>
      </c>
      <c r="K3" s="587"/>
      <c r="L3" s="555" t="s">
        <v>32</v>
      </c>
      <c r="M3" s="556"/>
      <c r="N3" s="556"/>
      <c r="O3" s="507" t="s">
        <v>80</v>
      </c>
      <c r="P3" s="228" t="s">
        <v>87</v>
      </c>
      <c r="Q3" s="470" t="s">
        <v>193</v>
      </c>
      <c r="R3" s="471"/>
      <c r="S3" s="471"/>
      <c r="T3" s="471"/>
      <c r="U3" s="471"/>
      <c r="V3" s="471"/>
      <c r="W3" s="472"/>
      <c r="X3" s="473"/>
      <c r="Y3" s="470" t="s">
        <v>194</v>
      </c>
      <c r="Z3" s="471"/>
      <c r="AA3" s="471"/>
      <c r="AB3" s="471"/>
      <c r="AC3" s="471"/>
      <c r="AD3" s="471"/>
      <c r="AE3" s="472"/>
      <c r="AF3" s="473"/>
      <c r="AG3" s="470" t="s">
        <v>198</v>
      </c>
      <c r="AH3" s="471"/>
      <c r="AI3" s="471"/>
      <c r="AJ3" s="471"/>
      <c r="AK3" s="471"/>
      <c r="AL3" s="471"/>
      <c r="AM3" s="472"/>
      <c r="AN3" s="473"/>
      <c r="AO3" s="470" t="s">
        <v>200</v>
      </c>
      <c r="AP3" s="471"/>
      <c r="AQ3" s="471"/>
      <c r="AR3" s="471"/>
      <c r="AS3" s="471"/>
      <c r="AT3" s="471"/>
      <c r="AU3" s="472"/>
      <c r="AV3" s="473"/>
      <c r="AW3" s="470" t="s">
        <v>204</v>
      </c>
      <c r="AX3" s="471"/>
      <c r="AY3" s="471"/>
      <c r="AZ3" s="471"/>
      <c r="BA3" s="471"/>
      <c r="BB3" s="471"/>
      <c r="BC3" s="472"/>
      <c r="BD3" s="473"/>
      <c r="BE3" s="470" t="s">
        <v>226</v>
      </c>
      <c r="BF3" s="471"/>
      <c r="BG3" s="471"/>
      <c r="BH3" s="471"/>
      <c r="BI3" s="471"/>
      <c r="BJ3" s="471"/>
      <c r="BK3" s="472"/>
      <c r="BL3" s="473"/>
      <c r="BM3" s="470"/>
      <c r="BN3" s="471"/>
      <c r="BO3" s="471"/>
      <c r="BP3" s="471"/>
      <c r="BQ3" s="471"/>
      <c r="BR3" s="471"/>
      <c r="BS3" s="472"/>
      <c r="BT3" s="473"/>
      <c r="BU3" s="590" t="s">
        <v>195</v>
      </c>
      <c r="BV3" s="591"/>
      <c r="BW3" s="594" t="s">
        <v>196</v>
      </c>
      <c r="BX3" s="595"/>
      <c r="BY3" s="478" t="str">
        <f>IF(Q3="","",Q3)</f>
        <v>Comp. Hindi-01</v>
      </c>
      <c r="BZ3" s="478"/>
      <c r="CA3" s="478"/>
      <c r="CB3" s="478"/>
      <c r="CC3" s="478"/>
      <c r="CD3" s="478"/>
      <c r="CE3" s="478"/>
      <c r="CF3" s="478"/>
      <c r="CG3" s="478"/>
      <c r="CH3" s="478"/>
      <c r="CI3" s="478"/>
      <c r="CJ3" s="479"/>
      <c r="CK3" s="477" t="str">
        <f>IF(Y3="","",Y3)</f>
        <v>Comp. English-02</v>
      </c>
      <c r="CL3" s="478"/>
      <c r="CM3" s="478"/>
      <c r="CN3" s="478"/>
      <c r="CO3" s="478"/>
      <c r="CP3" s="478"/>
      <c r="CQ3" s="478"/>
      <c r="CR3" s="478"/>
      <c r="CS3" s="478"/>
      <c r="CT3" s="478"/>
      <c r="CU3" s="478"/>
      <c r="CV3" s="479"/>
      <c r="CW3" s="477" t="str">
        <f>IF(AG3="","",AG3)</f>
        <v>Pol. Science-11</v>
      </c>
      <c r="CX3" s="478"/>
      <c r="CY3" s="478"/>
      <c r="CZ3" s="478"/>
      <c r="DA3" s="478"/>
      <c r="DB3" s="478"/>
      <c r="DC3" s="478"/>
      <c r="DD3" s="478"/>
      <c r="DE3" s="478"/>
      <c r="DF3" s="478"/>
      <c r="DG3" s="478"/>
      <c r="DH3" s="479"/>
      <c r="DI3" s="477" t="str">
        <f>IF(AO3="","",AO3)</f>
        <v>History-13</v>
      </c>
      <c r="DJ3" s="478"/>
      <c r="DK3" s="478"/>
      <c r="DL3" s="478"/>
      <c r="DM3" s="478"/>
      <c r="DN3" s="478"/>
      <c r="DO3" s="478"/>
      <c r="DP3" s="478"/>
      <c r="DQ3" s="478"/>
      <c r="DR3" s="478"/>
      <c r="DS3" s="478"/>
      <c r="DT3" s="479"/>
      <c r="DU3" s="477" t="str">
        <f>IF(AW3="","",AW3)</f>
        <v>Hindi Lit.-21</v>
      </c>
      <c r="DV3" s="478"/>
      <c r="DW3" s="478"/>
      <c r="DX3" s="478"/>
      <c r="DY3" s="478"/>
      <c r="DZ3" s="478"/>
      <c r="EA3" s="478"/>
      <c r="EB3" s="478"/>
      <c r="EC3" s="478"/>
      <c r="ED3" s="478"/>
      <c r="EE3" s="478"/>
      <c r="EF3" s="479"/>
      <c r="EG3" s="477" t="str">
        <f>IF(BE3="","",BE3)</f>
        <v>Geology-43</v>
      </c>
      <c r="EH3" s="478"/>
      <c r="EI3" s="478"/>
      <c r="EJ3" s="478"/>
      <c r="EK3" s="478"/>
      <c r="EL3" s="478"/>
      <c r="EM3" s="478"/>
      <c r="EN3" s="478"/>
      <c r="EO3" s="478"/>
      <c r="EP3" s="478"/>
      <c r="EQ3" s="478"/>
      <c r="ER3" s="479"/>
      <c r="ES3" s="477" t="str">
        <f>IF(BM3="","",BM3)</f>
        <v/>
      </c>
      <c r="ET3" s="478"/>
      <c r="EU3" s="478"/>
      <c r="EV3" s="478"/>
      <c r="EW3" s="478"/>
      <c r="EX3" s="478"/>
      <c r="EY3" s="478"/>
      <c r="EZ3" s="478"/>
      <c r="FA3" s="478"/>
      <c r="FB3" s="478"/>
      <c r="FC3" s="478"/>
      <c r="FD3" s="479"/>
      <c r="FE3" s="585"/>
      <c r="FR3" s="329" t="s">
        <v>193</v>
      </c>
      <c r="FS3" s="30" t="s">
        <v>39</v>
      </c>
      <c r="FV3" s="340" t="s">
        <v>39</v>
      </c>
      <c r="FW3" s="340" t="s">
        <v>105</v>
      </c>
      <c r="FX3" s="340">
        <v>10</v>
      </c>
      <c r="FY3" s="340">
        <v>10</v>
      </c>
      <c r="FZ3" s="340">
        <v>10</v>
      </c>
      <c r="GA3" s="340">
        <v>70</v>
      </c>
      <c r="GB3" s="340">
        <v>10</v>
      </c>
      <c r="GC3" s="340">
        <v>5</v>
      </c>
      <c r="GD3" s="340">
        <v>3</v>
      </c>
      <c r="GE3" s="340">
        <v>2</v>
      </c>
      <c r="GF3" s="340">
        <f>SUM(GB3:GE3)</f>
        <v>20</v>
      </c>
    </row>
    <row r="4" spans="1:188" s="30" customFormat="1" ht="27.75" customHeight="1" thickBot="1">
      <c r="C4" s="571" t="s">
        <v>43</v>
      </c>
      <c r="D4" s="572"/>
      <c r="E4" s="572"/>
      <c r="F4" s="572"/>
      <c r="G4" s="573">
        <v>12</v>
      </c>
      <c r="H4" s="573"/>
      <c r="I4" s="153" t="s">
        <v>36</v>
      </c>
      <c r="J4" s="574" t="s">
        <v>154</v>
      </c>
      <c r="K4" s="574"/>
      <c r="L4" s="510" t="s">
        <v>30</v>
      </c>
      <c r="M4" s="511" t="s">
        <v>31</v>
      </c>
      <c r="N4" s="511" t="s">
        <v>33</v>
      </c>
      <c r="O4" s="508"/>
      <c r="P4" s="140" t="s">
        <v>88</v>
      </c>
      <c r="Q4" s="540" t="s">
        <v>90</v>
      </c>
      <c r="R4" s="541"/>
      <c r="S4" s="541"/>
      <c r="T4" s="541"/>
      <c r="U4" s="541"/>
      <c r="V4" s="541"/>
      <c r="W4" s="542"/>
      <c r="X4" s="543"/>
      <c r="Y4" s="599"/>
      <c r="Z4" s="541"/>
      <c r="AA4" s="541"/>
      <c r="AB4" s="541"/>
      <c r="AC4" s="541"/>
      <c r="AD4" s="541"/>
      <c r="AE4" s="541"/>
      <c r="AF4" s="541"/>
      <c r="AG4" s="540"/>
      <c r="AH4" s="541"/>
      <c r="AI4" s="541"/>
      <c r="AJ4" s="541"/>
      <c r="AK4" s="541"/>
      <c r="AL4" s="541"/>
      <c r="AM4" s="542"/>
      <c r="AN4" s="543"/>
      <c r="AO4" s="599"/>
      <c r="AP4" s="541"/>
      <c r="AQ4" s="541"/>
      <c r="AR4" s="541"/>
      <c r="AS4" s="541"/>
      <c r="AT4" s="541"/>
      <c r="AU4" s="541"/>
      <c r="AV4" s="541"/>
      <c r="AW4" s="540"/>
      <c r="AX4" s="541"/>
      <c r="AY4" s="541"/>
      <c r="AZ4" s="541"/>
      <c r="BA4" s="541"/>
      <c r="BB4" s="541"/>
      <c r="BC4" s="541"/>
      <c r="BD4" s="541"/>
      <c r="BE4" s="540"/>
      <c r="BF4" s="541"/>
      <c r="BG4" s="541"/>
      <c r="BH4" s="541"/>
      <c r="BI4" s="541"/>
      <c r="BJ4" s="541"/>
      <c r="BK4" s="541"/>
      <c r="BL4" s="541"/>
      <c r="BM4" s="540"/>
      <c r="BN4" s="541"/>
      <c r="BO4" s="541"/>
      <c r="BP4" s="541"/>
      <c r="BQ4" s="541"/>
      <c r="BR4" s="541"/>
      <c r="BS4" s="541"/>
      <c r="BT4" s="541"/>
      <c r="BU4" s="503"/>
      <c r="BV4" s="504"/>
      <c r="BW4" s="503"/>
      <c r="BX4" s="596"/>
      <c r="BY4" s="480" t="str">
        <f>Q5</f>
        <v>First Test</v>
      </c>
      <c r="BZ4" s="483" t="str">
        <f>R5</f>
        <v>Second Test</v>
      </c>
      <c r="CA4" s="483" t="str">
        <f>S5</f>
        <v>Third Test</v>
      </c>
      <c r="CB4" s="483" t="str">
        <f>T5</f>
        <v>Half Yearly</v>
      </c>
      <c r="CC4" s="611" t="s">
        <v>27</v>
      </c>
      <c r="CD4" s="483" t="str">
        <f>IF(CD6=20,"20% Up to Half Yearly","10% Up to Half Yearly")</f>
        <v>10% Up to Half Yearly</v>
      </c>
      <c r="CE4" s="483" t="str">
        <f>U5</f>
        <v>Project</v>
      </c>
      <c r="CF4" s="483" t="str">
        <f>V5</f>
        <v>Attendance</v>
      </c>
      <c r="CG4" s="483" t="str">
        <f>W5</f>
        <v>Plantation</v>
      </c>
      <c r="CH4" s="483" t="str">
        <f>X5</f>
        <v>Behaviour</v>
      </c>
      <c r="CI4" s="498" t="s">
        <v>97</v>
      </c>
      <c r="CJ4" s="608" t="s">
        <v>69</v>
      </c>
      <c r="CK4" s="480" t="s">
        <v>44</v>
      </c>
      <c r="CL4" s="483" t="s">
        <v>45</v>
      </c>
      <c r="CM4" s="483" t="s">
        <v>98</v>
      </c>
      <c r="CN4" s="483" t="s">
        <v>37</v>
      </c>
      <c r="CO4" s="489" t="s">
        <v>27</v>
      </c>
      <c r="CP4" s="483" t="str">
        <f>IF(CP6=20,"20% Up to Half Yearly","10% Up to Half Yearly")</f>
        <v>10% Up to Half Yearly</v>
      </c>
      <c r="CQ4" s="483" t="s">
        <v>94</v>
      </c>
      <c r="CR4" s="483" t="s">
        <v>32</v>
      </c>
      <c r="CS4" s="483" t="s">
        <v>192</v>
      </c>
      <c r="CT4" s="483" t="s">
        <v>95</v>
      </c>
      <c r="CU4" s="483" t="s">
        <v>97</v>
      </c>
      <c r="CV4" s="486" t="s">
        <v>69</v>
      </c>
      <c r="CW4" s="480" t="s">
        <v>44</v>
      </c>
      <c r="CX4" s="483" t="s">
        <v>45</v>
      </c>
      <c r="CY4" s="483" t="s">
        <v>98</v>
      </c>
      <c r="CZ4" s="483" t="s">
        <v>37</v>
      </c>
      <c r="DA4" s="489" t="s">
        <v>27</v>
      </c>
      <c r="DB4" s="483" t="str">
        <f>IF(DB6=20,"20% Up to Half Yearly","10% Up to Half Yearly")</f>
        <v>10% Up to Half Yearly</v>
      </c>
      <c r="DC4" s="483" t="s">
        <v>94</v>
      </c>
      <c r="DD4" s="483" t="s">
        <v>32</v>
      </c>
      <c r="DE4" s="483" t="s">
        <v>192</v>
      </c>
      <c r="DF4" s="483" t="s">
        <v>95</v>
      </c>
      <c r="DG4" s="483" t="s">
        <v>97</v>
      </c>
      <c r="DH4" s="486" t="s">
        <v>69</v>
      </c>
      <c r="DI4" s="480" t="s">
        <v>44</v>
      </c>
      <c r="DJ4" s="483" t="s">
        <v>45</v>
      </c>
      <c r="DK4" s="483" t="s">
        <v>98</v>
      </c>
      <c r="DL4" s="483" t="s">
        <v>37</v>
      </c>
      <c r="DM4" s="489" t="s">
        <v>27</v>
      </c>
      <c r="DN4" s="483" t="str">
        <f>IF(DN6=20,"20% Up to Half Yearly","10% Up to Half Yearly")</f>
        <v>10% Up to Half Yearly</v>
      </c>
      <c r="DO4" s="483" t="s">
        <v>94</v>
      </c>
      <c r="DP4" s="483" t="s">
        <v>32</v>
      </c>
      <c r="DQ4" s="483" t="s">
        <v>192</v>
      </c>
      <c r="DR4" s="483" t="s">
        <v>95</v>
      </c>
      <c r="DS4" s="483" t="s">
        <v>97</v>
      </c>
      <c r="DT4" s="486" t="s">
        <v>69</v>
      </c>
      <c r="DU4" s="480" t="s">
        <v>44</v>
      </c>
      <c r="DV4" s="483" t="s">
        <v>45</v>
      </c>
      <c r="DW4" s="483" t="s">
        <v>98</v>
      </c>
      <c r="DX4" s="483" t="s">
        <v>37</v>
      </c>
      <c r="DY4" s="483" t="str">
        <f>IF(AND(Master!$E$18="cce",OR(DU3="hindi",DU3="english",DU3="Mathematics")),"80% Up to H.Y.","Total")</f>
        <v>Total</v>
      </c>
      <c r="DZ4" s="483" t="str">
        <f>IF(DZ6=20,"20% Up to Half Yearly","10% Up to Half Yearly")</f>
        <v>10% Up to Half Yearly</v>
      </c>
      <c r="EA4" s="483" t="s">
        <v>94</v>
      </c>
      <c r="EB4" s="483" t="s">
        <v>32</v>
      </c>
      <c r="EC4" s="483" t="s">
        <v>192</v>
      </c>
      <c r="ED4" s="483" t="s">
        <v>95</v>
      </c>
      <c r="EE4" s="483" t="s">
        <v>97</v>
      </c>
      <c r="EF4" s="486" t="s">
        <v>69</v>
      </c>
      <c r="EG4" s="480" t="s">
        <v>44</v>
      </c>
      <c r="EH4" s="483" t="s">
        <v>45</v>
      </c>
      <c r="EI4" s="483" t="s">
        <v>98</v>
      </c>
      <c r="EJ4" s="483" t="s">
        <v>37</v>
      </c>
      <c r="EK4" s="483" t="str">
        <f>IF(AND(Master!$E$18="cce",OR(EG3="hindi",EG3="english",EG3="Mathematics")),"80% Up to H.Y.","Total")</f>
        <v>Total</v>
      </c>
      <c r="EL4" s="483" t="str">
        <f>IF(EL6=20,"20% Up to Half Yearly","10% Up to Half Yearly")</f>
        <v>10% Up to Half Yearly</v>
      </c>
      <c r="EM4" s="483" t="s">
        <v>94</v>
      </c>
      <c r="EN4" s="483" t="s">
        <v>32</v>
      </c>
      <c r="EO4" s="483" t="s">
        <v>192</v>
      </c>
      <c r="EP4" s="483" t="s">
        <v>95</v>
      </c>
      <c r="EQ4" s="483" t="s">
        <v>97</v>
      </c>
      <c r="ER4" s="486" t="s">
        <v>69</v>
      </c>
      <c r="ES4" s="480" t="s">
        <v>44</v>
      </c>
      <c r="ET4" s="483" t="s">
        <v>45</v>
      </c>
      <c r="EU4" s="483" t="s">
        <v>98</v>
      </c>
      <c r="EV4" s="483" t="s">
        <v>37</v>
      </c>
      <c r="EW4" s="483" t="str">
        <f>IF(AND(Master!$E$18="cce",OR(ES3="hindi",ES3="english",ES3="Mathematics")),"80% Up to H.Y.","Total")</f>
        <v>Total</v>
      </c>
      <c r="EX4" s="483" t="str">
        <f>IF(EX6=20,"20% Up to Half Yearly","10% Up to Half Yearly")</f>
        <v>10% Up to Half Yearly</v>
      </c>
      <c r="EY4" s="483" t="s">
        <v>94</v>
      </c>
      <c r="EZ4" s="483" t="s">
        <v>32</v>
      </c>
      <c r="FA4" s="483" t="s">
        <v>192</v>
      </c>
      <c r="FB4" s="483" t="s">
        <v>95</v>
      </c>
      <c r="FC4" s="483" t="s">
        <v>97</v>
      </c>
      <c r="FD4" s="486" t="s">
        <v>69</v>
      </c>
      <c r="FE4" s="585"/>
      <c r="FR4" s="329" t="s">
        <v>194</v>
      </c>
      <c r="FS4" s="30" t="s">
        <v>39</v>
      </c>
      <c r="FV4" s="340" t="s">
        <v>40</v>
      </c>
      <c r="FW4" s="340" t="s">
        <v>106</v>
      </c>
      <c r="FX4" s="340">
        <v>10</v>
      </c>
      <c r="FY4" s="340">
        <v>10</v>
      </c>
      <c r="FZ4" s="340">
        <v>10</v>
      </c>
      <c r="GA4" s="340">
        <v>40</v>
      </c>
      <c r="GB4" s="340">
        <v>7</v>
      </c>
      <c r="GC4" s="340">
        <v>3</v>
      </c>
      <c r="GD4" s="340">
        <v>3</v>
      </c>
      <c r="GE4" s="340">
        <v>1</v>
      </c>
      <c r="GF4" s="340">
        <f>SUM(GB4:GE4)</f>
        <v>14</v>
      </c>
    </row>
    <row r="5" spans="1:188" ht="31.5" customHeight="1" thickBot="1">
      <c r="C5" s="474" t="s">
        <v>26</v>
      </c>
      <c r="D5" s="475"/>
      <c r="E5" s="475"/>
      <c r="F5" s="475"/>
      <c r="G5" s="475"/>
      <c r="H5" s="475"/>
      <c r="I5" s="475"/>
      <c r="J5" s="475"/>
      <c r="K5" s="476"/>
      <c r="L5" s="510"/>
      <c r="M5" s="511"/>
      <c r="N5" s="511"/>
      <c r="O5" s="508"/>
      <c r="P5" s="513"/>
      <c r="Q5" s="520" t="str">
        <f>IF(Q7="","","First Test")</f>
        <v>First Test</v>
      </c>
      <c r="R5" s="522" t="str">
        <f>IF(R7="","","Second Test")</f>
        <v>Second Test</v>
      </c>
      <c r="S5" s="522" t="str">
        <f>IF(S7="","","Third Test")</f>
        <v>Third Test</v>
      </c>
      <c r="T5" s="569" t="str">
        <f>IF(T7="","","Half Yearly")</f>
        <v>Half Yearly</v>
      </c>
      <c r="U5" s="522" t="str">
        <f>IF(U7="","","Project")</f>
        <v>Project</v>
      </c>
      <c r="V5" s="569" t="str">
        <f>IF(V7="","","Attendance")</f>
        <v>Attendance</v>
      </c>
      <c r="W5" s="563" t="str">
        <f>IF(W7="","","Plantation")</f>
        <v>Plantation</v>
      </c>
      <c r="X5" s="563" t="str">
        <f>IF(X7="","","Behaviour")</f>
        <v>Behaviour</v>
      </c>
      <c r="Y5" s="604" t="str">
        <f>IF(Y7="","","First Test")</f>
        <v>First Test</v>
      </c>
      <c r="Z5" s="557" t="str">
        <f>IF(Z7="","","Second Test")</f>
        <v>Second Test</v>
      </c>
      <c r="AA5" s="557" t="str">
        <f>IF(AA7="","","Third Test")</f>
        <v>Third Test</v>
      </c>
      <c r="AB5" s="559" t="str">
        <f>IF(AB7="","","Half Yearly")</f>
        <v>Half Yearly</v>
      </c>
      <c r="AC5" s="557" t="str">
        <f>IF(AC7="","","Project")</f>
        <v>Project</v>
      </c>
      <c r="AD5" s="559" t="str">
        <f>IF(AD7="","","Attendance")</f>
        <v>Attendance</v>
      </c>
      <c r="AE5" s="561" t="str">
        <f>IF(AE7="","","Plantation")</f>
        <v>Plantation</v>
      </c>
      <c r="AF5" s="561" t="str">
        <f>IF(AF7="","","Behaviour")</f>
        <v>Behaviour</v>
      </c>
      <c r="AG5" s="544" t="str">
        <f>IF(AG7="","","First Test")</f>
        <v>First Test</v>
      </c>
      <c r="AH5" s="536" t="str">
        <f>IF(AH7="","","Second Test")</f>
        <v>Second Test</v>
      </c>
      <c r="AI5" s="536" t="str">
        <f>IF(AI7="","","Third Test")</f>
        <v>Third Test</v>
      </c>
      <c r="AJ5" s="534" t="str">
        <f>IF(AJ7="","","Half Yearly")</f>
        <v>Half Yearly</v>
      </c>
      <c r="AK5" s="536" t="str">
        <f>IF(AK7="","","Project")</f>
        <v>Project</v>
      </c>
      <c r="AL5" s="534" t="str">
        <f>IF(AL7="","","Attendance")</f>
        <v>Attendance</v>
      </c>
      <c r="AM5" s="538" t="str">
        <f>IF(AM7="","","Plantation")</f>
        <v>Plantation</v>
      </c>
      <c r="AN5" s="538" t="str">
        <f>IF(AN7="","","Behaviour")</f>
        <v>Behaviour</v>
      </c>
      <c r="AO5" s="592" t="str">
        <f>IF(AO7="","","First Test")</f>
        <v>First Test</v>
      </c>
      <c r="AP5" s="600" t="str">
        <f>IF(AP7="","","Second Test")</f>
        <v>Second Test</v>
      </c>
      <c r="AQ5" s="600" t="str">
        <f>IF(AQ7="","","Third Test")</f>
        <v>Third Test</v>
      </c>
      <c r="AR5" s="602" t="str">
        <f>IF(AR7="","","Half Yearly")</f>
        <v>Half Yearly</v>
      </c>
      <c r="AS5" s="600" t="str">
        <f>IF(AS7="","","Project")</f>
        <v>Project</v>
      </c>
      <c r="AT5" s="602" t="str">
        <f>IF(AT7="","","Attendance")</f>
        <v>Attendance</v>
      </c>
      <c r="AU5" s="532" t="str">
        <f>IF(AU7="","","Plantation")</f>
        <v>Plantation</v>
      </c>
      <c r="AV5" s="532" t="str">
        <f>IF(AV7="","","Behaviour")</f>
        <v>Behaviour</v>
      </c>
      <c r="AW5" s="546" t="str">
        <f>IF(AW7="","","First Test")</f>
        <v>First Test</v>
      </c>
      <c r="AX5" s="492" t="str">
        <f>IF(AX7="","","Second Test")</f>
        <v>Second Test</v>
      </c>
      <c r="AY5" s="492" t="str">
        <f>IF(AY7="","","Third Test")</f>
        <v>Third Test</v>
      </c>
      <c r="AZ5" s="494" t="str">
        <f>IF(AZ7="","","Half Yearly")</f>
        <v>Half Yearly</v>
      </c>
      <c r="BA5" s="492" t="str">
        <f>IF(BA7="","","Project")</f>
        <v>Project</v>
      </c>
      <c r="BB5" s="494" t="str">
        <f>IF(BB7="","","Attendance")</f>
        <v>Attendance</v>
      </c>
      <c r="BC5" s="496" t="str">
        <f>IF(BC7="","","Plantation")</f>
        <v>Plantation</v>
      </c>
      <c r="BD5" s="496" t="str">
        <f>IF(BD7="","","Behaviour")</f>
        <v>Behaviour</v>
      </c>
      <c r="BE5" s="614" t="str">
        <f>IF(BE7="","","First Test")</f>
        <v>First Test</v>
      </c>
      <c r="BF5" s="597" t="str">
        <f>IF(BF7="","","Second Test")</f>
        <v>Second Test</v>
      </c>
      <c r="BG5" s="597" t="str">
        <f>IF(BG7="","","Third Test")</f>
        <v>Third Test</v>
      </c>
      <c r="BH5" s="501" t="str">
        <f>IF(BH7="","","Half Yearly")</f>
        <v>Half Yearly</v>
      </c>
      <c r="BI5" s="597" t="str">
        <f>IF(BI7="","","Project")</f>
        <v>Project</v>
      </c>
      <c r="BJ5" s="501" t="str">
        <f>IF(BJ7="","","Attendance")</f>
        <v>Attendance</v>
      </c>
      <c r="BK5" s="505" t="str">
        <f>IF(BK7="","","Plantation")</f>
        <v>Plantation</v>
      </c>
      <c r="BL5" s="505" t="str">
        <f>IF(BL7="","","Behaviour")</f>
        <v>Behaviour</v>
      </c>
      <c r="BM5" s="546" t="str">
        <f>IF(BM7="","","First Test")</f>
        <v/>
      </c>
      <c r="BN5" s="492" t="str">
        <f>IF(BN7="","","Second Test")</f>
        <v/>
      </c>
      <c r="BO5" s="492" t="str">
        <f>IF(BO7="","","Third Test")</f>
        <v/>
      </c>
      <c r="BP5" s="494" t="str">
        <f>IF(BP7="","","Half Yearly")</f>
        <v/>
      </c>
      <c r="BQ5" s="492" t="str">
        <f>IF(BQ7="","","Project")</f>
        <v/>
      </c>
      <c r="BR5" s="494" t="str">
        <f>IF(BR7="","","Attendance")</f>
        <v/>
      </c>
      <c r="BS5" s="496" t="str">
        <f>IF(BS7="","","Plantation")</f>
        <v/>
      </c>
      <c r="BT5" s="496" t="str">
        <f>IF(BT7="","","Behaviour")</f>
        <v/>
      </c>
      <c r="BU5" s="530" t="s">
        <v>96</v>
      </c>
      <c r="BV5" s="528" t="s">
        <v>94</v>
      </c>
      <c r="BW5" s="526" t="s">
        <v>147</v>
      </c>
      <c r="BX5" s="524" t="s">
        <v>38</v>
      </c>
      <c r="BY5" s="481"/>
      <c r="BZ5" s="484"/>
      <c r="CA5" s="484"/>
      <c r="CB5" s="484"/>
      <c r="CC5" s="612"/>
      <c r="CD5" s="484"/>
      <c r="CE5" s="484"/>
      <c r="CF5" s="484"/>
      <c r="CG5" s="484"/>
      <c r="CH5" s="484"/>
      <c r="CI5" s="499"/>
      <c r="CJ5" s="609"/>
      <c r="CK5" s="481"/>
      <c r="CL5" s="484"/>
      <c r="CM5" s="484"/>
      <c r="CN5" s="484"/>
      <c r="CO5" s="490"/>
      <c r="CP5" s="484"/>
      <c r="CQ5" s="484"/>
      <c r="CR5" s="484"/>
      <c r="CS5" s="484"/>
      <c r="CT5" s="484"/>
      <c r="CU5" s="484"/>
      <c r="CV5" s="487"/>
      <c r="CW5" s="481"/>
      <c r="CX5" s="484"/>
      <c r="CY5" s="484"/>
      <c r="CZ5" s="484"/>
      <c r="DA5" s="490"/>
      <c r="DB5" s="484"/>
      <c r="DC5" s="484"/>
      <c r="DD5" s="484"/>
      <c r="DE5" s="484"/>
      <c r="DF5" s="484"/>
      <c r="DG5" s="484"/>
      <c r="DH5" s="487"/>
      <c r="DI5" s="481"/>
      <c r="DJ5" s="484"/>
      <c r="DK5" s="484"/>
      <c r="DL5" s="484"/>
      <c r="DM5" s="490"/>
      <c r="DN5" s="484"/>
      <c r="DO5" s="484"/>
      <c r="DP5" s="484"/>
      <c r="DQ5" s="484"/>
      <c r="DR5" s="484"/>
      <c r="DS5" s="484"/>
      <c r="DT5" s="487"/>
      <c r="DU5" s="481"/>
      <c r="DV5" s="484"/>
      <c r="DW5" s="484"/>
      <c r="DX5" s="484"/>
      <c r="DY5" s="484"/>
      <c r="DZ5" s="484"/>
      <c r="EA5" s="484"/>
      <c r="EB5" s="484"/>
      <c r="EC5" s="484"/>
      <c r="ED5" s="484"/>
      <c r="EE5" s="484"/>
      <c r="EF5" s="487"/>
      <c r="EG5" s="481"/>
      <c r="EH5" s="484"/>
      <c r="EI5" s="484"/>
      <c r="EJ5" s="484"/>
      <c r="EK5" s="484"/>
      <c r="EL5" s="484"/>
      <c r="EM5" s="484"/>
      <c r="EN5" s="484"/>
      <c r="EO5" s="484"/>
      <c r="EP5" s="484"/>
      <c r="EQ5" s="484"/>
      <c r="ER5" s="487"/>
      <c r="ES5" s="481"/>
      <c r="ET5" s="484"/>
      <c r="EU5" s="484"/>
      <c r="EV5" s="484"/>
      <c r="EW5" s="484"/>
      <c r="EX5" s="484"/>
      <c r="EY5" s="484"/>
      <c r="EZ5" s="484"/>
      <c r="FA5" s="484"/>
      <c r="FB5" s="484"/>
      <c r="FC5" s="484"/>
      <c r="FD5" s="487"/>
      <c r="FE5" s="585"/>
      <c r="FR5" s="330" t="s">
        <v>195</v>
      </c>
      <c r="FV5" s="340" t="s">
        <v>42</v>
      </c>
      <c r="FW5" s="340" t="s">
        <v>107</v>
      </c>
      <c r="FX5" s="340">
        <v>5</v>
      </c>
      <c r="FY5" s="340">
        <v>5</v>
      </c>
      <c r="FZ5" s="340">
        <v>5</v>
      </c>
      <c r="GA5" s="340">
        <v>15</v>
      </c>
      <c r="GB5" s="340">
        <v>3</v>
      </c>
      <c r="GC5" s="340">
        <v>0</v>
      </c>
      <c r="GD5" s="340">
        <v>1.5</v>
      </c>
      <c r="GE5" s="340">
        <v>1.5</v>
      </c>
      <c r="GF5" s="340">
        <f>SUM(GB5:GE5)</f>
        <v>6</v>
      </c>
    </row>
    <row r="6" spans="1:188" ht="79.5" customHeight="1">
      <c r="C6" s="581" t="s">
        <v>28</v>
      </c>
      <c r="D6" s="575" t="s">
        <v>25</v>
      </c>
      <c r="E6" s="577" t="s">
        <v>20</v>
      </c>
      <c r="F6" s="577" t="s">
        <v>79</v>
      </c>
      <c r="G6" s="577" t="s">
        <v>82</v>
      </c>
      <c r="H6" s="583" t="s">
        <v>21</v>
      </c>
      <c r="I6" s="583" t="s">
        <v>22</v>
      </c>
      <c r="J6" s="583" t="s">
        <v>23</v>
      </c>
      <c r="K6" s="588" t="s">
        <v>24</v>
      </c>
      <c r="L6" s="510"/>
      <c r="M6" s="511"/>
      <c r="N6" s="511"/>
      <c r="O6" s="508"/>
      <c r="P6" s="514"/>
      <c r="Q6" s="521"/>
      <c r="R6" s="523"/>
      <c r="S6" s="523"/>
      <c r="T6" s="570"/>
      <c r="U6" s="523"/>
      <c r="V6" s="570"/>
      <c r="W6" s="564"/>
      <c r="X6" s="564"/>
      <c r="Y6" s="605"/>
      <c r="Z6" s="558"/>
      <c r="AA6" s="558"/>
      <c r="AB6" s="560"/>
      <c r="AC6" s="558"/>
      <c r="AD6" s="560"/>
      <c r="AE6" s="562"/>
      <c r="AF6" s="562"/>
      <c r="AG6" s="545"/>
      <c r="AH6" s="537"/>
      <c r="AI6" s="537"/>
      <c r="AJ6" s="535"/>
      <c r="AK6" s="537"/>
      <c r="AL6" s="535"/>
      <c r="AM6" s="539"/>
      <c r="AN6" s="539"/>
      <c r="AO6" s="593"/>
      <c r="AP6" s="601"/>
      <c r="AQ6" s="601"/>
      <c r="AR6" s="603"/>
      <c r="AS6" s="601"/>
      <c r="AT6" s="603"/>
      <c r="AU6" s="533"/>
      <c r="AV6" s="533"/>
      <c r="AW6" s="547"/>
      <c r="AX6" s="493"/>
      <c r="AY6" s="493"/>
      <c r="AZ6" s="495"/>
      <c r="BA6" s="493"/>
      <c r="BB6" s="495"/>
      <c r="BC6" s="497"/>
      <c r="BD6" s="497"/>
      <c r="BE6" s="615"/>
      <c r="BF6" s="598"/>
      <c r="BG6" s="598"/>
      <c r="BH6" s="502"/>
      <c r="BI6" s="598"/>
      <c r="BJ6" s="502"/>
      <c r="BK6" s="506"/>
      <c r="BL6" s="506"/>
      <c r="BM6" s="547"/>
      <c r="BN6" s="493"/>
      <c r="BO6" s="493"/>
      <c r="BP6" s="495"/>
      <c r="BQ6" s="493"/>
      <c r="BR6" s="495"/>
      <c r="BS6" s="497"/>
      <c r="BT6" s="497"/>
      <c r="BU6" s="531"/>
      <c r="BV6" s="529"/>
      <c r="BW6" s="527"/>
      <c r="BX6" s="525"/>
      <c r="BY6" s="482"/>
      <c r="BZ6" s="485"/>
      <c r="CA6" s="485"/>
      <c r="CB6" s="485"/>
      <c r="CC6" s="613"/>
      <c r="CD6" s="341">
        <f>IF(AND(BY1="d",CC7=50),20,10)</f>
        <v>10</v>
      </c>
      <c r="CE6" s="485"/>
      <c r="CF6" s="485"/>
      <c r="CG6" s="485"/>
      <c r="CH6" s="485"/>
      <c r="CI6" s="500"/>
      <c r="CJ6" s="610"/>
      <c r="CK6" s="482"/>
      <c r="CL6" s="485"/>
      <c r="CM6" s="485"/>
      <c r="CN6" s="485"/>
      <c r="CO6" s="491"/>
      <c r="CP6" s="341">
        <f>IF(AND(CK1="d",CO7=50),20,10)</f>
        <v>10</v>
      </c>
      <c r="CQ6" s="485"/>
      <c r="CR6" s="485"/>
      <c r="CS6" s="485"/>
      <c r="CT6" s="485"/>
      <c r="CU6" s="485"/>
      <c r="CV6" s="488"/>
      <c r="CW6" s="482"/>
      <c r="CX6" s="485"/>
      <c r="CY6" s="485"/>
      <c r="CZ6" s="485"/>
      <c r="DA6" s="491"/>
      <c r="DB6" s="341">
        <f>IF(AND(CW1="d",DA7=50),20,10)</f>
        <v>10</v>
      </c>
      <c r="DC6" s="485"/>
      <c r="DD6" s="485"/>
      <c r="DE6" s="485"/>
      <c r="DF6" s="485"/>
      <c r="DG6" s="485"/>
      <c r="DH6" s="488"/>
      <c r="DI6" s="482"/>
      <c r="DJ6" s="485"/>
      <c r="DK6" s="485"/>
      <c r="DL6" s="485"/>
      <c r="DM6" s="491"/>
      <c r="DN6" s="341">
        <f>IF(AND(DI1="d",DM7=50),20,10)</f>
        <v>10</v>
      </c>
      <c r="DO6" s="485"/>
      <c r="DP6" s="485"/>
      <c r="DQ6" s="485"/>
      <c r="DR6" s="485"/>
      <c r="DS6" s="485"/>
      <c r="DT6" s="488"/>
      <c r="DU6" s="482"/>
      <c r="DV6" s="485"/>
      <c r="DW6" s="485"/>
      <c r="DX6" s="485"/>
      <c r="DY6" s="485"/>
      <c r="DZ6" s="341">
        <f>IF(AND(DU1="d",DY7=50),20,10)</f>
        <v>10</v>
      </c>
      <c r="EA6" s="485"/>
      <c r="EB6" s="485"/>
      <c r="EC6" s="485"/>
      <c r="ED6" s="485"/>
      <c r="EE6" s="485"/>
      <c r="EF6" s="488"/>
      <c r="EG6" s="482"/>
      <c r="EH6" s="485"/>
      <c r="EI6" s="485"/>
      <c r="EJ6" s="485"/>
      <c r="EK6" s="485"/>
      <c r="EL6" s="341">
        <f>IF(AND(EG1="d",EK7=50),20,10)</f>
        <v>10</v>
      </c>
      <c r="EM6" s="485"/>
      <c r="EN6" s="485"/>
      <c r="EO6" s="485"/>
      <c r="EP6" s="485"/>
      <c r="EQ6" s="485"/>
      <c r="ER6" s="488"/>
      <c r="ES6" s="482"/>
      <c r="ET6" s="485"/>
      <c r="EU6" s="485"/>
      <c r="EV6" s="485"/>
      <c r="EW6" s="485"/>
      <c r="EX6" s="341">
        <f>IF(AND(ES1="d",EW7=50),20,10)</f>
        <v>10</v>
      </c>
      <c r="EY6" s="485"/>
      <c r="EZ6" s="485"/>
      <c r="FA6" s="485"/>
      <c r="FB6" s="485"/>
      <c r="FC6" s="485"/>
      <c r="FD6" s="488"/>
      <c r="FE6" s="585"/>
      <c r="FR6" s="330" t="s">
        <v>196</v>
      </c>
      <c r="FV6" s="340" t="s">
        <v>41</v>
      </c>
      <c r="FW6" s="340" t="s">
        <v>108</v>
      </c>
      <c r="FX6" s="340">
        <v>10</v>
      </c>
      <c r="FY6" s="340">
        <v>10</v>
      </c>
      <c r="FZ6" s="340">
        <v>10</v>
      </c>
      <c r="GA6" s="340">
        <v>20</v>
      </c>
      <c r="GB6" s="340">
        <v>10</v>
      </c>
      <c r="GC6" s="340">
        <v>5</v>
      </c>
      <c r="GD6" s="340">
        <v>3</v>
      </c>
      <c r="GE6" s="340">
        <v>2</v>
      </c>
      <c r="GF6" s="340">
        <f>SUM(GB6:GE6)</f>
        <v>20</v>
      </c>
    </row>
    <row r="7" spans="1:188" ht="30" customHeight="1" thickBot="1">
      <c r="C7" s="582"/>
      <c r="D7" s="576"/>
      <c r="E7" s="578"/>
      <c r="F7" s="578"/>
      <c r="G7" s="578"/>
      <c r="H7" s="584"/>
      <c r="I7" s="584"/>
      <c r="J7" s="584"/>
      <c r="K7" s="589"/>
      <c r="L7" s="145">
        <v>280</v>
      </c>
      <c r="M7" s="512"/>
      <c r="N7" s="512"/>
      <c r="O7" s="509"/>
      <c r="P7" s="514"/>
      <c r="Q7" s="141">
        <f>IF(OR(Q1="",Q3=""),"",IF(Q1="c",5,10))</f>
        <v>10</v>
      </c>
      <c r="R7" s="142">
        <f>IF(OR(Q1="",Q3=""),"",IF(Q1="c",5,10))</f>
        <v>10</v>
      </c>
      <c r="S7" s="142">
        <f>IF(OR(Q1="",Q3=""),"",IF(Q1="c",5,10))</f>
        <v>10</v>
      </c>
      <c r="T7" s="36">
        <f>IF(OR(Q1="",Q3=""),"",IF(Q1="b",40,IF(Q1="c",15,IF(Q1="a",70,20))))</f>
        <v>70</v>
      </c>
      <c r="U7" s="142">
        <f>IF(OR(Q1="",Q3=""),"",IF(OR(Q3=$FR3,Q3=$FR4),4,IF(Q1="b",3,IF(OR(Q1="c",Q1="e"),"",5))))</f>
        <v>4</v>
      </c>
      <c r="V7" s="36">
        <f>IF(OR(Q1="",Q3=""),"",IF(Q1="c",1.5,3))</f>
        <v>3</v>
      </c>
      <c r="W7" s="142">
        <f>IF(OR(Q1="",Q3=""),"",IF(Q1="b",1,IF(Q1="c",1.5,6-U7)))</f>
        <v>2</v>
      </c>
      <c r="X7" s="142">
        <v>1</v>
      </c>
      <c r="Y7" s="165">
        <f>IF(OR(Y1="",Y3=""),"",IF(Y1="c",5,10))</f>
        <v>10</v>
      </c>
      <c r="Z7" s="166">
        <f>IF(OR(Y1="",Y3=""),"",IF(Y1="c",5,10))</f>
        <v>10</v>
      </c>
      <c r="AA7" s="166">
        <f>IF(OR(Y1="",Y3=""),"",IF(Y1="c",5,10))</f>
        <v>10</v>
      </c>
      <c r="AB7" s="167">
        <f>IF(OR(Y1="",Y3=""),"",IF(Y1="b",40,IF(Y1="c",15,IF(Y1="a",70,20))))</f>
        <v>70</v>
      </c>
      <c r="AC7" s="166">
        <f>IF(OR(Y1="",Y3=""),"",IF(OR(Y3=$FR3,Y3=$FR4),4,IF(Y1="b",3,IF(OR(Y1="c",Y1="e"),"",5))))</f>
        <v>4</v>
      </c>
      <c r="AD7" s="167">
        <f>IF(OR(Y1="",Y3=""),"",IF(Y1="c",1.5,3))</f>
        <v>3</v>
      </c>
      <c r="AE7" s="166">
        <f>IF(OR(Y1="",Y3=""),"",IF(Y1="b",1,IF(Y1="c",1.5,6-AC7)))</f>
        <v>2</v>
      </c>
      <c r="AF7" s="166">
        <v>1</v>
      </c>
      <c r="AG7" s="173">
        <f>IF(OR(AG1="",AG3=""),"",IF(AG1="c",5,10))</f>
        <v>10</v>
      </c>
      <c r="AH7" s="174">
        <f>IF(OR(AG1="",AG3=""),"",IF(AG1="c",5,10))</f>
        <v>10</v>
      </c>
      <c r="AI7" s="174">
        <f>IF(OR(AG1="",AG3=""),"",IF(AG1="c",5,10))</f>
        <v>10</v>
      </c>
      <c r="AJ7" s="175">
        <f>IF(OR(AG1="",AG3=""),"",IF(AG1="b",40,IF(AG1="c",15,IF(AG1="a",70,20))))</f>
        <v>70</v>
      </c>
      <c r="AK7" s="174">
        <f>IF(OR(AG1="",AG3=""),"",IF(AG1="b",3,IF(OR(AG1="c",AG1="e"),"",5)))</f>
        <v>5</v>
      </c>
      <c r="AL7" s="175">
        <f>IF(OR(AG1="",AG3=""),"",IF(AG1="c",1.5,3))</f>
        <v>3</v>
      </c>
      <c r="AM7" s="174">
        <f>IF(OR(AG1="",AG3=""),"",IF(AG1="b",1,IF(AG1="c",1.5,1)))</f>
        <v>1</v>
      </c>
      <c r="AN7" s="174">
        <v>1</v>
      </c>
      <c r="AO7" s="143">
        <f>IF(OR(AO1="",AO3=""),"",IF(AO1="c",5,10))</f>
        <v>10</v>
      </c>
      <c r="AP7" s="144">
        <f>IF(OR(AO1="",AO3=""),"",IF(AO1="c",5,10))</f>
        <v>10</v>
      </c>
      <c r="AQ7" s="144">
        <f>IF(OR(AO1="",AO3=""),"",IF(AO1="c",5,10))</f>
        <v>10</v>
      </c>
      <c r="AR7" s="17">
        <f>IF(OR(AO1="",AO3=""),"",IF(AO1="b",40,IF(AO1="c",15,IF(AO1="a",70,20))))</f>
        <v>70</v>
      </c>
      <c r="AS7" s="144">
        <f>IF(OR(AO1="",AO3=""),"",IF(AO1="b",3,IF(OR(AO1="c",AO1="e"),"",5)))</f>
        <v>5</v>
      </c>
      <c r="AT7" s="17">
        <f>IF(OR(AO1="",AO3=""),"",IF(AO1="c",1.5,3))</f>
        <v>3</v>
      </c>
      <c r="AU7" s="144">
        <f>IF(OR(AO1="",AO3=""),"",IF(AO1="b",1,IF(AO1="c",1.5,1)))</f>
        <v>1</v>
      </c>
      <c r="AV7" s="144">
        <v>1</v>
      </c>
      <c r="AW7" s="188">
        <f>IF(OR(AW1="",AW3=""),"",IF(AW1="c",5,10))</f>
        <v>10</v>
      </c>
      <c r="AX7" s="189">
        <f>IF(OR(AW1="",AW3=""),"",IF(AW1="c",5,10))</f>
        <v>10</v>
      </c>
      <c r="AY7" s="189">
        <f>IF(OR(AW1="",AW3=""),"",IF(AW1="c",5,10))</f>
        <v>10</v>
      </c>
      <c r="AZ7" s="190">
        <f>IF(OR(AW1="",AW3=""),"",IF(AW1="b",40,IF(AW1="c",15,IF(AW1="a",70,20))))</f>
        <v>70</v>
      </c>
      <c r="BA7" s="189">
        <f>IF(OR(AW1="",AW3=""),"",IF(AW1="b",3,IF(OR(AW1="c",AW1="e"),"",5)))</f>
        <v>5</v>
      </c>
      <c r="BB7" s="190">
        <f>IF(OR(AW1="",AW3=""),"",IF(AW1="c",1.5,3))</f>
        <v>3</v>
      </c>
      <c r="BC7" s="189">
        <f>IF(OR(AW1="",AW3=""),"",IF(AW1="b",1,IF(AW1="c",1.5,1)))</f>
        <v>1</v>
      </c>
      <c r="BD7" s="189">
        <v>1</v>
      </c>
      <c r="BE7" s="214">
        <f>IF(OR(BE1="",BE3=""),"",IF(BE1="c",5,10))</f>
        <v>10</v>
      </c>
      <c r="BF7" s="215">
        <f>IF(OR(BE1="",BE3=""),"",IF(BE1="c",5,10))</f>
        <v>10</v>
      </c>
      <c r="BG7" s="215">
        <f>IF(OR(BE1="",BE3=""),"",IF(BE1="c",5,10))</f>
        <v>10</v>
      </c>
      <c r="BH7" s="216">
        <f>IF(OR(BE1="",BE3=""),"",IF(BE1="b",40,IF(BE1="c",15,IF(BE1="a",70,20))))</f>
        <v>40</v>
      </c>
      <c r="BI7" s="215">
        <f>IF(OR(BE1="",BE3=""),"",IF(BE1="b",3,IF(OR(BE1="c",BE1="e"),"",5)))</f>
        <v>3</v>
      </c>
      <c r="BJ7" s="216">
        <f>IF(OR(BE1="",BE3=""),"",IF(BE1="c",1.5,3))</f>
        <v>3</v>
      </c>
      <c r="BK7" s="215">
        <f>IF(OR(BE1="",BE3=""),"",IF(BE1="b",1,IF(BE1="c",1.5,1)))</f>
        <v>1</v>
      </c>
      <c r="BL7" s="215">
        <f>IF(OR(BE1="",BE3=""),"",IF(BE1="b",1,IF(BE1="c",1.5,1)))</f>
        <v>1</v>
      </c>
      <c r="BM7" s="188" t="str">
        <f>IF(OR(BM1="",BM3=""),"",IF(BM1="c",5,10))</f>
        <v/>
      </c>
      <c r="BN7" s="189" t="str">
        <f>IF(OR(BM1="",BM3=""),"",IF(BM1="c",5,10))</f>
        <v/>
      </c>
      <c r="BO7" s="189" t="str">
        <f>IF(OR(BM1="",BM3=""),"",IF(BM1="c",5,10))</f>
        <v/>
      </c>
      <c r="BP7" s="190" t="str">
        <f>IF(OR(BM1="",BM3=""),"",IF(BM1="b",40,IF(BM1="c",15,IF(BM1="a",70,20))))</f>
        <v/>
      </c>
      <c r="BQ7" s="189" t="str">
        <f>IF(OR(BM1="",BM3=""),"",IF(BM1="b",3,IF(OR(BM1="c",BM1="e"),"",5)))</f>
        <v/>
      </c>
      <c r="BR7" s="190" t="str">
        <f>IF(OR(BM1="",BM3=""),"",IF(BM1="c",1.5,3))</f>
        <v/>
      </c>
      <c r="BS7" s="189" t="str">
        <f>IF(OR(BM1="",BM3=""),"",IF(BM1="b",1,IF(BM1="c",1.5,1)))</f>
        <v/>
      </c>
      <c r="BT7" s="189" t="str">
        <f>IF(OR(BM1="",BM3=""),"",IF(BM1="b",1,IF(BM1="c",1.5,1)))</f>
        <v/>
      </c>
      <c r="BU7" s="202">
        <v>80</v>
      </c>
      <c r="BV7" s="203">
        <v>20</v>
      </c>
      <c r="BW7" s="210">
        <v>100</v>
      </c>
      <c r="BX7" s="331" t="s">
        <v>100</v>
      </c>
      <c r="BY7" s="133">
        <f>Q7</f>
        <v>10</v>
      </c>
      <c r="BZ7" s="62">
        <f>R7</f>
        <v>10</v>
      </c>
      <c r="CA7" s="62">
        <f>S7</f>
        <v>10</v>
      </c>
      <c r="CB7" s="62">
        <f>T7</f>
        <v>70</v>
      </c>
      <c r="CC7" s="62">
        <f>SUM(BY7:CB7)</f>
        <v>100</v>
      </c>
      <c r="CD7" s="62">
        <f>ROUND(CC7*CD6/100,0)</f>
        <v>10</v>
      </c>
      <c r="CE7" s="62">
        <f>U7</f>
        <v>4</v>
      </c>
      <c r="CF7" s="62">
        <f>V7</f>
        <v>3</v>
      </c>
      <c r="CG7" s="62">
        <f>W7</f>
        <v>2</v>
      </c>
      <c r="CH7" s="62">
        <f>X7</f>
        <v>1</v>
      </c>
      <c r="CI7" s="73">
        <f>SUM(CE7:CH7)</f>
        <v>10</v>
      </c>
      <c r="CJ7" s="69">
        <f>SUM(CD7,CI7)</f>
        <v>20</v>
      </c>
      <c r="CK7" s="133">
        <f>Y7</f>
        <v>10</v>
      </c>
      <c r="CL7" s="62">
        <f>Z7</f>
        <v>10</v>
      </c>
      <c r="CM7" s="62">
        <f>AA7</f>
        <v>10</v>
      </c>
      <c r="CN7" s="62">
        <f>AB7</f>
        <v>70</v>
      </c>
      <c r="CO7" s="62">
        <f>SUM(CK7:CN7)</f>
        <v>100</v>
      </c>
      <c r="CP7" s="62">
        <f>ROUND(CO7*CP6/100,0)</f>
        <v>10</v>
      </c>
      <c r="CQ7" s="62">
        <f>AC7</f>
        <v>4</v>
      </c>
      <c r="CR7" s="62">
        <f>AD7</f>
        <v>3</v>
      </c>
      <c r="CS7" s="62">
        <f>AE7</f>
        <v>2</v>
      </c>
      <c r="CT7" s="62">
        <f>AF7</f>
        <v>1</v>
      </c>
      <c r="CU7" s="73">
        <f>SUM(CQ7:CT7)</f>
        <v>10</v>
      </c>
      <c r="CV7" s="69">
        <f>SUM(CP7,CU7)</f>
        <v>20</v>
      </c>
      <c r="CW7" s="133">
        <f>AG7</f>
        <v>10</v>
      </c>
      <c r="CX7" s="62">
        <f>AH7</f>
        <v>10</v>
      </c>
      <c r="CY7" s="62">
        <f>AI7</f>
        <v>10</v>
      </c>
      <c r="CZ7" s="62">
        <f>AJ7</f>
        <v>70</v>
      </c>
      <c r="DA7" s="62">
        <f>SUM(CW7:CZ7)</f>
        <v>100</v>
      </c>
      <c r="DB7" s="62">
        <f>ROUND(DA7*DB6/100,0)</f>
        <v>10</v>
      </c>
      <c r="DC7" s="62">
        <f>AK7</f>
        <v>5</v>
      </c>
      <c r="DD7" s="62">
        <f>AL7</f>
        <v>3</v>
      </c>
      <c r="DE7" s="62">
        <f>AM7</f>
        <v>1</v>
      </c>
      <c r="DF7" s="73">
        <f>AN7</f>
        <v>1</v>
      </c>
      <c r="DG7" s="73">
        <f>SUM(DC7:DF7)</f>
        <v>10</v>
      </c>
      <c r="DH7" s="69">
        <f>SUM(DB7,DG7)</f>
        <v>20</v>
      </c>
      <c r="DI7" s="63">
        <f>AO7</f>
        <v>10</v>
      </c>
      <c r="DJ7" s="62">
        <f>AP7</f>
        <v>10</v>
      </c>
      <c r="DK7" s="62">
        <f>AQ7</f>
        <v>10</v>
      </c>
      <c r="DL7" s="62">
        <f>AR7</f>
        <v>70</v>
      </c>
      <c r="DM7" s="62">
        <f>SUM(DI7:DL7)</f>
        <v>100</v>
      </c>
      <c r="DN7" s="62">
        <f>ROUND(DM7*DN6/100,0)</f>
        <v>10</v>
      </c>
      <c r="DO7" s="62">
        <f>AS7</f>
        <v>5</v>
      </c>
      <c r="DP7" s="62">
        <f>AT7</f>
        <v>3</v>
      </c>
      <c r="DQ7" s="62">
        <f>AU7</f>
        <v>1</v>
      </c>
      <c r="DR7" s="73">
        <f>AV7</f>
        <v>1</v>
      </c>
      <c r="DS7" s="73">
        <f>SUM(DO7:DR7)</f>
        <v>10</v>
      </c>
      <c r="DT7" s="69">
        <f>SUM(DN7,DS7)</f>
        <v>20</v>
      </c>
      <c r="DU7" s="63">
        <f>AW7</f>
        <v>10</v>
      </c>
      <c r="DV7" s="62">
        <f>AX7</f>
        <v>10</v>
      </c>
      <c r="DW7" s="62">
        <f>AY7</f>
        <v>10</v>
      </c>
      <c r="DX7" s="62">
        <f>AZ7</f>
        <v>70</v>
      </c>
      <c r="DY7" s="62">
        <f>SUM(DU7:DX7)</f>
        <v>100</v>
      </c>
      <c r="DZ7" s="62">
        <f>ROUND(DY7*DZ6/100,0)</f>
        <v>10</v>
      </c>
      <c r="EA7" s="62">
        <f>BA7</f>
        <v>5</v>
      </c>
      <c r="EB7" s="62">
        <f>BB7</f>
        <v>3</v>
      </c>
      <c r="EC7" s="62">
        <f>BC7</f>
        <v>1</v>
      </c>
      <c r="ED7" s="62">
        <f>BD7</f>
        <v>1</v>
      </c>
      <c r="EE7" s="73">
        <f>SUM(EA7:ED7)</f>
        <v>10</v>
      </c>
      <c r="EF7" s="69">
        <f>SUM(DZ7,EE7)</f>
        <v>20</v>
      </c>
      <c r="EG7" s="63">
        <f>BE7</f>
        <v>10</v>
      </c>
      <c r="EH7" s="62">
        <f>BF7</f>
        <v>10</v>
      </c>
      <c r="EI7" s="62">
        <f>BG7</f>
        <v>10</v>
      </c>
      <c r="EJ7" s="62">
        <f>BH7</f>
        <v>40</v>
      </c>
      <c r="EK7" s="62">
        <f>SUM(EG7:EJ7)</f>
        <v>70</v>
      </c>
      <c r="EL7" s="62">
        <f>ROUND(EK7*EL6/100,0)</f>
        <v>7</v>
      </c>
      <c r="EM7" s="62">
        <f>BI7</f>
        <v>3</v>
      </c>
      <c r="EN7" s="62">
        <f>BJ7</f>
        <v>3</v>
      </c>
      <c r="EO7" s="62">
        <f>BK7</f>
        <v>1</v>
      </c>
      <c r="EP7" s="62">
        <f>BL7</f>
        <v>1</v>
      </c>
      <c r="EQ7" s="73">
        <f>SUM(EM7:EP7)</f>
        <v>8</v>
      </c>
      <c r="ER7" s="69">
        <f>SUM(EL7,EQ7)</f>
        <v>15</v>
      </c>
      <c r="ES7" s="63" t="str">
        <f>BM7</f>
        <v/>
      </c>
      <c r="ET7" s="62" t="str">
        <f>BN7</f>
        <v/>
      </c>
      <c r="EU7" s="62" t="str">
        <f>BO7</f>
        <v/>
      </c>
      <c r="EV7" s="62" t="str">
        <f>BP7</f>
        <v/>
      </c>
      <c r="EW7" s="62">
        <f>SUM(ES7:EV7)</f>
        <v>0</v>
      </c>
      <c r="EX7" s="62">
        <f>ROUND(EW7*EX6/100,0)</f>
        <v>0</v>
      </c>
      <c r="EY7" s="62" t="str">
        <f>BQ7</f>
        <v/>
      </c>
      <c r="EZ7" s="62" t="str">
        <f>BR7</f>
        <v/>
      </c>
      <c r="FA7" s="62" t="str">
        <f>BS7</f>
        <v/>
      </c>
      <c r="FB7" s="62" t="str">
        <f>BT7</f>
        <v/>
      </c>
      <c r="FC7" s="73">
        <f>SUM(EY7:FB7)</f>
        <v>0</v>
      </c>
      <c r="FD7" s="69">
        <f>SUM(EX7,FC7)</f>
        <v>0</v>
      </c>
      <c r="FE7" s="585"/>
      <c r="FR7" s="330" t="s">
        <v>197</v>
      </c>
      <c r="FS7" s="12" t="s">
        <v>39</v>
      </c>
      <c r="FV7" s="340" t="s">
        <v>52</v>
      </c>
      <c r="FW7" s="340" t="s">
        <v>109</v>
      </c>
      <c r="FX7" s="340">
        <v>10</v>
      </c>
      <c r="FY7" s="340">
        <v>10</v>
      </c>
      <c r="FZ7" s="340">
        <v>10</v>
      </c>
      <c r="GA7" s="340">
        <v>20</v>
      </c>
      <c r="GB7" s="340">
        <v>5</v>
      </c>
      <c r="GC7" s="340">
        <v>0</v>
      </c>
      <c r="GD7" s="340">
        <v>3</v>
      </c>
      <c r="GE7" s="340">
        <v>2</v>
      </c>
      <c r="GF7" s="340">
        <f>SUM(GB7:GE7)</f>
        <v>10</v>
      </c>
    </row>
    <row r="8" spans="1:188" ht="27" hidden="1" customHeight="1" thickBot="1">
      <c r="C8" s="250">
        <v>0</v>
      </c>
      <c r="D8" s="4">
        <v>0</v>
      </c>
      <c r="E8" s="4">
        <v>0</v>
      </c>
      <c r="F8" s="4">
        <v>0</v>
      </c>
      <c r="G8" s="5"/>
      <c r="H8" s="4">
        <v>0</v>
      </c>
      <c r="I8" s="4">
        <v>0</v>
      </c>
      <c r="J8" s="4">
        <v>0</v>
      </c>
      <c r="K8" s="251">
        <v>0</v>
      </c>
      <c r="L8" s="137">
        <v>0</v>
      </c>
      <c r="M8" s="138">
        <v>0</v>
      </c>
      <c r="N8" s="138">
        <v>0</v>
      </c>
      <c r="O8" s="139"/>
      <c r="P8" s="514"/>
      <c r="Q8" s="37"/>
      <c r="R8" s="37"/>
      <c r="S8" s="37"/>
      <c r="T8" s="8">
        <v>0</v>
      </c>
      <c r="U8" s="164" t="e">
        <f>SUM(#REF!,#REF!)</f>
        <v>#REF!</v>
      </c>
      <c r="V8" s="9"/>
      <c r="W8" s="9"/>
      <c r="X8" s="15">
        <v>0</v>
      </c>
      <c r="Y8" s="168"/>
      <c r="Z8" s="168"/>
      <c r="AA8" s="168"/>
      <c r="AB8" s="169">
        <v>0</v>
      </c>
      <c r="AC8" s="170" t="e">
        <f>SUM(#REF!,#REF!)</f>
        <v>#REF!</v>
      </c>
      <c r="AD8" s="171"/>
      <c r="AE8" s="171"/>
      <c r="AF8" s="172">
        <v>0</v>
      </c>
      <c r="AG8" s="176"/>
      <c r="AH8" s="176"/>
      <c r="AI8" s="176"/>
      <c r="AJ8" s="177">
        <v>0</v>
      </c>
      <c r="AK8" s="178" t="e">
        <f>SUM(#REF!,#REF!)</f>
        <v>#REF!</v>
      </c>
      <c r="AL8" s="179"/>
      <c r="AM8" s="179"/>
      <c r="AN8" s="180">
        <v>0</v>
      </c>
      <c r="AO8" s="38"/>
      <c r="AP8" s="38"/>
      <c r="AQ8" s="38"/>
      <c r="AR8" s="10">
        <v>0</v>
      </c>
      <c r="AS8" s="187" t="e">
        <f>SUM(#REF!,#REF!)</f>
        <v>#REF!</v>
      </c>
      <c r="AT8" s="11"/>
      <c r="AU8" s="11"/>
      <c r="AV8" s="16">
        <v>0</v>
      </c>
      <c r="AW8" s="191"/>
      <c r="AX8" s="191"/>
      <c r="AY8" s="191"/>
      <c r="AZ8" s="192">
        <v>0</v>
      </c>
      <c r="BA8" s="193" t="e">
        <f>SUM(#REF!,#REF!)</f>
        <v>#REF!</v>
      </c>
      <c r="BB8" s="194"/>
      <c r="BC8" s="194"/>
      <c r="BD8" s="195">
        <v>0</v>
      </c>
      <c r="BE8" s="217"/>
      <c r="BF8" s="217"/>
      <c r="BG8" s="217"/>
      <c r="BH8" s="218">
        <v>0</v>
      </c>
      <c r="BI8" s="219" t="e">
        <f>SUM(#REF!,#REF!)</f>
        <v>#REF!</v>
      </c>
      <c r="BJ8" s="220"/>
      <c r="BK8" s="220"/>
      <c r="BL8" s="221">
        <v>0</v>
      </c>
      <c r="BM8" s="191"/>
      <c r="BN8" s="191"/>
      <c r="BO8" s="191"/>
      <c r="BP8" s="192">
        <v>0</v>
      </c>
      <c r="BQ8" s="193" t="e">
        <f>SUM(#REF!,#REF!)</f>
        <v>#REF!</v>
      </c>
      <c r="BR8" s="194"/>
      <c r="BS8" s="194"/>
      <c r="BT8" s="195">
        <v>0</v>
      </c>
      <c r="BU8" s="204">
        <v>0</v>
      </c>
      <c r="BV8" s="205">
        <v>0</v>
      </c>
      <c r="BW8" s="211">
        <v>0</v>
      </c>
      <c r="BX8" s="332">
        <v>0</v>
      </c>
      <c r="BY8" s="134">
        <v>0</v>
      </c>
      <c r="BZ8" s="65">
        <v>0</v>
      </c>
      <c r="CA8" s="65">
        <v>0</v>
      </c>
      <c r="CB8" s="66" t="e">
        <f>IF(AND(CA8&gt;=60,CD8="Pass"),"First",IF(AND(CA8&gt;=60,CD8="Pass With G"),"First",IF(AND(CA8&gt;=48,CD8="Pass"),"Second;",IF(AND(CA8&gt;=48,CD8="Pass With G"),"Second",IF(OR(CD8="Pass",CD8="Pass With G"),"Third",CD8)))))</f>
        <v>#REF!</v>
      </c>
      <c r="CC8" s="66"/>
      <c r="CD8" s="67" t="e">
        <f>IF($G8="NSO","NSO",IF(OR($G8="",$G8=0,T8="",#REF!="",#REF!="",#REF!="",#REF!="",#REF!=""),"",IF(OR(#REF!&gt;0,(#REF!+#REF!+#REF!)&gt;2),"FAIL",IF(OR(#REF!&gt;0,#REF!&gt;1),"SUPP.",IF(AND(#REF!&gt;0,#REF!&gt;0),"SUPP.",IF((#REF!+#REF!),"PASS With G","PASS"))))))</f>
        <v>#REF!</v>
      </c>
      <c r="CE8" s="65"/>
      <c r="CF8" s="65"/>
      <c r="CG8" s="65"/>
      <c r="CH8" s="74"/>
      <c r="CI8" s="74"/>
      <c r="CJ8" s="68"/>
      <c r="CK8" s="64">
        <v>0</v>
      </c>
      <c r="CL8" s="65">
        <v>0</v>
      </c>
      <c r="CM8" s="65">
        <v>0</v>
      </c>
      <c r="CN8" s="66" t="e">
        <f>IF(AND(CM8&gt;=60,CP8="Pass"),"First",IF(AND(CM8&gt;=60,CP8="Pass With G"),"First",IF(AND(CM8&gt;=48,CP8="Pass"),"Second;",IF(AND(CM8&gt;=48,CP8="Pass With G"),"Second",IF(OR(CP8="Pass",CP8="Pass With G"),"Third",CP8)))))</f>
        <v>#REF!</v>
      </c>
      <c r="CO8" s="66"/>
      <c r="CP8" s="67" t="e">
        <f>IF($G8="NSO","NSO",IF(OR($G8="",$G8=0,AF8="",#REF!="",#REF!="",#REF!="",#REF!="",#REF!=""),"",IF(OR(#REF!&gt;0,(#REF!+#REF!+#REF!)&gt;2),"FAIL",IF(OR(#REF!&gt;0,#REF!&gt;1),"SUPP.",IF(AND(#REF!&gt;0,#REF!&gt;0),"SUPP.",IF((#REF!+#REF!),"PASS With G","PASS"))))))</f>
        <v>#REF!</v>
      </c>
      <c r="CQ8" s="65"/>
      <c r="CR8" s="65"/>
      <c r="CS8" s="65"/>
      <c r="CT8" s="74"/>
      <c r="CU8" s="74"/>
      <c r="CV8" s="68"/>
      <c r="CW8" s="64">
        <v>0</v>
      </c>
      <c r="CX8" s="65">
        <v>0</v>
      </c>
      <c r="CY8" s="65">
        <v>0</v>
      </c>
      <c r="CZ8" s="66" t="e">
        <f>IF(AND(CY8&gt;=60,DB8="Pass"),"First",IF(AND(CY8&gt;=60,DB8="Pass With G"),"First",IF(AND(CY8&gt;=48,DB8="Pass"),"Second;",IF(AND(CY8&gt;=48,DB8="Pass With G"),"Second",IF(OR(DB8="Pass",DB8="Pass With G"),"Third",DB8)))))</f>
        <v>#REF!</v>
      </c>
      <c r="DA8" s="66"/>
      <c r="DB8" s="67" t="e">
        <f>IF($G8="NSO","NSO",IF(OR($G8="",$G8=0,AR8="",#REF!="",#REF!="",#REF!="",#REF!="",#REF!=""),"",IF(OR(#REF!&gt;0,(#REF!+#REF!+#REF!)&gt;2),"FAIL",IF(OR(#REF!&gt;0,#REF!&gt;1),"SUPP.",IF(AND(#REF!&gt;0,#REF!&gt;0),"SUPP.",IF((#REF!+#REF!),"PASS With G","PASS"))))))</f>
        <v>#REF!</v>
      </c>
      <c r="DC8" s="65"/>
      <c r="DD8" s="65"/>
      <c r="DE8" s="65"/>
      <c r="DF8" s="74"/>
      <c r="DG8" s="74"/>
      <c r="DH8" s="68"/>
      <c r="DI8" s="64">
        <v>0</v>
      </c>
      <c r="DJ8" s="65">
        <v>0</v>
      </c>
      <c r="DK8" s="65">
        <v>0</v>
      </c>
      <c r="DL8" s="66" t="e">
        <f>IF(AND(DK8&gt;=60,DN8="Pass"),"First",IF(AND(DK8&gt;=60,DN8="Pass With G"),"First",IF(AND(DK8&gt;=48,DN8="Pass"),"Second;",IF(AND(DK8&gt;=48,DN8="Pass With G"),"Second",IF(OR(DN8="Pass",DN8="Pass With G"),"Third",DN8)))))</f>
        <v>#REF!</v>
      </c>
      <c r="DM8" s="66"/>
      <c r="DN8" s="67" t="e">
        <f>IF($G8="NSO","NSO",IF(OR($G8="",$G8=0,BA8="",#REF!="",#REF!="",#REF!="",#REF!="",#REF!=""),"",IF(OR(#REF!&gt;0,(#REF!+#REF!+#REF!)&gt;2),"FAIL",IF(OR(#REF!&gt;0,#REF!&gt;1),"SUPP.",IF(AND(#REF!&gt;0,#REF!&gt;0),"SUPP.",IF((#REF!+#REF!),"PASS With G","PASS"))))))</f>
        <v>#REF!</v>
      </c>
      <c r="DO8" s="65"/>
      <c r="DP8" s="65"/>
      <c r="DQ8" s="65"/>
      <c r="DR8" s="74"/>
      <c r="DS8" s="74"/>
      <c r="DT8" s="68"/>
      <c r="DU8" s="64">
        <v>0</v>
      </c>
      <c r="DV8" s="65">
        <v>0</v>
      </c>
      <c r="DW8" s="65">
        <v>0</v>
      </c>
      <c r="DX8" s="66" t="e">
        <f>IF(AND(DW8&gt;=60,DZ8="Pass"),"First",IF(AND(DW8&gt;=60,DZ8="Pass With G"),"First",IF(AND(DW8&gt;=48,DZ8="Pass"),"Second;",IF(AND(DW8&gt;=48,DZ8="Pass With G"),"Second",IF(OR(DZ8="Pass",DZ8="Pass With G"),"Third",DZ8)))))</f>
        <v>#REF!</v>
      </c>
      <c r="DY8" s="66"/>
      <c r="DZ8" s="67" t="e">
        <f>IF($G8="NSO","NSO",IF(OR($G8="",$G8=0,#REF!="",#REF!="",#REF!="",#REF!="",#REF!="",#REF!=""),"",IF(OR(#REF!&gt;0,(#REF!+#REF!+#REF!)&gt;2),"FAIL",IF(OR(#REF!&gt;0,#REF!&gt;1),"SUPP.",IF(AND(#REF!&gt;0,#REF!&gt;0),"SUPP.",IF((#REF!+#REF!),"PASS With G","PASS"))))))</f>
        <v>#REF!</v>
      </c>
      <c r="EA8" s="65"/>
      <c r="EB8" s="65"/>
      <c r="EC8" s="65"/>
      <c r="ED8" s="74"/>
      <c r="EE8" s="74"/>
      <c r="EF8" s="68"/>
      <c r="EG8" s="64">
        <v>0</v>
      </c>
      <c r="EH8" s="65">
        <v>0</v>
      </c>
      <c r="EI8" s="65">
        <v>0</v>
      </c>
      <c r="EJ8" s="66" t="e">
        <f>IF(AND(EI8&gt;=60,EL8="Pass"),"First",IF(AND(EI8&gt;=60,EL8="Pass With G"),"First",IF(AND(EI8&gt;=48,EL8="Pass"),"Second;",IF(AND(EI8&gt;=48,EL8="Pass With G"),"Second",IF(OR(EL8="Pass",EL8="Pass With G"),"Third",EL8)))))</f>
        <v>#REF!</v>
      </c>
      <c r="EK8" s="66"/>
      <c r="EL8" s="67" t="e">
        <f>IF($G8="NSO","NSO",IF(OR($G8="",$G8=0,#REF!="",#REF!="",#REF!="",#REF!="",#REF!="",#REF!=""),"",IF(OR(#REF!&gt;0,(#REF!+#REF!+#REF!)&gt;2),"FAIL",IF(OR(#REF!&gt;0,#REF!&gt;1),"SUPP.",IF(AND(#REF!&gt;0,#REF!&gt;0),"SUPP.",IF((#REF!+#REF!),"PASS With G","PASS"))))))</f>
        <v>#REF!</v>
      </c>
      <c r="EM8" s="65"/>
      <c r="EN8" s="65"/>
      <c r="EO8" s="65"/>
      <c r="EP8" s="74"/>
      <c r="EQ8" s="74"/>
      <c r="ER8" s="68"/>
      <c r="ES8" s="64">
        <v>0</v>
      </c>
      <c r="ET8" s="65">
        <v>0</v>
      </c>
      <c r="EU8" s="65">
        <v>0</v>
      </c>
      <c r="EV8" s="66" t="e">
        <f>IF(AND(EU8&gt;=60,EX8="Pass"),"First",IF(AND(EU8&gt;=60,EX8="Pass With G"),"First",IF(AND(EU8&gt;=48,EX8="Pass"),"Second;",IF(AND(EU8&gt;=48,EX8="Pass With G"),"Second",IF(OR(EX8="Pass",EX8="Pass With G"),"Third",EX8)))))</f>
        <v>#REF!</v>
      </c>
      <c r="EW8" s="66"/>
      <c r="EX8" s="67" t="e">
        <f>IF($G8="NSO","NSO",IF(OR($G8="",$G8=0,CE8="",#REF!="",#REF!="",#REF!="",#REF!="",#REF!=""),"",IF(OR(#REF!&gt;0,(#REF!+#REF!+#REF!)&gt;2),"FAIL",IF(OR(#REF!&gt;0,#REF!&gt;1),"SUPP.",IF(AND(#REF!&gt;0,#REF!&gt;0),"SUPP.",IF((#REF!+#REF!),"PASS With G","PASS"))))))</f>
        <v>#REF!</v>
      </c>
      <c r="EY8" s="65"/>
      <c r="EZ8" s="65"/>
      <c r="FA8" s="65"/>
      <c r="FB8" s="74"/>
      <c r="FC8" s="74"/>
      <c r="FD8" s="68"/>
      <c r="FE8" s="585"/>
      <c r="FR8" s="330"/>
    </row>
    <row r="9" spans="1:188" ht="38.25" customHeight="1">
      <c r="A9" s="12">
        <f>G9</f>
        <v>1201</v>
      </c>
      <c r="B9" s="31">
        <v>1</v>
      </c>
      <c r="C9" s="252">
        <v>1</v>
      </c>
      <c r="D9" s="6">
        <f>IF(E9&gt;0,$G$4,0)</f>
        <v>12</v>
      </c>
      <c r="E9" s="58">
        <f>'Data Paste From Shala Darpan'!D2</f>
        <v>1251</v>
      </c>
      <c r="F9" s="146"/>
      <c r="G9" s="58">
        <f>'Data Paste From Shala Darpan'!L2</f>
        <v>1201</v>
      </c>
      <c r="H9" s="58" t="str">
        <f>'Data Paste From Shala Darpan'!F2</f>
        <v>AASI</v>
      </c>
      <c r="I9" s="58" t="str">
        <f>'Data Paste From Shala Darpan'!H2</f>
        <v>JETHA RAM</v>
      </c>
      <c r="J9" s="58" t="str">
        <f>'Data Paste From Shala Darpan'!I2</f>
        <v>SANTOSH</v>
      </c>
      <c r="K9" s="743">
        <f>'Data Paste From Shala Darpan'!K2</f>
        <v>40940</v>
      </c>
      <c r="L9" s="160">
        <f>IF(G9=0,"",$L$7)</f>
        <v>280</v>
      </c>
      <c r="M9" s="135">
        <v>274</v>
      </c>
      <c r="N9" s="355">
        <f>IF(OR(L9=0,M9=0,L9="",M9=""),"",M9/L9*100)</f>
        <v>97.857142857142847</v>
      </c>
      <c r="O9" s="162">
        <f>IF(N9="",0,IF(N9&gt;=86,3,IF(N9&gt;=81,2,IF(N9&gt;=75,1,0))))</f>
        <v>3</v>
      </c>
      <c r="P9" s="514"/>
      <c r="Q9" s="108">
        <v>5</v>
      </c>
      <c r="R9" s="109">
        <v>7</v>
      </c>
      <c r="S9" s="109">
        <v>8</v>
      </c>
      <c r="T9" s="110">
        <v>55</v>
      </c>
      <c r="U9" s="109">
        <v>5</v>
      </c>
      <c r="V9" s="311">
        <f>IF(OR($Q$3="",$G9=""),"",IF($Q$1="c",$O9/2,$O9))</f>
        <v>3</v>
      </c>
      <c r="W9" s="311"/>
      <c r="X9" s="109">
        <v>1</v>
      </c>
      <c r="Y9" s="147">
        <v>7</v>
      </c>
      <c r="Z9" s="148">
        <v>7</v>
      </c>
      <c r="AA9" s="148">
        <v>7</v>
      </c>
      <c r="AB9" s="149">
        <v>50</v>
      </c>
      <c r="AC9" s="148">
        <v>5</v>
      </c>
      <c r="AD9" s="314">
        <f>IF(OR($Y$3="",$G9=""),"",IF($Y$1="c",$O9/2,$O9))</f>
        <v>3</v>
      </c>
      <c r="AE9" s="314"/>
      <c r="AF9" s="148">
        <v>2</v>
      </c>
      <c r="AG9" s="181">
        <v>8</v>
      </c>
      <c r="AH9" s="182">
        <v>8</v>
      </c>
      <c r="AI9" s="182">
        <v>8</v>
      </c>
      <c r="AJ9" s="183">
        <v>35</v>
      </c>
      <c r="AK9" s="182">
        <v>2</v>
      </c>
      <c r="AL9" s="317">
        <f>IF(OR($AG$3="",$G9=""),"",IF($AG$1="c",$O9/2,$O9))</f>
        <v>3</v>
      </c>
      <c r="AM9" s="317"/>
      <c r="AN9" s="182">
        <v>2</v>
      </c>
      <c r="AO9" s="114">
        <v>5</v>
      </c>
      <c r="AP9" s="115">
        <v>5</v>
      </c>
      <c r="AQ9" s="115">
        <v>5</v>
      </c>
      <c r="AR9" s="116">
        <v>15</v>
      </c>
      <c r="AS9" s="115"/>
      <c r="AT9" s="320">
        <f>IF(OR($AO$3="",$G9=""),"",IF($AO$1="c",$O9/2,$O9))</f>
        <v>3</v>
      </c>
      <c r="AU9" s="320"/>
      <c r="AV9" s="115">
        <v>1</v>
      </c>
      <c r="AW9" s="196">
        <v>4</v>
      </c>
      <c r="AX9" s="197">
        <v>4</v>
      </c>
      <c r="AY9" s="197">
        <v>4</v>
      </c>
      <c r="AZ9" s="198">
        <v>12</v>
      </c>
      <c r="BA9" s="197"/>
      <c r="BB9" s="323">
        <f>IF(OR($AW$3="",$G9=""),"",IF($AW$1="c",$O9/2,$O9))</f>
        <v>3</v>
      </c>
      <c r="BC9" s="323"/>
      <c r="BD9" s="197">
        <v>1</v>
      </c>
      <c r="BE9" s="222">
        <v>4</v>
      </c>
      <c r="BF9" s="223">
        <v>4</v>
      </c>
      <c r="BG9" s="223">
        <v>4</v>
      </c>
      <c r="BH9" s="224">
        <v>18</v>
      </c>
      <c r="BI9" s="223">
        <v>5</v>
      </c>
      <c r="BJ9" s="326">
        <f>IF(OR($BE$3="",$G9=""),"",IF($BE$1="c",$O9/2,$O9))</f>
        <v>3</v>
      </c>
      <c r="BK9" s="326"/>
      <c r="BL9" s="223">
        <v>2</v>
      </c>
      <c r="BM9" s="196"/>
      <c r="BN9" s="197"/>
      <c r="BO9" s="197"/>
      <c r="BP9" s="198"/>
      <c r="BQ9" s="197"/>
      <c r="BR9" s="323" t="str">
        <f>IF(OR($BM$3="",$G9=""),"",IF($BM$1="c",$O9/2,$O9))</f>
        <v/>
      </c>
      <c r="BS9" s="323"/>
      <c r="BT9" s="197"/>
      <c r="BU9" s="206">
        <v>60</v>
      </c>
      <c r="BV9" s="207">
        <v>20</v>
      </c>
      <c r="BW9" s="212">
        <v>75</v>
      </c>
      <c r="BX9" s="333" t="str">
        <f>IF(BW9&gt;=80,"A",IF(BW9&gt;=60,"B",IF(BW9&gt;=50,"C","D")))</f>
        <v>B</v>
      </c>
      <c r="BY9" s="72">
        <f>Q9</f>
        <v>5</v>
      </c>
      <c r="BZ9" s="70">
        <f>R9</f>
        <v>7</v>
      </c>
      <c r="CA9" s="70">
        <f>S9</f>
        <v>8</v>
      </c>
      <c r="CB9" s="70">
        <f>T9</f>
        <v>55</v>
      </c>
      <c r="CC9" s="70">
        <f>SUM(BY9:CB9)</f>
        <v>75</v>
      </c>
      <c r="CD9" s="70">
        <f>ROUNDUP(CC9*$CD$6/100,0)</f>
        <v>8</v>
      </c>
      <c r="CE9" s="70">
        <f>U9</f>
        <v>5</v>
      </c>
      <c r="CF9" s="70">
        <f>V9</f>
        <v>3</v>
      </c>
      <c r="CG9" s="70">
        <f>W9</f>
        <v>0</v>
      </c>
      <c r="CH9" s="75">
        <f>X9</f>
        <v>1</v>
      </c>
      <c r="CI9" s="75">
        <f>SUM(CE9:CH9)</f>
        <v>9</v>
      </c>
      <c r="CJ9" s="71">
        <f>SUM(CI9,CD9)</f>
        <v>17</v>
      </c>
      <c r="CK9" s="72">
        <f>Y9</f>
        <v>7</v>
      </c>
      <c r="CL9" s="70">
        <f>Z9</f>
        <v>7</v>
      </c>
      <c r="CM9" s="70">
        <f>AA9</f>
        <v>7</v>
      </c>
      <c r="CN9" s="70">
        <f>AB9</f>
        <v>50</v>
      </c>
      <c r="CO9" s="70">
        <f>SUM(CK9:CN9)</f>
        <v>71</v>
      </c>
      <c r="CP9" s="70">
        <f>ROUNDUP(CO9*$CP$6/100,0)</f>
        <v>8</v>
      </c>
      <c r="CQ9" s="70">
        <f>AC9</f>
        <v>5</v>
      </c>
      <c r="CR9" s="70">
        <f>AD9</f>
        <v>3</v>
      </c>
      <c r="CS9" s="70">
        <f>AE9</f>
        <v>0</v>
      </c>
      <c r="CT9" s="75">
        <f>AF9</f>
        <v>2</v>
      </c>
      <c r="CU9" s="75">
        <f>SUM(CQ9:CT9)</f>
        <v>10</v>
      </c>
      <c r="CV9" s="71">
        <f>SUM(CU9,CP9)</f>
        <v>18</v>
      </c>
      <c r="CW9" s="72">
        <f>AG9</f>
        <v>8</v>
      </c>
      <c r="CX9" s="70">
        <f>AH9</f>
        <v>8</v>
      </c>
      <c r="CY9" s="70">
        <f>AI9</f>
        <v>8</v>
      </c>
      <c r="CZ9" s="70">
        <f>AJ9</f>
        <v>35</v>
      </c>
      <c r="DA9" s="70">
        <f>SUM(CW9:CZ9)</f>
        <v>59</v>
      </c>
      <c r="DB9" s="70">
        <f>ROUNDUP(DA9*$DB$6/100,0)</f>
        <v>6</v>
      </c>
      <c r="DC9" s="70">
        <f>AK9</f>
        <v>2</v>
      </c>
      <c r="DD9" s="70">
        <f>AL9</f>
        <v>3</v>
      </c>
      <c r="DE9" s="70">
        <f>AM9</f>
        <v>0</v>
      </c>
      <c r="DF9" s="75">
        <f>AN9</f>
        <v>2</v>
      </c>
      <c r="DG9" s="75">
        <f>SUM(DC9:DF9)</f>
        <v>7</v>
      </c>
      <c r="DH9" s="71">
        <f>SUM(DG9,DB9)</f>
        <v>13</v>
      </c>
      <c r="DI9" s="72">
        <f>AO9</f>
        <v>5</v>
      </c>
      <c r="DJ9" s="72">
        <f>AP9</f>
        <v>5</v>
      </c>
      <c r="DK9" s="72">
        <f>AQ9</f>
        <v>5</v>
      </c>
      <c r="DL9" s="72">
        <f>AR9</f>
        <v>15</v>
      </c>
      <c r="DM9" s="70">
        <f>SUM(DI9:DL9)</f>
        <v>30</v>
      </c>
      <c r="DN9" s="70">
        <f>ROUNDUP(DM9*$DN$6/100,0)</f>
        <v>3</v>
      </c>
      <c r="DO9" s="70">
        <f>AS9</f>
        <v>0</v>
      </c>
      <c r="DP9" s="70">
        <f>AT9</f>
        <v>3</v>
      </c>
      <c r="DQ9" s="70">
        <f>AU9</f>
        <v>0</v>
      </c>
      <c r="DR9" s="70">
        <f>AV9</f>
        <v>1</v>
      </c>
      <c r="DS9" s="75">
        <f>SUM(DO9:DR9)</f>
        <v>4</v>
      </c>
      <c r="DT9" s="71">
        <f>SUM(DS9,DN9)</f>
        <v>7</v>
      </c>
      <c r="DU9" s="257">
        <f>AW9</f>
        <v>4</v>
      </c>
      <c r="DV9" s="258">
        <f>AX9</f>
        <v>4</v>
      </c>
      <c r="DW9" s="258">
        <f>AY9</f>
        <v>4</v>
      </c>
      <c r="DX9" s="258">
        <f>AZ9</f>
        <v>12</v>
      </c>
      <c r="DY9" s="70">
        <f>SUM(DU9:DX9)</f>
        <v>24</v>
      </c>
      <c r="DZ9" s="70">
        <f>ROUNDUP(DY9*$DZ$6/100,0)</f>
        <v>3</v>
      </c>
      <c r="EA9" s="258">
        <f>BA9</f>
        <v>0</v>
      </c>
      <c r="EB9" s="258">
        <f>BB9</f>
        <v>3</v>
      </c>
      <c r="EC9" s="258">
        <f>BC9</f>
        <v>0</v>
      </c>
      <c r="ED9" s="258">
        <f>BD9</f>
        <v>1</v>
      </c>
      <c r="EE9" s="75">
        <f>SUM(EA9:ED9)</f>
        <v>4</v>
      </c>
      <c r="EF9" s="71">
        <f>SUM(EE9,DZ9)</f>
        <v>7</v>
      </c>
      <c r="EG9" s="72">
        <f>BE9</f>
        <v>4</v>
      </c>
      <c r="EH9" s="70">
        <f>BF9</f>
        <v>4</v>
      </c>
      <c r="EI9" s="70">
        <f>BG9</f>
        <v>4</v>
      </c>
      <c r="EJ9" s="70">
        <f>BH9</f>
        <v>18</v>
      </c>
      <c r="EK9" s="70">
        <f>SUM(EG9:EJ9)</f>
        <v>30</v>
      </c>
      <c r="EL9" s="70">
        <f>ROUNDUP(EK9*$EL$6/100,0)</f>
        <v>3</v>
      </c>
      <c r="EM9" s="70">
        <f>BI9</f>
        <v>5</v>
      </c>
      <c r="EN9" s="70">
        <f>BJ9</f>
        <v>3</v>
      </c>
      <c r="EO9" s="70">
        <f>BK9</f>
        <v>0</v>
      </c>
      <c r="EP9" s="75">
        <f>BL9</f>
        <v>2</v>
      </c>
      <c r="EQ9" s="75">
        <f>SUM(EM9:EP9)</f>
        <v>10</v>
      </c>
      <c r="ER9" s="71">
        <f>SUM(EL9,EQ9)</f>
        <v>13</v>
      </c>
      <c r="ES9" s="72">
        <f t="shared" ref="ES9:ES72" si="0">BM9</f>
        <v>0</v>
      </c>
      <c r="ET9" s="70">
        <f t="shared" ref="ET9:ET72" si="1">BN9</f>
        <v>0</v>
      </c>
      <c r="EU9" s="70">
        <f t="shared" ref="EU9:EU72" si="2">BO9</f>
        <v>0</v>
      </c>
      <c r="EV9" s="70">
        <f t="shared" ref="EV9:EV72" si="3">BP9</f>
        <v>0</v>
      </c>
      <c r="EW9" s="70">
        <f t="shared" ref="EW9:EW72" si="4">SUM(ES9:EV9)</f>
        <v>0</v>
      </c>
      <c r="EX9" s="70">
        <f>ROUNDUP(EW9*$EX$6/100,0)</f>
        <v>0</v>
      </c>
      <c r="EY9" s="70">
        <f t="shared" ref="EY9:EY72" si="5">BQ9</f>
        <v>0</v>
      </c>
      <c r="EZ9" s="70" t="str">
        <f t="shared" ref="EZ9:FA72" si="6">BR9</f>
        <v/>
      </c>
      <c r="FA9" s="70">
        <f t="shared" si="6"/>
        <v>0</v>
      </c>
      <c r="FB9" s="75">
        <f t="shared" ref="FB9:FB72" si="7">BT9</f>
        <v>0</v>
      </c>
      <c r="FC9" s="75">
        <f t="shared" ref="FC9:FC72" si="8">SUM(EY9:FB9)</f>
        <v>0</v>
      </c>
      <c r="FD9" s="71">
        <f t="shared" ref="FD9:FD72" si="9">SUM(EX9,FC9)</f>
        <v>0</v>
      </c>
      <c r="FE9" s="585"/>
      <c r="FR9" s="330" t="s">
        <v>198</v>
      </c>
      <c r="FS9" s="12" t="s">
        <v>39</v>
      </c>
    </row>
    <row r="10" spans="1:188" ht="38.25" customHeight="1">
      <c r="A10" s="12">
        <f t="shared" ref="A10:A73" si="10">G10</f>
        <v>0</v>
      </c>
      <c r="B10" s="31">
        <v>2</v>
      </c>
      <c r="C10" s="253">
        <v>2</v>
      </c>
      <c r="D10" s="6">
        <f t="shared" ref="D10:D73" si="11">IF(E10&gt;0,$G$4,0)</f>
        <v>12</v>
      </c>
      <c r="E10" s="59">
        <f>'Data Paste From Shala Darpan'!D3</f>
        <v>1841</v>
      </c>
      <c r="F10" s="60" t="str">
        <f>IF(OR(E9="",F9=""),"",F9+1)</f>
        <v/>
      </c>
      <c r="G10" s="59">
        <f>'Data Paste From Shala Darpan'!L3</f>
        <v>0</v>
      </c>
      <c r="H10" s="59" t="str">
        <f>'Data Paste From Shala Darpan'!F3</f>
        <v>ANITA</v>
      </c>
      <c r="I10" s="59" t="str">
        <f>'Data Paste From Shala Darpan'!H3</f>
        <v>HEMA RAM</v>
      </c>
      <c r="J10" s="59" t="str">
        <f>'Data Paste From Shala Darpan'!I3</f>
        <v>JAITI</v>
      </c>
      <c r="K10" s="744">
        <f>'Data Paste From Shala Darpan'!K3</f>
        <v>41279</v>
      </c>
      <c r="L10" s="160" t="str">
        <f t="shared" ref="L10:L73" si="12">IF(G10=0,"",$L$7)</f>
        <v/>
      </c>
      <c r="M10" s="135">
        <v>0</v>
      </c>
      <c r="N10" s="355" t="str">
        <f t="shared" ref="N10:N73" si="13">IF(OR(L10=0,M10=0,L10="",M10=""),"",M10/L10*100)</f>
        <v/>
      </c>
      <c r="O10" s="162">
        <f t="shared" ref="O10:O73" si="14">IF(N10="",0,IF(N10&gt;=86,3,IF(N10&gt;=81,2,IF(N10&gt;=75,1,0))))</f>
        <v>0</v>
      </c>
      <c r="P10" s="514"/>
      <c r="Q10" s="111"/>
      <c r="R10" s="112"/>
      <c r="S10" s="112"/>
      <c r="T10" s="113"/>
      <c r="U10" s="112"/>
      <c r="V10" s="312">
        <f t="shared" ref="V10:V73" si="15">IF(OR($Q$3="",$G10=""),"",IF($Q$1="c",$O10/2,$O10))</f>
        <v>0</v>
      </c>
      <c r="W10" s="312"/>
      <c r="X10" s="112"/>
      <c r="Y10" s="150"/>
      <c r="Z10" s="151"/>
      <c r="AA10" s="151"/>
      <c r="AB10" s="152"/>
      <c r="AC10" s="151"/>
      <c r="AD10" s="315">
        <f t="shared" ref="AD10:AD73" si="16">IF(OR($Y$3="",$G10=""),"",IF($Y$1="c",$O10/2,$O10))</f>
        <v>0</v>
      </c>
      <c r="AE10" s="315"/>
      <c r="AF10" s="151"/>
      <c r="AG10" s="184"/>
      <c r="AH10" s="185"/>
      <c r="AI10" s="185"/>
      <c r="AJ10" s="186"/>
      <c r="AK10" s="185"/>
      <c r="AL10" s="318">
        <f t="shared" ref="AL10:AL73" si="17">IF(OR($AG$3="",$G10=""),"",IF($AG$1="c",$O10/2,$O10))</f>
        <v>0</v>
      </c>
      <c r="AM10" s="318"/>
      <c r="AN10" s="185"/>
      <c r="AO10" s="117"/>
      <c r="AP10" s="118"/>
      <c r="AQ10" s="118"/>
      <c r="AR10" s="119"/>
      <c r="AS10" s="118"/>
      <c r="AT10" s="321">
        <f t="shared" ref="AT10:AT73" si="18">IF(OR($AO$3="",$G10=""),"",IF($AO$1="c",$O10/2,$O10))</f>
        <v>0</v>
      </c>
      <c r="AU10" s="321"/>
      <c r="AV10" s="118"/>
      <c r="AW10" s="199"/>
      <c r="AX10" s="200"/>
      <c r="AY10" s="200"/>
      <c r="AZ10" s="201"/>
      <c r="BA10" s="200"/>
      <c r="BB10" s="324">
        <f t="shared" ref="BB10:BB73" si="19">IF(OR($AW$3="",$G10=""),"",IF($AW$1="c",$O10/2,$O10))</f>
        <v>0</v>
      </c>
      <c r="BC10" s="324"/>
      <c r="BD10" s="200"/>
      <c r="BE10" s="225"/>
      <c r="BF10" s="226"/>
      <c r="BG10" s="226"/>
      <c r="BH10" s="227"/>
      <c r="BI10" s="226"/>
      <c r="BJ10" s="327">
        <f t="shared" ref="BJ10:BJ73" si="20">IF(OR($BE$3="",$G10=""),"",IF($BE$1="c",$O10/2,$O10))</f>
        <v>0</v>
      </c>
      <c r="BK10" s="327"/>
      <c r="BL10" s="226"/>
      <c r="BM10" s="199"/>
      <c r="BN10" s="200"/>
      <c r="BO10" s="200"/>
      <c r="BP10" s="201"/>
      <c r="BQ10" s="200"/>
      <c r="BR10" s="324" t="str">
        <f t="shared" ref="BR10:BR73" si="21">IF(OR($BM$3="",$G10=""),"",IF($BM$1="c",$O10/2,$O10))</f>
        <v/>
      </c>
      <c r="BS10" s="324"/>
      <c r="BT10" s="200"/>
      <c r="BU10" s="208">
        <v>10</v>
      </c>
      <c r="BV10" s="209">
        <v>10</v>
      </c>
      <c r="BW10" s="213">
        <v>10</v>
      </c>
      <c r="BX10" s="333" t="str">
        <f t="shared" ref="BX10:BX73" si="22">IF(BW10&gt;=80,"A",IF(BW10&gt;=60,"B",IF(BW10&gt;=50,"C","D")))</f>
        <v>D</v>
      </c>
      <c r="BY10" s="72">
        <f t="shared" ref="BY10:BY73" si="23">Q10</f>
        <v>0</v>
      </c>
      <c r="BZ10" s="70">
        <f t="shared" ref="BZ10:BZ73" si="24">R10</f>
        <v>0</v>
      </c>
      <c r="CA10" s="70">
        <f t="shared" ref="CA10:CA73" si="25">S10</f>
        <v>0</v>
      </c>
      <c r="CB10" s="70">
        <f t="shared" ref="CB10:CB73" si="26">T10</f>
        <v>0</v>
      </c>
      <c r="CC10" s="70">
        <f t="shared" ref="CC10:CC73" si="27">SUM(BY10:CB10)</f>
        <v>0</v>
      </c>
      <c r="CD10" s="70">
        <f t="shared" ref="CD10:CD73" si="28">ROUNDUP(CC10*$CD$6/100,0)</f>
        <v>0</v>
      </c>
      <c r="CE10" s="70">
        <f t="shared" ref="CE10:CE73" si="29">U10</f>
        <v>0</v>
      </c>
      <c r="CF10" s="70">
        <f t="shared" ref="CF10:CG73" si="30">V10</f>
        <v>0</v>
      </c>
      <c r="CG10" s="70">
        <f t="shared" si="30"/>
        <v>0</v>
      </c>
      <c r="CH10" s="75">
        <f t="shared" ref="CH10:CH73" si="31">X10</f>
        <v>0</v>
      </c>
      <c r="CI10" s="75">
        <f t="shared" ref="CI10:CI73" si="32">SUM(CE10:CH10)</f>
        <v>0</v>
      </c>
      <c r="CJ10" s="71">
        <f t="shared" ref="CJ10:CJ73" si="33">SUM(CI10,CD10)</f>
        <v>0</v>
      </c>
      <c r="CK10" s="72">
        <f t="shared" ref="CK10:CK73" si="34">Y10</f>
        <v>0</v>
      </c>
      <c r="CL10" s="70">
        <f t="shared" ref="CL10:CL73" si="35">Z10</f>
        <v>0</v>
      </c>
      <c r="CM10" s="70">
        <f t="shared" ref="CM10:CM73" si="36">AA10</f>
        <v>0</v>
      </c>
      <c r="CN10" s="70">
        <f t="shared" ref="CN10:CN73" si="37">AB10</f>
        <v>0</v>
      </c>
      <c r="CO10" s="70">
        <f t="shared" ref="CO10:CO73" si="38">SUM(CK10:CN10)</f>
        <v>0</v>
      </c>
      <c r="CP10" s="70">
        <f t="shared" ref="CP10:CP73" si="39">ROUNDUP(CO10*$CP$6/100,0)</f>
        <v>0</v>
      </c>
      <c r="CQ10" s="70">
        <f t="shared" ref="CQ10:CQ73" si="40">AC10</f>
        <v>0</v>
      </c>
      <c r="CR10" s="70">
        <f t="shared" ref="CR10:CS73" si="41">AD10</f>
        <v>0</v>
      </c>
      <c r="CS10" s="70">
        <f t="shared" si="41"/>
        <v>0</v>
      </c>
      <c r="CT10" s="75">
        <f t="shared" ref="CT10:CT73" si="42">AF10</f>
        <v>0</v>
      </c>
      <c r="CU10" s="75">
        <f t="shared" ref="CU10:CU73" si="43">SUM(CQ10:CT10)</f>
        <v>0</v>
      </c>
      <c r="CV10" s="71">
        <f t="shared" ref="CV10:CV73" si="44">SUM(CU10,CP10)</f>
        <v>0</v>
      </c>
      <c r="CW10" s="72">
        <f t="shared" ref="CW10:CW73" si="45">AG10</f>
        <v>0</v>
      </c>
      <c r="CX10" s="70">
        <f t="shared" ref="CX10:CX73" si="46">AH10</f>
        <v>0</v>
      </c>
      <c r="CY10" s="70">
        <f t="shared" ref="CY10:CY73" si="47">AI10</f>
        <v>0</v>
      </c>
      <c r="CZ10" s="70">
        <f t="shared" ref="CZ10:CZ73" si="48">AJ10</f>
        <v>0</v>
      </c>
      <c r="DA10" s="70">
        <f t="shared" ref="DA10:DA73" si="49">SUM(CW10:CZ10)</f>
        <v>0</v>
      </c>
      <c r="DB10" s="70">
        <f t="shared" ref="DB10:DB73" si="50">ROUNDUP(DA10*$DB$6/100,0)</f>
        <v>0</v>
      </c>
      <c r="DC10" s="70">
        <f t="shared" ref="DC10:DC73" si="51">AK10</f>
        <v>0</v>
      </c>
      <c r="DD10" s="70">
        <f t="shared" ref="DD10:DE73" si="52">AL10</f>
        <v>0</v>
      </c>
      <c r="DE10" s="70">
        <f t="shared" si="52"/>
        <v>0</v>
      </c>
      <c r="DF10" s="75">
        <f t="shared" ref="DF10:DF73" si="53">AN10</f>
        <v>0</v>
      </c>
      <c r="DG10" s="75">
        <f t="shared" ref="DG10:DG73" si="54">SUM(DC10:DF10)</f>
        <v>0</v>
      </c>
      <c r="DH10" s="71">
        <f t="shared" ref="DH10:DH73" si="55">SUM(DG10,DB10)</f>
        <v>0</v>
      </c>
      <c r="DI10" s="72">
        <f t="shared" ref="DI10:DI73" si="56">AO10</f>
        <v>0</v>
      </c>
      <c r="DJ10" s="72">
        <f t="shared" ref="DJ10:DJ73" si="57">AP10</f>
        <v>0</v>
      </c>
      <c r="DK10" s="72">
        <f t="shared" ref="DK10:DK73" si="58">AQ10</f>
        <v>0</v>
      </c>
      <c r="DL10" s="72">
        <f t="shared" ref="DL10:DL73" si="59">AR10</f>
        <v>0</v>
      </c>
      <c r="DM10" s="70">
        <f t="shared" ref="DM10:DM73" si="60">SUM(DI10:DL10)</f>
        <v>0</v>
      </c>
      <c r="DN10" s="70">
        <f t="shared" ref="DN10:DN73" si="61">ROUNDUP(DM10*$DN$6/100,0)</f>
        <v>0</v>
      </c>
      <c r="DO10" s="70">
        <f t="shared" ref="DO10:DO73" si="62">AS10</f>
        <v>0</v>
      </c>
      <c r="DP10" s="70">
        <f t="shared" ref="DP10:DQ73" si="63">AT10</f>
        <v>0</v>
      </c>
      <c r="DQ10" s="70">
        <f t="shared" si="63"/>
        <v>0</v>
      </c>
      <c r="DR10" s="70">
        <f t="shared" ref="DR10:DR73" si="64">AV10</f>
        <v>0</v>
      </c>
      <c r="DS10" s="75">
        <f t="shared" ref="DS10:DS73" si="65">SUM(DO10:DR10)</f>
        <v>0</v>
      </c>
      <c r="DT10" s="71">
        <f t="shared" ref="DT10:DT73" si="66">SUM(DS10,DN10)</f>
        <v>0</v>
      </c>
      <c r="DU10" s="257">
        <f t="shared" ref="DU10:DU73" si="67">AW10</f>
        <v>0</v>
      </c>
      <c r="DV10" s="258">
        <f t="shared" ref="DV10:DV73" si="68">AX10</f>
        <v>0</v>
      </c>
      <c r="DW10" s="258">
        <f t="shared" ref="DW10:DW73" si="69">AY10</f>
        <v>0</v>
      </c>
      <c r="DX10" s="258">
        <f t="shared" ref="DX10:DX73" si="70">AZ10</f>
        <v>0</v>
      </c>
      <c r="DY10" s="70">
        <f t="shared" ref="DY10:DY73" si="71">SUM(DU10:DX10)</f>
        <v>0</v>
      </c>
      <c r="DZ10" s="70">
        <f t="shared" ref="DZ10:DZ73" si="72">ROUNDUP(DY10*$DZ$6/100,0)</f>
        <v>0</v>
      </c>
      <c r="EA10" s="258">
        <f t="shared" ref="EA10:EA73" si="73">BA10</f>
        <v>0</v>
      </c>
      <c r="EB10" s="258">
        <f t="shared" ref="EB10:EC73" si="74">BB10</f>
        <v>0</v>
      </c>
      <c r="EC10" s="258">
        <f t="shared" si="74"/>
        <v>0</v>
      </c>
      <c r="ED10" s="258">
        <f t="shared" ref="ED10:ED73" si="75">BD10</f>
        <v>0</v>
      </c>
      <c r="EE10" s="75">
        <f t="shared" ref="EE10:EE73" si="76">SUM(EA10:ED10)</f>
        <v>0</v>
      </c>
      <c r="EF10" s="71">
        <f t="shared" ref="EF10:EF73" si="77">SUM(EE10,DZ10)</f>
        <v>0</v>
      </c>
      <c r="EG10" s="72">
        <f t="shared" ref="EG10:EG73" si="78">BE10</f>
        <v>0</v>
      </c>
      <c r="EH10" s="70">
        <f t="shared" ref="EH10:EH73" si="79">BF10</f>
        <v>0</v>
      </c>
      <c r="EI10" s="70">
        <f t="shared" ref="EI10:EI73" si="80">BG10</f>
        <v>0</v>
      </c>
      <c r="EJ10" s="70">
        <f t="shared" ref="EJ10:EJ73" si="81">BH10</f>
        <v>0</v>
      </c>
      <c r="EK10" s="70">
        <f t="shared" ref="EK10:EK73" si="82">SUM(EG10:EJ10)</f>
        <v>0</v>
      </c>
      <c r="EL10" s="70">
        <f t="shared" ref="EL10:EL73" si="83">ROUNDUP(EK10*$EL$6/100,0)</f>
        <v>0</v>
      </c>
      <c r="EM10" s="70">
        <f t="shared" ref="EM10:EM73" si="84">BI10</f>
        <v>0</v>
      </c>
      <c r="EN10" s="70">
        <f t="shared" ref="EN10:EO73" si="85">BJ10</f>
        <v>0</v>
      </c>
      <c r="EO10" s="70">
        <f t="shared" si="85"/>
        <v>0</v>
      </c>
      <c r="EP10" s="75">
        <f t="shared" ref="EP10:EP73" si="86">BL10</f>
        <v>0</v>
      </c>
      <c r="EQ10" s="75">
        <f t="shared" ref="EQ10:EQ73" si="87">SUM(EM10:EP10)</f>
        <v>0</v>
      </c>
      <c r="ER10" s="71">
        <f t="shared" ref="ER10:ER73" si="88">SUM(EL10,EQ10)</f>
        <v>0</v>
      </c>
      <c r="ES10" s="72">
        <f t="shared" si="0"/>
        <v>0</v>
      </c>
      <c r="ET10" s="70">
        <f t="shared" si="1"/>
        <v>0</v>
      </c>
      <c r="EU10" s="70">
        <f t="shared" si="2"/>
        <v>0</v>
      </c>
      <c r="EV10" s="70">
        <f t="shared" si="3"/>
        <v>0</v>
      </c>
      <c r="EW10" s="70">
        <f t="shared" si="4"/>
        <v>0</v>
      </c>
      <c r="EX10" s="70">
        <f t="shared" ref="EX10:EX73" si="89">ROUNDUP(EW10*$EX$6/100,0)</f>
        <v>0</v>
      </c>
      <c r="EY10" s="70">
        <f t="shared" si="5"/>
        <v>0</v>
      </c>
      <c r="EZ10" s="70" t="str">
        <f t="shared" si="6"/>
        <v/>
      </c>
      <c r="FA10" s="70">
        <f t="shared" si="6"/>
        <v>0</v>
      </c>
      <c r="FB10" s="75">
        <f t="shared" si="7"/>
        <v>0</v>
      </c>
      <c r="FC10" s="75">
        <f t="shared" si="8"/>
        <v>0</v>
      </c>
      <c r="FD10" s="71">
        <f t="shared" si="9"/>
        <v>0</v>
      </c>
      <c r="FE10" s="585"/>
      <c r="FR10" s="330" t="s">
        <v>199</v>
      </c>
      <c r="FS10" s="12" t="s">
        <v>39</v>
      </c>
    </row>
    <row r="11" spans="1:188" ht="38.25" customHeight="1">
      <c r="A11" s="12">
        <f t="shared" si="10"/>
        <v>0</v>
      </c>
      <c r="B11" s="31">
        <v>3</v>
      </c>
      <c r="C11" s="252">
        <v>3</v>
      </c>
      <c r="D11" s="6">
        <f t="shared" si="11"/>
        <v>12</v>
      </c>
      <c r="E11" s="59">
        <f>'Data Paste From Shala Darpan'!D4</f>
        <v>1916</v>
      </c>
      <c r="F11" s="60" t="str">
        <f t="shared" ref="F11:F74" si="90">IF(OR(E10="",F10=""),"",F10+1)</f>
        <v/>
      </c>
      <c r="G11" s="58">
        <f>'Data Paste From Shala Darpan'!L4</f>
        <v>0</v>
      </c>
      <c r="H11" s="59" t="str">
        <f>'Data Paste From Shala Darpan'!F4</f>
        <v>DEVI</v>
      </c>
      <c r="I11" s="59" t="str">
        <f>'Data Paste From Shala Darpan'!H4</f>
        <v>DUNGAR RAM</v>
      </c>
      <c r="J11" s="59" t="str">
        <f>'Data Paste From Shala Darpan'!I4</f>
        <v>RAJO DEVI</v>
      </c>
      <c r="K11" s="744">
        <f>'Data Paste From Shala Darpan'!K4</f>
        <v>40127</v>
      </c>
      <c r="L11" s="160" t="str">
        <f t="shared" si="12"/>
        <v/>
      </c>
      <c r="M11" s="135">
        <v>0</v>
      </c>
      <c r="N11" s="355" t="str">
        <f t="shared" si="13"/>
        <v/>
      </c>
      <c r="O11" s="162">
        <f t="shared" si="14"/>
        <v>0</v>
      </c>
      <c r="P11" s="514"/>
      <c r="Q11" s="111"/>
      <c r="R11" s="112"/>
      <c r="S11" s="112"/>
      <c r="T11" s="113"/>
      <c r="U11" s="112"/>
      <c r="V11" s="312">
        <f t="shared" si="15"/>
        <v>0</v>
      </c>
      <c r="W11" s="312"/>
      <c r="X11" s="112"/>
      <c r="Y11" s="150"/>
      <c r="Z11" s="151"/>
      <c r="AA11" s="151"/>
      <c r="AB11" s="152"/>
      <c r="AC11" s="151"/>
      <c r="AD11" s="315">
        <f t="shared" si="16"/>
        <v>0</v>
      </c>
      <c r="AE11" s="315"/>
      <c r="AF11" s="151"/>
      <c r="AG11" s="184"/>
      <c r="AH11" s="185"/>
      <c r="AI11" s="185"/>
      <c r="AJ11" s="186"/>
      <c r="AK11" s="185"/>
      <c r="AL11" s="318">
        <f t="shared" si="17"/>
        <v>0</v>
      </c>
      <c r="AM11" s="318"/>
      <c r="AN11" s="185"/>
      <c r="AO11" s="117"/>
      <c r="AP11" s="118"/>
      <c r="AQ11" s="118"/>
      <c r="AR11" s="119"/>
      <c r="AS11" s="118"/>
      <c r="AT11" s="321">
        <f t="shared" si="18"/>
        <v>0</v>
      </c>
      <c r="AU11" s="321"/>
      <c r="AV11" s="118"/>
      <c r="AW11" s="199"/>
      <c r="AX11" s="200"/>
      <c r="AY11" s="200"/>
      <c r="AZ11" s="201"/>
      <c r="BA11" s="200"/>
      <c r="BB11" s="324">
        <f t="shared" si="19"/>
        <v>0</v>
      </c>
      <c r="BC11" s="324"/>
      <c r="BD11" s="200"/>
      <c r="BE11" s="225"/>
      <c r="BF11" s="226"/>
      <c r="BG11" s="226"/>
      <c r="BH11" s="227"/>
      <c r="BI11" s="226"/>
      <c r="BJ11" s="327">
        <f t="shared" si="20"/>
        <v>0</v>
      </c>
      <c r="BK11" s="327"/>
      <c r="BL11" s="226"/>
      <c r="BM11" s="199"/>
      <c r="BN11" s="200"/>
      <c r="BO11" s="200"/>
      <c r="BP11" s="201"/>
      <c r="BQ11" s="200"/>
      <c r="BR11" s="324" t="str">
        <f t="shared" si="21"/>
        <v/>
      </c>
      <c r="BS11" s="324"/>
      <c r="BT11" s="200"/>
      <c r="BU11" s="208">
        <v>0</v>
      </c>
      <c r="BV11" s="209">
        <v>0</v>
      </c>
      <c r="BW11" s="213">
        <v>0</v>
      </c>
      <c r="BX11" s="333" t="str">
        <f t="shared" si="22"/>
        <v>D</v>
      </c>
      <c r="BY11" s="72">
        <f t="shared" si="23"/>
        <v>0</v>
      </c>
      <c r="BZ11" s="70">
        <f t="shared" si="24"/>
        <v>0</v>
      </c>
      <c r="CA11" s="70">
        <f t="shared" si="25"/>
        <v>0</v>
      </c>
      <c r="CB11" s="70">
        <f t="shared" si="26"/>
        <v>0</v>
      </c>
      <c r="CC11" s="70">
        <f t="shared" si="27"/>
        <v>0</v>
      </c>
      <c r="CD11" s="70">
        <f t="shared" si="28"/>
        <v>0</v>
      </c>
      <c r="CE11" s="70">
        <f t="shared" si="29"/>
        <v>0</v>
      </c>
      <c r="CF11" s="70">
        <f t="shared" si="30"/>
        <v>0</v>
      </c>
      <c r="CG11" s="70">
        <f t="shared" si="30"/>
        <v>0</v>
      </c>
      <c r="CH11" s="75">
        <f t="shared" si="31"/>
        <v>0</v>
      </c>
      <c r="CI11" s="75">
        <f t="shared" si="32"/>
        <v>0</v>
      </c>
      <c r="CJ11" s="71">
        <f t="shared" si="33"/>
        <v>0</v>
      </c>
      <c r="CK11" s="72">
        <f t="shared" si="34"/>
        <v>0</v>
      </c>
      <c r="CL11" s="70">
        <f t="shared" si="35"/>
        <v>0</v>
      </c>
      <c r="CM11" s="70">
        <f t="shared" si="36"/>
        <v>0</v>
      </c>
      <c r="CN11" s="70">
        <f t="shared" si="37"/>
        <v>0</v>
      </c>
      <c r="CO11" s="70">
        <f t="shared" si="38"/>
        <v>0</v>
      </c>
      <c r="CP11" s="70">
        <f t="shared" si="39"/>
        <v>0</v>
      </c>
      <c r="CQ11" s="70">
        <f t="shared" si="40"/>
        <v>0</v>
      </c>
      <c r="CR11" s="70">
        <f t="shared" si="41"/>
        <v>0</v>
      </c>
      <c r="CS11" s="70">
        <f t="shared" si="41"/>
        <v>0</v>
      </c>
      <c r="CT11" s="75">
        <f t="shared" si="42"/>
        <v>0</v>
      </c>
      <c r="CU11" s="75">
        <f t="shared" si="43"/>
        <v>0</v>
      </c>
      <c r="CV11" s="71">
        <f t="shared" si="44"/>
        <v>0</v>
      </c>
      <c r="CW11" s="72">
        <f t="shared" si="45"/>
        <v>0</v>
      </c>
      <c r="CX11" s="70">
        <f t="shared" si="46"/>
        <v>0</v>
      </c>
      <c r="CY11" s="70">
        <f t="shared" si="47"/>
        <v>0</v>
      </c>
      <c r="CZ11" s="70">
        <f t="shared" si="48"/>
        <v>0</v>
      </c>
      <c r="DA11" s="70">
        <f t="shared" si="49"/>
        <v>0</v>
      </c>
      <c r="DB11" s="70">
        <f t="shared" si="50"/>
        <v>0</v>
      </c>
      <c r="DC11" s="70">
        <f t="shared" si="51"/>
        <v>0</v>
      </c>
      <c r="DD11" s="70">
        <f t="shared" si="52"/>
        <v>0</v>
      </c>
      <c r="DE11" s="70">
        <f t="shared" si="52"/>
        <v>0</v>
      </c>
      <c r="DF11" s="75">
        <f t="shared" si="53"/>
        <v>0</v>
      </c>
      <c r="DG11" s="75">
        <f t="shared" si="54"/>
        <v>0</v>
      </c>
      <c r="DH11" s="71">
        <f t="shared" si="55"/>
        <v>0</v>
      </c>
      <c r="DI11" s="72">
        <f t="shared" si="56"/>
        <v>0</v>
      </c>
      <c r="DJ11" s="72">
        <f t="shared" si="57"/>
        <v>0</v>
      </c>
      <c r="DK11" s="72">
        <f t="shared" si="58"/>
        <v>0</v>
      </c>
      <c r="DL11" s="72">
        <f t="shared" si="59"/>
        <v>0</v>
      </c>
      <c r="DM11" s="70">
        <f t="shared" si="60"/>
        <v>0</v>
      </c>
      <c r="DN11" s="70">
        <f t="shared" si="61"/>
        <v>0</v>
      </c>
      <c r="DO11" s="70">
        <f t="shared" si="62"/>
        <v>0</v>
      </c>
      <c r="DP11" s="70">
        <f t="shared" si="63"/>
        <v>0</v>
      </c>
      <c r="DQ11" s="70">
        <f t="shared" si="63"/>
        <v>0</v>
      </c>
      <c r="DR11" s="70">
        <f t="shared" si="64"/>
        <v>0</v>
      </c>
      <c r="DS11" s="75">
        <f t="shared" si="65"/>
        <v>0</v>
      </c>
      <c r="DT11" s="71">
        <f t="shared" si="66"/>
        <v>0</v>
      </c>
      <c r="DU11" s="257">
        <f t="shared" si="67"/>
        <v>0</v>
      </c>
      <c r="DV11" s="258">
        <f t="shared" si="68"/>
        <v>0</v>
      </c>
      <c r="DW11" s="258">
        <f t="shared" si="69"/>
        <v>0</v>
      </c>
      <c r="DX11" s="258">
        <f t="shared" si="70"/>
        <v>0</v>
      </c>
      <c r="DY11" s="70">
        <f t="shared" si="71"/>
        <v>0</v>
      </c>
      <c r="DZ11" s="70">
        <f t="shared" si="72"/>
        <v>0</v>
      </c>
      <c r="EA11" s="258">
        <f t="shared" si="73"/>
        <v>0</v>
      </c>
      <c r="EB11" s="258">
        <f t="shared" si="74"/>
        <v>0</v>
      </c>
      <c r="EC11" s="258">
        <f t="shared" si="74"/>
        <v>0</v>
      </c>
      <c r="ED11" s="258">
        <f t="shared" si="75"/>
        <v>0</v>
      </c>
      <c r="EE11" s="75">
        <f t="shared" si="76"/>
        <v>0</v>
      </c>
      <c r="EF11" s="71">
        <f t="shared" si="77"/>
        <v>0</v>
      </c>
      <c r="EG11" s="72">
        <f t="shared" si="78"/>
        <v>0</v>
      </c>
      <c r="EH11" s="70">
        <f t="shared" si="79"/>
        <v>0</v>
      </c>
      <c r="EI11" s="70">
        <f t="shared" si="80"/>
        <v>0</v>
      </c>
      <c r="EJ11" s="70">
        <f t="shared" si="81"/>
        <v>0</v>
      </c>
      <c r="EK11" s="70">
        <f t="shared" si="82"/>
        <v>0</v>
      </c>
      <c r="EL11" s="70">
        <f t="shared" si="83"/>
        <v>0</v>
      </c>
      <c r="EM11" s="70">
        <f t="shared" si="84"/>
        <v>0</v>
      </c>
      <c r="EN11" s="70">
        <f t="shared" si="85"/>
        <v>0</v>
      </c>
      <c r="EO11" s="70">
        <f t="shared" si="85"/>
        <v>0</v>
      </c>
      <c r="EP11" s="75">
        <f t="shared" si="86"/>
        <v>0</v>
      </c>
      <c r="EQ11" s="75">
        <f t="shared" si="87"/>
        <v>0</v>
      </c>
      <c r="ER11" s="71">
        <f t="shared" si="88"/>
        <v>0</v>
      </c>
      <c r="ES11" s="72">
        <f t="shared" si="0"/>
        <v>0</v>
      </c>
      <c r="ET11" s="70">
        <f t="shared" si="1"/>
        <v>0</v>
      </c>
      <c r="EU11" s="70">
        <f t="shared" si="2"/>
        <v>0</v>
      </c>
      <c r="EV11" s="70">
        <f t="shared" si="3"/>
        <v>0</v>
      </c>
      <c r="EW11" s="70">
        <f t="shared" si="4"/>
        <v>0</v>
      </c>
      <c r="EX11" s="70">
        <f t="shared" si="89"/>
        <v>0</v>
      </c>
      <c r="EY11" s="70">
        <f t="shared" si="5"/>
        <v>0</v>
      </c>
      <c r="EZ11" s="70" t="str">
        <f t="shared" si="6"/>
        <v/>
      </c>
      <c r="FA11" s="70">
        <f t="shared" si="6"/>
        <v>0</v>
      </c>
      <c r="FB11" s="75">
        <f t="shared" si="7"/>
        <v>0</v>
      </c>
      <c r="FC11" s="75">
        <f t="shared" si="8"/>
        <v>0</v>
      </c>
      <c r="FD11" s="71">
        <f t="shared" si="9"/>
        <v>0</v>
      </c>
      <c r="FE11" s="585"/>
      <c r="FR11" s="330" t="s">
        <v>200</v>
      </c>
      <c r="FS11" s="12" t="s">
        <v>39</v>
      </c>
    </row>
    <row r="12" spans="1:188" ht="38.25" customHeight="1">
      <c r="A12" s="12">
        <f t="shared" si="10"/>
        <v>0</v>
      </c>
      <c r="B12" s="31">
        <v>4</v>
      </c>
      <c r="C12" s="253">
        <v>4</v>
      </c>
      <c r="D12" s="6">
        <f t="shared" si="11"/>
        <v>12</v>
      </c>
      <c r="E12" s="59">
        <f>'Data Paste From Shala Darpan'!D5</f>
        <v>1853</v>
      </c>
      <c r="F12" s="60" t="str">
        <f t="shared" si="90"/>
        <v/>
      </c>
      <c r="G12" s="59">
        <f>'Data Paste From Shala Darpan'!L5</f>
        <v>0</v>
      </c>
      <c r="H12" s="59" t="str">
        <f>'Data Paste From Shala Darpan'!F5</f>
        <v>Ganpat Ram</v>
      </c>
      <c r="I12" s="59" t="str">
        <f>'Data Paste From Shala Darpan'!H5</f>
        <v>GUMANA RAM</v>
      </c>
      <c r="J12" s="59" t="str">
        <f>'Data Paste From Shala Darpan'!I5</f>
        <v>KAMLA</v>
      </c>
      <c r="K12" s="744">
        <f>'Data Paste From Shala Darpan'!K5</f>
        <v>40660</v>
      </c>
      <c r="L12" s="160" t="str">
        <f t="shared" si="12"/>
        <v/>
      </c>
      <c r="M12" s="135"/>
      <c r="N12" s="355" t="str">
        <f t="shared" si="13"/>
        <v/>
      </c>
      <c r="O12" s="162">
        <f t="shared" si="14"/>
        <v>0</v>
      </c>
      <c r="P12" s="514"/>
      <c r="Q12" s="111"/>
      <c r="R12" s="112"/>
      <c r="S12" s="112"/>
      <c r="T12" s="113"/>
      <c r="U12" s="112"/>
      <c r="V12" s="312">
        <f t="shared" si="15"/>
        <v>0</v>
      </c>
      <c r="W12" s="312"/>
      <c r="X12" s="112"/>
      <c r="Y12" s="150"/>
      <c r="Z12" s="151"/>
      <c r="AA12" s="151"/>
      <c r="AB12" s="152"/>
      <c r="AC12" s="151"/>
      <c r="AD12" s="315">
        <f t="shared" si="16"/>
        <v>0</v>
      </c>
      <c r="AE12" s="315"/>
      <c r="AF12" s="151"/>
      <c r="AG12" s="184"/>
      <c r="AH12" s="185"/>
      <c r="AI12" s="185"/>
      <c r="AJ12" s="186"/>
      <c r="AK12" s="185"/>
      <c r="AL12" s="318">
        <f t="shared" si="17"/>
        <v>0</v>
      </c>
      <c r="AM12" s="318"/>
      <c r="AN12" s="185"/>
      <c r="AO12" s="117"/>
      <c r="AP12" s="118"/>
      <c r="AQ12" s="118"/>
      <c r="AR12" s="119"/>
      <c r="AS12" s="118"/>
      <c r="AT12" s="321">
        <f t="shared" si="18"/>
        <v>0</v>
      </c>
      <c r="AU12" s="321"/>
      <c r="AV12" s="118"/>
      <c r="AW12" s="199"/>
      <c r="AX12" s="200"/>
      <c r="AY12" s="200"/>
      <c r="AZ12" s="201"/>
      <c r="BA12" s="200"/>
      <c r="BB12" s="324">
        <f t="shared" si="19"/>
        <v>0</v>
      </c>
      <c r="BC12" s="324"/>
      <c r="BD12" s="200"/>
      <c r="BE12" s="225"/>
      <c r="BF12" s="226"/>
      <c r="BG12" s="226"/>
      <c r="BH12" s="227"/>
      <c r="BI12" s="226"/>
      <c r="BJ12" s="327">
        <f t="shared" si="20"/>
        <v>0</v>
      </c>
      <c r="BK12" s="327"/>
      <c r="BL12" s="226"/>
      <c r="BM12" s="199"/>
      <c r="BN12" s="200"/>
      <c r="BO12" s="200"/>
      <c r="BP12" s="201"/>
      <c r="BQ12" s="200"/>
      <c r="BR12" s="324" t="str">
        <f t="shared" si="21"/>
        <v/>
      </c>
      <c r="BS12" s="324"/>
      <c r="BT12" s="200"/>
      <c r="BU12" s="208">
        <v>0</v>
      </c>
      <c r="BV12" s="209">
        <v>0</v>
      </c>
      <c r="BW12" s="213">
        <v>0</v>
      </c>
      <c r="BX12" s="333" t="str">
        <f t="shared" si="22"/>
        <v>D</v>
      </c>
      <c r="BY12" s="72">
        <f t="shared" si="23"/>
        <v>0</v>
      </c>
      <c r="BZ12" s="70">
        <f t="shared" si="24"/>
        <v>0</v>
      </c>
      <c r="CA12" s="70">
        <f t="shared" si="25"/>
        <v>0</v>
      </c>
      <c r="CB12" s="70">
        <f t="shared" si="26"/>
        <v>0</v>
      </c>
      <c r="CC12" s="70">
        <f t="shared" si="27"/>
        <v>0</v>
      </c>
      <c r="CD12" s="70">
        <f t="shared" si="28"/>
        <v>0</v>
      </c>
      <c r="CE12" s="70">
        <f t="shared" si="29"/>
        <v>0</v>
      </c>
      <c r="CF12" s="70">
        <f t="shared" si="30"/>
        <v>0</v>
      </c>
      <c r="CG12" s="70">
        <f t="shared" si="30"/>
        <v>0</v>
      </c>
      <c r="CH12" s="75">
        <f t="shared" si="31"/>
        <v>0</v>
      </c>
      <c r="CI12" s="75">
        <f t="shared" si="32"/>
        <v>0</v>
      </c>
      <c r="CJ12" s="71">
        <f t="shared" si="33"/>
        <v>0</v>
      </c>
      <c r="CK12" s="72">
        <f t="shared" si="34"/>
        <v>0</v>
      </c>
      <c r="CL12" s="70">
        <f t="shared" si="35"/>
        <v>0</v>
      </c>
      <c r="CM12" s="70">
        <f t="shared" si="36"/>
        <v>0</v>
      </c>
      <c r="CN12" s="70">
        <f t="shared" si="37"/>
        <v>0</v>
      </c>
      <c r="CO12" s="70">
        <f t="shared" si="38"/>
        <v>0</v>
      </c>
      <c r="CP12" s="70">
        <f t="shared" si="39"/>
        <v>0</v>
      </c>
      <c r="CQ12" s="70">
        <f t="shared" si="40"/>
        <v>0</v>
      </c>
      <c r="CR12" s="70">
        <f t="shared" si="41"/>
        <v>0</v>
      </c>
      <c r="CS12" s="70">
        <f t="shared" si="41"/>
        <v>0</v>
      </c>
      <c r="CT12" s="75">
        <f t="shared" si="42"/>
        <v>0</v>
      </c>
      <c r="CU12" s="75">
        <f t="shared" si="43"/>
        <v>0</v>
      </c>
      <c r="CV12" s="71">
        <f t="shared" si="44"/>
        <v>0</v>
      </c>
      <c r="CW12" s="72">
        <f t="shared" si="45"/>
        <v>0</v>
      </c>
      <c r="CX12" s="70">
        <f t="shared" si="46"/>
        <v>0</v>
      </c>
      <c r="CY12" s="70">
        <f t="shared" si="47"/>
        <v>0</v>
      </c>
      <c r="CZ12" s="70">
        <f t="shared" si="48"/>
        <v>0</v>
      </c>
      <c r="DA12" s="70">
        <f t="shared" si="49"/>
        <v>0</v>
      </c>
      <c r="DB12" s="70">
        <f t="shared" si="50"/>
        <v>0</v>
      </c>
      <c r="DC12" s="70">
        <f t="shared" si="51"/>
        <v>0</v>
      </c>
      <c r="DD12" s="70">
        <f t="shared" si="52"/>
        <v>0</v>
      </c>
      <c r="DE12" s="70">
        <f t="shared" si="52"/>
        <v>0</v>
      </c>
      <c r="DF12" s="75">
        <f t="shared" si="53"/>
        <v>0</v>
      </c>
      <c r="DG12" s="75">
        <f t="shared" si="54"/>
        <v>0</v>
      </c>
      <c r="DH12" s="71">
        <f t="shared" si="55"/>
        <v>0</v>
      </c>
      <c r="DI12" s="72">
        <f t="shared" si="56"/>
        <v>0</v>
      </c>
      <c r="DJ12" s="72">
        <f t="shared" si="57"/>
        <v>0</v>
      </c>
      <c r="DK12" s="72">
        <f t="shared" si="58"/>
        <v>0</v>
      </c>
      <c r="DL12" s="72">
        <f t="shared" si="59"/>
        <v>0</v>
      </c>
      <c r="DM12" s="70">
        <f t="shared" si="60"/>
        <v>0</v>
      </c>
      <c r="DN12" s="70">
        <f t="shared" si="61"/>
        <v>0</v>
      </c>
      <c r="DO12" s="70">
        <f t="shared" si="62"/>
        <v>0</v>
      </c>
      <c r="DP12" s="70">
        <f t="shared" si="63"/>
        <v>0</v>
      </c>
      <c r="DQ12" s="70">
        <f t="shared" si="63"/>
        <v>0</v>
      </c>
      <c r="DR12" s="70">
        <f t="shared" si="64"/>
        <v>0</v>
      </c>
      <c r="DS12" s="75">
        <f t="shared" si="65"/>
        <v>0</v>
      </c>
      <c r="DT12" s="71">
        <f t="shared" si="66"/>
        <v>0</v>
      </c>
      <c r="DU12" s="257">
        <f t="shared" si="67"/>
        <v>0</v>
      </c>
      <c r="DV12" s="258">
        <f t="shared" si="68"/>
        <v>0</v>
      </c>
      <c r="DW12" s="258">
        <f t="shared" si="69"/>
        <v>0</v>
      </c>
      <c r="DX12" s="258">
        <f t="shared" si="70"/>
        <v>0</v>
      </c>
      <c r="DY12" s="70">
        <f t="shared" si="71"/>
        <v>0</v>
      </c>
      <c r="DZ12" s="70">
        <f t="shared" si="72"/>
        <v>0</v>
      </c>
      <c r="EA12" s="258">
        <f t="shared" si="73"/>
        <v>0</v>
      </c>
      <c r="EB12" s="258">
        <f t="shared" si="74"/>
        <v>0</v>
      </c>
      <c r="EC12" s="258">
        <f t="shared" si="74"/>
        <v>0</v>
      </c>
      <c r="ED12" s="258">
        <f t="shared" si="75"/>
        <v>0</v>
      </c>
      <c r="EE12" s="75">
        <f t="shared" si="76"/>
        <v>0</v>
      </c>
      <c r="EF12" s="71">
        <f t="shared" si="77"/>
        <v>0</v>
      </c>
      <c r="EG12" s="72">
        <f t="shared" si="78"/>
        <v>0</v>
      </c>
      <c r="EH12" s="70">
        <f t="shared" si="79"/>
        <v>0</v>
      </c>
      <c r="EI12" s="70">
        <f t="shared" si="80"/>
        <v>0</v>
      </c>
      <c r="EJ12" s="70">
        <f t="shared" si="81"/>
        <v>0</v>
      </c>
      <c r="EK12" s="70">
        <f t="shared" si="82"/>
        <v>0</v>
      </c>
      <c r="EL12" s="70">
        <f t="shared" si="83"/>
        <v>0</v>
      </c>
      <c r="EM12" s="70">
        <f t="shared" si="84"/>
        <v>0</v>
      </c>
      <c r="EN12" s="70">
        <f t="shared" si="85"/>
        <v>0</v>
      </c>
      <c r="EO12" s="70">
        <f t="shared" si="85"/>
        <v>0</v>
      </c>
      <c r="EP12" s="75">
        <f t="shared" si="86"/>
        <v>0</v>
      </c>
      <c r="EQ12" s="75">
        <f t="shared" si="87"/>
        <v>0</v>
      </c>
      <c r="ER12" s="71">
        <f t="shared" si="88"/>
        <v>0</v>
      </c>
      <c r="ES12" s="72">
        <f t="shared" si="0"/>
        <v>0</v>
      </c>
      <c r="ET12" s="70">
        <f t="shared" si="1"/>
        <v>0</v>
      </c>
      <c r="EU12" s="70">
        <f t="shared" si="2"/>
        <v>0</v>
      </c>
      <c r="EV12" s="70">
        <f t="shared" si="3"/>
        <v>0</v>
      </c>
      <c r="EW12" s="70">
        <f t="shared" si="4"/>
        <v>0</v>
      </c>
      <c r="EX12" s="70">
        <f t="shared" si="89"/>
        <v>0</v>
      </c>
      <c r="EY12" s="70">
        <f t="shared" si="5"/>
        <v>0</v>
      </c>
      <c r="EZ12" s="70" t="str">
        <f t="shared" si="6"/>
        <v/>
      </c>
      <c r="FA12" s="70">
        <f t="shared" si="6"/>
        <v>0</v>
      </c>
      <c r="FB12" s="75">
        <f t="shared" si="7"/>
        <v>0</v>
      </c>
      <c r="FC12" s="75">
        <f t="shared" si="8"/>
        <v>0</v>
      </c>
      <c r="FD12" s="71">
        <f t="shared" si="9"/>
        <v>0</v>
      </c>
      <c r="FE12" s="585"/>
      <c r="FR12" s="330" t="s">
        <v>201</v>
      </c>
      <c r="FS12" s="12" t="s">
        <v>40</v>
      </c>
    </row>
    <row r="13" spans="1:188" ht="38.25" customHeight="1">
      <c r="A13" s="12">
        <f t="shared" si="10"/>
        <v>0</v>
      </c>
      <c r="B13" s="31">
        <v>5</v>
      </c>
      <c r="C13" s="252">
        <v>5</v>
      </c>
      <c r="D13" s="6">
        <f>IF(E13&gt;0,$G$4,0)</f>
        <v>12</v>
      </c>
      <c r="E13" s="59">
        <f>'Data Paste From Shala Darpan'!D6</f>
        <v>1915</v>
      </c>
      <c r="F13" s="60" t="str">
        <f t="shared" si="90"/>
        <v/>
      </c>
      <c r="G13" s="58">
        <f>'Data Paste From Shala Darpan'!L6</f>
        <v>0</v>
      </c>
      <c r="H13" s="59" t="str">
        <f>'Data Paste From Shala Darpan'!F6</f>
        <v>GOMTI</v>
      </c>
      <c r="I13" s="59" t="str">
        <f>'Data Paste From Shala Darpan'!H6</f>
        <v>DUNGAR RAM</v>
      </c>
      <c r="J13" s="59" t="str">
        <f>'Data Paste From Shala Darpan'!I6</f>
        <v>RAJO DEVI</v>
      </c>
      <c r="K13" s="744">
        <f>'Data Paste From Shala Darpan'!K6</f>
        <v>40715</v>
      </c>
      <c r="L13" s="160" t="str">
        <f t="shared" si="12"/>
        <v/>
      </c>
      <c r="M13" s="135"/>
      <c r="N13" s="355" t="str">
        <f t="shared" si="13"/>
        <v/>
      </c>
      <c r="O13" s="162">
        <f t="shared" si="14"/>
        <v>0</v>
      </c>
      <c r="P13" s="514"/>
      <c r="Q13" s="111"/>
      <c r="R13" s="112"/>
      <c r="S13" s="112"/>
      <c r="T13" s="113"/>
      <c r="U13" s="112"/>
      <c r="V13" s="312">
        <f t="shared" si="15"/>
        <v>0</v>
      </c>
      <c r="W13" s="312"/>
      <c r="X13" s="112"/>
      <c r="Y13" s="150"/>
      <c r="Z13" s="151"/>
      <c r="AA13" s="151"/>
      <c r="AB13" s="152"/>
      <c r="AC13" s="151"/>
      <c r="AD13" s="315">
        <f t="shared" si="16"/>
        <v>0</v>
      </c>
      <c r="AE13" s="315"/>
      <c r="AF13" s="151"/>
      <c r="AG13" s="184"/>
      <c r="AH13" s="185"/>
      <c r="AI13" s="185"/>
      <c r="AJ13" s="186"/>
      <c r="AK13" s="185"/>
      <c r="AL13" s="318">
        <f t="shared" si="17"/>
        <v>0</v>
      </c>
      <c r="AM13" s="318"/>
      <c r="AN13" s="185"/>
      <c r="AO13" s="117"/>
      <c r="AP13" s="118"/>
      <c r="AQ13" s="118"/>
      <c r="AR13" s="119"/>
      <c r="AS13" s="118"/>
      <c r="AT13" s="321">
        <f t="shared" si="18"/>
        <v>0</v>
      </c>
      <c r="AU13" s="321"/>
      <c r="AV13" s="118"/>
      <c r="AW13" s="199"/>
      <c r="AX13" s="200"/>
      <c r="AY13" s="200"/>
      <c r="AZ13" s="201"/>
      <c r="BA13" s="200"/>
      <c r="BB13" s="324">
        <f t="shared" si="19"/>
        <v>0</v>
      </c>
      <c r="BC13" s="324"/>
      <c r="BD13" s="200"/>
      <c r="BE13" s="225"/>
      <c r="BF13" s="226"/>
      <c r="BG13" s="226"/>
      <c r="BH13" s="227"/>
      <c r="BI13" s="226"/>
      <c r="BJ13" s="327">
        <f t="shared" si="20"/>
        <v>0</v>
      </c>
      <c r="BK13" s="327"/>
      <c r="BL13" s="226"/>
      <c r="BM13" s="199"/>
      <c r="BN13" s="200"/>
      <c r="BO13" s="200"/>
      <c r="BP13" s="201"/>
      <c r="BQ13" s="200"/>
      <c r="BR13" s="324" t="str">
        <f t="shared" si="21"/>
        <v/>
      </c>
      <c r="BS13" s="324"/>
      <c r="BT13" s="200"/>
      <c r="BU13" s="208">
        <v>0</v>
      </c>
      <c r="BV13" s="209">
        <v>0</v>
      </c>
      <c r="BW13" s="213">
        <v>0</v>
      </c>
      <c r="BX13" s="333" t="str">
        <f t="shared" si="22"/>
        <v>D</v>
      </c>
      <c r="BY13" s="72">
        <f t="shared" si="23"/>
        <v>0</v>
      </c>
      <c r="BZ13" s="70">
        <f t="shared" si="24"/>
        <v>0</v>
      </c>
      <c r="CA13" s="70">
        <f t="shared" si="25"/>
        <v>0</v>
      </c>
      <c r="CB13" s="70">
        <f t="shared" si="26"/>
        <v>0</v>
      </c>
      <c r="CC13" s="70">
        <f t="shared" si="27"/>
        <v>0</v>
      </c>
      <c r="CD13" s="70">
        <f t="shared" si="28"/>
        <v>0</v>
      </c>
      <c r="CE13" s="70">
        <f t="shared" si="29"/>
        <v>0</v>
      </c>
      <c r="CF13" s="70">
        <f t="shared" si="30"/>
        <v>0</v>
      </c>
      <c r="CG13" s="70">
        <f t="shared" si="30"/>
        <v>0</v>
      </c>
      <c r="CH13" s="75">
        <f t="shared" si="31"/>
        <v>0</v>
      </c>
      <c r="CI13" s="75">
        <f t="shared" si="32"/>
        <v>0</v>
      </c>
      <c r="CJ13" s="71">
        <f t="shared" si="33"/>
        <v>0</v>
      </c>
      <c r="CK13" s="72">
        <f t="shared" si="34"/>
        <v>0</v>
      </c>
      <c r="CL13" s="70">
        <f t="shared" si="35"/>
        <v>0</v>
      </c>
      <c r="CM13" s="70">
        <f t="shared" si="36"/>
        <v>0</v>
      </c>
      <c r="CN13" s="70">
        <f t="shared" si="37"/>
        <v>0</v>
      </c>
      <c r="CO13" s="70">
        <f t="shared" si="38"/>
        <v>0</v>
      </c>
      <c r="CP13" s="70">
        <f t="shared" si="39"/>
        <v>0</v>
      </c>
      <c r="CQ13" s="70">
        <f t="shared" si="40"/>
        <v>0</v>
      </c>
      <c r="CR13" s="70">
        <f t="shared" si="41"/>
        <v>0</v>
      </c>
      <c r="CS13" s="70">
        <f t="shared" si="41"/>
        <v>0</v>
      </c>
      <c r="CT13" s="75">
        <f t="shared" si="42"/>
        <v>0</v>
      </c>
      <c r="CU13" s="75">
        <f t="shared" si="43"/>
        <v>0</v>
      </c>
      <c r="CV13" s="71">
        <f t="shared" si="44"/>
        <v>0</v>
      </c>
      <c r="CW13" s="72">
        <f t="shared" si="45"/>
        <v>0</v>
      </c>
      <c r="CX13" s="70">
        <f t="shared" si="46"/>
        <v>0</v>
      </c>
      <c r="CY13" s="70">
        <f t="shared" si="47"/>
        <v>0</v>
      </c>
      <c r="CZ13" s="70">
        <f t="shared" si="48"/>
        <v>0</v>
      </c>
      <c r="DA13" s="70">
        <f t="shared" si="49"/>
        <v>0</v>
      </c>
      <c r="DB13" s="70">
        <f t="shared" si="50"/>
        <v>0</v>
      </c>
      <c r="DC13" s="70">
        <f t="shared" si="51"/>
        <v>0</v>
      </c>
      <c r="DD13" s="70">
        <f t="shared" si="52"/>
        <v>0</v>
      </c>
      <c r="DE13" s="70">
        <f t="shared" si="52"/>
        <v>0</v>
      </c>
      <c r="DF13" s="75">
        <f t="shared" si="53"/>
        <v>0</v>
      </c>
      <c r="DG13" s="75">
        <f t="shared" si="54"/>
        <v>0</v>
      </c>
      <c r="DH13" s="71">
        <f t="shared" si="55"/>
        <v>0</v>
      </c>
      <c r="DI13" s="72">
        <f t="shared" si="56"/>
        <v>0</v>
      </c>
      <c r="DJ13" s="72">
        <f t="shared" si="57"/>
        <v>0</v>
      </c>
      <c r="DK13" s="72">
        <f t="shared" si="58"/>
        <v>0</v>
      </c>
      <c r="DL13" s="72">
        <f t="shared" si="59"/>
        <v>0</v>
      </c>
      <c r="DM13" s="70">
        <f t="shared" si="60"/>
        <v>0</v>
      </c>
      <c r="DN13" s="70">
        <f t="shared" si="61"/>
        <v>0</v>
      </c>
      <c r="DO13" s="70">
        <f t="shared" si="62"/>
        <v>0</v>
      </c>
      <c r="DP13" s="70">
        <f t="shared" si="63"/>
        <v>0</v>
      </c>
      <c r="DQ13" s="70">
        <f t="shared" si="63"/>
        <v>0</v>
      </c>
      <c r="DR13" s="70">
        <f t="shared" si="64"/>
        <v>0</v>
      </c>
      <c r="DS13" s="75">
        <f t="shared" si="65"/>
        <v>0</v>
      </c>
      <c r="DT13" s="71">
        <f t="shared" si="66"/>
        <v>0</v>
      </c>
      <c r="DU13" s="257">
        <f t="shared" si="67"/>
        <v>0</v>
      </c>
      <c r="DV13" s="258">
        <f t="shared" si="68"/>
        <v>0</v>
      </c>
      <c r="DW13" s="258">
        <f t="shared" si="69"/>
        <v>0</v>
      </c>
      <c r="DX13" s="258">
        <f t="shared" si="70"/>
        <v>0</v>
      </c>
      <c r="DY13" s="70">
        <f t="shared" si="71"/>
        <v>0</v>
      </c>
      <c r="DZ13" s="70">
        <f t="shared" si="72"/>
        <v>0</v>
      </c>
      <c r="EA13" s="258">
        <f t="shared" si="73"/>
        <v>0</v>
      </c>
      <c r="EB13" s="258">
        <f t="shared" si="74"/>
        <v>0</v>
      </c>
      <c r="EC13" s="258">
        <f t="shared" si="74"/>
        <v>0</v>
      </c>
      <c r="ED13" s="258">
        <f t="shared" si="75"/>
        <v>0</v>
      </c>
      <c r="EE13" s="75">
        <f t="shared" si="76"/>
        <v>0</v>
      </c>
      <c r="EF13" s="71">
        <f t="shared" si="77"/>
        <v>0</v>
      </c>
      <c r="EG13" s="72">
        <f t="shared" si="78"/>
        <v>0</v>
      </c>
      <c r="EH13" s="70">
        <f t="shared" si="79"/>
        <v>0</v>
      </c>
      <c r="EI13" s="70">
        <f t="shared" si="80"/>
        <v>0</v>
      </c>
      <c r="EJ13" s="70">
        <f t="shared" si="81"/>
        <v>0</v>
      </c>
      <c r="EK13" s="70">
        <f t="shared" si="82"/>
        <v>0</v>
      </c>
      <c r="EL13" s="70">
        <f t="shared" si="83"/>
        <v>0</v>
      </c>
      <c r="EM13" s="70">
        <f t="shared" si="84"/>
        <v>0</v>
      </c>
      <c r="EN13" s="70">
        <f t="shared" si="85"/>
        <v>0</v>
      </c>
      <c r="EO13" s="70">
        <f t="shared" si="85"/>
        <v>0</v>
      </c>
      <c r="EP13" s="75">
        <f t="shared" si="86"/>
        <v>0</v>
      </c>
      <c r="EQ13" s="75">
        <f t="shared" si="87"/>
        <v>0</v>
      </c>
      <c r="ER13" s="71">
        <f t="shared" si="88"/>
        <v>0</v>
      </c>
      <c r="ES13" s="72">
        <f t="shared" si="0"/>
        <v>0</v>
      </c>
      <c r="ET13" s="70">
        <f t="shared" si="1"/>
        <v>0</v>
      </c>
      <c r="EU13" s="70">
        <f t="shared" si="2"/>
        <v>0</v>
      </c>
      <c r="EV13" s="70">
        <f t="shared" si="3"/>
        <v>0</v>
      </c>
      <c r="EW13" s="70">
        <f t="shared" si="4"/>
        <v>0</v>
      </c>
      <c r="EX13" s="70">
        <f t="shared" si="89"/>
        <v>0</v>
      </c>
      <c r="EY13" s="70">
        <f t="shared" si="5"/>
        <v>0</v>
      </c>
      <c r="EZ13" s="70" t="str">
        <f t="shared" si="6"/>
        <v/>
      </c>
      <c r="FA13" s="70">
        <f t="shared" si="6"/>
        <v>0</v>
      </c>
      <c r="FB13" s="75">
        <f t="shared" si="7"/>
        <v>0</v>
      </c>
      <c r="FC13" s="75">
        <f t="shared" si="8"/>
        <v>0</v>
      </c>
      <c r="FD13" s="71">
        <f t="shared" si="9"/>
        <v>0</v>
      </c>
      <c r="FE13" s="585"/>
      <c r="FR13" s="330" t="s">
        <v>202</v>
      </c>
      <c r="FS13" s="12" t="s">
        <v>39</v>
      </c>
    </row>
    <row r="14" spans="1:188" ht="38.25" customHeight="1">
      <c r="A14" s="12">
        <f t="shared" si="10"/>
        <v>0</v>
      </c>
      <c r="B14" s="31">
        <v>6</v>
      </c>
      <c r="C14" s="253">
        <v>6</v>
      </c>
      <c r="D14" s="6">
        <f t="shared" si="11"/>
        <v>12</v>
      </c>
      <c r="E14" s="59">
        <f>'Data Paste From Shala Darpan'!D7</f>
        <v>1863</v>
      </c>
      <c r="F14" s="60" t="str">
        <f t="shared" si="90"/>
        <v/>
      </c>
      <c r="G14" s="59">
        <f>'Data Paste From Shala Darpan'!L7</f>
        <v>0</v>
      </c>
      <c r="H14" s="59" t="str">
        <f>'Data Paste From Shala Darpan'!F7</f>
        <v>GOMTI</v>
      </c>
      <c r="I14" s="59" t="str">
        <f>'Data Paste From Shala Darpan'!H7</f>
        <v>TIKU RAM</v>
      </c>
      <c r="J14" s="59" t="str">
        <f>'Data Paste From Shala Darpan'!I7</f>
        <v>Babi</v>
      </c>
      <c r="K14" s="744">
        <f>'Data Paste From Shala Darpan'!K7</f>
        <v>41122</v>
      </c>
      <c r="L14" s="160" t="str">
        <f t="shared" si="12"/>
        <v/>
      </c>
      <c r="M14" s="135"/>
      <c r="N14" s="355" t="str">
        <f t="shared" si="13"/>
        <v/>
      </c>
      <c r="O14" s="162">
        <f t="shared" si="14"/>
        <v>0</v>
      </c>
      <c r="P14" s="514"/>
      <c r="Q14" s="111"/>
      <c r="R14" s="112"/>
      <c r="S14" s="112"/>
      <c r="T14" s="113"/>
      <c r="U14" s="112"/>
      <c r="V14" s="312">
        <f t="shared" si="15"/>
        <v>0</v>
      </c>
      <c r="W14" s="312"/>
      <c r="X14" s="112"/>
      <c r="Y14" s="150"/>
      <c r="Z14" s="151"/>
      <c r="AA14" s="151"/>
      <c r="AB14" s="152"/>
      <c r="AC14" s="151"/>
      <c r="AD14" s="315">
        <f t="shared" si="16"/>
        <v>0</v>
      </c>
      <c r="AE14" s="315"/>
      <c r="AF14" s="151"/>
      <c r="AG14" s="184"/>
      <c r="AH14" s="185"/>
      <c r="AI14" s="185"/>
      <c r="AJ14" s="186"/>
      <c r="AK14" s="185"/>
      <c r="AL14" s="318">
        <f t="shared" si="17"/>
        <v>0</v>
      </c>
      <c r="AM14" s="318"/>
      <c r="AN14" s="185"/>
      <c r="AO14" s="117"/>
      <c r="AP14" s="118"/>
      <c r="AQ14" s="118"/>
      <c r="AR14" s="119"/>
      <c r="AS14" s="118"/>
      <c r="AT14" s="321">
        <f t="shared" si="18"/>
        <v>0</v>
      </c>
      <c r="AU14" s="321"/>
      <c r="AV14" s="118"/>
      <c r="AW14" s="199"/>
      <c r="AX14" s="200"/>
      <c r="AY14" s="200"/>
      <c r="AZ14" s="201"/>
      <c r="BA14" s="200"/>
      <c r="BB14" s="324">
        <f t="shared" si="19"/>
        <v>0</v>
      </c>
      <c r="BC14" s="324"/>
      <c r="BD14" s="200"/>
      <c r="BE14" s="225"/>
      <c r="BF14" s="226"/>
      <c r="BG14" s="226"/>
      <c r="BH14" s="227"/>
      <c r="BI14" s="226"/>
      <c r="BJ14" s="327">
        <f t="shared" si="20"/>
        <v>0</v>
      </c>
      <c r="BK14" s="327"/>
      <c r="BL14" s="226"/>
      <c r="BM14" s="199"/>
      <c r="BN14" s="200"/>
      <c r="BO14" s="200"/>
      <c r="BP14" s="201"/>
      <c r="BQ14" s="200"/>
      <c r="BR14" s="324" t="str">
        <f t="shared" si="21"/>
        <v/>
      </c>
      <c r="BS14" s="324"/>
      <c r="BT14" s="200"/>
      <c r="BU14" s="208">
        <v>0</v>
      </c>
      <c r="BV14" s="209">
        <v>0</v>
      </c>
      <c r="BW14" s="213">
        <v>0</v>
      </c>
      <c r="BX14" s="333" t="str">
        <f t="shared" si="22"/>
        <v>D</v>
      </c>
      <c r="BY14" s="72">
        <f t="shared" si="23"/>
        <v>0</v>
      </c>
      <c r="BZ14" s="70">
        <f t="shared" si="24"/>
        <v>0</v>
      </c>
      <c r="CA14" s="70">
        <f t="shared" si="25"/>
        <v>0</v>
      </c>
      <c r="CB14" s="70">
        <f t="shared" si="26"/>
        <v>0</v>
      </c>
      <c r="CC14" s="70">
        <f t="shared" si="27"/>
        <v>0</v>
      </c>
      <c r="CD14" s="70">
        <f t="shared" si="28"/>
        <v>0</v>
      </c>
      <c r="CE14" s="70">
        <f t="shared" si="29"/>
        <v>0</v>
      </c>
      <c r="CF14" s="70">
        <f t="shared" si="30"/>
        <v>0</v>
      </c>
      <c r="CG14" s="70">
        <f t="shared" si="30"/>
        <v>0</v>
      </c>
      <c r="CH14" s="75">
        <f t="shared" si="31"/>
        <v>0</v>
      </c>
      <c r="CI14" s="75">
        <f t="shared" si="32"/>
        <v>0</v>
      </c>
      <c r="CJ14" s="71">
        <f t="shared" si="33"/>
        <v>0</v>
      </c>
      <c r="CK14" s="72">
        <f t="shared" si="34"/>
        <v>0</v>
      </c>
      <c r="CL14" s="70">
        <f t="shared" si="35"/>
        <v>0</v>
      </c>
      <c r="CM14" s="70">
        <f t="shared" si="36"/>
        <v>0</v>
      </c>
      <c r="CN14" s="70">
        <f t="shared" si="37"/>
        <v>0</v>
      </c>
      <c r="CO14" s="70">
        <f t="shared" si="38"/>
        <v>0</v>
      </c>
      <c r="CP14" s="70">
        <f t="shared" si="39"/>
        <v>0</v>
      </c>
      <c r="CQ14" s="70">
        <f t="shared" si="40"/>
        <v>0</v>
      </c>
      <c r="CR14" s="70">
        <f t="shared" si="41"/>
        <v>0</v>
      </c>
      <c r="CS14" s="70">
        <f t="shared" si="41"/>
        <v>0</v>
      </c>
      <c r="CT14" s="75">
        <f t="shared" si="42"/>
        <v>0</v>
      </c>
      <c r="CU14" s="75">
        <f t="shared" si="43"/>
        <v>0</v>
      </c>
      <c r="CV14" s="71">
        <f t="shared" si="44"/>
        <v>0</v>
      </c>
      <c r="CW14" s="72">
        <f t="shared" si="45"/>
        <v>0</v>
      </c>
      <c r="CX14" s="70">
        <f t="shared" si="46"/>
        <v>0</v>
      </c>
      <c r="CY14" s="70">
        <f t="shared" si="47"/>
        <v>0</v>
      </c>
      <c r="CZ14" s="70">
        <f t="shared" si="48"/>
        <v>0</v>
      </c>
      <c r="DA14" s="70">
        <f t="shared" si="49"/>
        <v>0</v>
      </c>
      <c r="DB14" s="70">
        <f t="shared" si="50"/>
        <v>0</v>
      </c>
      <c r="DC14" s="70">
        <f t="shared" si="51"/>
        <v>0</v>
      </c>
      <c r="DD14" s="70">
        <f t="shared" si="52"/>
        <v>0</v>
      </c>
      <c r="DE14" s="70">
        <f t="shared" si="52"/>
        <v>0</v>
      </c>
      <c r="DF14" s="75">
        <f t="shared" si="53"/>
        <v>0</v>
      </c>
      <c r="DG14" s="75">
        <f t="shared" si="54"/>
        <v>0</v>
      </c>
      <c r="DH14" s="71">
        <f t="shared" si="55"/>
        <v>0</v>
      </c>
      <c r="DI14" s="72">
        <f t="shared" si="56"/>
        <v>0</v>
      </c>
      <c r="DJ14" s="72">
        <f t="shared" si="57"/>
        <v>0</v>
      </c>
      <c r="DK14" s="72">
        <f t="shared" si="58"/>
        <v>0</v>
      </c>
      <c r="DL14" s="72">
        <f t="shared" si="59"/>
        <v>0</v>
      </c>
      <c r="DM14" s="70">
        <f t="shared" si="60"/>
        <v>0</v>
      </c>
      <c r="DN14" s="70">
        <f t="shared" si="61"/>
        <v>0</v>
      </c>
      <c r="DO14" s="70">
        <f t="shared" si="62"/>
        <v>0</v>
      </c>
      <c r="DP14" s="70">
        <f t="shared" si="63"/>
        <v>0</v>
      </c>
      <c r="DQ14" s="70">
        <f t="shared" si="63"/>
        <v>0</v>
      </c>
      <c r="DR14" s="70">
        <f t="shared" si="64"/>
        <v>0</v>
      </c>
      <c r="DS14" s="75">
        <f t="shared" si="65"/>
        <v>0</v>
      </c>
      <c r="DT14" s="71">
        <f t="shared" si="66"/>
        <v>0</v>
      </c>
      <c r="DU14" s="257">
        <f t="shared" si="67"/>
        <v>0</v>
      </c>
      <c r="DV14" s="258">
        <f t="shared" si="68"/>
        <v>0</v>
      </c>
      <c r="DW14" s="258">
        <f t="shared" si="69"/>
        <v>0</v>
      </c>
      <c r="DX14" s="258">
        <f t="shared" si="70"/>
        <v>0</v>
      </c>
      <c r="DY14" s="70">
        <f t="shared" si="71"/>
        <v>0</v>
      </c>
      <c r="DZ14" s="70">
        <f t="shared" si="72"/>
        <v>0</v>
      </c>
      <c r="EA14" s="258">
        <f t="shared" si="73"/>
        <v>0</v>
      </c>
      <c r="EB14" s="258">
        <f t="shared" si="74"/>
        <v>0</v>
      </c>
      <c r="EC14" s="258">
        <f t="shared" si="74"/>
        <v>0</v>
      </c>
      <c r="ED14" s="258">
        <f t="shared" si="75"/>
        <v>0</v>
      </c>
      <c r="EE14" s="75">
        <f t="shared" si="76"/>
        <v>0</v>
      </c>
      <c r="EF14" s="71">
        <f t="shared" si="77"/>
        <v>0</v>
      </c>
      <c r="EG14" s="72">
        <f t="shared" si="78"/>
        <v>0</v>
      </c>
      <c r="EH14" s="70">
        <f t="shared" si="79"/>
        <v>0</v>
      </c>
      <c r="EI14" s="70">
        <f t="shared" si="80"/>
        <v>0</v>
      </c>
      <c r="EJ14" s="70">
        <f t="shared" si="81"/>
        <v>0</v>
      </c>
      <c r="EK14" s="70">
        <f t="shared" si="82"/>
        <v>0</v>
      </c>
      <c r="EL14" s="70">
        <f t="shared" si="83"/>
        <v>0</v>
      </c>
      <c r="EM14" s="70">
        <f t="shared" si="84"/>
        <v>0</v>
      </c>
      <c r="EN14" s="70">
        <f t="shared" si="85"/>
        <v>0</v>
      </c>
      <c r="EO14" s="70">
        <f t="shared" si="85"/>
        <v>0</v>
      </c>
      <c r="EP14" s="75">
        <f t="shared" si="86"/>
        <v>0</v>
      </c>
      <c r="EQ14" s="75">
        <f t="shared" si="87"/>
        <v>0</v>
      </c>
      <c r="ER14" s="71">
        <f t="shared" si="88"/>
        <v>0</v>
      </c>
      <c r="ES14" s="72">
        <f t="shared" si="0"/>
        <v>0</v>
      </c>
      <c r="ET14" s="70">
        <f t="shared" si="1"/>
        <v>0</v>
      </c>
      <c r="EU14" s="70">
        <f t="shared" si="2"/>
        <v>0</v>
      </c>
      <c r="EV14" s="70">
        <f t="shared" si="3"/>
        <v>0</v>
      </c>
      <c r="EW14" s="70">
        <f t="shared" si="4"/>
        <v>0</v>
      </c>
      <c r="EX14" s="70">
        <f t="shared" si="89"/>
        <v>0</v>
      </c>
      <c r="EY14" s="70">
        <f t="shared" si="5"/>
        <v>0</v>
      </c>
      <c r="EZ14" s="70" t="str">
        <f t="shared" si="6"/>
        <v/>
      </c>
      <c r="FA14" s="70">
        <f t="shared" si="6"/>
        <v>0</v>
      </c>
      <c r="FB14" s="75">
        <f t="shared" si="7"/>
        <v>0</v>
      </c>
      <c r="FC14" s="75">
        <f t="shared" si="8"/>
        <v>0</v>
      </c>
      <c r="FD14" s="71">
        <f t="shared" si="9"/>
        <v>0</v>
      </c>
      <c r="FE14" s="585"/>
      <c r="FR14" s="330" t="s">
        <v>203</v>
      </c>
      <c r="FS14" s="12" t="s">
        <v>39</v>
      </c>
    </row>
    <row r="15" spans="1:188" ht="38.25" customHeight="1">
      <c r="A15" s="12">
        <f t="shared" si="10"/>
        <v>0</v>
      </c>
      <c r="B15" s="31">
        <v>7</v>
      </c>
      <c r="C15" s="252">
        <v>7</v>
      </c>
      <c r="D15" s="6">
        <f t="shared" si="11"/>
        <v>12</v>
      </c>
      <c r="E15" s="59">
        <f>'Data Paste From Shala Darpan'!D8</f>
        <v>1331</v>
      </c>
      <c r="F15" s="60" t="str">
        <f t="shared" si="90"/>
        <v/>
      </c>
      <c r="G15" s="58">
        <f>'Data Paste From Shala Darpan'!L8</f>
        <v>0</v>
      </c>
      <c r="H15" s="59" t="str">
        <f>'Data Paste From Shala Darpan'!F8</f>
        <v>HANUMAN</v>
      </c>
      <c r="I15" s="59" t="str">
        <f>'Data Paste From Shala Darpan'!H8</f>
        <v>CHUNA RAM</v>
      </c>
      <c r="J15" s="59" t="str">
        <f>'Data Paste From Shala Darpan'!I8</f>
        <v>JASODA</v>
      </c>
      <c r="K15" s="744">
        <f>'Data Paste From Shala Darpan'!K8</f>
        <v>40544</v>
      </c>
      <c r="L15" s="160" t="str">
        <f t="shared" si="12"/>
        <v/>
      </c>
      <c r="M15" s="135"/>
      <c r="N15" s="355" t="str">
        <f t="shared" si="13"/>
        <v/>
      </c>
      <c r="O15" s="162">
        <f t="shared" si="14"/>
        <v>0</v>
      </c>
      <c r="P15" s="514"/>
      <c r="Q15" s="111"/>
      <c r="R15" s="112"/>
      <c r="S15" s="112"/>
      <c r="T15" s="113"/>
      <c r="U15" s="112"/>
      <c r="V15" s="312">
        <f t="shared" si="15"/>
        <v>0</v>
      </c>
      <c r="W15" s="312"/>
      <c r="X15" s="112"/>
      <c r="Y15" s="150"/>
      <c r="Z15" s="151"/>
      <c r="AA15" s="151"/>
      <c r="AB15" s="152"/>
      <c r="AC15" s="151"/>
      <c r="AD15" s="315">
        <f t="shared" si="16"/>
        <v>0</v>
      </c>
      <c r="AE15" s="315"/>
      <c r="AF15" s="151"/>
      <c r="AG15" s="184"/>
      <c r="AH15" s="185"/>
      <c r="AI15" s="185"/>
      <c r="AJ15" s="186"/>
      <c r="AK15" s="185"/>
      <c r="AL15" s="318">
        <f t="shared" si="17"/>
        <v>0</v>
      </c>
      <c r="AM15" s="318"/>
      <c r="AN15" s="185"/>
      <c r="AO15" s="117"/>
      <c r="AP15" s="118"/>
      <c r="AQ15" s="118"/>
      <c r="AR15" s="119"/>
      <c r="AS15" s="118"/>
      <c r="AT15" s="321">
        <f t="shared" si="18"/>
        <v>0</v>
      </c>
      <c r="AU15" s="321"/>
      <c r="AV15" s="118"/>
      <c r="AW15" s="199"/>
      <c r="AX15" s="200"/>
      <c r="AY15" s="200"/>
      <c r="AZ15" s="201"/>
      <c r="BA15" s="200"/>
      <c r="BB15" s="324">
        <f t="shared" si="19"/>
        <v>0</v>
      </c>
      <c r="BC15" s="324"/>
      <c r="BD15" s="200"/>
      <c r="BE15" s="225"/>
      <c r="BF15" s="226"/>
      <c r="BG15" s="226"/>
      <c r="BH15" s="227"/>
      <c r="BI15" s="226"/>
      <c r="BJ15" s="327">
        <f t="shared" si="20"/>
        <v>0</v>
      </c>
      <c r="BK15" s="327"/>
      <c r="BL15" s="226"/>
      <c r="BM15" s="199"/>
      <c r="BN15" s="200"/>
      <c r="BO15" s="200"/>
      <c r="BP15" s="201"/>
      <c r="BQ15" s="200"/>
      <c r="BR15" s="324" t="str">
        <f t="shared" si="21"/>
        <v/>
      </c>
      <c r="BS15" s="324"/>
      <c r="BT15" s="200"/>
      <c r="BU15" s="208">
        <v>0</v>
      </c>
      <c r="BV15" s="209">
        <v>0</v>
      </c>
      <c r="BW15" s="213">
        <v>0</v>
      </c>
      <c r="BX15" s="333" t="str">
        <f t="shared" si="22"/>
        <v>D</v>
      </c>
      <c r="BY15" s="72">
        <f t="shared" si="23"/>
        <v>0</v>
      </c>
      <c r="BZ15" s="70">
        <f t="shared" si="24"/>
        <v>0</v>
      </c>
      <c r="CA15" s="70">
        <f t="shared" si="25"/>
        <v>0</v>
      </c>
      <c r="CB15" s="70">
        <f t="shared" si="26"/>
        <v>0</v>
      </c>
      <c r="CC15" s="70">
        <f t="shared" si="27"/>
        <v>0</v>
      </c>
      <c r="CD15" s="70">
        <f t="shared" si="28"/>
        <v>0</v>
      </c>
      <c r="CE15" s="70">
        <f t="shared" si="29"/>
        <v>0</v>
      </c>
      <c r="CF15" s="70">
        <f t="shared" si="30"/>
        <v>0</v>
      </c>
      <c r="CG15" s="70">
        <f t="shared" si="30"/>
        <v>0</v>
      </c>
      <c r="CH15" s="75">
        <f t="shared" si="31"/>
        <v>0</v>
      </c>
      <c r="CI15" s="75">
        <f t="shared" si="32"/>
        <v>0</v>
      </c>
      <c r="CJ15" s="71">
        <f t="shared" si="33"/>
        <v>0</v>
      </c>
      <c r="CK15" s="72">
        <f t="shared" si="34"/>
        <v>0</v>
      </c>
      <c r="CL15" s="70">
        <f t="shared" si="35"/>
        <v>0</v>
      </c>
      <c r="CM15" s="70">
        <f t="shared" si="36"/>
        <v>0</v>
      </c>
      <c r="CN15" s="70">
        <f t="shared" si="37"/>
        <v>0</v>
      </c>
      <c r="CO15" s="70">
        <f t="shared" si="38"/>
        <v>0</v>
      </c>
      <c r="CP15" s="70">
        <f t="shared" si="39"/>
        <v>0</v>
      </c>
      <c r="CQ15" s="70">
        <f t="shared" si="40"/>
        <v>0</v>
      </c>
      <c r="CR15" s="70">
        <f t="shared" si="41"/>
        <v>0</v>
      </c>
      <c r="CS15" s="70">
        <f t="shared" si="41"/>
        <v>0</v>
      </c>
      <c r="CT15" s="75">
        <f t="shared" si="42"/>
        <v>0</v>
      </c>
      <c r="CU15" s="75">
        <f t="shared" si="43"/>
        <v>0</v>
      </c>
      <c r="CV15" s="71">
        <f t="shared" si="44"/>
        <v>0</v>
      </c>
      <c r="CW15" s="72">
        <f t="shared" si="45"/>
        <v>0</v>
      </c>
      <c r="CX15" s="70">
        <f t="shared" si="46"/>
        <v>0</v>
      </c>
      <c r="CY15" s="70">
        <f t="shared" si="47"/>
        <v>0</v>
      </c>
      <c r="CZ15" s="70">
        <f t="shared" si="48"/>
        <v>0</v>
      </c>
      <c r="DA15" s="70">
        <f t="shared" si="49"/>
        <v>0</v>
      </c>
      <c r="DB15" s="70">
        <f t="shared" si="50"/>
        <v>0</v>
      </c>
      <c r="DC15" s="70">
        <f t="shared" si="51"/>
        <v>0</v>
      </c>
      <c r="DD15" s="70">
        <f t="shared" si="52"/>
        <v>0</v>
      </c>
      <c r="DE15" s="70">
        <f t="shared" si="52"/>
        <v>0</v>
      </c>
      <c r="DF15" s="75">
        <f t="shared" si="53"/>
        <v>0</v>
      </c>
      <c r="DG15" s="75">
        <f t="shared" si="54"/>
        <v>0</v>
      </c>
      <c r="DH15" s="71">
        <f t="shared" si="55"/>
        <v>0</v>
      </c>
      <c r="DI15" s="72">
        <f t="shared" si="56"/>
        <v>0</v>
      </c>
      <c r="DJ15" s="72">
        <f t="shared" si="57"/>
        <v>0</v>
      </c>
      <c r="DK15" s="72">
        <f t="shared" si="58"/>
        <v>0</v>
      </c>
      <c r="DL15" s="72">
        <f t="shared" si="59"/>
        <v>0</v>
      </c>
      <c r="DM15" s="70">
        <f t="shared" si="60"/>
        <v>0</v>
      </c>
      <c r="DN15" s="70">
        <f t="shared" si="61"/>
        <v>0</v>
      </c>
      <c r="DO15" s="70">
        <f t="shared" si="62"/>
        <v>0</v>
      </c>
      <c r="DP15" s="70">
        <f t="shared" si="63"/>
        <v>0</v>
      </c>
      <c r="DQ15" s="70">
        <f t="shared" si="63"/>
        <v>0</v>
      </c>
      <c r="DR15" s="70">
        <f t="shared" si="64"/>
        <v>0</v>
      </c>
      <c r="DS15" s="75">
        <f t="shared" si="65"/>
        <v>0</v>
      </c>
      <c r="DT15" s="71">
        <f t="shared" si="66"/>
        <v>0</v>
      </c>
      <c r="DU15" s="257">
        <f t="shared" si="67"/>
        <v>0</v>
      </c>
      <c r="DV15" s="258">
        <f t="shared" si="68"/>
        <v>0</v>
      </c>
      <c r="DW15" s="258">
        <f t="shared" si="69"/>
        <v>0</v>
      </c>
      <c r="DX15" s="258">
        <f t="shared" si="70"/>
        <v>0</v>
      </c>
      <c r="DY15" s="70">
        <f t="shared" si="71"/>
        <v>0</v>
      </c>
      <c r="DZ15" s="70">
        <f t="shared" si="72"/>
        <v>0</v>
      </c>
      <c r="EA15" s="258">
        <f t="shared" si="73"/>
        <v>0</v>
      </c>
      <c r="EB15" s="258">
        <f t="shared" si="74"/>
        <v>0</v>
      </c>
      <c r="EC15" s="258">
        <f t="shared" si="74"/>
        <v>0</v>
      </c>
      <c r="ED15" s="258">
        <f t="shared" si="75"/>
        <v>0</v>
      </c>
      <c r="EE15" s="75">
        <f t="shared" si="76"/>
        <v>0</v>
      </c>
      <c r="EF15" s="71">
        <f t="shared" si="77"/>
        <v>0</v>
      </c>
      <c r="EG15" s="72">
        <f t="shared" si="78"/>
        <v>0</v>
      </c>
      <c r="EH15" s="70">
        <f t="shared" si="79"/>
        <v>0</v>
      </c>
      <c r="EI15" s="70">
        <f t="shared" si="80"/>
        <v>0</v>
      </c>
      <c r="EJ15" s="70">
        <f t="shared" si="81"/>
        <v>0</v>
      </c>
      <c r="EK15" s="70">
        <f t="shared" si="82"/>
        <v>0</v>
      </c>
      <c r="EL15" s="70">
        <f t="shared" si="83"/>
        <v>0</v>
      </c>
      <c r="EM15" s="70">
        <f t="shared" si="84"/>
        <v>0</v>
      </c>
      <c r="EN15" s="70">
        <f t="shared" si="85"/>
        <v>0</v>
      </c>
      <c r="EO15" s="70">
        <f t="shared" si="85"/>
        <v>0</v>
      </c>
      <c r="EP15" s="75">
        <f t="shared" si="86"/>
        <v>0</v>
      </c>
      <c r="EQ15" s="75">
        <f t="shared" si="87"/>
        <v>0</v>
      </c>
      <c r="ER15" s="71">
        <f t="shared" si="88"/>
        <v>0</v>
      </c>
      <c r="ES15" s="72">
        <f t="shared" si="0"/>
        <v>0</v>
      </c>
      <c r="ET15" s="70">
        <f t="shared" si="1"/>
        <v>0</v>
      </c>
      <c r="EU15" s="70">
        <f t="shared" si="2"/>
        <v>0</v>
      </c>
      <c r="EV15" s="70">
        <f t="shared" si="3"/>
        <v>0</v>
      </c>
      <c r="EW15" s="70">
        <f t="shared" si="4"/>
        <v>0</v>
      </c>
      <c r="EX15" s="70">
        <f t="shared" si="89"/>
        <v>0</v>
      </c>
      <c r="EY15" s="70">
        <f t="shared" si="5"/>
        <v>0</v>
      </c>
      <c r="EZ15" s="70" t="str">
        <f t="shared" si="6"/>
        <v/>
      </c>
      <c r="FA15" s="70">
        <f t="shared" si="6"/>
        <v>0</v>
      </c>
      <c r="FB15" s="75">
        <f t="shared" si="7"/>
        <v>0</v>
      </c>
      <c r="FC15" s="75">
        <f t="shared" si="8"/>
        <v>0</v>
      </c>
      <c r="FD15" s="71">
        <f t="shared" si="9"/>
        <v>0</v>
      </c>
      <c r="FE15" s="585"/>
      <c r="FR15" s="330" t="s">
        <v>204</v>
      </c>
      <c r="FS15" s="12" t="s">
        <v>39</v>
      </c>
    </row>
    <row r="16" spans="1:188" ht="38.25" customHeight="1">
      <c r="A16" s="12">
        <f t="shared" si="10"/>
        <v>0</v>
      </c>
      <c r="B16" s="31">
        <v>8</v>
      </c>
      <c r="C16" s="253">
        <v>8</v>
      </c>
      <c r="D16" s="6">
        <f t="shared" si="11"/>
        <v>12</v>
      </c>
      <c r="E16" s="59">
        <f>'Data Paste From Shala Darpan'!D9</f>
        <v>1421</v>
      </c>
      <c r="F16" s="60" t="str">
        <f t="shared" si="90"/>
        <v/>
      </c>
      <c r="G16" s="59">
        <f>'Data Paste From Shala Darpan'!L9</f>
        <v>0</v>
      </c>
      <c r="H16" s="59" t="str">
        <f>'Data Paste From Shala Darpan'!F9</f>
        <v>HUKMICHAND</v>
      </c>
      <c r="I16" s="59" t="str">
        <f>'Data Paste From Shala Darpan'!H9</f>
        <v>OMA RAM</v>
      </c>
      <c r="J16" s="59" t="str">
        <f>'Data Paste From Shala Darpan'!I9</f>
        <v>GANGA DEVI</v>
      </c>
      <c r="K16" s="744">
        <f>'Data Paste From Shala Darpan'!K9</f>
        <v>40975</v>
      </c>
      <c r="L16" s="160" t="str">
        <f t="shared" si="12"/>
        <v/>
      </c>
      <c r="M16" s="135"/>
      <c r="N16" s="355" t="str">
        <f t="shared" si="13"/>
        <v/>
      </c>
      <c r="O16" s="162">
        <f t="shared" si="14"/>
        <v>0</v>
      </c>
      <c r="P16" s="514"/>
      <c r="Q16" s="111"/>
      <c r="R16" s="112"/>
      <c r="S16" s="112"/>
      <c r="T16" s="113"/>
      <c r="U16" s="112"/>
      <c r="V16" s="312">
        <f t="shared" si="15"/>
        <v>0</v>
      </c>
      <c r="W16" s="312"/>
      <c r="X16" s="112"/>
      <c r="Y16" s="150"/>
      <c r="Z16" s="151"/>
      <c r="AA16" s="151"/>
      <c r="AB16" s="152"/>
      <c r="AC16" s="151"/>
      <c r="AD16" s="315">
        <f t="shared" si="16"/>
        <v>0</v>
      </c>
      <c r="AE16" s="315"/>
      <c r="AF16" s="151"/>
      <c r="AG16" s="184"/>
      <c r="AH16" s="185"/>
      <c r="AI16" s="185"/>
      <c r="AJ16" s="186"/>
      <c r="AK16" s="185"/>
      <c r="AL16" s="318">
        <f t="shared" si="17"/>
        <v>0</v>
      </c>
      <c r="AM16" s="318"/>
      <c r="AN16" s="185"/>
      <c r="AO16" s="117"/>
      <c r="AP16" s="118"/>
      <c r="AQ16" s="118"/>
      <c r="AR16" s="119"/>
      <c r="AS16" s="118"/>
      <c r="AT16" s="321">
        <f t="shared" si="18"/>
        <v>0</v>
      </c>
      <c r="AU16" s="321"/>
      <c r="AV16" s="118"/>
      <c r="AW16" s="199"/>
      <c r="AX16" s="200"/>
      <c r="AY16" s="200"/>
      <c r="AZ16" s="201"/>
      <c r="BA16" s="200"/>
      <c r="BB16" s="324">
        <f t="shared" si="19"/>
        <v>0</v>
      </c>
      <c r="BC16" s="324"/>
      <c r="BD16" s="200"/>
      <c r="BE16" s="225"/>
      <c r="BF16" s="226"/>
      <c r="BG16" s="226"/>
      <c r="BH16" s="227"/>
      <c r="BI16" s="226"/>
      <c r="BJ16" s="327">
        <f t="shared" si="20"/>
        <v>0</v>
      </c>
      <c r="BK16" s="327"/>
      <c r="BL16" s="226"/>
      <c r="BM16" s="199"/>
      <c r="BN16" s="200"/>
      <c r="BO16" s="200"/>
      <c r="BP16" s="201"/>
      <c r="BQ16" s="200"/>
      <c r="BR16" s="324" t="str">
        <f t="shared" si="21"/>
        <v/>
      </c>
      <c r="BS16" s="324"/>
      <c r="BT16" s="200"/>
      <c r="BU16" s="208">
        <v>0</v>
      </c>
      <c r="BV16" s="209">
        <v>0</v>
      </c>
      <c r="BW16" s="213">
        <v>0</v>
      </c>
      <c r="BX16" s="333" t="str">
        <f t="shared" si="22"/>
        <v>D</v>
      </c>
      <c r="BY16" s="72">
        <f t="shared" si="23"/>
        <v>0</v>
      </c>
      <c r="BZ16" s="70">
        <f t="shared" si="24"/>
        <v>0</v>
      </c>
      <c r="CA16" s="70">
        <f t="shared" si="25"/>
        <v>0</v>
      </c>
      <c r="CB16" s="70">
        <f t="shared" si="26"/>
        <v>0</v>
      </c>
      <c r="CC16" s="70">
        <f t="shared" si="27"/>
        <v>0</v>
      </c>
      <c r="CD16" s="70">
        <f t="shared" si="28"/>
        <v>0</v>
      </c>
      <c r="CE16" s="70">
        <f t="shared" si="29"/>
        <v>0</v>
      </c>
      <c r="CF16" s="70">
        <f t="shared" si="30"/>
        <v>0</v>
      </c>
      <c r="CG16" s="70">
        <f t="shared" si="30"/>
        <v>0</v>
      </c>
      <c r="CH16" s="75">
        <f t="shared" si="31"/>
        <v>0</v>
      </c>
      <c r="CI16" s="75">
        <f t="shared" si="32"/>
        <v>0</v>
      </c>
      <c r="CJ16" s="71">
        <f t="shared" si="33"/>
        <v>0</v>
      </c>
      <c r="CK16" s="72">
        <f t="shared" si="34"/>
        <v>0</v>
      </c>
      <c r="CL16" s="70">
        <f t="shared" si="35"/>
        <v>0</v>
      </c>
      <c r="CM16" s="70">
        <f t="shared" si="36"/>
        <v>0</v>
      </c>
      <c r="CN16" s="70">
        <f t="shared" si="37"/>
        <v>0</v>
      </c>
      <c r="CO16" s="70">
        <f t="shared" si="38"/>
        <v>0</v>
      </c>
      <c r="CP16" s="70">
        <f t="shared" si="39"/>
        <v>0</v>
      </c>
      <c r="CQ16" s="70">
        <f t="shared" si="40"/>
        <v>0</v>
      </c>
      <c r="CR16" s="70">
        <f t="shared" si="41"/>
        <v>0</v>
      </c>
      <c r="CS16" s="70">
        <f t="shared" si="41"/>
        <v>0</v>
      </c>
      <c r="CT16" s="75">
        <f t="shared" si="42"/>
        <v>0</v>
      </c>
      <c r="CU16" s="75">
        <f t="shared" si="43"/>
        <v>0</v>
      </c>
      <c r="CV16" s="71">
        <f t="shared" si="44"/>
        <v>0</v>
      </c>
      <c r="CW16" s="72">
        <f t="shared" si="45"/>
        <v>0</v>
      </c>
      <c r="CX16" s="70">
        <f t="shared" si="46"/>
        <v>0</v>
      </c>
      <c r="CY16" s="70">
        <f t="shared" si="47"/>
        <v>0</v>
      </c>
      <c r="CZ16" s="70">
        <f t="shared" si="48"/>
        <v>0</v>
      </c>
      <c r="DA16" s="70">
        <f t="shared" si="49"/>
        <v>0</v>
      </c>
      <c r="DB16" s="70">
        <f t="shared" si="50"/>
        <v>0</v>
      </c>
      <c r="DC16" s="70">
        <f t="shared" si="51"/>
        <v>0</v>
      </c>
      <c r="DD16" s="70">
        <f t="shared" si="52"/>
        <v>0</v>
      </c>
      <c r="DE16" s="70">
        <f t="shared" si="52"/>
        <v>0</v>
      </c>
      <c r="DF16" s="75">
        <f t="shared" si="53"/>
        <v>0</v>
      </c>
      <c r="DG16" s="75">
        <f t="shared" si="54"/>
        <v>0</v>
      </c>
      <c r="DH16" s="71">
        <f t="shared" si="55"/>
        <v>0</v>
      </c>
      <c r="DI16" s="72">
        <f t="shared" si="56"/>
        <v>0</v>
      </c>
      <c r="DJ16" s="72">
        <f t="shared" si="57"/>
        <v>0</v>
      </c>
      <c r="DK16" s="72">
        <f t="shared" si="58"/>
        <v>0</v>
      </c>
      <c r="DL16" s="72">
        <f t="shared" si="59"/>
        <v>0</v>
      </c>
      <c r="DM16" s="70">
        <f t="shared" si="60"/>
        <v>0</v>
      </c>
      <c r="DN16" s="70">
        <f t="shared" si="61"/>
        <v>0</v>
      </c>
      <c r="DO16" s="70">
        <f t="shared" si="62"/>
        <v>0</v>
      </c>
      <c r="DP16" s="70">
        <f t="shared" si="63"/>
        <v>0</v>
      </c>
      <c r="DQ16" s="70">
        <f t="shared" si="63"/>
        <v>0</v>
      </c>
      <c r="DR16" s="70">
        <f t="shared" si="64"/>
        <v>0</v>
      </c>
      <c r="DS16" s="75">
        <f t="shared" si="65"/>
        <v>0</v>
      </c>
      <c r="DT16" s="71">
        <f t="shared" si="66"/>
        <v>0</v>
      </c>
      <c r="DU16" s="257">
        <f t="shared" si="67"/>
        <v>0</v>
      </c>
      <c r="DV16" s="258">
        <f t="shared" si="68"/>
        <v>0</v>
      </c>
      <c r="DW16" s="258">
        <f t="shared" si="69"/>
        <v>0</v>
      </c>
      <c r="DX16" s="258">
        <f t="shared" si="70"/>
        <v>0</v>
      </c>
      <c r="DY16" s="70">
        <f t="shared" si="71"/>
        <v>0</v>
      </c>
      <c r="DZ16" s="70">
        <f t="shared" si="72"/>
        <v>0</v>
      </c>
      <c r="EA16" s="258">
        <f t="shared" si="73"/>
        <v>0</v>
      </c>
      <c r="EB16" s="258">
        <f t="shared" si="74"/>
        <v>0</v>
      </c>
      <c r="EC16" s="258">
        <f t="shared" si="74"/>
        <v>0</v>
      </c>
      <c r="ED16" s="258">
        <f t="shared" si="75"/>
        <v>0</v>
      </c>
      <c r="EE16" s="75">
        <f t="shared" si="76"/>
        <v>0</v>
      </c>
      <c r="EF16" s="71">
        <f t="shared" si="77"/>
        <v>0</v>
      </c>
      <c r="EG16" s="72">
        <f t="shared" si="78"/>
        <v>0</v>
      </c>
      <c r="EH16" s="70">
        <f t="shared" si="79"/>
        <v>0</v>
      </c>
      <c r="EI16" s="70">
        <f t="shared" si="80"/>
        <v>0</v>
      </c>
      <c r="EJ16" s="70">
        <f t="shared" si="81"/>
        <v>0</v>
      </c>
      <c r="EK16" s="70">
        <f t="shared" si="82"/>
        <v>0</v>
      </c>
      <c r="EL16" s="70">
        <f t="shared" si="83"/>
        <v>0</v>
      </c>
      <c r="EM16" s="70">
        <f t="shared" si="84"/>
        <v>0</v>
      </c>
      <c r="EN16" s="70">
        <f t="shared" si="85"/>
        <v>0</v>
      </c>
      <c r="EO16" s="70">
        <f t="shared" si="85"/>
        <v>0</v>
      </c>
      <c r="EP16" s="75">
        <f t="shared" si="86"/>
        <v>0</v>
      </c>
      <c r="EQ16" s="75">
        <f t="shared" si="87"/>
        <v>0</v>
      </c>
      <c r="ER16" s="71">
        <f t="shared" si="88"/>
        <v>0</v>
      </c>
      <c r="ES16" s="72">
        <f t="shared" si="0"/>
        <v>0</v>
      </c>
      <c r="ET16" s="70">
        <f t="shared" si="1"/>
        <v>0</v>
      </c>
      <c r="EU16" s="70">
        <f t="shared" si="2"/>
        <v>0</v>
      </c>
      <c r="EV16" s="70">
        <f t="shared" si="3"/>
        <v>0</v>
      </c>
      <c r="EW16" s="70">
        <f t="shared" si="4"/>
        <v>0</v>
      </c>
      <c r="EX16" s="70">
        <f t="shared" si="89"/>
        <v>0</v>
      </c>
      <c r="EY16" s="70">
        <f t="shared" si="5"/>
        <v>0</v>
      </c>
      <c r="EZ16" s="70" t="str">
        <f t="shared" si="6"/>
        <v/>
      </c>
      <c r="FA16" s="70">
        <f t="shared" si="6"/>
        <v>0</v>
      </c>
      <c r="FB16" s="75">
        <f t="shared" si="7"/>
        <v>0</v>
      </c>
      <c r="FC16" s="75">
        <f t="shared" si="8"/>
        <v>0</v>
      </c>
      <c r="FD16" s="71">
        <f t="shared" si="9"/>
        <v>0</v>
      </c>
      <c r="FE16" s="585"/>
      <c r="FR16" s="330" t="s">
        <v>205</v>
      </c>
      <c r="FS16" s="12" t="s">
        <v>39</v>
      </c>
    </row>
    <row r="17" spans="1:175" ht="38.25" customHeight="1">
      <c r="A17" s="12">
        <f t="shared" si="10"/>
        <v>0</v>
      </c>
      <c r="B17" s="31">
        <v>9</v>
      </c>
      <c r="C17" s="252">
        <v>9</v>
      </c>
      <c r="D17" s="6">
        <f t="shared" si="11"/>
        <v>12</v>
      </c>
      <c r="E17" s="59">
        <f>'Data Paste From Shala Darpan'!D10</f>
        <v>1707</v>
      </c>
      <c r="F17" s="60" t="str">
        <f t="shared" si="90"/>
        <v/>
      </c>
      <c r="G17" s="58">
        <f>'Data Paste From Shala Darpan'!L10</f>
        <v>0</v>
      </c>
      <c r="H17" s="59" t="str">
        <f>'Data Paste From Shala Darpan'!F10</f>
        <v>Irfan</v>
      </c>
      <c r="I17" s="59" t="str">
        <f>'Data Paste From Shala Darpan'!H10</f>
        <v>Pappu Ram</v>
      </c>
      <c r="J17" s="61" t="str">
        <f>'Data Paste From Shala Darpan'!I10</f>
        <v>Shanti</v>
      </c>
      <c r="K17" s="744">
        <f>'Data Paste From Shala Darpan'!K10</f>
        <v>40461</v>
      </c>
      <c r="L17" s="160" t="str">
        <f t="shared" si="12"/>
        <v/>
      </c>
      <c r="M17" s="135"/>
      <c r="N17" s="355" t="str">
        <f t="shared" si="13"/>
        <v/>
      </c>
      <c r="O17" s="162">
        <f t="shared" si="14"/>
        <v>0</v>
      </c>
      <c r="P17" s="514"/>
      <c r="Q17" s="111"/>
      <c r="R17" s="112"/>
      <c r="S17" s="112"/>
      <c r="T17" s="113"/>
      <c r="U17" s="112"/>
      <c r="V17" s="312">
        <f t="shared" si="15"/>
        <v>0</v>
      </c>
      <c r="W17" s="312"/>
      <c r="X17" s="112"/>
      <c r="Y17" s="150"/>
      <c r="Z17" s="151"/>
      <c r="AA17" s="151"/>
      <c r="AB17" s="152"/>
      <c r="AC17" s="151"/>
      <c r="AD17" s="315">
        <f t="shared" si="16"/>
        <v>0</v>
      </c>
      <c r="AE17" s="315"/>
      <c r="AF17" s="151"/>
      <c r="AG17" s="184"/>
      <c r="AH17" s="185"/>
      <c r="AI17" s="185"/>
      <c r="AJ17" s="186"/>
      <c r="AK17" s="185"/>
      <c r="AL17" s="318">
        <f t="shared" si="17"/>
        <v>0</v>
      </c>
      <c r="AM17" s="318"/>
      <c r="AN17" s="185"/>
      <c r="AO17" s="117"/>
      <c r="AP17" s="118"/>
      <c r="AQ17" s="118"/>
      <c r="AR17" s="119"/>
      <c r="AS17" s="118"/>
      <c r="AT17" s="321">
        <f t="shared" si="18"/>
        <v>0</v>
      </c>
      <c r="AU17" s="321"/>
      <c r="AV17" s="118"/>
      <c r="AW17" s="199"/>
      <c r="AX17" s="200"/>
      <c r="AY17" s="200"/>
      <c r="AZ17" s="201"/>
      <c r="BA17" s="200"/>
      <c r="BB17" s="324">
        <f t="shared" si="19"/>
        <v>0</v>
      </c>
      <c r="BC17" s="324"/>
      <c r="BD17" s="200"/>
      <c r="BE17" s="225"/>
      <c r="BF17" s="226"/>
      <c r="BG17" s="226"/>
      <c r="BH17" s="227"/>
      <c r="BI17" s="226"/>
      <c r="BJ17" s="327">
        <f t="shared" si="20"/>
        <v>0</v>
      </c>
      <c r="BK17" s="327"/>
      <c r="BL17" s="226"/>
      <c r="BM17" s="199"/>
      <c r="BN17" s="200"/>
      <c r="BO17" s="200"/>
      <c r="BP17" s="201"/>
      <c r="BQ17" s="200"/>
      <c r="BR17" s="324" t="str">
        <f t="shared" si="21"/>
        <v/>
      </c>
      <c r="BS17" s="324"/>
      <c r="BT17" s="200"/>
      <c r="BU17" s="208">
        <v>0</v>
      </c>
      <c r="BV17" s="209">
        <v>0</v>
      </c>
      <c r="BW17" s="213">
        <v>0</v>
      </c>
      <c r="BX17" s="333" t="str">
        <f t="shared" si="22"/>
        <v>D</v>
      </c>
      <c r="BY17" s="72">
        <f t="shared" si="23"/>
        <v>0</v>
      </c>
      <c r="BZ17" s="70">
        <f t="shared" si="24"/>
        <v>0</v>
      </c>
      <c r="CA17" s="70">
        <f t="shared" si="25"/>
        <v>0</v>
      </c>
      <c r="CB17" s="70">
        <f t="shared" si="26"/>
        <v>0</v>
      </c>
      <c r="CC17" s="70">
        <f t="shared" si="27"/>
        <v>0</v>
      </c>
      <c r="CD17" s="70">
        <f t="shared" si="28"/>
        <v>0</v>
      </c>
      <c r="CE17" s="70">
        <f t="shared" si="29"/>
        <v>0</v>
      </c>
      <c r="CF17" s="70">
        <f t="shared" si="30"/>
        <v>0</v>
      </c>
      <c r="CG17" s="70">
        <f t="shared" si="30"/>
        <v>0</v>
      </c>
      <c r="CH17" s="75">
        <f t="shared" si="31"/>
        <v>0</v>
      </c>
      <c r="CI17" s="75">
        <f t="shared" si="32"/>
        <v>0</v>
      </c>
      <c r="CJ17" s="71">
        <f t="shared" si="33"/>
        <v>0</v>
      </c>
      <c r="CK17" s="72">
        <f t="shared" si="34"/>
        <v>0</v>
      </c>
      <c r="CL17" s="70">
        <f t="shared" si="35"/>
        <v>0</v>
      </c>
      <c r="CM17" s="70">
        <f t="shared" si="36"/>
        <v>0</v>
      </c>
      <c r="CN17" s="70">
        <f t="shared" si="37"/>
        <v>0</v>
      </c>
      <c r="CO17" s="70">
        <f t="shared" si="38"/>
        <v>0</v>
      </c>
      <c r="CP17" s="70">
        <f t="shared" si="39"/>
        <v>0</v>
      </c>
      <c r="CQ17" s="70">
        <f t="shared" si="40"/>
        <v>0</v>
      </c>
      <c r="CR17" s="70">
        <f t="shared" si="41"/>
        <v>0</v>
      </c>
      <c r="CS17" s="70">
        <f t="shared" si="41"/>
        <v>0</v>
      </c>
      <c r="CT17" s="75">
        <f t="shared" si="42"/>
        <v>0</v>
      </c>
      <c r="CU17" s="75">
        <f t="shared" si="43"/>
        <v>0</v>
      </c>
      <c r="CV17" s="71">
        <f t="shared" si="44"/>
        <v>0</v>
      </c>
      <c r="CW17" s="72">
        <f t="shared" si="45"/>
        <v>0</v>
      </c>
      <c r="CX17" s="70">
        <f t="shared" si="46"/>
        <v>0</v>
      </c>
      <c r="CY17" s="70">
        <f t="shared" si="47"/>
        <v>0</v>
      </c>
      <c r="CZ17" s="70">
        <f t="shared" si="48"/>
        <v>0</v>
      </c>
      <c r="DA17" s="70">
        <f t="shared" si="49"/>
        <v>0</v>
      </c>
      <c r="DB17" s="70">
        <f t="shared" si="50"/>
        <v>0</v>
      </c>
      <c r="DC17" s="70">
        <f t="shared" si="51"/>
        <v>0</v>
      </c>
      <c r="DD17" s="70">
        <f t="shared" si="52"/>
        <v>0</v>
      </c>
      <c r="DE17" s="70">
        <f t="shared" si="52"/>
        <v>0</v>
      </c>
      <c r="DF17" s="75">
        <f t="shared" si="53"/>
        <v>0</v>
      </c>
      <c r="DG17" s="75">
        <f t="shared" si="54"/>
        <v>0</v>
      </c>
      <c r="DH17" s="71">
        <f t="shared" si="55"/>
        <v>0</v>
      </c>
      <c r="DI17" s="72">
        <f t="shared" si="56"/>
        <v>0</v>
      </c>
      <c r="DJ17" s="72">
        <f t="shared" si="57"/>
        <v>0</v>
      </c>
      <c r="DK17" s="72">
        <f t="shared" si="58"/>
        <v>0</v>
      </c>
      <c r="DL17" s="72">
        <f t="shared" si="59"/>
        <v>0</v>
      </c>
      <c r="DM17" s="70">
        <f t="shared" si="60"/>
        <v>0</v>
      </c>
      <c r="DN17" s="70">
        <f t="shared" si="61"/>
        <v>0</v>
      </c>
      <c r="DO17" s="70">
        <f t="shared" si="62"/>
        <v>0</v>
      </c>
      <c r="DP17" s="70">
        <f t="shared" si="63"/>
        <v>0</v>
      </c>
      <c r="DQ17" s="70">
        <f t="shared" si="63"/>
        <v>0</v>
      </c>
      <c r="DR17" s="70">
        <f t="shared" si="64"/>
        <v>0</v>
      </c>
      <c r="DS17" s="75">
        <f t="shared" si="65"/>
        <v>0</v>
      </c>
      <c r="DT17" s="71">
        <f t="shared" si="66"/>
        <v>0</v>
      </c>
      <c r="DU17" s="257">
        <f t="shared" si="67"/>
        <v>0</v>
      </c>
      <c r="DV17" s="258">
        <f t="shared" si="68"/>
        <v>0</v>
      </c>
      <c r="DW17" s="258">
        <f t="shared" si="69"/>
        <v>0</v>
      </c>
      <c r="DX17" s="258">
        <f t="shared" si="70"/>
        <v>0</v>
      </c>
      <c r="DY17" s="70">
        <f t="shared" si="71"/>
        <v>0</v>
      </c>
      <c r="DZ17" s="70">
        <f t="shared" si="72"/>
        <v>0</v>
      </c>
      <c r="EA17" s="258">
        <f t="shared" si="73"/>
        <v>0</v>
      </c>
      <c r="EB17" s="258">
        <f t="shared" si="74"/>
        <v>0</v>
      </c>
      <c r="EC17" s="258">
        <f t="shared" si="74"/>
        <v>0</v>
      </c>
      <c r="ED17" s="258">
        <f t="shared" si="75"/>
        <v>0</v>
      </c>
      <c r="EE17" s="75">
        <f t="shared" si="76"/>
        <v>0</v>
      </c>
      <c r="EF17" s="71">
        <f t="shared" si="77"/>
        <v>0</v>
      </c>
      <c r="EG17" s="72">
        <f t="shared" si="78"/>
        <v>0</v>
      </c>
      <c r="EH17" s="70">
        <f t="shared" si="79"/>
        <v>0</v>
      </c>
      <c r="EI17" s="70">
        <f t="shared" si="80"/>
        <v>0</v>
      </c>
      <c r="EJ17" s="70">
        <f t="shared" si="81"/>
        <v>0</v>
      </c>
      <c r="EK17" s="70">
        <f t="shared" si="82"/>
        <v>0</v>
      </c>
      <c r="EL17" s="70">
        <f t="shared" si="83"/>
        <v>0</v>
      </c>
      <c r="EM17" s="70">
        <f t="shared" si="84"/>
        <v>0</v>
      </c>
      <c r="EN17" s="70">
        <f t="shared" si="85"/>
        <v>0</v>
      </c>
      <c r="EO17" s="70">
        <f t="shared" si="85"/>
        <v>0</v>
      </c>
      <c r="EP17" s="75">
        <f t="shared" si="86"/>
        <v>0</v>
      </c>
      <c r="EQ17" s="75">
        <f t="shared" si="87"/>
        <v>0</v>
      </c>
      <c r="ER17" s="71">
        <f t="shared" si="88"/>
        <v>0</v>
      </c>
      <c r="ES17" s="72">
        <f t="shared" si="0"/>
        <v>0</v>
      </c>
      <c r="ET17" s="70">
        <f t="shared" si="1"/>
        <v>0</v>
      </c>
      <c r="EU17" s="70">
        <f t="shared" si="2"/>
        <v>0</v>
      </c>
      <c r="EV17" s="70">
        <f t="shared" si="3"/>
        <v>0</v>
      </c>
      <c r="EW17" s="70">
        <f t="shared" si="4"/>
        <v>0</v>
      </c>
      <c r="EX17" s="70">
        <f t="shared" si="89"/>
        <v>0</v>
      </c>
      <c r="EY17" s="70">
        <f t="shared" si="5"/>
        <v>0</v>
      </c>
      <c r="EZ17" s="70" t="str">
        <f t="shared" si="6"/>
        <v/>
      </c>
      <c r="FA17" s="70">
        <f t="shared" si="6"/>
        <v>0</v>
      </c>
      <c r="FB17" s="75">
        <f t="shared" si="7"/>
        <v>0</v>
      </c>
      <c r="FC17" s="75">
        <f t="shared" si="8"/>
        <v>0</v>
      </c>
      <c r="FD17" s="71">
        <f t="shared" si="9"/>
        <v>0</v>
      </c>
      <c r="FE17" s="585"/>
      <c r="FR17" s="330" t="s">
        <v>206</v>
      </c>
      <c r="FS17" s="12" t="s">
        <v>39</v>
      </c>
    </row>
    <row r="18" spans="1:175" ht="38.25" customHeight="1">
      <c r="A18" s="12">
        <f t="shared" si="10"/>
        <v>0</v>
      </c>
      <c r="B18" s="31">
        <v>10</v>
      </c>
      <c r="C18" s="253">
        <v>10</v>
      </c>
      <c r="D18" s="6">
        <f t="shared" si="11"/>
        <v>12</v>
      </c>
      <c r="E18" s="59">
        <f>'Data Paste From Shala Darpan'!D11</f>
        <v>1882</v>
      </c>
      <c r="F18" s="60" t="str">
        <f t="shared" si="90"/>
        <v/>
      </c>
      <c r="G18" s="59">
        <f>'Data Paste From Shala Darpan'!L11</f>
        <v>0</v>
      </c>
      <c r="H18" s="59" t="str">
        <f>'Data Paste From Shala Darpan'!F11</f>
        <v>JHANNU KANWAR</v>
      </c>
      <c r="I18" s="59" t="str">
        <f>'Data Paste From Shala Darpan'!H11</f>
        <v>PADAM SINGH</v>
      </c>
      <c r="J18" s="59" t="str">
        <f>'Data Paste From Shala Darpan'!I11</f>
        <v>BHANWAR KANWAR</v>
      </c>
      <c r="K18" s="744">
        <f>'Data Paste From Shala Darpan'!K11</f>
        <v>41054</v>
      </c>
      <c r="L18" s="160" t="str">
        <f t="shared" si="12"/>
        <v/>
      </c>
      <c r="M18" s="135"/>
      <c r="N18" s="355" t="str">
        <f t="shared" si="13"/>
        <v/>
      </c>
      <c r="O18" s="162">
        <f t="shared" si="14"/>
        <v>0</v>
      </c>
      <c r="P18" s="514"/>
      <c r="Q18" s="111"/>
      <c r="R18" s="112"/>
      <c r="S18" s="112"/>
      <c r="T18" s="113"/>
      <c r="U18" s="112"/>
      <c r="V18" s="312">
        <f t="shared" si="15"/>
        <v>0</v>
      </c>
      <c r="W18" s="312"/>
      <c r="X18" s="112"/>
      <c r="Y18" s="150"/>
      <c r="Z18" s="151"/>
      <c r="AA18" s="151"/>
      <c r="AB18" s="152"/>
      <c r="AC18" s="151"/>
      <c r="AD18" s="315">
        <f t="shared" si="16"/>
        <v>0</v>
      </c>
      <c r="AE18" s="315"/>
      <c r="AF18" s="151"/>
      <c r="AG18" s="184"/>
      <c r="AH18" s="185"/>
      <c r="AI18" s="185"/>
      <c r="AJ18" s="186"/>
      <c r="AK18" s="185"/>
      <c r="AL18" s="318">
        <f t="shared" si="17"/>
        <v>0</v>
      </c>
      <c r="AM18" s="318"/>
      <c r="AN18" s="185"/>
      <c r="AO18" s="117"/>
      <c r="AP18" s="118"/>
      <c r="AQ18" s="118"/>
      <c r="AR18" s="119"/>
      <c r="AS18" s="118"/>
      <c r="AT18" s="321">
        <f t="shared" si="18"/>
        <v>0</v>
      </c>
      <c r="AU18" s="321"/>
      <c r="AV18" s="118"/>
      <c r="AW18" s="199"/>
      <c r="AX18" s="200"/>
      <c r="AY18" s="200"/>
      <c r="AZ18" s="201"/>
      <c r="BA18" s="200"/>
      <c r="BB18" s="324">
        <f t="shared" si="19"/>
        <v>0</v>
      </c>
      <c r="BC18" s="324"/>
      <c r="BD18" s="200"/>
      <c r="BE18" s="225"/>
      <c r="BF18" s="226"/>
      <c r="BG18" s="226"/>
      <c r="BH18" s="227"/>
      <c r="BI18" s="226"/>
      <c r="BJ18" s="327">
        <f t="shared" si="20"/>
        <v>0</v>
      </c>
      <c r="BK18" s="327"/>
      <c r="BL18" s="226"/>
      <c r="BM18" s="199"/>
      <c r="BN18" s="200"/>
      <c r="BO18" s="200"/>
      <c r="BP18" s="201"/>
      <c r="BQ18" s="200"/>
      <c r="BR18" s="324" t="str">
        <f t="shared" si="21"/>
        <v/>
      </c>
      <c r="BS18" s="324"/>
      <c r="BT18" s="200"/>
      <c r="BU18" s="208">
        <v>0</v>
      </c>
      <c r="BV18" s="209">
        <v>0</v>
      </c>
      <c r="BW18" s="213">
        <v>0</v>
      </c>
      <c r="BX18" s="333" t="str">
        <f t="shared" si="22"/>
        <v>D</v>
      </c>
      <c r="BY18" s="72">
        <f t="shared" si="23"/>
        <v>0</v>
      </c>
      <c r="BZ18" s="70">
        <f t="shared" si="24"/>
        <v>0</v>
      </c>
      <c r="CA18" s="70">
        <f t="shared" si="25"/>
        <v>0</v>
      </c>
      <c r="CB18" s="70">
        <f t="shared" si="26"/>
        <v>0</v>
      </c>
      <c r="CC18" s="70">
        <f t="shared" si="27"/>
        <v>0</v>
      </c>
      <c r="CD18" s="70">
        <f t="shared" si="28"/>
        <v>0</v>
      </c>
      <c r="CE18" s="70">
        <f t="shared" si="29"/>
        <v>0</v>
      </c>
      <c r="CF18" s="70">
        <f t="shared" si="30"/>
        <v>0</v>
      </c>
      <c r="CG18" s="70">
        <f t="shared" si="30"/>
        <v>0</v>
      </c>
      <c r="CH18" s="75">
        <f t="shared" si="31"/>
        <v>0</v>
      </c>
      <c r="CI18" s="75">
        <f t="shared" si="32"/>
        <v>0</v>
      </c>
      <c r="CJ18" s="71">
        <f t="shared" si="33"/>
        <v>0</v>
      </c>
      <c r="CK18" s="72">
        <f t="shared" si="34"/>
        <v>0</v>
      </c>
      <c r="CL18" s="70">
        <f t="shared" si="35"/>
        <v>0</v>
      </c>
      <c r="CM18" s="70">
        <f t="shared" si="36"/>
        <v>0</v>
      </c>
      <c r="CN18" s="70">
        <f t="shared" si="37"/>
        <v>0</v>
      </c>
      <c r="CO18" s="70">
        <f t="shared" si="38"/>
        <v>0</v>
      </c>
      <c r="CP18" s="70">
        <f t="shared" si="39"/>
        <v>0</v>
      </c>
      <c r="CQ18" s="70">
        <f t="shared" si="40"/>
        <v>0</v>
      </c>
      <c r="CR18" s="70">
        <f t="shared" si="41"/>
        <v>0</v>
      </c>
      <c r="CS18" s="70">
        <f t="shared" si="41"/>
        <v>0</v>
      </c>
      <c r="CT18" s="75">
        <f t="shared" si="42"/>
        <v>0</v>
      </c>
      <c r="CU18" s="75">
        <f t="shared" si="43"/>
        <v>0</v>
      </c>
      <c r="CV18" s="71">
        <f t="shared" si="44"/>
        <v>0</v>
      </c>
      <c r="CW18" s="72">
        <f t="shared" si="45"/>
        <v>0</v>
      </c>
      <c r="CX18" s="70">
        <f t="shared" si="46"/>
        <v>0</v>
      </c>
      <c r="CY18" s="70">
        <f t="shared" si="47"/>
        <v>0</v>
      </c>
      <c r="CZ18" s="70">
        <f t="shared" si="48"/>
        <v>0</v>
      </c>
      <c r="DA18" s="70">
        <f t="shared" si="49"/>
        <v>0</v>
      </c>
      <c r="DB18" s="70">
        <f t="shared" si="50"/>
        <v>0</v>
      </c>
      <c r="DC18" s="70">
        <f t="shared" si="51"/>
        <v>0</v>
      </c>
      <c r="DD18" s="70">
        <f t="shared" si="52"/>
        <v>0</v>
      </c>
      <c r="DE18" s="70">
        <f t="shared" si="52"/>
        <v>0</v>
      </c>
      <c r="DF18" s="75">
        <f t="shared" si="53"/>
        <v>0</v>
      </c>
      <c r="DG18" s="75">
        <f t="shared" si="54"/>
        <v>0</v>
      </c>
      <c r="DH18" s="71">
        <f t="shared" si="55"/>
        <v>0</v>
      </c>
      <c r="DI18" s="72">
        <f t="shared" si="56"/>
        <v>0</v>
      </c>
      <c r="DJ18" s="72">
        <f t="shared" si="57"/>
        <v>0</v>
      </c>
      <c r="DK18" s="72">
        <f t="shared" si="58"/>
        <v>0</v>
      </c>
      <c r="DL18" s="72">
        <f t="shared" si="59"/>
        <v>0</v>
      </c>
      <c r="DM18" s="70">
        <f t="shared" si="60"/>
        <v>0</v>
      </c>
      <c r="DN18" s="70">
        <f t="shared" si="61"/>
        <v>0</v>
      </c>
      <c r="DO18" s="70">
        <f t="shared" si="62"/>
        <v>0</v>
      </c>
      <c r="DP18" s="70">
        <f t="shared" si="63"/>
        <v>0</v>
      </c>
      <c r="DQ18" s="70">
        <f t="shared" si="63"/>
        <v>0</v>
      </c>
      <c r="DR18" s="70">
        <f t="shared" si="64"/>
        <v>0</v>
      </c>
      <c r="DS18" s="75">
        <f t="shared" si="65"/>
        <v>0</v>
      </c>
      <c r="DT18" s="71">
        <f t="shared" si="66"/>
        <v>0</v>
      </c>
      <c r="DU18" s="257">
        <f t="shared" si="67"/>
        <v>0</v>
      </c>
      <c r="DV18" s="258">
        <f t="shared" si="68"/>
        <v>0</v>
      </c>
      <c r="DW18" s="258">
        <f t="shared" si="69"/>
        <v>0</v>
      </c>
      <c r="DX18" s="258">
        <f t="shared" si="70"/>
        <v>0</v>
      </c>
      <c r="DY18" s="70">
        <f t="shared" si="71"/>
        <v>0</v>
      </c>
      <c r="DZ18" s="70">
        <f t="shared" si="72"/>
        <v>0</v>
      </c>
      <c r="EA18" s="258">
        <f t="shared" si="73"/>
        <v>0</v>
      </c>
      <c r="EB18" s="258">
        <f t="shared" si="74"/>
        <v>0</v>
      </c>
      <c r="EC18" s="258">
        <f t="shared" si="74"/>
        <v>0</v>
      </c>
      <c r="ED18" s="258">
        <f t="shared" si="75"/>
        <v>0</v>
      </c>
      <c r="EE18" s="75">
        <f t="shared" si="76"/>
        <v>0</v>
      </c>
      <c r="EF18" s="71">
        <f t="shared" si="77"/>
        <v>0</v>
      </c>
      <c r="EG18" s="72">
        <f t="shared" si="78"/>
        <v>0</v>
      </c>
      <c r="EH18" s="70">
        <f t="shared" si="79"/>
        <v>0</v>
      </c>
      <c r="EI18" s="70">
        <f t="shared" si="80"/>
        <v>0</v>
      </c>
      <c r="EJ18" s="70">
        <f t="shared" si="81"/>
        <v>0</v>
      </c>
      <c r="EK18" s="70">
        <f t="shared" si="82"/>
        <v>0</v>
      </c>
      <c r="EL18" s="70">
        <f t="shared" si="83"/>
        <v>0</v>
      </c>
      <c r="EM18" s="70">
        <f t="shared" si="84"/>
        <v>0</v>
      </c>
      <c r="EN18" s="70">
        <f t="shared" si="85"/>
        <v>0</v>
      </c>
      <c r="EO18" s="70">
        <f t="shared" si="85"/>
        <v>0</v>
      </c>
      <c r="EP18" s="75">
        <f t="shared" si="86"/>
        <v>0</v>
      </c>
      <c r="EQ18" s="75">
        <f t="shared" si="87"/>
        <v>0</v>
      </c>
      <c r="ER18" s="71">
        <f t="shared" si="88"/>
        <v>0</v>
      </c>
      <c r="ES18" s="72">
        <f t="shared" si="0"/>
        <v>0</v>
      </c>
      <c r="ET18" s="70">
        <f t="shared" si="1"/>
        <v>0</v>
      </c>
      <c r="EU18" s="70">
        <f t="shared" si="2"/>
        <v>0</v>
      </c>
      <c r="EV18" s="70">
        <f t="shared" si="3"/>
        <v>0</v>
      </c>
      <c r="EW18" s="70">
        <f t="shared" si="4"/>
        <v>0</v>
      </c>
      <c r="EX18" s="70">
        <f t="shared" si="89"/>
        <v>0</v>
      </c>
      <c r="EY18" s="70">
        <f t="shared" si="5"/>
        <v>0</v>
      </c>
      <c r="EZ18" s="70" t="str">
        <f t="shared" si="6"/>
        <v/>
      </c>
      <c r="FA18" s="70">
        <f t="shared" si="6"/>
        <v>0</v>
      </c>
      <c r="FB18" s="75">
        <f t="shared" si="7"/>
        <v>0</v>
      </c>
      <c r="FC18" s="75">
        <f t="shared" si="8"/>
        <v>0</v>
      </c>
      <c r="FD18" s="71">
        <f t="shared" si="9"/>
        <v>0</v>
      </c>
      <c r="FE18" s="585"/>
      <c r="FR18" s="330" t="s">
        <v>207</v>
      </c>
      <c r="FS18" s="12" t="s">
        <v>42</v>
      </c>
    </row>
    <row r="19" spans="1:175" ht="38.25" customHeight="1">
      <c r="A19" s="12">
        <f t="shared" si="10"/>
        <v>0</v>
      </c>
      <c r="B19" s="31">
        <v>11</v>
      </c>
      <c r="C19" s="252">
        <v>11</v>
      </c>
      <c r="D19" s="6">
        <f t="shared" si="11"/>
        <v>12</v>
      </c>
      <c r="E19" s="59">
        <f>'Data Paste From Shala Darpan'!D12</f>
        <v>1249</v>
      </c>
      <c r="F19" s="60" t="str">
        <f t="shared" si="90"/>
        <v/>
      </c>
      <c r="G19" s="58">
        <f>'Data Paste From Shala Darpan'!L12</f>
        <v>0</v>
      </c>
      <c r="H19" s="59" t="str">
        <f>'Data Paste From Shala Darpan'!F12</f>
        <v>JYOTI</v>
      </c>
      <c r="I19" s="59" t="str">
        <f>'Data Paste From Shala Darpan'!H12</f>
        <v>OMA RAM</v>
      </c>
      <c r="J19" s="59" t="str">
        <f>'Data Paste From Shala Darpan'!I12</f>
        <v>RADHA</v>
      </c>
      <c r="K19" s="744">
        <f>'Data Paste From Shala Darpan'!K12</f>
        <v>41015</v>
      </c>
      <c r="L19" s="160" t="str">
        <f t="shared" si="12"/>
        <v/>
      </c>
      <c r="M19" s="135"/>
      <c r="N19" s="355" t="str">
        <f t="shared" si="13"/>
        <v/>
      </c>
      <c r="O19" s="162">
        <f t="shared" si="14"/>
        <v>0</v>
      </c>
      <c r="P19" s="514"/>
      <c r="Q19" s="111"/>
      <c r="R19" s="112"/>
      <c r="S19" s="112"/>
      <c r="T19" s="113"/>
      <c r="U19" s="112"/>
      <c r="V19" s="312">
        <f t="shared" si="15"/>
        <v>0</v>
      </c>
      <c r="W19" s="312"/>
      <c r="X19" s="112"/>
      <c r="Y19" s="150"/>
      <c r="Z19" s="151"/>
      <c r="AA19" s="151"/>
      <c r="AB19" s="152"/>
      <c r="AC19" s="151"/>
      <c r="AD19" s="315">
        <f t="shared" si="16"/>
        <v>0</v>
      </c>
      <c r="AE19" s="315"/>
      <c r="AF19" s="151"/>
      <c r="AG19" s="184"/>
      <c r="AH19" s="185"/>
      <c r="AI19" s="185"/>
      <c r="AJ19" s="186"/>
      <c r="AK19" s="185"/>
      <c r="AL19" s="318">
        <f t="shared" si="17"/>
        <v>0</v>
      </c>
      <c r="AM19" s="318"/>
      <c r="AN19" s="185"/>
      <c r="AO19" s="117"/>
      <c r="AP19" s="118"/>
      <c r="AQ19" s="118"/>
      <c r="AR19" s="119"/>
      <c r="AS19" s="118"/>
      <c r="AT19" s="321">
        <f t="shared" si="18"/>
        <v>0</v>
      </c>
      <c r="AU19" s="321"/>
      <c r="AV19" s="118"/>
      <c r="AW19" s="199"/>
      <c r="AX19" s="200"/>
      <c r="AY19" s="200"/>
      <c r="AZ19" s="201"/>
      <c r="BA19" s="200"/>
      <c r="BB19" s="324">
        <f t="shared" si="19"/>
        <v>0</v>
      </c>
      <c r="BC19" s="324"/>
      <c r="BD19" s="200"/>
      <c r="BE19" s="225"/>
      <c r="BF19" s="226"/>
      <c r="BG19" s="226"/>
      <c r="BH19" s="227"/>
      <c r="BI19" s="226"/>
      <c r="BJ19" s="327">
        <f t="shared" si="20"/>
        <v>0</v>
      </c>
      <c r="BK19" s="327"/>
      <c r="BL19" s="226"/>
      <c r="BM19" s="199"/>
      <c r="BN19" s="200"/>
      <c r="BO19" s="200"/>
      <c r="BP19" s="201"/>
      <c r="BQ19" s="200"/>
      <c r="BR19" s="324" t="str">
        <f t="shared" si="21"/>
        <v/>
      </c>
      <c r="BS19" s="324"/>
      <c r="BT19" s="200"/>
      <c r="BU19" s="208">
        <v>0</v>
      </c>
      <c r="BV19" s="209">
        <v>0</v>
      </c>
      <c r="BW19" s="213">
        <v>0</v>
      </c>
      <c r="BX19" s="333" t="str">
        <f t="shared" si="22"/>
        <v>D</v>
      </c>
      <c r="BY19" s="72">
        <f t="shared" si="23"/>
        <v>0</v>
      </c>
      <c r="BZ19" s="70">
        <f t="shared" si="24"/>
        <v>0</v>
      </c>
      <c r="CA19" s="70">
        <f t="shared" si="25"/>
        <v>0</v>
      </c>
      <c r="CB19" s="70">
        <f t="shared" si="26"/>
        <v>0</v>
      </c>
      <c r="CC19" s="70">
        <f t="shared" si="27"/>
        <v>0</v>
      </c>
      <c r="CD19" s="70">
        <f t="shared" si="28"/>
        <v>0</v>
      </c>
      <c r="CE19" s="70">
        <f t="shared" si="29"/>
        <v>0</v>
      </c>
      <c r="CF19" s="70">
        <f t="shared" si="30"/>
        <v>0</v>
      </c>
      <c r="CG19" s="70">
        <f t="shared" si="30"/>
        <v>0</v>
      </c>
      <c r="CH19" s="75">
        <f t="shared" si="31"/>
        <v>0</v>
      </c>
      <c r="CI19" s="75">
        <f t="shared" si="32"/>
        <v>0</v>
      </c>
      <c r="CJ19" s="71">
        <f t="shared" si="33"/>
        <v>0</v>
      </c>
      <c r="CK19" s="72">
        <f t="shared" si="34"/>
        <v>0</v>
      </c>
      <c r="CL19" s="70">
        <f t="shared" si="35"/>
        <v>0</v>
      </c>
      <c r="CM19" s="70">
        <f t="shared" si="36"/>
        <v>0</v>
      </c>
      <c r="CN19" s="70">
        <f t="shared" si="37"/>
        <v>0</v>
      </c>
      <c r="CO19" s="70">
        <f t="shared" si="38"/>
        <v>0</v>
      </c>
      <c r="CP19" s="70">
        <f t="shared" si="39"/>
        <v>0</v>
      </c>
      <c r="CQ19" s="70">
        <f t="shared" si="40"/>
        <v>0</v>
      </c>
      <c r="CR19" s="70">
        <f t="shared" si="41"/>
        <v>0</v>
      </c>
      <c r="CS19" s="70">
        <f t="shared" si="41"/>
        <v>0</v>
      </c>
      <c r="CT19" s="75">
        <f t="shared" si="42"/>
        <v>0</v>
      </c>
      <c r="CU19" s="75">
        <f t="shared" si="43"/>
        <v>0</v>
      </c>
      <c r="CV19" s="71">
        <f t="shared" si="44"/>
        <v>0</v>
      </c>
      <c r="CW19" s="72">
        <f t="shared" si="45"/>
        <v>0</v>
      </c>
      <c r="CX19" s="70">
        <f t="shared" si="46"/>
        <v>0</v>
      </c>
      <c r="CY19" s="70">
        <f t="shared" si="47"/>
        <v>0</v>
      </c>
      <c r="CZ19" s="70">
        <f t="shared" si="48"/>
        <v>0</v>
      </c>
      <c r="DA19" s="70">
        <f t="shared" si="49"/>
        <v>0</v>
      </c>
      <c r="DB19" s="70">
        <f t="shared" si="50"/>
        <v>0</v>
      </c>
      <c r="DC19" s="70">
        <f t="shared" si="51"/>
        <v>0</v>
      </c>
      <c r="DD19" s="70">
        <f t="shared" si="52"/>
        <v>0</v>
      </c>
      <c r="DE19" s="70">
        <f t="shared" si="52"/>
        <v>0</v>
      </c>
      <c r="DF19" s="75">
        <f t="shared" si="53"/>
        <v>0</v>
      </c>
      <c r="DG19" s="75">
        <f t="shared" si="54"/>
        <v>0</v>
      </c>
      <c r="DH19" s="71">
        <f t="shared" si="55"/>
        <v>0</v>
      </c>
      <c r="DI19" s="72">
        <f t="shared" si="56"/>
        <v>0</v>
      </c>
      <c r="DJ19" s="72">
        <f t="shared" si="57"/>
        <v>0</v>
      </c>
      <c r="DK19" s="72">
        <f t="shared" si="58"/>
        <v>0</v>
      </c>
      <c r="DL19" s="72">
        <f t="shared" si="59"/>
        <v>0</v>
      </c>
      <c r="DM19" s="70">
        <f t="shared" si="60"/>
        <v>0</v>
      </c>
      <c r="DN19" s="70">
        <f t="shared" si="61"/>
        <v>0</v>
      </c>
      <c r="DO19" s="70">
        <f t="shared" si="62"/>
        <v>0</v>
      </c>
      <c r="DP19" s="70">
        <f t="shared" si="63"/>
        <v>0</v>
      </c>
      <c r="DQ19" s="70">
        <f t="shared" si="63"/>
        <v>0</v>
      </c>
      <c r="DR19" s="70">
        <f t="shared" si="64"/>
        <v>0</v>
      </c>
      <c r="DS19" s="75">
        <f t="shared" si="65"/>
        <v>0</v>
      </c>
      <c r="DT19" s="71">
        <f t="shared" si="66"/>
        <v>0</v>
      </c>
      <c r="DU19" s="257">
        <f t="shared" si="67"/>
        <v>0</v>
      </c>
      <c r="DV19" s="258">
        <f t="shared" si="68"/>
        <v>0</v>
      </c>
      <c r="DW19" s="258">
        <f t="shared" si="69"/>
        <v>0</v>
      </c>
      <c r="DX19" s="258">
        <f t="shared" si="70"/>
        <v>0</v>
      </c>
      <c r="DY19" s="70">
        <f t="shared" si="71"/>
        <v>0</v>
      </c>
      <c r="DZ19" s="70">
        <f t="shared" si="72"/>
        <v>0</v>
      </c>
      <c r="EA19" s="258">
        <f t="shared" si="73"/>
        <v>0</v>
      </c>
      <c r="EB19" s="258">
        <f t="shared" si="74"/>
        <v>0</v>
      </c>
      <c r="EC19" s="258">
        <f t="shared" si="74"/>
        <v>0</v>
      </c>
      <c r="ED19" s="258">
        <f t="shared" si="75"/>
        <v>0</v>
      </c>
      <c r="EE19" s="75">
        <f t="shared" si="76"/>
        <v>0</v>
      </c>
      <c r="EF19" s="71">
        <f t="shared" si="77"/>
        <v>0</v>
      </c>
      <c r="EG19" s="72">
        <f t="shared" si="78"/>
        <v>0</v>
      </c>
      <c r="EH19" s="70">
        <f t="shared" si="79"/>
        <v>0</v>
      </c>
      <c r="EI19" s="70">
        <f t="shared" si="80"/>
        <v>0</v>
      </c>
      <c r="EJ19" s="70">
        <f t="shared" si="81"/>
        <v>0</v>
      </c>
      <c r="EK19" s="70">
        <f t="shared" si="82"/>
        <v>0</v>
      </c>
      <c r="EL19" s="70">
        <f t="shared" si="83"/>
        <v>0</v>
      </c>
      <c r="EM19" s="70">
        <f t="shared" si="84"/>
        <v>0</v>
      </c>
      <c r="EN19" s="70">
        <f t="shared" si="85"/>
        <v>0</v>
      </c>
      <c r="EO19" s="70">
        <f t="shared" si="85"/>
        <v>0</v>
      </c>
      <c r="EP19" s="75">
        <f t="shared" si="86"/>
        <v>0</v>
      </c>
      <c r="EQ19" s="75">
        <f t="shared" si="87"/>
        <v>0</v>
      </c>
      <c r="ER19" s="71">
        <f t="shared" si="88"/>
        <v>0</v>
      </c>
      <c r="ES19" s="72">
        <f t="shared" si="0"/>
        <v>0</v>
      </c>
      <c r="ET19" s="70">
        <f t="shared" si="1"/>
        <v>0</v>
      </c>
      <c r="EU19" s="70">
        <f t="shared" si="2"/>
        <v>0</v>
      </c>
      <c r="EV19" s="70">
        <f t="shared" si="3"/>
        <v>0</v>
      </c>
      <c r="EW19" s="70">
        <f t="shared" si="4"/>
        <v>0</v>
      </c>
      <c r="EX19" s="70">
        <f t="shared" si="89"/>
        <v>0</v>
      </c>
      <c r="EY19" s="70">
        <f t="shared" si="5"/>
        <v>0</v>
      </c>
      <c r="EZ19" s="70" t="str">
        <f t="shared" si="6"/>
        <v/>
      </c>
      <c r="FA19" s="70">
        <f t="shared" si="6"/>
        <v>0</v>
      </c>
      <c r="FB19" s="75">
        <f t="shared" si="7"/>
        <v>0</v>
      </c>
      <c r="FC19" s="75">
        <f t="shared" si="8"/>
        <v>0</v>
      </c>
      <c r="FD19" s="71">
        <f t="shared" si="9"/>
        <v>0</v>
      </c>
      <c r="FE19" s="585"/>
      <c r="FR19" s="330" t="s">
        <v>208</v>
      </c>
      <c r="FS19" s="12" t="s">
        <v>42</v>
      </c>
    </row>
    <row r="20" spans="1:175" ht="38.25" customHeight="1">
      <c r="A20" s="12">
        <f t="shared" si="10"/>
        <v>0</v>
      </c>
      <c r="B20" s="31">
        <v>12</v>
      </c>
      <c r="C20" s="253">
        <v>12</v>
      </c>
      <c r="D20" s="6">
        <f t="shared" si="11"/>
        <v>12</v>
      </c>
      <c r="E20" s="59">
        <f>'Data Paste From Shala Darpan'!D13</f>
        <v>1899</v>
      </c>
      <c r="F20" s="60" t="str">
        <f t="shared" si="90"/>
        <v/>
      </c>
      <c r="G20" s="59">
        <f>'Data Paste From Shala Darpan'!L13</f>
        <v>0</v>
      </c>
      <c r="H20" s="59" t="str">
        <f>'Data Paste From Shala Darpan'!F13</f>
        <v>KAUSHLYA</v>
      </c>
      <c r="I20" s="59" t="str">
        <f>'Data Paste From Shala Darpan'!H13</f>
        <v>SUNDAR RAM</v>
      </c>
      <c r="J20" s="59" t="str">
        <f>'Data Paste From Shala Darpan'!I13</f>
        <v>CHHOTI</v>
      </c>
      <c r="K20" s="744">
        <f>'Data Paste From Shala Darpan'!K13</f>
        <v>39925</v>
      </c>
      <c r="L20" s="160" t="str">
        <f t="shared" si="12"/>
        <v/>
      </c>
      <c r="M20" s="135"/>
      <c r="N20" s="355" t="str">
        <f t="shared" si="13"/>
        <v/>
      </c>
      <c r="O20" s="162">
        <f t="shared" si="14"/>
        <v>0</v>
      </c>
      <c r="P20" s="514"/>
      <c r="Q20" s="111"/>
      <c r="R20" s="112"/>
      <c r="S20" s="112"/>
      <c r="T20" s="113"/>
      <c r="U20" s="112"/>
      <c r="V20" s="312">
        <f t="shared" si="15"/>
        <v>0</v>
      </c>
      <c r="W20" s="312"/>
      <c r="X20" s="112"/>
      <c r="Y20" s="150"/>
      <c r="Z20" s="151"/>
      <c r="AA20" s="151"/>
      <c r="AB20" s="152"/>
      <c r="AC20" s="151"/>
      <c r="AD20" s="315">
        <f t="shared" si="16"/>
        <v>0</v>
      </c>
      <c r="AE20" s="315"/>
      <c r="AF20" s="151"/>
      <c r="AG20" s="184"/>
      <c r="AH20" s="185"/>
      <c r="AI20" s="185"/>
      <c r="AJ20" s="186"/>
      <c r="AK20" s="185"/>
      <c r="AL20" s="318">
        <f t="shared" si="17"/>
        <v>0</v>
      </c>
      <c r="AM20" s="318"/>
      <c r="AN20" s="185"/>
      <c r="AO20" s="117"/>
      <c r="AP20" s="118"/>
      <c r="AQ20" s="118"/>
      <c r="AR20" s="119"/>
      <c r="AS20" s="118"/>
      <c r="AT20" s="321">
        <f t="shared" si="18"/>
        <v>0</v>
      </c>
      <c r="AU20" s="321"/>
      <c r="AV20" s="118"/>
      <c r="AW20" s="199"/>
      <c r="AX20" s="200"/>
      <c r="AY20" s="200"/>
      <c r="AZ20" s="201"/>
      <c r="BA20" s="200"/>
      <c r="BB20" s="324">
        <f t="shared" si="19"/>
        <v>0</v>
      </c>
      <c r="BC20" s="324"/>
      <c r="BD20" s="200"/>
      <c r="BE20" s="225"/>
      <c r="BF20" s="226"/>
      <c r="BG20" s="226"/>
      <c r="BH20" s="227"/>
      <c r="BI20" s="226"/>
      <c r="BJ20" s="327">
        <f t="shared" si="20"/>
        <v>0</v>
      </c>
      <c r="BK20" s="327"/>
      <c r="BL20" s="226"/>
      <c r="BM20" s="199"/>
      <c r="BN20" s="200"/>
      <c r="BO20" s="200"/>
      <c r="BP20" s="201"/>
      <c r="BQ20" s="200"/>
      <c r="BR20" s="324" t="str">
        <f t="shared" si="21"/>
        <v/>
      </c>
      <c r="BS20" s="324"/>
      <c r="BT20" s="200"/>
      <c r="BU20" s="208">
        <v>0</v>
      </c>
      <c r="BV20" s="209">
        <v>0</v>
      </c>
      <c r="BW20" s="213">
        <v>0</v>
      </c>
      <c r="BX20" s="333" t="str">
        <f t="shared" si="22"/>
        <v>D</v>
      </c>
      <c r="BY20" s="72">
        <f t="shared" si="23"/>
        <v>0</v>
      </c>
      <c r="BZ20" s="70">
        <f t="shared" si="24"/>
        <v>0</v>
      </c>
      <c r="CA20" s="70">
        <f t="shared" si="25"/>
        <v>0</v>
      </c>
      <c r="CB20" s="70">
        <f t="shared" si="26"/>
        <v>0</v>
      </c>
      <c r="CC20" s="70">
        <f t="shared" si="27"/>
        <v>0</v>
      </c>
      <c r="CD20" s="70">
        <f t="shared" si="28"/>
        <v>0</v>
      </c>
      <c r="CE20" s="70">
        <f t="shared" si="29"/>
        <v>0</v>
      </c>
      <c r="CF20" s="70">
        <f t="shared" si="30"/>
        <v>0</v>
      </c>
      <c r="CG20" s="70">
        <f t="shared" si="30"/>
        <v>0</v>
      </c>
      <c r="CH20" s="75">
        <f t="shared" si="31"/>
        <v>0</v>
      </c>
      <c r="CI20" s="75">
        <f t="shared" si="32"/>
        <v>0</v>
      </c>
      <c r="CJ20" s="71">
        <f t="shared" si="33"/>
        <v>0</v>
      </c>
      <c r="CK20" s="72">
        <f t="shared" si="34"/>
        <v>0</v>
      </c>
      <c r="CL20" s="70">
        <f t="shared" si="35"/>
        <v>0</v>
      </c>
      <c r="CM20" s="70">
        <f t="shared" si="36"/>
        <v>0</v>
      </c>
      <c r="CN20" s="70">
        <f t="shared" si="37"/>
        <v>0</v>
      </c>
      <c r="CO20" s="70">
        <f t="shared" si="38"/>
        <v>0</v>
      </c>
      <c r="CP20" s="70">
        <f t="shared" si="39"/>
        <v>0</v>
      </c>
      <c r="CQ20" s="70">
        <f t="shared" si="40"/>
        <v>0</v>
      </c>
      <c r="CR20" s="70">
        <f t="shared" si="41"/>
        <v>0</v>
      </c>
      <c r="CS20" s="70">
        <f t="shared" si="41"/>
        <v>0</v>
      </c>
      <c r="CT20" s="75">
        <f t="shared" si="42"/>
        <v>0</v>
      </c>
      <c r="CU20" s="75">
        <f t="shared" si="43"/>
        <v>0</v>
      </c>
      <c r="CV20" s="71">
        <f t="shared" si="44"/>
        <v>0</v>
      </c>
      <c r="CW20" s="72">
        <f t="shared" si="45"/>
        <v>0</v>
      </c>
      <c r="CX20" s="70">
        <f t="shared" si="46"/>
        <v>0</v>
      </c>
      <c r="CY20" s="70">
        <f t="shared" si="47"/>
        <v>0</v>
      </c>
      <c r="CZ20" s="70">
        <f t="shared" si="48"/>
        <v>0</v>
      </c>
      <c r="DA20" s="70">
        <f t="shared" si="49"/>
        <v>0</v>
      </c>
      <c r="DB20" s="70">
        <f t="shared" si="50"/>
        <v>0</v>
      </c>
      <c r="DC20" s="70">
        <f t="shared" si="51"/>
        <v>0</v>
      </c>
      <c r="DD20" s="70">
        <f t="shared" si="52"/>
        <v>0</v>
      </c>
      <c r="DE20" s="70">
        <f t="shared" si="52"/>
        <v>0</v>
      </c>
      <c r="DF20" s="75">
        <f t="shared" si="53"/>
        <v>0</v>
      </c>
      <c r="DG20" s="75">
        <f t="shared" si="54"/>
        <v>0</v>
      </c>
      <c r="DH20" s="71">
        <f t="shared" si="55"/>
        <v>0</v>
      </c>
      <c r="DI20" s="72">
        <f t="shared" si="56"/>
        <v>0</v>
      </c>
      <c r="DJ20" s="72">
        <f t="shared" si="57"/>
        <v>0</v>
      </c>
      <c r="DK20" s="72">
        <f t="shared" si="58"/>
        <v>0</v>
      </c>
      <c r="DL20" s="72">
        <f t="shared" si="59"/>
        <v>0</v>
      </c>
      <c r="DM20" s="70">
        <f t="shared" si="60"/>
        <v>0</v>
      </c>
      <c r="DN20" s="70">
        <f t="shared" si="61"/>
        <v>0</v>
      </c>
      <c r="DO20" s="70">
        <f t="shared" si="62"/>
        <v>0</v>
      </c>
      <c r="DP20" s="70">
        <f t="shared" si="63"/>
        <v>0</v>
      </c>
      <c r="DQ20" s="70">
        <f t="shared" si="63"/>
        <v>0</v>
      </c>
      <c r="DR20" s="70">
        <f t="shared" si="64"/>
        <v>0</v>
      </c>
      <c r="DS20" s="75">
        <f t="shared" si="65"/>
        <v>0</v>
      </c>
      <c r="DT20" s="71">
        <f t="shared" si="66"/>
        <v>0</v>
      </c>
      <c r="DU20" s="257">
        <f t="shared" si="67"/>
        <v>0</v>
      </c>
      <c r="DV20" s="258">
        <f t="shared" si="68"/>
        <v>0</v>
      </c>
      <c r="DW20" s="258">
        <f t="shared" si="69"/>
        <v>0</v>
      </c>
      <c r="DX20" s="258">
        <f t="shared" si="70"/>
        <v>0</v>
      </c>
      <c r="DY20" s="70">
        <f t="shared" si="71"/>
        <v>0</v>
      </c>
      <c r="DZ20" s="70">
        <f t="shared" si="72"/>
        <v>0</v>
      </c>
      <c r="EA20" s="258">
        <f t="shared" si="73"/>
        <v>0</v>
      </c>
      <c r="EB20" s="258">
        <f t="shared" si="74"/>
        <v>0</v>
      </c>
      <c r="EC20" s="258">
        <f t="shared" si="74"/>
        <v>0</v>
      </c>
      <c r="ED20" s="258">
        <f t="shared" si="75"/>
        <v>0</v>
      </c>
      <c r="EE20" s="75">
        <f t="shared" si="76"/>
        <v>0</v>
      </c>
      <c r="EF20" s="71">
        <f t="shared" si="77"/>
        <v>0</v>
      </c>
      <c r="EG20" s="72">
        <f t="shared" si="78"/>
        <v>0</v>
      </c>
      <c r="EH20" s="70">
        <f t="shared" si="79"/>
        <v>0</v>
      </c>
      <c r="EI20" s="70">
        <f t="shared" si="80"/>
        <v>0</v>
      </c>
      <c r="EJ20" s="70">
        <f t="shared" si="81"/>
        <v>0</v>
      </c>
      <c r="EK20" s="70">
        <f t="shared" si="82"/>
        <v>0</v>
      </c>
      <c r="EL20" s="70">
        <f t="shared" si="83"/>
        <v>0</v>
      </c>
      <c r="EM20" s="70">
        <f t="shared" si="84"/>
        <v>0</v>
      </c>
      <c r="EN20" s="70">
        <f t="shared" si="85"/>
        <v>0</v>
      </c>
      <c r="EO20" s="70">
        <f t="shared" si="85"/>
        <v>0</v>
      </c>
      <c r="EP20" s="75">
        <f t="shared" si="86"/>
        <v>0</v>
      </c>
      <c r="EQ20" s="75">
        <f t="shared" si="87"/>
        <v>0</v>
      </c>
      <c r="ER20" s="71">
        <f t="shared" si="88"/>
        <v>0</v>
      </c>
      <c r="ES20" s="72">
        <f t="shared" si="0"/>
        <v>0</v>
      </c>
      <c r="ET20" s="70">
        <f t="shared" si="1"/>
        <v>0</v>
      </c>
      <c r="EU20" s="70">
        <f t="shared" si="2"/>
        <v>0</v>
      </c>
      <c r="EV20" s="70">
        <f t="shared" si="3"/>
        <v>0</v>
      </c>
      <c r="EW20" s="70">
        <f t="shared" si="4"/>
        <v>0</v>
      </c>
      <c r="EX20" s="70">
        <f t="shared" si="89"/>
        <v>0</v>
      </c>
      <c r="EY20" s="70">
        <f t="shared" si="5"/>
        <v>0</v>
      </c>
      <c r="EZ20" s="70" t="str">
        <f t="shared" si="6"/>
        <v/>
      </c>
      <c r="FA20" s="70">
        <f t="shared" si="6"/>
        <v>0</v>
      </c>
      <c r="FB20" s="75">
        <f t="shared" si="7"/>
        <v>0</v>
      </c>
      <c r="FC20" s="75">
        <f t="shared" si="8"/>
        <v>0</v>
      </c>
      <c r="FD20" s="71">
        <f t="shared" si="9"/>
        <v>0</v>
      </c>
      <c r="FE20" s="585"/>
      <c r="FR20" s="330" t="s">
        <v>209</v>
      </c>
      <c r="FS20" s="12" t="s">
        <v>40</v>
      </c>
    </row>
    <row r="21" spans="1:175" ht="38.25" customHeight="1">
      <c r="A21" s="12">
        <f t="shared" si="10"/>
        <v>0</v>
      </c>
      <c r="B21" s="31">
        <v>13</v>
      </c>
      <c r="C21" s="252">
        <v>13</v>
      </c>
      <c r="D21" s="6">
        <f t="shared" si="11"/>
        <v>12</v>
      </c>
      <c r="E21" s="59">
        <f>'Data Paste From Shala Darpan'!D14</f>
        <v>1248</v>
      </c>
      <c r="F21" s="60" t="str">
        <f t="shared" si="90"/>
        <v/>
      </c>
      <c r="G21" s="58">
        <f>'Data Paste From Shala Darpan'!L14</f>
        <v>0</v>
      </c>
      <c r="H21" s="59" t="str">
        <f>'Data Paste From Shala Darpan'!F14</f>
        <v>KAVITA</v>
      </c>
      <c r="I21" s="59" t="str">
        <f>'Data Paste From Shala Darpan'!H14</f>
        <v>BHOJA RAM</v>
      </c>
      <c r="J21" s="59" t="str">
        <f>'Data Paste From Shala Darpan'!I14</f>
        <v>SITA</v>
      </c>
      <c r="K21" s="744">
        <f>'Data Paste From Shala Darpan'!K14</f>
        <v>41075</v>
      </c>
      <c r="L21" s="160" t="str">
        <f t="shared" si="12"/>
        <v/>
      </c>
      <c r="M21" s="135"/>
      <c r="N21" s="355" t="str">
        <f t="shared" si="13"/>
        <v/>
      </c>
      <c r="O21" s="162">
        <f t="shared" si="14"/>
        <v>0</v>
      </c>
      <c r="P21" s="514"/>
      <c r="Q21" s="111"/>
      <c r="R21" s="112"/>
      <c r="S21" s="112"/>
      <c r="T21" s="113"/>
      <c r="U21" s="112"/>
      <c r="V21" s="312">
        <f t="shared" si="15"/>
        <v>0</v>
      </c>
      <c r="W21" s="312"/>
      <c r="X21" s="112"/>
      <c r="Y21" s="150"/>
      <c r="Z21" s="151"/>
      <c r="AA21" s="151"/>
      <c r="AB21" s="152"/>
      <c r="AC21" s="151"/>
      <c r="AD21" s="315">
        <f t="shared" si="16"/>
        <v>0</v>
      </c>
      <c r="AE21" s="315"/>
      <c r="AF21" s="151"/>
      <c r="AG21" s="184"/>
      <c r="AH21" s="185"/>
      <c r="AI21" s="185"/>
      <c r="AJ21" s="186"/>
      <c r="AK21" s="185"/>
      <c r="AL21" s="318">
        <f t="shared" si="17"/>
        <v>0</v>
      </c>
      <c r="AM21" s="318"/>
      <c r="AN21" s="185"/>
      <c r="AO21" s="117"/>
      <c r="AP21" s="118"/>
      <c r="AQ21" s="118"/>
      <c r="AR21" s="119"/>
      <c r="AS21" s="118"/>
      <c r="AT21" s="321">
        <f t="shared" si="18"/>
        <v>0</v>
      </c>
      <c r="AU21" s="321"/>
      <c r="AV21" s="118"/>
      <c r="AW21" s="199"/>
      <c r="AX21" s="200"/>
      <c r="AY21" s="200"/>
      <c r="AZ21" s="201"/>
      <c r="BA21" s="200"/>
      <c r="BB21" s="324">
        <f t="shared" si="19"/>
        <v>0</v>
      </c>
      <c r="BC21" s="324"/>
      <c r="BD21" s="200"/>
      <c r="BE21" s="225"/>
      <c r="BF21" s="226"/>
      <c r="BG21" s="226"/>
      <c r="BH21" s="227"/>
      <c r="BI21" s="226"/>
      <c r="BJ21" s="327">
        <f t="shared" si="20"/>
        <v>0</v>
      </c>
      <c r="BK21" s="327"/>
      <c r="BL21" s="226"/>
      <c r="BM21" s="199"/>
      <c r="BN21" s="200"/>
      <c r="BO21" s="200"/>
      <c r="BP21" s="201"/>
      <c r="BQ21" s="200"/>
      <c r="BR21" s="324" t="str">
        <f t="shared" si="21"/>
        <v/>
      </c>
      <c r="BS21" s="324"/>
      <c r="BT21" s="200"/>
      <c r="BU21" s="208">
        <v>0</v>
      </c>
      <c r="BV21" s="209">
        <v>0</v>
      </c>
      <c r="BW21" s="213">
        <v>0</v>
      </c>
      <c r="BX21" s="333" t="str">
        <f t="shared" si="22"/>
        <v>D</v>
      </c>
      <c r="BY21" s="72">
        <f t="shared" si="23"/>
        <v>0</v>
      </c>
      <c r="BZ21" s="70">
        <f t="shared" si="24"/>
        <v>0</v>
      </c>
      <c r="CA21" s="70">
        <f t="shared" si="25"/>
        <v>0</v>
      </c>
      <c r="CB21" s="70">
        <f t="shared" si="26"/>
        <v>0</v>
      </c>
      <c r="CC21" s="70">
        <f t="shared" si="27"/>
        <v>0</v>
      </c>
      <c r="CD21" s="70">
        <f t="shared" si="28"/>
        <v>0</v>
      </c>
      <c r="CE21" s="70">
        <f t="shared" si="29"/>
        <v>0</v>
      </c>
      <c r="CF21" s="70">
        <f t="shared" si="30"/>
        <v>0</v>
      </c>
      <c r="CG21" s="70">
        <f t="shared" si="30"/>
        <v>0</v>
      </c>
      <c r="CH21" s="75">
        <f t="shared" si="31"/>
        <v>0</v>
      </c>
      <c r="CI21" s="75">
        <f t="shared" si="32"/>
        <v>0</v>
      </c>
      <c r="CJ21" s="71">
        <f t="shared" si="33"/>
        <v>0</v>
      </c>
      <c r="CK21" s="72">
        <f t="shared" si="34"/>
        <v>0</v>
      </c>
      <c r="CL21" s="70">
        <f t="shared" si="35"/>
        <v>0</v>
      </c>
      <c r="CM21" s="70">
        <f t="shared" si="36"/>
        <v>0</v>
      </c>
      <c r="CN21" s="70">
        <f t="shared" si="37"/>
        <v>0</v>
      </c>
      <c r="CO21" s="70">
        <f t="shared" si="38"/>
        <v>0</v>
      </c>
      <c r="CP21" s="70">
        <f t="shared" si="39"/>
        <v>0</v>
      </c>
      <c r="CQ21" s="70">
        <f t="shared" si="40"/>
        <v>0</v>
      </c>
      <c r="CR21" s="70">
        <f t="shared" si="41"/>
        <v>0</v>
      </c>
      <c r="CS21" s="70">
        <f t="shared" si="41"/>
        <v>0</v>
      </c>
      <c r="CT21" s="75">
        <f t="shared" si="42"/>
        <v>0</v>
      </c>
      <c r="CU21" s="75">
        <f t="shared" si="43"/>
        <v>0</v>
      </c>
      <c r="CV21" s="71">
        <f t="shared" si="44"/>
        <v>0</v>
      </c>
      <c r="CW21" s="72">
        <f t="shared" si="45"/>
        <v>0</v>
      </c>
      <c r="CX21" s="70">
        <f t="shared" si="46"/>
        <v>0</v>
      </c>
      <c r="CY21" s="70">
        <f t="shared" si="47"/>
        <v>0</v>
      </c>
      <c r="CZ21" s="70">
        <f t="shared" si="48"/>
        <v>0</v>
      </c>
      <c r="DA21" s="70">
        <f t="shared" si="49"/>
        <v>0</v>
      </c>
      <c r="DB21" s="70">
        <f t="shared" si="50"/>
        <v>0</v>
      </c>
      <c r="DC21" s="70">
        <f t="shared" si="51"/>
        <v>0</v>
      </c>
      <c r="DD21" s="70">
        <f t="shared" si="52"/>
        <v>0</v>
      </c>
      <c r="DE21" s="70">
        <f t="shared" si="52"/>
        <v>0</v>
      </c>
      <c r="DF21" s="75">
        <f t="shared" si="53"/>
        <v>0</v>
      </c>
      <c r="DG21" s="75">
        <f t="shared" si="54"/>
        <v>0</v>
      </c>
      <c r="DH21" s="71">
        <f t="shared" si="55"/>
        <v>0</v>
      </c>
      <c r="DI21" s="72">
        <f t="shared" si="56"/>
        <v>0</v>
      </c>
      <c r="DJ21" s="72">
        <f t="shared" si="57"/>
        <v>0</v>
      </c>
      <c r="DK21" s="72">
        <f t="shared" si="58"/>
        <v>0</v>
      </c>
      <c r="DL21" s="72">
        <f t="shared" si="59"/>
        <v>0</v>
      </c>
      <c r="DM21" s="70">
        <f t="shared" si="60"/>
        <v>0</v>
      </c>
      <c r="DN21" s="70">
        <f t="shared" si="61"/>
        <v>0</v>
      </c>
      <c r="DO21" s="70">
        <f t="shared" si="62"/>
        <v>0</v>
      </c>
      <c r="DP21" s="70">
        <f t="shared" si="63"/>
        <v>0</v>
      </c>
      <c r="DQ21" s="70">
        <f t="shared" si="63"/>
        <v>0</v>
      </c>
      <c r="DR21" s="70">
        <f t="shared" si="64"/>
        <v>0</v>
      </c>
      <c r="DS21" s="75">
        <f t="shared" si="65"/>
        <v>0</v>
      </c>
      <c r="DT21" s="71">
        <f t="shared" si="66"/>
        <v>0</v>
      </c>
      <c r="DU21" s="257">
        <f t="shared" si="67"/>
        <v>0</v>
      </c>
      <c r="DV21" s="258">
        <f t="shared" si="68"/>
        <v>0</v>
      </c>
      <c r="DW21" s="258">
        <f t="shared" si="69"/>
        <v>0</v>
      </c>
      <c r="DX21" s="258">
        <f t="shared" si="70"/>
        <v>0</v>
      </c>
      <c r="DY21" s="70">
        <f t="shared" si="71"/>
        <v>0</v>
      </c>
      <c r="DZ21" s="70">
        <f t="shared" si="72"/>
        <v>0</v>
      </c>
      <c r="EA21" s="258">
        <f t="shared" si="73"/>
        <v>0</v>
      </c>
      <c r="EB21" s="258">
        <f t="shared" si="74"/>
        <v>0</v>
      </c>
      <c r="EC21" s="258">
        <f t="shared" si="74"/>
        <v>0</v>
      </c>
      <c r="ED21" s="258">
        <f t="shared" si="75"/>
        <v>0</v>
      </c>
      <c r="EE21" s="75">
        <f t="shared" si="76"/>
        <v>0</v>
      </c>
      <c r="EF21" s="71">
        <f t="shared" si="77"/>
        <v>0</v>
      </c>
      <c r="EG21" s="72">
        <f t="shared" si="78"/>
        <v>0</v>
      </c>
      <c r="EH21" s="70">
        <f t="shared" si="79"/>
        <v>0</v>
      </c>
      <c r="EI21" s="70">
        <f t="shared" si="80"/>
        <v>0</v>
      </c>
      <c r="EJ21" s="70">
        <f t="shared" si="81"/>
        <v>0</v>
      </c>
      <c r="EK21" s="70">
        <f t="shared" si="82"/>
        <v>0</v>
      </c>
      <c r="EL21" s="70">
        <f t="shared" si="83"/>
        <v>0</v>
      </c>
      <c r="EM21" s="70">
        <f t="shared" si="84"/>
        <v>0</v>
      </c>
      <c r="EN21" s="70">
        <f t="shared" si="85"/>
        <v>0</v>
      </c>
      <c r="EO21" s="70">
        <f t="shared" si="85"/>
        <v>0</v>
      </c>
      <c r="EP21" s="75">
        <f t="shared" si="86"/>
        <v>0</v>
      </c>
      <c r="EQ21" s="75">
        <f t="shared" si="87"/>
        <v>0</v>
      </c>
      <c r="ER21" s="71">
        <f t="shared" si="88"/>
        <v>0</v>
      </c>
      <c r="ES21" s="72">
        <f t="shared" si="0"/>
        <v>0</v>
      </c>
      <c r="ET21" s="70">
        <f t="shared" si="1"/>
        <v>0</v>
      </c>
      <c r="EU21" s="70">
        <f t="shared" si="2"/>
        <v>0</v>
      </c>
      <c r="EV21" s="70">
        <f t="shared" si="3"/>
        <v>0</v>
      </c>
      <c r="EW21" s="70">
        <f t="shared" si="4"/>
        <v>0</v>
      </c>
      <c r="EX21" s="70">
        <f t="shared" si="89"/>
        <v>0</v>
      </c>
      <c r="EY21" s="70">
        <f t="shared" si="5"/>
        <v>0</v>
      </c>
      <c r="EZ21" s="70" t="str">
        <f t="shared" si="6"/>
        <v/>
      </c>
      <c r="FA21" s="70">
        <f t="shared" si="6"/>
        <v>0</v>
      </c>
      <c r="FB21" s="75">
        <f t="shared" si="7"/>
        <v>0</v>
      </c>
      <c r="FC21" s="75">
        <f t="shared" si="8"/>
        <v>0</v>
      </c>
      <c r="FD21" s="71">
        <f t="shared" si="9"/>
        <v>0</v>
      </c>
      <c r="FE21" s="585"/>
      <c r="FR21" s="330" t="s">
        <v>210</v>
      </c>
      <c r="FS21" s="12" t="s">
        <v>39</v>
      </c>
    </row>
    <row r="22" spans="1:175" ht="38.25" customHeight="1">
      <c r="A22" s="12">
        <f t="shared" si="10"/>
        <v>0</v>
      </c>
      <c r="B22" s="31">
        <v>14</v>
      </c>
      <c r="C22" s="253">
        <v>14</v>
      </c>
      <c r="D22" s="6">
        <f t="shared" si="11"/>
        <v>0</v>
      </c>
      <c r="E22" s="59"/>
      <c r="F22" s="60" t="str">
        <f t="shared" si="90"/>
        <v/>
      </c>
      <c r="G22" s="59">
        <f>'Data Paste From Shala Darpan'!L15</f>
        <v>0</v>
      </c>
      <c r="H22" s="59">
        <f>'Data Paste From Shala Darpan'!F15</f>
        <v>0</v>
      </c>
      <c r="I22" s="59">
        <f>'Data Paste From Shala Darpan'!H15</f>
        <v>0</v>
      </c>
      <c r="J22" s="59">
        <f>'Data Paste From Shala Darpan'!I15</f>
        <v>0</v>
      </c>
      <c r="K22" s="744">
        <f>'Data Paste From Shala Darpan'!K15</f>
        <v>0</v>
      </c>
      <c r="L22" s="160" t="str">
        <f t="shared" si="12"/>
        <v/>
      </c>
      <c r="M22" s="135"/>
      <c r="N22" s="355" t="str">
        <f t="shared" si="13"/>
        <v/>
      </c>
      <c r="O22" s="162">
        <f t="shared" si="14"/>
        <v>0</v>
      </c>
      <c r="P22" s="514"/>
      <c r="Q22" s="111"/>
      <c r="R22" s="112"/>
      <c r="S22" s="112"/>
      <c r="T22" s="113"/>
      <c r="U22" s="112"/>
      <c r="V22" s="312">
        <f t="shared" si="15"/>
        <v>0</v>
      </c>
      <c r="W22" s="312"/>
      <c r="X22" s="112"/>
      <c r="Y22" s="150"/>
      <c r="Z22" s="151"/>
      <c r="AA22" s="151"/>
      <c r="AB22" s="152"/>
      <c r="AC22" s="151"/>
      <c r="AD22" s="315">
        <f t="shared" si="16"/>
        <v>0</v>
      </c>
      <c r="AE22" s="315"/>
      <c r="AF22" s="151"/>
      <c r="AG22" s="184"/>
      <c r="AH22" s="185"/>
      <c r="AI22" s="185"/>
      <c r="AJ22" s="186"/>
      <c r="AK22" s="185"/>
      <c r="AL22" s="318">
        <f t="shared" si="17"/>
        <v>0</v>
      </c>
      <c r="AM22" s="318"/>
      <c r="AN22" s="185"/>
      <c r="AO22" s="117"/>
      <c r="AP22" s="118"/>
      <c r="AQ22" s="118"/>
      <c r="AR22" s="119"/>
      <c r="AS22" s="118"/>
      <c r="AT22" s="321">
        <f t="shared" si="18"/>
        <v>0</v>
      </c>
      <c r="AU22" s="321"/>
      <c r="AV22" s="118"/>
      <c r="AW22" s="199"/>
      <c r="AX22" s="200"/>
      <c r="AY22" s="200"/>
      <c r="AZ22" s="201"/>
      <c r="BA22" s="200"/>
      <c r="BB22" s="324">
        <f t="shared" si="19"/>
        <v>0</v>
      </c>
      <c r="BC22" s="324"/>
      <c r="BD22" s="200"/>
      <c r="BE22" s="225"/>
      <c r="BF22" s="226"/>
      <c r="BG22" s="226"/>
      <c r="BH22" s="227"/>
      <c r="BI22" s="226"/>
      <c r="BJ22" s="327">
        <f t="shared" si="20"/>
        <v>0</v>
      </c>
      <c r="BK22" s="327"/>
      <c r="BL22" s="226"/>
      <c r="BM22" s="199"/>
      <c r="BN22" s="200"/>
      <c r="BO22" s="200"/>
      <c r="BP22" s="201"/>
      <c r="BQ22" s="200"/>
      <c r="BR22" s="324" t="str">
        <f t="shared" si="21"/>
        <v/>
      </c>
      <c r="BS22" s="324"/>
      <c r="BT22" s="200"/>
      <c r="BU22" s="208">
        <v>0</v>
      </c>
      <c r="BV22" s="209">
        <v>0</v>
      </c>
      <c r="BW22" s="213">
        <v>0</v>
      </c>
      <c r="BX22" s="333" t="str">
        <f t="shared" si="22"/>
        <v>D</v>
      </c>
      <c r="BY22" s="72">
        <f t="shared" si="23"/>
        <v>0</v>
      </c>
      <c r="BZ22" s="70">
        <f t="shared" si="24"/>
        <v>0</v>
      </c>
      <c r="CA22" s="70">
        <f t="shared" si="25"/>
        <v>0</v>
      </c>
      <c r="CB22" s="70">
        <f t="shared" si="26"/>
        <v>0</v>
      </c>
      <c r="CC22" s="70">
        <f t="shared" si="27"/>
        <v>0</v>
      </c>
      <c r="CD22" s="70">
        <f t="shared" si="28"/>
        <v>0</v>
      </c>
      <c r="CE22" s="70">
        <f t="shared" si="29"/>
        <v>0</v>
      </c>
      <c r="CF22" s="70">
        <f t="shared" si="30"/>
        <v>0</v>
      </c>
      <c r="CG22" s="70">
        <f t="shared" si="30"/>
        <v>0</v>
      </c>
      <c r="CH22" s="75">
        <f t="shared" si="31"/>
        <v>0</v>
      </c>
      <c r="CI22" s="75">
        <f t="shared" si="32"/>
        <v>0</v>
      </c>
      <c r="CJ22" s="71">
        <f t="shared" si="33"/>
        <v>0</v>
      </c>
      <c r="CK22" s="72">
        <f t="shared" si="34"/>
        <v>0</v>
      </c>
      <c r="CL22" s="70">
        <f t="shared" si="35"/>
        <v>0</v>
      </c>
      <c r="CM22" s="70">
        <f t="shared" si="36"/>
        <v>0</v>
      </c>
      <c r="CN22" s="70">
        <f t="shared" si="37"/>
        <v>0</v>
      </c>
      <c r="CO22" s="70">
        <f t="shared" si="38"/>
        <v>0</v>
      </c>
      <c r="CP22" s="70">
        <f t="shared" si="39"/>
        <v>0</v>
      </c>
      <c r="CQ22" s="70">
        <f t="shared" si="40"/>
        <v>0</v>
      </c>
      <c r="CR22" s="70">
        <f t="shared" si="41"/>
        <v>0</v>
      </c>
      <c r="CS22" s="70">
        <f t="shared" si="41"/>
        <v>0</v>
      </c>
      <c r="CT22" s="75">
        <f t="shared" si="42"/>
        <v>0</v>
      </c>
      <c r="CU22" s="75">
        <f t="shared" si="43"/>
        <v>0</v>
      </c>
      <c r="CV22" s="71">
        <f t="shared" si="44"/>
        <v>0</v>
      </c>
      <c r="CW22" s="72">
        <f t="shared" si="45"/>
        <v>0</v>
      </c>
      <c r="CX22" s="70">
        <f t="shared" si="46"/>
        <v>0</v>
      </c>
      <c r="CY22" s="70">
        <f t="shared" si="47"/>
        <v>0</v>
      </c>
      <c r="CZ22" s="70">
        <f t="shared" si="48"/>
        <v>0</v>
      </c>
      <c r="DA22" s="70">
        <f t="shared" si="49"/>
        <v>0</v>
      </c>
      <c r="DB22" s="70">
        <f t="shared" si="50"/>
        <v>0</v>
      </c>
      <c r="DC22" s="70">
        <f t="shared" si="51"/>
        <v>0</v>
      </c>
      <c r="DD22" s="70">
        <f t="shared" si="52"/>
        <v>0</v>
      </c>
      <c r="DE22" s="70">
        <f t="shared" si="52"/>
        <v>0</v>
      </c>
      <c r="DF22" s="75">
        <f t="shared" si="53"/>
        <v>0</v>
      </c>
      <c r="DG22" s="75">
        <f t="shared" si="54"/>
        <v>0</v>
      </c>
      <c r="DH22" s="71">
        <f t="shared" si="55"/>
        <v>0</v>
      </c>
      <c r="DI22" s="72">
        <f t="shared" si="56"/>
        <v>0</v>
      </c>
      <c r="DJ22" s="72">
        <f t="shared" si="57"/>
        <v>0</v>
      </c>
      <c r="DK22" s="72">
        <f t="shared" si="58"/>
        <v>0</v>
      </c>
      <c r="DL22" s="72">
        <f t="shared" si="59"/>
        <v>0</v>
      </c>
      <c r="DM22" s="70">
        <f t="shared" si="60"/>
        <v>0</v>
      </c>
      <c r="DN22" s="70">
        <f t="shared" si="61"/>
        <v>0</v>
      </c>
      <c r="DO22" s="70">
        <f t="shared" si="62"/>
        <v>0</v>
      </c>
      <c r="DP22" s="70">
        <f t="shared" si="63"/>
        <v>0</v>
      </c>
      <c r="DQ22" s="70">
        <f t="shared" si="63"/>
        <v>0</v>
      </c>
      <c r="DR22" s="70">
        <f t="shared" si="64"/>
        <v>0</v>
      </c>
      <c r="DS22" s="75">
        <f t="shared" si="65"/>
        <v>0</v>
      </c>
      <c r="DT22" s="71">
        <f t="shared" si="66"/>
        <v>0</v>
      </c>
      <c r="DU22" s="257">
        <f t="shared" si="67"/>
        <v>0</v>
      </c>
      <c r="DV22" s="258">
        <f t="shared" si="68"/>
        <v>0</v>
      </c>
      <c r="DW22" s="258">
        <f t="shared" si="69"/>
        <v>0</v>
      </c>
      <c r="DX22" s="258">
        <f t="shared" si="70"/>
        <v>0</v>
      </c>
      <c r="DY22" s="70">
        <f t="shared" si="71"/>
        <v>0</v>
      </c>
      <c r="DZ22" s="70">
        <f t="shared" si="72"/>
        <v>0</v>
      </c>
      <c r="EA22" s="258">
        <f t="shared" si="73"/>
        <v>0</v>
      </c>
      <c r="EB22" s="258">
        <f t="shared" si="74"/>
        <v>0</v>
      </c>
      <c r="EC22" s="258">
        <f t="shared" si="74"/>
        <v>0</v>
      </c>
      <c r="ED22" s="258">
        <f t="shared" si="75"/>
        <v>0</v>
      </c>
      <c r="EE22" s="75">
        <f t="shared" si="76"/>
        <v>0</v>
      </c>
      <c r="EF22" s="71">
        <f t="shared" si="77"/>
        <v>0</v>
      </c>
      <c r="EG22" s="72">
        <f t="shared" si="78"/>
        <v>0</v>
      </c>
      <c r="EH22" s="70">
        <f t="shared" si="79"/>
        <v>0</v>
      </c>
      <c r="EI22" s="70">
        <f t="shared" si="80"/>
        <v>0</v>
      </c>
      <c r="EJ22" s="70">
        <f t="shared" si="81"/>
        <v>0</v>
      </c>
      <c r="EK22" s="70">
        <f t="shared" si="82"/>
        <v>0</v>
      </c>
      <c r="EL22" s="70">
        <f t="shared" si="83"/>
        <v>0</v>
      </c>
      <c r="EM22" s="70">
        <f t="shared" si="84"/>
        <v>0</v>
      </c>
      <c r="EN22" s="70">
        <f t="shared" si="85"/>
        <v>0</v>
      </c>
      <c r="EO22" s="70">
        <f t="shared" si="85"/>
        <v>0</v>
      </c>
      <c r="EP22" s="75">
        <f t="shared" si="86"/>
        <v>0</v>
      </c>
      <c r="EQ22" s="75">
        <f t="shared" si="87"/>
        <v>0</v>
      </c>
      <c r="ER22" s="71">
        <f t="shared" si="88"/>
        <v>0</v>
      </c>
      <c r="ES22" s="72">
        <f t="shared" si="0"/>
        <v>0</v>
      </c>
      <c r="ET22" s="70">
        <f t="shared" si="1"/>
        <v>0</v>
      </c>
      <c r="EU22" s="70">
        <f t="shared" si="2"/>
        <v>0</v>
      </c>
      <c r="EV22" s="70">
        <f t="shared" si="3"/>
        <v>0</v>
      </c>
      <c r="EW22" s="70">
        <f t="shared" si="4"/>
        <v>0</v>
      </c>
      <c r="EX22" s="70">
        <f t="shared" si="89"/>
        <v>0</v>
      </c>
      <c r="EY22" s="70">
        <f t="shared" si="5"/>
        <v>0</v>
      </c>
      <c r="EZ22" s="70" t="str">
        <f t="shared" si="6"/>
        <v/>
      </c>
      <c r="FA22" s="70">
        <f t="shared" si="6"/>
        <v>0</v>
      </c>
      <c r="FB22" s="75">
        <f t="shared" si="7"/>
        <v>0</v>
      </c>
      <c r="FC22" s="75">
        <f t="shared" si="8"/>
        <v>0</v>
      </c>
      <c r="FD22" s="71">
        <f t="shared" si="9"/>
        <v>0</v>
      </c>
      <c r="FE22" s="585"/>
      <c r="FR22" s="330" t="s">
        <v>211</v>
      </c>
      <c r="FS22" s="12" t="s">
        <v>40</v>
      </c>
    </row>
    <row r="23" spans="1:175" ht="38.25" customHeight="1">
      <c r="A23" s="12">
        <f t="shared" si="10"/>
        <v>0</v>
      </c>
      <c r="B23" s="31">
        <v>15</v>
      </c>
      <c r="C23" s="252">
        <v>15</v>
      </c>
      <c r="D23" s="6">
        <f t="shared" si="11"/>
        <v>0</v>
      </c>
      <c r="E23" s="59"/>
      <c r="F23" s="60" t="str">
        <f t="shared" si="90"/>
        <v/>
      </c>
      <c r="G23" s="58">
        <f>'Data Paste From Shala Darpan'!L16</f>
        <v>0</v>
      </c>
      <c r="H23" s="59">
        <f>'Data Paste From Shala Darpan'!F16</f>
        <v>0</v>
      </c>
      <c r="I23" s="59">
        <f>'Data Paste From Shala Darpan'!H16</f>
        <v>0</v>
      </c>
      <c r="J23" s="59">
        <f>'Data Paste From Shala Darpan'!I16</f>
        <v>0</v>
      </c>
      <c r="K23" s="744">
        <f>'Data Paste From Shala Darpan'!K16</f>
        <v>0</v>
      </c>
      <c r="L23" s="160" t="str">
        <f t="shared" si="12"/>
        <v/>
      </c>
      <c r="M23" s="135"/>
      <c r="N23" s="355" t="str">
        <f t="shared" si="13"/>
        <v/>
      </c>
      <c r="O23" s="162">
        <f t="shared" si="14"/>
        <v>0</v>
      </c>
      <c r="P23" s="514"/>
      <c r="Q23" s="111"/>
      <c r="R23" s="112"/>
      <c r="S23" s="112"/>
      <c r="T23" s="113"/>
      <c r="U23" s="112"/>
      <c r="V23" s="312">
        <f t="shared" si="15"/>
        <v>0</v>
      </c>
      <c r="W23" s="312"/>
      <c r="X23" s="112"/>
      <c r="Y23" s="150"/>
      <c r="Z23" s="151"/>
      <c r="AA23" s="151"/>
      <c r="AB23" s="152"/>
      <c r="AC23" s="151"/>
      <c r="AD23" s="315">
        <f t="shared" si="16"/>
        <v>0</v>
      </c>
      <c r="AE23" s="315"/>
      <c r="AF23" s="151"/>
      <c r="AG23" s="184"/>
      <c r="AH23" s="185"/>
      <c r="AI23" s="185"/>
      <c r="AJ23" s="186"/>
      <c r="AK23" s="185"/>
      <c r="AL23" s="318">
        <f t="shared" si="17"/>
        <v>0</v>
      </c>
      <c r="AM23" s="318"/>
      <c r="AN23" s="185"/>
      <c r="AO23" s="117"/>
      <c r="AP23" s="118"/>
      <c r="AQ23" s="118"/>
      <c r="AR23" s="119"/>
      <c r="AS23" s="118"/>
      <c r="AT23" s="321">
        <f t="shared" si="18"/>
        <v>0</v>
      </c>
      <c r="AU23" s="321"/>
      <c r="AV23" s="118"/>
      <c r="AW23" s="199"/>
      <c r="AX23" s="200"/>
      <c r="AY23" s="200"/>
      <c r="AZ23" s="201"/>
      <c r="BA23" s="200"/>
      <c r="BB23" s="324">
        <f t="shared" si="19"/>
        <v>0</v>
      </c>
      <c r="BC23" s="324"/>
      <c r="BD23" s="200"/>
      <c r="BE23" s="225"/>
      <c r="BF23" s="226"/>
      <c r="BG23" s="226"/>
      <c r="BH23" s="227"/>
      <c r="BI23" s="226"/>
      <c r="BJ23" s="327">
        <f t="shared" si="20"/>
        <v>0</v>
      </c>
      <c r="BK23" s="327"/>
      <c r="BL23" s="226"/>
      <c r="BM23" s="199"/>
      <c r="BN23" s="200"/>
      <c r="BO23" s="200"/>
      <c r="BP23" s="201"/>
      <c r="BQ23" s="200"/>
      <c r="BR23" s="324" t="str">
        <f t="shared" si="21"/>
        <v/>
      </c>
      <c r="BS23" s="324"/>
      <c r="BT23" s="200"/>
      <c r="BU23" s="208">
        <v>0</v>
      </c>
      <c r="BV23" s="209">
        <v>0</v>
      </c>
      <c r="BW23" s="213">
        <v>0</v>
      </c>
      <c r="BX23" s="333" t="str">
        <f t="shared" si="22"/>
        <v>D</v>
      </c>
      <c r="BY23" s="72">
        <f t="shared" si="23"/>
        <v>0</v>
      </c>
      <c r="BZ23" s="70">
        <f t="shared" si="24"/>
        <v>0</v>
      </c>
      <c r="CA23" s="70">
        <f t="shared" si="25"/>
        <v>0</v>
      </c>
      <c r="CB23" s="70">
        <f t="shared" si="26"/>
        <v>0</v>
      </c>
      <c r="CC23" s="70">
        <f t="shared" si="27"/>
        <v>0</v>
      </c>
      <c r="CD23" s="70">
        <f t="shared" si="28"/>
        <v>0</v>
      </c>
      <c r="CE23" s="70">
        <f t="shared" si="29"/>
        <v>0</v>
      </c>
      <c r="CF23" s="70">
        <f t="shared" si="30"/>
        <v>0</v>
      </c>
      <c r="CG23" s="70">
        <f t="shared" si="30"/>
        <v>0</v>
      </c>
      <c r="CH23" s="75">
        <f t="shared" si="31"/>
        <v>0</v>
      </c>
      <c r="CI23" s="75">
        <f t="shared" si="32"/>
        <v>0</v>
      </c>
      <c r="CJ23" s="71">
        <f t="shared" si="33"/>
        <v>0</v>
      </c>
      <c r="CK23" s="72">
        <f t="shared" si="34"/>
        <v>0</v>
      </c>
      <c r="CL23" s="70">
        <f t="shared" si="35"/>
        <v>0</v>
      </c>
      <c r="CM23" s="70">
        <f t="shared" si="36"/>
        <v>0</v>
      </c>
      <c r="CN23" s="70">
        <f t="shared" si="37"/>
        <v>0</v>
      </c>
      <c r="CO23" s="70">
        <f t="shared" si="38"/>
        <v>0</v>
      </c>
      <c r="CP23" s="70">
        <f t="shared" si="39"/>
        <v>0</v>
      </c>
      <c r="CQ23" s="70">
        <f t="shared" si="40"/>
        <v>0</v>
      </c>
      <c r="CR23" s="70">
        <f t="shared" si="41"/>
        <v>0</v>
      </c>
      <c r="CS23" s="70">
        <f t="shared" si="41"/>
        <v>0</v>
      </c>
      <c r="CT23" s="75">
        <f t="shared" si="42"/>
        <v>0</v>
      </c>
      <c r="CU23" s="75">
        <f t="shared" si="43"/>
        <v>0</v>
      </c>
      <c r="CV23" s="71">
        <f t="shared" si="44"/>
        <v>0</v>
      </c>
      <c r="CW23" s="72">
        <f t="shared" si="45"/>
        <v>0</v>
      </c>
      <c r="CX23" s="70">
        <f t="shared" si="46"/>
        <v>0</v>
      </c>
      <c r="CY23" s="70">
        <f t="shared" si="47"/>
        <v>0</v>
      </c>
      <c r="CZ23" s="70">
        <f t="shared" si="48"/>
        <v>0</v>
      </c>
      <c r="DA23" s="70">
        <f t="shared" si="49"/>
        <v>0</v>
      </c>
      <c r="DB23" s="70">
        <f t="shared" si="50"/>
        <v>0</v>
      </c>
      <c r="DC23" s="70">
        <f t="shared" si="51"/>
        <v>0</v>
      </c>
      <c r="DD23" s="70">
        <f t="shared" si="52"/>
        <v>0</v>
      </c>
      <c r="DE23" s="70">
        <f t="shared" si="52"/>
        <v>0</v>
      </c>
      <c r="DF23" s="75">
        <f t="shared" si="53"/>
        <v>0</v>
      </c>
      <c r="DG23" s="75">
        <f t="shared" si="54"/>
        <v>0</v>
      </c>
      <c r="DH23" s="71">
        <f t="shared" si="55"/>
        <v>0</v>
      </c>
      <c r="DI23" s="72">
        <f t="shared" si="56"/>
        <v>0</v>
      </c>
      <c r="DJ23" s="72">
        <f t="shared" si="57"/>
        <v>0</v>
      </c>
      <c r="DK23" s="72">
        <f t="shared" si="58"/>
        <v>0</v>
      </c>
      <c r="DL23" s="72">
        <f t="shared" si="59"/>
        <v>0</v>
      </c>
      <c r="DM23" s="70">
        <f t="shared" si="60"/>
        <v>0</v>
      </c>
      <c r="DN23" s="70">
        <f t="shared" si="61"/>
        <v>0</v>
      </c>
      <c r="DO23" s="70">
        <f t="shared" si="62"/>
        <v>0</v>
      </c>
      <c r="DP23" s="70">
        <f t="shared" si="63"/>
        <v>0</v>
      </c>
      <c r="DQ23" s="70">
        <f t="shared" si="63"/>
        <v>0</v>
      </c>
      <c r="DR23" s="70">
        <f t="shared" si="64"/>
        <v>0</v>
      </c>
      <c r="DS23" s="75">
        <f t="shared" si="65"/>
        <v>0</v>
      </c>
      <c r="DT23" s="71">
        <f t="shared" si="66"/>
        <v>0</v>
      </c>
      <c r="DU23" s="257">
        <f t="shared" si="67"/>
        <v>0</v>
      </c>
      <c r="DV23" s="258">
        <f t="shared" si="68"/>
        <v>0</v>
      </c>
      <c r="DW23" s="258">
        <f t="shared" si="69"/>
        <v>0</v>
      </c>
      <c r="DX23" s="258">
        <f t="shared" si="70"/>
        <v>0</v>
      </c>
      <c r="DY23" s="70">
        <f t="shared" si="71"/>
        <v>0</v>
      </c>
      <c r="DZ23" s="70">
        <f t="shared" si="72"/>
        <v>0</v>
      </c>
      <c r="EA23" s="258">
        <f t="shared" si="73"/>
        <v>0</v>
      </c>
      <c r="EB23" s="258">
        <f t="shared" si="74"/>
        <v>0</v>
      </c>
      <c r="EC23" s="258">
        <f t="shared" si="74"/>
        <v>0</v>
      </c>
      <c r="ED23" s="258">
        <f t="shared" si="75"/>
        <v>0</v>
      </c>
      <c r="EE23" s="75">
        <f t="shared" si="76"/>
        <v>0</v>
      </c>
      <c r="EF23" s="71">
        <f t="shared" si="77"/>
        <v>0</v>
      </c>
      <c r="EG23" s="72">
        <f t="shared" si="78"/>
        <v>0</v>
      </c>
      <c r="EH23" s="70">
        <f t="shared" si="79"/>
        <v>0</v>
      </c>
      <c r="EI23" s="70">
        <f t="shared" si="80"/>
        <v>0</v>
      </c>
      <c r="EJ23" s="70">
        <f t="shared" si="81"/>
        <v>0</v>
      </c>
      <c r="EK23" s="70">
        <f t="shared" si="82"/>
        <v>0</v>
      </c>
      <c r="EL23" s="70">
        <f t="shared" si="83"/>
        <v>0</v>
      </c>
      <c r="EM23" s="70">
        <f t="shared" si="84"/>
        <v>0</v>
      </c>
      <c r="EN23" s="70">
        <f t="shared" si="85"/>
        <v>0</v>
      </c>
      <c r="EO23" s="70">
        <f t="shared" si="85"/>
        <v>0</v>
      </c>
      <c r="EP23" s="75">
        <f t="shared" si="86"/>
        <v>0</v>
      </c>
      <c r="EQ23" s="75">
        <f t="shared" si="87"/>
        <v>0</v>
      </c>
      <c r="ER23" s="71">
        <f t="shared" si="88"/>
        <v>0</v>
      </c>
      <c r="ES23" s="72">
        <f t="shared" si="0"/>
        <v>0</v>
      </c>
      <c r="ET23" s="70">
        <f t="shared" si="1"/>
        <v>0</v>
      </c>
      <c r="EU23" s="70">
        <f t="shared" si="2"/>
        <v>0</v>
      </c>
      <c r="EV23" s="70">
        <f t="shared" si="3"/>
        <v>0</v>
      </c>
      <c r="EW23" s="70">
        <f t="shared" si="4"/>
        <v>0</v>
      </c>
      <c r="EX23" s="70">
        <f t="shared" si="89"/>
        <v>0</v>
      </c>
      <c r="EY23" s="70">
        <f t="shared" si="5"/>
        <v>0</v>
      </c>
      <c r="EZ23" s="70" t="str">
        <f t="shared" si="6"/>
        <v/>
      </c>
      <c r="FA23" s="70">
        <f t="shared" si="6"/>
        <v>0</v>
      </c>
      <c r="FB23" s="75">
        <f t="shared" si="7"/>
        <v>0</v>
      </c>
      <c r="FC23" s="75">
        <f t="shared" si="8"/>
        <v>0</v>
      </c>
      <c r="FD23" s="71">
        <f t="shared" si="9"/>
        <v>0</v>
      </c>
      <c r="FE23" s="585"/>
      <c r="FR23" s="330" t="s">
        <v>212</v>
      </c>
      <c r="FS23" s="12" t="s">
        <v>40</v>
      </c>
    </row>
    <row r="24" spans="1:175" ht="38.25" customHeight="1">
      <c r="A24" s="12">
        <f t="shared" si="10"/>
        <v>0</v>
      </c>
      <c r="B24" s="31">
        <v>16</v>
      </c>
      <c r="C24" s="253">
        <v>16</v>
      </c>
      <c r="D24" s="6">
        <f t="shared" si="11"/>
        <v>0</v>
      </c>
      <c r="E24" s="59"/>
      <c r="F24" s="60" t="str">
        <f t="shared" si="90"/>
        <v/>
      </c>
      <c r="G24" s="59">
        <f>'Data Paste From Shala Darpan'!L17</f>
        <v>0</v>
      </c>
      <c r="H24" s="59">
        <f>'Data Paste From Shala Darpan'!F17</f>
        <v>0</v>
      </c>
      <c r="I24" s="59">
        <f>'Data Paste From Shala Darpan'!H17</f>
        <v>0</v>
      </c>
      <c r="J24" s="59">
        <f>'Data Paste From Shala Darpan'!I17</f>
        <v>0</v>
      </c>
      <c r="K24" s="744">
        <f>'Data Paste From Shala Darpan'!K17</f>
        <v>0</v>
      </c>
      <c r="L24" s="160" t="str">
        <f t="shared" si="12"/>
        <v/>
      </c>
      <c r="M24" s="135"/>
      <c r="N24" s="355" t="str">
        <f t="shared" si="13"/>
        <v/>
      </c>
      <c r="O24" s="162">
        <f t="shared" si="14"/>
        <v>0</v>
      </c>
      <c r="P24" s="514"/>
      <c r="Q24" s="111"/>
      <c r="R24" s="112"/>
      <c r="S24" s="112"/>
      <c r="T24" s="113"/>
      <c r="U24" s="112"/>
      <c r="V24" s="312">
        <f t="shared" si="15"/>
        <v>0</v>
      </c>
      <c r="W24" s="312"/>
      <c r="X24" s="112"/>
      <c r="Y24" s="150"/>
      <c r="Z24" s="151"/>
      <c r="AA24" s="151"/>
      <c r="AB24" s="152"/>
      <c r="AC24" s="151"/>
      <c r="AD24" s="315">
        <f t="shared" si="16"/>
        <v>0</v>
      </c>
      <c r="AE24" s="315"/>
      <c r="AF24" s="151"/>
      <c r="AG24" s="184"/>
      <c r="AH24" s="185"/>
      <c r="AI24" s="185"/>
      <c r="AJ24" s="186"/>
      <c r="AK24" s="185"/>
      <c r="AL24" s="318">
        <f t="shared" si="17"/>
        <v>0</v>
      </c>
      <c r="AM24" s="318"/>
      <c r="AN24" s="185"/>
      <c r="AO24" s="117"/>
      <c r="AP24" s="118"/>
      <c r="AQ24" s="118"/>
      <c r="AR24" s="119"/>
      <c r="AS24" s="118"/>
      <c r="AT24" s="321">
        <f t="shared" si="18"/>
        <v>0</v>
      </c>
      <c r="AU24" s="321"/>
      <c r="AV24" s="118"/>
      <c r="AW24" s="199"/>
      <c r="AX24" s="200"/>
      <c r="AY24" s="200"/>
      <c r="AZ24" s="201"/>
      <c r="BA24" s="200"/>
      <c r="BB24" s="324">
        <f t="shared" si="19"/>
        <v>0</v>
      </c>
      <c r="BC24" s="324"/>
      <c r="BD24" s="200"/>
      <c r="BE24" s="225"/>
      <c r="BF24" s="226"/>
      <c r="BG24" s="226"/>
      <c r="BH24" s="227"/>
      <c r="BI24" s="226"/>
      <c r="BJ24" s="327">
        <f t="shared" si="20"/>
        <v>0</v>
      </c>
      <c r="BK24" s="327"/>
      <c r="BL24" s="226"/>
      <c r="BM24" s="199"/>
      <c r="BN24" s="200"/>
      <c r="BO24" s="200"/>
      <c r="BP24" s="201"/>
      <c r="BQ24" s="200"/>
      <c r="BR24" s="324" t="str">
        <f t="shared" si="21"/>
        <v/>
      </c>
      <c r="BS24" s="324"/>
      <c r="BT24" s="200"/>
      <c r="BU24" s="208">
        <v>0</v>
      </c>
      <c r="BV24" s="209">
        <v>0</v>
      </c>
      <c r="BW24" s="213">
        <v>0</v>
      </c>
      <c r="BX24" s="333" t="str">
        <f t="shared" si="22"/>
        <v>D</v>
      </c>
      <c r="BY24" s="72">
        <f t="shared" si="23"/>
        <v>0</v>
      </c>
      <c r="BZ24" s="70">
        <f t="shared" si="24"/>
        <v>0</v>
      </c>
      <c r="CA24" s="70">
        <f t="shared" si="25"/>
        <v>0</v>
      </c>
      <c r="CB24" s="70">
        <f t="shared" si="26"/>
        <v>0</v>
      </c>
      <c r="CC24" s="70">
        <f t="shared" si="27"/>
        <v>0</v>
      </c>
      <c r="CD24" s="70">
        <f t="shared" si="28"/>
        <v>0</v>
      </c>
      <c r="CE24" s="70">
        <f t="shared" si="29"/>
        <v>0</v>
      </c>
      <c r="CF24" s="70">
        <f t="shared" si="30"/>
        <v>0</v>
      </c>
      <c r="CG24" s="70">
        <f t="shared" si="30"/>
        <v>0</v>
      </c>
      <c r="CH24" s="75">
        <f t="shared" si="31"/>
        <v>0</v>
      </c>
      <c r="CI24" s="75">
        <f t="shared" si="32"/>
        <v>0</v>
      </c>
      <c r="CJ24" s="71">
        <f t="shared" si="33"/>
        <v>0</v>
      </c>
      <c r="CK24" s="72">
        <f t="shared" si="34"/>
        <v>0</v>
      </c>
      <c r="CL24" s="70">
        <f t="shared" si="35"/>
        <v>0</v>
      </c>
      <c r="CM24" s="70">
        <f t="shared" si="36"/>
        <v>0</v>
      </c>
      <c r="CN24" s="70">
        <f t="shared" si="37"/>
        <v>0</v>
      </c>
      <c r="CO24" s="70">
        <f t="shared" si="38"/>
        <v>0</v>
      </c>
      <c r="CP24" s="70">
        <f t="shared" si="39"/>
        <v>0</v>
      </c>
      <c r="CQ24" s="70">
        <f t="shared" si="40"/>
        <v>0</v>
      </c>
      <c r="CR24" s="70">
        <f t="shared" si="41"/>
        <v>0</v>
      </c>
      <c r="CS24" s="70">
        <f t="shared" si="41"/>
        <v>0</v>
      </c>
      <c r="CT24" s="75">
        <f t="shared" si="42"/>
        <v>0</v>
      </c>
      <c r="CU24" s="75">
        <f t="shared" si="43"/>
        <v>0</v>
      </c>
      <c r="CV24" s="71">
        <f t="shared" si="44"/>
        <v>0</v>
      </c>
      <c r="CW24" s="72">
        <f t="shared" si="45"/>
        <v>0</v>
      </c>
      <c r="CX24" s="70">
        <f t="shared" si="46"/>
        <v>0</v>
      </c>
      <c r="CY24" s="70">
        <f t="shared" si="47"/>
        <v>0</v>
      </c>
      <c r="CZ24" s="70">
        <f t="shared" si="48"/>
        <v>0</v>
      </c>
      <c r="DA24" s="70">
        <f t="shared" si="49"/>
        <v>0</v>
      </c>
      <c r="DB24" s="70">
        <f t="shared" si="50"/>
        <v>0</v>
      </c>
      <c r="DC24" s="70">
        <f t="shared" si="51"/>
        <v>0</v>
      </c>
      <c r="DD24" s="70">
        <f t="shared" si="52"/>
        <v>0</v>
      </c>
      <c r="DE24" s="70">
        <f t="shared" si="52"/>
        <v>0</v>
      </c>
      <c r="DF24" s="75">
        <f t="shared" si="53"/>
        <v>0</v>
      </c>
      <c r="DG24" s="75">
        <f t="shared" si="54"/>
        <v>0</v>
      </c>
      <c r="DH24" s="71">
        <f t="shared" si="55"/>
        <v>0</v>
      </c>
      <c r="DI24" s="72">
        <f t="shared" si="56"/>
        <v>0</v>
      </c>
      <c r="DJ24" s="72">
        <f t="shared" si="57"/>
        <v>0</v>
      </c>
      <c r="DK24" s="72">
        <f t="shared" si="58"/>
        <v>0</v>
      </c>
      <c r="DL24" s="72">
        <f t="shared" si="59"/>
        <v>0</v>
      </c>
      <c r="DM24" s="70">
        <f t="shared" si="60"/>
        <v>0</v>
      </c>
      <c r="DN24" s="70">
        <f t="shared" si="61"/>
        <v>0</v>
      </c>
      <c r="DO24" s="70">
        <f t="shared" si="62"/>
        <v>0</v>
      </c>
      <c r="DP24" s="70">
        <f t="shared" si="63"/>
        <v>0</v>
      </c>
      <c r="DQ24" s="70">
        <f t="shared" si="63"/>
        <v>0</v>
      </c>
      <c r="DR24" s="70">
        <f t="shared" si="64"/>
        <v>0</v>
      </c>
      <c r="DS24" s="75">
        <f t="shared" si="65"/>
        <v>0</v>
      </c>
      <c r="DT24" s="71">
        <f t="shared" si="66"/>
        <v>0</v>
      </c>
      <c r="DU24" s="257">
        <f t="shared" si="67"/>
        <v>0</v>
      </c>
      <c r="DV24" s="258">
        <f t="shared" si="68"/>
        <v>0</v>
      </c>
      <c r="DW24" s="258">
        <f t="shared" si="69"/>
        <v>0</v>
      </c>
      <c r="DX24" s="258">
        <f t="shared" si="70"/>
        <v>0</v>
      </c>
      <c r="DY24" s="70">
        <f t="shared" si="71"/>
        <v>0</v>
      </c>
      <c r="DZ24" s="70">
        <f t="shared" si="72"/>
        <v>0</v>
      </c>
      <c r="EA24" s="258">
        <f t="shared" si="73"/>
        <v>0</v>
      </c>
      <c r="EB24" s="258">
        <f t="shared" si="74"/>
        <v>0</v>
      </c>
      <c r="EC24" s="258">
        <f t="shared" si="74"/>
        <v>0</v>
      </c>
      <c r="ED24" s="258">
        <f t="shared" si="75"/>
        <v>0</v>
      </c>
      <c r="EE24" s="75">
        <f t="shared" si="76"/>
        <v>0</v>
      </c>
      <c r="EF24" s="71">
        <f t="shared" si="77"/>
        <v>0</v>
      </c>
      <c r="EG24" s="72">
        <f t="shared" si="78"/>
        <v>0</v>
      </c>
      <c r="EH24" s="70">
        <f t="shared" si="79"/>
        <v>0</v>
      </c>
      <c r="EI24" s="70">
        <f t="shared" si="80"/>
        <v>0</v>
      </c>
      <c r="EJ24" s="70">
        <f t="shared" si="81"/>
        <v>0</v>
      </c>
      <c r="EK24" s="70">
        <f t="shared" si="82"/>
        <v>0</v>
      </c>
      <c r="EL24" s="70">
        <f t="shared" si="83"/>
        <v>0</v>
      </c>
      <c r="EM24" s="70">
        <f t="shared" si="84"/>
        <v>0</v>
      </c>
      <c r="EN24" s="70">
        <f t="shared" si="85"/>
        <v>0</v>
      </c>
      <c r="EO24" s="70">
        <f t="shared" si="85"/>
        <v>0</v>
      </c>
      <c r="EP24" s="75">
        <f t="shared" si="86"/>
        <v>0</v>
      </c>
      <c r="EQ24" s="75">
        <f t="shared" si="87"/>
        <v>0</v>
      </c>
      <c r="ER24" s="71">
        <f t="shared" si="88"/>
        <v>0</v>
      </c>
      <c r="ES24" s="72">
        <f t="shared" si="0"/>
        <v>0</v>
      </c>
      <c r="ET24" s="70">
        <f t="shared" si="1"/>
        <v>0</v>
      </c>
      <c r="EU24" s="70">
        <f t="shared" si="2"/>
        <v>0</v>
      </c>
      <c r="EV24" s="70">
        <f t="shared" si="3"/>
        <v>0</v>
      </c>
      <c r="EW24" s="70">
        <f t="shared" si="4"/>
        <v>0</v>
      </c>
      <c r="EX24" s="70">
        <f t="shared" si="89"/>
        <v>0</v>
      </c>
      <c r="EY24" s="70">
        <f t="shared" si="5"/>
        <v>0</v>
      </c>
      <c r="EZ24" s="70" t="str">
        <f t="shared" si="6"/>
        <v/>
      </c>
      <c r="FA24" s="70">
        <f t="shared" si="6"/>
        <v>0</v>
      </c>
      <c r="FB24" s="75">
        <f t="shared" si="7"/>
        <v>0</v>
      </c>
      <c r="FC24" s="75">
        <f t="shared" si="8"/>
        <v>0</v>
      </c>
      <c r="FD24" s="71">
        <f t="shared" si="9"/>
        <v>0</v>
      </c>
      <c r="FE24" s="585"/>
      <c r="FR24" s="330" t="s">
        <v>213</v>
      </c>
      <c r="FS24" s="12" t="s">
        <v>40</v>
      </c>
    </row>
    <row r="25" spans="1:175" ht="38.25" customHeight="1">
      <c r="A25" s="12">
        <f t="shared" si="10"/>
        <v>0</v>
      </c>
      <c r="B25" s="31">
        <v>17</v>
      </c>
      <c r="C25" s="252">
        <v>17</v>
      </c>
      <c r="D25" s="6">
        <f t="shared" si="11"/>
        <v>0</v>
      </c>
      <c r="E25" s="59"/>
      <c r="F25" s="60" t="str">
        <f t="shared" si="90"/>
        <v/>
      </c>
      <c r="G25" s="58">
        <f>'Data Paste From Shala Darpan'!L18</f>
        <v>0</v>
      </c>
      <c r="H25" s="59">
        <f>'Data Paste From Shala Darpan'!F18</f>
        <v>0</v>
      </c>
      <c r="I25" s="59">
        <f>'Data Paste From Shala Darpan'!H18</f>
        <v>0</v>
      </c>
      <c r="J25" s="59">
        <f>'Data Paste From Shala Darpan'!I18</f>
        <v>0</v>
      </c>
      <c r="K25" s="744">
        <f>'Data Paste From Shala Darpan'!K18</f>
        <v>0</v>
      </c>
      <c r="L25" s="160" t="str">
        <f t="shared" si="12"/>
        <v/>
      </c>
      <c r="M25" s="135"/>
      <c r="N25" s="355" t="str">
        <f t="shared" si="13"/>
        <v/>
      </c>
      <c r="O25" s="162">
        <f t="shared" si="14"/>
        <v>0</v>
      </c>
      <c r="P25" s="514"/>
      <c r="Q25" s="111"/>
      <c r="R25" s="112"/>
      <c r="S25" s="112"/>
      <c r="T25" s="113"/>
      <c r="U25" s="112"/>
      <c r="V25" s="312">
        <f t="shared" si="15"/>
        <v>0</v>
      </c>
      <c r="W25" s="312"/>
      <c r="X25" s="112"/>
      <c r="Y25" s="150"/>
      <c r="Z25" s="151"/>
      <c r="AA25" s="151"/>
      <c r="AB25" s="152"/>
      <c r="AC25" s="151"/>
      <c r="AD25" s="315">
        <f t="shared" si="16"/>
        <v>0</v>
      </c>
      <c r="AE25" s="315"/>
      <c r="AF25" s="151"/>
      <c r="AG25" s="184"/>
      <c r="AH25" s="185"/>
      <c r="AI25" s="185"/>
      <c r="AJ25" s="186"/>
      <c r="AK25" s="185"/>
      <c r="AL25" s="318">
        <f t="shared" si="17"/>
        <v>0</v>
      </c>
      <c r="AM25" s="318"/>
      <c r="AN25" s="185"/>
      <c r="AO25" s="117"/>
      <c r="AP25" s="118"/>
      <c r="AQ25" s="118"/>
      <c r="AR25" s="119"/>
      <c r="AS25" s="118"/>
      <c r="AT25" s="321">
        <f t="shared" si="18"/>
        <v>0</v>
      </c>
      <c r="AU25" s="321"/>
      <c r="AV25" s="118"/>
      <c r="AW25" s="199"/>
      <c r="AX25" s="200"/>
      <c r="AY25" s="200"/>
      <c r="AZ25" s="201"/>
      <c r="BA25" s="200"/>
      <c r="BB25" s="324">
        <f t="shared" si="19"/>
        <v>0</v>
      </c>
      <c r="BC25" s="324"/>
      <c r="BD25" s="200"/>
      <c r="BE25" s="225"/>
      <c r="BF25" s="226"/>
      <c r="BG25" s="226"/>
      <c r="BH25" s="227"/>
      <c r="BI25" s="226"/>
      <c r="BJ25" s="327">
        <f t="shared" si="20"/>
        <v>0</v>
      </c>
      <c r="BK25" s="327"/>
      <c r="BL25" s="226"/>
      <c r="BM25" s="199"/>
      <c r="BN25" s="200"/>
      <c r="BO25" s="200"/>
      <c r="BP25" s="201"/>
      <c r="BQ25" s="200"/>
      <c r="BR25" s="324" t="str">
        <f t="shared" si="21"/>
        <v/>
      </c>
      <c r="BS25" s="324"/>
      <c r="BT25" s="200"/>
      <c r="BU25" s="208">
        <v>0</v>
      </c>
      <c r="BV25" s="209">
        <v>0</v>
      </c>
      <c r="BW25" s="213">
        <v>0</v>
      </c>
      <c r="BX25" s="333" t="str">
        <f t="shared" si="22"/>
        <v>D</v>
      </c>
      <c r="BY25" s="72">
        <f t="shared" si="23"/>
        <v>0</v>
      </c>
      <c r="BZ25" s="70">
        <f t="shared" si="24"/>
        <v>0</v>
      </c>
      <c r="CA25" s="70">
        <f t="shared" si="25"/>
        <v>0</v>
      </c>
      <c r="CB25" s="70">
        <f t="shared" si="26"/>
        <v>0</v>
      </c>
      <c r="CC25" s="70">
        <f t="shared" si="27"/>
        <v>0</v>
      </c>
      <c r="CD25" s="70">
        <f t="shared" si="28"/>
        <v>0</v>
      </c>
      <c r="CE25" s="70">
        <f t="shared" si="29"/>
        <v>0</v>
      </c>
      <c r="CF25" s="70">
        <f t="shared" si="30"/>
        <v>0</v>
      </c>
      <c r="CG25" s="70">
        <f t="shared" si="30"/>
        <v>0</v>
      </c>
      <c r="CH25" s="75">
        <f t="shared" si="31"/>
        <v>0</v>
      </c>
      <c r="CI25" s="75">
        <f t="shared" si="32"/>
        <v>0</v>
      </c>
      <c r="CJ25" s="71">
        <f t="shared" si="33"/>
        <v>0</v>
      </c>
      <c r="CK25" s="72">
        <f t="shared" si="34"/>
        <v>0</v>
      </c>
      <c r="CL25" s="70">
        <f t="shared" si="35"/>
        <v>0</v>
      </c>
      <c r="CM25" s="70">
        <f t="shared" si="36"/>
        <v>0</v>
      </c>
      <c r="CN25" s="70">
        <f t="shared" si="37"/>
        <v>0</v>
      </c>
      <c r="CO25" s="70">
        <f t="shared" si="38"/>
        <v>0</v>
      </c>
      <c r="CP25" s="70">
        <f t="shared" si="39"/>
        <v>0</v>
      </c>
      <c r="CQ25" s="70">
        <f t="shared" si="40"/>
        <v>0</v>
      </c>
      <c r="CR25" s="70">
        <f t="shared" si="41"/>
        <v>0</v>
      </c>
      <c r="CS25" s="70">
        <f t="shared" si="41"/>
        <v>0</v>
      </c>
      <c r="CT25" s="75">
        <f t="shared" si="42"/>
        <v>0</v>
      </c>
      <c r="CU25" s="75">
        <f t="shared" si="43"/>
        <v>0</v>
      </c>
      <c r="CV25" s="71">
        <f t="shared" si="44"/>
        <v>0</v>
      </c>
      <c r="CW25" s="72">
        <f t="shared" si="45"/>
        <v>0</v>
      </c>
      <c r="CX25" s="70">
        <f t="shared" si="46"/>
        <v>0</v>
      </c>
      <c r="CY25" s="70">
        <f t="shared" si="47"/>
        <v>0</v>
      </c>
      <c r="CZ25" s="70">
        <f t="shared" si="48"/>
        <v>0</v>
      </c>
      <c r="DA25" s="70">
        <f t="shared" si="49"/>
        <v>0</v>
      </c>
      <c r="DB25" s="70">
        <f t="shared" si="50"/>
        <v>0</v>
      </c>
      <c r="DC25" s="70">
        <f t="shared" si="51"/>
        <v>0</v>
      </c>
      <c r="DD25" s="70">
        <f t="shared" si="52"/>
        <v>0</v>
      </c>
      <c r="DE25" s="70">
        <f t="shared" si="52"/>
        <v>0</v>
      </c>
      <c r="DF25" s="75">
        <f t="shared" si="53"/>
        <v>0</v>
      </c>
      <c r="DG25" s="75">
        <f t="shared" si="54"/>
        <v>0</v>
      </c>
      <c r="DH25" s="71">
        <f t="shared" si="55"/>
        <v>0</v>
      </c>
      <c r="DI25" s="72">
        <f t="shared" si="56"/>
        <v>0</v>
      </c>
      <c r="DJ25" s="72">
        <f t="shared" si="57"/>
        <v>0</v>
      </c>
      <c r="DK25" s="72">
        <f t="shared" si="58"/>
        <v>0</v>
      </c>
      <c r="DL25" s="72">
        <f t="shared" si="59"/>
        <v>0</v>
      </c>
      <c r="DM25" s="70">
        <f t="shared" si="60"/>
        <v>0</v>
      </c>
      <c r="DN25" s="70">
        <f t="shared" si="61"/>
        <v>0</v>
      </c>
      <c r="DO25" s="70">
        <f t="shared" si="62"/>
        <v>0</v>
      </c>
      <c r="DP25" s="70">
        <f t="shared" si="63"/>
        <v>0</v>
      </c>
      <c r="DQ25" s="70">
        <f t="shared" si="63"/>
        <v>0</v>
      </c>
      <c r="DR25" s="70">
        <f t="shared" si="64"/>
        <v>0</v>
      </c>
      <c r="DS25" s="75">
        <f t="shared" si="65"/>
        <v>0</v>
      </c>
      <c r="DT25" s="71">
        <f t="shared" si="66"/>
        <v>0</v>
      </c>
      <c r="DU25" s="257">
        <f t="shared" si="67"/>
        <v>0</v>
      </c>
      <c r="DV25" s="258">
        <f t="shared" si="68"/>
        <v>0</v>
      </c>
      <c r="DW25" s="258">
        <f t="shared" si="69"/>
        <v>0</v>
      </c>
      <c r="DX25" s="258">
        <f t="shared" si="70"/>
        <v>0</v>
      </c>
      <c r="DY25" s="70">
        <f t="shared" si="71"/>
        <v>0</v>
      </c>
      <c r="DZ25" s="70">
        <f t="shared" si="72"/>
        <v>0</v>
      </c>
      <c r="EA25" s="258">
        <f t="shared" si="73"/>
        <v>0</v>
      </c>
      <c r="EB25" s="258">
        <f t="shared" si="74"/>
        <v>0</v>
      </c>
      <c r="EC25" s="258">
        <f t="shared" si="74"/>
        <v>0</v>
      </c>
      <c r="ED25" s="258">
        <f t="shared" si="75"/>
        <v>0</v>
      </c>
      <c r="EE25" s="75">
        <f t="shared" si="76"/>
        <v>0</v>
      </c>
      <c r="EF25" s="71">
        <f t="shared" si="77"/>
        <v>0</v>
      </c>
      <c r="EG25" s="72">
        <f t="shared" si="78"/>
        <v>0</v>
      </c>
      <c r="EH25" s="70">
        <f t="shared" si="79"/>
        <v>0</v>
      </c>
      <c r="EI25" s="70">
        <f t="shared" si="80"/>
        <v>0</v>
      </c>
      <c r="EJ25" s="70">
        <f t="shared" si="81"/>
        <v>0</v>
      </c>
      <c r="EK25" s="70">
        <f t="shared" si="82"/>
        <v>0</v>
      </c>
      <c r="EL25" s="70">
        <f t="shared" si="83"/>
        <v>0</v>
      </c>
      <c r="EM25" s="70">
        <f t="shared" si="84"/>
        <v>0</v>
      </c>
      <c r="EN25" s="70">
        <f t="shared" si="85"/>
        <v>0</v>
      </c>
      <c r="EO25" s="70">
        <f t="shared" si="85"/>
        <v>0</v>
      </c>
      <c r="EP25" s="75">
        <f t="shared" si="86"/>
        <v>0</v>
      </c>
      <c r="EQ25" s="75">
        <f t="shared" si="87"/>
        <v>0</v>
      </c>
      <c r="ER25" s="71">
        <f t="shared" si="88"/>
        <v>0</v>
      </c>
      <c r="ES25" s="72">
        <f t="shared" si="0"/>
        <v>0</v>
      </c>
      <c r="ET25" s="70">
        <f t="shared" si="1"/>
        <v>0</v>
      </c>
      <c r="EU25" s="70">
        <f t="shared" si="2"/>
        <v>0</v>
      </c>
      <c r="EV25" s="70">
        <f t="shared" si="3"/>
        <v>0</v>
      </c>
      <c r="EW25" s="70">
        <f t="shared" si="4"/>
        <v>0</v>
      </c>
      <c r="EX25" s="70">
        <f t="shared" si="89"/>
        <v>0</v>
      </c>
      <c r="EY25" s="70">
        <f t="shared" si="5"/>
        <v>0</v>
      </c>
      <c r="EZ25" s="70" t="str">
        <f t="shared" si="6"/>
        <v/>
      </c>
      <c r="FA25" s="70">
        <f t="shared" si="6"/>
        <v>0</v>
      </c>
      <c r="FB25" s="75">
        <f t="shared" si="7"/>
        <v>0</v>
      </c>
      <c r="FC25" s="75">
        <f t="shared" si="8"/>
        <v>0</v>
      </c>
      <c r="FD25" s="71">
        <f t="shared" si="9"/>
        <v>0</v>
      </c>
      <c r="FE25" s="585"/>
      <c r="FR25" s="330" t="s">
        <v>214</v>
      </c>
      <c r="FS25" s="12" t="s">
        <v>39</v>
      </c>
    </row>
    <row r="26" spans="1:175" ht="38.25" customHeight="1">
      <c r="A26" s="12">
        <f t="shared" si="10"/>
        <v>0</v>
      </c>
      <c r="B26" s="31">
        <v>18</v>
      </c>
      <c r="C26" s="253">
        <v>18</v>
      </c>
      <c r="D26" s="6">
        <f t="shared" si="11"/>
        <v>0</v>
      </c>
      <c r="E26" s="59"/>
      <c r="F26" s="60" t="str">
        <f t="shared" si="90"/>
        <v/>
      </c>
      <c r="G26" s="59">
        <f>'Data Paste From Shala Darpan'!L19</f>
        <v>0</v>
      </c>
      <c r="H26" s="59">
        <f>'Data Paste From Shala Darpan'!F19</f>
        <v>0</v>
      </c>
      <c r="I26" s="59">
        <f>'Data Paste From Shala Darpan'!H19</f>
        <v>0</v>
      </c>
      <c r="J26" s="59">
        <f>'Data Paste From Shala Darpan'!I19</f>
        <v>0</v>
      </c>
      <c r="K26" s="744">
        <f>'Data Paste From Shala Darpan'!K19</f>
        <v>0</v>
      </c>
      <c r="L26" s="160" t="str">
        <f t="shared" si="12"/>
        <v/>
      </c>
      <c r="M26" s="135"/>
      <c r="N26" s="355" t="str">
        <f t="shared" si="13"/>
        <v/>
      </c>
      <c r="O26" s="162">
        <f t="shared" si="14"/>
        <v>0</v>
      </c>
      <c r="P26" s="514"/>
      <c r="Q26" s="111"/>
      <c r="R26" s="112"/>
      <c r="S26" s="112"/>
      <c r="T26" s="113"/>
      <c r="U26" s="112"/>
      <c r="V26" s="312">
        <f t="shared" si="15"/>
        <v>0</v>
      </c>
      <c r="W26" s="312"/>
      <c r="X26" s="112"/>
      <c r="Y26" s="150"/>
      <c r="Z26" s="151"/>
      <c r="AA26" s="151"/>
      <c r="AB26" s="152"/>
      <c r="AC26" s="151"/>
      <c r="AD26" s="315">
        <f t="shared" si="16"/>
        <v>0</v>
      </c>
      <c r="AE26" s="315"/>
      <c r="AF26" s="151"/>
      <c r="AG26" s="184"/>
      <c r="AH26" s="185"/>
      <c r="AI26" s="185"/>
      <c r="AJ26" s="186"/>
      <c r="AK26" s="185"/>
      <c r="AL26" s="318">
        <f t="shared" si="17"/>
        <v>0</v>
      </c>
      <c r="AM26" s="318"/>
      <c r="AN26" s="185"/>
      <c r="AO26" s="117"/>
      <c r="AP26" s="118"/>
      <c r="AQ26" s="118"/>
      <c r="AR26" s="119"/>
      <c r="AS26" s="118"/>
      <c r="AT26" s="321">
        <f t="shared" si="18"/>
        <v>0</v>
      </c>
      <c r="AU26" s="321"/>
      <c r="AV26" s="118"/>
      <c r="AW26" s="199"/>
      <c r="AX26" s="200"/>
      <c r="AY26" s="200"/>
      <c r="AZ26" s="201"/>
      <c r="BA26" s="200"/>
      <c r="BB26" s="324">
        <f t="shared" si="19"/>
        <v>0</v>
      </c>
      <c r="BC26" s="324"/>
      <c r="BD26" s="200"/>
      <c r="BE26" s="225"/>
      <c r="BF26" s="226"/>
      <c r="BG26" s="226"/>
      <c r="BH26" s="227"/>
      <c r="BI26" s="226"/>
      <c r="BJ26" s="327">
        <f t="shared" si="20"/>
        <v>0</v>
      </c>
      <c r="BK26" s="327"/>
      <c r="BL26" s="226"/>
      <c r="BM26" s="199"/>
      <c r="BN26" s="200"/>
      <c r="BO26" s="200"/>
      <c r="BP26" s="201"/>
      <c r="BQ26" s="200"/>
      <c r="BR26" s="324" t="str">
        <f t="shared" si="21"/>
        <v/>
      </c>
      <c r="BS26" s="324"/>
      <c r="BT26" s="200"/>
      <c r="BU26" s="208">
        <v>0</v>
      </c>
      <c r="BV26" s="209">
        <v>0</v>
      </c>
      <c r="BW26" s="213">
        <v>0</v>
      </c>
      <c r="BX26" s="333" t="str">
        <f t="shared" si="22"/>
        <v>D</v>
      </c>
      <c r="BY26" s="72">
        <f t="shared" si="23"/>
        <v>0</v>
      </c>
      <c r="BZ26" s="70">
        <f t="shared" si="24"/>
        <v>0</v>
      </c>
      <c r="CA26" s="70">
        <f t="shared" si="25"/>
        <v>0</v>
      </c>
      <c r="CB26" s="70">
        <f t="shared" si="26"/>
        <v>0</v>
      </c>
      <c r="CC26" s="70">
        <f t="shared" si="27"/>
        <v>0</v>
      </c>
      <c r="CD26" s="70">
        <f t="shared" si="28"/>
        <v>0</v>
      </c>
      <c r="CE26" s="70">
        <f t="shared" si="29"/>
        <v>0</v>
      </c>
      <c r="CF26" s="70">
        <f t="shared" si="30"/>
        <v>0</v>
      </c>
      <c r="CG26" s="70">
        <f t="shared" si="30"/>
        <v>0</v>
      </c>
      <c r="CH26" s="75">
        <f t="shared" si="31"/>
        <v>0</v>
      </c>
      <c r="CI26" s="75">
        <f t="shared" si="32"/>
        <v>0</v>
      </c>
      <c r="CJ26" s="71">
        <f t="shared" si="33"/>
        <v>0</v>
      </c>
      <c r="CK26" s="72">
        <f t="shared" si="34"/>
        <v>0</v>
      </c>
      <c r="CL26" s="70">
        <f t="shared" si="35"/>
        <v>0</v>
      </c>
      <c r="CM26" s="70">
        <f t="shared" si="36"/>
        <v>0</v>
      </c>
      <c r="CN26" s="70">
        <f t="shared" si="37"/>
        <v>0</v>
      </c>
      <c r="CO26" s="70">
        <f t="shared" si="38"/>
        <v>0</v>
      </c>
      <c r="CP26" s="70">
        <f t="shared" si="39"/>
        <v>0</v>
      </c>
      <c r="CQ26" s="70">
        <f t="shared" si="40"/>
        <v>0</v>
      </c>
      <c r="CR26" s="70">
        <f t="shared" si="41"/>
        <v>0</v>
      </c>
      <c r="CS26" s="70">
        <f t="shared" si="41"/>
        <v>0</v>
      </c>
      <c r="CT26" s="75">
        <f t="shared" si="42"/>
        <v>0</v>
      </c>
      <c r="CU26" s="75">
        <f t="shared" si="43"/>
        <v>0</v>
      </c>
      <c r="CV26" s="71">
        <f t="shared" si="44"/>
        <v>0</v>
      </c>
      <c r="CW26" s="72">
        <f t="shared" si="45"/>
        <v>0</v>
      </c>
      <c r="CX26" s="70">
        <f t="shared" si="46"/>
        <v>0</v>
      </c>
      <c r="CY26" s="70">
        <f t="shared" si="47"/>
        <v>0</v>
      </c>
      <c r="CZ26" s="70">
        <f t="shared" si="48"/>
        <v>0</v>
      </c>
      <c r="DA26" s="70">
        <f t="shared" si="49"/>
        <v>0</v>
      </c>
      <c r="DB26" s="70">
        <f t="shared" si="50"/>
        <v>0</v>
      </c>
      <c r="DC26" s="70">
        <f t="shared" si="51"/>
        <v>0</v>
      </c>
      <c r="DD26" s="70">
        <f t="shared" si="52"/>
        <v>0</v>
      </c>
      <c r="DE26" s="70">
        <f t="shared" si="52"/>
        <v>0</v>
      </c>
      <c r="DF26" s="75">
        <f t="shared" si="53"/>
        <v>0</v>
      </c>
      <c r="DG26" s="75">
        <f t="shared" si="54"/>
        <v>0</v>
      </c>
      <c r="DH26" s="71">
        <f t="shared" si="55"/>
        <v>0</v>
      </c>
      <c r="DI26" s="72">
        <f t="shared" si="56"/>
        <v>0</v>
      </c>
      <c r="DJ26" s="72">
        <f t="shared" si="57"/>
        <v>0</v>
      </c>
      <c r="DK26" s="72">
        <f t="shared" si="58"/>
        <v>0</v>
      </c>
      <c r="DL26" s="72">
        <f t="shared" si="59"/>
        <v>0</v>
      </c>
      <c r="DM26" s="70">
        <f t="shared" si="60"/>
        <v>0</v>
      </c>
      <c r="DN26" s="70">
        <f t="shared" si="61"/>
        <v>0</v>
      </c>
      <c r="DO26" s="70">
        <f t="shared" si="62"/>
        <v>0</v>
      </c>
      <c r="DP26" s="70">
        <f t="shared" si="63"/>
        <v>0</v>
      </c>
      <c r="DQ26" s="70">
        <f t="shared" si="63"/>
        <v>0</v>
      </c>
      <c r="DR26" s="70">
        <f t="shared" si="64"/>
        <v>0</v>
      </c>
      <c r="DS26" s="75">
        <f t="shared" si="65"/>
        <v>0</v>
      </c>
      <c r="DT26" s="71">
        <f t="shared" si="66"/>
        <v>0</v>
      </c>
      <c r="DU26" s="257">
        <f t="shared" si="67"/>
        <v>0</v>
      </c>
      <c r="DV26" s="258">
        <f t="shared" si="68"/>
        <v>0</v>
      </c>
      <c r="DW26" s="258">
        <f t="shared" si="69"/>
        <v>0</v>
      </c>
      <c r="DX26" s="258">
        <f t="shared" si="70"/>
        <v>0</v>
      </c>
      <c r="DY26" s="70">
        <f t="shared" si="71"/>
        <v>0</v>
      </c>
      <c r="DZ26" s="70">
        <f t="shared" si="72"/>
        <v>0</v>
      </c>
      <c r="EA26" s="258">
        <f t="shared" si="73"/>
        <v>0</v>
      </c>
      <c r="EB26" s="258">
        <f t="shared" si="74"/>
        <v>0</v>
      </c>
      <c r="EC26" s="258">
        <f t="shared" si="74"/>
        <v>0</v>
      </c>
      <c r="ED26" s="258">
        <f t="shared" si="75"/>
        <v>0</v>
      </c>
      <c r="EE26" s="75">
        <f t="shared" si="76"/>
        <v>0</v>
      </c>
      <c r="EF26" s="71">
        <f t="shared" si="77"/>
        <v>0</v>
      </c>
      <c r="EG26" s="72">
        <f t="shared" si="78"/>
        <v>0</v>
      </c>
      <c r="EH26" s="70">
        <f t="shared" si="79"/>
        <v>0</v>
      </c>
      <c r="EI26" s="70">
        <f t="shared" si="80"/>
        <v>0</v>
      </c>
      <c r="EJ26" s="70">
        <f t="shared" si="81"/>
        <v>0</v>
      </c>
      <c r="EK26" s="70">
        <f t="shared" si="82"/>
        <v>0</v>
      </c>
      <c r="EL26" s="70">
        <f t="shared" si="83"/>
        <v>0</v>
      </c>
      <c r="EM26" s="70">
        <f t="shared" si="84"/>
        <v>0</v>
      </c>
      <c r="EN26" s="70">
        <f t="shared" si="85"/>
        <v>0</v>
      </c>
      <c r="EO26" s="70">
        <f t="shared" si="85"/>
        <v>0</v>
      </c>
      <c r="EP26" s="75">
        <f t="shared" si="86"/>
        <v>0</v>
      </c>
      <c r="EQ26" s="75">
        <f t="shared" si="87"/>
        <v>0</v>
      </c>
      <c r="ER26" s="71">
        <f t="shared" si="88"/>
        <v>0</v>
      </c>
      <c r="ES26" s="72">
        <f t="shared" si="0"/>
        <v>0</v>
      </c>
      <c r="ET26" s="70">
        <f t="shared" si="1"/>
        <v>0</v>
      </c>
      <c r="EU26" s="70">
        <f t="shared" si="2"/>
        <v>0</v>
      </c>
      <c r="EV26" s="70">
        <f t="shared" si="3"/>
        <v>0</v>
      </c>
      <c r="EW26" s="70">
        <f t="shared" si="4"/>
        <v>0</v>
      </c>
      <c r="EX26" s="70">
        <f t="shared" si="89"/>
        <v>0</v>
      </c>
      <c r="EY26" s="70">
        <f t="shared" si="5"/>
        <v>0</v>
      </c>
      <c r="EZ26" s="70" t="str">
        <f t="shared" si="6"/>
        <v/>
      </c>
      <c r="FA26" s="70">
        <f t="shared" si="6"/>
        <v>0</v>
      </c>
      <c r="FB26" s="75">
        <f t="shared" si="7"/>
        <v>0</v>
      </c>
      <c r="FC26" s="75">
        <f t="shared" si="8"/>
        <v>0</v>
      </c>
      <c r="FD26" s="71">
        <f t="shared" si="9"/>
        <v>0</v>
      </c>
      <c r="FE26" s="585"/>
      <c r="FR26" s="330" t="s">
        <v>215</v>
      </c>
      <c r="FS26" s="12" t="s">
        <v>40</v>
      </c>
    </row>
    <row r="27" spans="1:175" ht="38.25" customHeight="1">
      <c r="A27" s="12">
        <f t="shared" si="10"/>
        <v>0</v>
      </c>
      <c r="B27" s="31">
        <v>19</v>
      </c>
      <c r="C27" s="252">
        <v>19</v>
      </c>
      <c r="D27" s="6">
        <f t="shared" si="11"/>
        <v>0</v>
      </c>
      <c r="E27" s="59"/>
      <c r="F27" s="60" t="str">
        <f t="shared" si="90"/>
        <v/>
      </c>
      <c r="G27" s="58">
        <f>'Data Paste From Shala Darpan'!L20</f>
        <v>0</v>
      </c>
      <c r="H27" s="59">
        <f>'Data Paste From Shala Darpan'!F20</f>
        <v>0</v>
      </c>
      <c r="I27" s="59">
        <f>'Data Paste From Shala Darpan'!H20</f>
        <v>0</v>
      </c>
      <c r="J27" s="59">
        <f>'Data Paste From Shala Darpan'!I20</f>
        <v>0</v>
      </c>
      <c r="K27" s="744">
        <f>'Data Paste From Shala Darpan'!K20</f>
        <v>0</v>
      </c>
      <c r="L27" s="160" t="str">
        <f t="shared" si="12"/>
        <v/>
      </c>
      <c r="M27" s="135"/>
      <c r="N27" s="355" t="str">
        <f t="shared" si="13"/>
        <v/>
      </c>
      <c r="O27" s="162">
        <f t="shared" si="14"/>
        <v>0</v>
      </c>
      <c r="P27" s="514"/>
      <c r="Q27" s="111"/>
      <c r="R27" s="112"/>
      <c r="S27" s="112"/>
      <c r="T27" s="113"/>
      <c r="U27" s="112"/>
      <c r="V27" s="312">
        <f t="shared" si="15"/>
        <v>0</v>
      </c>
      <c r="W27" s="312"/>
      <c r="X27" s="112"/>
      <c r="Y27" s="150"/>
      <c r="Z27" s="151"/>
      <c r="AA27" s="151"/>
      <c r="AB27" s="152"/>
      <c r="AC27" s="151"/>
      <c r="AD27" s="315">
        <f t="shared" si="16"/>
        <v>0</v>
      </c>
      <c r="AE27" s="315"/>
      <c r="AF27" s="151"/>
      <c r="AG27" s="184"/>
      <c r="AH27" s="185"/>
      <c r="AI27" s="185"/>
      <c r="AJ27" s="186"/>
      <c r="AK27" s="185"/>
      <c r="AL27" s="318">
        <f t="shared" si="17"/>
        <v>0</v>
      </c>
      <c r="AM27" s="318"/>
      <c r="AN27" s="185"/>
      <c r="AO27" s="117"/>
      <c r="AP27" s="118"/>
      <c r="AQ27" s="118"/>
      <c r="AR27" s="119"/>
      <c r="AS27" s="118"/>
      <c r="AT27" s="321">
        <f t="shared" si="18"/>
        <v>0</v>
      </c>
      <c r="AU27" s="321"/>
      <c r="AV27" s="118"/>
      <c r="AW27" s="199"/>
      <c r="AX27" s="200"/>
      <c r="AY27" s="200"/>
      <c r="AZ27" s="201"/>
      <c r="BA27" s="200"/>
      <c r="BB27" s="324">
        <f t="shared" si="19"/>
        <v>0</v>
      </c>
      <c r="BC27" s="324"/>
      <c r="BD27" s="200"/>
      <c r="BE27" s="225"/>
      <c r="BF27" s="226"/>
      <c r="BG27" s="226"/>
      <c r="BH27" s="227"/>
      <c r="BI27" s="226"/>
      <c r="BJ27" s="327">
        <f t="shared" si="20"/>
        <v>0</v>
      </c>
      <c r="BK27" s="327"/>
      <c r="BL27" s="226"/>
      <c r="BM27" s="199"/>
      <c r="BN27" s="200"/>
      <c r="BO27" s="200"/>
      <c r="BP27" s="201"/>
      <c r="BQ27" s="200"/>
      <c r="BR27" s="324" t="str">
        <f t="shared" si="21"/>
        <v/>
      </c>
      <c r="BS27" s="324"/>
      <c r="BT27" s="200"/>
      <c r="BU27" s="208">
        <v>0</v>
      </c>
      <c r="BV27" s="209">
        <v>0</v>
      </c>
      <c r="BW27" s="213">
        <v>0</v>
      </c>
      <c r="BX27" s="333" t="str">
        <f t="shared" si="22"/>
        <v>D</v>
      </c>
      <c r="BY27" s="72">
        <f t="shared" si="23"/>
        <v>0</v>
      </c>
      <c r="BZ27" s="70">
        <f t="shared" si="24"/>
        <v>0</v>
      </c>
      <c r="CA27" s="70">
        <f t="shared" si="25"/>
        <v>0</v>
      </c>
      <c r="CB27" s="70">
        <f t="shared" si="26"/>
        <v>0</v>
      </c>
      <c r="CC27" s="70">
        <f t="shared" si="27"/>
        <v>0</v>
      </c>
      <c r="CD27" s="70">
        <f t="shared" si="28"/>
        <v>0</v>
      </c>
      <c r="CE27" s="70">
        <f t="shared" si="29"/>
        <v>0</v>
      </c>
      <c r="CF27" s="70">
        <f t="shared" si="30"/>
        <v>0</v>
      </c>
      <c r="CG27" s="70">
        <f t="shared" si="30"/>
        <v>0</v>
      </c>
      <c r="CH27" s="75">
        <f t="shared" si="31"/>
        <v>0</v>
      </c>
      <c r="CI27" s="75">
        <f t="shared" si="32"/>
        <v>0</v>
      </c>
      <c r="CJ27" s="71">
        <f t="shared" si="33"/>
        <v>0</v>
      </c>
      <c r="CK27" s="72">
        <f t="shared" si="34"/>
        <v>0</v>
      </c>
      <c r="CL27" s="70">
        <f t="shared" si="35"/>
        <v>0</v>
      </c>
      <c r="CM27" s="70">
        <f t="shared" si="36"/>
        <v>0</v>
      </c>
      <c r="CN27" s="70">
        <f t="shared" si="37"/>
        <v>0</v>
      </c>
      <c r="CO27" s="70">
        <f t="shared" si="38"/>
        <v>0</v>
      </c>
      <c r="CP27" s="70">
        <f t="shared" si="39"/>
        <v>0</v>
      </c>
      <c r="CQ27" s="70">
        <f t="shared" si="40"/>
        <v>0</v>
      </c>
      <c r="CR27" s="70">
        <f t="shared" si="41"/>
        <v>0</v>
      </c>
      <c r="CS27" s="70">
        <f t="shared" si="41"/>
        <v>0</v>
      </c>
      <c r="CT27" s="75">
        <f t="shared" si="42"/>
        <v>0</v>
      </c>
      <c r="CU27" s="75">
        <f t="shared" si="43"/>
        <v>0</v>
      </c>
      <c r="CV27" s="71">
        <f t="shared" si="44"/>
        <v>0</v>
      </c>
      <c r="CW27" s="72">
        <f t="shared" si="45"/>
        <v>0</v>
      </c>
      <c r="CX27" s="70">
        <f t="shared" si="46"/>
        <v>0</v>
      </c>
      <c r="CY27" s="70">
        <f t="shared" si="47"/>
        <v>0</v>
      </c>
      <c r="CZ27" s="70">
        <f t="shared" si="48"/>
        <v>0</v>
      </c>
      <c r="DA27" s="70">
        <f t="shared" si="49"/>
        <v>0</v>
      </c>
      <c r="DB27" s="70">
        <f t="shared" si="50"/>
        <v>0</v>
      </c>
      <c r="DC27" s="70">
        <f t="shared" si="51"/>
        <v>0</v>
      </c>
      <c r="DD27" s="70">
        <f t="shared" si="52"/>
        <v>0</v>
      </c>
      <c r="DE27" s="70">
        <f t="shared" si="52"/>
        <v>0</v>
      </c>
      <c r="DF27" s="75">
        <f t="shared" si="53"/>
        <v>0</v>
      </c>
      <c r="DG27" s="75">
        <f t="shared" si="54"/>
        <v>0</v>
      </c>
      <c r="DH27" s="71">
        <f t="shared" si="55"/>
        <v>0</v>
      </c>
      <c r="DI27" s="72">
        <f t="shared" si="56"/>
        <v>0</v>
      </c>
      <c r="DJ27" s="72">
        <f t="shared" si="57"/>
        <v>0</v>
      </c>
      <c r="DK27" s="72">
        <f t="shared" si="58"/>
        <v>0</v>
      </c>
      <c r="DL27" s="72">
        <f t="shared" si="59"/>
        <v>0</v>
      </c>
      <c r="DM27" s="70">
        <f t="shared" si="60"/>
        <v>0</v>
      </c>
      <c r="DN27" s="70">
        <f t="shared" si="61"/>
        <v>0</v>
      </c>
      <c r="DO27" s="70">
        <f t="shared" si="62"/>
        <v>0</v>
      </c>
      <c r="DP27" s="70">
        <f t="shared" si="63"/>
        <v>0</v>
      </c>
      <c r="DQ27" s="70">
        <f t="shared" si="63"/>
        <v>0</v>
      </c>
      <c r="DR27" s="70">
        <f t="shared" si="64"/>
        <v>0</v>
      </c>
      <c r="DS27" s="75">
        <f t="shared" si="65"/>
        <v>0</v>
      </c>
      <c r="DT27" s="71">
        <f t="shared" si="66"/>
        <v>0</v>
      </c>
      <c r="DU27" s="257">
        <f t="shared" si="67"/>
        <v>0</v>
      </c>
      <c r="DV27" s="258">
        <f t="shared" si="68"/>
        <v>0</v>
      </c>
      <c r="DW27" s="258">
        <f t="shared" si="69"/>
        <v>0</v>
      </c>
      <c r="DX27" s="258">
        <f t="shared" si="70"/>
        <v>0</v>
      </c>
      <c r="DY27" s="70">
        <f t="shared" si="71"/>
        <v>0</v>
      </c>
      <c r="DZ27" s="70">
        <f t="shared" si="72"/>
        <v>0</v>
      </c>
      <c r="EA27" s="258">
        <f t="shared" si="73"/>
        <v>0</v>
      </c>
      <c r="EB27" s="258">
        <f t="shared" si="74"/>
        <v>0</v>
      </c>
      <c r="EC27" s="258">
        <f t="shared" si="74"/>
        <v>0</v>
      </c>
      <c r="ED27" s="258">
        <f t="shared" si="75"/>
        <v>0</v>
      </c>
      <c r="EE27" s="75">
        <f t="shared" si="76"/>
        <v>0</v>
      </c>
      <c r="EF27" s="71">
        <f t="shared" si="77"/>
        <v>0</v>
      </c>
      <c r="EG27" s="72">
        <f t="shared" si="78"/>
        <v>0</v>
      </c>
      <c r="EH27" s="70">
        <f t="shared" si="79"/>
        <v>0</v>
      </c>
      <c r="EI27" s="70">
        <f t="shared" si="80"/>
        <v>0</v>
      </c>
      <c r="EJ27" s="70">
        <f t="shared" si="81"/>
        <v>0</v>
      </c>
      <c r="EK27" s="70">
        <f t="shared" si="82"/>
        <v>0</v>
      </c>
      <c r="EL27" s="70">
        <f t="shared" si="83"/>
        <v>0</v>
      </c>
      <c r="EM27" s="70">
        <f t="shared" si="84"/>
        <v>0</v>
      </c>
      <c r="EN27" s="70">
        <f t="shared" si="85"/>
        <v>0</v>
      </c>
      <c r="EO27" s="70">
        <f t="shared" si="85"/>
        <v>0</v>
      </c>
      <c r="EP27" s="75">
        <f t="shared" si="86"/>
        <v>0</v>
      </c>
      <c r="EQ27" s="75">
        <f t="shared" si="87"/>
        <v>0</v>
      </c>
      <c r="ER27" s="71">
        <f t="shared" si="88"/>
        <v>0</v>
      </c>
      <c r="ES27" s="72">
        <f t="shared" si="0"/>
        <v>0</v>
      </c>
      <c r="ET27" s="70">
        <f t="shared" si="1"/>
        <v>0</v>
      </c>
      <c r="EU27" s="70">
        <f t="shared" si="2"/>
        <v>0</v>
      </c>
      <c r="EV27" s="70">
        <f t="shared" si="3"/>
        <v>0</v>
      </c>
      <c r="EW27" s="70">
        <f t="shared" si="4"/>
        <v>0</v>
      </c>
      <c r="EX27" s="70">
        <f t="shared" si="89"/>
        <v>0</v>
      </c>
      <c r="EY27" s="70">
        <f t="shared" si="5"/>
        <v>0</v>
      </c>
      <c r="EZ27" s="70" t="str">
        <f t="shared" si="6"/>
        <v/>
      </c>
      <c r="FA27" s="70">
        <f t="shared" si="6"/>
        <v>0</v>
      </c>
      <c r="FB27" s="75">
        <f t="shared" si="7"/>
        <v>0</v>
      </c>
      <c r="FC27" s="75">
        <f t="shared" si="8"/>
        <v>0</v>
      </c>
      <c r="FD27" s="71">
        <f t="shared" si="9"/>
        <v>0</v>
      </c>
      <c r="FE27" s="585"/>
      <c r="FR27" s="330" t="s">
        <v>216</v>
      </c>
      <c r="FS27" s="12" t="s">
        <v>40</v>
      </c>
    </row>
    <row r="28" spans="1:175" ht="38.25" customHeight="1">
      <c r="A28" s="12">
        <f t="shared" si="10"/>
        <v>0</v>
      </c>
      <c r="B28" s="31">
        <v>20</v>
      </c>
      <c r="C28" s="253">
        <v>20</v>
      </c>
      <c r="D28" s="6">
        <f t="shared" si="11"/>
        <v>0</v>
      </c>
      <c r="E28" s="59"/>
      <c r="F28" s="60" t="str">
        <f t="shared" si="90"/>
        <v/>
      </c>
      <c r="G28" s="59">
        <f>'Data Paste From Shala Darpan'!L21</f>
        <v>0</v>
      </c>
      <c r="H28" s="59">
        <f>'Data Paste From Shala Darpan'!F21</f>
        <v>0</v>
      </c>
      <c r="I28" s="59">
        <f>'Data Paste From Shala Darpan'!H21</f>
        <v>0</v>
      </c>
      <c r="J28" s="59">
        <f>'Data Paste From Shala Darpan'!I21</f>
        <v>0</v>
      </c>
      <c r="K28" s="744">
        <f>'Data Paste From Shala Darpan'!K21</f>
        <v>0</v>
      </c>
      <c r="L28" s="160" t="str">
        <f t="shared" si="12"/>
        <v/>
      </c>
      <c r="M28" s="135"/>
      <c r="N28" s="355" t="str">
        <f t="shared" si="13"/>
        <v/>
      </c>
      <c r="O28" s="162">
        <f t="shared" si="14"/>
        <v>0</v>
      </c>
      <c r="P28" s="514"/>
      <c r="Q28" s="111"/>
      <c r="R28" s="112"/>
      <c r="S28" s="112"/>
      <c r="T28" s="113"/>
      <c r="U28" s="112"/>
      <c r="V28" s="312">
        <f t="shared" si="15"/>
        <v>0</v>
      </c>
      <c r="W28" s="312"/>
      <c r="X28" s="112"/>
      <c r="Y28" s="150"/>
      <c r="Z28" s="151"/>
      <c r="AA28" s="151"/>
      <c r="AB28" s="152"/>
      <c r="AC28" s="151"/>
      <c r="AD28" s="315">
        <f t="shared" si="16"/>
        <v>0</v>
      </c>
      <c r="AE28" s="315"/>
      <c r="AF28" s="151"/>
      <c r="AG28" s="184"/>
      <c r="AH28" s="185"/>
      <c r="AI28" s="185"/>
      <c r="AJ28" s="186"/>
      <c r="AK28" s="185"/>
      <c r="AL28" s="318">
        <f t="shared" si="17"/>
        <v>0</v>
      </c>
      <c r="AM28" s="318"/>
      <c r="AN28" s="185"/>
      <c r="AO28" s="117"/>
      <c r="AP28" s="118"/>
      <c r="AQ28" s="118"/>
      <c r="AR28" s="119"/>
      <c r="AS28" s="118"/>
      <c r="AT28" s="321">
        <f t="shared" si="18"/>
        <v>0</v>
      </c>
      <c r="AU28" s="321"/>
      <c r="AV28" s="118"/>
      <c r="AW28" s="199"/>
      <c r="AX28" s="200"/>
      <c r="AY28" s="200"/>
      <c r="AZ28" s="201"/>
      <c r="BA28" s="200"/>
      <c r="BB28" s="324">
        <f t="shared" si="19"/>
        <v>0</v>
      </c>
      <c r="BC28" s="324"/>
      <c r="BD28" s="200"/>
      <c r="BE28" s="225"/>
      <c r="BF28" s="226"/>
      <c r="BG28" s="226"/>
      <c r="BH28" s="227"/>
      <c r="BI28" s="226"/>
      <c r="BJ28" s="327">
        <f t="shared" si="20"/>
        <v>0</v>
      </c>
      <c r="BK28" s="327"/>
      <c r="BL28" s="226"/>
      <c r="BM28" s="199"/>
      <c r="BN28" s="200"/>
      <c r="BO28" s="200"/>
      <c r="BP28" s="201"/>
      <c r="BQ28" s="200"/>
      <c r="BR28" s="324" t="str">
        <f t="shared" si="21"/>
        <v/>
      </c>
      <c r="BS28" s="324"/>
      <c r="BT28" s="200"/>
      <c r="BU28" s="208">
        <v>0</v>
      </c>
      <c r="BV28" s="209">
        <v>0</v>
      </c>
      <c r="BW28" s="213">
        <v>0</v>
      </c>
      <c r="BX28" s="333" t="str">
        <f t="shared" si="22"/>
        <v>D</v>
      </c>
      <c r="BY28" s="72">
        <f t="shared" si="23"/>
        <v>0</v>
      </c>
      <c r="BZ28" s="70">
        <f t="shared" si="24"/>
        <v>0</v>
      </c>
      <c r="CA28" s="70">
        <f t="shared" si="25"/>
        <v>0</v>
      </c>
      <c r="CB28" s="70">
        <f t="shared" si="26"/>
        <v>0</v>
      </c>
      <c r="CC28" s="70">
        <f t="shared" si="27"/>
        <v>0</v>
      </c>
      <c r="CD28" s="70">
        <f t="shared" si="28"/>
        <v>0</v>
      </c>
      <c r="CE28" s="70">
        <f t="shared" si="29"/>
        <v>0</v>
      </c>
      <c r="CF28" s="70">
        <f t="shared" si="30"/>
        <v>0</v>
      </c>
      <c r="CG28" s="70">
        <f t="shared" si="30"/>
        <v>0</v>
      </c>
      <c r="CH28" s="75">
        <f t="shared" si="31"/>
        <v>0</v>
      </c>
      <c r="CI28" s="75">
        <f t="shared" si="32"/>
        <v>0</v>
      </c>
      <c r="CJ28" s="71">
        <f t="shared" si="33"/>
        <v>0</v>
      </c>
      <c r="CK28" s="72">
        <f t="shared" si="34"/>
        <v>0</v>
      </c>
      <c r="CL28" s="70">
        <f t="shared" si="35"/>
        <v>0</v>
      </c>
      <c r="CM28" s="70">
        <f t="shared" si="36"/>
        <v>0</v>
      </c>
      <c r="CN28" s="70">
        <f t="shared" si="37"/>
        <v>0</v>
      </c>
      <c r="CO28" s="70">
        <f t="shared" si="38"/>
        <v>0</v>
      </c>
      <c r="CP28" s="70">
        <f t="shared" si="39"/>
        <v>0</v>
      </c>
      <c r="CQ28" s="70">
        <f t="shared" si="40"/>
        <v>0</v>
      </c>
      <c r="CR28" s="70">
        <f t="shared" si="41"/>
        <v>0</v>
      </c>
      <c r="CS28" s="70">
        <f t="shared" si="41"/>
        <v>0</v>
      </c>
      <c r="CT28" s="75">
        <f t="shared" si="42"/>
        <v>0</v>
      </c>
      <c r="CU28" s="75">
        <f t="shared" si="43"/>
        <v>0</v>
      </c>
      <c r="CV28" s="71">
        <f t="shared" si="44"/>
        <v>0</v>
      </c>
      <c r="CW28" s="72">
        <f t="shared" si="45"/>
        <v>0</v>
      </c>
      <c r="CX28" s="70">
        <f t="shared" si="46"/>
        <v>0</v>
      </c>
      <c r="CY28" s="70">
        <f t="shared" si="47"/>
        <v>0</v>
      </c>
      <c r="CZ28" s="70">
        <f t="shared" si="48"/>
        <v>0</v>
      </c>
      <c r="DA28" s="70">
        <f t="shared" si="49"/>
        <v>0</v>
      </c>
      <c r="DB28" s="70">
        <f t="shared" si="50"/>
        <v>0</v>
      </c>
      <c r="DC28" s="70">
        <f t="shared" si="51"/>
        <v>0</v>
      </c>
      <c r="DD28" s="70">
        <f t="shared" si="52"/>
        <v>0</v>
      </c>
      <c r="DE28" s="70">
        <f t="shared" si="52"/>
        <v>0</v>
      </c>
      <c r="DF28" s="75">
        <f t="shared" si="53"/>
        <v>0</v>
      </c>
      <c r="DG28" s="75">
        <f t="shared" si="54"/>
        <v>0</v>
      </c>
      <c r="DH28" s="71">
        <f t="shared" si="55"/>
        <v>0</v>
      </c>
      <c r="DI28" s="72">
        <f t="shared" si="56"/>
        <v>0</v>
      </c>
      <c r="DJ28" s="72">
        <f t="shared" si="57"/>
        <v>0</v>
      </c>
      <c r="DK28" s="72">
        <f t="shared" si="58"/>
        <v>0</v>
      </c>
      <c r="DL28" s="72">
        <f t="shared" si="59"/>
        <v>0</v>
      </c>
      <c r="DM28" s="70">
        <f t="shared" si="60"/>
        <v>0</v>
      </c>
      <c r="DN28" s="70">
        <f t="shared" si="61"/>
        <v>0</v>
      </c>
      <c r="DO28" s="70">
        <f t="shared" si="62"/>
        <v>0</v>
      </c>
      <c r="DP28" s="70">
        <f t="shared" si="63"/>
        <v>0</v>
      </c>
      <c r="DQ28" s="70">
        <f t="shared" si="63"/>
        <v>0</v>
      </c>
      <c r="DR28" s="70">
        <f t="shared" si="64"/>
        <v>0</v>
      </c>
      <c r="DS28" s="75">
        <f t="shared" si="65"/>
        <v>0</v>
      </c>
      <c r="DT28" s="71">
        <f t="shared" si="66"/>
        <v>0</v>
      </c>
      <c r="DU28" s="257">
        <f t="shared" si="67"/>
        <v>0</v>
      </c>
      <c r="DV28" s="258">
        <f t="shared" si="68"/>
        <v>0</v>
      </c>
      <c r="DW28" s="258">
        <f t="shared" si="69"/>
        <v>0</v>
      </c>
      <c r="DX28" s="258">
        <f t="shared" si="70"/>
        <v>0</v>
      </c>
      <c r="DY28" s="70">
        <f t="shared" si="71"/>
        <v>0</v>
      </c>
      <c r="DZ28" s="70">
        <f t="shared" si="72"/>
        <v>0</v>
      </c>
      <c r="EA28" s="258">
        <f t="shared" si="73"/>
        <v>0</v>
      </c>
      <c r="EB28" s="258">
        <f t="shared" si="74"/>
        <v>0</v>
      </c>
      <c r="EC28" s="258">
        <f t="shared" si="74"/>
        <v>0</v>
      </c>
      <c r="ED28" s="258">
        <f t="shared" si="75"/>
        <v>0</v>
      </c>
      <c r="EE28" s="75">
        <f t="shared" si="76"/>
        <v>0</v>
      </c>
      <c r="EF28" s="71">
        <f t="shared" si="77"/>
        <v>0</v>
      </c>
      <c r="EG28" s="72">
        <f t="shared" si="78"/>
        <v>0</v>
      </c>
      <c r="EH28" s="70">
        <f t="shared" si="79"/>
        <v>0</v>
      </c>
      <c r="EI28" s="70">
        <f t="shared" si="80"/>
        <v>0</v>
      </c>
      <c r="EJ28" s="70">
        <f t="shared" si="81"/>
        <v>0</v>
      </c>
      <c r="EK28" s="70">
        <f t="shared" si="82"/>
        <v>0</v>
      </c>
      <c r="EL28" s="70">
        <f t="shared" si="83"/>
        <v>0</v>
      </c>
      <c r="EM28" s="70">
        <f t="shared" si="84"/>
        <v>0</v>
      </c>
      <c r="EN28" s="70">
        <f t="shared" si="85"/>
        <v>0</v>
      </c>
      <c r="EO28" s="70">
        <f t="shared" si="85"/>
        <v>0</v>
      </c>
      <c r="EP28" s="75">
        <f t="shared" si="86"/>
        <v>0</v>
      </c>
      <c r="EQ28" s="75">
        <f t="shared" si="87"/>
        <v>0</v>
      </c>
      <c r="ER28" s="71">
        <f t="shared" si="88"/>
        <v>0</v>
      </c>
      <c r="ES28" s="72">
        <f t="shared" si="0"/>
        <v>0</v>
      </c>
      <c r="ET28" s="70">
        <f t="shared" si="1"/>
        <v>0</v>
      </c>
      <c r="EU28" s="70">
        <f t="shared" si="2"/>
        <v>0</v>
      </c>
      <c r="EV28" s="70">
        <f t="shared" si="3"/>
        <v>0</v>
      </c>
      <c r="EW28" s="70">
        <f t="shared" si="4"/>
        <v>0</v>
      </c>
      <c r="EX28" s="70">
        <f t="shared" si="89"/>
        <v>0</v>
      </c>
      <c r="EY28" s="70">
        <f t="shared" si="5"/>
        <v>0</v>
      </c>
      <c r="EZ28" s="70" t="str">
        <f t="shared" si="6"/>
        <v/>
      </c>
      <c r="FA28" s="70">
        <f t="shared" si="6"/>
        <v>0</v>
      </c>
      <c r="FB28" s="75">
        <f t="shared" si="7"/>
        <v>0</v>
      </c>
      <c r="FC28" s="75">
        <f t="shared" si="8"/>
        <v>0</v>
      </c>
      <c r="FD28" s="71">
        <f t="shared" si="9"/>
        <v>0</v>
      </c>
      <c r="FE28" s="585"/>
      <c r="FR28" s="330" t="s">
        <v>104</v>
      </c>
      <c r="FS28" s="12" t="s">
        <v>41</v>
      </c>
    </row>
    <row r="29" spans="1:175" ht="38.25" customHeight="1">
      <c r="A29" s="12">
        <f t="shared" si="10"/>
        <v>0</v>
      </c>
      <c r="B29" s="31">
        <v>21</v>
      </c>
      <c r="C29" s="252">
        <v>21</v>
      </c>
      <c r="D29" s="6">
        <f t="shared" si="11"/>
        <v>0</v>
      </c>
      <c r="E29" s="59"/>
      <c r="F29" s="60" t="str">
        <f t="shared" si="90"/>
        <v/>
      </c>
      <c r="G29" s="58">
        <f>'Data Paste From Shala Darpan'!L22</f>
        <v>0</v>
      </c>
      <c r="H29" s="59">
        <f>'Data Paste From Shala Darpan'!F22</f>
        <v>0</v>
      </c>
      <c r="I29" s="59">
        <f>'Data Paste From Shala Darpan'!H22</f>
        <v>0</v>
      </c>
      <c r="J29" s="59">
        <f>'Data Paste From Shala Darpan'!I22</f>
        <v>0</v>
      </c>
      <c r="K29" s="744">
        <f>'Data Paste From Shala Darpan'!K22</f>
        <v>0</v>
      </c>
      <c r="L29" s="160" t="str">
        <f t="shared" si="12"/>
        <v/>
      </c>
      <c r="M29" s="135"/>
      <c r="N29" s="355" t="str">
        <f t="shared" si="13"/>
        <v/>
      </c>
      <c r="O29" s="162">
        <f t="shared" si="14"/>
        <v>0</v>
      </c>
      <c r="P29" s="514"/>
      <c r="Q29" s="111"/>
      <c r="R29" s="112"/>
      <c r="S29" s="112"/>
      <c r="T29" s="113"/>
      <c r="U29" s="112"/>
      <c r="V29" s="312">
        <f t="shared" si="15"/>
        <v>0</v>
      </c>
      <c r="W29" s="312"/>
      <c r="X29" s="112"/>
      <c r="Y29" s="150"/>
      <c r="Z29" s="151"/>
      <c r="AA29" s="151"/>
      <c r="AB29" s="152"/>
      <c r="AC29" s="151"/>
      <c r="AD29" s="315">
        <f t="shared" si="16"/>
        <v>0</v>
      </c>
      <c r="AE29" s="315"/>
      <c r="AF29" s="151"/>
      <c r="AG29" s="184"/>
      <c r="AH29" s="185"/>
      <c r="AI29" s="185"/>
      <c r="AJ29" s="186"/>
      <c r="AK29" s="185"/>
      <c r="AL29" s="318">
        <f t="shared" si="17"/>
        <v>0</v>
      </c>
      <c r="AM29" s="318"/>
      <c r="AN29" s="185"/>
      <c r="AO29" s="117"/>
      <c r="AP29" s="118"/>
      <c r="AQ29" s="118"/>
      <c r="AR29" s="119"/>
      <c r="AS29" s="118"/>
      <c r="AT29" s="321">
        <f t="shared" si="18"/>
        <v>0</v>
      </c>
      <c r="AU29" s="321"/>
      <c r="AV29" s="118"/>
      <c r="AW29" s="199"/>
      <c r="AX29" s="200"/>
      <c r="AY29" s="200"/>
      <c r="AZ29" s="201"/>
      <c r="BA29" s="200"/>
      <c r="BB29" s="324">
        <f t="shared" si="19"/>
        <v>0</v>
      </c>
      <c r="BC29" s="324"/>
      <c r="BD29" s="200"/>
      <c r="BE29" s="225"/>
      <c r="BF29" s="226"/>
      <c r="BG29" s="226"/>
      <c r="BH29" s="227"/>
      <c r="BI29" s="226"/>
      <c r="BJ29" s="327">
        <f t="shared" si="20"/>
        <v>0</v>
      </c>
      <c r="BK29" s="327"/>
      <c r="BL29" s="226"/>
      <c r="BM29" s="199"/>
      <c r="BN29" s="200"/>
      <c r="BO29" s="200"/>
      <c r="BP29" s="201"/>
      <c r="BQ29" s="200"/>
      <c r="BR29" s="324" t="str">
        <f t="shared" si="21"/>
        <v/>
      </c>
      <c r="BS29" s="324"/>
      <c r="BT29" s="200"/>
      <c r="BU29" s="208">
        <v>0</v>
      </c>
      <c r="BV29" s="209">
        <v>0</v>
      </c>
      <c r="BW29" s="213">
        <v>0</v>
      </c>
      <c r="BX29" s="333" t="str">
        <f t="shared" si="22"/>
        <v>D</v>
      </c>
      <c r="BY29" s="72">
        <f t="shared" si="23"/>
        <v>0</v>
      </c>
      <c r="BZ29" s="70">
        <f t="shared" si="24"/>
        <v>0</v>
      </c>
      <c r="CA29" s="70">
        <f t="shared" si="25"/>
        <v>0</v>
      </c>
      <c r="CB29" s="70">
        <f t="shared" si="26"/>
        <v>0</v>
      </c>
      <c r="CC29" s="70">
        <f t="shared" si="27"/>
        <v>0</v>
      </c>
      <c r="CD29" s="70">
        <f t="shared" si="28"/>
        <v>0</v>
      </c>
      <c r="CE29" s="70">
        <f t="shared" si="29"/>
        <v>0</v>
      </c>
      <c r="CF29" s="70">
        <f t="shared" si="30"/>
        <v>0</v>
      </c>
      <c r="CG29" s="70">
        <f t="shared" si="30"/>
        <v>0</v>
      </c>
      <c r="CH29" s="75">
        <f t="shared" si="31"/>
        <v>0</v>
      </c>
      <c r="CI29" s="75">
        <f t="shared" si="32"/>
        <v>0</v>
      </c>
      <c r="CJ29" s="71">
        <f t="shared" si="33"/>
        <v>0</v>
      </c>
      <c r="CK29" s="72">
        <f t="shared" si="34"/>
        <v>0</v>
      </c>
      <c r="CL29" s="70">
        <f t="shared" si="35"/>
        <v>0</v>
      </c>
      <c r="CM29" s="70">
        <f t="shared" si="36"/>
        <v>0</v>
      </c>
      <c r="CN29" s="70">
        <f t="shared" si="37"/>
        <v>0</v>
      </c>
      <c r="CO29" s="70">
        <f t="shared" si="38"/>
        <v>0</v>
      </c>
      <c r="CP29" s="70">
        <f t="shared" si="39"/>
        <v>0</v>
      </c>
      <c r="CQ29" s="70">
        <f t="shared" si="40"/>
        <v>0</v>
      </c>
      <c r="CR29" s="70">
        <f t="shared" si="41"/>
        <v>0</v>
      </c>
      <c r="CS29" s="70">
        <f t="shared" si="41"/>
        <v>0</v>
      </c>
      <c r="CT29" s="75">
        <f t="shared" si="42"/>
        <v>0</v>
      </c>
      <c r="CU29" s="75">
        <f t="shared" si="43"/>
        <v>0</v>
      </c>
      <c r="CV29" s="71">
        <f t="shared" si="44"/>
        <v>0</v>
      </c>
      <c r="CW29" s="72">
        <f t="shared" si="45"/>
        <v>0</v>
      </c>
      <c r="CX29" s="70">
        <f t="shared" si="46"/>
        <v>0</v>
      </c>
      <c r="CY29" s="70">
        <f t="shared" si="47"/>
        <v>0</v>
      </c>
      <c r="CZ29" s="70">
        <f t="shared" si="48"/>
        <v>0</v>
      </c>
      <c r="DA29" s="70">
        <f t="shared" si="49"/>
        <v>0</v>
      </c>
      <c r="DB29" s="70">
        <f t="shared" si="50"/>
        <v>0</v>
      </c>
      <c r="DC29" s="70">
        <f t="shared" si="51"/>
        <v>0</v>
      </c>
      <c r="DD29" s="70">
        <f t="shared" si="52"/>
        <v>0</v>
      </c>
      <c r="DE29" s="70">
        <f t="shared" si="52"/>
        <v>0</v>
      </c>
      <c r="DF29" s="75">
        <f t="shared" si="53"/>
        <v>0</v>
      </c>
      <c r="DG29" s="75">
        <f t="shared" si="54"/>
        <v>0</v>
      </c>
      <c r="DH29" s="71">
        <f t="shared" si="55"/>
        <v>0</v>
      </c>
      <c r="DI29" s="72">
        <f t="shared" si="56"/>
        <v>0</v>
      </c>
      <c r="DJ29" s="72">
        <f t="shared" si="57"/>
        <v>0</v>
      </c>
      <c r="DK29" s="72">
        <f t="shared" si="58"/>
        <v>0</v>
      </c>
      <c r="DL29" s="72">
        <f t="shared" si="59"/>
        <v>0</v>
      </c>
      <c r="DM29" s="70">
        <f t="shared" si="60"/>
        <v>0</v>
      </c>
      <c r="DN29" s="70">
        <f t="shared" si="61"/>
        <v>0</v>
      </c>
      <c r="DO29" s="70">
        <f t="shared" si="62"/>
        <v>0</v>
      </c>
      <c r="DP29" s="70">
        <f t="shared" si="63"/>
        <v>0</v>
      </c>
      <c r="DQ29" s="70">
        <f t="shared" si="63"/>
        <v>0</v>
      </c>
      <c r="DR29" s="70">
        <f t="shared" si="64"/>
        <v>0</v>
      </c>
      <c r="DS29" s="75">
        <f t="shared" si="65"/>
        <v>0</v>
      </c>
      <c r="DT29" s="71">
        <f t="shared" si="66"/>
        <v>0</v>
      </c>
      <c r="DU29" s="257">
        <f t="shared" si="67"/>
        <v>0</v>
      </c>
      <c r="DV29" s="258">
        <f t="shared" si="68"/>
        <v>0</v>
      </c>
      <c r="DW29" s="258">
        <f t="shared" si="69"/>
        <v>0</v>
      </c>
      <c r="DX29" s="258">
        <f t="shared" si="70"/>
        <v>0</v>
      </c>
      <c r="DY29" s="70">
        <f t="shared" si="71"/>
        <v>0</v>
      </c>
      <c r="DZ29" s="70">
        <f t="shared" si="72"/>
        <v>0</v>
      </c>
      <c r="EA29" s="258">
        <f t="shared" si="73"/>
        <v>0</v>
      </c>
      <c r="EB29" s="258">
        <f t="shared" si="74"/>
        <v>0</v>
      </c>
      <c r="EC29" s="258">
        <f t="shared" si="74"/>
        <v>0</v>
      </c>
      <c r="ED29" s="258">
        <f t="shared" si="75"/>
        <v>0</v>
      </c>
      <c r="EE29" s="75">
        <f t="shared" si="76"/>
        <v>0</v>
      </c>
      <c r="EF29" s="71">
        <f t="shared" si="77"/>
        <v>0</v>
      </c>
      <c r="EG29" s="72">
        <f t="shared" si="78"/>
        <v>0</v>
      </c>
      <c r="EH29" s="70">
        <f t="shared" si="79"/>
        <v>0</v>
      </c>
      <c r="EI29" s="70">
        <f t="shared" si="80"/>
        <v>0</v>
      </c>
      <c r="EJ29" s="70">
        <f t="shared" si="81"/>
        <v>0</v>
      </c>
      <c r="EK29" s="70">
        <f t="shared" si="82"/>
        <v>0</v>
      </c>
      <c r="EL29" s="70">
        <f t="shared" si="83"/>
        <v>0</v>
      </c>
      <c r="EM29" s="70">
        <f t="shared" si="84"/>
        <v>0</v>
      </c>
      <c r="EN29" s="70">
        <f t="shared" si="85"/>
        <v>0</v>
      </c>
      <c r="EO29" s="70">
        <f t="shared" si="85"/>
        <v>0</v>
      </c>
      <c r="EP29" s="75">
        <f t="shared" si="86"/>
        <v>0</v>
      </c>
      <c r="EQ29" s="75">
        <f t="shared" si="87"/>
        <v>0</v>
      </c>
      <c r="ER29" s="71">
        <f t="shared" si="88"/>
        <v>0</v>
      </c>
      <c r="ES29" s="72">
        <f t="shared" si="0"/>
        <v>0</v>
      </c>
      <c r="ET29" s="70">
        <f t="shared" si="1"/>
        <v>0</v>
      </c>
      <c r="EU29" s="70">
        <f t="shared" si="2"/>
        <v>0</v>
      </c>
      <c r="EV29" s="70">
        <f t="shared" si="3"/>
        <v>0</v>
      </c>
      <c r="EW29" s="70">
        <f t="shared" si="4"/>
        <v>0</v>
      </c>
      <c r="EX29" s="70">
        <f t="shared" si="89"/>
        <v>0</v>
      </c>
      <c r="EY29" s="70">
        <f t="shared" si="5"/>
        <v>0</v>
      </c>
      <c r="EZ29" s="70" t="str">
        <f t="shared" si="6"/>
        <v/>
      </c>
      <c r="FA29" s="70">
        <f t="shared" si="6"/>
        <v>0</v>
      </c>
      <c r="FB29" s="75">
        <f t="shared" si="7"/>
        <v>0</v>
      </c>
      <c r="FC29" s="75">
        <f t="shared" si="8"/>
        <v>0</v>
      </c>
      <c r="FD29" s="71">
        <f t="shared" si="9"/>
        <v>0</v>
      </c>
      <c r="FE29" s="585"/>
      <c r="FR29" s="330" t="s">
        <v>217</v>
      </c>
      <c r="FS29" s="12" t="s">
        <v>39</v>
      </c>
    </row>
    <row r="30" spans="1:175" ht="38.25" customHeight="1">
      <c r="A30" s="12">
        <f t="shared" si="10"/>
        <v>0</v>
      </c>
      <c r="B30" s="31">
        <v>22</v>
      </c>
      <c r="C30" s="253">
        <v>22</v>
      </c>
      <c r="D30" s="6">
        <f t="shared" si="11"/>
        <v>0</v>
      </c>
      <c r="E30" s="59"/>
      <c r="F30" s="60" t="str">
        <f t="shared" si="90"/>
        <v/>
      </c>
      <c r="G30" s="59">
        <f>'Data Paste From Shala Darpan'!L23</f>
        <v>0</v>
      </c>
      <c r="H30" s="59">
        <f>'Data Paste From Shala Darpan'!F23</f>
        <v>0</v>
      </c>
      <c r="I30" s="59">
        <f>'Data Paste From Shala Darpan'!H23</f>
        <v>0</v>
      </c>
      <c r="J30" s="59">
        <f>'Data Paste From Shala Darpan'!I23</f>
        <v>0</v>
      </c>
      <c r="K30" s="744">
        <f>'Data Paste From Shala Darpan'!K23</f>
        <v>0</v>
      </c>
      <c r="L30" s="160" t="str">
        <f t="shared" si="12"/>
        <v/>
      </c>
      <c r="M30" s="135"/>
      <c r="N30" s="355" t="str">
        <f t="shared" si="13"/>
        <v/>
      </c>
      <c r="O30" s="162">
        <f t="shared" si="14"/>
        <v>0</v>
      </c>
      <c r="P30" s="514"/>
      <c r="Q30" s="111"/>
      <c r="R30" s="112"/>
      <c r="S30" s="112"/>
      <c r="T30" s="113"/>
      <c r="U30" s="112"/>
      <c r="V30" s="312">
        <f t="shared" si="15"/>
        <v>0</v>
      </c>
      <c r="W30" s="312"/>
      <c r="X30" s="112"/>
      <c r="Y30" s="150"/>
      <c r="Z30" s="151"/>
      <c r="AA30" s="151"/>
      <c r="AB30" s="152"/>
      <c r="AC30" s="151"/>
      <c r="AD30" s="315">
        <f t="shared" si="16"/>
        <v>0</v>
      </c>
      <c r="AE30" s="315"/>
      <c r="AF30" s="151"/>
      <c r="AG30" s="184"/>
      <c r="AH30" s="185"/>
      <c r="AI30" s="185"/>
      <c r="AJ30" s="186"/>
      <c r="AK30" s="185"/>
      <c r="AL30" s="318">
        <f t="shared" si="17"/>
        <v>0</v>
      </c>
      <c r="AM30" s="318"/>
      <c r="AN30" s="185"/>
      <c r="AO30" s="117"/>
      <c r="AP30" s="118"/>
      <c r="AQ30" s="118"/>
      <c r="AR30" s="119"/>
      <c r="AS30" s="118"/>
      <c r="AT30" s="321">
        <f t="shared" si="18"/>
        <v>0</v>
      </c>
      <c r="AU30" s="321"/>
      <c r="AV30" s="118"/>
      <c r="AW30" s="199"/>
      <c r="AX30" s="200"/>
      <c r="AY30" s="200"/>
      <c r="AZ30" s="201"/>
      <c r="BA30" s="200"/>
      <c r="BB30" s="324">
        <f t="shared" si="19"/>
        <v>0</v>
      </c>
      <c r="BC30" s="324"/>
      <c r="BD30" s="200"/>
      <c r="BE30" s="225"/>
      <c r="BF30" s="226"/>
      <c r="BG30" s="226"/>
      <c r="BH30" s="227"/>
      <c r="BI30" s="226"/>
      <c r="BJ30" s="327">
        <f t="shared" si="20"/>
        <v>0</v>
      </c>
      <c r="BK30" s="327"/>
      <c r="BL30" s="226"/>
      <c r="BM30" s="199"/>
      <c r="BN30" s="200"/>
      <c r="BO30" s="200"/>
      <c r="BP30" s="201"/>
      <c r="BQ30" s="200"/>
      <c r="BR30" s="324" t="str">
        <f t="shared" si="21"/>
        <v/>
      </c>
      <c r="BS30" s="324"/>
      <c r="BT30" s="200"/>
      <c r="BU30" s="208">
        <v>0</v>
      </c>
      <c r="BV30" s="209">
        <v>0</v>
      </c>
      <c r="BW30" s="213">
        <v>0</v>
      </c>
      <c r="BX30" s="333" t="str">
        <f t="shared" si="22"/>
        <v>D</v>
      </c>
      <c r="BY30" s="72">
        <f t="shared" si="23"/>
        <v>0</v>
      </c>
      <c r="BZ30" s="70">
        <f t="shared" si="24"/>
        <v>0</v>
      </c>
      <c r="CA30" s="70">
        <f t="shared" si="25"/>
        <v>0</v>
      </c>
      <c r="CB30" s="70">
        <f t="shared" si="26"/>
        <v>0</v>
      </c>
      <c r="CC30" s="70">
        <f t="shared" si="27"/>
        <v>0</v>
      </c>
      <c r="CD30" s="70">
        <f t="shared" si="28"/>
        <v>0</v>
      </c>
      <c r="CE30" s="70">
        <f t="shared" si="29"/>
        <v>0</v>
      </c>
      <c r="CF30" s="70">
        <f t="shared" si="30"/>
        <v>0</v>
      </c>
      <c r="CG30" s="70">
        <f t="shared" si="30"/>
        <v>0</v>
      </c>
      <c r="CH30" s="75">
        <f t="shared" si="31"/>
        <v>0</v>
      </c>
      <c r="CI30" s="75">
        <f t="shared" si="32"/>
        <v>0</v>
      </c>
      <c r="CJ30" s="71">
        <f t="shared" si="33"/>
        <v>0</v>
      </c>
      <c r="CK30" s="72">
        <f t="shared" si="34"/>
        <v>0</v>
      </c>
      <c r="CL30" s="70">
        <f t="shared" si="35"/>
        <v>0</v>
      </c>
      <c r="CM30" s="70">
        <f t="shared" si="36"/>
        <v>0</v>
      </c>
      <c r="CN30" s="70">
        <f t="shared" si="37"/>
        <v>0</v>
      </c>
      <c r="CO30" s="70">
        <f t="shared" si="38"/>
        <v>0</v>
      </c>
      <c r="CP30" s="70">
        <f t="shared" si="39"/>
        <v>0</v>
      </c>
      <c r="CQ30" s="70">
        <f t="shared" si="40"/>
        <v>0</v>
      </c>
      <c r="CR30" s="70">
        <f t="shared" si="41"/>
        <v>0</v>
      </c>
      <c r="CS30" s="70">
        <f t="shared" si="41"/>
        <v>0</v>
      </c>
      <c r="CT30" s="75">
        <f t="shared" si="42"/>
        <v>0</v>
      </c>
      <c r="CU30" s="75">
        <f t="shared" si="43"/>
        <v>0</v>
      </c>
      <c r="CV30" s="71">
        <f t="shared" si="44"/>
        <v>0</v>
      </c>
      <c r="CW30" s="72">
        <f t="shared" si="45"/>
        <v>0</v>
      </c>
      <c r="CX30" s="70">
        <f t="shared" si="46"/>
        <v>0</v>
      </c>
      <c r="CY30" s="70">
        <f t="shared" si="47"/>
        <v>0</v>
      </c>
      <c r="CZ30" s="70">
        <f t="shared" si="48"/>
        <v>0</v>
      </c>
      <c r="DA30" s="70">
        <f t="shared" si="49"/>
        <v>0</v>
      </c>
      <c r="DB30" s="70">
        <f t="shared" si="50"/>
        <v>0</v>
      </c>
      <c r="DC30" s="70">
        <f t="shared" si="51"/>
        <v>0</v>
      </c>
      <c r="DD30" s="70">
        <f t="shared" si="52"/>
        <v>0</v>
      </c>
      <c r="DE30" s="70">
        <f t="shared" si="52"/>
        <v>0</v>
      </c>
      <c r="DF30" s="75">
        <f t="shared" si="53"/>
        <v>0</v>
      </c>
      <c r="DG30" s="75">
        <f t="shared" si="54"/>
        <v>0</v>
      </c>
      <c r="DH30" s="71">
        <f t="shared" si="55"/>
        <v>0</v>
      </c>
      <c r="DI30" s="72">
        <f t="shared" si="56"/>
        <v>0</v>
      </c>
      <c r="DJ30" s="72">
        <f t="shared" si="57"/>
        <v>0</v>
      </c>
      <c r="DK30" s="72">
        <f t="shared" si="58"/>
        <v>0</v>
      </c>
      <c r="DL30" s="72">
        <f t="shared" si="59"/>
        <v>0</v>
      </c>
      <c r="DM30" s="70">
        <f t="shared" si="60"/>
        <v>0</v>
      </c>
      <c r="DN30" s="70">
        <f t="shared" si="61"/>
        <v>0</v>
      </c>
      <c r="DO30" s="70">
        <f t="shared" si="62"/>
        <v>0</v>
      </c>
      <c r="DP30" s="70">
        <f t="shared" si="63"/>
        <v>0</v>
      </c>
      <c r="DQ30" s="70">
        <f t="shared" si="63"/>
        <v>0</v>
      </c>
      <c r="DR30" s="70">
        <f t="shared" si="64"/>
        <v>0</v>
      </c>
      <c r="DS30" s="75">
        <f t="shared" si="65"/>
        <v>0</v>
      </c>
      <c r="DT30" s="71">
        <f t="shared" si="66"/>
        <v>0</v>
      </c>
      <c r="DU30" s="257">
        <f t="shared" si="67"/>
        <v>0</v>
      </c>
      <c r="DV30" s="258">
        <f t="shared" si="68"/>
        <v>0</v>
      </c>
      <c r="DW30" s="258">
        <f t="shared" si="69"/>
        <v>0</v>
      </c>
      <c r="DX30" s="258">
        <f t="shared" si="70"/>
        <v>0</v>
      </c>
      <c r="DY30" s="70">
        <f t="shared" si="71"/>
        <v>0</v>
      </c>
      <c r="DZ30" s="70">
        <f t="shared" si="72"/>
        <v>0</v>
      </c>
      <c r="EA30" s="258">
        <f t="shared" si="73"/>
        <v>0</v>
      </c>
      <c r="EB30" s="258">
        <f t="shared" si="74"/>
        <v>0</v>
      </c>
      <c r="EC30" s="258">
        <f t="shared" si="74"/>
        <v>0</v>
      </c>
      <c r="ED30" s="258">
        <f t="shared" si="75"/>
        <v>0</v>
      </c>
      <c r="EE30" s="75">
        <f t="shared" si="76"/>
        <v>0</v>
      </c>
      <c r="EF30" s="71">
        <f t="shared" si="77"/>
        <v>0</v>
      </c>
      <c r="EG30" s="72">
        <f t="shared" si="78"/>
        <v>0</v>
      </c>
      <c r="EH30" s="70">
        <f t="shared" si="79"/>
        <v>0</v>
      </c>
      <c r="EI30" s="70">
        <f t="shared" si="80"/>
        <v>0</v>
      </c>
      <c r="EJ30" s="70">
        <f t="shared" si="81"/>
        <v>0</v>
      </c>
      <c r="EK30" s="70">
        <f t="shared" si="82"/>
        <v>0</v>
      </c>
      <c r="EL30" s="70">
        <f t="shared" si="83"/>
        <v>0</v>
      </c>
      <c r="EM30" s="70">
        <f t="shared" si="84"/>
        <v>0</v>
      </c>
      <c r="EN30" s="70">
        <f t="shared" si="85"/>
        <v>0</v>
      </c>
      <c r="EO30" s="70">
        <f t="shared" si="85"/>
        <v>0</v>
      </c>
      <c r="EP30" s="75">
        <f t="shared" si="86"/>
        <v>0</v>
      </c>
      <c r="EQ30" s="75">
        <f t="shared" si="87"/>
        <v>0</v>
      </c>
      <c r="ER30" s="71">
        <f t="shared" si="88"/>
        <v>0</v>
      </c>
      <c r="ES30" s="72">
        <f t="shared" si="0"/>
        <v>0</v>
      </c>
      <c r="ET30" s="70">
        <f t="shared" si="1"/>
        <v>0</v>
      </c>
      <c r="EU30" s="70">
        <f t="shared" si="2"/>
        <v>0</v>
      </c>
      <c r="EV30" s="70">
        <f t="shared" si="3"/>
        <v>0</v>
      </c>
      <c r="EW30" s="70">
        <f t="shared" si="4"/>
        <v>0</v>
      </c>
      <c r="EX30" s="70">
        <f t="shared" si="89"/>
        <v>0</v>
      </c>
      <c r="EY30" s="70">
        <f t="shared" si="5"/>
        <v>0</v>
      </c>
      <c r="EZ30" s="70" t="str">
        <f t="shared" si="6"/>
        <v/>
      </c>
      <c r="FA30" s="70">
        <f t="shared" si="6"/>
        <v>0</v>
      </c>
      <c r="FB30" s="75">
        <f t="shared" si="7"/>
        <v>0</v>
      </c>
      <c r="FC30" s="75">
        <f t="shared" si="8"/>
        <v>0</v>
      </c>
      <c r="FD30" s="71">
        <f t="shared" si="9"/>
        <v>0</v>
      </c>
      <c r="FE30" s="585"/>
      <c r="FR30" s="330" t="s">
        <v>218</v>
      </c>
      <c r="FS30" s="12" t="s">
        <v>39</v>
      </c>
    </row>
    <row r="31" spans="1:175" ht="38.25" customHeight="1">
      <c r="A31" s="12">
        <f t="shared" si="10"/>
        <v>0</v>
      </c>
      <c r="B31" s="31">
        <v>23</v>
      </c>
      <c r="C31" s="252">
        <v>23</v>
      </c>
      <c r="D31" s="6">
        <f t="shared" si="11"/>
        <v>0</v>
      </c>
      <c r="E31" s="59"/>
      <c r="F31" s="60" t="str">
        <f t="shared" si="90"/>
        <v/>
      </c>
      <c r="G31" s="58">
        <f>'Data Paste From Shala Darpan'!L24</f>
        <v>0</v>
      </c>
      <c r="H31" s="59">
        <f>'Data Paste From Shala Darpan'!F24</f>
        <v>0</v>
      </c>
      <c r="I31" s="59">
        <f>'Data Paste From Shala Darpan'!H24</f>
        <v>0</v>
      </c>
      <c r="J31" s="59">
        <f>'Data Paste From Shala Darpan'!I24</f>
        <v>0</v>
      </c>
      <c r="K31" s="744">
        <f>'Data Paste From Shala Darpan'!K24</f>
        <v>0</v>
      </c>
      <c r="L31" s="160" t="str">
        <f t="shared" si="12"/>
        <v/>
      </c>
      <c r="M31" s="135"/>
      <c r="N31" s="355" t="str">
        <f t="shared" si="13"/>
        <v/>
      </c>
      <c r="O31" s="162">
        <f t="shared" si="14"/>
        <v>0</v>
      </c>
      <c r="P31" s="514"/>
      <c r="Q31" s="111"/>
      <c r="R31" s="112"/>
      <c r="S31" s="112"/>
      <c r="T31" s="113"/>
      <c r="U31" s="112"/>
      <c r="V31" s="312">
        <f t="shared" si="15"/>
        <v>0</v>
      </c>
      <c r="W31" s="312"/>
      <c r="X31" s="112"/>
      <c r="Y31" s="150"/>
      <c r="Z31" s="151"/>
      <c r="AA31" s="151"/>
      <c r="AB31" s="152"/>
      <c r="AC31" s="151"/>
      <c r="AD31" s="315">
        <f t="shared" si="16"/>
        <v>0</v>
      </c>
      <c r="AE31" s="315"/>
      <c r="AF31" s="151"/>
      <c r="AG31" s="184"/>
      <c r="AH31" s="185"/>
      <c r="AI31" s="185"/>
      <c r="AJ31" s="186"/>
      <c r="AK31" s="185"/>
      <c r="AL31" s="318">
        <f t="shared" si="17"/>
        <v>0</v>
      </c>
      <c r="AM31" s="318"/>
      <c r="AN31" s="185"/>
      <c r="AO31" s="117"/>
      <c r="AP31" s="118"/>
      <c r="AQ31" s="118"/>
      <c r="AR31" s="119"/>
      <c r="AS31" s="118"/>
      <c r="AT31" s="321">
        <f t="shared" si="18"/>
        <v>0</v>
      </c>
      <c r="AU31" s="321"/>
      <c r="AV31" s="118"/>
      <c r="AW31" s="199"/>
      <c r="AX31" s="200"/>
      <c r="AY31" s="200"/>
      <c r="AZ31" s="201"/>
      <c r="BA31" s="200"/>
      <c r="BB31" s="324">
        <f t="shared" si="19"/>
        <v>0</v>
      </c>
      <c r="BC31" s="324"/>
      <c r="BD31" s="200"/>
      <c r="BE31" s="225"/>
      <c r="BF31" s="226"/>
      <c r="BG31" s="226"/>
      <c r="BH31" s="227"/>
      <c r="BI31" s="226"/>
      <c r="BJ31" s="327">
        <f t="shared" si="20"/>
        <v>0</v>
      </c>
      <c r="BK31" s="327"/>
      <c r="BL31" s="226"/>
      <c r="BM31" s="199"/>
      <c r="BN31" s="200"/>
      <c r="BO31" s="200"/>
      <c r="BP31" s="201"/>
      <c r="BQ31" s="200"/>
      <c r="BR31" s="324" t="str">
        <f t="shared" si="21"/>
        <v/>
      </c>
      <c r="BS31" s="324"/>
      <c r="BT31" s="200"/>
      <c r="BU31" s="208">
        <v>0</v>
      </c>
      <c r="BV31" s="209">
        <v>0</v>
      </c>
      <c r="BW31" s="213">
        <v>0</v>
      </c>
      <c r="BX31" s="333" t="str">
        <f t="shared" si="22"/>
        <v>D</v>
      </c>
      <c r="BY31" s="72">
        <f t="shared" si="23"/>
        <v>0</v>
      </c>
      <c r="BZ31" s="70">
        <f t="shared" si="24"/>
        <v>0</v>
      </c>
      <c r="CA31" s="70">
        <f t="shared" si="25"/>
        <v>0</v>
      </c>
      <c r="CB31" s="70">
        <f t="shared" si="26"/>
        <v>0</v>
      </c>
      <c r="CC31" s="70">
        <f t="shared" si="27"/>
        <v>0</v>
      </c>
      <c r="CD31" s="70">
        <f t="shared" si="28"/>
        <v>0</v>
      </c>
      <c r="CE31" s="70">
        <f t="shared" si="29"/>
        <v>0</v>
      </c>
      <c r="CF31" s="70">
        <f t="shared" si="30"/>
        <v>0</v>
      </c>
      <c r="CG31" s="70">
        <f t="shared" si="30"/>
        <v>0</v>
      </c>
      <c r="CH31" s="75">
        <f t="shared" si="31"/>
        <v>0</v>
      </c>
      <c r="CI31" s="75">
        <f t="shared" si="32"/>
        <v>0</v>
      </c>
      <c r="CJ31" s="71">
        <f t="shared" si="33"/>
        <v>0</v>
      </c>
      <c r="CK31" s="72">
        <f t="shared" si="34"/>
        <v>0</v>
      </c>
      <c r="CL31" s="70">
        <f t="shared" si="35"/>
        <v>0</v>
      </c>
      <c r="CM31" s="70">
        <f t="shared" si="36"/>
        <v>0</v>
      </c>
      <c r="CN31" s="70">
        <f t="shared" si="37"/>
        <v>0</v>
      </c>
      <c r="CO31" s="70">
        <f t="shared" si="38"/>
        <v>0</v>
      </c>
      <c r="CP31" s="70">
        <f t="shared" si="39"/>
        <v>0</v>
      </c>
      <c r="CQ31" s="70">
        <f t="shared" si="40"/>
        <v>0</v>
      </c>
      <c r="CR31" s="70">
        <f t="shared" si="41"/>
        <v>0</v>
      </c>
      <c r="CS31" s="70">
        <f t="shared" si="41"/>
        <v>0</v>
      </c>
      <c r="CT31" s="75">
        <f t="shared" si="42"/>
        <v>0</v>
      </c>
      <c r="CU31" s="75">
        <f t="shared" si="43"/>
        <v>0</v>
      </c>
      <c r="CV31" s="71">
        <f t="shared" si="44"/>
        <v>0</v>
      </c>
      <c r="CW31" s="72">
        <f t="shared" si="45"/>
        <v>0</v>
      </c>
      <c r="CX31" s="70">
        <f t="shared" si="46"/>
        <v>0</v>
      </c>
      <c r="CY31" s="70">
        <f t="shared" si="47"/>
        <v>0</v>
      </c>
      <c r="CZ31" s="70">
        <f t="shared" si="48"/>
        <v>0</v>
      </c>
      <c r="DA31" s="70">
        <f t="shared" si="49"/>
        <v>0</v>
      </c>
      <c r="DB31" s="70">
        <f t="shared" si="50"/>
        <v>0</v>
      </c>
      <c r="DC31" s="70">
        <f t="shared" si="51"/>
        <v>0</v>
      </c>
      <c r="DD31" s="70">
        <f t="shared" si="52"/>
        <v>0</v>
      </c>
      <c r="DE31" s="70">
        <f t="shared" si="52"/>
        <v>0</v>
      </c>
      <c r="DF31" s="75">
        <f t="shared" si="53"/>
        <v>0</v>
      </c>
      <c r="DG31" s="75">
        <f t="shared" si="54"/>
        <v>0</v>
      </c>
      <c r="DH31" s="71">
        <f t="shared" si="55"/>
        <v>0</v>
      </c>
      <c r="DI31" s="72">
        <f t="shared" si="56"/>
        <v>0</v>
      </c>
      <c r="DJ31" s="72">
        <f t="shared" si="57"/>
        <v>0</v>
      </c>
      <c r="DK31" s="72">
        <f t="shared" si="58"/>
        <v>0</v>
      </c>
      <c r="DL31" s="72">
        <f t="shared" si="59"/>
        <v>0</v>
      </c>
      <c r="DM31" s="70">
        <f t="shared" si="60"/>
        <v>0</v>
      </c>
      <c r="DN31" s="70">
        <f t="shared" si="61"/>
        <v>0</v>
      </c>
      <c r="DO31" s="70">
        <f t="shared" si="62"/>
        <v>0</v>
      </c>
      <c r="DP31" s="70">
        <f t="shared" si="63"/>
        <v>0</v>
      </c>
      <c r="DQ31" s="70">
        <f t="shared" si="63"/>
        <v>0</v>
      </c>
      <c r="DR31" s="70">
        <f t="shared" si="64"/>
        <v>0</v>
      </c>
      <c r="DS31" s="75">
        <f t="shared" si="65"/>
        <v>0</v>
      </c>
      <c r="DT31" s="71">
        <f t="shared" si="66"/>
        <v>0</v>
      </c>
      <c r="DU31" s="257">
        <f t="shared" si="67"/>
        <v>0</v>
      </c>
      <c r="DV31" s="258">
        <f t="shared" si="68"/>
        <v>0</v>
      </c>
      <c r="DW31" s="258">
        <f t="shared" si="69"/>
        <v>0</v>
      </c>
      <c r="DX31" s="258">
        <f t="shared" si="70"/>
        <v>0</v>
      </c>
      <c r="DY31" s="70">
        <f t="shared" si="71"/>
        <v>0</v>
      </c>
      <c r="DZ31" s="70">
        <f t="shared" si="72"/>
        <v>0</v>
      </c>
      <c r="EA31" s="258">
        <f t="shared" si="73"/>
        <v>0</v>
      </c>
      <c r="EB31" s="258">
        <f t="shared" si="74"/>
        <v>0</v>
      </c>
      <c r="EC31" s="258">
        <f t="shared" si="74"/>
        <v>0</v>
      </c>
      <c r="ED31" s="258">
        <f t="shared" si="75"/>
        <v>0</v>
      </c>
      <c r="EE31" s="75">
        <f t="shared" si="76"/>
        <v>0</v>
      </c>
      <c r="EF31" s="71">
        <f t="shared" si="77"/>
        <v>0</v>
      </c>
      <c r="EG31" s="72">
        <f t="shared" si="78"/>
        <v>0</v>
      </c>
      <c r="EH31" s="70">
        <f t="shared" si="79"/>
        <v>0</v>
      </c>
      <c r="EI31" s="70">
        <f t="shared" si="80"/>
        <v>0</v>
      </c>
      <c r="EJ31" s="70">
        <f t="shared" si="81"/>
        <v>0</v>
      </c>
      <c r="EK31" s="70">
        <f t="shared" si="82"/>
        <v>0</v>
      </c>
      <c r="EL31" s="70">
        <f t="shared" si="83"/>
        <v>0</v>
      </c>
      <c r="EM31" s="70">
        <f t="shared" si="84"/>
        <v>0</v>
      </c>
      <c r="EN31" s="70">
        <f t="shared" si="85"/>
        <v>0</v>
      </c>
      <c r="EO31" s="70">
        <f t="shared" si="85"/>
        <v>0</v>
      </c>
      <c r="EP31" s="75">
        <f t="shared" si="86"/>
        <v>0</v>
      </c>
      <c r="EQ31" s="75">
        <f t="shared" si="87"/>
        <v>0</v>
      </c>
      <c r="ER31" s="71">
        <f t="shared" si="88"/>
        <v>0</v>
      </c>
      <c r="ES31" s="72">
        <f t="shared" si="0"/>
        <v>0</v>
      </c>
      <c r="ET31" s="70">
        <f t="shared" si="1"/>
        <v>0</v>
      </c>
      <c r="EU31" s="70">
        <f t="shared" si="2"/>
        <v>0</v>
      </c>
      <c r="EV31" s="70">
        <f t="shared" si="3"/>
        <v>0</v>
      </c>
      <c r="EW31" s="70">
        <f t="shared" si="4"/>
        <v>0</v>
      </c>
      <c r="EX31" s="70">
        <f t="shared" si="89"/>
        <v>0</v>
      </c>
      <c r="EY31" s="70">
        <f t="shared" si="5"/>
        <v>0</v>
      </c>
      <c r="EZ31" s="70" t="str">
        <f t="shared" si="6"/>
        <v/>
      </c>
      <c r="FA31" s="70">
        <f t="shared" si="6"/>
        <v>0</v>
      </c>
      <c r="FB31" s="75">
        <f t="shared" si="7"/>
        <v>0</v>
      </c>
      <c r="FC31" s="75">
        <f t="shared" si="8"/>
        <v>0</v>
      </c>
      <c r="FD31" s="71">
        <f t="shared" si="9"/>
        <v>0</v>
      </c>
      <c r="FE31" s="585"/>
      <c r="FR31" s="330" t="s">
        <v>219</v>
      </c>
      <c r="FS31" s="12" t="s">
        <v>52</v>
      </c>
    </row>
    <row r="32" spans="1:175" ht="38.25" customHeight="1">
      <c r="A32" s="12">
        <f t="shared" si="10"/>
        <v>0</v>
      </c>
      <c r="B32" s="31">
        <v>24</v>
      </c>
      <c r="C32" s="253">
        <v>24</v>
      </c>
      <c r="D32" s="6">
        <f t="shared" si="11"/>
        <v>0</v>
      </c>
      <c r="E32" s="59"/>
      <c r="F32" s="60" t="str">
        <f t="shared" si="90"/>
        <v/>
      </c>
      <c r="G32" s="59">
        <f>'Data Paste From Shala Darpan'!L25</f>
        <v>0</v>
      </c>
      <c r="H32" s="59">
        <f>'Data Paste From Shala Darpan'!F25</f>
        <v>0</v>
      </c>
      <c r="I32" s="59">
        <f>'Data Paste From Shala Darpan'!H25</f>
        <v>0</v>
      </c>
      <c r="J32" s="59">
        <f>'Data Paste From Shala Darpan'!I25</f>
        <v>0</v>
      </c>
      <c r="K32" s="744">
        <f>'Data Paste From Shala Darpan'!K25</f>
        <v>0</v>
      </c>
      <c r="L32" s="160" t="str">
        <f t="shared" si="12"/>
        <v/>
      </c>
      <c r="M32" s="135"/>
      <c r="N32" s="355" t="str">
        <f t="shared" si="13"/>
        <v/>
      </c>
      <c r="O32" s="162">
        <f t="shared" si="14"/>
        <v>0</v>
      </c>
      <c r="P32" s="514"/>
      <c r="Q32" s="111"/>
      <c r="R32" s="112"/>
      <c r="S32" s="112"/>
      <c r="T32" s="113"/>
      <c r="U32" s="112"/>
      <c r="V32" s="312">
        <f t="shared" si="15"/>
        <v>0</v>
      </c>
      <c r="W32" s="312"/>
      <c r="X32" s="112"/>
      <c r="Y32" s="150"/>
      <c r="Z32" s="151"/>
      <c r="AA32" s="151"/>
      <c r="AB32" s="152"/>
      <c r="AC32" s="151"/>
      <c r="AD32" s="315">
        <f t="shared" si="16"/>
        <v>0</v>
      </c>
      <c r="AE32" s="315"/>
      <c r="AF32" s="151"/>
      <c r="AG32" s="184"/>
      <c r="AH32" s="185"/>
      <c r="AI32" s="185"/>
      <c r="AJ32" s="186"/>
      <c r="AK32" s="185"/>
      <c r="AL32" s="318">
        <f t="shared" si="17"/>
        <v>0</v>
      </c>
      <c r="AM32" s="318"/>
      <c r="AN32" s="185"/>
      <c r="AO32" s="117"/>
      <c r="AP32" s="118"/>
      <c r="AQ32" s="118"/>
      <c r="AR32" s="119"/>
      <c r="AS32" s="118"/>
      <c r="AT32" s="321">
        <f t="shared" si="18"/>
        <v>0</v>
      </c>
      <c r="AU32" s="321"/>
      <c r="AV32" s="118"/>
      <c r="AW32" s="199"/>
      <c r="AX32" s="200"/>
      <c r="AY32" s="200"/>
      <c r="AZ32" s="201"/>
      <c r="BA32" s="200"/>
      <c r="BB32" s="324">
        <f t="shared" si="19"/>
        <v>0</v>
      </c>
      <c r="BC32" s="324"/>
      <c r="BD32" s="200"/>
      <c r="BE32" s="225"/>
      <c r="BF32" s="226"/>
      <c r="BG32" s="226"/>
      <c r="BH32" s="227"/>
      <c r="BI32" s="226"/>
      <c r="BJ32" s="327">
        <f t="shared" si="20"/>
        <v>0</v>
      </c>
      <c r="BK32" s="327"/>
      <c r="BL32" s="226"/>
      <c r="BM32" s="199"/>
      <c r="BN32" s="200"/>
      <c r="BO32" s="200"/>
      <c r="BP32" s="201"/>
      <c r="BQ32" s="200"/>
      <c r="BR32" s="324" t="str">
        <f t="shared" si="21"/>
        <v/>
      </c>
      <c r="BS32" s="324"/>
      <c r="BT32" s="200"/>
      <c r="BU32" s="208">
        <v>0</v>
      </c>
      <c r="BV32" s="209">
        <v>0</v>
      </c>
      <c r="BW32" s="213">
        <v>0</v>
      </c>
      <c r="BX32" s="333" t="str">
        <f t="shared" si="22"/>
        <v>D</v>
      </c>
      <c r="BY32" s="72">
        <f t="shared" si="23"/>
        <v>0</v>
      </c>
      <c r="BZ32" s="70">
        <f t="shared" si="24"/>
        <v>0</v>
      </c>
      <c r="CA32" s="70">
        <f t="shared" si="25"/>
        <v>0</v>
      </c>
      <c r="CB32" s="70">
        <f t="shared" si="26"/>
        <v>0</v>
      </c>
      <c r="CC32" s="70">
        <f t="shared" si="27"/>
        <v>0</v>
      </c>
      <c r="CD32" s="70">
        <f t="shared" si="28"/>
        <v>0</v>
      </c>
      <c r="CE32" s="70">
        <f t="shared" si="29"/>
        <v>0</v>
      </c>
      <c r="CF32" s="70">
        <f t="shared" si="30"/>
        <v>0</v>
      </c>
      <c r="CG32" s="70">
        <f t="shared" si="30"/>
        <v>0</v>
      </c>
      <c r="CH32" s="75">
        <f t="shared" si="31"/>
        <v>0</v>
      </c>
      <c r="CI32" s="75">
        <f t="shared" si="32"/>
        <v>0</v>
      </c>
      <c r="CJ32" s="71">
        <f t="shared" si="33"/>
        <v>0</v>
      </c>
      <c r="CK32" s="72">
        <f t="shared" si="34"/>
        <v>0</v>
      </c>
      <c r="CL32" s="70">
        <f t="shared" si="35"/>
        <v>0</v>
      </c>
      <c r="CM32" s="70">
        <f t="shared" si="36"/>
        <v>0</v>
      </c>
      <c r="CN32" s="70">
        <f t="shared" si="37"/>
        <v>0</v>
      </c>
      <c r="CO32" s="70">
        <f t="shared" si="38"/>
        <v>0</v>
      </c>
      <c r="CP32" s="70">
        <f t="shared" si="39"/>
        <v>0</v>
      </c>
      <c r="CQ32" s="70">
        <f t="shared" si="40"/>
        <v>0</v>
      </c>
      <c r="CR32" s="70">
        <f t="shared" si="41"/>
        <v>0</v>
      </c>
      <c r="CS32" s="70">
        <f t="shared" si="41"/>
        <v>0</v>
      </c>
      <c r="CT32" s="75">
        <f t="shared" si="42"/>
        <v>0</v>
      </c>
      <c r="CU32" s="75">
        <f t="shared" si="43"/>
        <v>0</v>
      </c>
      <c r="CV32" s="71">
        <f t="shared" si="44"/>
        <v>0</v>
      </c>
      <c r="CW32" s="72">
        <f t="shared" si="45"/>
        <v>0</v>
      </c>
      <c r="CX32" s="70">
        <f t="shared" si="46"/>
        <v>0</v>
      </c>
      <c r="CY32" s="70">
        <f t="shared" si="47"/>
        <v>0</v>
      </c>
      <c r="CZ32" s="70">
        <f t="shared" si="48"/>
        <v>0</v>
      </c>
      <c r="DA32" s="70">
        <f t="shared" si="49"/>
        <v>0</v>
      </c>
      <c r="DB32" s="70">
        <f t="shared" si="50"/>
        <v>0</v>
      </c>
      <c r="DC32" s="70">
        <f t="shared" si="51"/>
        <v>0</v>
      </c>
      <c r="DD32" s="70">
        <f t="shared" si="52"/>
        <v>0</v>
      </c>
      <c r="DE32" s="70">
        <f t="shared" si="52"/>
        <v>0</v>
      </c>
      <c r="DF32" s="75">
        <f t="shared" si="53"/>
        <v>0</v>
      </c>
      <c r="DG32" s="75">
        <f t="shared" si="54"/>
        <v>0</v>
      </c>
      <c r="DH32" s="71">
        <f t="shared" si="55"/>
        <v>0</v>
      </c>
      <c r="DI32" s="72">
        <f t="shared" si="56"/>
        <v>0</v>
      </c>
      <c r="DJ32" s="72">
        <f t="shared" si="57"/>
        <v>0</v>
      </c>
      <c r="DK32" s="72">
        <f t="shared" si="58"/>
        <v>0</v>
      </c>
      <c r="DL32" s="72">
        <f t="shared" si="59"/>
        <v>0</v>
      </c>
      <c r="DM32" s="70">
        <f t="shared" si="60"/>
        <v>0</v>
      </c>
      <c r="DN32" s="70">
        <f t="shared" si="61"/>
        <v>0</v>
      </c>
      <c r="DO32" s="70">
        <f t="shared" si="62"/>
        <v>0</v>
      </c>
      <c r="DP32" s="70">
        <f t="shared" si="63"/>
        <v>0</v>
      </c>
      <c r="DQ32" s="70">
        <f t="shared" si="63"/>
        <v>0</v>
      </c>
      <c r="DR32" s="70">
        <f t="shared" si="64"/>
        <v>0</v>
      </c>
      <c r="DS32" s="75">
        <f t="shared" si="65"/>
        <v>0</v>
      </c>
      <c r="DT32" s="71">
        <f t="shared" si="66"/>
        <v>0</v>
      </c>
      <c r="DU32" s="257">
        <f t="shared" si="67"/>
        <v>0</v>
      </c>
      <c r="DV32" s="258">
        <f t="shared" si="68"/>
        <v>0</v>
      </c>
      <c r="DW32" s="258">
        <f t="shared" si="69"/>
        <v>0</v>
      </c>
      <c r="DX32" s="258">
        <f t="shared" si="70"/>
        <v>0</v>
      </c>
      <c r="DY32" s="70">
        <f t="shared" si="71"/>
        <v>0</v>
      </c>
      <c r="DZ32" s="70">
        <f t="shared" si="72"/>
        <v>0</v>
      </c>
      <c r="EA32" s="258">
        <f t="shared" si="73"/>
        <v>0</v>
      </c>
      <c r="EB32" s="258">
        <f t="shared" si="74"/>
        <v>0</v>
      </c>
      <c r="EC32" s="258">
        <f t="shared" si="74"/>
        <v>0</v>
      </c>
      <c r="ED32" s="258">
        <f t="shared" si="75"/>
        <v>0</v>
      </c>
      <c r="EE32" s="75">
        <f t="shared" si="76"/>
        <v>0</v>
      </c>
      <c r="EF32" s="71">
        <f t="shared" si="77"/>
        <v>0</v>
      </c>
      <c r="EG32" s="72">
        <f t="shared" si="78"/>
        <v>0</v>
      </c>
      <c r="EH32" s="70">
        <f t="shared" si="79"/>
        <v>0</v>
      </c>
      <c r="EI32" s="70">
        <f t="shared" si="80"/>
        <v>0</v>
      </c>
      <c r="EJ32" s="70">
        <f t="shared" si="81"/>
        <v>0</v>
      </c>
      <c r="EK32" s="70">
        <f t="shared" si="82"/>
        <v>0</v>
      </c>
      <c r="EL32" s="70">
        <f t="shared" si="83"/>
        <v>0</v>
      </c>
      <c r="EM32" s="70">
        <f t="shared" si="84"/>
        <v>0</v>
      </c>
      <c r="EN32" s="70">
        <f t="shared" si="85"/>
        <v>0</v>
      </c>
      <c r="EO32" s="70">
        <f t="shared" si="85"/>
        <v>0</v>
      </c>
      <c r="EP32" s="75">
        <f t="shared" si="86"/>
        <v>0</v>
      </c>
      <c r="EQ32" s="75">
        <f t="shared" si="87"/>
        <v>0</v>
      </c>
      <c r="ER32" s="71">
        <f t="shared" si="88"/>
        <v>0</v>
      </c>
      <c r="ES32" s="72">
        <f t="shared" si="0"/>
        <v>0</v>
      </c>
      <c r="ET32" s="70">
        <f t="shared" si="1"/>
        <v>0</v>
      </c>
      <c r="EU32" s="70">
        <f t="shared" si="2"/>
        <v>0</v>
      </c>
      <c r="EV32" s="70">
        <f t="shared" si="3"/>
        <v>0</v>
      </c>
      <c r="EW32" s="70">
        <f t="shared" si="4"/>
        <v>0</v>
      </c>
      <c r="EX32" s="70">
        <f t="shared" si="89"/>
        <v>0</v>
      </c>
      <c r="EY32" s="70">
        <f t="shared" si="5"/>
        <v>0</v>
      </c>
      <c r="EZ32" s="70" t="str">
        <f t="shared" si="6"/>
        <v/>
      </c>
      <c r="FA32" s="70">
        <f t="shared" si="6"/>
        <v>0</v>
      </c>
      <c r="FB32" s="75">
        <f t="shared" si="7"/>
        <v>0</v>
      </c>
      <c r="FC32" s="75">
        <f t="shared" si="8"/>
        <v>0</v>
      </c>
      <c r="FD32" s="71">
        <f t="shared" si="9"/>
        <v>0</v>
      </c>
      <c r="FE32" s="585"/>
      <c r="FR32" s="330" t="s">
        <v>220</v>
      </c>
      <c r="FS32" s="12" t="s">
        <v>52</v>
      </c>
    </row>
    <row r="33" spans="1:175" ht="38.25" customHeight="1">
      <c r="A33" s="12">
        <f t="shared" si="10"/>
        <v>0</v>
      </c>
      <c r="B33" s="31">
        <v>25</v>
      </c>
      <c r="C33" s="252">
        <v>25</v>
      </c>
      <c r="D33" s="6">
        <f t="shared" si="11"/>
        <v>0</v>
      </c>
      <c r="E33" s="59"/>
      <c r="F33" s="60" t="str">
        <f t="shared" si="90"/>
        <v/>
      </c>
      <c r="G33" s="58">
        <f>'Data Paste From Shala Darpan'!L26</f>
        <v>0</v>
      </c>
      <c r="H33" s="59">
        <f>'Data Paste From Shala Darpan'!F26</f>
        <v>0</v>
      </c>
      <c r="I33" s="59">
        <f>'Data Paste From Shala Darpan'!H26</f>
        <v>0</v>
      </c>
      <c r="J33" s="59">
        <f>'Data Paste From Shala Darpan'!I26</f>
        <v>0</v>
      </c>
      <c r="K33" s="744">
        <f>'Data Paste From Shala Darpan'!K26</f>
        <v>0</v>
      </c>
      <c r="L33" s="160" t="str">
        <f t="shared" si="12"/>
        <v/>
      </c>
      <c r="M33" s="135"/>
      <c r="N33" s="355" t="str">
        <f t="shared" si="13"/>
        <v/>
      </c>
      <c r="O33" s="162">
        <f t="shared" si="14"/>
        <v>0</v>
      </c>
      <c r="P33" s="514"/>
      <c r="Q33" s="111"/>
      <c r="R33" s="112"/>
      <c r="S33" s="112"/>
      <c r="T33" s="113"/>
      <c r="U33" s="112"/>
      <c r="V33" s="312">
        <f t="shared" si="15"/>
        <v>0</v>
      </c>
      <c r="W33" s="113"/>
      <c r="X33" s="112"/>
      <c r="Y33" s="150"/>
      <c r="Z33" s="151"/>
      <c r="AA33" s="151"/>
      <c r="AB33" s="152"/>
      <c r="AC33" s="151"/>
      <c r="AD33" s="315">
        <f t="shared" si="16"/>
        <v>0</v>
      </c>
      <c r="AE33" s="315"/>
      <c r="AF33" s="151"/>
      <c r="AG33" s="184"/>
      <c r="AH33" s="185"/>
      <c r="AI33" s="185"/>
      <c r="AJ33" s="186"/>
      <c r="AK33" s="185"/>
      <c r="AL33" s="318">
        <f t="shared" si="17"/>
        <v>0</v>
      </c>
      <c r="AM33" s="318"/>
      <c r="AN33" s="185"/>
      <c r="AO33" s="117"/>
      <c r="AP33" s="118"/>
      <c r="AQ33" s="118"/>
      <c r="AR33" s="119"/>
      <c r="AS33" s="118"/>
      <c r="AT33" s="321">
        <f t="shared" si="18"/>
        <v>0</v>
      </c>
      <c r="AU33" s="321"/>
      <c r="AV33" s="118"/>
      <c r="AW33" s="199"/>
      <c r="AX33" s="200"/>
      <c r="AY33" s="200"/>
      <c r="AZ33" s="201"/>
      <c r="BA33" s="200"/>
      <c r="BB33" s="324">
        <f t="shared" si="19"/>
        <v>0</v>
      </c>
      <c r="BC33" s="324"/>
      <c r="BD33" s="200"/>
      <c r="BE33" s="225"/>
      <c r="BF33" s="226"/>
      <c r="BG33" s="226"/>
      <c r="BH33" s="227"/>
      <c r="BI33" s="226"/>
      <c r="BJ33" s="327">
        <f t="shared" si="20"/>
        <v>0</v>
      </c>
      <c r="BK33" s="327"/>
      <c r="BL33" s="226"/>
      <c r="BM33" s="199"/>
      <c r="BN33" s="200"/>
      <c r="BO33" s="200"/>
      <c r="BP33" s="201"/>
      <c r="BQ33" s="200"/>
      <c r="BR33" s="324" t="str">
        <f t="shared" si="21"/>
        <v/>
      </c>
      <c r="BS33" s="324"/>
      <c r="BT33" s="200"/>
      <c r="BU33" s="208">
        <v>0</v>
      </c>
      <c r="BV33" s="209">
        <v>0</v>
      </c>
      <c r="BW33" s="213">
        <v>0</v>
      </c>
      <c r="BX33" s="333" t="str">
        <f t="shared" si="22"/>
        <v>D</v>
      </c>
      <c r="BY33" s="72">
        <f t="shared" si="23"/>
        <v>0</v>
      </c>
      <c r="BZ33" s="70">
        <f t="shared" si="24"/>
        <v>0</v>
      </c>
      <c r="CA33" s="70">
        <f t="shared" si="25"/>
        <v>0</v>
      </c>
      <c r="CB33" s="70">
        <f t="shared" si="26"/>
        <v>0</v>
      </c>
      <c r="CC33" s="70">
        <f t="shared" si="27"/>
        <v>0</v>
      </c>
      <c r="CD33" s="70">
        <f t="shared" si="28"/>
        <v>0</v>
      </c>
      <c r="CE33" s="70">
        <f t="shared" si="29"/>
        <v>0</v>
      </c>
      <c r="CF33" s="70">
        <f t="shared" si="30"/>
        <v>0</v>
      </c>
      <c r="CG33" s="70">
        <f t="shared" si="30"/>
        <v>0</v>
      </c>
      <c r="CH33" s="75">
        <f t="shared" si="31"/>
        <v>0</v>
      </c>
      <c r="CI33" s="75">
        <f t="shared" si="32"/>
        <v>0</v>
      </c>
      <c r="CJ33" s="71">
        <f t="shared" si="33"/>
        <v>0</v>
      </c>
      <c r="CK33" s="72">
        <f t="shared" si="34"/>
        <v>0</v>
      </c>
      <c r="CL33" s="70">
        <f t="shared" si="35"/>
        <v>0</v>
      </c>
      <c r="CM33" s="70">
        <f t="shared" si="36"/>
        <v>0</v>
      </c>
      <c r="CN33" s="70">
        <f t="shared" si="37"/>
        <v>0</v>
      </c>
      <c r="CO33" s="70">
        <f t="shared" si="38"/>
        <v>0</v>
      </c>
      <c r="CP33" s="70">
        <f t="shared" si="39"/>
        <v>0</v>
      </c>
      <c r="CQ33" s="70">
        <f t="shared" si="40"/>
        <v>0</v>
      </c>
      <c r="CR33" s="70">
        <f t="shared" si="41"/>
        <v>0</v>
      </c>
      <c r="CS33" s="70">
        <f t="shared" si="41"/>
        <v>0</v>
      </c>
      <c r="CT33" s="75">
        <f t="shared" si="42"/>
        <v>0</v>
      </c>
      <c r="CU33" s="75">
        <f t="shared" si="43"/>
        <v>0</v>
      </c>
      <c r="CV33" s="71">
        <f t="shared" si="44"/>
        <v>0</v>
      </c>
      <c r="CW33" s="72">
        <f t="shared" si="45"/>
        <v>0</v>
      </c>
      <c r="CX33" s="70">
        <f t="shared" si="46"/>
        <v>0</v>
      </c>
      <c r="CY33" s="70">
        <f t="shared" si="47"/>
        <v>0</v>
      </c>
      <c r="CZ33" s="70">
        <f t="shared" si="48"/>
        <v>0</v>
      </c>
      <c r="DA33" s="70">
        <f t="shared" si="49"/>
        <v>0</v>
      </c>
      <c r="DB33" s="70">
        <f t="shared" si="50"/>
        <v>0</v>
      </c>
      <c r="DC33" s="70">
        <f t="shared" si="51"/>
        <v>0</v>
      </c>
      <c r="DD33" s="70">
        <f t="shared" si="52"/>
        <v>0</v>
      </c>
      <c r="DE33" s="70">
        <f t="shared" si="52"/>
        <v>0</v>
      </c>
      <c r="DF33" s="75">
        <f t="shared" si="53"/>
        <v>0</v>
      </c>
      <c r="DG33" s="75">
        <f t="shared" si="54"/>
        <v>0</v>
      </c>
      <c r="DH33" s="71">
        <f t="shared" si="55"/>
        <v>0</v>
      </c>
      <c r="DI33" s="72">
        <f t="shared" si="56"/>
        <v>0</v>
      </c>
      <c r="DJ33" s="72">
        <f t="shared" si="57"/>
        <v>0</v>
      </c>
      <c r="DK33" s="72">
        <f t="shared" si="58"/>
        <v>0</v>
      </c>
      <c r="DL33" s="72">
        <f t="shared" si="59"/>
        <v>0</v>
      </c>
      <c r="DM33" s="70">
        <f t="shared" si="60"/>
        <v>0</v>
      </c>
      <c r="DN33" s="70">
        <f t="shared" si="61"/>
        <v>0</v>
      </c>
      <c r="DO33" s="70">
        <f t="shared" si="62"/>
        <v>0</v>
      </c>
      <c r="DP33" s="70">
        <f t="shared" si="63"/>
        <v>0</v>
      </c>
      <c r="DQ33" s="70">
        <f t="shared" si="63"/>
        <v>0</v>
      </c>
      <c r="DR33" s="70">
        <f t="shared" si="64"/>
        <v>0</v>
      </c>
      <c r="DS33" s="75">
        <f t="shared" si="65"/>
        <v>0</v>
      </c>
      <c r="DT33" s="71">
        <f t="shared" si="66"/>
        <v>0</v>
      </c>
      <c r="DU33" s="257">
        <f t="shared" si="67"/>
        <v>0</v>
      </c>
      <c r="DV33" s="258">
        <f t="shared" si="68"/>
        <v>0</v>
      </c>
      <c r="DW33" s="258">
        <f t="shared" si="69"/>
        <v>0</v>
      </c>
      <c r="DX33" s="258">
        <f t="shared" si="70"/>
        <v>0</v>
      </c>
      <c r="DY33" s="70">
        <f t="shared" si="71"/>
        <v>0</v>
      </c>
      <c r="DZ33" s="70">
        <f t="shared" si="72"/>
        <v>0</v>
      </c>
      <c r="EA33" s="258">
        <f t="shared" si="73"/>
        <v>0</v>
      </c>
      <c r="EB33" s="258">
        <f t="shared" si="74"/>
        <v>0</v>
      </c>
      <c r="EC33" s="258">
        <f t="shared" si="74"/>
        <v>0</v>
      </c>
      <c r="ED33" s="258">
        <f t="shared" si="75"/>
        <v>0</v>
      </c>
      <c r="EE33" s="75">
        <f t="shared" si="76"/>
        <v>0</v>
      </c>
      <c r="EF33" s="71">
        <f t="shared" si="77"/>
        <v>0</v>
      </c>
      <c r="EG33" s="72">
        <f t="shared" si="78"/>
        <v>0</v>
      </c>
      <c r="EH33" s="70">
        <f t="shared" si="79"/>
        <v>0</v>
      </c>
      <c r="EI33" s="70">
        <f t="shared" si="80"/>
        <v>0</v>
      </c>
      <c r="EJ33" s="70">
        <f t="shared" si="81"/>
        <v>0</v>
      </c>
      <c r="EK33" s="70">
        <f t="shared" si="82"/>
        <v>0</v>
      </c>
      <c r="EL33" s="70">
        <f t="shared" si="83"/>
        <v>0</v>
      </c>
      <c r="EM33" s="70">
        <f t="shared" si="84"/>
        <v>0</v>
      </c>
      <c r="EN33" s="70">
        <f t="shared" si="85"/>
        <v>0</v>
      </c>
      <c r="EO33" s="70">
        <f t="shared" si="85"/>
        <v>0</v>
      </c>
      <c r="EP33" s="75">
        <f t="shared" si="86"/>
        <v>0</v>
      </c>
      <c r="EQ33" s="75">
        <f t="shared" si="87"/>
        <v>0</v>
      </c>
      <c r="ER33" s="71">
        <f t="shared" si="88"/>
        <v>0</v>
      </c>
      <c r="ES33" s="72">
        <f t="shared" si="0"/>
        <v>0</v>
      </c>
      <c r="ET33" s="70">
        <f t="shared" si="1"/>
        <v>0</v>
      </c>
      <c r="EU33" s="70">
        <f t="shared" si="2"/>
        <v>0</v>
      </c>
      <c r="EV33" s="70">
        <f t="shared" si="3"/>
        <v>0</v>
      </c>
      <c r="EW33" s="70">
        <f t="shared" si="4"/>
        <v>0</v>
      </c>
      <c r="EX33" s="70">
        <f t="shared" si="89"/>
        <v>0</v>
      </c>
      <c r="EY33" s="70">
        <f t="shared" si="5"/>
        <v>0</v>
      </c>
      <c r="EZ33" s="70" t="str">
        <f t="shared" si="6"/>
        <v/>
      </c>
      <c r="FA33" s="70">
        <f t="shared" si="6"/>
        <v>0</v>
      </c>
      <c r="FB33" s="75">
        <f t="shared" si="7"/>
        <v>0</v>
      </c>
      <c r="FC33" s="75">
        <f t="shared" si="8"/>
        <v>0</v>
      </c>
      <c r="FD33" s="71">
        <f t="shared" si="9"/>
        <v>0</v>
      </c>
      <c r="FE33" s="585"/>
      <c r="FR33" s="330" t="s">
        <v>221</v>
      </c>
      <c r="FS33" s="12" t="s">
        <v>52</v>
      </c>
    </row>
    <row r="34" spans="1:175" ht="38.25" customHeight="1">
      <c r="A34" s="12">
        <f t="shared" si="10"/>
        <v>0</v>
      </c>
      <c r="B34" s="31">
        <v>26</v>
      </c>
      <c r="C34" s="253">
        <v>26</v>
      </c>
      <c r="D34" s="6">
        <f t="shared" si="11"/>
        <v>0</v>
      </c>
      <c r="E34" s="59"/>
      <c r="F34" s="60" t="str">
        <f t="shared" si="90"/>
        <v/>
      </c>
      <c r="G34" s="59">
        <f>'Data Paste From Shala Darpan'!L27</f>
        <v>0</v>
      </c>
      <c r="H34" s="59">
        <f>'Data Paste From Shala Darpan'!F27</f>
        <v>0</v>
      </c>
      <c r="I34" s="59">
        <f>'Data Paste From Shala Darpan'!H27</f>
        <v>0</v>
      </c>
      <c r="J34" s="59">
        <f>'Data Paste From Shala Darpan'!I27</f>
        <v>0</v>
      </c>
      <c r="K34" s="744">
        <f>'Data Paste From Shala Darpan'!K27</f>
        <v>0</v>
      </c>
      <c r="L34" s="160" t="str">
        <f t="shared" si="12"/>
        <v/>
      </c>
      <c r="M34" s="135"/>
      <c r="N34" s="355" t="str">
        <f t="shared" si="13"/>
        <v/>
      </c>
      <c r="O34" s="162">
        <f t="shared" si="14"/>
        <v>0</v>
      </c>
      <c r="P34" s="514"/>
      <c r="Q34" s="111"/>
      <c r="R34" s="112"/>
      <c r="S34" s="112"/>
      <c r="T34" s="113"/>
      <c r="U34" s="112"/>
      <c r="V34" s="312">
        <f t="shared" si="15"/>
        <v>0</v>
      </c>
      <c r="W34" s="113"/>
      <c r="X34" s="112"/>
      <c r="Y34" s="150"/>
      <c r="Z34" s="151"/>
      <c r="AA34" s="151"/>
      <c r="AB34" s="152"/>
      <c r="AC34" s="151"/>
      <c r="AD34" s="315">
        <f t="shared" si="16"/>
        <v>0</v>
      </c>
      <c r="AE34" s="315"/>
      <c r="AF34" s="151"/>
      <c r="AG34" s="184"/>
      <c r="AH34" s="185"/>
      <c r="AI34" s="185"/>
      <c r="AJ34" s="186"/>
      <c r="AK34" s="185"/>
      <c r="AL34" s="318">
        <f t="shared" si="17"/>
        <v>0</v>
      </c>
      <c r="AM34" s="318"/>
      <c r="AN34" s="185"/>
      <c r="AO34" s="117"/>
      <c r="AP34" s="118"/>
      <c r="AQ34" s="118"/>
      <c r="AR34" s="119"/>
      <c r="AS34" s="118"/>
      <c r="AT34" s="321">
        <f t="shared" si="18"/>
        <v>0</v>
      </c>
      <c r="AU34" s="321"/>
      <c r="AV34" s="118"/>
      <c r="AW34" s="199"/>
      <c r="AX34" s="200"/>
      <c r="AY34" s="200"/>
      <c r="AZ34" s="201"/>
      <c r="BA34" s="200"/>
      <c r="BB34" s="324">
        <f t="shared" si="19"/>
        <v>0</v>
      </c>
      <c r="BC34" s="324"/>
      <c r="BD34" s="200"/>
      <c r="BE34" s="225"/>
      <c r="BF34" s="226"/>
      <c r="BG34" s="226"/>
      <c r="BH34" s="227"/>
      <c r="BI34" s="226"/>
      <c r="BJ34" s="327">
        <f t="shared" si="20"/>
        <v>0</v>
      </c>
      <c r="BK34" s="327"/>
      <c r="BL34" s="226"/>
      <c r="BM34" s="199"/>
      <c r="BN34" s="200"/>
      <c r="BO34" s="200"/>
      <c r="BP34" s="201"/>
      <c r="BQ34" s="200"/>
      <c r="BR34" s="324" t="str">
        <f t="shared" si="21"/>
        <v/>
      </c>
      <c r="BS34" s="324"/>
      <c r="BT34" s="200"/>
      <c r="BU34" s="208">
        <v>0</v>
      </c>
      <c r="BV34" s="209">
        <v>0</v>
      </c>
      <c r="BW34" s="213">
        <v>0</v>
      </c>
      <c r="BX34" s="333" t="str">
        <f t="shared" si="22"/>
        <v>D</v>
      </c>
      <c r="BY34" s="72">
        <f t="shared" si="23"/>
        <v>0</v>
      </c>
      <c r="BZ34" s="70">
        <f t="shared" si="24"/>
        <v>0</v>
      </c>
      <c r="CA34" s="70">
        <f t="shared" si="25"/>
        <v>0</v>
      </c>
      <c r="CB34" s="70">
        <f t="shared" si="26"/>
        <v>0</v>
      </c>
      <c r="CC34" s="70">
        <f t="shared" si="27"/>
        <v>0</v>
      </c>
      <c r="CD34" s="70">
        <f t="shared" si="28"/>
        <v>0</v>
      </c>
      <c r="CE34" s="70">
        <f t="shared" si="29"/>
        <v>0</v>
      </c>
      <c r="CF34" s="70">
        <f t="shared" si="30"/>
        <v>0</v>
      </c>
      <c r="CG34" s="70">
        <f t="shared" si="30"/>
        <v>0</v>
      </c>
      <c r="CH34" s="75">
        <f t="shared" si="31"/>
        <v>0</v>
      </c>
      <c r="CI34" s="75">
        <f t="shared" si="32"/>
        <v>0</v>
      </c>
      <c r="CJ34" s="71">
        <f t="shared" si="33"/>
        <v>0</v>
      </c>
      <c r="CK34" s="72">
        <f t="shared" si="34"/>
        <v>0</v>
      </c>
      <c r="CL34" s="70">
        <f t="shared" si="35"/>
        <v>0</v>
      </c>
      <c r="CM34" s="70">
        <f t="shared" si="36"/>
        <v>0</v>
      </c>
      <c r="CN34" s="70">
        <f t="shared" si="37"/>
        <v>0</v>
      </c>
      <c r="CO34" s="70">
        <f t="shared" si="38"/>
        <v>0</v>
      </c>
      <c r="CP34" s="70">
        <f t="shared" si="39"/>
        <v>0</v>
      </c>
      <c r="CQ34" s="70">
        <f t="shared" si="40"/>
        <v>0</v>
      </c>
      <c r="CR34" s="70">
        <f t="shared" si="41"/>
        <v>0</v>
      </c>
      <c r="CS34" s="70">
        <f t="shared" si="41"/>
        <v>0</v>
      </c>
      <c r="CT34" s="75">
        <f t="shared" si="42"/>
        <v>0</v>
      </c>
      <c r="CU34" s="75">
        <f t="shared" si="43"/>
        <v>0</v>
      </c>
      <c r="CV34" s="71">
        <f t="shared" si="44"/>
        <v>0</v>
      </c>
      <c r="CW34" s="72">
        <f t="shared" si="45"/>
        <v>0</v>
      </c>
      <c r="CX34" s="70">
        <f t="shared" si="46"/>
        <v>0</v>
      </c>
      <c r="CY34" s="70">
        <f t="shared" si="47"/>
        <v>0</v>
      </c>
      <c r="CZ34" s="70">
        <f t="shared" si="48"/>
        <v>0</v>
      </c>
      <c r="DA34" s="70">
        <f t="shared" si="49"/>
        <v>0</v>
      </c>
      <c r="DB34" s="70">
        <f t="shared" si="50"/>
        <v>0</v>
      </c>
      <c r="DC34" s="70">
        <f t="shared" si="51"/>
        <v>0</v>
      </c>
      <c r="DD34" s="70">
        <f t="shared" si="52"/>
        <v>0</v>
      </c>
      <c r="DE34" s="70">
        <f t="shared" si="52"/>
        <v>0</v>
      </c>
      <c r="DF34" s="75">
        <f t="shared" si="53"/>
        <v>0</v>
      </c>
      <c r="DG34" s="75">
        <f t="shared" si="54"/>
        <v>0</v>
      </c>
      <c r="DH34" s="71">
        <f t="shared" si="55"/>
        <v>0</v>
      </c>
      <c r="DI34" s="72">
        <f t="shared" si="56"/>
        <v>0</v>
      </c>
      <c r="DJ34" s="72">
        <f t="shared" si="57"/>
        <v>0</v>
      </c>
      <c r="DK34" s="72">
        <f t="shared" si="58"/>
        <v>0</v>
      </c>
      <c r="DL34" s="72">
        <f t="shared" si="59"/>
        <v>0</v>
      </c>
      <c r="DM34" s="70">
        <f t="shared" si="60"/>
        <v>0</v>
      </c>
      <c r="DN34" s="70">
        <f t="shared" si="61"/>
        <v>0</v>
      </c>
      <c r="DO34" s="70">
        <f t="shared" si="62"/>
        <v>0</v>
      </c>
      <c r="DP34" s="70">
        <f t="shared" si="63"/>
        <v>0</v>
      </c>
      <c r="DQ34" s="70">
        <f t="shared" si="63"/>
        <v>0</v>
      </c>
      <c r="DR34" s="70">
        <f t="shared" si="64"/>
        <v>0</v>
      </c>
      <c r="DS34" s="75">
        <f t="shared" si="65"/>
        <v>0</v>
      </c>
      <c r="DT34" s="71">
        <f t="shared" si="66"/>
        <v>0</v>
      </c>
      <c r="DU34" s="257">
        <f t="shared" si="67"/>
        <v>0</v>
      </c>
      <c r="DV34" s="258">
        <f t="shared" si="68"/>
        <v>0</v>
      </c>
      <c r="DW34" s="258">
        <f t="shared" si="69"/>
        <v>0</v>
      </c>
      <c r="DX34" s="258">
        <f t="shared" si="70"/>
        <v>0</v>
      </c>
      <c r="DY34" s="70">
        <f t="shared" si="71"/>
        <v>0</v>
      </c>
      <c r="DZ34" s="70">
        <f t="shared" si="72"/>
        <v>0</v>
      </c>
      <c r="EA34" s="258">
        <f t="shared" si="73"/>
        <v>0</v>
      </c>
      <c r="EB34" s="258">
        <f t="shared" si="74"/>
        <v>0</v>
      </c>
      <c r="EC34" s="258">
        <f t="shared" si="74"/>
        <v>0</v>
      </c>
      <c r="ED34" s="258">
        <f t="shared" si="75"/>
        <v>0</v>
      </c>
      <c r="EE34" s="75">
        <f t="shared" si="76"/>
        <v>0</v>
      </c>
      <c r="EF34" s="71">
        <f t="shared" si="77"/>
        <v>0</v>
      </c>
      <c r="EG34" s="72">
        <f t="shared" si="78"/>
        <v>0</v>
      </c>
      <c r="EH34" s="70">
        <f t="shared" si="79"/>
        <v>0</v>
      </c>
      <c r="EI34" s="70">
        <f t="shared" si="80"/>
        <v>0</v>
      </c>
      <c r="EJ34" s="70">
        <f t="shared" si="81"/>
        <v>0</v>
      </c>
      <c r="EK34" s="70">
        <f t="shared" si="82"/>
        <v>0</v>
      </c>
      <c r="EL34" s="70">
        <f t="shared" si="83"/>
        <v>0</v>
      </c>
      <c r="EM34" s="70">
        <f t="shared" si="84"/>
        <v>0</v>
      </c>
      <c r="EN34" s="70">
        <f t="shared" si="85"/>
        <v>0</v>
      </c>
      <c r="EO34" s="70">
        <f t="shared" si="85"/>
        <v>0</v>
      </c>
      <c r="EP34" s="75">
        <f t="shared" si="86"/>
        <v>0</v>
      </c>
      <c r="EQ34" s="75">
        <f t="shared" si="87"/>
        <v>0</v>
      </c>
      <c r="ER34" s="71">
        <f t="shared" si="88"/>
        <v>0</v>
      </c>
      <c r="ES34" s="72">
        <f t="shared" si="0"/>
        <v>0</v>
      </c>
      <c r="ET34" s="70">
        <f t="shared" si="1"/>
        <v>0</v>
      </c>
      <c r="EU34" s="70">
        <f t="shared" si="2"/>
        <v>0</v>
      </c>
      <c r="EV34" s="70">
        <f t="shared" si="3"/>
        <v>0</v>
      </c>
      <c r="EW34" s="70">
        <f t="shared" si="4"/>
        <v>0</v>
      </c>
      <c r="EX34" s="70">
        <f t="shared" si="89"/>
        <v>0</v>
      </c>
      <c r="EY34" s="70">
        <f t="shared" si="5"/>
        <v>0</v>
      </c>
      <c r="EZ34" s="70" t="str">
        <f t="shared" si="6"/>
        <v/>
      </c>
      <c r="FA34" s="70">
        <f t="shared" si="6"/>
        <v>0</v>
      </c>
      <c r="FB34" s="75">
        <f t="shared" si="7"/>
        <v>0</v>
      </c>
      <c r="FC34" s="75">
        <f t="shared" si="8"/>
        <v>0</v>
      </c>
      <c r="FD34" s="71">
        <f t="shared" si="9"/>
        <v>0</v>
      </c>
      <c r="FE34" s="585"/>
      <c r="FR34" s="330" t="s">
        <v>222</v>
      </c>
      <c r="FS34" s="12" t="s">
        <v>52</v>
      </c>
    </row>
    <row r="35" spans="1:175" ht="38.25" customHeight="1">
      <c r="A35" s="12">
        <f t="shared" si="10"/>
        <v>0</v>
      </c>
      <c r="B35" s="31">
        <v>27</v>
      </c>
      <c r="C35" s="252">
        <v>27</v>
      </c>
      <c r="D35" s="6">
        <f t="shared" si="11"/>
        <v>0</v>
      </c>
      <c r="E35" s="59"/>
      <c r="F35" s="60" t="str">
        <f t="shared" si="90"/>
        <v/>
      </c>
      <c r="G35" s="58">
        <f>'Data Paste From Shala Darpan'!L28</f>
        <v>0</v>
      </c>
      <c r="H35" s="59">
        <f>'Data Paste From Shala Darpan'!F28</f>
        <v>0</v>
      </c>
      <c r="I35" s="59">
        <f>'Data Paste From Shala Darpan'!H28</f>
        <v>0</v>
      </c>
      <c r="J35" s="59">
        <f>'Data Paste From Shala Darpan'!I28</f>
        <v>0</v>
      </c>
      <c r="K35" s="744">
        <f>'Data Paste From Shala Darpan'!K28</f>
        <v>0</v>
      </c>
      <c r="L35" s="160" t="str">
        <f t="shared" si="12"/>
        <v/>
      </c>
      <c r="M35" s="135"/>
      <c r="N35" s="355" t="str">
        <f t="shared" si="13"/>
        <v/>
      </c>
      <c r="O35" s="162">
        <f t="shared" si="14"/>
        <v>0</v>
      </c>
      <c r="P35" s="514"/>
      <c r="Q35" s="111"/>
      <c r="R35" s="112"/>
      <c r="S35" s="112"/>
      <c r="T35" s="113"/>
      <c r="U35" s="112"/>
      <c r="V35" s="312">
        <f t="shared" si="15"/>
        <v>0</v>
      </c>
      <c r="W35" s="113"/>
      <c r="X35" s="112"/>
      <c r="Y35" s="150"/>
      <c r="Z35" s="151"/>
      <c r="AA35" s="151"/>
      <c r="AB35" s="152"/>
      <c r="AC35" s="151"/>
      <c r="AD35" s="315">
        <f t="shared" si="16"/>
        <v>0</v>
      </c>
      <c r="AE35" s="315"/>
      <c r="AF35" s="151"/>
      <c r="AG35" s="184"/>
      <c r="AH35" s="185"/>
      <c r="AI35" s="185"/>
      <c r="AJ35" s="186"/>
      <c r="AK35" s="185"/>
      <c r="AL35" s="318">
        <f t="shared" si="17"/>
        <v>0</v>
      </c>
      <c r="AM35" s="318"/>
      <c r="AN35" s="185"/>
      <c r="AO35" s="117"/>
      <c r="AP35" s="118"/>
      <c r="AQ35" s="118"/>
      <c r="AR35" s="119"/>
      <c r="AS35" s="118"/>
      <c r="AT35" s="321">
        <f t="shared" si="18"/>
        <v>0</v>
      </c>
      <c r="AU35" s="321"/>
      <c r="AV35" s="118"/>
      <c r="AW35" s="199"/>
      <c r="AX35" s="200"/>
      <c r="AY35" s="200"/>
      <c r="AZ35" s="201"/>
      <c r="BA35" s="200"/>
      <c r="BB35" s="324">
        <f t="shared" si="19"/>
        <v>0</v>
      </c>
      <c r="BC35" s="324"/>
      <c r="BD35" s="200"/>
      <c r="BE35" s="225"/>
      <c r="BF35" s="226"/>
      <c r="BG35" s="226"/>
      <c r="BH35" s="227"/>
      <c r="BI35" s="226"/>
      <c r="BJ35" s="327">
        <f t="shared" si="20"/>
        <v>0</v>
      </c>
      <c r="BK35" s="327"/>
      <c r="BL35" s="226"/>
      <c r="BM35" s="199"/>
      <c r="BN35" s="200"/>
      <c r="BO35" s="200"/>
      <c r="BP35" s="201"/>
      <c r="BQ35" s="200"/>
      <c r="BR35" s="324" t="str">
        <f t="shared" si="21"/>
        <v/>
      </c>
      <c r="BS35" s="324"/>
      <c r="BT35" s="200"/>
      <c r="BU35" s="208">
        <v>0</v>
      </c>
      <c r="BV35" s="209">
        <v>0</v>
      </c>
      <c r="BW35" s="213">
        <v>0</v>
      </c>
      <c r="BX35" s="333" t="str">
        <f t="shared" si="22"/>
        <v>D</v>
      </c>
      <c r="BY35" s="72">
        <f t="shared" si="23"/>
        <v>0</v>
      </c>
      <c r="BZ35" s="70">
        <f t="shared" si="24"/>
        <v>0</v>
      </c>
      <c r="CA35" s="70">
        <f t="shared" si="25"/>
        <v>0</v>
      </c>
      <c r="CB35" s="70">
        <f t="shared" si="26"/>
        <v>0</v>
      </c>
      <c r="CC35" s="70">
        <f t="shared" si="27"/>
        <v>0</v>
      </c>
      <c r="CD35" s="70">
        <f t="shared" si="28"/>
        <v>0</v>
      </c>
      <c r="CE35" s="70">
        <f t="shared" si="29"/>
        <v>0</v>
      </c>
      <c r="CF35" s="70">
        <f t="shared" si="30"/>
        <v>0</v>
      </c>
      <c r="CG35" s="70">
        <f t="shared" si="30"/>
        <v>0</v>
      </c>
      <c r="CH35" s="75">
        <f t="shared" si="31"/>
        <v>0</v>
      </c>
      <c r="CI35" s="75">
        <f t="shared" si="32"/>
        <v>0</v>
      </c>
      <c r="CJ35" s="71">
        <f t="shared" si="33"/>
        <v>0</v>
      </c>
      <c r="CK35" s="72">
        <f t="shared" si="34"/>
        <v>0</v>
      </c>
      <c r="CL35" s="70">
        <f t="shared" si="35"/>
        <v>0</v>
      </c>
      <c r="CM35" s="70">
        <f t="shared" si="36"/>
        <v>0</v>
      </c>
      <c r="CN35" s="70">
        <f t="shared" si="37"/>
        <v>0</v>
      </c>
      <c r="CO35" s="70">
        <f t="shared" si="38"/>
        <v>0</v>
      </c>
      <c r="CP35" s="70">
        <f t="shared" si="39"/>
        <v>0</v>
      </c>
      <c r="CQ35" s="70">
        <f t="shared" si="40"/>
        <v>0</v>
      </c>
      <c r="CR35" s="70">
        <f t="shared" si="41"/>
        <v>0</v>
      </c>
      <c r="CS35" s="70">
        <f t="shared" si="41"/>
        <v>0</v>
      </c>
      <c r="CT35" s="75">
        <f t="shared" si="42"/>
        <v>0</v>
      </c>
      <c r="CU35" s="75">
        <f t="shared" si="43"/>
        <v>0</v>
      </c>
      <c r="CV35" s="71">
        <f t="shared" si="44"/>
        <v>0</v>
      </c>
      <c r="CW35" s="72">
        <f t="shared" si="45"/>
        <v>0</v>
      </c>
      <c r="CX35" s="70">
        <f t="shared" si="46"/>
        <v>0</v>
      </c>
      <c r="CY35" s="70">
        <f t="shared" si="47"/>
        <v>0</v>
      </c>
      <c r="CZ35" s="70">
        <f t="shared" si="48"/>
        <v>0</v>
      </c>
      <c r="DA35" s="70">
        <f t="shared" si="49"/>
        <v>0</v>
      </c>
      <c r="DB35" s="70">
        <f t="shared" si="50"/>
        <v>0</v>
      </c>
      <c r="DC35" s="70">
        <f t="shared" si="51"/>
        <v>0</v>
      </c>
      <c r="DD35" s="70">
        <f t="shared" si="52"/>
        <v>0</v>
      </c>
      <c r="DE35" s="70">
        <f t="shared" si="52"/>
        <v>0</v>
      </c>
      <c r="DF35" s="75">
        <f t="shared" si="53"/>
        <v>0</v>
      </c>
      <c r="DG35" s="75">
        <f t="shared" si="54"/>
        <v>0</v>
      </c>
      <c r="DH35" s="71">
        <f t="shared" si="55"/>
        <v>0</v>
      </c>
      <c r="DI35" s="72">
        <f t="shared" si="56"/>
        <v>0</v>
      </c>
      <c r="DJ35" s="72">
        <f t="shared" si="57"/>
        <v>0</v>
      </c>
      <c r="DK35" s="72">
        <f t="shared" si="58"/>
        <v>0</v>
      </c>
      <c r="DL35" s="72">
        <f t="shared" si="59"/>
        <v>0</v>
      </c>
      <c r="DM35" s="70">
        <f t="shared" si="60"/>
        <v>0</v>
      </c>
      <c r="DN35" s="70">
        <f t="shared" si="61"/>
        <v>0</v>
      </c>
      <c r="DO35" s="70">
        <f t="shared" si="62"/>
        <v>0</v>
      </c>
      <c r="DP35" s="70">
        <f t="shared" si="63"/>
        <v>0</v>
      </c>
      <c r="DQ35" s="70">
        <f t="shared" si="63"/>
        <v>0</v>
      </c>
      <c r="DR35" s="70">
        <f t="shared" si="64"/>
        <v>0</v>
      </c>
      <c r="DS35" s="75">
        <f t="shared" si="65"/>
        <v>0</v>
      </c>
      <c r="DT35" s="71">
        <f t="shared" si="66"/>
        <v>0</v>
      </c>
      <c r="DU35" s="257">
        <f t="shared" si="67"/>
        <v>0</v>
      </c>
      <c r="DV35" s="258">
        <f t="shared" si="68"/>
        <v>0</v>
      </c>
      <c r="DW35" s="258">
        <f t="shared" si="69"/>
        <v>0</v>
      </c>
      <c r="DX35" s="258">
        <f t="shared" si="70"/>
        <v>0</v>
      </c>
      <c r="DY35" s="70">
        <f t="shared" si="71"/>
        <v>0</v>
      </c>
      <c r="DZ35" s="70">
        <f t="shared" si="72"/>
        <v>0</v>
      </c>
      <c r="EA35" s="258">
        <f t="shared" si="73"/>
        <v>0</v>
      </c>
      <c r="EB35" s="258">
        <f t="shared" si="74"/>
        <v>0</v>
      </c>
      <c r="EC35" s="258">
        <f t="shared" si="74"/>
        <v>0</v>
      </c>
      <c r="ED35" s="258">
        <f t="shared" si="75"/>
        <v>0</v>
      </c>
      <c r="EE35" s="75">
        <f t="shared" si="76"/>
        <v>0</v>
      </c>
      <c r="EF35" s="71">
        <f t="shared" si="77"/>
        <v>0</v>
      </c>
      <c r="EG35" s="72">
        <f t="shared" si="78"/>
        <v>0</v>
      </c>
      <c r="EH35" s="70">
        <f t="shared" si="79"/>
        <v>0</v>
      </c>
      <c r="EI35" s="70">
        <f t="shared" si="80"/>
        <v>0</v>
      </c>
      <c r="EJ35" s="70">
        <f t="shared" si="81"/>
        <v>0</v>
      </c>
      <c r="EK35" s="70">
        <f t="shared" si="82"/>
        <v>0</v>
      </c>
      <c r="EL35" s="70">
        <f t="shared" si="83"/>
        <v>0</v>
      </c>
      <c r="EM35" s="70">
        <f t="shared" si="84"/>
        <v>0</v>
      </c>
      <c r="EN35" s="70">
        <f t="shared" si="85"/>
        <v>0</v>
      </c>
      <c r="EO35" s="70">
        <f t="shared" si="85"/>
        <v>0</v>
      </c>
      <c r="EP35" s="75">
        <f t="shared" si="86"/>
        <v>0</v>
      </c>
      <c r="EQ35" s="75">
        <f t="shared" si="87"/>
        <v>0</v>
      </c>
      <c r="ER35" s="71">
        <f t="shared" si="88"/>
        <v>0</v>
      </c>
      <c r="ES35" s="72">
        <f t="shared" si="0"/>
        <v>0</v>
      </c>
      <c r="ET35" s="70">
        <f t="shared" si="1"/>
        <v>0</v>
      </c>
      <c r="EU35" s="70">
        <f t="shared" si="2"/>
        <v>0</v>
      </c>
      <c r="EV35" s="70">
        <f t="shared" si="3"/>
        <v>0</v>
      </c>
      <c r="EW35" s="70">
        <f t="shared" si="4"/>
        <v>0</v>
      </c>
      <c r="EX35" s="70">
        <f t="shared" si="89"/>
        <v>0</v>
      </c>
      <c r="EY35" s="70">
        <f t="shared" si="5"/>
        <v>0</v>
      </c>
      <c r="EZ35" s="70" t="str">
        <f t="shared" si="6"/>
        <v/>
      </c>
      <c r="FA35" s="70">
        <f t="shared" si="6"/>
        <v>0</v>
      </c>
      <c r="FB35" s="75">
        <f t="shared" si="7"/>
        <v>0</v>
      </c>
      <c r="FC35" s="75">
        <f t="shared" si="8"/>
        <v>0</v>
      </c>
      <c r="FD35" s="71">
        <f t="shared" si="9"/>
        <v>0</v>
      </c>
      <c r="FE35" s="585"/>
      <c r="FR35" s="330" t="s">
        <v>223</v>
      </c>
      <c r="FS35" s="12" t="s">
        <v>40</v>
      </c>
    </row>
    <row r="36" spans="1:175" ht="38.25" customHeight="1">
      <c r="A36" s="12">
        <f t="shared" si="10"/>
        <v>0</v>
      </c>
      <c r="B36" s="31">
        <v>28</v>
      </c>
      <c r="C36" s="253">
        <v>28</v>
      </c>
      <c r="D36" s="6">
        <f t="shared" si="11"/>
        <v>0</v>
      </c>
      <c r="E36" s="59"/>
      <c r="F36" s="60" t="str">
        <f t="shared" si="90"/>
        <v/>
      </c>
      <c r="G36" s="59">
        <f>'Data Paste From Shala Darpan'!L29</f>
        <v>0</v>
      </c>
      <c r="H36" s="59">
        <f>'Data Paste From Shala Darpan'!F29</f>
        <v>0</v>
      </c>
      <c r="I36" s="59">
        <f>'Data Paste From Shala Darpan'!H29</f>
        <v>0</v>
      </c>
      <c r="J36" s="59">
        <f>'Data Paste From Shala Darpan'!I29</f>
        <v>0</v>
      </c>
      <c r="K36" s="744">
        <f>'Data Paste From Shala Darpan'!K29</f>
        <v>0</v>
      </c>
      <c r="L36" s="160" t="str">
        <f t="shared" si="12"/>
        <v/>
      </c>
      <c r="M36" s="135"/>
      <c r="N36" s="355" t="str">
        <f t="shared" si="13"/>
        <v/>
      </c>
      <c r="O36" s="162">
        <f t="shared" si="14"/>
        <v>0</v>
      </c>
      <c r="P36" s="514"/>
      <c r="Q36" s="111"/>
      <c r="R36" s="112"/>
      <c r="S36" s="112"/>
      <c r="T36" s="113"/>
      <c r="U36" s="112"/>
      <c r="V36" s="312">
        <f t="shared" si="15"/>
        <v>0</v>
      </c>
      <c r="W36" s="113"/>
      <c r="X36" s="112"/>
      <c r="Y36" s="150"/>
      <c r="Z36" s="151"/>
      <c r="AA36" s="151"/>
      <c r="AB36" s="152"/>
      <c r="AC36" s="151"/>
      <c r="AD36" s="315">
        <f t="shared" si="16"/>
        <v>0</v>
      </c>
      <c r="AE36" s="315"/>
      <c r="AF36" s="151"/>
      <c r="AG36" s="184"/>
      <c r="AH36" s="185"/>
      <c r="AI36" s="185"/>
      <c r="AJ36" s="186"/>
      <c r="AK36" s="185"/>
      <c r="AL36" s="318">
        <f t="shared" si="17"/>
        <v>0</v>
      </c>
      <c r="AM36" s="318"/>
      <c r="AN36" s="185"/>
      <c r="AO36" s="117"/>
      <c r="AP36" s="118"/>
      <c r="AQ36" s="118"/>
      <c r="AR36" s="119"/>
      <c r="AS36" s="118"/>
      <c r="AT36" s="321">
        <f t="shared" si="18"/>
        <v>0</v>
      </c>
      <c r="AU36" s="321"/>
      <c r="AV36" s="118"/>
      <c r="AW36" s="199"/>
      <c r="AX36" s="200"/>
      <c r="AY36" s="200"/>
      <c r="AZ36" s="201"/>
      <c r="BA36" s="200"/>
      <c r="BB36" s="324">
        <f t="shared" si="19"/>
        <v>0</v>
      </c>
      <c r="BC36" s="324"/>
      <c r="BD36" s="200"/>
      <c r="BE36" s="225"/>
      <c r="BF36" s="226"/>
      <c r="BG36" s="226"/>
      <c r="BH36" s="227"/>
      <c r="BI36" s="226"/>
      <c r="BJ36" s="327">
        <f t="shared" si="20"/>
        <v>0</v>
      </c>
      <c r="BK36" s="327"/>
      <c r="BL36" s="226"/>
      <c r="BM36" s="199"/>
      <c r="BN36" s="200"/>
      <c r="BO36" s="200"/>
      <c r="BP36" s="201"/>
      <c r="BQ36" s="200"/>
      <c r="BR36" s="324" t="str">
        <f t="shared" si="21"/>
        <v/>
      </c>
      <c r="BS36" s="324"/>
      <c r="BT36" s="200"/>
      <c r="BU36" s="208">
        <v>0</v>
      </c>
      <c r="BV36" s="209">
        <v>0</v>
      </c>
      <c r="BW36" s="213">
        <v>0</v>
      </c>
      <c r="BX36" s="333" t="str">
        <f t="shared" si="22"/>
        <v>D</v>
      </c>
      <c r="BY36" s="72">
        <f t="shared" si="23"/>
        <v>0</v>
      </c>
      <c r="BZ36" s="70">
        <f t="shared" si="24"/>
        <v>0</v>
      </c>
      <c r="CA36" s="70">
        <f t="shared" si="25"/>
        <v>0</v>
      </c>
      <c r="CB36" s="70">
        <f t="shared" si="26"/>
        <v>0</v>
      </c>
      <c r="CC36" s="70">
        <f t="shared" si="27"/>
        <v>0</v>
      </c>
      <c r="CD36" s="70">
        <f t="shared" si="28"/>
        <v>0</v>
      </c>
      <c r="CE36" s="70">
        <f t="shared" si="29"/>
        <v>0</v>
      </c>
      <c r="CF36" s="70">
        <f t="shared" si="30"/>
        <v>0</v>
      </c>
      <c r="CG36" s="70">
        <f t="shared" si="30"/>
        <v>0</v>
      </c>
      <c r="CH36" s="75">
        <f t="shared" si="31"/>
        <v>0</v>
      </c>
      <c r="CI36" s="75">
        <f t="shared" si="32"/>
        <v>0</v>
      </c>
      <c r="CJ36" s="71">
        <f t="shared" si="33"/>
        <v>0</v>
      </c>
      <c r="CK36" s="72">
        <f t="shared" si="34"/>
        <v>0</v>
      </c>
      <c r="CL36" s="70">
        <f t="shared" si="35"/>
        <v>0</v>
      </c>
      <c r="CM36" s="70">
        <f t="shared" si="36"/>
        <v>0</v>
      </c>
      <c r="CN36" s="70">
        <f t="shared" si="37"/>
        <v>0</v>
      </c>
      <c r="CO36" s="70">
        <f t="shared" si="38"/>
        <v>0</v>
      </c>
      <c r="CP36" s="70">
        <f t="shared" si="39"/>
        <v>0</v>
      </c>
      <c r="CQ36" s="70">
        <f t="shared" si="40"/>
        <v>0</v>
      </c>
      <c r="CR36" s="70">
        <f t="shared" si="41"/>
        <v>0</v>
      </c>
      <c r="CS36" s="70">
        <f t="shared" si="41"/>
        <v>0</v>
      </c>
      <c r="CT36" s="75">
        <f t="shared" si="42"/>
        <v>0</v>
      </c>
      <c r="CU36" s="75">
        <f t="shared" si="43"/>
        <v>0</v>
      </c>
      <c r="CV36" s="71">
        <f t="shared" si="44"/>
        <v>0</v>
      </c>
      <c r="CW36" s="72">
        <f t="shared" si="45"/>
        <v>0</v>
      </c>
      <c r="CX36" s="70">
        <f t="shared" si="46"/>
        <v>0</v>
      </c>
      <c r="CY36" s="70">
        <f t="shared" si="47"/>
        <v>0</v>
      </c>
      <c r="CZ36" s="70">
        <f t="shared" si="48"/>
        <v>0</v>
      </c>
      <c r="DA36" s="70">
        <f t="shared" si="49"/>
        <v>0</v>
      </c>
      <c r="DB36" s="70">
        <f t="shared" si="50"/>
        <v>0</v>
      </c>
      <c r="DC36" s="70">
        <f t="shared" si="51"/>
        <v>0</v>
      </c>
      <c r="DD36" s="70">
        <f t="shared" si="52"/>
        <v>0</v>
      </c>
      <c r="DE36" s="70">
        <f t="shared" si="52"/>
        <v>0</v>
      </c>
      <c r="DF36" s="75">
        <f t="shared" si="53"/>
        <v>0</v>
      </c>
      <c r="DG36" s="75">
        <f t="shared" si="54"/>
        <v>0</v>
      </c>
      <c r="DH36" s="71">
        <f t="shared" si="55"/>
        <v>0</v>
      </c>
      <c r="DI36" s="72">
        <f t="shared" si="56"/>
        <v>0</v>
      </c>
      <c r="DJ36" s="72">
        <f t="shared" si="57"/>
        <v>0</v>
      </c>
      <c r="DK36" s="72">
        <f t="shared" si="58"/>
        <v>0</v>
      </c>
      <c r="DL36" s="72">
        <f t="shared" si="59"/>
        <v>0</v>
      </c>
      <c r="DM36" s="70">
        <f t="shared" si="60"/>
        <v>0</v>
      </c>
      <c r="DN36" s="70">
        <f t="shared" si="61"/>
        <v>0</v>
      </c>
      <c r="DO36" s="70">
        <f t="shared" si="62"/>
        <v>0</v>
      </c>
      <c r="DP36" s="70">
        <f t="shared" si="63"/>
        <v>0</v>
      </c>
      <c r="DQ36" s="70">
        <f t="shared" si="63"/>
        <v>0</v>
      </c>
      <c r="DR36" s="70">
        <f t="shared" si="64"/>
        <v>0</v>
      </c>
      <c r="DS36" s="75">
        <f t="shared" si="65"/>
        <v>0</v>
      </c>
      <c r="DT36" s="71">
        <f t="shared" si="66"/>
        <v>0</v>
      </c>
      <c r="DU36" s="257">
        <f t="shared" si="67"/>
        <v>0</v>
      </c>
      <c r="DV36" s="258">
        <f t="shared" si="68"/>
        <v>0</v>
      </c>
      <c r="DW36" s="258">
        <f t="shared" si="69"/>
        <v>0</v>
      </c>
      <c r="DX36" s="258">
        <f t="shared" si="70"/>
        <v>0</v>
      </c>
      <c r="DY36" s="70">
        <f t="shared" si="71"/>
        <v>0</v>
      </c>
      <c r="DZ36" s="70">
        <f t="shared" si="72"/>
        <v>0</v>
      </c>
      <c r="EA36" s="258">
        <f t="shared" si="73"/>
        <v>0</v>
      </c>
      <c r="EB36" s="258">
        <f t="shared" si="74"/>
        <v>0</v>
      </c>
      <c r="EC36" s="258">
        <f t="shared" si="74"/>
        <v>0</v>
      </c>
      <c r="ED36" s="258">
        <f t="shared" si="75"/>
        <v>0</v>
      </c>
      <c r="EE36" s="75">
        <f t="shared" si="76"/>
        <v>0</v>
      </c>
      <c r="EF36" s="71">
        <f t="shared" si="77"/>
        <v>0</v>
      </c>
      <c r="EG36" s="72">
        <f t="shared" si="78"/>
        <v>0</v>
      </c>
      <c r="EH36" s="70">
        <f t="shared" si="79"/>
        <v>0</v>
      </c>
      <c r="EI36" s="70">
        <f t="shared" si="80"/>
        <v>0</v>
      </c>
      <c r="EJ36" s="70">
        <f t="shared" si="81"/>
        <v>0</v>
      </c>
      <c r="EK36" s="70">
        <f t="shared" si="82"/>
        <v>0</v>
      </c>
      <c r="EL36" s="70">
        <f t="shared" si="83"/>
        <v>0</v>
      </c>
      <c r="EM36" s="70">
        <f t="shared" si="84"/>
        <v>0</v>
      </c>
      <c r="EN36" s="70">
        <f t="shared" si="85"/>
        <v>0</v>
      </c>
      <c r="EO36" s="70">
        <f t="shared" si="85"/>
        <v>0</v>
      </c>
      <c r="EP36" s="75">
        <f t="shared" si="86"/>
        <v>0</v>
      </c>
      <c r="EQ36" s="75">
        <f t="shared" si="87"/>
        <v>0</v>
      </c>
      <c r="ER36" s="71">
        <f t="shared" si="88"/>
        <v>0</v>
      </c>
      <c r="ES36" s="72">
        <f t="shared" si="0"/>
        <v>0</v>
      </c>
      <c r="ET36" s="70">
        <f t="shared" si="1"/>
        <v>0</v>
      </c>
      <c r="EU36" s="70">
        <f t="shared" si="2"/>
        <v>0</v>
      </c>
      <c r="EV36" s="70">
        <f t="shared" si="3"/>
        <v>0</v>
      </c>
      <c r="EW36" s="70">
        <f t="shared" si="4"/>
        <v>0</v>
      </c>
      <c r="EX36" s="70">
        <f t="shared" si="89"/>
        <v>0</v>
      </c>
      <c r="EY36" s="70">
        <f t="shared" si="5"/>
        <v>0</v>
      </c>
      <c r="EZ36" s="70" t="str">
        <f t="shared" si="6"/>
        <v/>
      </c>
      <c r="FA36" s="70">
        <f t="shared" si="6"/>
        <v>0</v>
      </c>
      <c r="FB36" s="75">
        <f t="shared" si="7"/>
        <v>0</v>
      </c>
      <c r="FC36" s="75">
        <f t="shared" si="8"/>
        <v>0</v>
      </c>
      <c r="FD36" s="71">
        <f t="shared" si="9"/>
        <v>0</v>
      </c>
      <c r="FE36" s="585"/>
      <c r="FR36" s="330" t="s">
        <v>224</v>
      </c>
      <c r="FS36" s="12" t="s">
        <v>40</v>
      </c>
    </row>
    <row r="37" spans="1:175" ht="21.75" customHeight="1">
      <c r="A37" s="12">
        <f t="shared" si="10"/>
        <v>0</v>
      </c>
      <c r="B37" s="31">
        <v>29</v>
      </c>
      <c r="C37" s="252">
        <v>29</v>
      </c>
      <c r="D37" s="6">
        <f t="shared" si="11"/>
        <v>0</v>
      </c>
      <c r="E37" s="59"/>
      <c r="F37" s="60" t="str">
        <f t="shared" si="90"/>
        <v/>
      </c>
      <c r="G37" s="58">
        <f>'Data Paste From Shala Darpan'!L30</f>
        <v>0</v>
      </c>
      <c r="H37" s="59">
        <f>'Data Paste From Shala Darpan'!F30</f>
        <v>0</v>
      </c>
      <c r="I37" s="59">
        <f>'Data Paste From Shala Darpan'!H30</f>
        <v>0</v>
      </c>
      <c r="J37" s="59">
        <f>'Data Paste From Shala Darpan'!I30</f>
        <v>0</v>
      </c>
      <c r="K37" s="744">
        <f>'Data Paste From Shala Darpan'!K30</f>
        <v>0</v>
      </c>
      <c r="L37" s="160" t="str">
        <f t="shared" si="12"/>
        <v/>
      </c>
      <c r="M37" s="135"/>
      <c r="N37" s="355" t="str">
        <f t="shared" si="13"/>
        <v/>
      </c>
      <c r="O37" s="162">
        <f t="shared" si="14"/>
        <v>0</v>
      </c>
      <c r="P37" s="514"/>
      <c r="Q37" s="111"/>
      <c r="R37" s="112"/>
      <c r="S37" s="112"/>
      <c r="T37" s="113"/>
      <c r="U37" s="112"/>
      <c r="V37" s="312">
        <f t="shared" si="15"/>
        <v>0</v>
      </c>
      <c r="W37" s="113"/>
      <c r="X37" s="112"/>
      <c r="Y37" s="150"/>
      <c r="Z37" s="151"/>
      <c r="AA37" s="151"/>
      <c r="AB37" s="152"/>
      <c r="AC37" s="151"/>
      <c r="AD37" s="315">
        <f t="shared" si="16"/>
        <v>0</v>
      </c>
      <c r="AE37" s="315"/>
      <c r="AF37" s="151"/>
      <c r="AG37" s="184"/>
      <c r="AH37" s="185"/>
      <c r="AI37" s="185"/>
      <c r="AJ37" s="186"/>
      <c r="AK37" s="185"/>
      <c r="AL37" s="318">
        <f t="shared" si="17"/>
        <v>0</v>
      </c>
      <c r="AM37" s="318"/>
      <c r="AN37" s="185"/>
      <c r="AO37" s="117"/>
      <c r="AP37" s="118"/>
      <c r="AQ37" s="118"/>
      <c r="AR37" s="119"/>
      <c r="AS37" s="118"/>
      <c r="AT37" s="321">
        <f t="shared" si="18"/>
        <v>0</v>
      </c>
      <c r="AU37" s="321"/>
      <c r="AV37" s="118"/>
      <c r="AW37" s="199"/>
      <c r="AX37" s="200"/>
      <c r="AY37" s="200"/>
      <c r="AZ37" s="201"/>
      <c r="BA37" s="200"/>
      <c r="BB37" s="324">
        <f t="shared" si="19"/>
        <v>0</v>
      </c>
      <c r="BC37" s="324"/>
      <c r="BD37" s="200"/>
      <c r="BE37" s="225"/>
      <c r="BF37" s="226"/>
      <c r="BG37" s="226"/>
      <c r="BH37" s="227"/>
      <c r="BI37" s="226"/>
      <c r="BJ37" s="327">
        <f t="shared" si="20"/>
        <v>0</v>
      </c>
      <c r="BK37" s="327"/>
      <c r="BL37" s="226"/>
      <c r="BM37" s="199"/>
      <c r="BN37" s="200"/>
      <c r="BO37" s="200"/>
      <c r="BP37" s="201"/>
      <c r="BQ37" s="200"/>
      <c r="BR37" s="324" t="str">
        <f t="shared" si="21"/>
        <v/>
      </c>
      <c r="BS37" s="324"/>
      <c r="BT37" s="200"/>
      <c r="BU37" s="208">
        <v>0</v>
      </c>
      <c r="BV37" s="209">
        <v>0</v>
      </c>
      <c r="BW37" s="213">
        <v>0</v>
      </c>
      <c r="BX37" s="333" t="str">
        <f t="shared" si="22"/>
        <v>D</v>
      </c>
      <c r="BY37" s="72">
        <f t="shared" si="23"/>
        <v>0</v>
      </c>
      <c r="BZ37" s="70">
        <f t="shared" si="24"/>
        <v>0</v>
      </c>
      <c r="CA37" s="70">
        <f t="shared" si="25"/>
        <v>0</v>
      </c>
      <c r="CB37" s="70">
        <f t="shared" si="26"/>
        <v>0</v>
      </c>
      <c r="CC37" s="70">
        <f t="shared" si="27"/>
        <v>0</v>
      </c>
      <c r="CD37" s="70">
        <f t="shared" si="28"/>
        <v>0</v>
      </c>
      <c r="CE37" s="70">
        <f t="shared" si="29"/>
        <v>0</v>
      </c>
      <c r="CF37" s="70">
        <f t="shared" si="30"/>
        <v>0</v>
      </c>
      <c r="CG37" s="70">
        <f t="shared" si="30"/>
        <v>0</v>
      </c>
      <c r="CH37" s="75">
        <f t="shared" si="31"/>
        <v>0</v>
      </c>
      <c r="CI37" s="75">
        <f t="shared" si="32"/>
        <v>0</v>
      </c>
      <c r="CJ37" s="71">
        <f t="shared" si="33"/>
        <v>0</v>
      </c>
      <c r="CK37" s="72">
        <f t="shared" si="34"/>
        <v>0</v>
      </c>
      <c r="CL37" s="70">
        <f t="shared" si="35"/>
        <v>0</v>
      </c>
      <c r="CM37" s="70">
        <f t="shared" si="36"/>
        <v>0</v>
      </c>
      <c r="CN37" s="70">
        <f t="shared" si="37"/>
        <v>0</v>
      </c>
      <c r="CO37" s="70">
        <f t="shared" si="38"/>
        <v>0</v>
      </c>
      <c r="CP37" s="70">
        <f t="shared" si="39"/>
        <v>0</v>
      </c>
      <c r="CQ37" s="70">
        <f t="shared" si="40"/>
        <v>0</v>
      </c>
      <c r="CR37" s="70">
        <f t="shared" si="41"/>
        <v>0</v>
      </c>
      <c r="CS37" s="70">
        <f t="shared" si="41"/>
        <v>0</v>
      </c>
      <c r="CT37" s="75">
        <f t="shared" si="42"/>
        <v>0</v>
      </c>
      <c r="CU37" s="75">
        <f t="shared" si="43"/>
        <v>0</v>
      </c>
      <c r="CV37" s="71">
        <f t="shared" si="44"/>
        <v>0</v>
      </c>
      <c r="CW37" s="72">
        <f t="shared" si="45"/>
        <v>0</v>
      </c>
      <c r="CX37" s="70">
        <f t="shared" si="46"/>
        <v>0</v>
      </c>
      <c r="CY37" s="70">
        <f t="shared" si="47"/>
        <v>0</v>
      </c>
      <c r="CZ37" s="70">
        <f t="shared" si="48"/>
        <v>0</v>
      </c>
      <c r="DA37" s="70">
        <f t="shared" si="49"/>
        <v>0</v>
      </c>
      <c r="DB37" s="70">
        <f t="shared" si="50"/>
        <v>0</v>
      </c>
      <c r="DC37" s="70">
        <f t="shared" si="51"/>
        <v>0</v>
      </c>
      <c r="DD37" s="70">
        <f t="shared" si="52"/>
        <v>0</v>
      </c>
      <c r="DE37" s="70">
        <f t="shared" si="52"/>
        <v>0</v>
      </c>
      <c r="DF37" s="75">
        <f t="shared" si="53"/>
        <v>0</v>
      </c>
      <c r="DG37" s="75">
        <f t="shared" si="54"/>
        <v>0</v>
      </c>
      <c r="DH37" s="71">
        <f t="shared" si="55"/>
        <v>0</v>
      </c>
      <c r="DI37" s="72">
        <f t="shared" si="56"/>
        <v>0</v>
      </c>
      <c r="DJ37" s="72">
        <f t="shared" si="57"/>
        <v>0</v>
      </c>
      <c r="DK37" s="72">
        <f t="shared" si="58"/>
        <v>0</v>
      </c>
      <c r="DL37" s="72">
        <f t="shared" si="59"/>
        <v>0</v>
      </c>
      <c r="DM37" s="70">
        <f t="shared" si="60"/>
        <v>0</v>
      </c>
      <c r="DN37" s="70">
        <f t="shared" si="61"/>
        <v>0</v>
      </c>
      <c r="DO37" s="70">
        <f t="shared" si="62"/>
        <v>0</v>
      </c>
      <c r="DP37" s="70">
        <f t="shared" si="63"/>
        <v>0</v>
      </c>
      <c r="DQ37" s="70">
        <f t="shared" si="63"/>
        <v>0</v>
      </c>
      <c r="DR37" s="70">
        <f t="shared" si="64"/>
        <v>0</v>
      </c>
      <c r="DS37" s="75">
        <f t="shared" si="65"/>
        <v>0</v>
      </c>
      <c r="DT37" s="71">
        <f t="shared" si="66"/>
        <v>0</v>
      </c>
      <c r="DU37" s="257">
        <f t="shared" si="67"/>
        <v>0</v>
      </c>
      <c r="DV37" s="258">
        <f t="shared" si="68"/>
        <v>0</v>
      </c>
      <c r="DW37" s="258">
        <f t="shared" si="69"/>
        <v>0</v>
      </c>
      <c r="DX37" s="258">
        <f t="shared" si="70"/>
        <v>0</v>
      </c>
      <c r="DY37" s="70">
        <f t="shared" si="71"/>
        <v>0</v>
      </c>
      <c r="DZ37" s="70">
        <f t="shared" si="72"/>
        <v>0</v>
      </c>
      <c r="EA37" s="258">
        <f t="shared" si="73"/>
        <v>0</v>
      </c>
      <c r="EB37" s="258">
        <f t="shared" si="74"/>
        <v>0</v>
      </c>
      <c r="EC37" s="258">
        <f t="shared" si="74"/>
        <v>0</v>
      </c>
      <c r="ED37" s="258">
        <f t="shared" si="75"/>
        <v>0</v>
      </c>
      <c r="EE37" s="75">
        <f t="shared" si="76"/>
        <v>0</v>
      </c>
      <c r="EF37" s="71">
        <f t="shared" si="77"/>
        <v>0</v>
      </c>
      <c r="EG37" s="72">
        <f t="shared" si="78"/>
        <v>0</v>
      </c>
      <c r="EH37" s="70">
        <f t="shared" si="79"/>
        <v>0</v>
      </c>
      <c r="EI37" s="70">
        <f t="shared" si="80"/>
        <v>0</v>
      </c>
      <c r="EJ37" s="70">
        <f t="shared" si="81"/>
        <v>0</v>
      </c>
      <c r="EK37" s="70">
        <f t="shared" si="82"/>
        <v>0</v>
      </c>
      <c r="EL37" s="70">
        <f t="shared" si="83"/>
        <v>0</v>
      </c>
      <c r="EM37" s="70">
        <f t="shared" si="84"/>
        <v>0</v>
      </c>
      <c r="EN37" s="70">
        <f t="shared" si="85"/>
        <v>0</v>
      </c>
      <c r="EO37" s="70">
        <f t="shared" si="85"/>
        <v>0</v>
      </c>
      <c r="EP37" s="75">
        <f t="shared" si="86"/>
        <v>0</v>
      </c>
      <c r="EQ37" s="75">
        <f t="shared" si="87"/>
        <v>0</v>
      </c>
      <c r="ER37" s="71">
        <f t="shared" si="88"/>
        <v>0</v>
      </c>
      <c r="ES37" s="72">
        <f t="shared" si="0"/>
        <v>0</v>
      </c>
      <c r="ET37" s="70">
        <f t="shared" si="1"/>
        <v>0</v>
      </c>
      <c r="EU37" s="70">
        <f t="shared" si="2"/>
        <v>0</v>
      </c>
      <c r="EV37" s="70">
        <f t="shared" si="3"/>
        <v>0</v>
      </c>
      <c r="EW37" s="70">
        <f t="shared" si="4"/>
        <v>0</v>
      </c>
      <c r="EX37" s="70">
        <f t="shared" si="89"/>
        <v>0</v>
      </c>
      <c r="EY37" s="70">
        <f t="shared" si="5"/>
        <v>0</v>
      </c>
      <c r="EZ37" s="70" t="str">
        <f t="shared" si="6"/>
        <v/>
      </c>
      <c r="FA37" s="70">
        <f t="shared" si="6"/>
        <v>0</v>
      </c>
      <c r="FB37" s="75">
        <f t="shared" si="7"/>
        <v>0</v>
      </c>
      <c r="FC37" s="75">
        <f t="shared" si="8"/>
        <v>0</v>
      </c>
      <c r="FD37" s="71">
        <f t="shared" si="9"/>
        <v>0</v>
      </c>
      <c r="FE37" s="585"/>
      <c r="FR37" s="330" t="s">
        <v>225</v>
      </c>
      <c r="FS37" s="12" t="s">
        <v>40</v>
      </c>
    </row>
    <row r="38" spans="1:175" ht="21.75" customHeight="1">
      <c r="A38" s="12">
        <f t="shared" si="10"/>
        <v>0</v>
      </c>
      <c r="B38" s="31">
        <v>30</v>
      </c>
      <c r="C38" s="253">
        <v>30</v>
      </c>
      <c r="D38" s="6">
        <f t="shared" si="11"/>
        <v>0</v>
      </c>
      <c r="E38" s="59"/>
      <c r="F38" s="60" t="str">
        <f t="shared" si="90"/>
        <v/>
      </c>
      <c r="G38" s="59">
        <f>'Data Paste From Shala Darpan'!L31</f>
        <v>0</v>
      </c>
      <c r="H38" s="59">
        <f>'Data Paste From Shala Darpan'!F31</f>
        <v>0</v>
      </c>
      <c r="I38" s="59">
        <f>'Data Paste From Shala Darpan'!H31</f>
        <v>0</v>
      </c>
      <c r="J38" s="59">
        <f>'Data Paste From Shala Darpan'!I31</f>
        <v>0</v>
      </c>
      <c r="K38" s="744">
        <f>'Data Paste From Shala Darpan'!K31</f>
        <v>0</v>
      </c>
      <c r="L38" s="160" t="str">
        <f t="shared" si="12"/>
        <v/>
      </c>
      <c r="M38" s="135"/>
      <c r="N38" s="355" t="str">
        <f t="shared" si="13"/>
        <v/>
      </c>
      <c r="O38" s="162">
        <f t="shared" si="14"/>
        <v>0</v>
      </c>
      <c r="P38" s="514"/>
      <c r="Q38" s="111"/>
      <c r="R38" s="112"/>
      <c r="S38" s="112"/>
      <c r="T38" s="113"/>
      <c r="U38" s="112"/>
      <c r="V38" s="312">
        <f t="shared" si="15"/>
        <v>0</v>
      </c>
      <c r="W38" s="113"/>
      <c r="X38" s="112"/>
      <c r="Y38" s="150"/>
      <c r="Z38" s="151"/>
      <c r="AA38" s="151"/>
      <c r="AB38" s="152"/>
      <c r="AC38" s="151"/>
      <c r="AD38" s="315">
        <f t="shared" si="16"/>
        <v>0</v>
      </c>
      <c r="AE38" s="315"/>
      <c r="AF38" s="151"/>
      <c r="AG38" s="184"/>
      <c r="AH38" s="185"/>
      <c r="AI38" s="185"/>
      <c r="AJ38" s="186"/>
      <c r="AK38" s="185"/>
      <c r="AL38" s="318">
        <f t="shared" si="17"/>
        <v>0</v>
      </c>
      <c r="AM38" s="318"/>
      <c r="AN38" s="185"/>
      <c r="AO38" s="117"/>
      <c r="AP38" s="118"/>
      <c r="AQ38" s="118"/>
      <c r="AR38" s="119"/>
      <c r="AS38" s="118"/>
      <c r="AT38" s="321">
        <f t="shared" si="18"/>
        <v>0</v>
      </c>
      <c r="AU38" s="321"/>
      <c r="AV38" s="118"/>
      <c r="AW38" s="199"/>
      <c r="AX38" s="200"/>
      <c r="AY38" s="200"/>
      <c r="AZ38" s="201"/>
      <c r="BA38" s="200"/>
      <c r="BB38" s="324">
        <f t="shared" si="19"/>
        <v>0</v>
      </c>
      <c r="BC38" s="324"/>
      <c r="BD38" s="200"/>
      <c r="BE38" s="225"/>
      <c r="BF38" s="226"/>
      <c r="BG38" s="226"/>
      <c r="BH38" s="227"/>
      <c r="BI38" s="226"/>
      <c r="BJ38" s="327">
        <f t="shared" si="20"/>
        <v>0</v>
      </c>
      <c r="BK38" s="327"/>
      <c r="BL38" s="226"/>
      <c r="BM38" s="199"/>
      <c r="BN38" s="200"/>
      <c r="BO38" s="200"/>
      <c r="BP38" s="201"/>
      <c r="BQ38" s="200"/>
      <c r="BR38" s="324" t="str">
        <f t="shared" si="21"/>
        <v/>
      </c>
      <c r="BS38" s="324"/>
      <c r="BT38" s="200"/>
      <c r="BU38" s="208">
        <v>0</v>
      </c>
      <c r="BV38" s="209">
        <v>0</v>
      </c>
      <c r="BW38" s="213">
        <v>0</v>
      </c>
      <c r="BX38" s="333" t="str">
        <f t="shared" si="22"/>
        <v>D</v>
      </c>
      <c r="BY38" s="72">
        <f t="shared" si="23"/>
        <v>0</v>
      </c>
      <c r="BZ38" s="70">
        <f t="shared" si="24"/>
        <v>0</v>
      </c>
      <c r="CA38" s="70">
        <f t="shared" si="25"/>
        <v>0</v>
      </c>
      <c r="CB38" s="70">
        <f t="shared" si="26"/>
        <v>0</v>
      </c>
      <c r="CC38" s="70">
        <f t="shared" si="27"/>
        <v>0</v>
      </c>
      <c r="CD38" s="70">
        <f t="shared" si="28"/>
        <v>0</v>
      </c>
      <c r="CE38" s="70">
        <f t="shared" si="29"/>
        <v>0</v>
      </c>
      <c r="CF38" s="70">
        <f t="shared" si="30"/>
        <v>0</v>
      </c>
      <c r="CG38" s="70">
        <f t="shared" si="30"/>
        <v>0</v>
      </c>
      <c r="CH38" s="75">
        <f t="shared" si="31"/>
        <v>0</v>
      </c>
      <c r="CI38" s="75">
        <f t="shared" si="32"/>
        <v>0</v>
      </c>
      <c r="CJ38" s="71">
        <f t="shared" si="33"/>
        <v>0</v>
      </c>
      <c r="CK38" s="72">
        <f t="shared" si="34"/>
        <v>0</v>
      </c>
      <c r="CL38" s="70">
        <f t="shared" si="35"/>
        <v>0</v>
      </c>
      <c r="CM38" s="70">
        <f t="shared" si="36"/>
        <v>0</v>
      </c>
      <c r="CN38" s="70">
        <f t="shared" si="37"/>
        <v>0</v>
      </c>
      <c r="CO38" s="70">
        <f t="shared" si="38"/>
        <v>0</v>
      </c>
      <c r="CP38" s="70">
        <f t="shared" si="39"/>
        <v>0</v>
      </c>
      <c r="CQ38" s="70">
        <f t="shared" si="40"/>
        <v>0</v>
      </c>
      <c r="CR38" s="70">
        <f t="shared" si="41"/>
        <v>0</v>
      </c>
      <c r="CS38" s="70">
        <f t="shared" si="41"/>
        <v>0</v>
      </c>
      <c r="CT38" s="75">
        <f t="shared" si="42"/>
        <v>0</v>
      </c>
      <c r="CU38" s="75">
        <f t="shared" si="43"/>
        <v>0</v>
      </c>
      <c r="CV38" s="71">
        <f t="shared" si="44"/>
        <v>0</v>
      </c>
      <c r="CW38" s="72">
        <f t="shared" si="45"/>
        <v>0</v>
      </c>
      <c r="CX38" s="70">
        <f t="shared" si="46"/>
        <v>0</v>
      </c>
      <c r="CY38" s="70">
        <f t="shared" si="47"/>
        <v>0</v>
      </c>
      <c r="CZ38" s="70">
        <f t="shared" si="48"/>
        <v>0</v>
      </c>
      <c r="DA38" s="70">
        <f t="shared" si="49"/>
        <v>0</v>
      </c>
      <c r="DB38" s="70">
        <f t="shared" si="50"/>
        <v>0</v>
      </c>
      <c r="DC38" s="70">
        <f t="shared" si="51"/>
        <v>0</v>
      </c>
      <c r="DD38" s="70">
        <f t="shared" si="52"/>
        <v>0</v>
      </c>
      <c r="DE38" s="70">
        <f t="shared" si="52"/>
        <v>0</v>
      </c>
      <c r="DF38" s="75">
        <f t="shared" si="53"/>
        <v>0</v>
      </c>
      <c r="DG38" s="75">
        <f t="shared" si="54"/>
        <v>0</v>
      </c>
      <c r="DH38" s="71">
        <f t="shared" si="55"/>
        <v>0</v>
      </c>
      <c r="DI38" s="72">
        <f t="shared" si="56"/>
        <v>0</v>
      </c>
      <c r="DJ38" s="72">
        <f t="shared" si="57"/>
        <v>0</v>
      </c>
      <c r="DK38" s="72">
        <f t="shared" si="58"/>
        <v>0</v>
      </c>
      <c r="DL38" s="72">
        <f t="shared" si="59"/>
        <v>0</v>
      </c>
      <c r="DM38" s="70">
        <f t="shared" si="60"/>
        <v>0</v>
      </c>
      <c r="DN38" s="70">
        <f t="shared" si="61"/>
        <v>0</v>
      </c>
      <c r="DO38" s="70">
        <f t="shared" si="62"/>
        <v>0</v>
      </c>
      <c r="DP38" s="70">
        <f t="shared" si="63"/>
        <v>0</v>
      </c>
      <c r="DQ38" s="70">
        <f t="shared" si="63"/>
        <v>0</v>
      </c>
      <c r="DR38" s="70">
        <f t="shared" si="64"/>
        <v>0</v>
      </c>
      <c r="DS38" s="75">
        <f t="shared" si="65"/>
        <v>0</v>
      </c>
      <c r="DT38" s="71">
        <f t="shared" si="66"/>
        <v>0</v>
      </c>
      <c r="DU38" s="257">
        <f t="shared" si="67"/>
        <v>0</v>
      </c>
      <c r="DV38" s="258">
        <f t="shared" si="68"/>
        <v>0</v>
      </c>
      <c r="DW38" s="258">
        <f t="shared" si="69"/>
        <v>0</v>
      </c>
      <c r="DX38" s="258">
        <f t="shared" si="70"/>
        <v>0</v>
      </c>
      <c r="DY38" s="70">
        <f t="shared" si="71"/>
        <v>0</v>
      </c>
      <c r="DZ38" s="70">
        <f t="shared" si="72"/>
        <v>0</v>
      </c>
      <c r="EA38" s="258">
        <f t="shared" si="73"/>
        <v>0</v>
      </c>
      <c r="EB38" s="258">
        <f t="shared" si="74"/>
        <v>0</v>
      </c>
      <c r="EC38" s="258">
        <f t="shared" si="74"/>
        <v>0</v>
      </c>
      <c r="ED38" s="258">
        <f t="shared" si="75"/>
        <v>0</v>
      </c>
      <c r="EE38" s="75">
        <f t="shared" si="76"/>
        <v>0</v>
      </c>
      <c r="EF38" s="71">
        <f t="shared" si="77"/>
        <v>0</v>
      </c>
      <c r="EG38" s="72">
        <f t="shared" si="78"/>
        <v>0</v>
      </c>
      <c r="EH38" s="70">
        <f t="shared" si="79"/>
        <v>0</v>
      </c>
      <c r="EI38" s="70">
        <f t="shared" si="80"/>
        <v>0</v>
      </c>
      <c r="EJ38" s="70">
        <f t="shared" si="81"/>
        <v>0</v>
      </c>
      <c r="EK38" s="70">
        <f t="shared" si="82"/>
        <v>0</v>
      </c>
      <c r="EL38" s="70">
        <f t="shared" si="83"/>
        <v>0</v>
      </c>
      <c r="EM38" s="70">
        <f t="shared" si="84"/>
        <v>0</v>
      </c>
      <c r="EN38" s="70">
        <f t="shared" si="85"/>
        <v>0</v>
      </c>
      <c r="EO38" s="70">
        <f t="shared" si="85"/>
        <v>0</v>
      </c>
      <c r="EP38" s="75">
        <f t="shared" si="86"/>
        <v>0</v>
      </c>
      <c r="EQ38" s="75">
        <f t="shared" si="87"/>
        <v>0</v>
      </c>
      <c r="ER38" s="71">
        <f t="shared" si="88"/>
        <v>0</v>
      </c>
      <c r="ES38" s="72">
        <f t="shared" si="0"/>
        <v>0</v>
      </c>
      <c r="ET38" s="70">
        <f t="shared" si="1"/>
        <v>0</v>
      </c>
      <c r="EU38" s="70">
        <f t="shared" si="2"/>
        <v>0</v>
      </c>
      <c r="EV38" s="70">
        <f t="shared" si="3"/>
        <v>0</v>
      </c>
      <c r="EW38" s="70">
        <f t="shared" si="4"/>
        <v>0</v>
      </c>
      <c r="EX38" s="70">
        <f t="shared" si="89"/>
        <v>0</v>
      </c>
      <c r="EY38" s="70">
        <f t="shared" si="5"/>
        <v>0</v>
      </c>
      <c r="EZ38" s="70" t="str">
        <f t="shared" si="6"/>
        <v/>
      </c>
      <c r="FA38" s="70">
        <f t="shared" si="6"/>
        <v>0</v>
      </c>
      <c r="FB38" s="75">
        <f t="shared" si="7"/>
        <v>0</v>
      </c>
      <c r="FC38" s="75">
        <f t="shared" si="8"/>
        <v>0</v>
      </c>
      <c r="FD38" s="71">
        <f t="shared" si="9"/>
        <v>0</v>
      </c>
      <c r="FE38" s="585"/>
      <c r="FR38" s="330" t="s">
        <v>226</v>
      </c>
      <c r="FS38" s="12" t="s">
        <v>40</v>
      </c>
    </row>
    <row r="39" spans="1:175" ht="21.75" customHeight="1">
      <c r="A39" s="12">
        <f t="shared" si="10"/>
        <v>0</v>
      </c>
      <c r="B39" s="31">
        <v>31</v>
      </c>
      <c r="C39" s="252">
        <v>31</v>
      </c>
      <c r="D39" s="6">
        <f t="shared" si="11"/>
        <v>0</v>
      </c>
      <c r="E39" s="59"/>
      <c r="F39" s="60" t="str">
        <f t="shared" si="90"/>
        <v/>
      </c>
      <c r="G39" s="58">
        <f>'Data Paste From Shala Darpan'!L32</f>
        <v>0</v>
      </c>
      <c r="H39" s="59">
        <f>'Data Paste From Shala Darpan'!F32</f>
        <v>0</v>
      </c>
      <c r="I39" s="59">
        <f>'Data Paste From Shala Darpan'!H32</f>
        <v>0</v>
      </c>
      <c r="J39" s="59">
        <f>'Data Paste From Shala Darpan'!I32</f>
        <v>0</v>
      </c>
      <c r="K39" s="744">
        <f>'Data Paste From Shala Darpan'!K32</f>
        <v>0</v>
      </c>
      <c r="L39" s="160" t="str">
        <f t="shared" si="12"/>
        <v/>
      </c>
      <c r="M39" s="135"/>
      <c r="N39" s="355" t="str">
        <f t="shared" si="13"/>
        <v/>
      </c>
      <c r="O39" s="162">
        <f t="shared" si="14"/>
        <v>0</v>
      </c>
      <c r="P39" s="514"/>
      <c r="Q39" s="111"/>
      <c r="R39" s="112"/>
      <c r="S39" s="112"/>
      <c r="T39" s="113"/>
      <c r="U39" s="112"/>
      <c r="V39" s="312">
        <f t="shared" si="15"/>
        <v>0</v>
      </c>
      <c r="W39" s="113"/>
      <c r="X39" s="112"/>
      <c r="Y39" s="150"/>
      <c r="Z39" s="151"/>
      <c r="AA39" s="151"/>
      <c r="AB39" s="152"/>
      <c r="AC39" s="151"/>
      <c r="AD39" s="315">
        <f t="shared" si="16"/>
        <v>0</v>
      </c>
      <c r="AE39" s="315"/>
      <c r="AF39" s="151"/>
      <c r="AG39" s="184"/>
      <c r="AH39" s="185"/>
      <c r="AI39" s="185"/>
      <c r="AJ39" s="186"/>
      <c r="AK39" s="185"/>
      <c r="AL39" s="318">
        <f t="shared" si="17"/>
        <v>0</v>
      </c>
      <c r="AM39" s="318"/>
      <c r="AN39" s="185"/>
      <c r="AO39" s="117"/>
      <c r="AP39" s="118"/>
      <c r="AQ39" s="118"/>
      <c r="AR39" s="119"/>
      <c r="AS39" s="118"/>
      <c r="AT39" s="321">
        <f t="shared" si="18"/>
        <v>0</v>
      </c>
      <c r="AU39" s="321"/>
      <c r="AV39" s="118"/>
      <c r="AW39" s="199"/>
      <c r="AX39" s="200"/>
      <c r="AY39" s="200"/>
      <c r="AZ39" s="201"/>
      <c r="BA39" s="200"/>
      <c r="BB39" s="324">
        <f t="shared" si="19"/>
        <v>0</v>
      </c>
      <c r="BC39" s="324"/>
      <c r="BD39" s="200"/>
      <c r="BE39" s="225"/>
      <c r="BF39" s="226"/>
      <c r="BG39" s="226"/>
      <c r="BH39" s="227"/>
      <c r="BI39" s="226"/>
      <c r="BJ39" s="327">
        <f t="shared" si="20"/>
        <v>0</v>
      </c>
      <c r="BK39" s="327"/>
      <c r="BL39" s="226"/>
      <c r="BM39" s="199"/>
      <c r="BN39" s="200"/>
      <c r="BO39" s="200"/>
      <c r="BP39" s="201"/>
      <c r="BQ39" s="200"/>
      <c r="BR39" s="324" t="str">
        <f t="shared" si="21"/>
        <v/>
      </c>
      <c r="BS39" s="324"/>
      <c r="BT39" s="200"/>
      <c r="BU39" s="208">
        <v>0</v>
      </c>
      <c r="BV39" s="209">
        <v>0</v>
      </c>
      <c r="BW39" s="213">
        <v>0</v>
      </c>
      <c r="BX39" s="333" t="str">
        <f t="shared" si="22"/>
        <v>D</v>
      </c>
      <c r="BY39" s="72">
        <f t="shared" si="23"/>
        <v>0</v>
      </c>
      <c r="BZ39" s="70">
        <f t="shared" si="24"/>
        <v>0</v>
      </c>
      <c r="CA39" s="70">
        <f t="shared" si="25"/>
        <v>0</v>
      </c>
      <c r="CB39" s="70">
        <f t="shared" si="26"/>
        <v>0</v>
      </c>
      <c r="CC39" s="70">
        <f t="shared" si="27"/>
        <v>0</v>
      </c>
      <c r="CD39" s="70">
        <f t="shared" si="28"/>
        <v>0</v>
      </c>
      <c r="CE39" s="70">
        <f t="shared" si="29"/>
        <v>0</v>
      </c>
      <c r="CF39" s="70">
        <f t="shared" si="30"/>
        <v>0</v>
      </c>
      <c r="CG39" s="70">
        <f t="shared" si="30"/>
        <v>0</v>
      </c>
      <c r="CH39" s="75">
        <f t="shared" si="31"/>
        <v>0</v>
      </c>
      <c r="CI39" s="75">
        <f t="shared" si="32"/>
        <v>0</v>
      </c>
      <c r="CJ39" s="71">
        <f t="shared" si="33"/>
        <v>0</v>
      </c>
      <c r="CK39" s="72">
        <f t="shared" si="34"/>
        <v>0</v>
      </c>
      <c r="CL39" s="70">
        <f t="shared" si="35"/>
        <v>0</v>
      </c>
      <c r="CM39" s="70">
        <f t="shared" si="36"/>
        <v>0</v>
      </c>
      <c r="CN39" s="70">
        <f t="shared" si="37"/>
        <v>0</v>
      </c>
      <c r="CO39" s="70">
        <f t="shared" si="38"/>
        <v>0</v>
      </c>
      <c r="CP39" s="70">
        <f t="shared" si="39"/>
        <v>0</v>
      </c>
      <c r="CQ39" s="70">
        <f t="shared" si="40"/>
        <v>0</v>
      </c>
      <c r="CR39" s="70">
        <f t="shared" si="41"/>
        <v>0</v>
      </c>
      <c r="CS39" s="70">
        <f t="shared" si="41"/>
        <v>0</v>
      </c>
      <c r="CT39" s="75">
        <f t="shared" si="42"/>
        <v>0</v>
      </c>
      <c r="CU39" s="75">
        <f t="shared" si="43"/>
        <v>0</v>
      </c>
      <c r="CV39" s="71">
        <f t="shared" si="44"/>
        <v>0</v>
      </c>
      <c r="CW39" s="72">
        <f t="shared" si="45"/>
        <v>0</v>
      </c>
      <c r="CX39" s="70">
        <f t="shared" si="46"/>
        <v>0</v>
      </c>
      <c r="CY39" s="70">
        <f t="shared" si="47"/>
        <v>0</v>
      </c>
      <c r="CZ39" s="70">
        <f t="shared" si="48"/>
        <v>0</v>
      </c>
      <c r="DA39" s="70">
        <f t="shared" si="49"/>
        <v>0</v>
      </c>
      <c r="DB39" s="70">
        <f t="shared" si="50"/>
        <v>0</v>
      </c>
      <c r="DC39" s="70">
        <f t="shared" si="51"/>
        <v>0</v>
      </c>
      <c r="DD39" s="70">
        <f t="shared" si="52"/>
        <v>0</v>
      </c>
      <c r="DE39" s="70">
        <f t="shared" si="52"/>
        <v>0</v>
      </c>
      <c r="DF39" s="75">
        <f t="shared" si="53"/>
        <v>0</v>
      </c>
      <c r="DG39" s="75">
        <f t="shared" si="54"/>
        <v>0</v>
      </c>
      <c r="DH39" s="71">
        <f t="shared" si="55"/>
        <v>0</v>
      </c>
      <c r="DI39" s="72">
        <f t="shared" si="56"/>
        <v>0</v>
      </c>
      <c r="DJ39" s="72">
        <f t="shared" si="57"/>
        <v>0</v>
      </c>
      <c r="DK39" s="72">
        <f t="shared" si="58"/>
        <v>0</v>
      </c>
      <c r="DL39" s="72">
        <f t="shared" si="59"/>
        <v>0</v>
      </c>
      <c r="DM39" s="70">
        <f t="shared" si="60"/>
        <v>0</v>
      </c>
      <c r="DN39" s="70">
        <f t="shared" si="61"/>
        <v>0</v>
      </c>
      <c r="DO39" s="70">
        <f t="shared" si="62"/>
        <v>0</v>
      </c>
      <c r="DP39" s="70">
        <f t="shared" si="63"/>
        <v>0</v>
      </c>
      <c r="DQ39" s="70">
        <f t="shared" si="63"/>
        <v>0</v>
      </c>
      <c r="DR39" s="70">
        <f t="shared" si="64"/>
        <v>0</v>
      </c>
      <c r="DS39" s="75">
        <f t="shared" si="65"/>
        <v>0</v>
      </c>
      <c r="DT39" s="71">
        <f t="shared" si="66"/>
        <v>0</v>
      </c>
      <c r="DU39" s="257">
        <f t="shared" si="67"/>
        <v>0</v>
      </c>
      <c r="DV39" s="258">
        <f t="shared" si="68"/>
        <v>0</v>
      </c>
      <c r="DW39" s="258">
        <f t="shared" si="69"/>
        <v>0</v>
      </c>
      <c r="DX39" s="258">
        <f t="shared" si="70"/>
        <v>0</v>
      </c>
      <c r="DY39" s="70">
        <f t="shared" si="71"/>
        <v>0</v>
      </c>
      <c r="DZ39" s="70">
        <f t="shared" si="72"/>
        <v>0</v>
      </c>
      <c r="EA39" s="258">
        <f t="shared" si="73"/>
        <v>0</v>
      </c>
      <c r="EB39" s="258">
        <f t="shared" si="74"/>
        <v>0</v>
      </c>
      <c r="EC39" s="258">
        <f t="shared" si="74"/>
        <v>0</v>
      </c>
      <c r="ED39" s="258">
        <f t="shared" si="75"/>
        <v>0</v>
      </c>
      <c r="EE39" s="75">
        <f t="shared" si="76"/>
        <v>0</v>
      </c>
      <c r="EF39" s="71">
        <f t="shared" si="77"/>
        <v>0</v>
      </c>
      <c r="EG39" s="72">
        <f t="shared" si="78"/>
        <v>0</v>
      </c>
      <c r="EH39" s="70">
        <f t="shared" si="79"/>
        <v>0</v>
      </c>
      <c r="EI39" s="70">
        <f t="shared" si="80"/>
        <v>0</v>
      </c>
      <c r="EJ39" s="70">
        <f t="shared" si="81"/>
        <v>0</v>
      </c>
      <c r="EK39" s="70">
        <f t="shared" si="82"/>
        <v>0</v>
      </c>
      <c r="EL39" s="70">
        <f t="shared" si="83"/>
        <v>0</v>
      </c>
      <c r="EM39" s="70">
        <f t="shared" si="84"/>
        <v>0</v>
      </c>
      <c r="EN39" s="70">
        <f t="shared" si="85"/>
        <v>0</v>
      </c>
      <c r="EO39" s="70">
        <f t="shared" si="85"/>
        <v>0</v>
      </c>
      <c r="EP39" s="75">
        <f t="shared" si="86"/>
        <v>0</v>
      </c>
      <c r="EQ39" s="75">
        <f t="shared" si="87"/>
        <v>0</v>
      </c>
      <c r="ER39" s="71">
        <f t="shared" si="88"/>
        <v>0</v>
      </c>
      <c r="ES39" s="72">
        <f t="shared" si="0"/>
        <v>0</v>
      </c>
      <c r="ET39" s="70">
        <f t="shared" si="1"/>
        <v>0</v>
      </c>
      <c r="EU39" s="70">
        <f t="shared" si="2"/>
        <v>0</v>
      </c>
      <c r="EV39" s="70">
        <f t="shared" si="3"/>
        <v>0</v>
      </c>
      <c r="EW39" s="70">
        <f t="shared" si="4"/>
        <v>0</v>
      </c>
      <c r="EX39" s="70">
        <f t="shared" si="89"/>
        <v>0</v>
      </c>
      <c r="EY39" s="70">
        <f t="shared" si="5"/>
        <v>0</v>
      </c>
      <c r="EZ39" s="70" t="str">
        <f t="shared" si="6"/>
        <v/>
      </c>
      <c r="FA39" s="70">
        <f t="shared" si="6"/>
        <v>0</v>
      </c>
      <c r="FB39" s="75">
        <f t="shared" si="7"/>
        <v>0</v>
      </c>
      <c r="FC39" s="75">
        <f t="shared" si="8"/>
        <v>0</v>
      </c>
      <c r="FD39" s="71">
        <f t="shared" si="9"/>
        <v>0</v>
      </c>
      <c r="FE39" s="585"/>
      <c r="FR39" s="330" t="s">
        <v>227</v>
      </c>
      <c r="FS39" s="12" t="s">
        <v>40</v>
      </c>
    </row>
    <row r="40" spans="1:175" ht="21.75" customHeight="1">
      <c r="A40" s="12">
        <f t="shared" si="10"/>
        <v>0</v>
      </c>
      <c r="B40" s="31">
        <v>32</v>
      </c>
      <c r="C40" s="253">
        <v>32</v>
      </c>
      <c r="D40" s="6">
        <f t="shared" si="11"/>
        <v>0</v>
      </c>
      <c r="E40" s="59"/>
      <c r="F40" s="60" t="str">
        <f t="shared" si="90"/>
        <v/>
      </c>
      <c r="G40" s="59">
        <f>'Data Paste From Shala Darpan'!L33</f>
        <v>0</v>
      </c>
      <c r="H40" s="59">
        <f>'Data Paste From Shala Darpan'!F33</f>
        <v>0</v>
      </c>
      <c r="I40" s="59">
        <f>'Data Paste From Shala Darpan'!H33</f>
        <v>0</v>
      </c>
      <c r="J40" s="59">
        <f>'Data Paste From Shala Darpan'!I33</f>
        <v>0</v>
      </c>
      <c r="K40" s="744">
        <f>'Data Paste From Shala Darpan'!K33</f>
        <v>0</v>
      </c>
      <c r="L40" s="160" t="str">
        <f t="shared" si="12"/>
        <v/>
      </c>
      <c r="M40" s="135"/>
      <c r="N40" s="355" t="str">
        <f t="shared" si="13"/>
        <v/>
      </c>
      <c r="O40" s="162">
        <f t="shared" si="14"/>
        <v>0</v>
      </c>
      <c r="P40" s="514"/>
      <c r="Q40" s="111"/>
      <c r="R40" s="112"/>
      <c r="S40" s="112"/>
      <c r="T40" s="113"/>
      <c r="U40" s="112"/>
      <c r="V40" s="312">
        <f t="shared" si="15"/>
        <v>0</v>
      </c>
      <c r="W40" s="113"/>
      <c r="X40" s="112"/>
      <c r="Y40" s="150"/>
      <c r="Z40" s="151"/>
      <c r="AA40" s="151"/>
      <c r="AB40" s="152"/>
      <c r="AC40" s="151"/>
      <c r="AD40" s="315">
        <f t="shared" si="16"/>
        <v>0</v>
      </c>
      <c r="AE40" s="315"/>
      <c r="AF40" s="151"/>
      <c r="AG40" s="184"/>
      <c r="AH40" s="185"/>
      <c r="AI40" s="185"/>
      <c r="AJ40" s="186"/>
      <c r="AK40" s="185"/>
      <c r="AL40" s="318">
        <f t="shared" si="17"/>
        <v>0</v>
      </c>
      <c r="AM40" s="318"/>
      <c r="AN40" s="185"/>
      <c r="AO40" s="117"/>
      <c r="AP40" s="118"/>
      <c r="AQ40" s="118"/>
      <c r="AR40" s="119"/>
      <c r="AS40" s="118"/>
      <c r="AT40" s="321">
        <f t="shared" si="18"/>
        <v>0</v>
      </c>
      <c r="AU40" s="321"/>
      <c r="AV40" s="118"/>
      <c r="AW40" s="199"/>
      <c r="AX40" s="200"/>
      <c r="AY40" s="200"/>
      <c r="AZ40" s="201"/>
      <c r="BA40" s="200"/>
      <c r="BB40" s="324">
        <f t="shared" si="19"/>
        <v>0</v>
      </c>
      <c r="BC40" s="324"/>
      <c r="BD40" s="200"/>
      <c r="BE40" s="225"/>
      <c r="BF40" s="226"/>
      <c r="BG40" s="226"/>
      <c r="BH40" s="227"/>
      <c r="BI40" s="226"/>
      <c r="BJ40" s="327">
        <f t="shared" si="20"/>
        <v>0</v>
      </c>
      <c r="BK40" s="327"/>
      <c r="BL40" s="226"/>
      <c r="BM40" s="199"/>
      <c r="BN40" s="200"/>
      <c r="BO40" s="200"/>
      <c r="BP40" s="201"/>
      <c r="BQ40" s="200"/>
      <c r="BR40" s="324" t="str">
        <f t="shared" si="21"/>
        <v/>
      </c>
      <c r="BS40" s="324"/>
      <c r="BT40" s="200"/>
      <c r="BU40" s="208">
        <v>0</v>
      </c>
      <c r="BV40" s="209">
        <v>0</v>
      </c>
      <c r="BW40" s="213">
        <v>0</v>
      </c>
      <c r="BX40" s="333" t="str">
        <f t="shared" si="22"/>
        <v>D</v>
      </c>
      <c r="BY40" s="72">
        <f t="shared" si="23"/>
        <v>0</v>
      </c>
      <c r="BZ40" s="70">
        <f t="shared" si="24"/>
        <v>0</v>
      </c>
      <c r="CA40" s="70">
        <f t="shared" si="25"/>
        <v>0</v>
      </c>
      <c r="CB40" s="70">
        <f t="shared" si="26"/>
        <v>0</v>
      </c>
      <c r="CC40" s="70">
        <f t="shared" si="27"/>
        <v>0</v>
      </c>
      <c r="CD40" s="70">
        <f t="shared" si="28"/>
        <v>0</v>
      </c>
      <c r="CE40" s="70">
        <f t="shared" si="29"/>
        <v>0</v>
      </c>
      <c r="CF40" s="70">
        <f t="shared" si="30"/>
        <v>0</v>
      </c>
      <c r="CG40" s="70">
        <f t="shared" si="30"/>
        <v>0</v>
      </c>
      <c r="CH40" s="75">
        <f t="shared" si="31"/>
        <v>0</v>
      </c>
      <c r="CI40" s="75">
        <f t="shared" si="32"/>
        <v>0</v>
      </c>
      <c r="CJ40" s="71">
        <f t="shared" si="33"/>
        <v>0</v>
      </c>
      <c r="CK40" s="72">
        <f t="shared" si="34"/>
        <v>0</v>
      </c>
      <c r="CL40" s="70">
        <f t="shared" si="35"/>
        <v>0</v>
      </c>
      <c r="CM40" s="70">
        <f t="shared" si="36"/>
        <v>0</v>
      </c>
      <c r="CN40" s="70">
        <f t="shared" si="37"/>
        <v>0</v>
      </c>
      <c r="CO40" s="70">
        <f t="shared" si="38"/>
        <v>0</v>
      </c>
      <c r="CP40" s="70">
        <f t="shared" si="39"/>
        <v>0</v>
      </c>
      <c r="CQ40" s="70">
        <f t="shared" si="40"/>
        <v>0</v>
      </c>
      <c r="CR40" s="70">
        <f t="shared" si="41"/>
        <v>0</v>
      </c>
      <c r="CS40" s="70">
        <f t="shared" si="41"/>
        <v>0</v>
      </c>
      <c r="CT40" s="75">
        <f t="shared" si="42"/>
        <v>0</v>
      </c>
      <c r="CU40" s="75">
        <f t="shared" si="43"/>
        <v>0</v>
      </c>
      <c r="CV40" s="71">
        <f t="shared" si="44"/>
        <v>0</v>
      </c>
      <c r="CW40" s="72">
        <f t="shared" si="45"/>
        <v>0</v>
      </c>
      <c r="CX40" s="70">
        <f t="shared" si="46"/>
        <v>0</v>
      </c>
      <c r="CY40" s="70">
        <f t="shared" si="47"/>
        <v>0</v>
      </c>
      <c r="CZ40" s="70">
        <f t="shared" si="48"/>
        <v>0</v>
      </c>
      <c r="DA40" s="70">
        <f t="shared" si="49"/>
        <v>0</v>
      </c>
      <c r="DB40" s="70">
        <f t="shared" si="50"/>
        <v>0</v>
      </c>
      <c r="DC40" s="70">
        <f t="shared" si="51"/>
        <v>0</v>
      </c>
      <c r="DD40" s="70">
        <f t="shared" si="52"/>
        <v>0</v>
      </c>
      <c r="DE40" s="70">
        <f t="shared" si="52"/>
        <v>0</v>
      </c>
      <c r="DF40" s="75">
        <f t="shared" si="53"/>
        <v>0</v>
      </c>
      <c r="DG40" s="75">
        <f t="shared" si="54"/>
        <v>0</v>
      </c>
      <c r="DH40" s="71">
        <f t="shared" si="55"/>
        <v>0</v>
      </c>
      <c r="DI40" s="72">
        <f t="shared" si="56"/>
        <v>0</v>
      </c>
      <c r="DJ40" s="72">
        <f t="shared" si="57"/>
        <v>0</v>
      </c>
      <c r="DK40" s="72">
        <f t="shared" si="58"/>
        <v>0</v>
      </c>
      <c r="DL40" s="72">
        <f t="shared" si="59"/>
        <v>0</v>
      </c>
      <c r="DM40" s="70">
        <f t="shared" si="60"/>
        <v>0</v>
      </c>
      <c r="DN40" s="70">
        <f t="shared" si="61"/>
        <v>0</v>
      </c>
      <c r="DO40" s="70">
        <f t="shared" si="62"/>
        <v>0</v>
      </c>
      <c r="DP40" s="70">
        <f t="shared" si="63"/>
        <v>0</v>
      </c>
      <c r="DQ40" s="70">
        <f t="shared" si="63"/>
        <v>0</v>
      </c>
      <c r="DR40" s="70">
        <f t="shared" si="64"/>
        <v>0</v>
      </c>
      <c r="DS40" s="75">
        <f t="shared" si="65"/>
        <v>0</v>
      </c>
      <c r="DT40" s="71">
        <f t="shared" si="66"/>
        <v>0</v>
      </c>
      <c r="DU40" s="257">
        <f t="shared" si="67"/>
        <v>0</v>
      </c>
      <c r="DV40" s="258">
        <f t="shared" si="68"/>
        <v>0</v>
      </c>
      <c r="DW40" s="258">
        <f t="shared" si="69"/>
        <v>0</v>
      </c>
      <c r="DX40" s="258">
        <f t="shared" si="70"/>
        <v>0</v>
      </c>
      <c r="DY40" s="70">
        <f t="shared" si="71"/>
        <v>0</v>
      </c>
      <c r="DZ40" s="70">
        <f t="shared" si="72"/>
        <v>0</v>
      </c>
      <c r="EA40" s="258">
        <f t="shared" si="73"/>
        <v>0</v>
      </c>
      <c r="EB40" s="258">
        <f t="shared" si="74"/>
        <v>0</v>
      </c>
      <c r="EC40" s="258">
        <f t="shared" si="74"/>
        <v>0</v>
      </c>
      <c r="ED40" s="258">
        <f t="shared" si="75"/>
        <v>0</v>
      </c>
      <c r="EE40" s="75">
        <f t="shared" si="76"/>
        <v>0</v>
      </c>
      <c r="EF40" s="71">
        <f t="shared" si="77"/>
        <v>0</v>
      </c>
      <c r="EG40" s="72">
        <f t="shared" si="78"/>
        <v>0</v>
      </c>
      <c r="EH40" s="70">
        <f t="shared" si="79"/>
        <v>0</v>
      </c>
      <c r="EI40" s="70">
        <f t="shared" si="80"/>
        <v>0</v>
      </c>
      <c r="EJ40" s="70">
        <f t="shared" si="81"/>
        <v>0</v>
      </c>
      <c r="EK40" s="70">
        <f t="shared" si="82"/>
        <v>0</v>
      </c>
      <c r="EL40" s="70">
        <f t="shared" si="83"/>
        <v>0</v>
      </c>
      <c r="EM40" s="70">
        <f t="shared" si="84"/>
        <v>0</v>
      </c>
      <c r="EN40" s="70">
        <f t="shared" si="85"/>
        <v>0</v>
      </c>
      <c r="EO40" s="70">
        <f t="shared" si="85"/>
        <v>0</v>
      </c>
      <c r="EP40" s="75">
        <f t="shared" si="86"/>
        <v>0</v>
      </c>
      <c r="EQ40" s="75">
        <f t="shared" si="87"/>
        <v>0</v>
      </c>
      <c r="ER40" s="71">
        <f t="shared" si="88"/>
        <v>0</v>
      </c>
      <c r="ES40" s="72">
        <f t="shared" si="0"/>
        <v>0</v>
      </c>
      <c r="ET40" s="70">
        <f t="shared" si="1"/>
        <v>0</v>
      </c>
      <c r="EU40" s="70">
        <f t="shared" si="2"/>
        <v>0</v>
      </c>
      <c r="EV40" s="70">
        <f t="shared" si="3"/>
        <v>0</v>
      </c>
      <c r="EW40" s="70">
        <f t="shared" si="4"/>
        <v>0</v>
      </c>
      <c r="EX40" s="70">
        <f t="shared" si="89"/>
        <v>0</v>
      </c>
      <c r="EY40" s="70">
        <f t="shared" si="5"/>
        <v>0</v>
      </c>
      <c r="EZ40" s="70" t="str">
        <f t="shared" si="6"/>
        <v/>
      </c>
      <c r="FA40" s="70">
        <f t="shared" si="6"/>
        <v>0</v>
      </c>
      <c r="FB40" s="75">
        <f t="shared" si="7"/>
        <v>0</v>
      </c>
      <c r="FC40" s="75">
        <f t="shared" si="8"/>
        <v>0</v>
      </c>
      <c r="FD40" s="71">
        <f t="shared" si="9"/>
        <v>0</v>
      </c>
      <c r="FE40" s="585"/>
      <c r="FR40" s="330" t="s">
        <v>228</v>
      </c>
      <c r="FS40" s="12" t="s">
        <v>40</v>
      </c>
    </row>
    <row r="41" spans="1:175" ht="21.75" customHeight="1">
      <c r="A41" s="12">
        <f t="shared" si="10"/>
        <v>0</v>
      </c>
      <c r="B41" s="31">
        <v>33</v>
      </c>
      <c r="C41" s="252">
        <v>33</v>
      </c>
      <c r="D41" s="6">
        <f t="shared" si="11"/>
        <v>0</v>
      </c>
      <c r="E41" s="59"/>
      <c r="F41" s="60" t="str">
        <f t="shared" si="90"/>
        <v/>
      </c>
      <c r="G41" s="58">
        <f>'Data Paste From Shala Darpan'!L34</f>
        <v>0</v>
      </c>
      <c r="H41" s="59">
        <f>'Data Paste From Shala Darpan'!F34</f>
        <v>0</v>
      </c>
      <c r="I41" s="59">
        <f>'Data Paste From Shala Darpan'!H34</f>
        <v>0</v>
      </c>
      <c r="J41" s="59">
        <f>'Data Paste From Shala Darpan'!I34</f>
        <v>0</v>
      </c>
      <c r="K41" s="744">
        <f>'Data Paste From Shala Darpan'!K34</f>
        <v>0</v>
      </c>
      <c r="L41" s="160" t="str">
        <f t="shared" si="12"/>
        <v/>
      </c>
      <c r="M41" s="135"/>
      <c r="N41" s="355" t="str">
        <f t="shared" si="13"/>
        <v/>
      </c>
      <c r="O41" s="162">
        <f t="shared" si="14"/>
        <v>0</v>
      </c>
      <c r="P41" s="514"/>
      <c r="Q41" s="111"/>
      <c r="R41" s="112"/>
      <c r="S41" s="112"/>
      <c r="T41" s="113"/>
      <c r="U41" s="112"/>
      <c r="V41" s="312">
        <f t="shared" si="15"/>
        <v>0</v>
      </c>
      <c r="W41" s="113"/>
      <c r="X41" s="112"/>
      <c r="Y41" s="150"/>
      <c r="Z41" s="151"/>
      <c r="AA41" s="151"/>
      <c r="AB41" s="152"/>
      <c r="AC41" s="151"/>
      <c r="AD41" s="315">
        <f t="shared" si="16"/>
        <v>0</v>
      </c>
      <c r="AE41" s="315"/>
      <c r="AF41" s="151"/>
      <c r="AG41" s="184"/>
      <c r="AH41" s="185"/>
      <c r="AI41" s="185"/>
      <c r="AJ41" s="186"/>
      <c r="AK41" s="185"/>
      <c r="AL41" s="318">
        <f t="shared" si="17"/>
        <v>0</v>
      </c>
      <c r="AM41" s="318"/>
      <c r="AN41" s="185"/>
      <c r="AO41" s="117"/>
      <c r="AP41" s="118"/>
      <c r="AQ41" s="118"/>
      <c r="AR41" s="119"/>
      <c r="AS41" s="118"/>
      <c r="AT41" s="321">
        <f t="shared" si="18"/>
        <v>0</v>
      </c>
      <c r="AU41" s="321"/>
      <c r="AV41" s="118"/>
      <c r="AW41" s="199"/>
      <c r="AX41" s="200"/>
      <c r="AY41" s="200"/>
      <c r="AZ41" s="201"/>
      <c r="BA41" s="200"/>
      <c r="BB41" s="324">
        <f t="shared" si="19"/>
        <v>0</v>
      </c>
      <c r="BC41" s="324"/>
      <c r="BD41" s="200"/>
      <c r="BE41" s="225"/>
      <c r="BF41" s="226"/>
      <c r="BG41" s="226"/>
      <c r="BH41" s="227"/>
      <c r="BI41" s="226"/>
      <c r="BJ41" s="327">
        <f t="shared" si="20"/>
        <v>0</v>
      </c>
      <c r="BK41" s="327"/>
      <c r="BL41" s="226"/>
      <c r="BM41" s="199"/>
      <c r="BN41" s="200"/>
      <c r="BO41" s="200"/>
      <c r="BP41" s="201"/>
      <c r="BQ41" s="200"/>
      <c r="BR41" s="324" t="str">
        <f t="shared" si="21"/>
        <v/>
      </c>
      <c r="BS41" s="324"/>
      <c r="BT41" s="200"/>
      <c r="BU41" s="208">
        <v>0</v>
      </c>
      <c r="BV41" s="209">
        <v>0</v>
      </c>
      <c r="BW41" s="213">
        <v>0</v>
      </c>
      <c r="BX41" s="333" t="str">
        <f t="shared" si="22"/>
        <v>D</v>
      </c>
      <c r="BY41" s="72">
        <f t="shared" si="23"/>
        <v>0</v>
      </c>
      <c r="BZ41" s="70">
        <f t="shared" si="24"/>
        <v>0</v>
      </c>
      <c r="CA41" s="70">
        <f t="shared" si="25"/>
        <v>0</v>
      </c>
      <c r="CB41" s="70">
        <f t="shared" si="26"/>
        <v>0</v>
      </c>
      <c r="CC41" s="70">
        <f t="shared" si="27"/>
        <v>0</v>
      </c>
      <c r="CD41" s="70">
        <f t="shared" si="28"/>
        <v>0</v>
      </c>
      <c r="CE41" s="70">
        <f t="shared" si="29"/>
        <v>0</v>
      </c>
      <c r="CF41" s="70">
        <f t="shared" si="30"/>
        <v>0</v>
      </c>
      <c r="CG41" s="70">
        <f t="shared" si="30"/>
        <v>0</v>
      </c>
      <c r="CH41" s="75">
        <f t="shared" si="31"/>
        <v>0</v>
      </c>
      <c r="CI41" s="75">
        <f t="shared" si="32"/>
        <v>0</v>
      </c>
      <c r="CJ41" s="71">
        <f t="shared" si="33"/>
        <v>0</v>
      </c>
      <c r="CK41" s="72">
        <f t="shared" si="34"/>
        <v>0</v>
      </c>
      <c r="CL41" s="70">
        <f t="shared" si="35"/>
        <v>0</v>
      </c>
      <c r="CM41" s="70">
        <f t="shared" si="36"/>
        <v>0</v>
      </c>
      <c r="CN41" s="70">
        <f t="shared" si="37"/>
        <v>0</v>
      </c>
      <c r="CO41" s="70">
        <f t="shared" si="38"/>
        <v>0</v>
      </c>
      <c r="CP41" s="70">
        <f t="shared" si="39"/>
        <v>0</v>
      </c>
      <c r="CQ41" s="70">
        <f t="shared" si="40"/>
        <v>0</v>
      </c>
      <c r="CR41" s="70">
        <f t="shared" si="41"/>
        <v>0</v>
      </c>
      <c r="CS41" s="70">
        <f t="shared" si="41"/>
        <v>0</v>
      </c>
      <c r="CT41" s="75">
        <f t="shared" si="42"/>
        <v>0</v>
      </c>
      <c r="CU41" s="75">
        <f t="shared" si="43"/>
        <v>0</v>
      </c>
      <c r="CV41" s="71">
        <f t="shared" si="44"/>
        <v>0</v>
      </c>
      <c r="CW41" s="72">
        <f t="shared" si="45"/>
        <v>0</v>
      </c>
      <c r="CX41" s="70">
        <f t="shared" si="46"/>
        <v>0</v>
      </c>
      <c r="CY41" s="70">
        <f t="shared" si="47"/>
        <v>0</v>
      </c>
      <c r="CZ41" s="70">
        <f t="shared" si="48"/>
        <v>0</v>
      </c>
      <c r="DA41" s="70">
        <f t="shared" si="49"/>
        <v>0</v>
      </c>
      <c r="DB41" s="70">
        <f t="shared" si="50"/>
        <v>0</v>
      </c>
      <c r="DC41" s="70">
        <f t="shared" si="51"/>
        <v>0</v>
      </c>
      <c r="DD41" s="70">
        <f t="shared" si="52"/>
        <v>0</v>
      </c>
      <c r="DE41" s="70">
        <f t="shared" si="52"/>
        <v>0</v>
      </c>
      <c r="DF41" s="75">
        <f t="shared" si="53"/>
        <v>0</v>
      </c>
      <c r="DG41" s="75">
        <f t="shared" si="54"/>
        <v>0</v>
      </c>
      <c r="DH41" s="71">
        <f t="shared" si="55"/>
        <v>0</v>
      </c>
      <c r="DI41" s="72">
        <f t="shared" si="56"/>
        <v>0</v>
      </c>
      <c r="DJ41" s="72">
        <f t="shared" si="57"/>
        <v>0</v>
      </c>
      <c r="DK41" s="72">
        <f t="shared" si="58"/>
        <v>0</v>
      </c>
      <c r="DL41" s="72">
        <f t="shared" si="59"/>
        <v>0</v>
      </c>
      <c r="DM41" s="70">
        <f t="shared" si="60"/>
        <v>0</v>
      </c>
      <c r="DN41" s="70">
        <f t="shared" si="61"/>
        <v>0</v>
      </c>
      <c r="DO41" s="70">
        <f t="shared" si="62"/>
        <v>0</v>
      </c>
      <c r="DP41" s="70">
        <f t="shared" si="63"/>
        <v>0</v>
      </c>
      <c r="DQ41" s="70">
        <f t="shared" si="63"/>
        <v>0</v>
      </c>
      <c r="DR41" s="70">
        <f t="shared" si="64"/>
        <v>0</v>
      </c>
      <c r="DS41" s="75">
        <f t="shared" si="65"/>
        <v>0</v>
      </c>
      <c r="DT41" s="71">
        <f t="shared" si="66"/>
        <v>0</v>
      </c>
      <c r="DU41" s="257">
        <f t="shared" si="67"/>
        <v>0</v>
      </c>
      <c r="DV41" s="258">
        <f t="shared" si="68"/>
        <v>0</v>
      </c>
      <c r="DW41" s="258">
        <f t="shared" si="69"/>
        <v>0</v>
      </c>
      <c r="DX41" s="258">
        <f t="shared" si="70"/>
        <v>0</v>
      </c>
      <c r="DY41" s="70">
        <f t="shared" si="71"/>
        <v>0</v>
      </c>
      <c r="DZ41" s="70">
        <f t="shared" si="72"/>
        <v>0</v>
      </c>
      <c r="EA41" s="258">
        <f t="shared" si="73"/>
        <v>0</v>
      </c>
      <c r="EB41" s="258">
        <f t="shared" si="74"/>
        <v>0</v>
      </c>
      <c r="EC41" s="258">
        <f t="shared" si="74"/>
        <v>0</v>
      </c>
      <c r="ED41" s="258">
        <f t="shared" si="75"/>
        <v>0</v>
      </c>
      <c r="EE41" s="75">
        <f t="shared" si="76"/>
        <v>0</v>
      </c>
      <c r="EF41" s="71">
        <f t="shared" si="77"/>
        <v>0</v>
      </c>
      <c r="EG41" s="72">
        <f t="shared" si="78"/>
        <v>0</v>
      </c>
      <c r="EH41" s="70">
        <f t="shared" si="79"/>
        <v>0</v>
      </c>
      <c r="EI41" s="70">
        <f t="shared" si="80"/>
        <v>0</v>
      </c>
      <c r="EJ41" s="70">
        <f t="shared" si="81"/>
        <v>0</v>
      </c>
      <c r="EK41" s="70">
        <f t="shared" si="82"/>
        <v>0</v>
      </c>
      <c r="EL41" s="70">
        <f t="shared" si="83"/>
        <v>0</v>
      </c>
      <c r="EM41" s="70">
        <f t="shared" si="84"/>
        <v>0</v>
      </c>
      <c r="EN41" s="70">
        <f t="shared" si="85"/>
        <v>0</v>
      </c>
      <c r="EO41" s="70">
        <f t="shared" si="85"/>
        <v>0</v>
      </c>
      <c r="EP41" s="75">
        <f t="shared" si="86"/>
        <v>0</v>
      </c>
      <c r="EQ41" s="75">
        <f t="shared" si="87"/>
        <v>0</v>
      </c>
      <c r="ER41" s="71">
        <f t="shared" si="88"/>
        <v>0</v>
      </c>
      <c r="ES41" s="72">
        <f t="shared" si="0"/>
        <v>0</v>
      </c>
      <c r="ET41" s="70">
        <f t="shared" si="1"/>
        <v>0</v>
      </c>
      <c r="EU41" s="70">
        <f t="shared" si="2"/>
        <v>0</v>
      </c>
      <c r="EV41" s="70">
        <f t="shared" si="3"/>
        <v>0</v>
      </c>
      <c r="EW41" s="70">
        <f t="shared" si="4"/>
        <v>0</v>
      </c>
      <c r="EX41" s="70">
        <f t="shared" si="89"/>
        <v>0</v>
      </c>
      <c r="EY41" s="70">
        <f t="shared" si="5"/>
        <v>0</v>
      </c>
      <c r="EZ41" s="70" t="str">
        <f t="shared" si="6"/>
        <v/>
      </c>
      <c r="FA41" s="70">
        <f t="shared" si="6"/>
        <v>0</v>
      </c>
      <c r="FB41" s="75">
        <f t="shared" si="7"/>
        <v>0</v>
      </c>
      <c r="FC41" s="75">
        <f t="shared" si="8"/>
        <v>0</v>
      </c>
      <c r="FD41" s="71">
        <f t="shared" si="9"/>
        <v>0</v>
      </c>
      <c r="FE41" s="585"/>
      <c r="FR41" s="330" t="s">
        <v>229</v>
      </c>
      <c r="FS41" s="12" t="s">
        <v>40</v>
      </c>
    </row>
    <row r="42" spans="1:175" ht="21.75" customHeight="1">
      <c r="A42" s="12">
        <f t="shared" si="10"/>
        <v>0</v>
      </c>
      <c r="B42" s="31">
        <v>34</v>
      </c>
      <c r="C42" s="253">
        <v>34</v>
      </c>
      <c r="D42" s="6">
        <f t="shared" si="11"/>
        <v>0</v>
      </c>
      <c r="E42" s="59"/>
      <c r="F42" s="60" t="str">
        <f t="shared" si="90"/>
        <v/>
      </c>
      <c r="G42" s="59">
        <f>'Data Paste From Shala Darpan'!L35</f>
        <v>0</v>
      </c>
      <c r="H42" s="59">
        <f>'Data Paste From Shala Darpan'!F35</f>
        <v>0</v>
      </c>
      <c r="I42" s="59">
        <f>'Data Paste From Shala Darpan'!H35</f>
        <v>0</v>
      </c>
      <c r="J42" s="59">
        <f>'Data Paste From Shala Darpan'!I35</f>
        <v>0</v>
      </c>
      <c r="K42" s="744">
        <f>'Data Paste From Shala Darpan'!K35</f>
        <v>0</v>
      </c>
      <c r="L42" s="160" t="str">
        <f t="shared" si="12"/>
        <v/>
      </c>
      <c r="M42" s="135"/>
      <c r="N42" s="355" t="str">
        <f t="shared" si="13"/>
        <v/>
      </c>
      <c r="O42" s="162">
        <f t="shared" si="14"/>
        <v>0</v>
      </c>
      <c r="P42" s="514"/>
      <c r="Q42" s="111"/>
      <c r="R42" s="112"/>
      <c r="S42" s="112"/>
      <c r="T42" s="113"/>
      <c r="U42" s="112"/>
      <c r="V42" s="312">
        <f t="shared" si="15"/>
        <v>0</v>
      </c>
      <c r="W42" s="113"/>
      <c r="X42" s="112"/>
      <c r="Y42" s="150"/>
      <c r="Z42" s="151"/>
      <c r="AA42" s="151"/>
      <c r="AB42" s="152"/>
      <c r="AC42" s="151"/>
      <c r="AD42" s="315">
        <f t="shared" si="16"/>
        <v>0</v>
      </c>
      <c r="AE42" s="315"/>
      <c r="AF42" s="151"/>
      <c r="AG42" s="184"/>
      <c r="AH42" s="185"/>
      <c r="AI42" s="185"/>
      <c r="AJ42" s="186"/>
      <c r="AK42" s="185"/>
      <c r="AL42" s="318">
        <f t="shared" si="17"/>
        <v>0</v>
      </c>
      <c r="AM42" s="318"/>
      <c r="AN42" s="185"/>
      <c r="AO42" s="117"/>
      <c r="AP42" s="118"/>
      <c r="AQ42" s="118"/>
      <c r="AR42" s="119"/>
      <c r="AS42" s="118"/>
      <c r="AT42" s="321">
        <f t="shared" si="18"/>
        <v>0</v>
      </c>
      <c r="AU42" s="321"/>
      <c r="AV42" s="118"/>
      <c r="AW42" s="199"/>
      <c r="AX42" s="200"/>
      <c r="AY42" s="200"/>
      <c r="AZ42" s="201"/>
      <c r="BA42" s="200"/>
      <c r="BB42" s="324">
        <f t="shared" si="19"/>
        <v>0</v>
      </c>
      <c r="BC42" s="324"/>
      <c r="BD42" s="200"/>
      <c r="BE42" s="225"/>
      <c r="BF42" s="226"/>
      <c r="BG42" s="226"/>
      <c r="BH42" s="227"/>
      <c r="BI42" s="226"/>
      <c r="BJ42" s="327">
        <f t="shared" si="20"/>
        <v>0</v>
      </c>
      <c r="BK42" s="327"/>
      <c r="BL42" s="226"/>
      <c r="BM42" s="199"/>
      <c r="BN42" s="200"/>
      <c r="BO42" s="200"/>
      <c r="BP42" s="201"/>
      <c r="BQ42" s="200"/>
      <c r="BR42" s="324" t="str">
        <f t="shared" si="21"/>
        <v/>
      </c>
      <c r="BS42" s="324"/>
      <c r="BT42" s="200"/>
      <c r="BU42" s="208">
        <v>0</v>
      </c>
      <c r="BV42" s="209">
        <v>0</v>
      </c>
      <c r="BW42" s="213">
        <v>0</v>
      </c>
      <c r="BX42" s="333" t="str">
        <f t="shared" si="22"/>
        <v>D</v>
      </c>
      <c r="BY42" s="72">
        <f t="shared" si="23"/>
        <v>0</v>
      </c>
      <c r="BZ42" s="70">
        <f t="shared" si="24"/>
        <v>0</v>
      </c>
      <c r="CA42" s="70">
        <f t="shared" si="25"/>
        <v>0</v>
      </c>
      <c r="CB42" s="70">
        <f t="shared" si="26"/>
        <v>0</v>
      </c>
      <c r="CC42" s="70">
        <f t="shared" si="27"/>
        <v>0</v>
      </c>
      <c r="CD42" s="70">
        <f t="shared" si="28"/>
        <v>0</v>
      </c>
      <c r="CE42" s="70">
        <f t="shared" si="29"/>
        <v>0</v>
      </c>
      <c r="CF42" s="70">
        <f t="shared" si="30"/>
        <v>0</v>
      </c>
      <c r="CG42" s="70">
        <f t="shared" si="30"/>
        <v>0</v>
      </c>
      <c r="CH42" s="75">
        <f t="shared" si="31"/>
        <v>0</v>
      </c>
      <c r="CI42" s="75">
        <f t="shared" si="32"/>
        <v>0</v>
      </c>
      <c r="CJ42" s="71">
        <f t="shared" si="33"/>
        <v>0</v>
      </c>
      <c r="CK42" s="72">
        <f t="shared" si="34"/>
        <v>0</v>
      </c>
      <c r="CL42" s="70">
        <f t="shared" si="35"/>
        <v>0</v>
      </c>
      <c r="CM42" s="70">
        <f t="shared" si="36"/>
        <v>0</v>
      </c>
      <c r="CN42" s="70">
        <f t="shared" si="37"/>
        <v>0</v>
      </c>
      <c r="CO42" s="70">
        <f t="shared" si="38"/>
        <v>0</v>
      </c>
      <c r="CP42" s="70">
        <f t="shared" si="39"/>
        <v>0</v>
      </c>
      <c r="CQ42" s="70">
        <f t="shared" si="40"/>
        <v>0</v>
      </c>
      <c r="CR42" s="70">
        <f t="shared" si="41"/>
        <v>0</v>
      </c>
      <c r="CS42" s="70">
        <f t="shared" si="41"/>
        <v>0</v>
      </c>
      <c r="CT42" s="75">
        <f t="shared" si="42"/>
        <v>0</v>
      </c>
      <c r="CU42" s="75">
        <f t="shared" si="43"/>
        <v>0</v>
      </c>
      <c r="CV42" s="71">
        <f t="shared" si="44"/>
        <v>0</v>
      </c>
      <c r="CW42" s="72">
        <f t="shared" si="45"/>
        <v>0</v>
      </c>
      <c r="CX42" s="70">
        <f t="shared" si="46"/>
        <v>0</v>
      </c>
      <c r="CY42" s="70">
        <f t="shared" si="47"/>
        <v>0</v>
      </c>
      <c r="CZ42" s="70">
        <f t="shared" si="48"/>
        <v>0</v>
      </c>
      <c r="DA42" s="70">
        <f t="shared" si="49"/>
        <v>0</v>
      </c>
      <c r="DB42" s="70">
        <f t="shared" si="50"/>
        <v>0</v>
      </c>
      <c r="DC42" s="70">
        <f t="shared" si="51"/>
        <v>0</v>
      </c>
      <c r="DD42" s="70">
        <f t="shared" si="52"/>
        <v>0</v>
      </c>
      <c r="DE42" s="70">
        <f t="shared" si="52"/>
        <v>0</v>
      </c>
      <c r="DF42" s="75">
        <f t="shared" si="53"/>
        <v>0</v>
      </c>
      <c r="DG42" s="75">
        <f t="shared" si="54"/>
        <v>0</v>
      </c>
      <c r="DH42" s="71">
        <f t="shared" si="55"/>
        <v>0</v>
      </c>
      <c r="DI42" s="72">
        <f t="shared" si="56"/>
        <v>0</v>
      </c>
      <c r="DJ42" s="72">
        <f t="shared" si="57"/>
        <v>0</v>
      </c>
      <c r="DK42" s="72">
        <f t="shared" si="58"/>
        <v>0</v>
      </c>
      <c r="DL42" s="72">
        <f t="shared" si="59"/>
        <v>0</v>
      </c>
      <c r="DM42" s="70">
        <f t="shared" si="60"/>
        <v>0</v>
      </c>
      <c r="DN42" s="70">
        <f t="shared" si="61"/>
        <v>0</v>
      </c>
      <c r="DO42" s="70">
        <f t="shared" si="62"/>
        <v>0</v>
      </c>
      <c r="DP42" s="70">
        <f t="shared" si="63"/>
        <v>0</v>
      </c>
      <c r="DQ42" s="70">
        <f t="shared" si="63"/>
        <v>0</v>
      </c>
      <c r="DR42" s="70">
        <f t="shared" si="64"/>
        <v>0</v>
      </c>
      <c r="DS42" s="75">
        <f t="shared" si="65"/>
        <v>0</v>
      </c>
      <c r="DT42" s="71">
        <f t="shared" si="66"/>
        <v>0</v>
      </c>
      <c r="DU42" s="257">
        <f t="shared" si="67"/>
        <v>0</v>
      </c>
      <c r="DV42" s="258">
        <f t="shared" si="68"/>
        <v>0</v>
      </c>
      <c r="DW42" s="258">
        <f t="shared" si="69"/>
        <v>0</v>
      </c>
      <c r="DX42" s="258">
        <f t="shared" si="70"/>
        <v>0</v>
      </c>
      <c r="DY42" s="70">
        <f t="shared" si="71"/>
        <v>0</v>
      </c>
      <c r="DZ42" s="70">
        <f t="shared" si="72"/>
        <v>0</v>
      </c>
      <c r="EA42" s="258">
        <f t="shared" si="73"/>
        <v>0</v>
      </c>
      <c r="EB42" s="258">
        <f t="shared" si="74"/>
        <v>0</v>
      </c>
      <c r="EC42" s="258">
        <f t="shared" si="74"/>
        <v>0</v>
      </c>
      <c r="ED42" s="258">
        <f t="shared" si="75"/>
        <v>0</v>
      </c>
      <c r="EE42" s="75">
        <f t="shared" si="76"/>
        <v>0</v>
      </c>
      <c r="EF42" s="71">
        <f t="shared" si="77"/>
        <v>0</v>
      </c>
      <c r="EG42" s="72">
        <f t="shared" si="78"/>
        <v>0</v>
      </c>
      <c r="EH42" s="70">
        <f t="shared" si="79"/>
        <v>0</v>
      </c>
      <c r="EI42" s="70">
        <f t="shared" si="80"/>
        <v>0</v>
      </c>
      <c r="EJ42" s="70">
        <f t="shared" si="81"/>
        <v>0</v>
      </c>
      <c r="EK42" s="70">
        <f t="shared" si="82"/>
        <v>0</v>
      </c>
      <c r="EL42" s="70">
        <f t="shared" si="83"/>
        <v>0</v>
      </c>
      <c r="EM42" s="70">
        <f t="shared" si="84"/>
        <v>0</v>
      </c>
      <c r="EN42" s="70">
        <f t="shared" si="85"/>
        <v>0</v>
      </c>
      <c r="EO42" s="70">
        <f t="shared" si="85"/>
        <v>0</v>
      </c>
      <c r="EP42" s="75">
        <f t="shared" si="86"/>
        <v>0</v>
      </c>
      <c r="EQ42" s="75">
        <f t="shared" si="87"/>
        <v>0</v>
      </c>
      <c r="ER42" s="71">
        <f t="shared" si="88"/>
        <v>0</v>
      </c>
      <c r="ES42" s="72">
        <f t="shared" si="0"/>
        <v>0</v>
      </c>
      <c r="ET42" s="70">
        <f t="shared" si="1"/>
        <v>0</v>
      </c>
      <c r="EU42" s="70">
        <f t="shared" si="2"/>
        <v>0</v>
      </c>
      <c r="EV42" s="70">
        <f t="shared" si="3"/>
        <v>0</v>
      </c>
      <c r="EW42" s="70">
        <f t="shared" si="4"/>
        <v>0</v>
      </c>
      <c r="EX42" s="70">
        <f t="shared" si="89"/>
        <v>0</v>
      </c>
      <c r="EY42" s="70">
        <f t="shared" si="5"/>
        <v>0</v>
      </c>
      <c r="EZ42" s="70" t="str">
        <f t="shared" si="6"/>
        <v/>
      </c>
      <c r="FA42" s="70">
        <f t="shared" si="6"/>
        <v>0</v>
      </c>
      <c r="FB42" s="75">
        <f t="shared" si="7"/>
        <v>0</v>
      </c>
      <c r="FC42" s="75">
        <f t="shared" si="8"/>
        <v>0</v>
      </c>
      <c r="FD42" s="71">
        <f t="shared" si="9"/>
        <v>0</v>
      </c>
      <c r="FE42" s="585"/>
      <c r="FR42" s="330"/>
    </row>
    <row r="43" spans="1:175" ht="21.75" customHeight="1">
      <c r="A43" s="12">
        <f t="shared" si="10"/>
        <v>0</v>
      </c>
      <c r="B43" s="31">
        <v>35</v>
      </c>
      <c r="C43" s="252">
        <v>35</v>
      </c>
      <c r="D43" s="6">
        <f t="shared" si="11"/>
        <v>0</v>
      </c>
      <c r="E43" s="59"/>
      <c r="F43" s="60" t="str">
        <f t="shared" si="90"/>
        <v/>
      </c>
      <c r="G43" s="58">
        <f>'Data Paste From Shala Darpan'!L36</f>
        <v>0</v>
      </c>
      <c r="H43" s="59">
        <f>'Data Paste From Shala Darpan'!F36</f>
        <v>0</v>
      </c>
      <c r="I43" s="59">
        <f>'Data Paste From Shala Darpan'!H36</f>
        <v>0</v>
      </c>
      <c r="J43" s="59">
        <f>'Data Paste From Shala Darpan'!I36</f>
        <v>0</v>
      </c>
      <c r="K43" s="744">
        <f>'Data Paste From Shala Darpan'!K36</f>
        <v>0</v>
      </c>
      <c r="L43" s="160" t="str">
        <f t="shared" si="12"/>
        <v/>
      </c>
      <c r="M43" s="135"/>
      <c r="N43" s="355" t="str">
        <f t="shared" si="13"/>
        <v/>
      </c>
      <c r="O43" s="162">
        <f t="shared" si="14"/>
        <v>0</v>
      </c>
      <c r="P43" s="514"/>
      <c r="Q43" s="111"/>
      <c r="R43" s="112"/>
      <c r="S43" s="112"/>
      <c r="T43" s="113"/>
      <c r="U43" s="112"/>
      <c r="V43" s="312">
        <f t="shared" si="15"/>
        <v>0</v>
      </c>
      <c r="W43" s="113"/>
      <c r="X43" s="112"/>
      <c r="Y43" s="150"/>
      <c r="Z43" s="151"/>
      <c r="AA43" s="151"/>
      <c r="AB43" s="152"/>
      <c r="AC43" s="151"/>
      <c r="AD43" s="315">
        <f t="shared" si="16"/>
        <v>0</v>
      </c>
      <c r="AE43" s="315"/>
      <c r="AF43" s="151"/>
      <c r="AG43" s="184"/>
      <c r="AH43" s="185"/>
      <c r="AI43" s="185"/>
      <c r="AJ43" s="186"/>
      <c r="AK43" s="185"/>
      <c r="AL43" s="318">
        <f t="shared" si="17"/>
        <v>0</v>
      </c>
      <c r="AM43" s="318"/>
      <c r="AN43" s="185"/>
      <c r="AO43" s="117"/>
      <c r="AP43" s="118"/>
      <c r="AQ43" s="118"/>
      <c r="AR43" s="119"/>
      <c r="AS43" s="118"/>
      <c r="AT43" s="321">
        <f t="shared" si="18"/>
        <v>0</v>
      </c>
      <c r="AU43" s="321"/>
      <c r="AV43" s="118"/>
      <c r="AW43" s="199"/>
      <c r="AX43" s="200"/>
      <c r="AY43" s="200"/>
      <c r="AZ43" s="201"/>
      <c r="BA43" s="200"/>
      <c r="BB43" s="324">
        <f t="shared" si="19"/>
        <v>0</v>
      </c>
      <c r="BC43" s="324"/>
      <c r="BD43" s="200"/>
      <c r="BE43" s="225"/>
      <c r="BF43" s="226"/>
      <c r="BG43" s="226"/>
      <c r="BH43" s="227"/>
      <c r="BI43" s="226"/>
      <c r="BJ43" s="327">
        <f t="shared" si="20"/>
        <v>0</v>
      </c>
      <c r="BK43" s="327"/>
      <c r="BL43" s="226"/>
      <c r="BM43" s="199"/>
      <c r="BN43" s="200"/>
      <c r="BO43" s="200"/>
      <c r="BP43" s="201"/>
      <c r="BQ43" s="200"/>
      <c r="BR43" s="324" t="str">
        <f t="shared" si="21"/>
        <v/>
      </c>
      <c r="BS43" s="324"/>
      <c r="BT43" s="200"/>
      <c r="BU43" s="208">
        <v>0</v>
      </c>
      <c r="BV43" s="209">
        <v>0</v>
      </c>
      <c r="BW43" s="213">
        <v>0</v>
      </c>
      <c r="BX43" s="333" t="str">
        <f t="shared" si="22"/>
        <v>D</v>
      </c>
      <c r="BY43" s="72">
        <f t="shared" si="23"/>
        <v>0</v>
      </c>
      <c r="BZ43" s="70">
        <f t="shared" si="24"/>
        <v>0</v>
      </c>
      <c r="CA43" s="70">
        <f t="shared" si="25"/>
        <v>0</v>
      </c>
      <c r="CB43" s="70">
        <f t="shared" si="26"/>
        <v>0</v>
      </c>
      <c r="CC43" s="70">
        <f t="shared" si="27"/>
        <v>0</v>
      </c>
      <c r="CD43" s="70">
        <f t="shared" si="28"/>
        <v>0</v>
      </c>
      <c r="CE43" s="70">
        <f t="shared" si="29"/>
        <v>0</v>
      </c>
      <c r="CF43" s="70">
        <f t="shared" si="30"/>
        <v>0</v>
      </c>
      <c r="CG43" s="70">
        <f t="shared" si="30"/>
        <v>0</v>
      </c>
      <c r="CH43" s="75">
        <f t="shared" si="31"/>
        <v>0</v>
      </c>
      <c r="CI43" s="75">
        <f t="shared" si="32"/>
        <v>0</v>
      </c>
      <c r="CJ43" s="71">
        <f t="shared" si="33"/>
        <v>0</v>
      </c>
      <c r="CK43" s="72">
        <f t="shared" si="34"/>
        <v>0</v>
      </c>
      <c r="CL43" s="70">
        <f t="shared" si="35"/>
        <v>0</v>
      </c>
      <c r="CM43" s="70">
        <f t="shared" si="36"/>
        <v>0</v>
      </c>
      <c r="CN43" s="70">
        <f t="shared" si="37"/>
        <v>0</v>
      </c>
      <c r="CO43" s="70">
        <f t="shared" si="38"/>
        <v>0</v>
      </c>
      <c r="CP43" s="70">
        <f t="shared" si="39"/>
        <v>0</v>
      </c>
      <c r="CQ43" s="70">
        <f t="shared" si="40"/>
        <v>0</v>
      </c>
      <c r="CR43" s="70">
        <f t="shared" si="41"/>
        <v>0</v>
      </c>
      <c r="CS43" s="70">
        <f t="shared" si="41"/>
        <v>0</v>
      </c>
      <c r="CT43" s="75">
        <f t="shared" si="42"/>
        <v>0</v>
      </c>
      <c r="CU43" s="75">
        <f t="shared" si="43"/>
        <v>0</v>
      </c>
      <c r="CV43" s="71">
        <f t="shared" si="44"/>
        <v>0</v>
      </c>
      <c r="CW43" s="72">
        <f t="shared" si="45"/>
        <v>0</v>
      </c>
      <c r="CX43" s="70">
        <f t="shared" si="46"/>
        <v>0</v>
      </c>
      <c r="CY43" s="70">
        <f t="shared" si="47"/>
        <v>0</v>
      </c>
      <c r="CZ43" s="70">
        <f t="shared" si="48"/>
        <v>0</v>
      </c>
      <c r="DA43" s="70">
        <f t="shared" si="49"/>
        <v>0</v>
      </c>
      <c r="DB43" s="70">
        <f t="shared" si="50"/>
        <v>0</v>
      </c>
      <c r="DC43" s="70">
        <f t="shared" si="51"/>
        <v>0</v>
      </c>
      <c r="DD43" s="70">
        <f t="shared" si="52"/>
        <v>0</v>
      </c>
      <c r="DE43" s="70">
        <f t="shared" si="52"/>
        <v>0</v>
      </c>
      <c r="DF43" s="75">
        <f t="shared" si="53"/>
        <v>0</v>
      </c>
      <c r="DG43" s="75">
        <f t="shared" si="54"/>
        <v>0</v>
      </c>
      <c r="DH43" s="71">
        <f t="shared" si="55"/>
        <v>0</v>
      </c>
      <c r="DI43" s="72">
        <f t="shared" si="56"/>
        <v>0</v>
      </c>
      <c r="DJ43" s="72">
        <f t="shared" si="57"/>
        <v>0</v>
      </c>
      <c r="DK43" s="72">
        <f t="shared" si="58"/>
        <v>0</v>
      </c>
      <c r="DL43" s="72">
        <f t="shared" si="59"/>
        <v>0</v>
      </c>
      <c r="DM43" s="70">
        <f t="shared" si="60"/>
        <v>0</v>
      </c>
      <c r="DN43" s="70">
        <f t="shared" si="61"/>
        <v>0</v>
      </c>
      <c r="DO43" s="70">
        <f t="shared" si="62"/>
        <v>0</v>
      </c>
      <c r="DP43" s="70">
        <f t="shared" si="63"/>
        <v>0</v>
      </c>
      <c r="DQ43" s="70">
        <f t="shared" si="63"/>
        <v>0</v>
      </c>
      <c r="DR43" s="70">
        <f t="shared" si="64"/>
        <v>0</v>
      </c>
      <c r="DS43" s="75">
        <f t="shared" si="65"/>
        <v>0</v>
      </c>
      <c r="DT43" s="71">
        <f t="shared" si="66"/>
        <v>0</v>
      </c>
      <c r="DU43" s="257">
        <f t="shared" si="67"/>
        <v>0</v>
      </c>
      <c r="DV43" s="258">
        <f t="shared" si="68"/>
        <v>0</v>
      </c>
      <c r="DW43" s="258">
        <f t="shared" si="69"/>
        <v>0</v>
      </c>
      <c r="DX43" s="258">
        <f t="shared" si="70"/>
        <v>0</v>
      </c>
      <c r="DY43" s="70">
        <f t="shared" si="71"/>
        <v>0</v>
      </c>
      <c r="DZ43" s="70">
        <f t="shared" si="72"/>
        <v>0</v>
      </c>
      <c r="EA43" s="258">
        <f t="shared" si="73"/>
        <v>0</v>
      </c>
      <c r="EB43" s="258">
        <f t="shared" si="74"/>
        <v>0</v>
      </c>
      <c r="EC43" s="258">
        <f t="shared" si="74"/>
        <v>0</v>
      </c>
      <c r="ED43" s="258">
        <f t="shared" si="75"/>
        <v>0</v>
      </c>
      <c r="EE43" s="75">
        <f t="shared" si="76"/>
        <v>0</v>
      </c>
      <c r="EF43" s="71">
        <f t="shared" si="77"/>
        <v>0</v>
      </c>
      <c r="EG43" s="72">
        <f t="shared" si="78"/>
        <v>0</v>
      </c>
      <c r="EH43" s="70">
        <f t="shared" si="79"/>
        <v>0</v>
      </c>
      <c r="EI43" s="70">
        <f t="shared" si="80"/>
        <v>0</v>
      </c>
      <c r="EJ43" s="70">
        <f t="shared" si="81"/>
        <v>0</v>
      </c>
      <c r="EK43" s="70">
        <f t="shared" si="82"/>
        <v>0</v>
      </c>
      <c r="EL43" s="70">
        <f t="shared" si="83"/>
        <v>0</v>
      </c>
      <c r="EM43" s="70">
        <f t="shared" si="84"/>
        <v>0</v>
      </c>
      <c r="EN43" s="70">
        <f t="shared" si="85"/>
        <v>0</v>
      </c>
      <c r="EO43" s="70">
        <f t="shared" si="85"/>
        <v>0</v>
      </c>
      <c r="EP43" s="75">
        <f t="shared" si="86"/>
        <v>0</v>
      </c>
      <c r="EQ43" s="75">
        <f t="shared" si="87"/>
        <v>0</v>
      </c>
      <c r="ER43" s="71">
        <f t="shared" si="88"/>
        <v>0</v>
      </c>
      <c r="ES43" s="72">
        <f t="shared" si="0"/>
        <v>0</v>
      </c>
      <c r="ET43" s="70">
        <f t="shared" si="1"/>
        <v>0</v>
      </c>
      <c r="EU43" s="70">
        <f t="shared" si="2"/>
        <v>0</v>
      </c>
      <c r="EV43" s="70">
        <f t="shared" si="3"/>
        <v>0</v>
      </c>
      <c r="EW43" s="70">
        <f t="shared" si="4"/>
        <v>0</v>
      </c>
      <c r="EX43" s="70">
        <f t="shared" si="89"/>
        <v>0</v>
      </c>
      <c r="EY43" s="70">
        <f t="shared" si="5"/>
        <v>0</v>
      </c>
      <c r="EZ43" s="70" t="str">
        <f t="shared" si="6"/>
        <v/>
      </c>
      <c r="FA43" s="70">
        <f t="shared" si="6"/>
        <v>0</v>
      </c>
      <c r="FB43" s="75">
        <f t="shared" si="7"/>
        <v>0</v>
      </c>
      <c r="FC43" s="75">
        <f t="shared" si="8"/>
        <v>0</v>
      </c>
      <c r="FD43" s="71">
        <f t="shared" si="9"/>
        <v>0</v>
      </c>
      <c r="FE43" s="585"/>
      <c r="FR43" s="330"/>
    </row>
    <row r="44" spans="1:175" ht="21.75" customHeight="1">
      <c r="A44" s="12">
        <f t="shared" si="10"/>
        <v>0</v>
      </c>
      <c r="B44" s="31">
        <v>36</v>
      </c>
      <c r="C44" s="253">
        <v>36</v>
      </c>
      <c r="D44" s="6">
        <f t="shared" si="11"/>
        <v>0</v>
      </c>
      <c r="E44" s="59"/>
      <c r="F44" s="60" t="str">
        <f t="shared" si="90"/>
        <v/>
      </c>
      <c r="G44" s="59">
        <f>'Data Paste From Shala Darpan'!L37</f>
        <v>0</v>
      </c>
      <c r="H44" s="59">
        <f>'Data Paste From Shala Darpan'!F37</f>
        <v>0</v>
      </c>
      <c r="I44" s="59">
        <f>'Data Paste From Shala Darpan'!H37</f>
        <v>0</v>
      </c>
      <c r="J44" s="59">
        <f>'Data Paste From Shala Darpan'!I37</f>
        <v>0</v>
      </c>
      <c r="K44" s="744">
        <f>'Data Paste From Shala Darpan'!K37</f>
        <v>0</v>
      </c>
      <c r="L44" s="160" t="str">
        <f t="shared" si="12"/>
        <v/>
      </c>
      <c r="M44" s="135"/>
      <c r="N44" s="355" t="str">
        <f t="shared" si="13"/>
        <v/>
      </c>
      <c r="O44" s="162">
        <f t="shared" si="14"/>
        <v>0</v>
      </c>
      <c r="P44" s="514"/>
      <c r="Q44" s="111"/>
      <c r="R44" s="112"/>
      <c r="S44" s="112"/>
      <c r="T44" s="113"/>
      <c r="U44" s="112"/>
      <c r="V44" s="312">
        <f t="shared" si="15"/>
        <v>0</v>
      </c>
      <c r="W44" s="113"/>
      <c r="X44" s="112"/>
      <c r="Y44" s="150"/>
      <c r="Z44" s="151"/>
      <c r="AA44" s="151"/>
      <c r="AB44" s="152"/>
      <c r="AC44" s="151"/>
      <c r="AD44" s="315">
        <f t="shared" si="16"/>
        <v>0</v>
      </c>
      <c r="AE44" s="315"/>
      <c r="AF44" s="151"/>
      <c r="AG44" s="184"/>
      <c r="AH44" s="185"/>
      <c r="AI44" s="185"/>
      <c r="AJ44" s="186"/>
      <c r="AK44" s="185"/>
      <c r="AL44" s="318">
        <f t="shared" si="17"/>
        <v>0</v>
      </c>
      <c r="AM44" s="318"/>
      <c r="AN44" s="185"/>
      <c r="AO44" s="117"/>
      <c r="AP44" s="118"/>
      <c r="AQ44" s="118"/>
      <c r="AR44" s="119"/>
      <c r="AS44" s="118"/>
      <c r="AT44" s="321">
        <f t="shared" si="18"/>
        <v>0</v>
      </c>
      <c r="AU44" s="321"/>
      <c r="AV44" s="118"/>
      <c r="AW44" s="199"/>
      <c r="AX44" s="200"/>
      <c r="AY44" s="200"/>
      <c r="AZ44" s="201"/>
      <c r="BA44" s="200"/>
      <c r="BB44" s="324">
        <f t="shared" si="19"/>
        <v>0</v>
      </c>
      <c r="BC44" s="324"/>
      <c r="BD44" s="200"/>
      <c r="BE44" s="225"/>
      <c r="BF44" s="226"/>
      <c r="BG44" s="226"/>
      <c r="BH44" s="227"/>
      <c r="BI44" s="226"/>
      <c r="BJ44" s="327">
        <f t="shared" si="20"/>
        <v>0</v>
      </c>
      <c r="BK44" s="327"/>
      <c r="BL44" s="226"/>
      <c r="BM44" s="199"/>
      <c r="BN44" s="200"/>
      <c r="BO44" s="200"/>
      <c r="BP44" s="201"/>
      <c r="BQ44" s="200"/>
      <c r="BR44" s="324" t="str">
        <f t="shared" si="21"/>
        <v/>
      </c>
      <c r="BS44" s="324"/>
      <c r="BT44" s="200"/>
      <c r="BU44" s="208">
        <v>0</v>
      </c>
      <c r="BV44" s="209">
        <v>0</v>
      </c>
      <c r="BW44" s="213">
        <v>0</v>
      </c>
      <c r="BX44" s="333" t="str">
        <f t="shared" si="22"/>
        <v>D</v>
      </c>
      <c r="BY44" s="72">
        <f t="shared" si="23"/>
        <v>0</v>
      </c>
      <c r="BZ44" s="70">
        <f t="shared" si="24"/>
        <v>0</v>
      </c>
      <c r="CA44" s="70">
        <f t="shared" si="25"/>
        <v>0</v>
      </c>
      <c r="CB44" s="70">
        <f t="shared" si="26"/>
        <v>0</v>
      </c>
      <c r="CC44" s="70">
        <f t="shared" si="27"/>
        <v>0</v>
      </c>
      <c r="CD44" s="70">
        <f t="shared" si="28"/>
        <v>0</v>
      </c>
      <c r="CE44" s="70">
        <f t="shared" si="29"/>
        <v>0</v>
      </c>
      <c r="CF44" s="70">
        <f t="shared" si="30"/>
        <v>0</v>
      </c>
      <c r="CG44" s="70">
        <f t="shared" si="30"/>
        <v>0</v>
      </c>
      <c r="CH44" s="75">
        <f t="shared" si="31"/>
        <v>0</v>
      </c>
      <c r="CI44" s="75">
        <f t="shared" si="32"/>
        <v>0</v>
      </c>
      <c r="CJ44" s="71">
        <f t="shared" si="33"/>
        <v>0</v>
      </c>
      <c r="CK44" s="72">
        <f t="shared" si="34"/>
        <v>0</v>
      </c>
      <c r="CL44" s="70">
        <f t="shared" si="35"/>
        <v>0</v>
      </c>
      <c r="CM44" s="70">
        <f t="shared" si="36"/>
        <v>0</v>
      </c>
      <c r="CN44" s="70">
        <f t="shared" si="37"/>
        <v>0</v>
      </c>
      <c r="CO44" s="70">
        <f t="shared" si="38"/>
        <v>0</v>
      </c>
      <c r="CP44" s="70">
        <f t="shared" si="39"/>
        <v>0</v>
      </c>
      <c r="CQ44" s="70">
        <f t="shared" si="40"/>
        <v>0</v>
      </c>
      <c r="CR44" s="70">
        <f t="shared" si="41"/>
        <v>0</v>
      </c>
      <c r="CS44" s="70">
        <f t="shared" si="41"/>
        <v>0</v>
      </c>
      <c r="CT44" s="75">
        <f t="shared" si="42"/>
        <v>0</v>
      </c>
      <c r="CU44" s="75">
        <f t="shared" si="43"/>
        <v>0</v>
      </c>
      <c r="CV44" s="71">
        <f t="shared" si="44"/>
        <v>0</v>
      </c>
      <c r="CW44" s="72">
        <f t="shared" si="45"/>
        <v>0</v>
      </c>
      <c r="CX44" s="70">
        <f t="shared" si="46"/>
        <v>0</v>
      </c>
      <c r="CY44" s="70">
        <f t="shared" si="47"/>
        <v>0</v>
      </c>
      <c r="CZ44" s="70">
        <f t="shared" si="48"/>
        <v>0</v>
      </c>
      <c r="DA44" s="70">
        <f t="shared" si="49"/>
        <v>0</v>
      </c>
      <c r="DB44" s="70">
        <f t="shared" si="50"/>
        <v>0</v>
      </c>
      <c r="DC44" s="70">
        <f t="shared" si="51"/>
        <v>0</v>
      </c>
      <c r="DD44" s="70">
        <f t="shared" si="52"/>
        <v>0</v>
      </c>
      <c r="DE44" s="70">
        <f t="shared" si="52"/>
        <v>0</v>
      </c>
      <c r="DF44" s="75">
        <f t="shared" si="53"/>
        <v>0</v>
      </c>
      <c r="DG44" s="75">
        <f t="shared" si="54"/>
        <v>0</v>
      </c>
      <c r="DH44" s="71">
        <f t="shared" si="55"/>
        <v>0</v>
      </c>
      <c r="DI44" s="72">
        <f t="shared" si="56"/>
        <v>0</v>
      </c>
      <c r="DJ44" s="72">
        <f t="shared" si="57"/>
        <v>0</v>
      </c>
      <c r="DK44" s="72">
        <f t="shared" si="58"/>
        <v>0</v>
      </c>
      <c r="DL44" s="72">
        <f t="shared" si="59"/>
        <v>0</v>
      </c>
      <c r="DM44" s="70">
        <f t="shared" si="60"/>
        <v>0</v>
      </c>
      <c r="DN44" s="70">
        <f t="shared" si="61"/>
        <v>0</v>
      </c>
      <c r="DO44" s="70">
        <f t="shared" si="62"/>
        <v>0</v>
      </c>
      <c r="DP44" s="70">
        <f t="shared" si="63"/>
        <v>0</v>
      </c>
      <c r="DQ44" s="70">
        <f t="shared" si="63"/>
        <v>0</v>
      </c>
      <c r="DR44" s="70">
        <f t="shared" si="64"/>
        <v>0</v>
      </c>
      <c r="DS44" s="75">
        <f t="shared" si="65"/>
        <v>0</v>
      </c>
      <c r="DT44" s="71">
        <f t="shared" si="66"/>
        <v>0</v>
      </c>
      <c r="DU44" s="257">
        <f t="shared" si="67"/>
        <v>0</v>
      </c>
      <c r="DV44" s="258">
        <f t="shared" si="68"/>
        <v>0</v>
      </c>
      <c r="DW44" s="258">
        <f t="shared" si="69"/>
        <v>0</v>
      </c>
      <c r="DX44" s="258">
        <f t="shared" si="70"/>
        <v>0</v>
      </c>
      <c r="DY44" s="70">
        <f t="shared" si="71"/>
        <v>0</v>
      </c>
      <c r="DZ44" s="70">
        <f t="shared" si="72"/>
        <v>0</v>
      </c>
      <c r="EA44" s="258">
        <f t="shared" si="73"/>
        <v>0</v>
      </c>
      <c r="EB44" s="258">
        <f t="shared" si="74"/>
        <v>0</v>
      </c>
      <c r="EC44" s="258">
        <f t="shared" si="74"/>
        <v>0</v>
      </c>
      <c r="ED44" s="258">
        <f t="shared" si="75"/>
        <v>0</v>
      </c>
      <c r="EE44" s="75">
        <f t="shared" si="76"/>
        <v>0</v>
      </c>
      <c r="EF44" s="71">
        <f t="shared" si="77"/>
        <v>0</v>
      </c>
      <c r="EG44" s="72">
        <f t="shared" si="78"/>
        <v>0</v>
      </c>
      <c r="EH44" s="70">
        <f t="shared" si="79"/>
        <v>0</v>
      </c>
      <c r="EI44" s="70">
        <f t="shared" si="80"/>
        <v>0</v>
      </c>
      <c r="EJ44" s="70">
        <f t="shared" si="81"/>
        <v>0</v>
      </c>
      <c r="EK44" s="70">
        <f t="shared" si="82"/>
        <v>0</v>
      </c>
      <c r="EL44" s="70">
        <f t="shared" si="83"/>
        <v>0</v>
      </c>
      <c r="EM44" s="70">
        <f t="shared" si="84"/>
        <v>0</v>
      </c>
      <c r="EN44" s="70">
        <f t="shared" si="85"/>
        <v>0</v>
      </c>
      <c r="EO44" s="70">
        <f t="shared" si="85"/>
        <v>0</v>
      </c>
      <c r="EP44" s="75">
        <f t="shared" si="86"/>
        <v>0</v>
      </c>
      <c r="EQ44" s="75">
        <f t="shared" si="87"/>
        <v>0</v>
      </c>
      <c r="ER44" s="71">
        <f t="shared" si="88"/>
        <v>0</v>
      </c>
      <c r="ES44" s="72">
        <f t="shared" si="0"/>
        <v>0</v>
      </c>
      <c r="ET44" s="70">
        <f t="shared" si="1"/>
        <v>0</v>
      </c>
      <c r="EU44" s="70">
        <f t="shared" si="2"/>
        <v>0</v>
      </c>
      <c r="EV44" s="70">
        <f t="shared" si="3"/>
        <v>0</v>
      </c>
      <c r="EW44" s="70">
        <f t="shared" si="4"/>
        <v>0</v>
      </c>
      <c r="EX44" s="70">
        <f t="shared" si="89"/>
        <v>0</v>
      </c>
      <c r="EY44" s="70">
        <f t="shared" si="5"/>
        <v>0</v>
      </c>
      <c r="EZ44" s="70" t="str">
        <f t="shared" si="6"/>
        <v/>
      </c>
      <c r="FA44" s="70">
        <f t="shared" si="6"/>
        <v>0</v>
      </c>
      <c r="FB44" s="75">
        <f t="shared" si="7"/>
        <v>0</v>
      </c>
      <c r="FC44" s="75">
        <f t="shared" si="8"/>
        <v>0</v>
      </c>
      <c r="FD44" s="71">
        <f t="shared" si="9"/>
        <v>0</v>
      </c>
      <c r="FE44" s="585"/>
      <c r="FR44" s="330"/>
    </row>
    <row r="45" spans="1:175" ht="21.75" customHeight="1">
      <c r="A45" s="12">
        <f t="shared" si="10"/>
        <v>0</v>
      </c>
      <c r="B45" s="31">
        <v>37</v>
      </c>
      <c r="C45" s="252">
        <v>37</v>
      </c>
      <c r="D45" s="6">
        <f t="shared" si="11"/>
        <v>0</v>
      </c>
      <c r="E45" s="59"/>
      <c r="F45" s="60" t="str">
        <f t="shared" si="90"/>
        <v/>
      </c>
      <c r="G45" s="58">
        <f>'Data Paste From Shala Darpan'!L38</f>
        <v>0</v>
      </c>
      <c r="H45" s="59">
        <f>'Data Paste From Shala Darpan'!F38</f>
        <v>0</v>
      </c>
      <c r="I45" s="59">
        <f>'Data Paste From Shala Darpan'!H38</f>
        <v>0</v>
      </c>
      <c r="J45" s="59">
        <f>'Data Paste From Shala Darpan'!I38</f>
        <v>0</v>
      </c>
      <c r="K45" s="744">
        <f>'Data Paste From Shala Darpan'!K38</f>
        <v>0</v>
      </c>
      <c r="L45" s="160" t="str">
        <f t="shared" si="12"/>
        <v/>
      </c>
      <c r="M45" s="135"/>
      <c r="N45" s="355" t="str">
        <f t="shared" si="13"/>
        <v/>
      </c>
      <c r="O45" s="162">
        <f t="shared" si="14"/>
        <v>0</v>
      </c>
      <c r="P45" s="514"/>
      <c r="Q45" s="111"/>
      <c r="R45" s="112"/>
      <c r="S45" s="112"/>
      <c r="T45" s="113"/>
      <c r="U45" s="112"/>
      <c r="V45" s="312">
        <f t="shared" si="15"/>
        <v>0</v>
      </c>
      <c r="W45" s="113"/>
      <c r="X45" s="112"/>
      <c r="Y45" s="150"/>
      <c r="Z45" s="151"/>
      <c r="AA45" s="151"/>
      <c r="AB45" s="152"/>
      <c r="AC45" s="151"/>
      <c r="AD45" s="315">
        <f t="shared" si="16"/>
        <v>0</v>
      </c>
      <c r="AE45" s="315"/>
      <c r="AF45" s="151"/>
      <c r="AG45" s="184"/>
      <c r="AH45" s="185"/>
      <c r="AI45" s="185"/>
      <c r="AJ45" s="186"/>
      <c r="AK45" s="185"/>
      <c r="AL45" s="318">
        <f t="shared" si="17"/>
        <v>0</v>
      </c>
      <c r="AM45" s="318"/>
      <c r="AN45" s="185"/>
      <c r="AO45" s="117"/>
      <c r="AP45" s="118"/>
      <c r="AQ45" s="118"/>
      <c r="AR45" s="119"/>
      <c r="AS45" s="118"/>
      <c r="AT45" s="321">
        <f t="shared" si="18"/>
        <v>0</v>
      </c>
      <c r="AU45" s="321"/>
      <c r="AV45" s="118"/>
      <c r="AW45" s="199"/>
      <c r="AX45" s="200"/>
      <c r="AY45" s="200"/>
      <c r="AZ45" s="201"/>
      <c r="BA45" s="200"/>
      <c r="BB45" s="324">
        <f t="shared" si="19"/>
        <v>0</v>
      </c>
      <c r="BC45" s="324"/>
      <c r="BD45" s="200"/>
      <c r="BE45" s="225"/>
      <c r="BF45" s="226"/>
      <c r="BG45" s="226"/>
      <c r="BH45" s="227"/>
      <c r="BI45" s="226"/>
      <c r="BJ45" s="327">
        <f t="shared" si="20"/>
        <v>0</v>
      </c>
      <c r="BK45" s="327"/>
      <c r="BL45" s="226"/>
      <c r="BM45" s="199"/>
      <c r="BN45" s="200"/>
      <c r="BO45" s="200"/>
      <c r="BP45" s="201"/>
      <c r="BQ45" s="200"/>
      <c r="BR45" s="324" t="str">
        <f t="shared" si="21"/>
        <v/>
      </c>
      <c r="BS45" s="324"/>
      <c r="BT45" s="200"/>
      <c r="BU45" s="208">
        <v>0</v>
      </c>
      <c r="BV45" s="209">
        <v>0</v>
      </c>
      <c r="BW45" s="213">
        <v>0</v>
      </c>
      <c r="BX45" s="333" t="str">
        <f t="shared" si="22"/>
        <v>D</v>
      </c>
      <c r="BY45" s="72">
        <f t="shared" si="23"/>
        <v>0</v>
      </c>
      <c r="BZ45" s="70">
        <f t="shared" si="24"/>
        <v>0</v>
      </c>
      <c r="CA45" s="70">
        <f t="shared" si="25"/>
        <v>0</v>
      </c>
      <c r="CB45" s="70">
        <f t="shared" si="26"/>
        <v>0</v>
      </c>
      <c r="CC45" s="70">
        <f t="shared" si="27"/>
        <v>0</v>
      </c>
      <c r="CD45" s="70">
        <f t="shared" si="28"/>
        <v>0</v>
      </c>
      <c r="CE45" s="70">
        <f t="shared" si="29"/>
        <v>0</v>
      </c>
      <c r="CF45" s="70">
        <f t="shared" si="30"/>
        <v>0</v>
      </c>
      <c r="CG45" s="70">
        <f t="shared" si="30"/>
        <v>0</v>
      </c>
      <c r="CH45" s="75">
        <f t="shared" si="31"/>
        <v>0</v>
      </c>
      <c r="CI45" s="75">
        <f t="shared" si="32"/>
        <v>0</v>
      </c>
      <c r="CJ45" s="71">
        <f t="shared" si="33"/>
        <v>0</v>
      </c>
      <c r="CK45" s="72">
        <f t="shared" si="34"/>
        <v>0</v>
      </c>
      <c r="CL45" s="70">
        <f t="shared" si="35"/>
        <v>0</v>
      </c>
      <c r="CM45" s="70">
        <f t="shared" si="36"/>
        <v>0</v>
      </c>
      <c r="CN45" s="70">
        <f t="shared" si="37"/>
        <v>0</v>
      </c>
      <c r="CO45" s="70">
        <f t="shared" si="38"/>
        <v>0</v>
      </c>
      <c r="CP45" s="70">
        <f t="shared" si="39"/>
        <v>0</v>
      </c>
      <c r="CQ45" s="70">
        <f t="shared" si="40"/>
        <v>0</v>
      </c>
      <c r="CR45" s="70">
        <f t="shared" si="41"/>
        <v>0</v>
      </c>
      <c r="CS45" s="70">
        <f t="shared" si="41"/>
        <v>0</v>
      </c>
      <c r="CT45" s="75">
        <f t="shared" si="42"/>
        <v>0</v>
      </c>
      <c r="CU45" s="75">
        <f t="shared" si="43"/>
        <v>0</v>
      </c>
      <c r="CV45" s="71">
        <f t="shared" si="44"/>
        <v>0</v>
      </c>
      <c r="CW45" s="72">
        <f t="shared" si="45"/>
        <v>0</v>
      </c>
      <c r="CX45" s="70">
        <f t="shared" si="46"/>
        <v>0</v>
      </c>
      <c r="CY45" s="70">
        <f t="shared" si="47"/>
        <v>0</v>
      </c>
      <c r="CZ45" s="70">
        <f t="shared" si="48"/>
        <v>0</v>
      </c>
      <c r="DA45" s="70">
        <f t="shared" si="49"/>
        <v>0</v>
      </c>
      <c r="DB45" s="70">
        <f t="shared" si="50"/>
        <v>0</v>
      </c>
      <c r="DC45" s="70">
        <f t="shared" si="51"/>
        <v>0</v>
      </c>
      <c r="DD45" s="70">
        <f t="shared" si="52"/>
        <v>0</v>
      </c>
      <c r="DE45" s="70">
        <f t="shared" si="52"/>
        <v>0</v>
      </c>
      <c r="DF45" s="75">
        <f t="shared" si="53"/>
        <v>0</v>
      </c>
      <c r="DG45" s="75">
        <f t="shared" si="54"/>
        <v>0</v>
      </c>
      <c r="DH45" s="71">
        <f t="shared" si="55"/>
        <v>0</v>
      </c>
      <c r="DI45" s="72">
        <f t="shared" si="56"/>
        <v>0</v>
      </c>
      <c r="DJ45" s="72">
        <f t="shared" si="57"/>
        <v>0</v>
      </c>
      <c r="DK45" s="72">
        <f t="shared" si="58"/>
        <v>0</v>
      </c>
      <c r="DL45" s="72">
        <f t="shared" si="59"/>
        <v>0</v>
      </c>
      <c r="DM45" s="70">
        <f t="shared" si="60"/>
        <v>0</v>
      </c>
      <c r="DN45" s="70">
        <f t="shared" si="61"/>
        <v>0</v>
      </c>
      <c r="DO45" s="70">
        <f t="shared" si="62"/>
        <v>0</v>
      </c>
      <c r="DP45" s="70">
        <f t="shared" si="63"/>
        <v>0</v>
      </c>
      <c r="DQ45" s="70">
        <f t="shared" si="63"/>
        <v>0</v>
      </c>
      <c r="DR45" s="70">
        <f t="shared" si="64"/>
        <v>0</v>
      </c>
      <c r="DS45" s="75">
        <f t="shared" si="65"/>
        <v>0</v>
      </c>
      <c r="DT45" s="71">
        <f t="shared" si="66"/>
        <v>0</v>
      </c>
      <c r="DU45" s="257">
        <f t="shared" si="67"/>
        <v>0</v>
      </c>
      <c r="DV45" s="258">
        <f t="shared" si="68"/>
        <v>0</v>
      </c>
      <c r="DW45" s="258">
        <f t="shared" si="69"/>
        <v>0</v>
      </c>
      <c r="DX45" s="258">
        <f t="shared" si="70"/>
        <v>0</v>
      </c>
      <c r="DY45" s="70">
        <f t="shared" si="71"/>
        <v>0</v>
      </c>
      <c r="DZ45" s="70">
        <f t="shared" si="72"/>
        <v>0</v>
      </c>
      <c r="EA45" s="258">
        <f t="shared" si="73"/>
        <v>0</v>
      </c>
      <c r="EB45" s="258">
        <f t="shared" si="74"/>
        <v>0</v>
      </c>
      <c r="EC45" s="258">
        <f t="shared" si="74"/>
        <v>0</v>
      </c>
      <c r="ED45" s="258">
        <f t="shared" si="75"/>
        <v>0</v>
      </c>
      <c r="EE45" s="75">
        <f t="shared" si="76"/>
        <v>0</v>
      </c>
      <c r="EF45" s="71">
        <f t="shared" si="77"/>
        <v>0</v>
      </c>
      <c r="EG45" s="72">
        <f t="shared" si="78"/>
        <v>0</v>
      </c>
      <c r="EH45" s="70">
        <f t="shared" si="79"/>
        <v>0</v>
      </c>
      <c r="EI45" s="70">
        <f t="shared" si="80"/>
        <v>0</v>
      </c>
      <c r="EJ45" s="70">
        <f t="shared" si="81"/>
        <v>0</v>
      </c>
      <c r="EK45" s="70">
        <f t="shared" si="82"/>
        <v>0</v>
      </c>
      <c r="EL45" s="70">
        <f t="shared" si="83"/>
        <v>0</v>
      </c>
      <c r="EM45" s="70">
        <f t="shared" si="84"/>
        <v>0</v>
      </c>
      <c r="EN45" s="70">
        <f t="shared" si="85"/>
        <v>0</v>
      </c>
      <c r="EO45" s="70">
        <f t="shared" si="85"/>
        <v>0</v>
      </c>
      <c r="EP45" s="75">
        <f t="shared" si="86"/>
        <v>0</v>
      </c>
      <c r="EQ45" s="75">
        <f t="shared" si="87"/>
        <v>0</v>
      </c>
      <c r="ER45" s="71">
        <f t="shared" si="88"/>
        <v>0</v>
      </c>
      <c r="ES45" s="72">
        <f t="shared" si="0"/>
        <v>0</v>
      </c>
      <c r="ET45" s="70">
        <f t="shared" si="1"/>
        <v>0</v>
      </c>
      <c r="EU45" s="70">
        <f t="shared" si="2"/>
        <v>0</v>
      </c>
      <c r="EV45" s="70">
        <f t="shared" si="3"/>
        <v>0</v>
      </c>
      <c r="EW45" s="70">
        <f t="shared" si="4"/>
        <v>0</v>
      </c>
      <c r="EX45" s="70">
        <f t="shared" si="89"/>
        <v>0</v>
      </c>
      <c r="EY45" s="70">
        <f t="shared" si="5"/>
        <v>0</v>
      </c>
      <c r="EZ45" s="70" t="str">
        <f t="shared" si="6"/>
        <v/>
      </c>
      <c r="FA45" s="70">
        <f t="shared" si="6"/>
        <v>0</v>
      </c>
      <c r="FB45" s="75">
        <f t="shared" si="7"/>
        <v>0</v>
      </c>
      <c r="FC45" s="75">
        <f t="shared" si="8"/>
        <v>0</v>
      </c>
      <c r="FD45" s="71">
        <f t="shared" si="9"/>
        <v>0</v>
      </c>
      <c r="FE45" s="585"/>
    </row>
    <row r="46" spans="1:175" ht="21.75" customHeight="1">
      <c r="A46" s="12">
        <f t="shared" si="10"/>
        <v>0</v>
      </c>
      <c r="B46" s="31">
        <v>38</v>
      </c>
      <c r="C46" s="253">
        <v>38</v>
      </c>
      <c r="D46" s="6">
        <f t="shared" si="11"/>
        <v>0</v>
      </c>
      <c r="E46" s="59"/>
      <c r="F46" s="60" t="str">
        <f t="shared" si="90"/>
        <v/>
      </c>
      <c r="G46" s="59">
        <f>'Data Paste From Shala Darpan'!L39</f>
        <v>0</v>
      </c>
      <c r="H46" s="59">
        <f>'Data Paste From Shala Darpan'!F39</f>
        <v>0</v>
      </c>
      <c r="I46" s="59">
        <f>'Data Paste From Shala Darpan'!H39</f>
        <v>0</v>
      </c>
      <c r="J46" s="59">
        <f>'Data Paste From Shala Darpan'!I39</f>
        <v>0</v>
      </c>
      <c r="K46" s="744">
        <f>'Data Paste From Shala Darpan'!K39</f>
        <v>0</v>
      </c>
      <c r="L46" s="160" t="str">
        <f t="shared" si="12"/>
        <v/>
      </c>
      <c r="M46" s="135"/>
      <c r="N46" s="355" t="str">
        <f t="shared" si="13"/>
        <v/>
      </c>
      <c r="O46" s="162">
        <f t="shared" si="14"/>
        <v>0</v>
      </c>
      <c r="P46" s="514"/>
      <c r="Q46" s="111"/>
      <c r="R46" s="112"/>
      <c r="S46" s="112"/>
      <c r="T46" s="113"/>
      <c r="U46" s="112"/>
      <c r="V46" s="312">
        <f t="shared" si="15"/>
        <v>0</v>
      </c>
      <c r="W46" s="113"/>
      <c r="X46" s="112"/>
      <c r="Y46" s="150"/>
      <c r="Z46" s="151"/>
      <c r="AA46" s="151"/>
      <c r="AB46" s="152"/>
      <c r="AC46" s="151"/>
      <c r="AD46" s="315">
        <f t="shared" si="16"/>
        <v>0</v>
      </c>
      <c r="AE46" s="315"/>
      <c r="AF46" s="151"/>
      <c r="AG46" s="184"/>
      <c r="AH46" s="185"/>
      <c r="AI46" s="185"/>
      <c r="AJ46" s="186"/>
      <c r="AK46" s="185"/>
      <c r="AL46" s="318">
        <f t="shared" si="17"/>
        <v>0</v>
      </c>
      <c r="AM46" s="318"/>
      <c r="AN46" s="185"/>
      <c r="AO46" s="117"/>
      <c r="AP46" s="118"/>
      <c r="AQ46" s="118"/>
      <c r="AR46" s="119"/>
      <c r="AS46" s="118"/>
      <c r="AT46" s="321">
        <f t="shared" si="18"/>
        <v>0</v>
      </c>
      <c r="AU46" s="321"/>
      <c r="AV46" s="118"/>
      <c r="AW46" s="199"/>
      <c r="AX46" s="200"/>
      <c r="AY46" s="200"/>
      <c r="AZ46" s="201"/>
      <c r="BA46" s="200"/>
      <c r="BB46" s="324">
        <f t="shared" si="19"/>
        <v>0</v>
      </c>
      <c r="BC46" s="324"/>
      <c r="BD46" s="200"/>
      <c r="BE46" s="225"/>
      <c r="BF46" s="226"/>
      <c r="BG46" s="226"/>
      <c r="BH46" s="227"/>
      <c r="BI46" s="226"/>
      <c r="BJ46" s="327">
        <f t="shared" si="20"/>
        <v>0</v>
      </c>
      <c r="BK46" s="327"/>
      <c r="BL46" s="226"/>
      <c r="BM46" s="199"/>
      <c r="BN46" s="200"/>
      <c r="BO46" s="200"/>
      <c r="BP46" s="201"/>
      <c r="BQ46" s="200"/>
      <c r="BR46" s="324" t="str">
        <f t="shared" si="21"/>
        <v/>
      </c>
      <c r="BS46" s="324"/>
      <c r="BT46" s="200"/>
      <c r="BU46" s="208">
        <v>0</v>
      </c>
      <c r="BV46" s="209">
        <v>0</v>
      </c>
      <c r="BW46" s="213">
        <v>0</v>
      </c>
      <c r="BX46" s="333" t="str">
        <f t="shared" si="22"/>
        <v>D</v>
      </c>
      <c r="BY46" s="72">
        <f t="shared" si="23"/>
        <v>0</v>
      </c>
      <c r="BZ46" s="70">
        <f t="shared" si="24"/>
        <v>0</v>
      </c>
      <c r="CA46" s="70">
        <f t="shared" si="25"/>
        <v>0</v>
      </c>
      <c r="CB46" s="70">
        <f t="shared" si="26"/>
        <v>0</v>
      </c>
      <c r="CC46" s="70">
        <f t="shared" si="27"/>
        <v>0</v>
      </c>
      <c r="CD46" s="70">
        <f t="shared" si="28"/>
        <v>0</v>
      </c>
      <c r="CE46" s="70">
        <f t="shared" si="29"/>
        <v>0</v>
      </c>
      <c r="CF46" s="70">
        <f t="shared" si="30"/>
        <v>0</v>
      </c>
      <c r="CG46" s="70">
        <f t="shared" si="30"/>
        <v>0</v>
      </c>
      <c r="CH46" s="75">
        <f t="shared" si="31"/>
        <v>0</v>
      </c>
      <c r="CI46" s="75">
        <f t="shared" si="32"/>
        <v>0</v>
      </c>
      <c r="CJ46" s="71">
        <f t="shared" si="33"/>
        <v>0</v>
      </c>
      <c r="CK46" s="72">
        <f t="shared" si="34"/>
        <v>0</v>
      </c>
      <c r="CL46" s="70">
        <f t="shared" si="35"/>
        <v>0</v>
      </c>
      <c r="CM46" s="70">
        <f t="shared" si="36"/>
        <v>0</v>
      </c>
      <c r="CN46" s="70">
        <f t="shared" si="37"/>
        <v>0</v>
      </c>
      <c r="CO46" s="70">
        <f t="shared" si="38"/>
        <v>0</v>
      </c>
      <c r="CP46" s="70">
        <f t="shared" si="39"/>
        <v>0</v>
      </c>
      <c r="CQ46" s="70">
        <f t="shared" si="40"/>
        <v>0</v>
      </c>
      <c r="CR46" s="70">
        <f t="shared" si="41"/>
        <v>0</v>
      </c>
      <c r="CS46" s="70">
        <f t="shared" si="41"/>
        <v>0</v>
      </c>
      <c r="CT46" s="75">
        <f t="shared" si="42"/>
        <v>0</v>
      </c>
      <c r="CU46" s="75">
        <f t="shared" si="43"/>
        <v>0</v>
      </c>
      <c r="CV46" s="71">
        <f t="shared" si="44"/>
        <v>0</v>
      </c>
      <c r="CW46" s="72">
        <f t="shared" si="45"/>
        <v>0</v>
      </c>
      <c r="CX46" s="70">
        <f t="shared" si="46"/>
        <v>0</v>
      </c>
      <c r="CY46" s="70">
        <f t="shared" si="47"/>
        <v>0</v>
      </c>
      <c r="CZ46" s="70">
        <f t="shared" si="48"/>
        <v>0</v>
      </c>
      <c r="DA46" s="70">
        <f t="shared" si="49"/>
        <v>0</v>
      </c>
      <c r="DB46" s="70">
        <f t="shared" si="50"/>
        <v>0</v>
      </c>
      <c r="DC46" s="70">
        <f t="shared" si="51"/>
        <v>0</v>
      </c>
      <c r="DD46" s="70">
        <f t="shared" si="52"/>
        <v>0</v>
      </c>
      <c r="DE46" s="70">
        <f t="shared" si="52"/>
        <v>0</v>
      </c>
      <c r="DF46" s="75">
        <f t="shared" si="53"/>
        <v>0</v>
      </c>
      <c r="DG46" s="75">
        <f t="shared" si="54"/>
        <v>0</v>
      </c>
      <c r="DH46" s="71">
        <f t="shared" si="55"/>
        <v>0</v>
      </c>
      <c r="DI46" s="72">
        <f t="shared" si="56"/>
        <v>0</v>
      </c>
      <c r="DJ46" s="72">
        <f t="shared" si="57"/>
        <v>0</v>
      </c>
      <c r="DK46" s="72">
        <f t="shared" si="58"/>
        <v>0</v>
      </c>
      <c r="DL46" s="72">
        <f t="shared" si="59"/>
        <v>0</v>
      </c>
      <c r="DM46" s="70">
        <f t="shared" si="60"/>
        <v>0</v>
      </c>
      <c r="DN46" s="70">
        <f t="shared" si="61"/>
        <v>0</v>
      </c>
      <c r="DO46" s="70">
        <f t="shared" si="62"/>
        <v>0</v>
      </c>
      <c r="DP46" s="70">
        <f t="shared" si="63"/>
        <v>0</v>
      </c>
      <c r="DQ46" s="70">
        <f t="shared" si="63"/>
        <v>0</v>
      </c>
      <c r="DR46" s="70">
        <f t="shared" si="64"/>
        <v>0</v>
      </c>
      <c r="DS46" s="75">
        <f t="shared" si="65"/>
        <v>0</v>
      </c>
      <c r="DT46" s="71">
        <f t="shared" si="66"/>
        <v>0</v>
      </c>
      <c r="DU46" s="257">
        <f t="shared" si="67"/>
        <v>0</v>
      </c>
      <c r="DV46" s="258">
        <f t="shared" si="68"/>
        <v>0</v>
      </c>
      <c r="DW46" s="258">
        <f t="shared" si="69"/>
        <v>0</v>
      </c>
      <c r="DX46" s="258">
        <f t="shared" si="70"/>
        <v>0</v>
      </c>
      <c r="DY46" s="70">
        <f t="shared" si="71"/>
        <v>0</v>
      </c>
      <c r="DZ46" s="70">
        <f t="shared" si="72"/>
        <v>0</v>
      </c>
      <c r="EA46" s="258">
        <f t="shared" si="73"/>
        <v>0</v>
      </c>
      <c r="EB46" s="258">
        <f t="shared" si="74"/>
        <v>0</v>
      </c>
      <c r="EC46" s="258">
        <f t="shared" si="74"/>
        <v>0</v>
      </c>
      <c r="ED46" s="258">
        <f t="shared" si="75"/>
        <v>0</v>
      </c>
      <c r="EE46" s="75">
        <f t="shared" si="76"/>
        <v>0</v>
      </c>
      <c r="EF46" s="71">
        <f t="shared" si="77"/>
        <v>0</v>
      </c>
      <c r="EG46" s="72">
        <f t="shared" si="78"/>
        <v>0</v>
      </c>
      <c r="EH46" s="70">
        <f t="shared" si="79"/>
        <v>0</v>
      </c>
      <c r="EI46" s="70">
        <f t="shared" si="80"/>
        <v>0</v>
      </c>
      <c r="EJ46" s="70">
        <f t="shared" si="81"/>
        <v>0</v>
      </c>
      <c r="EK46" s="70">
        <f t="shared" si="82"/>
        <v>0</v>
      </c>
      <c r="EL46" s="70">
        <f t="shared" si="83"/>
        <v>0</v>
      </c>
      <c r="EM46" s="70">
        <f t="shared" si="84"/>
        <v>0</v>
      </c>
      <c r="EN46" s="70">
        <f t="shared" si="85"/>
        <v>0</v>
      </c>
      <c r="EO46" s="70">
        <f t="shared" si="85"/>
        <v>0</v>
      </c>
      <c r="EP46" s="75">
        <f t="shared" si="86"/>
        <v>0</v>
      </c>
      <c r="EQ46" s="75">
        <f t="shared" si="87"/>
        <v>0</v>
      </c>
      <c r="ER46" s="71">
        <f t="shared" si="88"/>
        <v>0</v>
      </c>
      <c r="ES46" s="72">
        <f t="shared" si="0"/>
        <v>0</v>
      </c>
      <c r="ET46" s="70">
        <f t="shared" si="1"/>
        <v>0</v>
      </c>
      <c r="EU46" s="70">
        <f t="shared" si="2"/>
        <v>0</v>
      </c>
      <c r="EV46" s="70">
        <f t="shared" si="3"/>
        <v>0</v>
      </c>
      <c r="EW46" s="70">
        <f t="shared" si="4"/>
        <v>0</v>
      </c>
      <c r="EX46" s="70">
        <f t="shared" si="89"/>
        <v>0</v>
      </c>
      <c r="EY46" s="70">
        <f t="shared" si="5"/>
        <v>0</v>
      </c>
      <c r="EZ46" s="70" t="str">
        <f t="shared" si="6"/>
        <v/>
      </c>
      <c r="FA46" s="70">
        <f t="shared" si="6"/>
        <v>0</v>
      </c>
      <c r="FB46" s="75">
        <f t="shared" si="7"/>
        <v>0</v>
      </c>
      <c r="FC46" s="75">
        <f t="shared" si="8"/>
        <v>0</v>
      </c>
      <c r="FD46" s="71">
        <f t="shared" si="9"/>
        <v>0</v>
      </c>
      <c r="FE46" s="585"/>
    </row>
    <row r="47" spans="1:175" ht="21.75" customHeight="1">
      <c r="A47" s="12">
        <f t="shared" si="10"/>
        <v>0</v>
      </c>
      <c r="B47" s="31">
        <v>39</v>
      </c>
      <c r="C47" s="252">
        <v>39</v>
      </c>
      <c r="D47" s="6">
        <f t="shared" si="11"/>
        <v>0</v>
      </c>
      <c r="E47" s="59"/>
      <c r="F47" s="60" t="str">
        <f t="shared" si="90"/>
        <v/>
      </c>
      <c r="G47" s="58">
        <f>'Data Paste From Shala Darpan'!L40</f>
        <v>0</v>
      </c>
      <c r="H47" s="59">
        <f>'Data Paste From Shala Darpan'!F40</f>
        <v>0</v>
      </c>
      <c r="I47" s="59">
        <f>'Data Paste From Shala Darpan'!H40</f>
        <v>0</v>
      </c>
      <c r="J47" s="59">
        <f>'Data Paste From Shala Darpan'!I40</f>
        <v>0</v>
      </c>
      <c r="K47" s="744">
        <f>'Data Paste From Shala Darpan'!K40</f>
        <v>0</v>
      </c>
      <c r="L47" s="160" t="str">
        <f t="shared" si="12"/>
        <v/>
      </c>
      <c r="M47" s="135"/>
      <c r="N47" s="355" t="str">
        <f t="shared" si="13"/>
        <v/>
      </c>
      <c r="O47" s="162">
        <f t="shared" si="14"/>
        <v>0</v>
      </c>
      <c r="P47" s="514"/>
      <c r="Q47" s="111"/>
      <c r="R47" s="112"/>
      <c r="S47" s="112"/>
      <c r="T47" s="113"/>
      <c r="U47" s="112"/>
      <c r="V47" s="312">
        <f t="shared" si="15"/>
        <v>0</v>
      </c>
      <c r="W47" s="113"/>
      <c r="X47" s="112"/>
      <c r="Y47" s="150"/>
      <c r="Z47" s="151"/>
      <c r="AA47" s="151"/>
      <c r="AB47" s="152"/>
      <c r="AC47" s="151"/>
      <c r="AD47" s="315">
        <f t="shared" si="16"/>
        <v>0</v>
      </c>
      <c r="AE47" s="315"/>
      <c r="AF47" s="151"/>
      <c r="AG47" s="184"/>
      <c r="AH47" s="185"/>
      <c r="AI47" s="185"/>
      <c r="AJ47" s="186"/>
      <c r="AK47" s="185"/>
      <c r="AL47" s="318">
        <f t="shared" si="17"/>
        <v>0</v>
      </c>
      <c r="AM47" s="318"/>
      <c r="AN47" s="185"/>
      <c r="AO47" s="117"/>
      <c r="AP47" s="118"/>
      <c r="AQ47" s="118"/>
      <c r="AR47" s="119"/>
      <c r="AS47" s="118"/>
      <c r="AT47" s="321">
        <f t="shared" si="18"/>
        <v>0</v>
      </c>
      <c r="AU47" s="321"/>
      <c r="AV47" s="118"/>
      <c r="AW47" s="199"/>
      <c r="AX47" s="200"/>
      <c r="AY47" s="200"/>
      <c r="AZ47" s="201"/>
      <c r="BA47" s="200"/>
      <c r="BB47" s="324">
        <f t="shared" si="19"/>
        <v>0</v>
      </c>
      <c r="BC47" s="324"/>
      <c r="BD47" s="200"/>
      <c r="BE47" s="225"/>
      <c r="BF47" s="226"/>
      <c r="BG47" s="226"/>
      <c r="BH47" s="227"/>
      <c r="BI47" s="226"/>
      <c r="BJ47" s="327">
        <f t="shared" si="20"/>
        <v>0</v>
      </c>
      <c r="BK47" s="327"/>
      <c r="BL47" s="226"/>
      <c r="BM47" s="199"/>
      <c r="BN47" s="200"/>
      <c r="BO47" s="200"/>
      <c r="BP47" s="201"/>
      <c r="BQ47" s="200"/>
      <c r="BR47" s="324" t="str">
        <f t="shared" si="21"/>
        <v/>
      </c>
      <c r="BS47" s="324"/>
      <c r="BT47" s="200"/>
      <c r="BU47" s="208">
        <v>0</v>
      </c>
      <c r="BV47" s="209">
        <v>0</v>
      </c>
      <c r="BW47" s="213">
        <v>0</v>
      </c>
      <c r="BX47" s="333" t="str">
        <f t="shared" si="22"/>
        <v>D</v>
      </c>
      <c r="BY47" s="72">
        <f t="shared" si="23"/>
        <v>0</v>
      </c>
      <c r="BZ47" s="70">
        <f t="shared" si="24"/>
        <v>0</v>
      </c>
      <c r="CA47" s="70">
        <f t="shared" si="25"/>
        <v>0</v>
      </c>
      <c r="CB47" s="70">
        <f t="shared" si="26"/>
        <v>0</v>
      </c>
      <c r="CC47" s="70">
        <f t="shared" si="27"/>
        <v>0</v>
      </c>
      <c r="CD47" s="70">
        <f t="shared" si="28"/>
        <v>0</v>
      </c>
      <c r="CE47" s="70">
        <f t="shared" si="29"/>
        <v>0</v>
      </c>
      <c r="CF47" s="70">
        <f t="shared" si="30"/>
        <v>0</v>
      </c>
      <c r="CG47" s="70">
        <f t="shared" si="30"/>
        <v>0</v>
      </c>
      <c r="CH47" s="75">
        <f t="shared" si="31"/>
        <v>0</v>
      </c>
      <c r="CI47" s="75">
        <f t="shared" si="32"/>
        <v>0</v>
      </c>
      <c r="CJ47" s="71">
        <f t="shared" si="33"/>
        <v>0</v>
      </c>
      <c r="CK47" s="72">
        <f t="shared" si="34"/>
        <v>0</v>
      </c>
      <c r="CL47" s="70">
        <f t="shared" si="35"/>
        <v>0</v>
      </c>
      <c r="CM47" s="70">
        <f t="shared" si="36"/>
        <v>0</v>
      </c>
      <c r="CN47" s="70">
        <f t="shared" si="37"/>
        <v>0</v>
      </c>
      <c r="CO47" s="70">
        <f t="shared" si="38"/>
        <v>0</v>
      </c>
      <c r="CP47" s="70">
        <f t="shared" si="39"/>
        <v>0</v>
      </c>
      <c r="CQ47" s="70">
        <f t="shared" si="40"/>
        <v>0</v>
      </c>
      <c r="CR47" s="70">
        <f t="shared" si="41"/>
        <v>0</v>
      </c>
      <c r="CS47" s="70">
        <f t="shared" si="41"/>
        <v>0</v>
      </c>
      <c r="CT47" s="75">
        <f t="shared" si="42"/>
        <v>0</v>
      </c>
      <c r="CU47" s="75">
        <f t="shared" si="43"/>
        <v>0</v>
      </c>
      <c r="CV47" s="71">
        <f t="shared" si="44"/>
        <v>0</v>
      </c>
      <c r="CW47" s="72">
        <f t="shared" si="45"/>
        <v>0</v>
      </c>
      <c r="CX47" s="70">
        <f t="shared" si="46"/>
        <v>0</v>
      </c>
      <c r="CY47" s="70">
        <f t="shared" si="47"/>
        <v>0</v>
      </c>
      <c r="CZ47" s="70">
        <f t="shared" si="48"/>
        <v>0</v>
      </c>
      <c r="DA47" s="70">
        <f t="shared" si="49"/>
        <v>0</v>
      </c>
      <c r="DB47" s="70">
        <f t="shared" si="50"/>
        <v>0</v>
      </c>
      <c r="DC47" s="70">
        <f t="shared" si="51"/>
        <v>0</v>
      </c>
      <c r="DD47" s="70">
        <f t="shared" si="52"/>
        <v>0</v>
      </c>
      <c r="DE47" s="70">
        <f t="shared" si="52"/>
        <v>0</v>
      </c>
      <c r="DF47" s="75">
        <f t="shared" si="53"/>
        <v>0</v>
      </c>
      <c r="DG47" s="75">
        <f t="shared" si="54"/>
        <v>0</v>
      </c>
      <c r="DH47" s="71">
        <f t="shared" si="55"/>
        <v>0</v>
      </c>
      <c r="DI47" s="72">
        <f t="shared" si="56"/>
        <v>0</v>
      </c>
      <c r="DJ47" s="72">
        <f t="shared" si="57"/>
        <v>0</v>
      </c>
      <c r="DK47" s="72">
        <f t="shared" si="58"/>
        <v>0</v>
      </c>
      <c r="DL47" s="72">
        <f t="shared" si="59"/>
        <v>0</v>
      </c>
      <c r="DM47" s="70">
        <f t="shared" si="60"/>
        <v>0</v>
      </c>
      <c r="DN47" s="70">
        <f t="shared" si="61"/>
        <v>0</v>
      </c>
      <c r="DO47" s="70">
        <f t="shared" si="62"/>
        <v>0</v>
      </c>
      <c r="DP47" s="70">
        <f t="shared" si="63"/>
        <v>0</v>
      </c>
      <c r="DQ47" s="70">
        <f t="shared" si="63"/>
        <v>0</v>
      </c>
      <c r="DR47" s="70">
        <f t="shared" si="64"/>
        <v>0</v>
      </c>
      <c r="DS47" s="75">
        <f t="shared" si="65"/>
        <v>0</v>
      </c>
      <c r="DT47" s="71">
        <f t="shared" si="66"/>
        <v>0</v>
      </c>
      <c r="DU47" s="257">
        <f t="shared" si="67"/>
        <v>0</v>
      </c>
      <c r="DV47" s="258">
        <f t="shared" si="68"/>
        <v>0</v>
      </c>
      <c r="DW47" s="258">
        <f t="shared" si="69"/>
        <v>0</v>
      </c>
      <c r="DX47" s="258">
        <f t="shared" si="70"/>
        <v>0</v>
      </c>
      <c r="DY47" s="70">
        <f t="shared" si="71"/>
        <v>0</v>
      </c>
      <c r="DZ47" s="70">
        <f t="shared" si="72"/>
        <v>0</v>
      </c>
      <c r="EA47" s="258">
        <f t="shared" si="73"/>
        <v>0</v>
      </c>
      <c r="EB47" s="258">
        <f t="shared" si="74"/>
        <v>0</v>
      </c>
      <c r="EC47" s="258">
        <f t="shared" si="74"/>
        <v>0</v>
      </c>
      <c r="ED47" s="258">
        <f t="shared" si="75"/>
        <v>0</v>
      </c>
      <c r="EE47" s="75">
        <f t="shared" si="76"/>
        <v>0</v>
      </c>
      <c r="EF47" s="71">
        <f t="shared" si="77"/>
        <v>0</v>
      </c>
      <c r="EG47" s="72">
        <f t="shared" si="78"/>
        <v>0</v>
      </c>
      <c r="EH47" s="70">
        <f t="shared" si="79"/>
        <v>0</v>
      </c>
      <c r="EI47" s="70">
        <f t="shared" si="80"/>
        <v>0</v>
      </c>
      <c r="EJ47" s="70">
        <f t="shared" si="81"/>
        <v>0</v>
      </c>
      <c r="EK47" s="70">
        <f t="shared" si="82"/>
        <v>0</v>
      </c>
      <c r="EL47" s="70">
        <f t="shared" si="83"/>
        <v>0</v>
      </c>
      <c r="EM47" s="70">
        <f t="shared" si="84"/>
        <v>0</v>
      </c>
      <c r="EN47" s="70">
        <f t="shared" si="85"/>
        <v>0</v>
      </c>
      <c r="EO47" s="70">
        <f t="shared" si="85"/>
        <v>0</v>
      </c>
      <c r="EP47" s="75">
        <f t="shared" si="86"/>
        <v>0</v>
      </c>
      <c r="EQ47" s="75">
        <f t="shared" si="87"/>
        <v>0</v>
      </c>
      <c r="ER47" s="71">
        <f t="shared" si="88"/>
        <v>0</v>
      </c>
      <c r="ES47" s="72">
        <f t="shared" si="0"/>
        <v>0</v>
      </c>
      <c r="ET47" s="70">
        <f t="shared" si="1"/>
        <v>0</v>
      </c>
      <c r="EU47" s="70">
        <f t="shared" si="2"/>
        <v>0</v>
      </c>
      <c r="EV47" s="70">
        <f t="shared" si="3"/>
        <v>0</v>
      </c>
      <c r="EW47" s="70">
        <f t="shared" si="4"/>
        <v>0</v>
      </c>
      <c r="EX47" s="70">
        <f t="shared" si="89"/>
        <v>0</v>
      </c>
      <c r="EY47" s="70">
        <f t="shared" si="5"/>
        <v>0</v>
      </c>
      <c r="EZ47" s="70" t="str">
        <f t="shared" si="6"/>
        <v/>
      </c>
      <c r="FA47" s="70">
        <f t="shared" si="6"/>
        <v>0</v>
      </c>
      <c r="FB47" s="75">
        <f t="shared" si="7"/>
        <v>0</v>
      </c>
      <c r="FC47" s="75">
        <f t="shared" si="8"/>
        <v>0</v>
      </c>
      <c r="FD47" s="71">
        <f t="shared" si="9"/>
        <v>0</v>
      </c>
      <c r="FE47" s="585"/>
    </row>
    <row r="48" spans="1:175" ht="21.75" customHeight="1">
      <c r="A48" s="12">
        <f t="shared" si="10"/>
        <v>0</v>
      </c>
      <c r="B48" s="31">
        <v>40</v>
      </c>
      <c r="C48" s="253">
        <v>40</v>
      </c>
      <c r="D48" s="6">
        <f t="shared" si="11"/>
        <v>0</v>
      </c>
      <c r="E48" s="59"/>
      <c r="F48" s="60" t="str">
        <f t="shared" si="90"/>
        <v/>
      </c>
      <c r="G48" s="59">
        <f>'Data Paste From Shala Darpan'!L41</f>
        <v>0</v>
      </c>
      <c r="H48" s="59">
        <f>'Data Paste From Shala Darpan'!F41</f>
        <v>0</v>
      </c>
      <c r="I48" s="59">
        <f>'Data Paste From Shala Darpan'!H41</f>
        <v>0</v>
      </c>
      <c r="J48" s="59">
        <f>'Data Paste From Shala Darpan'!I41</f>
        <v>0</v>
      </c>
      <c r="K48" s="744">
        <f>'Data Paste From Shala Darpan'!K41</f>
        <v>0</v>
      </c>
      <c r="L48" s="160" t="str">
        <f t="shared" si="12"/>
        <v/>
      </c>
      <c r="M48" s="135"/>
      <c r="N48" s="355" t="str">
        <f t="shared" si="13"/>
        <v/>
      </c>
      <c r="O48" s="162">
        <f t="shared" si="14"/>
        <v>0</v>
      </c>
      <c r="P48" s="514"/>
      <c r="Q48" s="111"/>
      <c r="R48" s="112"/>
      <c r="S48" s="112"/>
      <c r="T48" s="113"/>
      <c r="U48" s="112"/>
      <c r="V48" s="312">
        <f t="shared" si="15"/>
        <v>0</v>
      </c>
      <c r="W48" s="113"/>
      <c r="X48" s="112"/>
      <c r="Y48" s="150"/>
      <c r="Z48" s="151"/>
      <c r="AA48" s="151"/>
      <c r="AB48" s="152"/>
      <c r="AC48" s="151"/>
      <c r="AD48" s="315">
        <f t="shared" si="16"/>
        <v>0</v>
      </c>
      <c r="AE48" s="315"/>
      <c r="AF48" s="151"/>
      <c r="AG48" s="184"/>
      <c r="AH48" s="185"/>
      <c r="AI48" s="185"/>
      <c r="AJ48" s="186"/>
      <c r="AK48" s="185"/>
      <c r="AL48" s="318">
        <f t="shared" si="17"/>
        <v>0</v>
      </c>
      <c r="AM48" s="318"/>
      <c r="AN48" s="185"/>
      <c r="AO48" s="117"/>
      <c r="AP48" s="118"/>
      <c r="AQ48" s="118"/>
      <c r="AR48" s="119"/>
      <c r="AS48" s="118"/>
      <c r="AT48" s="321">
        <f t="shared" si="18"/>
        <v>0</v>
      </c>
      <c r="AU48" s="321"/>
      <c r="AV48" s="118"/>
      <c r="AW48" s="199"/>
      <c r="AX48" s="200"/>
      <c r="AY48" s="200"/>
      <c r="AZ48" s="201"/>
      <c r="BA48" s="200"/>
      <c r="BB48" s="324">
        <f t="shared" si="19"/>
        <v>0</v>
      </c>
      <c r="BC48" s="324"/>
      <c r="BD48" s="200"/>
      <c r="BE48" s="225"/>
      <c r="BF48" s="226"/>
      <c r="BG48" s="226"/>
      <c r="BH48" s="227"/>
      <c r="BI48" s="226"/>
      <c r="BJ48" s="327">
        <f t="shared" si="20"/>
        <v>0</v>
      </c>
      <c r="BK48" s="327"/>
      <c r="BL48" s="226"/>
      <c r="BM48" s="199"/>
      <c r="BN48" s="200"/>
      <c r="BO48" s="200"/>
      <c r="BP48" s="201"/>
      <c r="BQ48" s="200"/>
      <c r="BR48" s="324" t="str">
        <f t="shared" si="21"/>
        <v/>
      </c>
      <c r="BS48" s="324"/>
      <c r="BT48" s="200"/>
      <c r="BU48" s="208">
        <v>0</v>
      </c>
      <c r="BV48" s="209">
        <v>0</v>
      </c>
      <c r="BW48" s="213">
        <v>0</v>
      </c>
      <c r="BX48" s="333" t="str">
        <f t="shared" si="22"/>
        <v>D</v>
      </c>
      <c r="BY48" s="72">
        <f t="shared" si="23"/>
        <v>0</v>
      </c>
      <c r="BZ48" s="70">
        <f t="shared" si="24"/>
        <v>0</v>
      </c>
      <c r="CA48" s="70">
        <f t="shared" si="25"/>
        <v>0</v>
      </c>
      <c r="CB48" s="70">
        <f t="shared" si="26"/>
        <v>0</v>
      </c>
      <c r="CC48" s="70">
        <f t="shared" si="27"/>
        <v>0</v>
      </c>
      <c r="CD48" s="70">
        <f t="shared" si="28"/>
        <v>0</v>
      </c>
      <c r="CE48" s="70">
        <f t="shared" si="29"/>
        <v>0</v>
      </c>
      <c r="CF48" s="70">
        <f t="shared" si="30"/>
        <v>0</v>
      </c>
      <c r="CG48" s="70">
        <f t="shared" si="30"/>
        <v>0</v>
      </c>
      <c r="CH48" s="75">
        <f t="shared" si="31"/>
        <v>0</v>
      </c>
      <c r="CI48" s="75">
        <f t="shared" si="32"/>
        <v>0</v>
      </c>
      <c r="CJ48" s="71">
        <f t="shared" si="33"/>
        <v>0</v>
      </c>
      <c r="CK48" s="72">
        <f t="shared" si="34"/>
        <v>0</v>
      </c>
      <c r="CL48" s="70">
        <f t="shared" si="35"/>
        <v>0</v>
      </c>
      <c r="CM48" s="70">
        <f t="shared" si="36"/>
        <v>0</v>
      </c>
      <c r="CN48" s="70">
        <f t="shared" si="37"/>
        <v>0</v>
      </c>
      <c r="CO48" s="70">
        <f t="shared" si="38"/>
        <v>0</v>
      </c>
      <c r="CP48" s="70">
        <f t="shared" si="39"/>
        <v>0</v>
      </c>
      <c r="CQ48" s="70">
        <f t="shared" si="40"/>
        <v>0</v>
      </c>
      <c r="CR48" s="70">
        <f t="shared" si="41"/>
        <v>0</v>
      </c>
      <c r="CS48" s="70">
        <f t="shared" si="41"/>
        <v>0</v>
      </c>
      <c r="CT48" s="75">
        <f t="shared" si="42"/>
        <v>0</v>
      </c>
      <c r="CU48" s="75">
        <f t="shared" si="43"/>
        <v>0</v>
      </c>
      <c r="CV48" s="71">
        <f t="shared" si="44"/>
        <v>0</v>
      </c>
      <c r="CW48" s="72">
        <f t="shared" si="45"/>
        <v>0</v>
      </c>
      <c r="CX48" s="70">
        <f t="shared" si="46"/>
        <v>0</v>
      </c>
      <c r="CY48" s="70">
        <f t="shared" si="47"/>
        <v>0</v>
      </c>
      <c r="CZ48" s="70">
        <f t="shared" si="48"/>
        <v>0</v>
      </c>
      <c r="DA48" s="70">
        <f t="shared" si="49"/>
        <v>0</v>
      </c>
      <c r="DB48" s="70">
        <f t="shared" si="50"/>
        <v>0</v>
      </c>
      <c r="DC48" s="70">
        <f t="shared" si="51"/>
        <v>0</v>
      </c>
      <c r="DD48" s="70">
        <f t="shared" si="52"/>
        <v>0</v>
      </c>
      <c r="DE48" s="70">
        <f t="shared" si="52"/>
        <v>0</v>
      </c>
      <c r="DF48" s="75">
        <f t="shared" si="53"/>
        <v>0</v>
      </c>
      <c r="DG48" s="75">
        <f t="shared" si="54"/>
        <v>0</v>
      </c>
      <c r="DH48" s="71">
        <f t="shared" si="55"/>
        <v>0</v>
      </c>
      <c r="DI48" s="72">
        <f t="shared" si="56"/>
        <v>0</v>
      </c>
      <c r="DJ48" s="72">
        <f t="shared" si="57"/>
        <v>0</v>
      </c>
      <c r="DK48" s="72">
        <f t="shared" si="58"/>
        <v>0</v>
      </c>
      <c r="DL48" s="72">
        <f t="shared" si="59"/>
        <v>0</v>
      </c>
      <c r="DM48" s="70">
        <f t="shared" si="60"/>
        <v>0</v>
      </c>
      <c r="DN48" s="70">
        <f t="shared" si="61"/>
        <v>0</v>
      </c>
      <c r="DO48" s="70">
        <f t="shared" si="62"/>
        <v>0</v>
      </c>
      <c r="DP48" s="70">
        <f t="shared" si="63"/>
        <v>0</v>
      </c>
      <c r="DQ48" s="70">
        <f t="shared" si="63"/>
        <v>0</v>
      </c>
      <c r="DR48" s="70">
        <f t="shared" si="64"/>
        <v>0</v>
      </c>
      <c r="DS48" s="75">
        <f t="shared" si="65"/>
        <v>0</v>
      </c>
      <c r="DT48" s="71">
        <f t="shared" si="66"/>
        <v>0</v>
      </c>
      <c r="DU48" s="257">
        <f t="shared" si="67"/>
        <v>0</v>
      </c>
      <c r="DV48" s="258">
        <f t="shared" si="68"/>
        <v>0</v>
      </c>
      <c r="DW48" s="258">
        <f t="shared" si="69"/>
        <v>0</v>
      </c>
      <c r="DX48" s="258">
        <f t="shared" si="70"/>
        <v>0</v>
      </c>
      <c r="DY48" s="70">
        <f t="shared" si="71"/>
        <v>0</v>
      </c>
      <c r="DZ48" s="70">
        <f t="shared" si="72"/>
        <v>0</v>
      </c>
      <c r="EA48" s="258">
        <f t="shared" si="73"/>
        <v>0</v>
      </c>
      <c r="EB48" s="258">
        <f t="shared" si="74"/>
        <v>0</v>
      </c>
      <c r="EC48" s="258">
        <f t="shared" si="74"/>
        <v>0</v>
      </c>
      <c r="ED48" s="258">
        <f t="shared" si="75"/>
        <v>0</v>
      </c>
      <c r="EE48" s="75">
        <f t="shared" si="76"/>
        <v>0</v>
      </c>
      <c r="EF48" s="71">
        <f t="shared" si="77"/>
        <v>0</v>
      </c>
      <c r="EG48" s="72">
        <f t="shared" si="78"/>
        <v>0</v>
      </c>
      <c r="EH48" s="70">
        <f t="shared" si="79"/>
        <v>0</v>
      </c>
      <c r="EI48" s="70">
        <f t="shared" si="80"/>
        <v>0</v>
      </c>
      <c r="EJ48" s="70">
        <f t="shared" si="81"/>
        <v>0</v>
      </c>
      <c r="EK48" s="70">
        <f t="shared" si="82"/>
        <v>0</v>
      </c>
      <c r="EL48" s="70">
        <f t="shared" si="83"/>
        <v>0</v>
      </c>
      <c r="EM48" s="70">
        <f t="shared" si="84"/>
        <v>0</v>
      </c>
      <c r="EN48" s="70">
        <f t="shared" si="85"/>
        <v>0</v>
      </c>
      <c r="EO48" s="70">
        <f t="shared" si="85"/>
        <v>0</v>
      </c>
      <c r="EP48" s="75">
        <f t="shared" si="86"/>
        <v>0</v>
      </c>
      <c r="EQ48" s="75">
        <f t="shared" si="87"/>
        <v>0</v>
      </c>
      <c r="ER48" s="71">
        <f t="shared" si="88"/>
        <v>0</v>
      </c>
      <c r="ES48" s="72">
        <f t="shared" si="0"/>
        <v>0</v>
      </c>
      <c r="ET48" s="70">
        <f t="shared" si="1"/>
        <v>0</v>
      </c>
      <c r="EU48" s="70">
        <f t="shared" si="2"/>
        <v>0</v>
      </c>
      <c r="EV48" s="70">
        <f t="shared" si="3"/>
        <v>0</v>
      </c>
      <c r="EW48" s="70">
        <f t="shared" si="4"/>
        <v>0</v>
      </c>
      <c r="EX48" s="70">
        <f t="shared" si="89"/>
        <v>0</v>
      </c>
      <c r="EY48" s="70">
        <f t="shared" si="5"/>
        <v>0</v>
      </c>
      <c r="EZ48" s="70" t="str">
        <f t="shared" si="6"/>
        <v/>
      </c>
      <c r="FA48" s="70">
        <f t="shared" si="6"/>
        <v>0</v>
      </c>
      <c r="FB48" s="75">
        <f t="shared" si="7"/>
        <v>0</v>
      </c>
      <c r="FC48" s="75">
        <f t="shared" si="8"/>
        <v>0</v>
      </c>
      <c r="FD48" s="71">
        <f t="shared" si="9"/>
        <v>0</v>
      </c>
      <c r="FE48" s="585"/>
    </row>
    <row r="49" spans="1:161" ht="21.75" customHeight="1">
      <c r="A49" s="12">
        <f t="shared" si="10"/>
        <v>0</v>
      </c>
      <c r="B49" s="31">
        <v>41</v>
      </c>
      <c r="C49" s="252">
        <v>41</v>
      </c>
      <c r="D49" s="6">
        <f t="shared" si="11"/>
        <v>0</v>
      </c>
      <c r="E49" s="59"/>
      <c r="F49" s="60" t="str">
        <f t="shared" si="90"/>
        <v/>
      </c>
      <c r="G49" s="58">
        <f>'Data Paste From Shala Darpan'!L42</f>
        <v>0</v>
      </c>
      <c r="H49" s="59">
        <f>'Data Paste From Shala Darpan'!F42</f>
        <v>0</v>
      </c>
      <c r="I49" s="59">
        <f>'Data Paste From Shala Darpan'!H42</f>
        <v>0</v>
      </c>
      <c r="J49" s="59">
        <f>'Data Paste From Shala Darpan'!I42</f>
        <v>0</v>
      </c>
      <c r="K49" s="744">
        <f>'Data Paste From Shala Darpan'!K42</f>
        <v>0</v>
      </c>
      <c r="L49" s="160" t="str">
        <f t="shared" si="12"/>
        <v/>
      </c>
      <c r="M49" s="135"/>
      <c r="N49" s="355" t="str">
        <f t="shared" si="13"/>
        <v/>
      </c>
      <c r="O49" s="162">
        <f t="shared" si="14"/>
        <v>0</v>
      </c>
      <c r="P49" s="514"/>
      <c r="Q49" s="111"/>
      <c r="R49" s="112"/>
      <c r="S49" s="112"/>
      <c r="T49" s="113"/>
      <c r="U49" s="112"/>
      <c r="V49" s="312">
        <f t="shared" si="15"/>
        <v>0</v>
      </c>
      <c r="W49" s="113"/>
      <c r="X49" s="112"/>
      <c r="Y49" s="150"/>
      <c r="Z49" s="151"/>
      <c r="AA49" s="151"/>
      <c r="AB49" s="152"/>
      <c r="AC49" s="151"/>
      <c r="AD49" s="315">
        <f t="shared" si="16"/>
        <v>0</v>
      </c>
      <c r="AE49" s="315"/>
      <c r="AF49" s="151"/>
      <c r="AG49" s="184"/>
      <c r="AH49" s="185"/>
      <c r="AI49" s="185"/>
      <c r="AJ49" s="186"/>
      <c r="AK49" s="185"/>
      <c r="AL49" s="318">
        <f t="shared" si="17"/>
        <v>0</v>
      </c>
      <c r="AM49" s="318"/>
      <c r="AN49" s="185"/>
      <c r="AO49" s="117"/>
      <c r="AP49" s="118"/>
      <c r="AQ49" s="118"/>
      <c r="AR49" s="119"/>
      <c r="AS49" s="118"/>
      <c r="AT49" s="321">
        <f t="shared" si="18"/>
        <v>0</v>
      </c>
      <c r="AU49" s="321"/>
      <c r="AV49" s="118"/>
      <c r="AW49" s="199"/>
      <c r="AX49" s="200"/>
      <c r="AY49" s="200"/>
      <c r="AZ49" s="201"/>
      <c r="BA49" s="200"/>
      <c r="BB49" s="324">
        <f t="shared" si="19"/>
        <v>0</v>
      </c>
      <c r="BC49" s="324"/>
      <c r="BD49" s="200"/>
      <c r="BE49" s="225"/>
      <c r="BF49" s="226"/>
      <c r="BG49" s="226"/>
      <c r="BH49" s="227"/>
      <c r="BI49" s="226"/>
      <c r="BJ49" s="327">
        <f t="shared" si="20"/>
        <v>0</v>
      </c>
      <c r="BK49" s="327"/>
      <c r="BL49" s="226"/>
      <c r="BM49" s="199"/>
      <c r="BN49" s="200"/>
      <c r="BO49" s="200"/>
      <c r="BP49" s="201"/>
      <c r="BQ49" s="200"/>
      <c r="BR49" s="324" t="str">
        <f t="shared" si="21"/>
        <v/>
      </c>
      <c r="BS49" s="324"/>
      <c r="BT49" s="200"/>
      <c r="BU49" s="208">
        <v>0</v>
      </c>
      <c r="BV49" s="209">
        <v>0</v>
      </c>
      <c r="BW49" s="213">
        <v>0</v>
      </c>
      <c r="BX49" s="333" t="str">
        <f t="shared" si="22"/>
        <v>D</v>
      </c>
      <c r="BY49" s="72">
        <f t="shared" si="23"/>
        <v>0</v>
      </c>
      <c r="BZ49" s="70">
        <f t="shared" si="24"/>
        <v>0</v>
      </c>
      <c r="CA49" s="70">
        <f t="shared" si="25"/>
        <v>0</v>
      </c>
      <c r="CB49" s="70">
        <f t="shared" si="26"/>
        <v>0</v>
      </c>
      <c r="CC49" s="70">
        <f t="shared" si="27"/>
        <v>0</v>
      </c>
      <c r="CD49" s="70">
        <f t="shared" si="28"/>
        <v>0</v>
      </c>
      <c r="CE49" s="70">
        <f t="shared" si="29"/>
        <v>0</v>
      </c>
      <c r="CF49" s="70">
        <f t="shared" si="30"/>
        <v>0</v>
      </c>
      <c r="CG49" s="70">
        <f t="shared" si="30"/>
        <v>0</v>
      </c>
      <c r="CH49" s="75">
        <f t="shared" si="31"/>
        <v>0</v>
      </c>
      <c r="CI49" s="75">
        <f t="shared" si="32"/>
        <v>0</v>
      </c>
      <c r="CJ49" s="71">
        <f t="shared" si="33"/>
        <v>0</v>
      </c>
      <c r="CK49" s="72">
        <f t="shared" si="34"/>
        <v>0</v>
      </c>
      <c r="CL49" s="70">
        <f t="shared" si="35"/>
        <v>0</v>
      </c>
      <c r="CM49" s="70">
        <f t="shared" si="36"/>
        <v>0</v>
      </c>
      <c r="CN49" s="70">
        <f t="shared" si="37"/>
        <v>0</v>
      </c>
      <c r="CO49" s="70">
        <f t="shared" si="38"/>
        <v>0</v>
      </c>
      <c r="CP49" s="70">
        <f t="shared" si="39"/>
        <v>0</v>
      </c>
      <c r="CQ49" s="70">
        <f t="shared" si="40"/>
        <v>0</v>
      </c>
      <c r="CR49" s="70">
        <f t="shared" si="41"/>
        <v>0</v>
      </c>
      <c r="CS49" s="70">
        <f t="shared" si="41"/>
        <v>0</v>
      </c>
      <c r="CT49" s="75">
        <f t="shared" si="42"/>
        <v>0</v>
      </c>
      <c r="CU49" s="75">
        <f t="shared" si="43"/>
        <v>0</v>
      </c>
      <c r="CV49" s="71">
        <f t="shared" si="44"/>
        <v>0</v>
      </c>
      <c r="CW49" s="72">
        <f t="shared" si="45"/>
        <v>0</v>
      </c>
      <c r="CX49" s="70">
        <f t="shared" si="46"/>
        <v>0</v>
      </c>
      <c r="CY49" s="70">
        <f t="shared" si="47"/>
        <v>0</v>
      </c>
      <c r="CZ49" s="70">
        <f t="shared" si="48"/>
        <v>0</v>
      </c>
      <c r="DA49" s="70">
        <f t="shared" si="49"/>
        <v>0</v>
      </c>
      <c r="DB49" s="70">
        <f t="shared" si="50"/>
        <v>0</v>
      </c>
      <c r="DC49" s="70">
        <f t="shared" si="51"/>
        <v>0</v>
      </c>
      <c r="DD49" s="70">
        <f t="shared" si="52"/>
        <v>0</v>
      </c>
      <c r="DE49" s="70">
        <f t="shared" si="52"/>
        <v>0</v>
      </c>
      <c r="DF49" s="75">
        <f t="shared" si="53"/>
        <v>0</v>
      </c>
      <c r="DG49" s="75">
        <f t="shared" si="54"/>
        <v>0</v>
      </c>
      <c r="DH49" s="71">
        <f t="shared" si="55"/>
        <v>0</v>
      </c>
      <c r="DI49" s="72">
        <f t="shared" si="56"/>
        <v>0</v>
      </c>
      <c r="DJ49" s="72">
        <f t="shared" si="57"/>
        <v>0</v>
      </c>
      <c r="DK49" s="72">
        <f t="shared" si="58"/>
        <v>0</v>
      </c>
      <c r="DL49" s="72">
        <f t="shared" si="59"/>
        <v>0</v>
      </c>
      <c r="DM49" s="70">
        <f t="shared" si="60"/>
        <v>0</v>
      </c>
      <c r="DN49" s="70">
        <f t="shared" si="61"/>
        <v>0</v>
      </c>
      <c r="DO49" s="70">
        <f t="shared" si="62"/>
        <v>0</v>
      </c>
      <c r="DP49" s="70">
        <f t="shared" si="63"/>
        <v>0</v>
      </c>
      <c r="DQ49" s="70">
        <f t="shared" si="63"/>
        <v>0</v>
      </c>
      <c r="DR49" s="70">
        <f t="shared" si="64"/>
        <v>0</v>
      </c>
      <c r="DS49" s="75">
        <f t="shared" si="65"/>
        <v>0</v>
      </c>
      <c r="DT49" s="71">
        <f t="shared" si="66"/>
        <v>0</v>
      </c>
      <c r="DU49" s="257">
        <f t="shared" si="67"/>
        <v>0</v>
      </c>
      <c r="DV49" s="258">
        <f t="shared" si="68"/>
        <v>0</v>
      </c>
      <c r="DW49" s="258">
        <f t="shared" si="69"/>
        <v>0</v>
      </c>
      <c r="DX49" s="258">
        <f t="shared" si="70"/>
        <v>0</v>
      </c>
      <c r="DY49" s="70">
        <f t="shared" si="71"/>
        <v>0</v>
      </c>
      <c r="DZ49" s="70">
        <f t="shared" si="72"/>
        <v>0</v>
      </c>
      <c r="EA49" s="258">
        <f t="shared" si="73"/>
        <v>0</v>
      </c>
      <c r="EB49" s="258">
        <f t="shared" si="74"/>
        <v>0</v>
      </c>
      <c r="EC49" s="258">
        <f t="shared" si="74"/>
        <v>0</v>
      </c>
      <c r="ED49" s="258">
        <f t="shared" si="75"/>
        <v>0</v>
      </c>
      <c r="EE49" s="75">
        <f t="shared" si="76"/>
        <v>0</v>
      </c>
      <c r="EF49" s="71">
        <f t="shared" si="77"/>
        <v>0</v>
      </c>
      <c r="EG49" s="72">
        <f t="shared" si="78"/>
        <v>0</v>
      </c>
      <c r="EH49" s="70">
        <f t="shared" si="79"/>
        <v>0</v>
      </c>
      <c r="EI49" s="70">
        <f t="shared" si="80"/>
        <v>0</v>
      </c>
      <c r="EJ49" s="70">
        <f t="shared" si="81"/>
        <v>0</v>
      </c>
      <c r="EK49" s="70">
        <f t="shared" si="82"/>
        <v>0</v>
      </c>
      <c r="EL49" s="70">
        <f t="shared" si="83"/>
        <v>0</v>
      </c>
      <c r="EM49" s="70">
        <f t="shared" si="84"/>
        <v>0</v>
      </c>
      <c r="EN49" s="70">
        <f t="shared" si="85"/>
        <v>0</v>
      </c>
      <c r="EO49" s="70">
        <f t="shared" si="85"/>
        <v>0</v>
      </c>
      <c r="EP49" s="75">
        <f t="shared" si="86"/>
        <v>0</v>
      </c>
      <c r="EQ49" s="75">
        <f t="shared" si="87"/>
        <v>0</v>
      </c>
      <c r="ER49" s="71">
        <f t="shared" si="88"/>
        <v>0</v>
      </c>
      <c r="ES49" s="72">
        <f t="shared" si="0"/>
        <v>0</v>
      </c>
      <c r="ET49" s="70">
        <f t="shared" si="1"/>
        <v>0</v>
      </c>
      <c r="EU49" s="70">
        <f t="shared" si="2"/>
        <v>0</v>
      </c>
      <c r="EV49" s="70">
        <f t="shared" si="3"/>
        <v>0</v>
      </c>
      <c r="EW49" s="70">
        <f t="shared" si="4"/>
        <v>0</v>
      </c>
      <c r="EX49" s="70">
        <f t="shared" si="89"/>
        <v>0</v>
      </c>
      <c r="EY49" s="70">
        <f t="shared" si="5"/>
        <v>0</v>
      </c>
      <c r="EZ49" s="70" t="str">
        <f t="shared" si="6"/>
        <v/>
      </c>
      <c r="FA49" s="70">
        <f t="shared" si="6"/>
        <v>0</v>
      </c>
      <c r="FB49" s="75">
        <f t="shared" si="7"/>
        <v>0</v>
      </c>
      <c r="FC49" s="75">
        <f t="shared" si="8"/>
        <v>0</v>
      </c>
      <c r="FD49" s="71">
        <f t="shared" si="9"/>
        <v>0</v>
      </c>
      <c r="FE49" s="585"/>
    </row>
    <row r="50" spans="1:161" ht="21.75" customHeight="1">
      <c r="A50" s="12">
        <f t="shared" si="10"/>
        <v>0</v>
      </c>
      <c r="B50" s="31">
        <v>42</v>
      </c>
      <c r="C50" s="253">
        <v>42</v>
      </c>
      <c r="D50" s="6">
        <f t="shared" si="11"/>
        <v>0</v>
      </c>
      <c r="E50" s="59"/>
      <c r="F50" s="60" t="str">
        <f t="shared" si="90"/>
        <v/>
      </c>
      <c r="G50" s="59">
        <f>'Data Paste From Shala Darpan'!L43</f>
        <v>0</v>
      </c>
      <c r="H50" s="59">
        <f>'Data Paste From Shala Darpan'!F43</f>
        <v>0</v>
      </c>
      <c r="I50" s="59">
        <f>'Data Paste From Shala Darpan'!H43</f>
        <v>0</v>
      </c>
      <c r="J50" s="59">
        <f>'Data Paste From Shala Darpan'!I43</f>
        <v>0</v>
      </c>
      <c r="K50" s="744">
        <f>'Data Paste From Shala Darpan'!K43</f>
        <v>0</v>
      </c>
      <c r="L50" s="160" t="str">
        <f t="shared" si="12"/>
        <v/>
      </c>
      <c r="M50" s="135"/>
      <c r="N50" s="355" t="str">
        <f t="shared" si="13"/>
        <v/>
      </c>
      <c r="O50" s="162">
        <f t="shared" si="14"/>
        <v>0</v>
      </c>
      <c r="P50" s="514"/>
      <c r="Q50" s="111"/>
      <c r="R50" s="112"/>
      <c r="S50" s="112"/>
      <c r="T50" s="113"/>
      <c r="U50" s="112"/>
      <c r="V50" s="312">
        <f t="shared" si="15"/>
        <v>0</v>
      </c>
      <c r="W50" s="113"/>
      <c r="X50" s="112"/>
      <c r="Y50" s="150"/>
      <c r="Z50" s="151"/>
      <c r="AA50" s="151"/>
      <c r="AB50" s="152"/>
      <c r="AC50" s="151"/>
      <c r="AD50" s="315">
        <f t="shared" si="16"/>
        <v>0</v>
      </c>
      <c r="AE50" s="315"/>
      <c r="AF50" s="151"/>
      <c r="AG50" s="184"/>
      <c r="AH50" s="185"/>
      <c r="AI50" s="185"/>
      <c r="AJ50" s="186"/>
      <c r="AK50" s="185"/>
      <c r="AL50" s="318">
        <f t="shared" si="17"/>
        <v>0</v>
      </c>
      <c r="AM50" s="318"/>
      <c r="AN50" s="185"/>
      <c r="AO50" s="117"/>
      <c r="AP50" s="118"/>
      <c r="AQ50" s="118"/>
      <c r="AR50" s="119"/>
      <c r="AS50" s="118"/>
      <c r="AT50" s="321">
        <f t="shared" si="18"/>
        <v>0</v>
      </c>
      <c r="AU50" s="321"/>
      <c r="AV50" s="118"/>
      <c r="AW50" s="199"/>
      <c r="AX50" s="200"/>
      <c r="AY50" s="200"/>
      <c r="AZ50" s="201"/>
      <c r="BA50" s="200"/>
      <c r="BB50" s="324">
        <f t="shared" si="19"/>
        <v>0</v>
      </c>
      <c r="BC50" s="324"/>
      <c r="BD50" s="200"/>
      <c r="BE50" s="225"/>
      <c r="BF50" s="226"/>
      <c r="BG50" s="226"/>
      <c r="BH50" s="227"/>
      <c r="BI50" s="226"/>
      <c r="BJ50" s="327">
        <f t="shared" si="20"/>
        <v>0</v>
      </c>
      <c r="BK50" s="327"/>
      <c r="BL50" s="226"/>
      <c r="BM50" s="199"/>
      <c r="BN50" s="200"/>
      <c r="BO50" s="200"/>
      <c r="BP50" s="201"/>
      <c r="BQ50" s="200"/>
      <c r="BR50" s="324" t="str">
        <f t="shared" si="21"/>
        <v/>
      </c>
      <c r="BS50" s="324"/>
      <c r="BT50" s="200"/>
      <c r="BU50" s="208">
        <v>0</v>
      </c>
      <c r="BV50" s="209">
        <v>0</v>
      </c>
      <c r="BW50" s="213">
        <v>0</v>
      </c>
      <c r="BX50" s="333" t="str">
        <f t="shared" si="22"/>
        <v>D</v>
      </c>
      <c r="BY50" s="72">
        <f t="shared" si="23"/>
        <v>0</v>
      </c>
      <c r="BZ50" s="70">
        <f t="shared" si="24"/>
        <v>0</v>
      </c>
      <c r="CA50" s="70">
        <f t="shared" si="25"/>
        <v>0</v>
      </c>
      <c r="CB50" s="70">
        <f t="shared" si="26"/>
        <v>0</v>
      </c>
      <c r="CC50" s="70">
        <f t="shared" si="27"/>
        <v>0</v>
      </c>
      <c r="CD50" s="70">
        <f t="shared" si="28"/>
        <v>0</v>
      </c>
      <c r="CE50" s="70">
        <f t="shared" si="29"/>
        <v>0</v>
      </c>
      <c r="CF50" s="70">
        <f t="shared" si="30"/>
        <v>0</v>
      </c>
      <c r="CG50" s="70">
        <f t="shared" si="30"/>
        <v>0</v>
      </c>
      <c r="CH50" s="75">
        <f t="shared" si="31"/>
        <v>0</v>
      </c>
      <c r="CI50" s="75">
        <f t="shared" si="32"/>
        <v>0</v>
      </c>
      <c r="CJ50" s="71">
        <f t="shared" si="33"/>
        <v>0</v>
      </c>
      <c r="CK50" s="72">
        <f t="shared" si="34"/>
        <v>0</v>
      </c>
      <c r="CL50" s="70">
        <f t="shared" si="35"/>
        <v>0</v>
      </c>
      <c r="CM50" s="70">
        <f t="shared" si="36"/>
        <v>0</v>
      </c>
      <c r="CN50" s="70">
        <f t="shared" si="37"/>
        <v>0</v>
      </c>
      <c r="CO50" s="70">
        <f t="shared" si="38"/>
        <v>0</v>
      </c>
      <c r="CP50" s="70">
        <f t="shared" si="39"/>
        <v>0</v>
      </c>
      <c r="CQ50" s="70">
        <f t="shared" si="40"/>
        <v>0</v>
      </c>
      <c r="CR50" s="70">
        <f t="shared" si="41"/>
        <v>0</v>
      </c>
      <c r="CS50" s="70">
        <f t="shared" si="41"/>
        <v>0</v>
      </c>
      <c r="CT50" s="75">
        <f t="shared" si="42"/>
        <v>0</v>
      </c>
      <c r="CU50" s="75">
        <f t="shared" si="43"/>
        <v>0</v>
      </c>
      <c r="CV50" s="71">
        <f t="shared" si="44"/>
        <v>0</v>
      </c>
      <c r="CW50" s="72">
        <f t="shared" si="45"/>
        <v>0</v>
      </c>
      <c r="CX50" s="70">
        <f t="shared" si="46"/>
        <v>0</v>
      </c>
      <c r="CY50" s="70">
        <f t="shared" si="47"/>
        <v>0</v>
      </c>
      <c r="CZ50" s="70">
        <f t="shared" si="48"/>
        <v>0</v>
      </c>
      <c r="DA50" s="70">
        <f t="shared" si="49"/>
        <v>0</v>
      </c>
      <c r="DB50" s="70">
        <f t="shared" si="50"/>
        <v>0</v>
      </c>
      <c r="DC50" s="70">
        <f t="shared" si="51"/>
        <v>0</v>
      </c>
      <c r="DD50" s="70">
        <f t="shared" si="52"/>
        <v>0</v>
      </c>
      <c r="DE50" s="70">
        <f t="shared" si="52"/>
        <v>0</v>
      </c>
      <c r="DF50" s="75">
        <f t="shared" si="53"/>
        <v>0</v>
      </c>
      <c r="DG50" s="75">
        <f t="shared" si="54"/>
        <v>0</v>
      </c>
      <c r="DH50" s="71">
        <f t="shared" si="55"/>
        <v>0</v>
      </c>
      <c r="DI50" s="72">
        <f t="shared" si="56"/>
        <v>0</v>
      </c>
      <c r="DJ50" s="72">
        <f t="shared" si="57"/>
        <v>0</v>
      </c>
      <c r="DK50" s="72">
        <f t="shared" si="58"/>
        <v>0</v>
      </c>
      <c r="DL50" s="72">
        <f t="shared" si="59"/>
        <v>0</v>
      </c>
      <c r="DM50" s="70">
        <f t="shared" si="60"/>
        <v>0</v>
      </c>
      <c r="DN50" s="70">
        <f t="shared" si="61"/>
        <v>0</v>
      </c>
      <c r="DO50" s="70">
        <f t="shared" si="62"/>
        <v>0</v>
      </c>
      <c r="DP50" s="70">
        <f t="shared" si="63"/>
        <v>0</v>
      </c>
      <c r="DQ50" s="70">
        <f t="shared" si="63"/>
        <v>0</v>
      </c>
      <c r="DR50" s="70">
        <f t="shared" si="64"/>
        <v>0</v>
      </c>
      <c r="DS50" s="75">
        <f t="shared" si="65"/>
        <v>0</v>
      </c>
      <c r="DT50" s="71">
        <f t="shared" si="66"/>
        <v>0</v>
      </c>
      <c r="DU50" s="257">
        <f t="shared" si="67"/>
        <v>0</v>
      </c>
      <c r="DV50" s="258">
        <f t="shared" si="68"/>
        <v>0</v>
      </c>
      <c r="DW50" s="258">
        <f t="shared" si="69"/>
        <v>0</v>
      </c>
      <c r="DX50" s="258">
        <f t="shared" si="70"/>
        <v>0</v>
      </c>
      <c r="DY50" s="70">
        <f t="shared" si="71"/>
        <v>0</v>
      </c>
      <c r="DZ50" s="70">
        <f t="shared" si="72"/>
        <v>0</v>
      </c>
      <c r="EA50" s="258">
        <f t="shared" si="73"/>
        <v>0</v>
      </c>
      <c r="EB50" s="258">
        <f t="shared" si="74"/>
        <v>0</v>
      </c>
      <c r="EC50" s="258">
        <f t="shared" si="74"/>
        <v>0</v>
      </c>
      <c r="ED50" s="258">
        <f t="shared" si="75"/>
        <v>0</v>
      </c>
      <c r="EE50" s="75">
        <f t="shared" si="76"/>
        <v>0</v>
      </c>
      <c r="EF50" s="71">
        <f t="shared" si="77"/>
        <v>0</v>
      </c>
      <c r="EG50" s="72">
        <f t="shared" si="78"/>
        <v>0</v>
      </c>
      <c r="EH50" s="70">
        <f t="shared" si="79"/>
        <v>0</v>
      </c>
      <c r="EI50" s="70">
        <f t="shared" si="80"/>
        <v>0</v>
      </c>
      <c r="EJ50" s="70">
        <f t="shared" si="81"/>
        <v>0</v>
      </c>
      <c r="EK50" s="70">
        <f t="shared" si="82"/>
        <v>0</v>
      </c>
      <c r="EL50" s="70">
        <f t="shared" si="83"/>
        <v>0</v>
      </c>
      <c r="EM50" s="70">
        <f t="shared" si="84"/>
        <v>0</v>
      </c>
      <c r="EN50" s="70">
        <f t="shared" si="85"/>
        <v>0</v>
      </c>
      <c r="EO50" s="70">
        <f t="shared" si="85"/>
        <v>0</v>
      </c>
      <c r="EP50" s="75">
        <f t="shared" si="86"/>
        <v>0</v>
      </c>
      <c r="EQ50" s="75">
        <f t="shared" si="87"/>
        <v>0</v>
      </c>
      <c r="ER50" s="71">
        <f t="shared" si="88"/>
        <v>0</v>
      </c>
      <c r="ES50" s="72">
        <f t="shared" si="0"/>
        <v>0</v>
      </c>
      <c r="ET50" s="70">
        <f t="shared" si="1"/>
        <v>0</v>
      </c>
      <c r="EU50" s="70">
        <f t="shared" si="2"/>
        <v>0</v>
      </c>
      <c r="EV50" s="70">
        <f t="shared" si="3"/>
        <v>0</v>
      </c>
      <c r="EW50" s="70">
        <f t="shared" si="4"/>
        <v>0</v>
      </c>
      <c r="EX50" s="70">
        <f t="shared" si="89"/>
        <v>0</v>
      </c>
      <c r="EY50" s="70">
        <f t="shared" si="5"/>
        <v>0</v>
      </c>
      <c r="EZ50" s="70" t="str">
        <f t="shared" si="6"/>
        <v/>
      </c>
      <c r="FA50" s="70">
        <f t="shared" si="6"/>
        <v>0</v>
      </c>
      <c r="FB50" s="75">
        <f t="shared" si="7"/>
        <v>0</v>
      </c>
      <c r="FC50" s="75">
        <f t="shared" si="8"/>
        <v>0</v>
      </c>
      <c r="FD50" s="71">
        <f t="shared" si="9"/>
        <v>0</v>
      </c>
      <c r="FE50" s="585"/>
    </row>
    <row r="51" spans="1:161" ht="21.75" customHeight="1">
      <c r="A51" s="12">
        <f t="shared" si="10"/>
        <v>0</v>
      </c>
      <c r="B51" s="31">
        <v>43</v>
      </c>
      <c r="C51" s="252">
        <v>43</v>
      </c>
      <c r="D51" s="6">
        <f t="shared" si="11"/>
        <v>0</v>
      </c>
      <c r="E51" s="59"/>
      <c r="F51" s="60" t="str">
        <f t="shared" si="90"/>
        <v/>
      </c>
      <c r="G51" s="58">
        <f>'Data Paste From Shala Darpan'!L44</f>
        <v>0</v>
      </c>
      <c r="H51" s="59">
        <f>'Data Paste From Shala Darpan'!F44</f>
        <v>0</v>
      </c>
      <c r="I51" s="59">
        <f>'Data Paste From Shala Darpan'!H44</f>
        <v>0</v>
      </c>
      <c r="J51" s="59">
        <f>'Data Paste From Shala Darpan'!I44</f>
        <v>0</v>
      </c>
      <c r="K51" s="744">
        <f>'Data Paste From Shala Darpan'!K44</f>
        <v>0</v>
      </c>
      <c r="L51" s="160" t="str">
        <f t="shared" si="12"/>
        <v/>
      </c>
      <c r="M51" s="135"/>
      <c r="N51" s="355" t="str">
        <f t="shared" si="13"/>
        <v/>
      </c>
      <c r="O51" s="162">
        <f t="shared" si="14"/>
        <v>0</v>
      </c>
      <c r="P51" s="514"/>
      <c r="Q51" s="111"/>
      <c r="R51" s="112"/>
      <c r="S51" s="112"/>
      <c r="T51" s="113"/>
      <c r="U51" s="112"/>
      <c r="V51" s="312">
        <f t="shared" si="15"/>
        <v>0</v>
      </c>
      <c r="W51" s="113"/>
      <c r="X51" s="112"/>
      <c r="Y51" s="150"/>
      <c r="Z51" s="151"/>
      <c r="AA51" s="151"/>
      <c r="AB51" s="152"/>
      <c r="AC51" s="151"/>
      <c r="AD51" s="315">
        <f t="shared" si="16"/>
        <v>0</v>
      </c>
      <c r="AE51" s="315"/>
      <c r="AF51" s="151"/>
      <c r="AG51" s="184"/>
      <c r="AH51" s="185"/>
      <c r="AI51" s="185"/>
      <c r="AJ51" s="186"/>
      <c r="AK51" s="185"/>
      <c r="AL51" s="318">
        <f t="shared" si="17"/>
        <v>0</v>
      </c>
      <c r="AM51" s="318"/>
      <c r="AN51" s="185"/>
      <c r="AO51" s="117"/>
      <c r="AP51" s="118"/>
      <c r="AQ51" s="118"/>
      <c r="AR51" s="119"/>
      <c r="AS51" s="118"/>
      <c r="AT51" s="321">
        <f t="shared" si="18"/>
        <v>0</v>
      </c>
      <c r="AU51" s="321"/>
      <c r="AV51" s="118"/>
      <c r="AW51" s="199"/>
      <c r="AX51" s="200"/>
      <c r="AY51" s="200"/>
      <c r="AZ51" s="201"/>
      <c r="BA51" s="200"/>
      <c r="BB51" s="324">
        <f t="shared" si="19"/>
        <v>0</v>
      </c>
      <c r="BC51" s="324"/>
      <c r="BD51" s="200"/>
      <c r="BE51" s="225"/>
      <c r="BF51" s="226"/>
      <c r="BG51" s="226"/>
      <c r="BH51" s="227"/>
      <c r="BI51" s="226"/>
      <c r="BJ51" s="327">
        <f t="shared" si="20"/>
        <v>0</v>
      </c>
      <c r="BK51" s="327"/>
      <c r="BL51" s="226"/>
      <c r="BM51" s="199"/>
      <c r="BN51" s="200"/>
      <c r="BO51" s="200"/>
      <c r="BP51" s="201"/>
      <c r="BQ51" s="200"/>
      <c r="BR51" s="324" t="str">
        <f t="shared" si="21"/>
        <v/>
      </c>
      <c r="BS51" s="324"/>
      <c r="BT51" s="200"/>
      <c r="BU51" s="208">
        <v>0</v>
      </c>
      <c r="BV51" s="209">
        <v>0</v>
      </c>
      <c r="BW51" s="213">
        <v>0</v>
      </c>
      <c r="BX51" s="333" t="str">
        <f t="shared" si="22"/>
        <v>D</v>
      </c>
      <c r="BY51" s="72">
        <f t="shared" si="23"/>
        <v>0</v>
      </c>
      <c r="BZ51" s="70">
        <f t="shared" si="24"/>
        <v>0</v>
      </c>
      <c r="CA51" s="70">
        <f t="shared" si="25"/>
        <v>0</v>
      </c>
      <c r="CB51" s="70">
        <f t="shared" si="26"/>
        <v>0</v>
      </c>
      <c r="CC51" s="70">
        <f t="shared" si="27"/>
        <v>0</v>
      </c>
      <c r="CD51" s="70">
        <f t="shared" si="28"/>
        <v>0</v>
      </c>
      <c r="CE51" s="70">
        <f t="shared" si="29"/>
        <v>0</v>
      </c>
      <c r="CF51" s="70">
        <f t="shared" si="30"/>
        <v>0</v>
      </c>
      <c r="CG51" s="70">
        <f t="shared" si="30"/>
        <v>0</v>
      </c>
      <c r="CH51" s="75">
        <f t="shared" si="31"/>
        <v>0</v>
      </c>
      <c r="CI51" s="75">
        <f t="shared" si="32"/>
        <v>0</v>
      </c>
      <c r="CJ51" s="71">
        <f t="shared" si="33"/>
        <v>0</v>
      </c>
      <c r="CK51" s="72">
        <f t="shared" si="34"/>
        <v>0</v>
      </c>
      <c r="CL51" s="70">
        <f t="shared" si="35"/>
        <v>0</v>
      </c>
      <c r="CM51" s="70">
        <f t="shared" si="36"/>
        <v>0</v>
      </c>
      <c r="CN51" s="70">
        <f t="shared" si="37"/>
        <v>0</v>
      </c>
      <c r="CO51" s="70">
        <f t="shared" si="38"/>
        <v>0</v>
      </c>
      <c r="CP51" s="70">
        <f t="shared" si="39"/>
        <v>0</v>
      </c>
      <c r="CQ51" s="70">
        <f t="shared" si="40"/>
        <v>0</v>
      </c>
      <c r="CR51" s="70">
        <f t="shared" si="41"/>
        <v>0</v>
      </c>
      <c r="CS51" s="70">
        <f t="shared" si="41"/>
        <v>0</v>
      </c>
      <c r="CT51" s="75">
        <f t="shared" si="42"/>
        <v>0</v>
      </c>
      <c r="CU51" s="75">
        <f t="shared" si="43"/>
        <v>0</v>
      </c>
      <c r="CV51" s="71">
        <f t="shared" si="44"/>
        <v>0</v>
      </c>
      <c r="CW51" s="72">
        <f t="shared" si="45"/>
        <v>0</v>
      </c>
      <c r="CX51" s="70">
        <f t="shared" si="46"/>
        <v>0</v>
      </c>
      <c r="CY51" s="70">
        <f t="shared" si="47"/>
        <v>0</v>
      </c>
      <c r="CZ51" s="70">
        <f t="shared" si="48"/>
        <v>0</v>
      </c>
      <c r="DA51" s="70">
        <f t="shared" si="49"/>
        <v>0</v>
      </c>
      <c r="DB51" s="70">
        <f t="shared" si="50"/>
        <v>0</v>
      </c>
      <c r="DC51" s="70">
        <f t="shared" si="51"/>
        <v>0</v>
      </c>
      <c r="DD51" s="70">
        <f t="shared" si="52"/>
        <v>0</v>
      </c>
      <c r="DE51" s="70">
        <f t="shared" si="52"/>
        <v>0</v>
      </c>
      <c r="DF51" s="75">
        <f t="shared" si="53"/>
        <v>0</v>
      </c>
      <c r="DG51" s="75">
        <f t="shared" si="54"/>
        <v>0</v>
      </c>
      <c r="DH51" s="71">
        <f t="shared" si="55"/>
        <v>0</v>
      </c>
      <c r="DI51" s="72">
        <f t="shared" si="56"/>
        <v>0</v>
      </c>
      <c r="DJ51" s="72">
        <f t="shared" si="57"/>
        <v>0</v>
      </c>
      <c r="DK51" s="72">
        <f t="shared" si="58"/>
        <v>0</v>
      </c>
      <c r="DL51" s="72">
        <f t="shared" si="59"/>
        <v>0</v>
      </c>
      <c r="DM51" s="70">
        <f t="shared" si="60"/>
        <v>0</v>
      </c>
      <c r="DN51" s="70">
        <f t="shared" si="61"/>
        <v>0</v>
      </c>
      <c r="DO51" s="70">
        <f t="shared" si="62"/>
        <v>0</v>
      </c>
      <c r="DP51" s="70">
        <f t="shared" si="63"/>
        <v>0</v>
      </c>
      <c r="DQ51" s="70">
        <f t="shared" si="63"/>
        <v>0</v>
      </c>
      <c r="DR51" s="70">
        <f t="shared" si="64"/>
        <v>0</v>
      </c>
      <c r="DS51" s="75">
        <f t="shared" si="65"/>
        <v>0</v>
      </c>
      <c r="DT51" s="71">
        <f t="shared" si="66"/>
        <v>0</v>
      </c>
      <c r="DU51" s="257">
        <f t="shared" si="67"/>
        <v>0</v>
      </c>
      <c r="DV51" s="258">
        <f t="shared" si="68"/>
        <v>0</v>
      </c>
      <c r="DW51" s="258">
        <f t="shared" si="69"/>
        <v>0</v>
      </c>
      <c r="DX51" s="258">
        <f t="shared" si="70"/>
        <v>0</v>
      </c>
      <c r="DY51" s="70">
        <f t="shared" si="71"/>
        <v>0</v>
      </c>
      <c r="DZ51" s="70">
        <f t="shared" si="72"/>
        <v>0</v>
      </c>
      <c r="EA51" s="258">
        <f t="shared" si="73"/>
        <v>0</v>
      </c>
      <c r="EB51" s="258">
        <f t="shared" si="74"/>
        <v>0</v>
      </c>
      <c r="EC51" s="258">
        <f t="shared" si="74"/>
        <v>0</v>
      </c>
      <c r="ED51" s="258">
        <f t="shared" si="75"/>
        <v>0</v>
      </c>
      <c r="EE51" s="75">
        <f t="shared" si="76"/>
        <v>0</v>
      </c>
      <c r="EF51" s="71">
        <f t="shared" si="77"/>
        <v>0</v>
      </c>
      <c r="EG51" s="72">
        <f t="shared" si="78"/>
        <v>0</v>
      </c>
      <c r="EH51" s="70">
        <f t="shared" si="79"/>
        <v>0</v>
      </c>
      <c r="EI51" s="70">
        <f t="shared" si="80"/>
        <v>0</v>
      </c>
      <c r="EJ51" s="70">
        <f t="shared" si="81"/>
        <v>0</v>
      </c>
      <c r="EK51" s="70">
        <f t="shared" si="82"/>
        <v>0</v>
      </c>
      <c r="EL51" s="70">
        <f t="shared" si="83"/>
        <v>0</v>
      </c>
      <c r="EM51" s="70">
        <f t="shared" si="84"/>
        <v>0</v>
      </c>
      <c r="EN51" s="70">
        <f t="shared" si="85"/>
        <v>0</v>
      </c>
      <c r="EO51" s="70">
        <f t="shared" si="85"/>
        <v>0</v>
      </c>
      <c r="EP51" s="75">
        <f t="shared" si="86"/>
        <v>0</v>
      </c>
      <c r="EQ51" s="75">
        <f t="shared" si="87"/>
        <v>0</v>
      </c>
      <c r="ER51" s="71">
        <f t="shared" si="88"/>
        <v>0</v>
      </c>
      <c r="ES51" s="72">
        <f t="shared" si="0"/>
        <v>0</v>
      </c>
      <c r="ET51" s="70">
        <f t="shared" si="1"/>
        <v>0</v>
      </c>
      <c r="EU51" s="70">
        <f t="shared" si="2"/>
        <v>0</v>
      </c>
      <c r="EV51" s="70">
        <f t="shared" si="3"/>
        <v>0</v>
      </c>
      <c r="EW51" s="70">
        <f t="shared" si="4"/>
        <v>0</v>
      </c>
      <c r="EX51" s="70">
        <f t="shared" si="89"/>
        <v>0</v>
      </c>
      <c r="EY51" s="70">
        <f t="shared" si="5"/>
        <v>0</v>
      </c>
      <c r="EZ51" s="70" t="str">
        <f t="shared" si="6"/>
        <v/>
      </c>
      <c r="FA51" s="70">
        <f t="shared" si="6"/>
        <v>0</v>
      </c>
      <c r="FB51" s="75">
        <f t="shared" si="7"/>
        <v>0</v>
      </c>
      <c r="FC51" s="75">
        <f t="shared" si="8"/>
        <v>0</v>
      </c>
      <c r="FD51" s="71">
        <f t="shared" si="9"/>
        <v>0</v>
      </c>
      <c r="FE51" s="585"/>
    </row>
    <row r="52" spans="1:161" ht="21.75" customHeight="1">
      <c r="A52" s="12">
        <f t="shared" si="10"/>
        <v>0</v>
      </c>
      <c r="B52" s="31">
        <v>44</v>
      </c>
      <c r="C52" s="253">
        <v>44</v>
      </c>
      <c r="D52" s="6">
        <f t="shared" si="11"/>
        <v>0</v>
      </c>
      <c r="E52" s="59"/>
      <c r="F52" s="60" t="str">
        <f t="shared" si="90"/>
        <v/>
      </c>
      <c r="G52" s="59">
        <f>'Data Paste From Shala Darpan'!L45</f>
        <v>0</v>
      </c>
      <c r="H52" s="59">
        <f>'Data Paste From Shala Darpan'!F45</f>
        <v>0</v>
      </c>
      <c r="I52" s="59">
        <f>'Data Paste From Shala Darpan'!H45</f>
        <v>0</v>
      </c>
      <c r="J52" s="59">
        <f>'Data Paste From Shala Darpan'!I45</f>
        <v>0</v>
      </c>
      <c r="K52" s="744">
        <f>'Data Paste From Shala Darpan'!K45</f>
        <v>0</v>
      </c>
      <c r="L52" s="160" t="str">
        <f t="shared" si="12"/>
        <v/>
      </c>
      <c r="M52" s="135"/>
      <c r="N52" s="355" t="str">
        <f t="shared" si="13"/>
        <v/>
      </c>
      <c r="O52" s="162">
        <f t="shared" si="14"/>
        <v>0</v>
      </c>
      <c r="P52" s="514"/>
      <c r="Q52" s="111"/>
      <c r="R52" s="112"/>
      <c r="S52" s="112"/>
      <c r="T52" s="113"/>
      <c r="U52" s="112"/>
      <c r="V52" s="312">
        <f t="shared" si="15"/>
        <v>0</v>
      </c>
      <c r="W52" s="113"/>
      <c r="X52" s="112"/>
      <c r="Y52" s="150"/>
      <c r="Z52" s="151"/>
      <c r="AA52" s="151"/>
      <c r="AB52" s="152"/>
      <c r="AC52" s="151"/>
      <c r="AD52" s="315">
        <f t="shared" si="16"/>
        <v>0</v>
      </c>
      <c r="AE52" s="315"/>
      <c r="AF52" s="151"/>
      <c r="AG52" s="184"/>
      <c r="AH52" s="185"/>
      <c r="AI52" s="185"/>
      <c r="AJ52" s="186"/>
      <c r="AK52" s="185"/>
      <c r="AL52" s="318">
        <f t="shared" si="17"/>
        <v>0</v>
      </c>
      <c r="AM52" s="318"/>
      <c r="AN52" s="185"/>
      <c r="AO52" s="117"/>
      <c r="AP52" s="118"/>
      <c r="AQ52" s="118"/>
      <c r="AR52" s="119"/>
      <c r="AS52" s="118"/>
      <c r="AT52" s="321">
        <f t="shared" si="18"/>
        <v>0</v>
      </c>
      <c r="AU52" s="321"/>
      <c r="AV52" s="118"/>
      <c r="AW52" s="199"/>
      <c r="AX52" s="200"/>
      <c r="AY52" s="200"/>
      <c r="AZ52" s="201"/>
      <c r="BA52" s="200"/>
      <c r="BB52" s="324">
        <f t="shared" si="19"/>
        <v>0</v>
      </c>
      <c r="BC52" s="324"/>
      <c r="BD52" s="200"/>
      <c r="BE52" s="225"/>
      <c r="BF52" s="226"/>
      <c r="BG52" s="226"/>
      <c r="BH52" s="227"/>
      <c r="BI52" s="226"/>
      <c r="BJ52" s="327">
        <f t="shared" si="20"/>
        <v>0</v>
      </c>
      <c r="BK52" s="327"/>
      <c r="BL52" s="226"/>
      <c r="BM52" s="199"/>
      <c r="BN52" s="200"/>
      <c r="BO52" s="200"/>
      <c r="BP52" s="201"/>
      <c r="BQ52" s="200"/>
      <c r="BR52" s="324" t="str">
        <f t="shared" si="21"/>
        <v/>
      </c>
      <c r="BS52" s="324"/>
      <c r="BT52" s="200"/>
      <c r="BU52" s="208">
        <v>0</v>
      </c>
      <c r="BV52" s="209">
        <v>0</v>
      </c>
      <c r="BW52" s="213">
        <v>0</v>
      </c>
      <c r="BX52" s="333" t="str">
        <f t="shared" si="22"/>
        <v>D</v>
      </c>
      <c r="BY52" s="72">
        <f t="shared" si="23"/>
        <v>0</v>
      </c>
      <c r="BZ52" s="70">
        <f t="shared" si="24"/>
        <v>0</v>
      </c>
      <c r="CA52" s="70">
        <f t="shared" si="25"/>
        <v>0</v>
      </c>
      <c r="CB52" s="70">
        <f t="shared" si="26"/>
        <v>0</v>
      </c>
      <c r="CC52" s="70">
        <f t="shared" si="27"/>
        <v>0</v>
      </c>
      <c r="CD52" s="70">
        <f t="shared" si="28"/>
        <v>0</v>
      </c>
      <c r="CE52" s="70">
        <f t="shared" si="29"/>
        <v>0</v>
      </c>
      <c r="CF52" s="70">
        <f t="shared" si="30"/>
        <v>0</v>
      </c>
      <c r="CG52" s="70">
        <f t="shared" si="30"/>
        <v>0</v>
      </c>
      <c r="CH52" s="75">
        <f t="shared" si="31"/>
        <v>0</v>
      </c>
      <c r="CI52" s="75">
        <f t="shared" si="32"/>
        <v>0</v>
      </c>
      <c r="CJ52" s="71">
        <f t="shared" si="33"/>
        <v>0</v>
      </c>
      <c r="CK52" s="72">
        <f t="shared" si="34"/>
        <v>0</v>
      </c>
      <c r="CL52" s="70">
        <f t="shared" si="35"/>
        <v>0</v>
      </c>
      <c r="CM52" s="70">
        <f t="shared" si="36"/>
        <v>0</v>
      </c>
      <c r="CN52" s="70">
        <f t="shared" si="37"/>
        <v>0</v>
      </c>
      <c r="CO52" s="70">
        <f t="shared" si="38"/>
        <v>0</v>
      </c>
      <c r="CP52" s="70">
        <f t="shared" si="39"/>
        <v>0</v>
      </c>
      <c r="CQ52" s="70">
        <f t="shared" si="40"/>
        <v>0</v>
      </c>
      <c r="CR52" s="70">
        <f t="shared" si="41"/>
        <v>0</v>
      </c>
      <c r="CS52" s="70">
        <f t="shared" si="41"/>
        <v>0</v>
      </c>
      <c r="CT52" s="75">
        <f t="shared" si="42"/>
        <v>0</v>
      </c>
      <c r="CU52" s="75">
        <f t="shared" si="43"/>
        <v>0</v>
      </c>
      <c r="CV52" s="71">
        <f t="shared" si="44"/>
        <v>0</v>
      </c>
      <c r="CW52" s="72">
        <f t="shared" si="45"/>
        <v>0</v>
      </c>
      <c r="CX52" s="70">
        <f t="shared" si="46"/>
        <v>0</v>
      </c>
      <c r="CY52" s="70">
        <f t="shared" si="47"/>
        <v>0</v>
      </c>
      <c r="CZ52" s="70">
        <f t="shared" si="48"/>
        <v>0</v>
      </c>
      <c r="DA52" s="70">
        <f t="shared" si="49"/>
        <v>0</v>
      </c>
      <c r="DB52" s="70">
        <f t="shared" si="50"/>
        <v>0</v>
      </c>
      <c r="DC52" s="70">
        <f t="shared" si="51"/>
        <v>0</v>
      </c>
      <c r="DD52" s="70">
        <f t="shared" si="52"/>
        <v>0</v>
      </c>
      <c r="DE52" s="70">
        <f t="shared" si="52"/>
        <v>0</v>
      </c>
      <c r="DF52" s="75">
        <f t="shared" si="53"/>
        <v>0</v>
      </c>
      <c r="DG52" s="75">
        <f t="shared" si="54"/>
        <v>0</v>
      </c>
      <c r="DH52" s="71">
        <f t="shared" si="55"/>
        <v>0</v>
      </c>
      <c r="DI52" s="72">
        <f t="shared" si="56"/>
        <v>0</v>
      </c>
      <c r="DJ52" s="72">
        <f t="shared" si="57"/>
        <v>0</v>
      </c>
      <c r="DK52" s="72">
        <f t="shared" si="58"/>
        <v>0</v>
      </c>
      <c r="DL52" s="72">
        <f t="shared" si="59"/>
        <v>0</v>
      </c>
      <c r="DM52" s="70">
        <f t="shared" si="60"/>
        <v>0</v>
      </c>
      <c r="DN52" s="70">
        <f t="shared" si="61"/>
        <v>0</v>
      </c>
      <c r="DO52" s="70">
        <f t="shared" si="62"/>
        <v>0</v>
      </c>
      <c r="DP52" s="70">
        <f t="shared" si="63"/>
        <v>0</v>
      </c>
      <c r="DQ52" s="70">
        <f t="shared" si="63"/>
        <v>0</v>
      </c>
      <c r="DR52" s="70">
        <f t="shared" si="64"/>
        <v>0</v>
      </c>
      <c r="DS52" s="75">
        <f t="shared" si="65"/>
        <v>0</v>
      </c>
      <c r="DT52" s="71">
        <f t="shared" si="66"/>
        <v>0</v>
      </c>
      <c r="DU52" s="257">
        <f t="shared" si="67"/>
        <v>0</v>
      </c>
      <c r="DV52" s="258">
        <f t="shared" si="68"/>
        <v>0</v>
      </c>
      <c r="DW52" s="258">
        <f t="shared" si="69"/>
        <v>0</v>
      </c>
      <c r="DX52" s="258">
        <f t="shared" si="70"/>
        <v>0</v>
      </c>
      <c r="DY52" s="70">
        <f t="shared" si="71"/>
        <v>0</v>
      </c>
      <c r="DZ52" s="70">
        <f t="shared" si="72"/>
        <v>0</v>
      </c>
      <c r="EA52" s="258">
        <f t="shared" si="73"/>
        <v>0</v>
      </c>
      <c r="EB52" s="258">
        <f t="shared" si="74"/>
        <v>0</v>
      </c>
      <c r="EC52" s="258">
        <f t="shared" si="74"/>
        <v>0</v>
      </c>
      <c r="ED52" s="258">
        <f t="shared" si="75"/>
        <v>0</v>
      </c>
      <c r="EE52" s="75">
        <f t="shared" si="76"/>
        <v>0</v>
      </c>
      <c r="EF52" s="71">
        <f t="shared" si="77"/>
        <v>0</v>
      </c>
      <c r="EG52" s="72">
        <f t="shared" si="78"/>
        <v>0</v>
      </c>
      <c r="EH52" s="70">
        <f t="shared" si="79"/>
        <v>0</v>
      </c>
      <c r="EI52" s="70">
        <f t="shared" si="80"/>
        <v>0</v>
      </c>
      <c r="EJ52" s="70">
        <f t="shared" si="81"/>
        <v>0</v>
      </c>
      <c r="EK52" s="70">
        <f t="shared" si="82"/>
        <v>0</v>
      </c>
      <c r="EL52" s="70">
        <f t="shared" si="83"/>
        <v>0</v>
      </c>
      <c r="EM52" s="70">
        <f t="shared" si="84"/>
        <v>0</v>
      </c>
      <c r="EN52" s="70">
        <f t="shared" si="85"/>
        <v>0</v>
      </c>
      <c r="EO52" s="70">
        <f t="shared" si="85"/>
        <v>0</v>
      </c>
      <c r="EP52" s="75">
        <f t="shared" si="86"/>
        <v>0</v>
      </c>
      <c r="EQ52" s="75">
        <f t="shared" si="87"/>
        <v>0</v>
      </c>
      <c r="ER52" s="71">
        <f t="shared" si="88"/>
        <v>0</v>
      </c>
      <c r="ES52" s="72">
        <f t="shared" si="0"/>
        <v>0</v>
      </c>
      <c r="ET52" s="70">
        <f t="shared" si="1"/>
        <v>0</v>
      </c>
      <c r="EU52" s="70">
        <f t="shared" si="2"/>
        <v>0</v>
      </c>
      <c r="EV52" s="70">
        <f t="shared" si="3"/>
        <v>0</v>
      </c>
      <c r="EW52" s="70">
        <f t="shared" si="4"/>
        <v>0</v>
      </c>
      <c r="EX52" s="70">
        <f t="shared" si="89"/>
        <v>0</v>
      </c>
      <c r="EY52" s="70">
        <f t="shared" si="5"/>
        <v>0</v>
      </c>
      <c r="EZ52" s="70" t="str">
        <f t="shared" si="6"/>
        <v/>
      </c>
      <c r="FA52" s="70">
        <f t="shared" si="6"/>
        <v>0</v>
      </c>
      <c r="FB52" s="75">
        <f t="shared" si="7"/>
        <v>0</v>
      </c>
      <c r="FC52" s="75">
        <f t="shared" si="8"/>
        <v>0</v>
      </c>
      <c r="FD52" s="71">
        <f t="shared" si="9"/>
        <v>0</v>
      </c>
      <c r="FE52" s="585"/>
    </row>
    <row r="53" spans="1:161" ht="21.75" customHeight="1">
      <c r="A53" s="12">
        <f t="shared" si="10"/>
        <v>0</v>
      </c>
      <c r="B53" s="31">
        <v>45</v>
      </c>
      <c r="C53" s="252">
        <v>45</v>
      </c>
      <c r="D53" s="6">
        <f t="shared" si="11"/>
        <v>0</v>
      </c>
      <c r="E53" s="59"/>
      <c r="F53" s="60" t="str">
        <f t="shared" si="90"/>
        <v/>
      </c>
      <c r="G53" s="58">
        <f>'Data Paste From Shala Darpan'!L46</f>
        <v>0</v>
      </c>
      <c r="H53" s="59">
        <f>'Data Paste From Shala Darpan'!F46</f>
        <v>0</v>
      </c>
      <c r="I53" s="59">
        <f>'Data Paste From Shala Darpan'!H46</f>
        <v>0</v>
      </c>
      <c r="J53" s="59">
        <f>'Data Paste From Shala Darpan'!I46</f>
        <v>0</v>
      </c>
      <c r="K53" s="744">
        <f>'Data Paste From Shala Darpan'!K46</f>
        <v>0</v>
      </c>
      <c r="L53" s="160" t="str">
        <f t="shared" si="12"/>
        <v/>
      </c>
      <c r="M53" s="135"/>
      <c r="N53" s="355" t="str">
        <f t="shared" si="13"/>
        <v/>
      </c>
      <c r="O53" s="162">
        <f t="shared" si="14"/>
        <v>0</v>
      </c>
      <c r="P53" s="514"/>
      <c r="Q53" s="111"/>
      <c r="R53" s="112"/>
      <c r="S53" s="112"/>
      <c r="T53" s="113"/>
      <c r="U53" s="112"/>
      <c r="V53" s="312">
        <f t="shared" si="15"/>
        <v>0</v>
      </c>
      <c r="W53" s="113"/>
      <c r="X53" s="112"/>
      <c r="Y53" s="150"/>
      <c r="Z53" s="151"/>
      <c r="AA53" s="151"/>
      <c r="AB53" s="152"/>
      <c r="AC53" s="151"/>
      <c r="AD53" s="315">
        <f t="shared" si="16"/>
        <v>0</v>
      </c>
      <c r="AE53" s="315"/>
      <c r="AF53" s="151"/>
      <c r="AG53" s="184"/>
      <c r="AH53" s="185"/>
      <c r="AI53" s="185"/>
      <c r="AJ53" s="186"/>
      <c r="AK53" s="185"/>
      <c r="AL53" s="318">
        <f t="shared" si="17"/>
        <v>0</v>
      </c>
      <c r="AM53" s="318"/>
      <c r="AN53" s="185"/>
      <c r="AO53" s="117"/>
      <c r="AP53" s="118"/>
      <c r="AQ53" s="118"/>
      <c r="AR53" s="119"/>
      <c r="AS53" s="118"/>
      <c r="AT53" s="321">
        <f t="shared" si="18"/>
        <v>0</v>
      </c>
      <c r="AU53" s="321"/>
      <c r="AV53" s="118"/>
      <c r="AW53" s="199"/>
      <c r="AX53" s="200"/>
      <c r="AY53" s="200"/>
      <c r="AZ53" s="201"/>
      <c r="BA53" s="200"/>
      <c r="BB53" s="324">
        <f t="shared" si="19"/>
        <v>0</v>
      </c>
      <c r="BC53" s="324"/>
      <c r="BD53" s="200"/>
      <c r="BE53" s="225"/>
      <c r="BF53" s="226"/>
      <c r="BG53" s="226"/>
      <c r="BH53" s="227"/>
      <c r="BI53" s="226"/>
      <c r="BJ53" s="327">
        <f t="shared" si="20"/>
        <v>0</v>
      </c>
      <c r="BK53" s="327"/>
      <c r="BL53" s="226"/>
      <c r="BM53" s="199"/>
      <c r="BN53" s="200"/>
      <c r="BO53" s="200"/>
      <c r="BP53" s="201"/>
      <c r="BQ53" s="200"/>
      <c r="BR53" s="324" t="str">
        <f t="shared" si="21"/>
        <v/>
      </c>
      <c r="BS53" s="324"/>
      <c r="BT53" s="200"/>
      <c r="BU53" s="208">
        <v>0</v>
      </c>
      <c r="BV53" s="209">
        <v>0</v>
      </c>
      <c r="BW53" s="213">
        <v>0</v>
      </c>
      <c r="BX53" s="333" t="str">
        <f t="shared" si="22"/>
        <v>D</v>
      </c>
      <c r="BY53" s="72">
        <f t="shared" si="23"/>
        <v>0</v>
      </c>
      <c r="BZ53" s="70">
        <f t="shared" si="24"/>
        <v>0</v>
      </c>
      <c r="CA53" s="70">
        <f t="shared" si="25"/>
        <v>0</v>
      </c>
      <c r="CB53" s="70">
        <f t="shared" si="26"/>
        <v>0</v>
      </c>
      <c r="CC53" s="70">
        <f t="shared" si="27"/>
        <v>0</v>
      </c>
      <c r="CD53" s="70">
        <f t="shared" si="28"/>
        <v>0</v>
      </c>
      <c r="CE53" s="70">
        <f t="shared" si="29"/>
        <v>0</v>
      </c>
      <c r="CF53" s="70">
        <f t="shared" si="30"/>
        <v>0</v>
      </c>
      <c r="CG53" s="70">
        <f t="shared" si="30"/>
        <v>0</v>
      </c>
      <c r="CH53" s="75">
        <f t="shared" si="31"/>
        <v>0</v>
      </c>
      <c r="CI53" s="75">
        <f t="shared" si="32"/>
        <v>0</v>
      </c>
      <c r="CJ53" s="71">
        <f t="shared" si="33"/>
        <v>0</v>
      </c>
      <c r="CK53" s="72">
        <f t="shared" si="34"/>
        <v>0</v>
      </c>
      <c r="CL53" s="70">
        <f t="shared" si="35"/>
        <v>0</v>
      </c>
      <c r="CM53" s="70">
        <f t="shared" si="36"/>
        <v>0</v>
      </c>
      <c r="CN53" s="70">
        <f t="shared" si="37"/>
        <v>0</v>
      </c>
      <c r="CO53" s="70">
        <f t="shared" si="38"/>
        <v>0</v>
      </c>
      <c r="CP53" s="70">
        <f t="shared" si="39"/>
        <v>0</v>
      </c>
      <c r="CQ53" s="70">
        <f t="shared" si="40"/>
        <v>0</v>
      </c>
      <c r="CR53" s="70">
        <f t="shared" si="41"/>
        <v>0</v>
      </c>
      <c r="CS53" s="70">
        <f t="shared" si="41"/>
        <v>0</v>
      </c>
      <c r="CT53" s="75">
        <f t="shared" si="42"/>
        <v>0</v>
      </c>
      <c r="CU53" s="75">
        <f t="shared" si="43"/>
        <v>0</v>
      </c>
      <c r="CV53" s="71">
        <f t="shared" si="44"/>
        <v>0</v>
      </c>
      <c r="CW53" s="72">
        <f t="shared" si="45"/>
        <v>0</v>
      </c>
      <c r="CX53" s="70">
        <f t="shared" si="46"/>
        <v>0</v>
      </c>
      <c r="CY53" s="70">
        <f t="shared" si="47"/>
        <v>0</v>
      </c>
      <c r="CZ53" s="70">
        <f t="shared" si="48"/>
        <v>0</v>
      </c>
      <c r="DA53" s="70">
        <f t="shared" si="49"/>
        <v>0</v>
      </c>
      <c r="DB53" s="70">
        <f t="shared" si="50"/>
        <v>0</v>
      </c>
      <c r="DC53" s="70">
        <f t="shared" si="51"/>
        <v>0</v>
      </c>
      <c r="DD53" s="70">
        <f t="shared" si="52"/>
        <v>0</v>
      </c>
      <c r="DE53" s="70">
        <f t="shared" si="52"/>
        <v>0</v>
      </c>
      <c r="DF53" s="75">
        <f t="shared" si="53"/>
        <v>0</v>
      </c>
      <c r="DG53" s="75">
        <f t="shared" si="54"/>
        <v>0</v>
      </c>
      <c r="DH53" s="71">
        <f t="shared" si="55"/>
        <v>0</v>
      </c>
      <c r="DI53" s="72">
        <f t="shared" si="56"/>
        <v>0</v>
      </c>
      <c r="DJ53" s="72">
        <f t="shared" si="57"/>
        <v>0</v>
      </c>
      <c r="DK53" s="72">
        <f t="shared" si="58"/>
        <v>0</v>
      </c>
      <c r="DL53" s="72">
        <f t="shared" si="59"/>
        <v>0</v>
      </c>
      <c r="DM53" s="70">
        <f t="shared" si="60"/>
        <v>0</v>
      </c>
      <c r="DN53" s="70">
        <f t="shared" si="61"/>
        <v>0</v>
      </c>
      <c r="DO53" s="70">
        <f t="shared" si="62"/>
        <v>0</v>
      </c>
      <c r="DP53" s="70">
        <f t="shared" si="63"/>
        <v>0</v>
      </c>
      <c r="DQ53" s="70">
        <f t="shared" si="63"/>
        <v>0</v>
      </c>
      <c r="DR53" s="70">
        <f t="shared" si="64"/>
        <v>0</v>
      </c>
      <c r="DS53" s="75">
        <f t="shared" si="65"/>
        <v>0</v>
      </c>
      <c r="DT53" s="71">
        <f t="shared" si="66"/>
        <v>0</v>
      </c>
      <c r="DU53" s="257">
        <f t="shared" si="67"/>
        <v>0</v>
      </c>
      <c r="DV53" s="258">
        <f t="shared" si="68"/>
        <v>0</v>
      </c>
      <c r="DW53" s="258">
        <f t="shared" si="69"/>
        <v>0</v>
      </c>
      <c r="DX53" s="258">
        <f t="shared" si="70"/>
        <v>0</v>
      </c>
      <c r="DY53" s="70">
        <f t="shared" si="71"/>
        <v>0</v>
      </c>
      <c r="DZ53" s="70">
        <f t="shared" si="72"/>
        <v>0</v>
      </c>
      <c r="EA53" s="258">
        <f t="shared" si="73"/>
        <v>0</v>
      </c>
      <c r="EB53" s="258">
        <f t="shared" si="74"/>
        <v>0</v>
      </c>
      <c r="EC53" s="258">
        <f t="shared" si="74"/>
        <v>0</v>
      </c>
      <c r="ED53" s="258">
        <f t="shared" si="75"/>
        <v>0</v>
      </c>
      <c r="EE53" s="75">
        <f t="shared" si="76"/>
        <v>0</v>
      </c>
      <c r="EF53" s="71">
        <f t="shared" si="77"/>
        <v>0</v>
      </c>
      <c r="EG53" s="72">
        <f t="shared" si="78"/>
        <v>0</v>
      </c>
      <c r="EH53" s="70">
        <f t="shared" si="79"/>
        <v>0</v>
      </c>
      <c r="EI53" s="70">
        <f t="shared" si="80"/>
        <v>0</v>
      </c>
      <c r="EJ53" s="70">
        <f t="shared" si="81"/>
        <v>0</v>
      </c>
      <c r="EK53" s="70">
        <f t="shared" si="82"/>
        <v>0</v>
      </c>
      <c r="EL53" s="70">
        <f t="shared" si="83"/>
        <v>0</v>
      </c>
      <c r="EM53" s="70">
        <f t="shared" si="84"/>
        <v>0</v>
      </c>
      <c r="EN53" s="70">
        <f t="shared" si="85"/>
        <v>0</v>
      </c>
      <c r="EO53" s="70">
        <f t="shared" si="85"/>
        <v>0</v>
      </c>
      <c r="EP53" s="75">
        <f t="shared" si="86"/>
        <v>0</v>
      </c>
      <c r="EQ53" s="75">
        <f t="shared" si="87"/>
        <v>0</v>
      </c>
      <c r="ER53" s="71">
        <f t="shared" si="88"/>
        <v>0</v>
      </c>
      <c r="ES53" s="72">
        <f t="shared" si="0"/>
        <v>0</v>
      </c>
      <c r="ET53" s="70">
        <f t="shared" si="1"/>
        <v>0</v>
      </c>
      <c r="EU53" s="70">
        <f t="shared" si="2"/>
        <v>0</v>
      </c>
      <c r="EV53" s="70">
        <f t="shared" si="3"/>
        <v>0</v>
      </c>
      <c r="EW53" s="70">
        <f t="shared" si="4"/>
        <v>0</v>
      </c>
      <c r="EX53" s="70">
        <f t="shared" si="89"/>
        <v>0</v>
      </c>
      <c r="EY53" s="70">
        <f t="shared" si="5"/>
        <v>0</v>
      </c>
      <c r="EZ53" s="70" t="str">
        <f t="shared" si="6"/>
        <v/>
      </c>
      <c r="FA53" s="70">
        <f t="shared" si="6"/>
        <v>0</v>
      </c>
      <c r="FB53" s="75">
        <f t="shared" si="7"/>
        <v>0</v>
      </c>
      <c r="FC53" s="75">
        <f t="shared" si="8"/>
        <v>0</v>
      </c>
      <c r="FD53" s="71">
        <f t="shared" si="9"/>
        <v>0</v>
      </c>
      <c r="FE53" s="585"/>
    </row>
    <row r="54" spans="1:161" ht="21.75" customHeight="1">
      <c r="A54" s="12">
        <f t="shared" si="10"/>
        <v>0</v>
      </c>
      <c r="B54" s="31">
        <v>46</v>
      </c>
      <c r="C54" s="253">
        <v>46</v>
      </c>
      <c r="D54" s="6">
        <f t="shared" si="11"/>
        <v>0</v>
      </c>
      <c r="E54" s="59"/>
      <c r="F54" s="60" t="str">
        <f t="shared" si="90"/>
        <v/>
      </c>
      <c r="G54" s="59">
        <f>'Data Paste From Shala Darpan'!L47</f>
        <v>0</v>
      </c>
      <c r="H54" s="59">
        <f>'Data Paste From Shala Darpan'!F47</f>
        <v>0</v>
      </c>
      <c r="I54" s="59">
        <f>'Data Paste From Shala Darpan'!H47</f>
        <v>0</v>
      </c>
      <c r="J54" s="59">
        <f>'Data Paste From Shala Darpan'!I47</f>
        <v>0</v>
      </c>
      <c r="K54" s="744">
        <f>'Data Paste From Shala Darpan'!K47</f>
        <v>0</v>
      </c>
      <c r="L54" s="160" t="str">
        <f t="shared" si="12"/>
        <v/>
      </c>
      <c r="M54" s="135"/>
      <c r="N54" s="355" t="str">
        <f t="shared" si="13"/>
        <v/>
      </c>
      <c r="O54" s="162">
        <f t="shared" si="14"/>
        <v>0</v>
      </c>
      <c r="P54" s="514"/>
      <c r="Q54" s="111"/>
      <c r="R54" s="112"/>
      <c r="S54" s="112"/>
      <c r="T54" s="113"/>
      <c r="U54" s="112"/>
      <c r="V54" s="312">
        <f t="shared" si="15"/>
        <v>0</v>
      </c>
      <c r="W54" s="113"/>
      <c r="X54" s="112"/>
      <c r="Y54" s="150"/>
      <c r="Z54" s="151"/>
      <c r="AA54" s="151"/>
      <c r="AB54" s="152"/>
      <c r="AC54" s="151"/>
      <c r="AD54" s="315">
        <f t="shared" si="16"/>
        <v>0</v>
      </c>
      <c r="AE54" s="315"/>
      <c r="AF54" s="151"/>
      <c r="AG54" s="184"/>
      <c r="AH54" s="185"/>
      <c r="AI54" s="185"/>
      <c r="AJ54" s="186"/>
      <c r="AK54" s="185"/>
      <c r="AL54" s="318">
        <f t="shared" si="17"/>
        <v>0</v>
      </c>
      <c r="AM54" s="318"/>
      <c r="AN54" s="185"/>
      <c r="AO54" s="117"/>
      <c r="AP54" s="118"/>
      <c r="AQ54" s="118"/>
      <c r="AR54" s="119"/>
      <c r="AS54" s="118"/>
      <c r="AT54" s="321">
        <f t="shared" si="18"/>
        <v>0</v>
      </c>
      <c r="AU54" s="321"/>
      <c r="AV54" s="118"/>
      <c r="AW54" s="199"/>
      <c r="AX54" s="200"/>
      <c r="AY54" s="200"/>
      <c r="AZ54" s="201"/>
      <c r="BA54" s="200"/>
      <c r="BB54" s="324">
        <f t="shared" si="19"/>
        <v>0</v>
      </c>
      <c r="BC54" s="324"/>
      <c r="BD54" s="200"/>
      <c r="BE54" s="225"/>
      <c r="BF54" s="226"/>
      <c r="BG54" s="226"/>
      <c r="BH54" s="227"/>
      <c r="BI54" s="226"/>
      <c r="BJ54" s="327">
        <f t="shared" si="20"/>
        <v>0</v>
      </c>
      <c r="BK54" s="327"/>
      <c r="BL54" s="226"/>
      <c r="BM54" s="199"/>
      <c r="BN54" s="200"/>
      <c r="BO54" s="200"/>
      <c r="BP54" s="201"/>
      <c r="BQ54" s="200"/>
      <c r="BR54" s="324" t="str">
        <f t="shared" si="21"/>
        <v/>
      </c>
      <c r="BS54" s="324"/>
      <c r="BT54" s="200"/>
      <c r="BU54" s="208">
        <v>0</v>
      </c>
      <c r="BV54" s="209">
        <v>0</v>
      </c>
      <c r="BW54" s="213">
        <v>0</v>
      </c>
      <c r="BX54" s="333" t="str">
        <f t="shared" si="22"/>
        <v>D</v>
      </c>
      <c r="BY54" s="72">
        <f t="shared" si="23"/>
        <v>0</v>
      </c>
      <c r="BZ54" s="70">
        <f t="shared" si="24"/>
        <v>0</v>
      </c>
      <c r="CA54" s="70">
        <f t="shared" si="25"/>
        <v>0</v>
      </c>
      <c r="CB54" s="70">
        <f t="shared" si="26"/>
        <v>0</v>
      </c>
      <c r="CC54" s="70">
        <f t="shared" si="27"/>
        <v>0</v>
      </c>
      <c r="CD54" s="70">
        <f t="shared" si="28"/>
        <v>0</v>
      </c>
      <c r="CE54" s="70">
        <f t="shared" si="29"/>
        <v>0</v>
      </c>
      <c r="CF54" s="70">
        <f t="shared" si="30"/>
        <v>0</v>
      </c>
      <c r="CG54" s="70">
        <f t="shared" si="30"/>
        <v>0</v>
      </c>
      <c r="CH54" s="75">
        <f t="shared" si="31"/>
        <v>0</v>
      </c>
      <c r="CI54" s="75">
        <f t="shared" si="32"/>
        <v>0</v>
      </c>
      <c r="CJ54" s="71">
        <f t="shared" si="33"/>
        <v>0</v>
      </c>
      <c r="CK54" s="72">
        <f t="shared" si="34"/>
        <v>0</v>
      </c>
      <c r="CL54" s="70">
        <f t="shared" si="35"/>
        <v>0</v>
      </c>
      <c r="CM54" s="70">
        <f t="shared" si="36"/>
        <v>0</v>
      </c>
      <c r="CN54" s="70">
        <f t="shared" si="37"/>
        <v>0</v>
      </c>
      <c r="CO54" s="70">
        <f t="shared" si="38"/>
        <v>0</v>
      </c>
      <c r="CP54" s="70">
        <f t="shared" si="39"/>
        <v>0</v>
      </c>
      <c r="CQ54" s="70">
        <f t="shared" si="40"/>
        <v>0</v>
      </c>
      <c r="CR54" s="70">
        <f t="shared" si="41"/>
        <v>0</v>
      </c>
      <c r="CS54" s="70">
        <f t="shared" si="41"/>
        <v>0</v>
      </c>
      <c r="CT54" s="75">
        <f t="shared" si="42"/>
        <v>0</v>
      </c>
      <c r="CU54" s="75">
        <f t="shared" si="43"/>
        <v>0</v>
      </c>
      <c r="CV54" s="71">
        <f t="shared" si="44"/>
        <v>0</v>
      </c>
      <c r="CW54" s="72">
        <f t="shared" si="45"/>
        <v>0</v>
      </c>
      <c r="CX54" s="70">
        <f t="shared" si="46"/>
        <v>0</v>
      </c>
      <c r="CY54" s="70">
        <f t="shared" si="47"/>
        <v>0</v>
      </c>
      <c r="CZ54" s="70">
        <f t="shared" si="48"/>
        <v>0</v>
      </c>
      <c r="DA54" s="70">
        <f t="shared" si="49"/>
        <v>0</v>
      </c>
      <c r="DB54" s="70">
        <f t="shared" si="50"/>
        <v>0</v>
      </c>
      <c r="DC54" s="70">
        <f t="shared" si="51"/>
        <v>0</v>
      </c>
      <c r="DD54" s="70">
        <f t="shared" si="52"/>
        <v>0</v>
      </c>
      <c r="DE54" s="70">
        <f t="shared" si="52"/>
        <v>0</v>
      </c>
      <c r="DF54" s="75">
        <f t="shared" si="53"/>
        <v>0</v>
      </c>
      <c r="DG54" s="75">
        <f t="shared" si="54"/>
        <v>0</v>
      </c>
      <c r="DH54" s="71">
        <f t="shared" si="55"/>
        <v>0</v>
      </c>
      <c r="DI54" s="72">
        <f t="shared" si="56"/>
        <v>0</v>
      </c>
      <c r="DJ54" s="72">
        <f t="shared" si="57"/>
        <v>0</v>
      </c>
      <c r="DK54" s="72">
        <f t="shared" si="58"/>
        <v>0</v>
      </c>
      <c r="DL54" s="72">
        <f t="shared" si="59"/>
        <v>0</v>
      </c>
      <c r="DM54" s="70">
        <f t="shared" si="60"/>
        <v>0</v>
      </c>
      <c r="DN54" s="70">
        <f t="shared" si="61"/>
        <v>0</v>
      </c>
      <c r="DO54" s="70">
        <f t="shared" si="62"/>
        <v>0</v>
      </c>
      <c r="DP54" s="70">
        <f t="shared" si="63"/>
        <v>0</v>
      </c>
      <c r="DQ54" s="70">
        <f t="shared" si="63"/>
        <v>0</v>
      </c>
      <c r="DR54" s="70">
        <f t="shared" si="64"/>
        <v>0</v>
      </c>
      <c r="DS54" s="75">
        <f t="shared" si="65"/>
        <v>0</v>
      </c>
      <c r="DT54" s="71">
        <f t="shared" si="66"/>
        <v>0</v>
      </c>
      <c r="DU54" s="257">
        <f t="shared" si="67"/>
        <v>0</v>
      </c>
      <c r="DV54" s="258">
        <f t="shared" si="68"/>
        <v>0</v>
      </c>
      <c r="DW54" s="258">
        <f t="shared" si="69"/>
        <v>0</v>
      </c>
      <c r="DX54" s="258">
        <f t="shared" si="70"/>
        <v>0</v>
      </c>
      <c r="DY54" s="70">
        <f t="shared" si="71"/>
        <v>0</v>
      </c>
      <c r="DZ54" s="70">
        <f t="shared" si="72"/>
        <v>0</v>
      </c>
      <c r="EA54" s="258">
        <f t="shared" si="73"/>
        <v>0</v>
      </c>
      <c r="EB54" s="258">
        <f t="shared" si="74"/>
        <v>0</v>
      </c>
      <c r="EC54" s="258">
        <f t="shared" si="74"/>
        <v>0</v>
      </c>
      <c r="ED54" s="258">
        <f t="shared" si="75"/>
        <v>0</v>
      </c>
      <c r="EE54" s="75">
        <f t="shared" si="76"/>
        <v>0</v>
      </c>
      <c r="EF54" s="71">
        <f t="shared" si="77"/>
        <v>0</v>
      </c>
      <c r="EG54" s="72">
        <f t="shared" si="78"/>
        <v>0</v>
      </c>
      <c r="EH54" s="70">
        <f t="shared" si="79"/>
        <v>0</v>
      </c>
      <c r="EI54" s="70">
        <f t="shared" si="80"/>
        <v>0</v>
      </c>
      <c r="EJ54" s="70">
        <f t="shared" si="81"/>
        <v>0</v>
      </c>
      <c r="EK54" s="70">
        <f t="shared" si="82"/>
        <v>0</v>
      </c>
      <c r="EL54" s="70">
        <f t="shared" si="83"/>
        <v>0</v>
      </c>
      <c r="EM54" s="70">
        <f t="shared" si="84"/>
        <v>0</v>
      </c>
      <c r="EN54" s="70">
        <f t="shared" si="85"/>
        <v>0</v>
      </c>
      <c r="EO54" s="70">
        <f t="shared" si="85"/>
        <v>0</v>
      </c>
      <c r="EP54" s="75">
        <f t="shared" si="86"/>
        <v>0</v>
      </c>
      <c r="EQ54" s="75">
        <f t="shared" si="87"/>
        <v>0</v>
      </c>
      <c r="ER54" s="71">
        <f t="shared" si="88"/>
        <v>0</v>
      </c>
      <c r="ES54" s="72">
        <f t="shared" si="0"/>
        <v>0</v>
      </c>
      <c r="ET54" s="70">
        <f t="shared" si="1"/>
        <v>0</v>
      </c>
      <c r="EU54" s="70">
        <f t="shared" si="2"/>
        <v>0</v>
      </c>
      <c r="EV54" s="70">
        <f t="shared" si="3"/>
        <v>0</v>
      </c>
      <c r="EW54" s="70">
        <f t="shared" si="4"/>
        <v>0</v>
      </c>
      <c r="EX54" s="70">
        <f t="shared" si="89"/>
        <v>0</v>
      </c>
      <c r="EY54" s="70">
        <f t="shared" si="5"/>
        <v>0</v>
      </c>
      <c r="EZ54" s="70" t="str">
        <f t="shared" si="6"/>
        <v/>
      </c>
      <c r="FA54" s="70">
        <f t="shared" si="6"/>
        <v>0</v>
      </c>
      <c r="FB54" s="75">
        <f t="shared" si="7"/>
        <v>0</v>
      </c>
      <c r="FC54" s="75">
        <f t="shared" si="8"/>
        <v>0</v>
      </c>
      <c r="FD54" s="71">
        <f t="shared" si="9"/>
        <v>0</v>
      </c>
      <c r="FE54" s="585"/>
    </row>
    <row r="55" spans="1:161" ht="21.75" customHeight="1">
      <c r="A55" s="12">
        <f t="shared" si="10"/>
        <v>0</v>
      </c>
      <c r="B55" s="31">
        <v>47</v>
      </c>
      <c r="C55" s="252">
        <v>47</v>
      </c>
      <c r="D55" s="6">
        <f t="shared" si="11"/>
        <v>0</v>
      </c>
      <c r="E55" s="59"/>
      <c r="F55" s="60" t="str">
        <f t="shared" si="90"/>
        <v/>
      </c>
      <c r="G55" s="58">
        <f>'Data Paste From Shala Darpan'!L48</f>
        <v>0</v>
      </c>
      <c r="H55" s="59">
        <f>'Data Paste From Shala Darpan'!F48</f>
        <v>0</v>
      </c>
      <c r="I55" s="59">
        <f>'Data Paste From Shala Darpan'!H48</f>
        <v>0</v>
      </c>
      <c r="J55" s="59">
        <f>'Data Paste From Shala Darpan'!I48</f>
        <v>0</v>
      </c>
      <c r="K55" s="744">
        <f>'Data Paste From Shala Darpan'!K48</f>
        <v>0</v>
      </c>
      <c r="L55" s="160" t="str">
        <f t="shared" si="12"/>
        <v/>
      </c>
      <c r="M55" s="135"/>
      <c r="N55" s="355" t="str">
        <f t="shared" si="13"/>
        <v/>
      </c>
      <c r="O55" s="162">
        <f t="shared" si="14"/>
        <v>0</v>
      </c>
      <c r="P55" s="514"/>
      <c r="Q55" s="111"/>
      <c r="R55" s="112"/>
      <c r="S55" s="112"/>
      <c r="T55" s="113"/>
      <c r="U55" s="112"/>
      <c r="V55" s="312">
        <f t="shared" si="15"/>
        <v>0</v>
      </c>
      <c r="W55" s="113"/>
      <c r="X55" s="112"/>
      <c r="Y55" s="150"/>
      <c r="Z55" s="151"/>
      <c r="AA55" s="151"/>
      <c r="AB55" s="152"/>
      <c r="AC55" s="151"/>
      <c r="AD55" s="315">
        <f t="shared" si="16"/>
        <v>0</v>
      </c>
      <c r="AE55" s="315"/>
      <c r="AF55" s="151"/>
      <c r="AG55" s="184"/>
      <c r="AH55" s="185"/>
      <c r="AI55" s="185"/>
      <c r="AJ55" s="186"/>
      <c r="AK55" s="185"/>
      <c r="AL55" s="318">
        <f t="shared" si="17"/>
        <v>0</v>
      </c>
      <c r="AM55" s="318"/>
      <c r="AN55" s="185"/>
      <c r="AO55" s="117"/>
      <c r="AP55" s="118"/>
      <c r="AQ55" s="118"/>
      <c r="AR55" s="119"/>
      <c r="AS55" s="118"/>
      <c r="AT55" s="321">
        <f t="shared" si="18"/>
        <v>0</v>
      </c>
      <c r="AU55" s="321"/>
      <c r="AV55" s="118"/>
      <c r="AW55" s="199"/>
      <c r="AX55" s="200"/>
      <c r="AY55" s="200"/>
      <c r="AZ55" s="201"/>
      <c r="BA55" s="200"/>
      <c r="BB55" s="324">
        <f t="shared" si="19"/>
        <v>0</v>
      </c>
      <c r="BC55" s="324"/>
      <c r="BD55" s="200"/>
      <c r="BE55" s="225"/>
      <c r="BF55" s="226"/>
      <c r="BG55" s="226"/>
      <c r="BH55" s="227"/>
      <c r="BI55" s="226"/>
      <c r="BJ55" s="327">
        <f t="shared" si="20"/>
        <v>0</v>
      </c>
      <c r="BK55" s="327"/>
      <c r="BL55" s="226"/>
      <c r="BM55" s="199"/>
      <c r="BN55" s="200"/>
      <c r="BO55" s="200"/>
      <c r="BP55" s="201"/>
      <c r="BQ55" s="200"/>
      <c r="BR55" s="324" t="str">
        <f t="shared" si="21"/>
        <v/>
      </c>
      <c r="BS55" s="324"/>
      <c r="BT55" s="200"/>
      <c r="BU55" s="208">
        <v>0</v>
      </c>
      <c r="BV55" s="209">
        <v>0</v>
      </c>
      <c r="BW55" s="213">
        <v>0</v>
      </c>
      <c r="BX55" s="333" t="str">
        <f t="shared" si="22"/>
        <v>D</v>
      </c>
      <c r="BY55" s="72">
        <f t="shared" si="23"/>
        <v>0</v>
      </c>
      <c r="BZ55" s="70">
        <f t="shared" si="24"/>
        <v>0</v>
      </c>
      <c r="CA55" s="70">
        <f t="shared" si="25"/>
        <v>0</v>
      </c>
      <c r="CB55" s="70">
        <f t="shared" si="26"/>
        <v>0</v>
      </c>
      <c r="CC55" s="70">
        <f t="shared" si="27"/>
        <v>0</v>
      </c>
      <c r="CD55" s="70">
        <f t="shared" si="28"/>
        <v>0</v>
      </c>
      <c r="CE55" s="70">
        <f t="shared" si="29"/>
        <v>0</v>
      </c>
      <c r="CF55" s="70">
        <f t="shared" si="30"/>
        <v>0</v>
      </c>
      <c r="CG55" s="70">
        <f t="shared" si="30"/>
        <v>0</v>
      </c>
      <c r="CH55" s="75">
        <f t="shared" si="31"/>
        <v>0</v>
      </c>
      <c r="CI55" s="75">
        <f t="shared" si="32"/>
        <v>0</v>
      </c>
      <c r="CJ55" s="71">
        <f t="shared" si="33"/>
        <v>0</v>
      </c>
      <c r="CK55" s="72">
        <f t="shared" si="34"/>
        <v>0</v>
      </c>
      <c r="CL55" s="70">
        <f t="shared" si="35"/>
        <v>0</v>
      </c>
      <c r="CM55" s="70">
        <f t="shared" si="36"/>
        <v>0</v>
      </c>
      <c r="CN55" s="70">
        <f t="shared" si="37"/>
        <v>0</v>
      </c>
      <c r="CO55" s="70">
        <f t="shared" si="38"/>
        <v>0</v>
      </c>
      <c r="CP55" s="70">
        <f t="shared" si="39"/>
        <v>0</v>
      </c>
      <c r="CQ55" s="70">
        <f t="shared" si="40"/>
        <v>0</v>
      </c>
      <c r="CR55" s="70">
        <f t="shared" si="41"/>
        <v>0</v>
      </c>
      <c r="CS55" s="70">
        <f t="shared" si="41"/>
        <v>0</v>
      </c>
      <c r="CT55" s="75">
        <f t="shared" si="42"/>
        <v>0</v>
      </c>
      <c r="CU55" s="75">
        <f t="shared" si="43"/>
        <v>0</v>
      </c>
      <c r="CV55" s="71">
        <f t="shared" si="44"/>
        <v>0</v>
      </c>
      <c r="CW55" s="72">
        <f t="shared" si="45"/>
        <v>0</v>
      </c>
      <c r="CX55" s="70">
        <f t="shared" si="46"/>
        <v>0</v>
      </c>
      <c r="CY55" s="70">
        <f t="shared" si="47"/>
        <v>0</v>
      </c>
      <c r="CZ55" s="70">
        <f t="shared" si="48"/>
        <v>0</v>
      </c>
      <c r="DA55" s="70">
        <f t="shared" si="49"/>
        <v>0</v>
      </c>
      <c r="DB55" s="70">
        <f t="shared" si="50"/>
        <v>0</v>
      </c>
      <c r="DC55" s="70">
        <f t="shared" si="51"/>
        <v>0</v>
      </c>
      <c r="DD55" s="70">
        <f t="shared" si="52"/>
        <v>0</v>
      </c>
      <c r="DE55" s="70">
        <f t="shared" si="52"/>
        <v>0</v>
      </c>
      <c r="DF55" s="75">
        <f t="shared" si="53"/>
        <v>0</v>
      </c>
      <c r="DG55" s="75">
        <f t="shared" si="54"/>
        <v>0</v>
      </c>
      <c r="DH55" s="71">
        <f t="shared" si="55"/>
        <v>0</v>
      </c>
      <c r="DI55" s="72">
        <f t="shared" si="56"/>
        <v>0</v>
      </c>
      <c r="DJ55" s="72">
        <f t="shared" si="57"/>
        <v>0</v>
      </c>
      <c r="DK55" s="72">
        <f t="shared" si="58"/>
        <v>0</v>
      </c>
      <c r="DL55" s="72">
        <f t="shared" si="59"/>
        <v>0</v>
      </c>
      <c r="DM55" s="70">
        <f t="shared" si="60"/>
        <v>0</v>
      </c>
      <c r="DN55" s="70">
        <f t="shared" si="61"/>
        <v>0</v>
      </c>
      <c r="DO55" s="70">
        <f t="shared" si="62"/>
        <v>0</v>
      </c>
      <c r="DP55" s="70">
        <f t="shared" si="63"/>
        <v>0</v>
      </c>
      <c r="DQ55" s="70">
        <f t="shared" si="63"/>
        <v>0</v>
      </c>
      <c r="DR55" s="70">
        <f t="shared" si="64"/>
        <v>0</v>
      </c>
      <c r="DS55" s="75">
        <f t="shared" si="65"/>
        <v>0</v>
      </c>
      <c r="DT55" s="71">
        <f t="shared" si="66"/>
        <v>0</v>
      </c>
      <c r="DU55" s="257">
        <f t="shared" si="67"/>
        <v>0</v>
      </c>
      <c r="DV55" s="258">
        <f t="shared" si="68"/>
        <v>0</v>
      </c>
      <c r="DW55" s="258">
        <f t="shared" si="69"/>
        <v>0</v>
      </c>
      <c r="DX55" s="258">
        <f t="shared" si="70"/>
        <v>0</v>
      </c>
      <c r="DY55" s="70">
        <f t="shared" si="71"/>
        <v>0</v>
      </c>
      <c r="DZ55" s="70">
        <f t="shared" si="72"/>
        <v>0</v>
      </c>
      <c r="EA55" s="258">
        <f t="shared" si="73"/>
        <v>0</v>
      </c>
      <c r="EB55" s="258">
        <f t="shared" si="74"/>
        <v>0</v>
      </c>
      <c r="EC55" s="258">
        <f t="shared" si="74"/>
        <v>0</v>
      </c>
      <c r="ED55" s="258">
        <f t="shared" si="75"/>
        <v>0</v>
      </c>
      <c r="EE55" s="75">
        <f t="shared" si="76"/>
        <v>0</v>
      </c>
      <c r="EF55" s="71">
        <f t="shared" si="77"/>
        <v>0</v>
      </c>
      <c r="EG55" s="72">
        <f t="shared" si="78"/>
        <v>0</v>
      </c>
      <c r="EH55" s="70">
        <f t="shared" si="79"/>
        <v>0</v>
      </c>
      <c r="EI55" s="70">
        <f t="shared" si="80"/>
        <v>0</v>
      </c>
      <c r="EJ55" s="70">
        <f t="shared" si="81"/>
        <v>0</v>
      </c>
      <c r="EK55" s="70">
        <f t="shared" si="82"/>
        <v>0</v>
      </c>
      <c r="EL55" s="70">
        <f t="shared" si="83"/>
        <v>0</v>
      </c>
      <c r="EM55" s="70">
        <f t="shared" si="84"/>
        <v>0</v>
      </c>
      <c r="EN55" s="70">
        <f t="shared" si="85"/>
        <v>0</v>
      </c>
      <c r="EO55" s="70">
        <f t="shared" si="85"/>
        <v>0</v>
      </c>
      <c r="EP55" s="75">
        <f t="shared" si="86"/>
        <v>0</v>
      </c>
      <c r="EQ55" s="75">
        <f t="shared" si="87"/>
        <v>0</v>
      </c>
      <c r="ER55" s="71">
        <f t="shared" si="88"/>
        <v>0</v>
      </c>
      <c r="ES55" s="72">
        <f t="shared" si="0"/>
        <v>0</v>
      </c>
      <c r="ET55" s="70">
        <f t="shared" si="1"/>
        <v>0</v>
      </c>
      <c r="EU55" s="70">
        <f t="shared" si="2"/>
        <v>0</v>
      </c>
      <c r="EV55" s="70">
        <f t="shared" si="3"/>
        <v>0</v>
      </c>
      <c r="EW55" s="70">
        <f t="shared" si="4"/>
        <v>0</v>
      </c>
      <c r="EX55" s="70">
        <f t="shared" si="89"/>
        <v>0</v>
      </c>
      <c r="EY55" s="70">
        <f t="shared" si="5"/>
        <v>0</v>
      </c>
      <c r="EZ55" s="70" t="str">
        <f t="shared" si="6"/>
        <v/>
      </c>
      <c r="FA55" s="70">
        <f t="shared" si="6"/>
        <v>0</v>
      </c>
      <c r="FB55" s="75">
        <f t="shared" si="7"/>
        <v>0</v>
      </c>
      <c r="FC55" s="75">
        <f t="shared" si="8"/>
        <v>0</v>
      </c>
      <c r="FD55" s="71">
        <f t="shared" si="9"/>
        <v>0</v>
      </c>
      <c r="FE55" s="585"/>
    </row>
    <row r="56" spans="1:161" ht="21.75" customHeight="1">
      <c r="A56" s="12">
        <f t="shared" si="10"/>
        <v>0</v>
      </c>
      <c r="B56" s="31">
        <v>48</v>
      </c>
      <c r="C56" s="253">
        <v>48</v>
      </c>
      <c r="D56" s="6">
        <f t="shared" si="11"/>
        <v>0</v>
      </c>
      <c r="E56" s="59"/>
      <c r="F56" s="60" t="str">
        <f t="shared" si="90"/>
        <v/>
      </c>
      <c r="G56" s="59">
        <f>'Data Paste From Shala Darpan'!L49</f>
        <v>0</v>
      </c>
      <c r="H56" s="59">
        <f>'Data Paste From Shala Darpan'!F49</f>
        <v>0</v>
      </c>
      <c r="I56" s="59">
        <f>'Data Paste From Shala Darpan'!H49</f>
        <v>0</v>
      </c>
      <c r="J56" s="59">
        <f>'Data Paste From Shala Darpan'!I49</f>
        <v>0</v>
      </c>
      <c r="K56" s="744">
        <f>'Data Paste From Shala Darpan'!K49</f>
        <v>0</v>
      </c>
      <c r="L56" s="160" t="str">
        <f t="shared" si="12"/>
        <v/>
      </c>
      <c r="M56" s="135"/>
      <c r="N56" s="355" t="str">
        <f t="shared" si="13"/>
        <v/>
      </c>
      <c r="O56" s="162">
        <f t="shared" si="14"/>
        <v>0</v>
      </c>
      <c r="P56" s="514"/>
      <c r="Q56" s="111"/>
      <c r="R56" s="112"/>
      <c r="S56" s="112"/>
      <c r="T56" s="113"/>
      <c r="U56" s="112"/>
      <c r="V56" s="312">
        <f t="shared" si="15"/>
        <v>0</v>
      </c>
      <c r="W56" s="113"/>
      <c r="X56" s="112"/>
      <c r="Y56" s="150"/>
      <c r="Z56" s="151"/>
      <c r="AA56" s="151"/>
      <c r="AB56" s="152"/>
      <c r="AC56" s="151"/>
      <c r="AD56" s="315">
        <f t="shared" si="16"/>
        <v>0</v>
      </c>
      <c r="AE56" s="315"/>
      <c r="AF56" s="151"/>
      <c r="AG56" s="184"/>
      <c r="AH56" s="185"/>
      <c r="AI56" s="185"/>
      <c r="AJ56" s="186"/>
      <c r="AK56" s="185"/>
      <c r="AL56" s="318">
        <f t="shared" si="17"/>
        <v>0</v>
      </c>
      <c r="AM56" s="318"/>
      <c r="AN56" s="185"/>
      <c r="AO56" s="117"/>
      <c r="AP56" s="118"/>
      <c r="AQ56" s="118"/>
      <c r="AR56" s="119"/>
      <c r="AS56" s="118"/>
      <c r="AT56" s="321">
        <f t="shared" si="18"/>
        <v>0</v>
      </c>
      <c r="AU56" s="321"/>
      <c r="AV56" s="118"/>
      <c r="AW56" s="199"/>
      <c r="AX56" s="200"/>
      <c r="AY56" s="200"/>
      <c r="AZ56" s="201"/>
      <c r="BA56" s="200"/>
      <c r="BB56" s="324">
        <f t="shared" si="19"/>
        <v>0</v>
      </c>
      <c r="BC56" s="324"/>
      <c r="BD56" s="200"/>
      <c r="BE56" s="225"/>
      <c r="BF56" s="226"/>
      <c r="BG56" s="226"/>
      <c r="BH56" s="227"/>
      <c r="BI56" s="226"/>
      <c r="BJ56" s="327">
        <f t="shared" si="20"/>
        <v>0</v>
      </c>
      <c r="BK56" s="327"/>
      <c r="BL56" s="226"/>
      <c r="BM56" s="199"/>
      <c r="BN56" s="200"/>
      <c r="BO56" s="200"/>
      <c r="BP56" s="201"/>
      <c r="BQ56" s="200"/>
      <c r="BR56" s="324" t="str">
        <f t="shared" si="21"/>
        <v/>
      </c>
      <c r="BS56" s="324"/>
      <c r="BT56" s="200"/>
      <c r="BU56" s="208">
        <v>0</v>
      </c>
      <c r="BV56" s="209">
        <v>0</v>
      </c>
      <c r="BW56" s="213">
        <v>0</v>
      </c>
      <c r="BX56" s="333" t="str">
        <f t="shared" si="22"/>
        <v>D</v>
      </c>
      <c r="BY56" s="72">
        <f t="shared" si="23"/>
        <v>0</v>
      </c>
      <c r="BZ56" s="70">
        <f t="shared" si="24"/>
        <v>0</v>
      </c>
      <c r="CA56" s="70">
        <f t="shared" si="25"/>
        <v>0</v>
      </c>
      <c r="CB56" s="70">
        <f t="shared" si="26"/>
        <v>0</v>
      </c>
      <c r="CC56" s="70">
        <f t="shared" si="27"/>
        <v>0</v>
      </c>
      <c r="CD56" s="70">
        <f t="shared" si="28"/>
        <v>0</v>
      </c>
      <c r="CE56" s="70">
        <f t="shared" si="29"/>
        <v>0</v>
      </c>
      <c r="CF56" s="70">
        <f t="shared" si="30"/>
        <v>0</v>
      </c>
      <c r="CG56" s="70">
        <f t="shared" si="30"/>
        <v>0</v>
      </c>
      <c r="CH56" s="75">
        <f t="shared" si="31"/>
        <v>0</v>
      </c>
      <c r="CI56" s="75">
        <f t="shared" si="32"/>
        <v>0</v>
      </c>
      <c r="CJ56" s="71">
        <f t="shared" si="33"/>
        <v>0</v>
      </c>
      <c r="CK56" s="72">
        <f t="shared" si="34"/>
        <v>0</v>
      </c>
      <c r="CL56" s="70">
        <f t="shared" si="35"/>
        <v>0</v>
      </c>
      <c r="CM56" s="70">
        <f t="shared" si="36"/>
        <v>0</v>
      </c>
      <c r="CN56" s="70">
        <f t="shared" si="37"/>
        <v>0</v>
      </c>
      <c r="CO56" s="70">
        <f t="shared" si="38"/>
        <v>0</v>
      </c>
      <c r="CP56" s="70">
        <f t="shared" si="39"/>
        <v>0</v>
      </c>
      <c r="CQ56" s="70">
        <f t="shared" si="40"/>
        <v>0</v>
      </c>
      <c r="CR56" s="70">
        <f t="shared" si="41"/>
        <v>0</v>
      </c>
      <c r="CS56" s="70">
        <f t="shared" si="41"/>
        <v>0</v>
      </c>
      <c r="CT56" s="75">
        <f t="shared" si="42"/>
        <v>0</v>
      </c>
      <c r="CU56" s="75">
        <f t="shared" si="43"/>
        <v>0</v>
      </c>
      <c r="CV56" s="71">
        <f t="shared" si="44"/>
        <v>0</v>
      </c>
      <c r="CW56" s="72">
        <f t="shared" si="45"/>
        <v>0</v>
      </c>
      <c r="CX56" s="70">
        <f t="shared" si="46"/>
        <v>0</v>
      </c>
      <c r="CY56" s="70">
        <f t="shared" si="47"/>
        <v>0</v>
      </c>
      <c r="CZ56" s="70">
        <f t="shared" si="48"/>
        <v>0</v>
      </c>
      <c r="DA56" s="70">
        <f t="shared" si="49"/>
        <v>0</v>
      </c>
      <c r="DB56" s="70">
        <f t="shared" si="50"/>
        <v>0</v>
      </c>
      <c r="DC56" s="70">
        <f t="shared" si="51"/>
        <v>0</v>
      </c>
      <c r="DD56" s="70">
        <f t="shared" si="52"/>
        <v>0</v>
      </c>
      <c r="DE56" s="70">
        <f t="shared" si="52"/>
        <v>0</v>
      </c>
      <c r="DF56" s="75">
        <f t="shared" si="53"/>
        <v>0</v>
      </c>
      <c r="DG56" s="75">
        <f t="shared" si="54"/>
        <v>0</v>
      </c>
      <c r="DH56" s="71">
        <f t="shared" si="55"/>
        <v>0</v>
      </c>
      <c r="DI56" s="72">
        <f t="shared" si="56"/>
        <v>0</v>
      </c>
      <c r="DJ56" s="72">
        <f t="shared" si="57"/>
        <v>0</v>
      </c>
      <c r="DK56" s="72">
        <f t="shared" si="58"/>
        <v>0</v>
      </c>
      <c r="DL56" s="72">
        <f t="shared" si="59"/>
        <v>0</v>
      </c>
      <c r="DM56" s="70">
        <f t="shared" si="60"/>
        <v>0</v>
      </c>
      <c r="DN56" s="70">
        <f t="shared" si="61"/>
        <v>0</v>
      </c>
      <c r="DO56" s="70">
        <f t="shared" si="62"/>
        <v>0</v>
      </c>
      <c r="DP56" s="70">
        <f t="shared" si="63"/>
        <v>0</v>
      </c>
      <c r="DQ56" s="70">
        <f t="shared" si="63"/>
        <v>0</v>
      </c>
      <c r="DR56" s="70">
        <f t="shared" si="64"/>
        <v>0</v>
      </c>
      <c r="DS56" s="75">
        <f t="shared" si="65"/>
        <v>0</v>
      </c>
      <c r="DT56" s="71">
        <f t="shared" si="66"/>
        <v>0</v>
      </c>
      <c r="DU56" s="257">
        <f t="shared" si="67"/>
        <v>0</v>
      </c>
      <c r="DV56" s="258">
        <f t="shared" si="68"/>
        <v>0</v>
      </c>
      <c r="DW56" s="258">
        <f t="shared" si="69"/>
        <v>0</v>
      </c>
      <c r="DX56" s="258">
        <f t="shared" si="70"/>
        <v>0</v>
      </c>
      <c r="DY56" s="70">
        <f t="shared" si="71"/>
        <v>0</v>
      </c>
      <c r="DZ56" s="70">
        <f t="shared" si="72"/>
        <v>0</v>
      </c>
      <c r="EA56" s="258">
        <f t="shared" si="73"/>
        <v>0</v>
      </c>
      <c r="EB56" s="258">
        <f t="shared" si="74"/>
        <v>0</v>
      </c>
      <c r="EC56" s="258">
        <f t="shared" si="74"/>
        <v>0</v>
      </c>
      <c r="ED56" s="258">
        <f t="shared" si="75"/>
        <v>0</v>
      </c>
      <c r="EE56" s="75">
        <f t="shared" si="76"/>
        <v>0</v>
      </c>
      <c r="EF56" s="71">
        <f t="shared" si="77"/>
        <v>0</v>
      </c>
      <c r="EG56" s="72">
        <f t="shared" si="78"/>
        <v>0</v>
      </c>
      <c r="EH56" s="70">
        <f t="shared" si="79"/>
        <v>0</v>
      </c>
      <c r="EI56" s="70">
        <f t="shared" si="80"/>
        <v>0</v>
      </c>
      <c r="EJ56" s="70">
        <f t="shared" si="81"/>
        <v>0</v>
      </c>
      <c r="EK56" s="70">
        <f t="shared" si="82"/>
        <v>0</v>
      </c>
      <c r="EL56" s="70">
        <f t="shared" si="83"/>
        <v>0</v>
      </c>
      <c r="EM56" s="70">
        <f t="shared" si="84"/>
        <v>0</v>
      </c>
      <c r="EN56" s="70">
        <f t="shared" si="85"/>
        <v>0</v>
      </c>
      <c r="EO56" s="70">
        <f t="shared" si="85"/>
        <v>0</v>
      </c>
      <c r="EP56" s="75">
        <f t="shared" si="86"/>
        <v>0</v>
      </c>
      <c r="EQ56" s="75">
        <f t="shared" si="87"/>
        <v>0</v>
      </c>
      <c r="ER56" s="71">
        <f t="shared" si="88"/>
        <v>0</v>
      </c>
      <c r="ES56" s="72">
        <f t="shared" si="0"/>
        <v>0</v>
      </c>
      <c r="ET56" s="70">
        <f t="shared" si="1"/>
        <v>0</v>
      </c>
      <c r="EU56" s="70">
        <f t="shared" si="2"/>
        <v>0</v>
      </c>
      <c r="EV56" s="70">
        <f t="shared" si="3"/>
        <v>0</v>
      </c>
      <c r="EW56" s="70">
        <f t="shared" si="4"/>
        <v>0</v>
      </c>
      <c r="EX56" s="70">
        <f t="shared" si="89"/>
        <v>0</v>
      </c>
      <c r="EY56" s="70">
        <f t="shared" si="5"/>
        <v>0</v>
      </c>
      <c r="EZ56" s="70" t="str">
        <f t="shared" si="6"/>
        <v/>
      </c>
      <c r="FA56" s="70">
        <f t="shared" si="6"/>
        <v>0</v>
      </c>
      <c r="FB56" s="75">
        <f t="shared" si="7"/>
        <v>0</v>
      </c>
      <c r="FC56" s="75">
        <f t="shared" si="8"/>
        <v>0</v>
      </c>
      <c r="FD56" s="71">
        <f t="shared" si="9"/>
        <v>0</v>
      </c>
      <c r="FE56" s="585"/>
    </row>
    <row r="57" spans="1:161" ht="21.75" customHeight="1">
      <c r="A57" s="12">
        <f t="shared" si="10"/>
        <v>0</v>
      </c>
      <c r="B57" s="31">
        <v>49</v>
      </c>
      <c r="C57" s="252">
        <v>49</v>
      </c>
      <c r="D57" s="6">
        <f t="shared" si="11"/>
        <v>0</v>
      </c>
      <c r="E57" s="59"/>
      <c r="F57" s="60" t="str">
        <f t="shared" si="90"/>
        <v/>
      </c>
      <c r="G57" s="58">
        <f>'Data Paste From Shala Darpan'!L50</f>
        <v>0</v>
      </c>
      <c r="H57" s="59">
        <f>'Data Paste From Shala Darpan'!F50</f>
        <v>0</v>
      </c>
      <c r="I57" s="59">
        <f>'Data Paste From Shala Darpan'!H50</f>
        <v>0</v>
      </c>
      <c r="J57" s="59">
        <f>'Data Paste From Shala Darpan'!I50</f>
        <v>0</v>
      </c>
      <c r="K57" s="744">
        <f>'Data Paste From Shala Darpan'!K50</f>
        <v>0</v>
      </c>
      <c r="L57" s="160" t="str">
        <f t="shared" si="12"/>
        <v/>
      </c>
      <c r="M57" s="135"/>
      <c r="N57" s="355" t="str">
        <f t="shared" si="13"/>
        <v/>
      </c>
      <c r="O57" s="162">
        <f t="shared" si="14"/>
        <v>0</v>
      </c>
      <c r="P57" s="514"/>
      <c r="Q57" s="111"/>
      <c r="R57" s="112"/>
      <c r="S57" s="112"/>
      <c r="T57" s="113"/>
      <c r="U57" s="112"/>
      <c r="V57" s="312">
        <f t="shared" si="15"/>
        <v>0</v>
      </c>
      <c r="W57" s="113"/>
      <c r="X57" s="112"/>
      <c r="Y57" s="150"/>
      <c r="Z57" s="151"/>
      <c r="AA57" s="151"/>
      <c r="AB57" s="152"/>
      <c r="AC57" s="151"/>
      <c r="AD57" s="315">
        <f t="shared" si="16"/>
        <v>0</v>
      </c>
      <c r="AE57" s="315"/>
      <c r="AF57" s="151"/>
      <c r="AG57" s="184"/>
      <c r="AH57" s="185"/>
      <c r="AI57" s="185"/>
      <c r="AJ57" s="186"/>
      <c r="AK57" s="185"/>
      <c r="AL57" s="318">
        <f t="shared" si="17"/>
        <v>0</v>
      </c>
      <c r="AM57" s="318"/>
      <c r="AN57" s="185"/>
      <c r="AO57" s="117"/>
      <c r="AP57" s="118"/>
      <c r="AQ57" s="118"/>
      <c r="AR57" s="119"/>
      <c r="AS57" s="118"/>
      <c r="AT57" s="321">
        <f t="shared" si="18"/>
        <v>0</v>
      </c>
      <c r="AU57" s="321"/>
      <c r="AV57" s="118"/>
      <c r="AW57" s="199"/>
      <c r="AX57" s="200"/>
      <c r="AY57" s="200"/>
      <c r="AZ57" s="201"/>
      <c r="BA57" s="200"/>
      <c r="BB57" s="324">
        <f t="shared" si="19"/>
        <v>0</v>
      </c>
      <c r="BC57" s="324"/>
      <c r="BD57" s="200"/>
      <c r="BE57" s="225"/>
      <c r="BF57" s="226"/>
      <c r="BG57" s="226"/>
      <c r="BH57" s="227"/>
      <c r="BI57" s="226"/>
      <c r="BJ57" s="327">
        <f t="shared" si="20"/>
        <v>0</v>
      </c>
      <c r="BK57" s="327"/>
      <c r="BL57" s="226"/>
      <c r="BM57" s="199"/>
      <c r="BN57" s="200"/>
      <c r="BO57" s="200"/>
      <c r="BP57" s="201"/>
      <c r="BQ57" s="200"/>
      <c r="BR57" s="324" t="str">
        <f t="shared" si="21"/>
        <v/>
      </c>
      <c r="BS57" s="324"/>
      <c r="BT57" s="200"/>
      <c r="BU57" s="208">
        <v>0</v>
      </c>
      <c r="BV57" s="209">
        <v>0</v>
      </c>
      <c r="BW57" s="213">
        <v>0</v>
      </c>
      <c r="BX57" s="333" t="str">
        <f t="shared" si="22"/>
        <v>D</v>
      </c>
      <c r="BY57" s="72">
        <f t="shared" si="23"/>
        <v>0</v>
      </c>
      <c r="BZ57" s="70">
        <f t="shared" si="24"/>
        <v>0</v>
      </c>
      <c r="CA57" s="70">
        <f t="shared" si="25"/>
        <v>0</v>
      </c>
      <c r="CB57" s="70">
        <f t="shared" si="26"/>
        <v>0</v>
      </c>
      <c r="CC57" s="70">
        <f t="shared" si="27"/>
        <v>0</v>
      </c>
      <c r="CD57" s="70">
        <f t="shared" si="28"/>
        <v>0</v>
      </c>
      <c r="CE57" s="70">
        <f t="shared" si="29"/>
        <v>0</v>
      </c>
      <c r="CF57" s="70">
        <f t="shared" si="30"/>
        <v>0</v>
      </c>
      <c r="CG57" s="70">
        <f t="shared" si="30"/>
        <v>0</v>
      </c>
      <c r="CH57" s="75">
        <f t="shared" si="31"/>
        <v>0</v>
      </c>
      <c r="CI57" s="75">
        <f t="shared" si="32"/>
        <v>0</v>
      </c>
      <c r="CJ57" s="71">
        <f t="shared" si="33"/>
        <v>0</v>
      </c>
      <c r="CK57" s="72">
        <f t="shared" si="34"/>
        <v>0</v>
      </c>
      <c r="CL57" s="70">
        <f t="shared" si="35"/>
        <v>0</v>
      </c>
      <c r="CM57" s="70">
        <f t="shared" si="36"/>
        <v>0</v>
      </c>
      <c r="CN57" s="70">
        <f t="shared" si="37"/>
        <v>0</v>
      </c>
      <c r="CO57" s="70">
        <f t="shared" si="38"/>
        <v>0</v>
      </c>
      <c r="CP57" s="70">
        <f t="shared" si="39"/>
        <v>0</v>
      </c>
      <c r="CQ57" s="70">
        <f t="shared" si="40"/>
        <v>0</v>
      </c>
      <c r="CR57" s="70">
        <f t="shared" si="41"/>
        <v>0</v>
      </c>
      <c r="CS57" s="70">
        <f t="shared" si="41"/>
        <v>0</v>
      </c>
      <c r="CT57" s="75">
        <f t="shared" si="42"/>
        <v>0</v>
      </c>
      <c r="CU57" s="75">
        <f t="shared" si="43"/>
        <v>0</v>
      </c>
      <c r="CV57" s="71">
        <f t="shared" si="44"/>
        <v>0</v>
      </c>
      <c r="CW57" s="72">
        <f t="shared" si="45"/>
        <v>0</v>
      </c>
      <c r="CX57" s="70">
        <f t="shared" si="46"/>
        <v>0</v>
      </c>
      <c r="CY57" s="70">
        <f t="shared" si="47"/>
        <v>0</v>
      </c>
      <c r="CZ57" s="70">
        <f t="shared" si="48"/>
        <v>0</v>
      </c>
      <c r="DA57" s="70">
        <f t="shared" si="49"/>
        <v>0</v>
      </c>
      <c r="DB57" s="70">
        <f t="shared" si="50"/>
        <v>0</v>
      </c>
      <c r="DC57" s="70">
        <f t="shared" si="51"/>
        <v>0</v>
      </c>
      <c r="DD57" s="70">
        <f t="shared" si="52"/>
        <v>0</v>
      </c>
      <c r="DE57" s="70">
        <f t="shared" si="52"/>
        <v>0</v>
      </c>
      <c r="DF57" s="75">
        <f t="shared" si="53"/>
        <v>0</v>
      </c>
      <c r="DG57" s="75">
        <f t="shared" si="54"/>
        <v>0</v>
      </c>
      <c r="DH57" s="71">
        <f t="shared" si="55"/>
        <v>0</v>
      </c>
      <c r="DI57" s="72">
        <f t="shared" si="56"/>
        <v>0</v>
      </c>
      <c r="DJ57" s="72">
        <f t="shared" si="57"/>
        <v>0</v>
      </c>
      <c r="DK57" s="72">
        <f t="shared" si="58"/>
        <v>0</v>
      </c>
      <c r="DL57" s="72">
        <f t="shared" si="59"/>
        <v>0</v>
      </c>
      <c r="DM57" s="70">
        <f t="shared" si="60"/>
        <v>0</v>
      </c>
      <c r="DN57" s="70">
        <f t="shared" si="61"/>
        <v>0</v>
      </c>
      <c r="DO57" s="70">
        <f t="shared" si="62"/>
        <v>0</v>
      </c>
      <c r="DP57" s="70">
        <f t="shared" si="63"/>
        <v>0</v>
      </c>
      <c r="DQ57" s="70">
        <f t="shared" si="63"/>
        <v>0</v>
      </c>
      <c r="DR57" s="70">
        <f t="shared" si="64"/>
        <v>0</v>
      </c>
      <c r="DS57" s="75">
        <f t="shared" si="65"/>
        <v>0</v>
      </c>
      <c r="DT57" s="71">
        <f t="shared" si="66"/>
        <v>0</v>
      </c>
      <c r="DU57" s="257">
        <f t="shared" si="67"/>
        <v>0</v>
      </c>
      <c r="DV57" s="258">
        <f t="shared" si="68"/>
        <v>0</v>
      </c>
      <c r="DW57" s="258">
        <f t="shared" si="69"/>
        <v>0</v>
      </c>
      <c r="DX57" s="258">
        <f t="shared" si="70"/>
        <v>0</v>
      </c>
      <c r="DY57" s="70">
        <f t="shared" si="71"/>
        <v>0</v>
      </c>
      <c r="DZ57" s="70">
        <f t="shared" si="72"/>
        <v>0</v>
      </c>
      <c r="EA57" s="258">
        <f t="shared" si="73"/>
        <v>0</v>
      </c>
      <c r="EB57" s="258">
        <f t="shared" si="74"/>
        <v>0</v>
      </c>
      <c r="EC57" s="258">
        <f t="shared" si="74"/>
        <v>0</v>
      </c>
      <c r="ED57" s="258">
        <f t="shared" si="75"/>
        <v>0</v>
      </c>
      <c r="EE57" s="75">
        <f t="shared" si="76"/>
        <v>0</v>
      </c>
      <c r="EF57" s="71">
        <f t="shared" si="77"/>
        <v>0</v>
      </c>
      <c r="EG57" s="72">
        <f t="shared" si="78"/>
        <v>0</v>
      </c>
      <c r="EH57" s="70">
        <f t="shared" si="79"/>
        <v>0</v>
      </c>
      <c r="EI57" s="70">
        <f t="shared" si="80"/>
        <v>0</v>
      </c>
      <c r="EJ57" s="70">
        <f t="shared" si="81"/>
        <v>0</v>
      </c>
      <c r="EK57" s="70">
        <f t="shared" si="82"/>
        <v>0</v>
      </c>
      <c r="EL57" s="70">
        <f t="shared" si="83"/>
        <v>0</v>
      </c>
      <c r="EM57" s="70">
        <f t="shared" si="84"/>
        <v>0</v>
      </c>
      <c r="EN57" s="70">
        <f t="shared" si="85"/>
        <v>0</v>
      </c>
      <c r="EO57" s="70">
        <f t="shared" si="85"/>
        <v>0</v>
      </c>
      <c r="EP57" s="75">
        <f t="shared" si="86"/>
        <v>0</v>
      </c>
      <c r="EQ57" s="75">
        <f t="shared" si="87"/>
        <v>0</v>
      </c>
      <c r="ER57" s="71">
        <f t="shared" si="88"/>
        <v>0</v>
      </c>
      <c r="ES57" s="72">
        <f t="shared" si="0"/>
        <v>0</v>
      </c>
      <c r="ET57" s="70">
        <f t="shared" si="1"/>
        <v>0</v>
      </c>
      <c r="EU57" s="70">
        <f t="shared" si="2"/>
        <v>0</v>
      </c>
      <c r="EV57" s="70">
        <f t="shared" si="3"/>
        <v>0</v>
      </c>
      <c r="EW57" s="70">
        <f t="shared" si="4"/>
        <v>0</v>
      </c>
      <c r="EX57" s="70">
        <f t="shared" si="89"/>
        <v>0</v>
      </c>
      <c r="EY57" s="70">
        <f t="shared" si="5"/>
        <v>0</v>
      </c>
      <c r="EZ57" s="70" t="str">
        <f t="shared" si="6"/>
        <v/>
      </c>
      <c r="FA57" s="70">
        <f t="shared" si="6"/>
        <v>0</v>
      </c>
      <c r="FB57" s="75">
        <f t="shared" si="7"/>
        <v>0</v>
      </c>
      <c r="FC57" s="75">
        <f t="shared" si="8"/>
        <v>0</v>
      </c>
      <c r="FD57" s="71">
        <f t="shared" si="9"/>
        <v>0</v>
      </c>
      <c r="FE57" s="585"/>
    </row>
    <row r="58" spans="1:161" ht="21.75" customHeight="1">
      <c r="A58" s="12">
        <f t="shared" si="10"/>
        <v>0</v>
      </c>
      <c r="B58" s="31">
        <v>50</v>
      </c>
      <c r="C58" s="253">
        <v>50</v>
      </c>
      <c r="D58" s="6">
        <f t="shared" si="11"/>
        <v>0</v>
      </c>
      <c r="E58" s="59"/>
      <c r="F58" s="60" t="str">
        <f t="shared" si="90"/>
        <v/>
      </c>
      <c r="G58" s="59">
        <f>'Data Paste From Shala Darpan'!L51</f>
        <v>0</v>
      </c>
      <c r="H58" s="59">
        <f>'Data Paste From Shala Darpan'!F51</f>
        <v>0</v>
      </c>
      <c r="I58" s="59">
        <f>'Data Paste From Shala Darpan'!H51</f>
        <v>0</v>
      </c>
      <c r="J58" s="59">
        <f>'Data Paste From Shala Darpan'!I51</f>
        <v>0</v>
      </c>
      <c r="K58" s="744">
        <f>'Data Paste From Shala Darpan'!K51</f>
        <v>0</v>
      </c>
      <c r="L58" s="160" t="str">
        <f t="shared" si="12"/>
        <v/>
      </c>
      <c r="M58" s="135"/>
      <c r="N58" s="355" t="str">
        <f t="shared" si="13"/>
        <v/>
      </c>
      <c r="O58" s="162">
        <f t="shared" si="14"/>
        <v>0</v>
      </c>
      <c r="P58" s="514"/>
      <c r="Q58" s="111"/>
      <c r="R58" s="112"/>
      <c r="S58" s="112"/>
      <c r="T58" s="113"/>
      <c r="U58" s="112"/>
      <c r="V58" s="312">
        <f t="shared" si="15"/>
        <v>0</v>
      </c>
      <c r="W58" s="113"/>
      <c r="X58" s="112"/>
      <c r="Y58" s="150"/>
      <c r="Z58" s="151"/>
      <c r="AA58" s="151"/>
      <c r="AB58" s="152"/>
      <c r="AC58" s="151"/>
      <c r="AD58" s="315">
        <f t="shared" si="16"/>
        <v>0</v>
      </c>
      <c r="AE58" s="315"/>
      <c r="AF58" s="151"/>
      <c r="AG58" s="184"/>
      <c r="AH58" s="185"/>
      <c r="AI58" s="185"/>
      <c r="AJ58" s="186"/>
      <c r="AK58" s="185"/>
      <c r="AL58" s="318">
        <f t="shared" si="17"/>
        <v>0</v>
      </c>
      <c r="AM58" s="318"/>
      <c r="AN58" s="185"/>
      <c r="AO58" s="117"/>
      <c r="AP58" s="118"/>
      <c r="AQ58" s="118"/>
      <c r="AR58" s="119"/>
      <c r="AS58" s="118"/>
      <c r="AT58" s="321">
        <f t="shared" si="18"/>
        <v>0</v>
      </c>
      <c r="AU58" s="321"/>
      <c r="AV58" s="118"/>
      <c r="AW58" s="199"/>
      <c r="AX58" s="200"/>
      <c r="AY58" s="200"/>
      <c r="AZ58" s="201"/>
      <c r="BA58" s="200"/>
      <c r="BB58" s="324">
        <f t="shared" si="19"/>
        <v>0</v>
      </c>
      <c r="BC58" s="324"/>
      <c r="BD58" s="200"/>
      <c r="BE58" s="225"/>
      <c r="BF58" s="226"/>
      <c r="BG58" s="226"/>
      <c r="BH58" s="227"/>
      <c r="BI58" s="226"/>
      <c r="BJ58" s="327">
        <f t="shared" si="20"/>
        <v>0</v>
      </c>
      <c r="BK58" s="327"/>
      <c r="BL58" s="226"/>
      <c r="BM58" s="199"/>
      <c r="BN58" s="200"/>
      <c r="BO58" s="200"/>
      <c r="BP58" s="201"/>
      <c r="BQ58" s="200"/>
      <c r="BR58" s="324" t="str">
        <f t="shared" si="21"/>
        <v/>
      </c>
      <c r="BS58" s="324"/>
      <c r="BT58" s="200"/>
      <c r="BU58" s="208">
        <v>0</v>
      </c>
      <c r="BV58" s="209">
        <v>0</v>
      </c>
      <c r="BW58" s="213">
        <v>0</v>
      </c>
      <c r="BX58" s="333" t="str">
        <f t="shared" si="22"/>
        <v>D</v>
      </c>
      <c r="BY58" s="72">
        <f t="shared" si="23"/>
        <v>0</v>
      </c>
      <c r="BZ58" s="70">
        <f t="shared" si="24"/>
        <v>0</v>
      </c>
      <c r="CA58" s="70">
        <f t="shared" si="25"/>
        <v>0</v>
      </c>
      <c r="CB58" s="70">
        <f t="shared" si="26"/>
        <v>0</v>
      </c>
      <c r="CC58" s="70">
        <f t="shared" si="27"/>
        <v>0</v>
      </c>
      <c r="CD58" s="70">
        <f t="shared" si="28"/>
        <v>0</v>
      </c>
      <c r="CE58" s="70">
        <f t="shared" si="29"/>
        <v>0</v>
      </c>
      <c r="CF58" s="70">
        <f t="shared" si="30"/>
        <v>0</v>
      </c>
      <c r="CG58" s="70">
        <f t="shared" si="30"/>
        <v>0</v>
      </c>
      <c r="CH58" s="75">
        <f t="shared" si="31"/>
        <v>0</v>
      </c>
      <c r="CI58" s="75">
        <f t="shared" si="32"/>
        <v>0</v>
      </c>
      <c r="CJ58" s="71">
        <f t="shared" si="33"/>
        <v>0</v>
      </c>
      <c r="CK58" s="72">
        <f t="shared" si="34"/>
        <v>0</v>
      </c>
      <c r="CL58" s="70">
        <f t="shared" si="35"/>
        <v>0</v>
      </c>
      <c r="CM58" s="70">
        <f t="shared" si="36"/>
        <v>0</v>
      </c>
      <c r="CN58" s="70">
        <f t="shared" si="37"/>
        <v>0</v>
      </c>
      <c r="CO58" s="70">
        <f t="shared" si="38"/>
        <v>0</v>
      </c>
      <c r="CP58" s="70">
        <f t="shared" si="39"/>
        <v>0</v>
      </c>
      <c r="CQ58" s="70">
        <f t="shared" si="40"/>
        <v>0</v>
      </c>
      <c r="CR58" s="70">
        <f t="shared" si="41"/>
        <v>0</v>
      </c>
      <c r="CS58" s="70">
        <f t="shared" si="41"/>
        <v>0</v>
      </c>
      <c r="CT58" s="75">
        <f t="shared" si="42"/>
        <v>0</v>
      </c>
      <c r="CU58" s="75">
        <f t="shared" si="43"/>
        <v>0</v>
      </c>
      <c r="CV58" s="71">
        <f t="shared" si="44"/>
        <v>0</v>
      </c>
      <c r="CW58" s="72">
        <f t="shared" si="45"/>
        <v>0</v>
      </c>
      <c r="CX58" s="70">
        <f t="shared" si="46"/>
        <v>0</v>
      </c>
      <c r="CY58" s="70">
        <f t="shared" si="47"/>
        <v>0</v>
      </c>
      <c r="CZ58" s="70">
        <f t="shared" si="48"/>
        <v>0</v>
      </c>
      <c r="DA58" s="70">
        <f t="shared" si="49"/>
        <v>0</v>
      </c>
      <c r="DB58" s="70">
        <f t="shared" si="50"/>
        <v>0</v>
      </c>
      <c r="DC58" s="70">
        <f t="shared" si="51"/>
        <v>0</v>
      </c>
      <c r="DD58" s="70">
        <f t="shared" si="52"/>
        <v>0</v>
      </c>
      <c r="DE58" s="70">
        <f t="shared" si="52"/>
        <v>0</v>
      </c>
      <c r="DF58" s="75">
        <f t="shared" si="53"/>
        <v>0</v>
      </c>
      <c r="DG58" s="75">
        <f t="shared" si="54"/>
        <v>0</v>
      </c>
      <c r="DH58" s="71">
        <f t="shared" si="55"/>
        <v>0</v>
      </c>
      <c r="DI58" s="72">
        <f t="shared" si="56"/>
        <v>0</v>
      </c>
      <c r="DJ58" s="72">
        <f t="shared" si="57"/>
        <v>0</v>
      </c>
      <c r="DK58" s="72">
        <f t="shared" si="58"/>
        <v>0</v>
      </c>
      <c r="DL58" s="72">
        <f t="shared" si="59"/>
        <v>0</v>
      </c>
      <c r="DM58" s="70">
        <f t="shared" si="60"/>
        <v>0</v>
      </c>
      <c r="DN58" s="70">
        <f t="shared" si="61"/>
        <v>0</v>
      </c>
      <c r="DO58" s="70">
        <f t="shared" si="62"/>
        <v>0</v>
      </c>
      <c r="DP58" s="70">
        <f t="shared" si="63"/>
        <v>0</v>
      </c>
      <c r="DQ58" s="70">
        <f t="shared" si="63"/>
        <v>0</v>
      </c>
      <c r="DR58" s="70">
        <f t="shared" si="64"/>
        <v>0</v>
      </c>
      <c r="DS58" s="75">
        <f t="shared" si="65"/>
        <v>0</v>
      </c>
      <c r="DT58" s="71">
        <f t="shared" si="66"/>
        <v>0</v>
      </c>
      <c r="DU58" s="257">
        <f t="shared" si="67"/>
        <v>0</v>
      </c>
      <c r="DV58" s="258">
        <f t="shared" si="68"/>
        <v>0</v>
      </c>
      <c r="DW58" s="258">
        <f t="shared" si="69"/>
        <v>0</v>
      </c>
      <c r="DX58" s="258">
        <f t="shared" si="70"/>
        <v>0</v>
      </c>
      <c r="DY58" s="70">
        <f t="shared" si="71"/>
        <v>0</v>
      </c>
      <c r="DZ58" s="70">
        <f t="shared" si="72"/>
        <v>0</v>
      </c>
      <c r="EA58" s="258">
        <f t="shared" si="73"/>
        <v>0</v>
      </c>
      <c r="EB58" s="258">
        <f t="shared" si="74"/>
        <v>0</v>
      </c>
      <c r="EC58" s="258">
        <f t="shared" si="74"/>
        <v>0</v>
      </c>
      <c r="ED58" s="258">
        <f t="shared" si="75"/>
        <v>0</v>
      </c>
      <c r="EE58" s="75">
        <f t="shared" si="76"/>
        <v>0</v>
      </c>
      <c r="EF58" s="71">
        <f t="shared" si="77"/>
        <v>0</v>
      </c>
      <c r="EG58" s="72">
        <f t="shared" si="78"/>
        <v>0</v>
      </c>
      <c r="EH58" s="70">
        <f t="shared" si="79"/>
        <v>0</v>
      </c>
      <c r="EI58" s="70">
        <f t="shared" si="80"/>
        <v>0</v>
      </c>
      <c r="EJ58" s="70">
        <f t="shared" si="81"/>
        <v>0</v>
      </c>
      <c r="EK58" s="70">
        <f t="shared" si="82"/>
        <v>0</v>
      </c>
      <c r="EL58" s="70">
        <f t="shared" si="83"/>
        <v>0</v>
      </c>
      <c r="EM58" s="70">
        <f t="shared" si="84"/>
        <v>0</v>
      </c>
      <c r="EN58" s="70">
        <f t="shared" si="85"/>
        <v>0</v>
      </c>
      <c r="EO58" s="70">
        <f t="shared" si="85"/>
        <v>0</v>
      </c>
      <c r="EP58" s="75">
        <f t="shared" si="86"/>
        <v>0</v>
      </c>
      <c r="EQ58" s="75">
        <f t="shared" si="87"/>
        <v>0</v>
      </c>
      <c r="ER58" s="71">
        <f t="shared" si="88"/>
        <v>0</v>
      </c>
      <c r="ES58" s="72">
        <f t="shared" si="0"/>
        <v>0</v>
      </c>
      <c r="ET58" s="70">
        <f t="shared" si="1"/>
        <v>0</v>
      </c>
      <c r="EU58" s="70">
        <f t="shared" si="2"/>
        <v>0</v>
      </c>
      <c r="EV58" s="70">
        <f t="shared" si="3"/>
        <v>0</v>
      </c>
      <c r="EW58" s="70">
        <f t="shared" si="4"/>
        <v>0</v>
      </c>
      <c r="EX58" s="70">
        <f t="shared" si="89"/>
        <v>0</v>
      </c>
      <c r="EY58" s="70">
        <f t="shared" si="5"/>
        <v>0</v>
      </c>
      <c r="EZ58" s="70" t="str">
        <f t="shared" si="6"/>
        <v/>
      </c>
      <c r="FA58" s="70">
        <f t="shared" si="6"/>
        <v>0</v>
      </c>
      <c r="FB58" s="75">
        <f t="shared" si="7"/>
        <v>0</v>
      </c>
      <c r="FC58" s="75">
        <f t="shared" si="8"/>
        <v>0</v>
      </c>
      <c r="FD58" s="71">
        <f t="shared" si="9"/>
        <v>0</v>
      </c>
      <c r="FE58" s="585"/>
    </row>
    <row r="59" spans="1:161" ht="21.75" customHeight="1">
      <c r="A59" s="12">
        <f t="shared" si="10"/>
        <v>0</v>
      </c>
      <c r="B59" s="31">
        <v>51</v>
      </c>
      <c r="C59" s="252">
        <v>51</v>
      </c>
      <c r="D59" s="6">
        <f t="shared" si="11"/>
        <v>0</v>
      </c>
      <c r="E59" s="59"/>
      <c r="F59" s="60" t="str">
        <f t="shared" si="90"/>
        <v/>
      </c>
      <c r="G59" s="58">
        <f>'Data Paste From Shala Darpan'!L52</f>
        <v>0</v>
      </c>
      <c r="H59" s="59">
        <f>'Data Paste From Shala Darpan'!F52</f>
        <v>0</v>
      </c>
      <c r="I59" s="59">
        <f>'Data Paste From Shala Darpan'!H52</f>
        <v>0</v>
      </c>
      <c r="J59" s="59">
        <f>'Data Paste From Shala Darpan'!I52</f>
        <v>0</v>
      </c>
      <c r="K59" s="744">
        <f>'Data Paste From Shala Darpan'!K52</f>
        <v>0</v>
      </c>
      <c r="L59" s="160" t="str">
        <f t="shared" si="12"/>
        <v/>
      </c>
      <c r="M59" s="135"/>
      <c r="N59" s="355" t="str">
        <f t="shared" si="13"/>
        <v/>
      </c>
      <c r="O59" s="162">
        <f t="shared" si="14"/>
        <v>0</v>
      </c>
      <c r="P59" s="514"/>
      <c r="Q59" s="111"/>
      <c r="R59" s="112"/>
      <c r="S59" s="112"/>
      <c r="T59" s="113"/>
      <c r="U59" s="112"/>
      <c r="V59" s="312">
        <f t="shared" si="15"/>
        <v>0</v>
      </c>
      <c r="W59" s="113"/>
      <c r="X59" s="112"/>
      <c r="Y59" s="150"/>
      <c r="Z59" s="151"/>
      <c r="AA59" s="151"/>
      <c r="AB59" s="152"/>
      <c r="AC59" s="151"/>
      <c r="AD59" s="315">
        <f t="shared" si="16"/>
        <v>0</v>
      </c>
      <c r="AE59" s="315"/>
      <c r="AF59" s="151"/>
      <c r="AG59" s="184"/>
      <c r="AH59" s="185"/>
      <c r="AI59" s="185"/>
      <c r="AJ59" s="186"/>
      <c r="AK59" s="185"/>
      <c r="AL59" s="318">
        <f t="shared" si="17"/>
        <v>0</v>
      </c>
      <c r="AM59" s="318"/>
      <c r="AN59" s="185"/>
      <c r="AO59" s="117"/>
      <c r="AP59" s="118"/>
      <c r="AQ59" s="118"/>
      <c r="AR59" s="119"/>
      <c r="AS59" s="118"/>
      <c r="AT59" s="321">
        <f t="shared" si="18"/>
        <v>0</v>
      </c>
      <c r="AU59" s="321"/>
      <c r="AV59" s="118"/>
      <c r="AW59" s="199"/>
      <c r="AX59" s="200"/>
      <c r="AY59" s="200"/>
      <c r="AZ59" s="201"/>
      <c r="BA59" s="200"/>
      <c r="BB59" s="324">
        <f t="shared" si="19"/>
        <v>0</v>
      </c>
      <c r="BC59" s="324"/>
      <c r="BD59" s="200"/>
      <c r="BE59" s="225"/>
      <c r="BF59" s="226"/>
      <c r="BG59" s="226"/>
      <c r="BH59" s="227"/>
      <c r="BI59" s="226"/>
      <c r="BJ59" s="327">
        <f t="shared" si="20"/>
        <v>0</v>
      </c>
      <c r="BK59" s="327"/>
      <c r="BL59" s="226"/>
      <c r="BM59" s="199"/>
      <c r="BN59" s="200"/>
      <c r="BO59" s="200"/>
      <c r="BP59" s="201"/>
      <c r="BQ59" s="200"/>
      <c r="BR59" s="324" t="str">
        <f t="shared" si="21"/>
        <v/>
      </c>
      <c r="BS59" s="324"/>
      <c r="BT59" s="200"/>
      <c r="BU59" s="208">
        <v>0</v>
      </c>
      <c r="BV59" s="209">
        <v>0</v>
      </c>
      <c r="BW59" s="213">
        <v>0</v>
      </c>
      <c r="BX59" s="333" t="str">
        <f t="shared" si="22"/>
        <v>D</v>
      </c>
      <c r="BY59" s="72">
        <f t="shared" si="23"/>
        <v>0</v>
      </c>
      <c r="BZ59" s="70">
        <f t="shared" si="24"/>
        <v>0</v>
      </c>
      <c r="CA59" s="70">
        <f t="shared" si="25"/>
        <v>0</v>
      </c>
      <c r="CB59" s="70">
        <f t="shared" si="26"/>
        <v>0</v>
      </c>
      <c r="CC59" s="70">
        <f t="shared" si="27"/>
        <v>0</v>
      </c>
      <c r="CD59" s="70">
        <f t="shared" si="28"/>
        <v>0</v>
      </c>
      <c r="CE59" s="70">
        <f t="shared" si="29"/>
        <v>0</v>
      </c>
      <c r="CF59" s="70">
        <f t="shared" si="30"/>
        <v>0</v>
      </c>
      <c r="CG59" s="70">
        <f t="shared" si="30"/>
        <v>0</v>
      </c>
      <c r="CH59" s="75">
        <f t="shared" si="31"/>
        <v>0</v>
      </c>
      <c r="CI59" s="75">
        <f t="shared" si="32"/>
        <v>0</v>
      </c>
      <c r="CJ59" s="71">
        <f t="shared" si="33"/>
        <v>0</v>
      </c>
      <c r="CK59" s="72">
        <f t="shared" si="34"/>
        <v>0</v>
      </c>
      <c r="CL59" s="70">
        <f t="shared" si="35"/>
        <v>0</v>
      </c>
      <c r="CM59" s="70">
        <f t="shared" si="36"/>
        <v>0</v>
      </c>
      <c r="CN59" s="70">
        <f t="shared" si="37"/>
        <v>0</v>
      </c>
      <c r="CO59" s="70">
        <f t="shared" si="38"/>
        <v>0</v>
      </c>
      <c r="CP59" s="70">
        <f t="shared" si="39"/>
        <v>0</v>
      </c>
      <c r="CQ59" s="70">
        <f t="shared" si="40"/>
        <v>0</v>
      </c>
      <c r="CR59" s="70">
        <f t="shared" si="41"/>
        <v>0</v>
      </c>
      <c r="CS59" s="70">
        <f t="shared" si="41"/>
        <v>0</v>
      </c>
      <c r="CT59" s="75">
        <f t="shared" si="42"/>
        <v>0</v>
      </c>
      <c r="CU59" s="75">
        <f t="shared" si="43"/>
        <v>0</v>
      </c>
      <c r="CV59" s="71">
        <f t="shared" si="44"/>
        <v>0</v>
      </c>
      <c r="CW59" s="72">
        <f t="shared" si="45"/>
        <v>0</v>
      </c>
      <c r="CX59" s="70">
        <f t="shared" si="46"/>
        <v>0</v>
      </c>
      <c r="CY59" s="70">
        <f t="shared" si="47"/>
        <v>0</v>
      </c>
      <c r="CZ59" s="70">
        <f t="shared" si="48"/>
        <v>0</v>
      </c>
      <c r="DA59" s="70">
        <f t="shared" si="49"/>
        <v>0</v>
      </c>
      <c r="DB59" s="70">
        <f t="shared" si="50"/>
        <v>0</v>
      </c>
      <c r="DC59" s="70">
        <f t="shared" si="51"/>
        <v>0</v>
      </c>
      <c r="DD59" s="70">
        <f t="shared" si="52"/>
        <v>0</v>
      </c>
      <c r="DE59" s="70">
        <f t="shared" si="52"/>
        <v>0</v>
      </c>
      <c r="DF59" s="75">
        <f t="shared" si="53"/>
        <v>0</v>
      </c>
      <c r="DG59" s="75">
        <f t="shared" si="54"/>
        <v>0</v>
      </c>
      <c r="DH59" s="71">
        <f t="shared" si="55"/>
        <v>0</v>
      </c>
      <c r="DI59" s="72">
        <f t="shared" si="56"/>
        <v>0</v>
      </c>
      <c r="DJ59" s="72">
        <f t="shared" si="57"/>
        <v>0</v>
      </c>
      <c r="DK59" s="72">
        <f t="shared" si="58"/>
        <v>0</v>
      </c>
      <c r="DL59" s="72">
        <f t="shared" si="59"/>
        <v>0</v>
      </c>
      <c r="DM59" s="70">
        <f t="shared" si="60"/>
        <v>0</v>
      </c>
      <c r="DN59" s="70">
        <f t="shared" si="61"/>
        <v>0</v>
      </c>
      <c r="DO59" s="70">
        <f t="shared" si="62"/>
        <v>0</v>
      </c>
      <c r="DP59" s="70">
        <f t="shared" si="63"/>
        <v>0</v>
      </c>
      <c r="DQ59" s="70">
        <f t="shared" si="63"/>
        <v>0</v>
      </c>
      <c r="DR59" s="70">
        <f t="shared" si="64"/>
        <v>0</v>
      </c>
      <c r="DS59" s="75">
        <f t="shared" si="65"/>
        <v>0</v>
      </c>
      <c r="DT59" s="71">
        <f t="shared" si="66"/>
        <v>0</v>
      </c>
      <c r="DU59" s="257">
        <f t="shared" si="67"/>
        <v>0</v>
      </c>
      <c r="DV59" s="258">
        <f t="shared" si="68"/>
        <v>0</v>
      </c>
      <c r="DW59" s="258">
        <f t="shared" si="69"/>
        <v>0</v>
      </c>
      <c r="DX59" s="258">
        <f t="shared" si="70"/>
        <v>0</v>
      </c>
      <c r="DY59" s="70">
        <f t="shared" si="71"/>
        <v>0</v>
      </c>
      <c r="DZ59" s="70">
        <f t="shared" si="72"/>
        <v>0</v>
      </c>
      <c r="EA59" s="258">
        <f t="shared" si="73"/>
        <v>0</v>
      </c>
      <c r="EB59" s="258">
        <f t="shared" si="74"/>
        <v>0</v>
      </c>
      <c r="EC59" s="258">
        <f t="shared" si="74"/>
        <v>0</v>
      </c>
      <c r="ED59" s="258">
        <f t="shared" si="75"/>
        <v>0</v>
      </c>
      <c r="EE59" s="75">
        <f t="shared" si="76"/>
        <v>0</v>
      </c>
      <c r="EF59" s="71">
        <f t="shared" si="77"/>
        <v>0</v>
      </c>
      <c r="EG59" s="72">
        <f t="shared" si="78"/>
        <v>0</v>
      </c>
      <c r="EH59" s="70">
        <f t="shared" si="79"/>
        <v>0</v>
      </c>
      <c r="EI59" s="70">
        <f t="shared" si="80"/>
        <v>0</v>
      </c>
      <c r="EJ59" s="70">
        <f t="shared" si="81"/>
        <v>0</v>
      </c>
      <c r="EK59" s="70">
        <f t="shared" si="82"/>
        <v>0</v>
      </c>
      <c r="EL59" s="70">
        <f t="shared" si="83"/>
        <v>0</v>
      </c>
      <c r="EM59" s="70">
        <f t="shared" si="84"/>
        <v>0</v>
      </c>
      <c r="EN59" s="70">
        <f t="shared" si="85"/>
        <v>0</v>
      </c>
      <c r="EO59" s="70">
        <f t="shared" si="85"/>
        <v>0</v>
      </c>
      <c r="EP59" s="75">
        <f t="shared" si="86"/>
        <v>0</v>
      </c>
      <c r="EQ59" s="75">
        <f t="shared" si="87"/>
        <v>0</v>
      </c>
      <c r="ER59" s="71">
        <f t="shared" si="88"/>
        <v>0</v>
      </c>
      <c r="ES59" s="72">
        <f t="shared" si="0"/>
        <v>0</v>
      </c>
      <c r="ET59" s="70">
        <f t="shared" si="1"/>
        <v>0</v>
      </c>
      <c r="EU59" s="70">
        <f t="shared" si="2"/>
        <v>0</v>
      </c>
      <c r="EV59" s="70">
        <f t="shared" si="3"/>
        <v>0</v>
      </c>
      <c r="EW59" s="70">
        <f t="shared" si="4"/>
        <v>0</v>
      </c>
      <c r="EX59" s="70">
        <f t="shared" si="89"/>
        <v>0</v>
      </c>
      <c r="EY59" s="70">
        <f t="shared" si="5"/>
        <v>0</v>
      </c>
      <c r="EZ59" s="70" t="str">
        <f t="shared" si="6"/>
        <v/>
      </c>
      <c r="FA59" s="70">
        <f t="shared" si="6"/>
        <v>0</v>
      </c>
      <c r="FB59" s="75">
        <f t="shared" si="7"/>
        <v>0</v>
      </c>
      <c r="FC59" s="75">
        <f t="shared" si="8"/>
        <v>0</v>
      </c>
      <c r="FD59" s="71">
        <f t="shared" si="9"/>
        <v>0</v>
      </c>
      <c r="FE59" s="585"/>
    </row>
    <row r="60" spans="1:161" ht="21.75" customHeight="1">
      <c r="A60" s="12">
        <f t="shared" si="10"/>
        <v>0</v>
      </c>
      <c r="B60" s="31">
        <v>52</v>
      </c>
      <c r="C60" s="253">
        <v>52</v>
      </c>
      <c r="D60" s="6">
        <f t="shared" si="11"/>
        <v>0</v>
      </c>
      <c r="E60" s="59"/>
      <c r="F60" s="60" t="str">
        <f t="shared" si="90"/>
        <v/>
      </c>
      <c r="G60" s="59">
        <f>'Data Paste From Shala Darpan'!L53</f>
        <v>0</v>
      </c>
      <c r="H60" s="59">
        <f>'Data Paste From Shala Darpan'!F53</f>
        <v>0</v>
      </c>
      <c r="I60" s="59">
        <f>'Data Paste From Shala Darpan'!H53</f>
        <v>0</v>
      </c>
      <c r="J60" s="59">
        <f>'Data Paste From Shala Darpan'!I53</f>
        <v>0</v>
      </c>
      <c r="K60" s="744">
        <f>'Data Paste From Shala Darpan'!K53</f>
        <v>0</v>
      </c>
      <c r="L60" s="160" t="str">
        <f t="shared" si="12"/>
        <v/>
      </c>
      <c r="M60" s="135"/>
      <c r="N60" s="355" t="str">
        <f t="shared" si="13"/>
        <v/>
      </c>
      <c r="O60" s="162">
        <f t="shared" si="14"/>
        <v>0</v>
      </c>
      <c r="P60" s="514"/>
      <c r="Q60" s="111"/>
      <c r="R60" s="112"/>
      <c r="S60" s="112"/>
      <c r="T60" s="113"/>
      <c r="U60" s="112"/>
      <c r="V60" s="312">
        <f t="shared" si="15"/>
        <v>0</v>
      </c>
      <c r="W60" s="113"/>
      <c r="X60" s="112"/>
      <c r="Y60" s="150"/>
      <c r="Z60" s="151"/>
      <c r="AA60" s="151"/>
      <c r="AB60" s="152"/>
      <c r="AC60" s="151"/>
      <c r="AD60" s="315">
        <f t="shared" si="16"/>
        <v>0</v>
      </c>
      <c r="AE60" s="315"/>
      <c r="AF60" s="151"/>
      <c r="AG60" s="184"/>
      <c r="AH60" s="185"/>
      <c r="AI60" s="185"/>
      <c r="AJ60" s="186"/>
      <c r="AK60" s="185"/>
      <c r="AL60" s="318">
        <f t="shared" si="17"/>
        <v>0</v>
      </c>
      <c r="AM60" s="318"/>
      <c r="AN60" s="185"/>
      <c r="AO60" s="117"/>
      <c r="AP60" s="118"/>
      <c r="AQ60" s="118"/>
      <c r="AR60" s="119"/>
      <c r="AS60" s="118"/>
      <c r="AT60" s="321">
        <f t="shared" si="18"/>
        <v>0</v>
      </c>
      <c r="AU60" s="321"/>
      <c r="AV60" s="118"/>
      <c r="AW60" s="199"/>
      <c r="AX60" s="200"/>
      <c r="AY60" s="200"/>
      <c r="AZ60" s="201"/>
      <c r="BA60" s="200"/>
      <c r="BB60" s="324">
        <f t="shared" si="19"/>
        <v>0</v>
      </c>
      <c r="BC60" s="324"/>
      <c r="BD60" s="200"/>
      <c r="BE60" s="225"/>
      <c r="BF60" s="226"/>
      <c r="BG60" s="226"/>
      <c r="BH60" s="227"/>
      <c r="BI60" s="226"/>
      <c r="BJ60" s="327">
        <f t="shared" si="20"/>
        <v>0</v>
      </c>
      <c r="BK60" s="327"/>
      <c r="BL60" s="226"/>
      <c r="BM60" s="199"/>
      <c r="BN60" s="200"/>
      <c r="BO60" s="200"/>
      <c r="BP60" s="201"/>
      <c r="BQ60" s="200"/>
      <c r="BR60" s="324" t="str">
        <f t="shared" si="21"/>
        <v/>
      </c>
      <c r="BS60" s="324"/>
      <c r="BT60" s="200"/>
      <c r="BU60" s="208">
        <v>0</v>
      </c>
      <c r="BV60" s="209">
        <v>0</v>
      </c>
      <c r="BW60" s="213">
        <v>0</v>
      </c>
      <c r="BX60" s="333" t="str">
        <f t="shared" si="22"/>
        <v>D</v>
      </c>
      <c r="BY60" s="72">
        <f t="shared" si="23"/>
        <v>0</v>
      </c>
      <c r="BZ60" s="70">
        <f t="shared" si="24"/>
        <v>0</v>
      </c>
      <c r="CA60" s="70">
        <f t="shared" si="25"/>
        <v>0</v>
      </c>
      <c r="CB60" s="70">
        <f t="shared" si="26"/>
        <v>0</v>
      </c>
      <c r="CC60" s="70">
        <f t="shared" si="27"/>
        <v>0</v>
      </c>
      <c r="CD60" s="70">
        <f t="shared" si="28"/>
        <v>0</v>
      </c>
      <c r="CE60" s="70">
        <f t="shared" si="29"/>
        <v>0</v>
      </c>
      <c r="CF60" s="70">
        <f t="shared" si="30"/>
        <v>0</v>
      </c>
      <c r="CG60" s="70">
        <f t="shared" si="30"/>
        <v>0</v>
      </c>
      <c r="CH60" s="75">
        <f t="shared" si="31"/>
        <v>0</v>
      </c>
      <c r="CI60" s="75">
        <f t="shared" si="32"/>
        <v>0</v>
      </c>
      <c r="CJ60" s="71">
        <f t="shared" si="33"/>
        <v>0</v>
      </c>
      <c r="CK60" s="72">
        <f t="shared" si="34"/>
        <v>0</v>
      </c>
      <c r="CL60" s="70">
        <f t="shared" si="35"/>
        <v>0</v>
      </c>
      <c r="CM60" s="70">
        <f t="shared" si="36"/>
        <v>0</v>
      </c>
      <c r="CN60" s="70">
        <f t="shared" si="37"/>
        <v>0</v>
      </c>
      <c r="CO60" s="70">
        <f t="shared" si="38"/>
        <v>0</v>
      </c>
      <c r="CP60" s="70">
        <f t="shared" si="39"/>
        <v>0</v>
      </c>
      <c r="CQ60" s="70">
        <f t="shared" si="40"/>
        <v>0</v>
      </c>
      <c r="CR60" s="70">
        <f t="shared" si="41"/>
        <v>0</v>
      </c>
      <c r="CS60" s="70">
        <f t="shared" si="41"/>
        <v>0</v>
      </c>
      <c r="CT60" s="75">
        <f t="shared" si="42"/>
        <v>0</v>
      </c>
      <c r="CU60" s="75">
        <f t="shared" si="43"/>
        <v>0</v>
      </c>
      <c r="CV60" s="71">
        <f t="shared" si="44"/>
        <v>0</v>
      </c>
      <c r="CW60" s="72">
        <f t="shared" si="45"/>
        <v>0</v>
      </c>
      <c r="CX60" s="70">
        <f t="shared" si="46"/>
        <v>0</v>
      </c>
      <c r="CY60" s="70">
        <f t="shared" si="47"/>
        <v>0</v>
      </c>
      <c r="CZ60" s="70">
        <f t="shared" si="48"/>
        <v>0</v>
      </c>
      <c r="DA60" s="70">
        <f t="shared" si="49"/>
        <v>0</v>
      </c>
      <c r="DB60" s="70">
        <f t="shared" si="50"/>
        <v>0</v>
      </c>
      <c r="DC60" s="70">
        <f t="shared" si="51"/>
        <v>0</v>
      </c>
      <c r="DD60" s="70">
        <f t="shared" si="52"/>
        <v>0</v>
      </c>
      <c r="DE60" s="70">
        <f t="shared" si="52"/>
        <v>0</v>
      </c>
      <c r="DF60" s="75">
        <f t="shared" si="53"/>
        <v>0</v>
      </c>
      <c r="DG60" s="75">
        <f t="shared" si="54"/>
        <v>0</v>
      </c>
      <c r="DH60" s="71">
        <f t="shared" si="55"/>
        <v>0</v>
      </c>
      <c r="DI60" s="72">
        <f t="shared" si="56"/>
        <v>0</v>
      </c>
      <c r="DJ60" s="72">
        <f t="shared" si="57"/>
        <v>0</v>
      </c>
      <c r="DK60" s="72">
        <f t="shared" si="58"/>
        <v>0</v>
      </c>
      <c r="DL60" s="72">
        <f t="shared" si="59"/>
        <v>0</v>
      </c>
      <c r="DM60" s="70">
        <f t="shared" si="60"/>
        <v>0</v>
      </c>
      <c r="DN60" s="70">
        <f t="shared" si="61"/>
        <v>0</v>
      </c>
      <c r="DO60" s="70">
        <f t="shared" si="62"/>
        <v>0</v>
      </c>
      <c r="DP60" s="70">
        <f t="shared" si="63"/>
        <v>0</v>
      </c>
      <c r="DQ60" s="70">
        <f t="shared" si="63"/>
        <v>0</v>
      </c>
      <c r="DR60" s="70">
        <f t="shared" si="64"/>
        <v>0</v>
      </c>
      <c r="DS60" s="75">
        <f t="shared" si="65"/>
        <v>0</v>
      </c>
      <c r="DT60" s="71">
        <f t="shared" si="66"/>
        <v>0</v>
      </c>
      <c r="DU60" s="257">
        <f t="shared" si="67"/>
        <v>0</v>
      </c>
      <c r="DV60" s="258">
        <f t="shared" si="68"/>
        <v>0</v>
      </c>
      <c r="DW60" s="258">
        <f t="shared" si="69"/>
        <v>0</v>
      </c>
      <c r="DX60" s="258">
        <f t="shared" si="70"/>
        <v>0</v>
      </c>
      <c r="DY60" s="70">
        <f t="shared" si="71"/>
        <v>0</v>
      </c>
      <c r="DZ60" s="70">
        <f t="shared" si="72"/>
        <v>0</v>
      </c>
      <c r="EA60" s="258">
        <f t="shared" si="73"/>
        <v>0</v>
      </c>
      <c r="EB60" s="258">
        <f t="shared" si="74"/>
        <v>0</v>
      </c>
      <c r="EC60" s="258">
        <f t="shared" si="74"/>
        <v>0</v>
      </c>
      <c r="ED60" s="258">
        <f t="shared" si="75"/>
        <v>0</v>
      </c>
      <c r="EE60" s="75">
        <f t="shared" si="76"/>
        <v>0</v>
      </c>
      <c r="EF60" s="71">
        <f t="shared" si="77"/>
        <v>0</v>
      </c>
      <c r="EG60" s="72">
        <f t="shared" si="78"/>
        <v>0</v>
      </c>
      <c r="EH60" s="70">
        <f t="shared" si="79"/>
        <v>0</v>
      </c>
      <c r="EI60" s="70">
        <f t="shared" si="80"/>
        <v>0</v>
      </c>
      <c r="EJ60" s="70">
        <f t="shared" si="81"/>
        <v>0</v>
      </c>
      <c r="EK60" s="70">
        <f t="shared" si="82"/>
        <v>0</v>
      </c>
      <c r="EL60" s="70">
        <f t="shared" si="83"/>
        <v>0</v>
      </c>
      <c r="EM60" s="70">
        <f t="shared" si="84"/>
        <v>0</v>
      </c>
      <c r="EN60" s="70">
        <f t="shared" si="85"/>
        <v>0</v>
      </c>
      <c r="EO60" s="70">
        <f t="shared" si="85"/>
        <v>0</v>
      </c>
      <c r="EP60" s="75">
        <f t="shared" si="86"/>
        <v>0</v>
      </c>
      <c r="EQ60" s="75">
        <f t="shared" si="87"/>
        <v>0</v>
      </c>
      <c r="ER60" s="71">
        <f t="shared" si="88"/>
        <v>0</v>
      </c>
      <c r="ES60" s="72">
        <f t="shared" si="0"/>
        <v>0</v>
      </c>
      <c r="ET60" s="70">
        <f t="shared" si="1"/>
        <v>0</v>
      </c>
      <c r="EU60" s="70">
        <f t="shared" si="2"/>
        <v>0</v>
      </c>
      <c r="EV60" s="70">
        <f t="shared" si="3"/>
        <v>0</v>
      </c>
      <c r="EW60" s="70">
        <f t="shared" si="4"/>
        <v>0</v>
      </c>
      <c r="EX60" s="70">
        <f t="shared" si="89"/>
        <v>0</v>
      </c>
      <c r="EY60" s="70">
        <f t="shared" si="5"/>
        <v>0</v>
      </c>
      <c r="EZ60" s="70" t="str">
        <f t="shared" si="6"/>
        <v/>
      </c>
      <c r="FA60" s="70">
        <f t="shared" si="6"/>
        <v>0</v>
      </c>
      <c r="FB60" s="75">
        <f t="shared" si="7"/>
        <v>0</v>
      </c>
      <c r="FC60" s="75">
        <f t="shared" si="8"/>
        <v>0</v>
      </c>
      <c r="FD60" s="71">
        <f t="shared" si="9"/>
        <v>0</v>
      </c>
      <c r="FE60" s="585"/>
    </row>
    <row r="61" spans="1:161" ht="21.75" customHeight="1">
      <c r="A61" s="12">
        <f t="shared" si="10"/>
        <v>0</v>
      </c>
      <c r="B61" s="31">
        <v>53</v>
      </c>
      <c r="C61" s="252">
        <v>53</v>
      </c>
      <c r="D61" s="6">
        <f t="shared" si="11"/>
        <v>0</v>
      </c>
      <c r="E61" s="59"/>
      <c r="F61" s="60" t="str">
        <f t="shared" si="90"/>
        <v/>
      </c>
      <c r="G61" s="58">
        <f>'Data Paste From Shala Darpan'!L54</f>
        <v>0</v>
      </c>
      <c r="H61" s="59">
        <f>'Data Paste From Shala Darpan'!F54</f>
        <v>0</v>
      </c>
      <c r="I61" s="59">
        <f>'Data Paste From Shala Darpan'!H54</f>
        <v>0</v>
      </c>
      <c r="J61" s="59">
        <f>'Data Paste From Shala Darpan'!I54</f>
        <v>0</v>
      </c>
      <c r="K61" s="744">
        <f>'Data Paste From Shala Darpan'!K54</f>
        <v>0</v>
      </c>
      <c r="L61" s="160" t="str">
        <f t="shared" si="12"/>
        <v/>
      </c>
      <c r="M61" s="135"/>
      <c r="N61" s="355" t="str">
        <f t="shared" si="13"/>
        <v/>
      </c>
      <c r="O61" s="162">
        <f t="shared" si="14"/>
        <v>0</v>
      </c>
      <c r="P61" s="514"/>
      <c r="Q61" s="111"/>
      <c r="R61" s="112"/>
      <c r="S61" s="112"/>
      <c r="T61" s="113"/>
      <c r="U61" s="112"/>
      <c r="V61" s="312">
        <f t="shared" si="15"/>
        <v>0</v>
      </c>
      <c r="W61" s="113"/>
      <c r="X61" s="112"/>
      <c r="Y61" s="150"/>
      <c r="Z61" s="151"/>
      <c r="AA61" s="151"/>
      <c r="AB61" s="152"/>
      <c r="AC61" s="151"/>
      <c r="AD61" s="315">
        <f t="shared" si="16"/>
        <v>0</v>
      </c>
      <c r="AE61" s="315"/>
      <c r="AF61" s="151"/>
      <c r="AG61" s="184"/>
      <c r="AH61" s="185"/>
      <c r="AI61" s="185"/>
      <c r="AJ61" s="186"/>
      <c r="AK61" s="185"/>
      <c r="AL61" s="318">
        <f t="shared" si="17"/>
        <v>0</v>
      </c>
      <c r="AM61" s="318"/>
      <c r="AN61" s="185"/>
      <c r="AO61" s="117"/>
      <c r="AP61" s="118"/>
      <c r="AQ61" s="118"/>
      <c r="AR61" s="119"/>
      <c r="AS61" s="118"/>
      <c r="AT61" s="321">
        <f t="shared" si="18"/>
        <v>0</v>
      </c>
      <c r="AU61" s="321"/>
      <c r="AV61" s="118"/>
      <c r="AW61" s="199"/>
      <c r="AX61" s="200"/>
      <c r="AY61" s="200"/>
      <c r="AZ61" s="201"/>
      <c r="BA61" s="200"/>
      <c r="BB61" s="324">
        <f t="shared" si="19"/>
        <v>0</v>
      </c>
      <c r="BC61" s="324"/>
      <c r="BD61" s="200"/>
      <c r="BE61" s="225"/>
      <c r="BF61" s="226"/>
      <c r="BG61" s="226"/>
      <c r="BH61" s="227"/>
      <c r="BI61" s="226"/>
      <c r="BJ61" s="327">
        <f t="shared" si="20"/>
        <v>0</v>
      </c>
      <c r="BK61" s="327"/>
      <c r="BL61" s="226"/>
      <c r="BM61" s="199"/>
      <c r="BN61" s="200"/>
      <c r="BO61" s="200"/>
      <c r="BP61" s="201"/>
      <c r="BQ61" s="200"/>
      <c r="BR61" s="324" t="str">
        <f t="shared" si="21"/>
        <v/>
      </c>
      <c r="BS61" s="324"/>
      <c r="BT61" s="200"/>
      <c r="BU61" s="208">
        <v>0</v>
      </c>
      <c r="BV61" s="209">
        <v>0</v>
      </c>
      <c r="BW61" s="213">
        <v>0</v>
      </c>
      <c r="BX61" s="333" t="str">
        <f t="shared" si="22"/>
        <v>D</v>
      </c>
      <c r="BY61" s="72">
        <f t="shared" si="23"/>
        <v>0</v>
      </c>
      <c r="BZ61" s="70">
        <f t="shared" si="24"/>
        <v>0</v>
      </c>
      <c r="CA61" s="70">
        <f t="shared" si="25"/>
        <v>0</v>
      </c>
      <c r="CB61" s="70">
        <f t="shared" si="26"/>
        <v>0</v>
      </c>
      <c r="CC61" s="70">
        <f t="shared" si="27"/>
        <v>0</v>
      </c>
      <c r="CD61" s="70">
        <f t="shared" si="28"/>
        <v>0</v>
      </c>
      <c r="CE61" s="70">
        <f t="shared" si="29"/>
        <v>0</v>
      </c>
      <c r="CF61" s="70">
        <f t="shared" si="30"/>
        <v>0</v>
      </c>
      <c r="CG61" s="70">
        <f t="shared" si="30"/>
        <v>0</v>
      </c>
      <c r="CH61" s="75">
        <f t="shared" si="31"/>
        <v>0</v>
      </c>
      <c r="CI61" s="75">
        <f t="shared" si="32"/>
        <v>0</v>
      </c>
      <c r="CJ61" s="71">
        <f t="shared" si="33"/>
        <v>0</v>
      </c>
      <c r="CK61" s="72">
        <f t="shared" si="34"/>
        <v>0</v>
      </c>
      <c r="CL61" s="70">
        <f t="shared" si="35"/>
        <v>0</v>
      </c>
      <c r="CM61" s="70">
        <f t="shared" si="36"/>
        <v>0</v>
      </c>
      <c r="CN61" s="70">
        <f t="shared" si="37"/>
        <v>0</v>
      </c>
      <c r="CO61" s="70">
        <f t="shared" si="38"/>
        <v>0</v>
      </c>
      <c r="CP61" s="70">
        <f t="shared" si="39"/>
        <v>0</v>
      </c>
      <c r="CQ61" s="70">
        <f t="shared" si="40"/>
        <v>0</v>
      </c>
      <c r="CR61" s="70">
        <f t="shared" si="41"/>
        <v>0</v>
      </c>
      <c r="CS61" s="70">
        <f t="shared" si="41"/>
        <v>0</v>
      </c>
      <c r="CT61" s="75">
        <f t="shared" si="42"/>
        <v>0</v>
      </c>
      <c r="CU61" s="75">
        <f t="shared" si="43"/>
        <v>0</v>
      </c>
      <c r="CV61" s="71">
        <f t="shared" si="44"/>
        <v>0</v>
      </c>
      <c r="CW61" s="72">
        <f t="shared" si="45"/>
        <v>0</v>
      </c>
      <c r="CX61" s="70">
        <f t="shared" si="46"/>
        <v>0</v>
      </c>
      <c r="CY61" s="70">
        <f t="shared" si="47"/>
        <v>0</v>
      </c>
      <c r="CZ61" s="70">
        <f t="shared" si="48"/>
        <v>0</v>
      </c>
      <c r="DA61" s="70">
        <f t="shared" si="49"/>
        <v>0</v>
      </c>
      <c r="DB61" s="70">
        <f t="shared" si="50"/>
        <v>0</v>
      </c>
      <c r="DC61" s="70">
        <f t="shared" si="51"/>
        <v>0</v>
      </c>
      <c r="DD61" s="70">
        <f t="shared" si="52"/>
        <v>0</v>
      </c>
      <c r="DE61" s="70">
        <f t="shared" si="52"/>
        <v>0</v>
      </c>
      <c r="DF61" s="75">
        <f t="shared" si="53"/>
        <v>0</v>
      </c>
      <c r="DG61" s="75">
        <f t="shared" si="54"/>
        <v>0</v>
      </c>
      <c r="DH61" s="71">
        <f t="shared" si="55"/>
        <v>0</v>
      </c>
      <c r="DI61" s="72">
        <f t="shared" si="56"/>
        <v>0</v>
      </c>
      <c r="DJ61" s="72">
        <f t="shared" si="57"/>
        <v>0</v>
      </c>
      <c r="DK61" s="72">
        <f t="shared" si="58"/>
        <v>0</v>
      </c>
      <c r="DL61" s="72">
        <f t="shared" si="59"/>
        <v>0</v>
      </c>
      <c r="DM61" s="70">
        <f t="shared" si="60"/>
        <v>0</v>
      </c>
      <c r="DN61" s="70">
        <f t="shared" si="61"/>
        <v>0</v>
      </c>
      <c r="DO61" s="70">
        <f t="shared" si="62"/>
        <v>0</v>
      </c>
      <c r="DP61" s="70">
        <f t="shared" si="63"/>
        <v>0</v>
      </c>
      <c r="DQ61" s="70">
        <f t="shared" si="63"/>
        <v>0</v>
      </c>
      <c r="DR61" s="70">
        <f t="shared" si="64"/>
        <v>0</v>
      </c>
      <c r="DS61" s="75">
        <f t="shared" si="65"/>
        <v>0</v>
      </c>
      <c r="DT61" s="71">
        <f t="shared" si="66"/>
        <v>0</v>
      </c>
      <c r="DU61" s="257">
        <f t="shared" si="67"/>
        <v>0</v>
      </c>
      <c r="DV61" s="258">
        <f t="shared" si="68"/>
        <v>0</v>
      </c>
      <c r="DW61" s="258">
        <f t="shared" si="69"/>
        <v>0</v>
      </c>
      <c r="DX61" s="258">
        <f t="shared" si="70"/>
        <v>0</v>
      </c>
      <c r="DY61" s="70">
        <f t="shared" si="71"/>
        <v>0</v>
      </c>
      <c r="DZ61" s="70">
        <f t="shared" si="72"/>
        <v>0</v>
      </c>
      <c r="EA61" s="258">
        <f t="shared" si="73"/>
        <v>0</v>
      </c>
      <c r="EB61" s="258">
        <f t="shared" si="74"/>
        <v>0</v>
      </c>
      <c r="EC61" s="258">
        <f t="shared" si="74"/>
        <v>0</v>
      </c>
      <c r="ED61" s="258">
        <f t="shared" si="75"/>
        <v>0</v>
      </c>
      <c r="EE61" s="75">
        <f t="shared" si="76"/>
        <v>0</v>
      </c>
      <c r="EF61" s="71">
        <f t="shared" si="77"/>
        <v>0</v>
      </c>
      <c r="EG61" s="72">
        <f t="shared" si="78"/>
        <v>0</v>
      </c>
      <c r="EH61" s="70">
        <f t="shared" si="79"/>
        <v>0</v>
      </c>
      <c r="EI61" s="70">
        <f t="shared" si="80"/>
        <v>0</v>
      </c>
      <c r="EJ61" s="70">
        <f t="shared" si="81"/>
        <v>0</v>
      </c>
      <c r="EK61" s="70">
        <f t="shared" si="82"/>
        <v>0</v>
      </c>
      <c r="EL61" s="70">
        <f t="shared" si="83"/>
        <v>0</v>
      </c>
      <c r="EM61" s="70">
        <f t="shared" si="84"/>
        <v>0</v>
      </c>
      <c r="EN61" s="70">
        <f t="shared" si="85"/>
        <v>0</v>
      </c>
      <c r="EO61" s="70">
        <f t="shared" si="85"/>
        <v>0</v>
      </c>
      <c r="EP61" s="75">
        <f t="shared" si="86"/>
        <v>0</v>
      </c>
      <c r="EQ61" s="75">
        <f t="shared" si="87"/>
        <v>0</v>
      </c>
      <c r="ER61" s="71">
        <f t="shared" si="88"/>
        <v>0</v>
      </c>
      <c r="ES61" s="72">
        <f t="shared" si="0"/>
        <v>0</v>
      </c>
      <c r="ET61" s="70">
        <f t="shared" si="1"/>
        <v>0</v>
      </c>
      <c r="EU61" s="70">
        <f t="shared" si="2"/>
        <v>0</v>
      </c>
      <c r="EV61" s="70">
        <f t="shared" si="3"/>
        <v>0</v>
      </c>
      <c r="EW61" s="70">
        <f t="shared" si="4"/>
        <v>0</v>
      </c>
      <c r="EX61" s="70">
        <f t="shared" si="89"/>
        <v>0</v>
      </c>
      <c r="EY61" s="70">
        <f t="shared" si="5"/>
        <v>0</v>
      </c>
      <c r="EZ61" s="70" t="str">
        <f t="shared" si="6"/>
        <v/>
      </c>
      <c r="FA61" s="70">
        <f t="shared" si="6"/>
        <v>0</v>
      </c>
      <c r="FB61" s="75">
        <f t="shared" si="7"/>
        <v>0</v>
      </c>
      <c r="FC61" s="75">
        <f t="shared" si="8"/>
        <v>0</v>
      </c>
      <c r="FD61" s="71">
        <f t="shared" si="9"/>
        <v>0</v>
      </c>
      <c r="FE61" s="585"/>
    </row>
    <row r="62" spans="1:161" ht="21.75" customHeight="1">
      <c r="A62" s="12">
        <f t="shared" si="10"/>
        <v>0</v>
      </c>
      <c r="B62" s="31">
        <v>54</v>
      </c>
      <c r="C62" s="253">
        <v>54</v>
      </c>
      <c r="D62" s="6">
        <f t="shared" si="11"/>
        <v>0</v>
      </c>
      <c r="E62" s="59"/>
      <c r="F62" s="60" t="str">
        <f t="shared" si="90"/>
        <v/>
      </c>
      <c r="G62" s="59">
        <f>'Data Paste From Shala Darpan'!L55</f>
        <v>0</v>
      </c>
      <c r="H62" s="59">
        <f>'Data Paste From Shala Darpan'!F55</f>
        <v>0</v>
      </c>
      <c r="I62" s="59">
        <f>'Data Paste From Shala Darpan'!H55</f>
        <v>0</v>
      </c>
      <c r="J62" s="59">
        <f>'Data Paste From Shala Darpan'!I55</f>
        <v>0</v>
      </c>
      <c r="K62" s="744">
        <f>'Data Paste From Shala Darpan'!K55</f>
        <v>0</v>
      </c>
      <c r="L62" s="160" t="str">
        <f t="shared" si="12"/>
        <v/>
      </c>
      <c r="M62" s="135"/>
      <c r="N62" s="355" t="str">
        <f t="shared" si="13"/>
        <v/>
      </c>
      <c r="O62" s="162">
        <f t="shared" si="14"/>
        <v>0</v>
      </c>
      <c r="P62" s="514"/>
      <c r="Q62" s="111"/>
      <c r="R62" s="112"/>
      <c r="S62" s="112"/>
      <c r="T62" s="113"/>
      <c r="U62" s="112"/>
      <c r="V62" s="312">
        <f t="shared" si="15"/>
        <v>0</v>
      </c>
      <c r="W62" s="113"/>
      <c r="X62" s="112"/>
      <c r="Y62" s="150"/>
      <c r="Z62" s="151"/>
      <c r="AA62" s="151"/>
      <c r="AB62" s="152"/>
      <c r="AC62" s="151"/>
      <c r="AD62" s="315">
        <f t="shared" si="16"/>
        <v>0</v>
      </c>
      <c r="AE62" s="315"/>
      <c r="AF62" s="151"/>
      <c r="AG62" s="184"/>
      <c r="AH62" s="185"/>
      <c r="AI62" s="185"/>
      <c r="AJ62" s="186"/>
      <c r="AK62" s="185"/>
      <c r="AL62" s="318">
        <f t="shared" si="17"/>
        <v>0</v>
      </c>
      <c r="AM62" s="318"/>
      <c r="AN62" s="185"/>
      <c r="AO62" s="117"/>
      <c r="AP62" s="118"/>
      <c r="AQ62" s="118"/>
      <c r="AR62" s="119"/>
      <c r="AS62" s="118"/>
      <c r="AT62" s="321">
        <f t="shared" si="18"/>
        <v>0</v>
      </c>
      <c r="AU62" s="321"/>
      <c r="AV62" s="118"/>
      <c r="AW62" s="199"/>
      <c r="AX62" s="200"/>
      <c r="AY62" s="200"/>
      <c r="AZ62" s="201"/>
      <c r="BA62" s="200"/>
      <c r="BB62" s="324">
        <f t="shared" si="19"/>
        <v>0</v>
      </c>
      <c r="BC62" s="324"/>
      <c r="BD62" s="200"/>
      <c r="BE62" s="225"/>
      <c r="BF62" s="226"/>
      <c r="BG62" s="226"/>
      <c r="BH62" s="227"/>
      <c r="BI62" s="226"/>
      <c r="BJ62" s="327">
        <f t="shared" si="20"/>
        <v>0</v>
      </c>
      <c r="BK62" s="327"/>
      <c r="BL62" s="226"/>
      <c r="BM62" s="199"/>
      <c r="BN62" s="200"/>
      <c r="BO62" s="200"/>
      <c r="BP62" s="201"/>
      <c r="BQ62" s="200"/>
      <c r="BR62" s="324" t="str">
        <f t="shared" si="21"/>
        <v/>
      </c>
      <c r="BS62" s="324"/>
      <c r="BT62" s="200"/>
      <c r="BU62" s="208">
        <v>0</v>
      </c>
      <c r="BV62" s="209">
        <v>0</v>
      </c>
      <c r="BW62" s="213">
        <v>0</v>
      </c>
      <c r="BX62" s="333" t="str">
        <f t="shared" si="22"/>
        <v>D</v>
      </c>
      <c r="BY62" s="72">
        <f t="shared" si="23"/>
        <v>0</v>
      </c>
      <c r="BZ62" s="70">
        <f t="shared" si="24"/>
        <v>0</v>
      </c>
      <c r="CA62" s="70">
        <f t="shared" si="25"/>
        <v>0</v>
      </c>
      <c r="CB62" s="70">
        <f t="shared" si="26"/>
        <v>0</v>
      </c>
      <c r="CC62" s="70">
        <f t="shared" si="27"/>
        <v>0</v>
      </c>
      <c r="CD62" s="70">
        <f t="shared" si="28"/>
        <v>0</v>
      </c>
      <c r="CE62" s="70">
        <f t="shared" si="29"/>
        <v>0</v>
      </c>
      <c r="CF62" s="70">
        <f t="shared" si="30"/>
        <v>0</v>
      </c>
      <c r="CG62" s="70">
        <f t="shared" si="30"/>
        <v>0</v>
      </c>
      <c r="CH62" s="75">
        <f t="shared" si="31"/>
        <v>0</v>
      </c>
      <c r="CI62" s="75">
        <f t="shared" si="32"/>
        <v>0</v>
      </c>
      <c r="CJ62" s="71">
        <f t="shared" si="33"/>
        <v>0</v>
      </c>
      <c r="CK62" s="72">
        <f t="shared" si="34"/>
        <v>0</v>
      </c>
      <c r="CL62" s="70">
        <f t="shared" si="35"/>
        <v>0</v>
      </c>
      <c r="CM62" s="70">
        <f t="shared" si="36"/>
        <v>0</v>
      </c>
      <c r="CN62" s="70">
        <f t="shared" si="37"/>
        <v>0</v>
      </c>
      <c r="CO62" s="70">
        <f t="shared" si="38"/>
        <v>0</v>
      </c>
      <c r="CP62" s="70">
        <f t="shared" si="39"/>
        <v>0</v>
      </c>
      <c r="CQ62" s="70">
        <f t="shared" si="40"/>
        <v>0</v>
      </c>
      <c r="CR62" s="70">
        <f t="shared" si="41"/>
        <v>0</v>
      </c>
      <c r="CS62" s="70">
        <f t="shared" si="41"/>
        <v>0</v>
      </c>
      <c r="CT62" s="75">
        <f t="shared" si="42"/>
        <v>0</v>
      </c>
      <c r="CU62" s="75">
        <f t="shared" si="43"/>
        <v>0</v>
      </c>
      <c r="CV62" s="71">
        <f t="shared" si="44"/>
        <v>0</v>
      </c>
      <c r="CW62" s="72">
        <f t="shared" si="45"/>
        <v>0</v>
      </c>
      <c r="CX62" s="70">
        <f t="shared" si="46"/>
        <v>0</v>
      </c>
      <c r="CY62" s="70">
        <f t="shared" si="47"/>
        <v>0</v>
      </c>
      <c r="CZ62" s="70">
        <f t="shared" si="48"/>
        <v>0</v>
      </c>
      <c r="DA62" s="70">
        <f t="shared" si="49"/>
        <v>0</v>
      </c>
      <c r="DB62" s="70">
        <f t="shared" si="50"/>
        <v>0</v>
      </c>
      <c r="DC62" s="70">
        <f t="shared" si="51"/>
        <v>0</v>
      </c>
      <c r="DD62" s="70">
        <f t="shared" si="52"/>
        <v>0</v>
      </c>
      <c r="DE62" s="70">
        <f t="shared" si="52"/>
        <v>0</v>
      </c>
      <c r="DF62" s="75">
        <f t="shared" si="53"/>
        <v>0</v>
      </c>
      <c r="DG62" s="75">
        <f t="shared" si="54"/>
        <v>0</v>
      </c>
      <c r="DH62" s="71">
        <f t="shared" si="55"/>
        <v>0</v>
      </c>
      <c r="DI62" s="72">
        <f t="shared" si="56"/>
        <v>0</v>
      </c>
      <c r="DJ62" s="72">
        <f t="shared" si="57"/>
        <v>0</v>
      </c>
      <c r="DK62" s="72">
        <f t="shared" si="58"/>
        <v>0</v>
      </c>
      <c r="DL62" s="72">
        <f t="shared" si="59"/>
        <v>0</v>
      </c>
      <c r="DM62" s="70">
        <f t="shared" si="60"/>
        <v>0</v>
      </c>
      <c r="DN62" s="70">
        <f t="shared" si="61"/>
        <v>0</v>
      </c>
      <c r="DO62" s="70">
        <f t="shared" si="62"/>
        <v>0</v>
      </c>
      <c r="DP62" s="70">
        <f t="shared" si="63"/>
        <v>0</v>
      </c>
      <c r="DQ62" s="70">
        <f t="shared" si="63"/>
        <v>0</v>
      </c>
      <c r="DR62" s="70">
        <f t="shared" si="64"/>
        <v>0</v>
      </c>
      <c r="DS62" s="75">
        <f t="shared" si="65"/>
        <v>0</v>
      </c>
      <c r="DT62" s="71">
        <f t="shared" si="66"/>
        <v>0</v>
      </c>
      <c r="DU62" s="257">
        <f t="shared" si="67"/>
        <v>0</v>
      </c>
      <c r="DV62" s="258">
        <f t="shared" si="68"/>
        <v>0</v>
      </c>
      <c r="DW62" s="258">
        <f t="shared" si="69"/>
        <v>0</v>
      </c>
      <c r="DX62" s="258">
        <f t="shared" si="70"/>
        <v>0</v>
      </c>
      <c r="DY62" s="70">
        <f t="shared" si="71"/>
        <v>0</v>
      </c>
      <c r="DZ62" s="70">
        <f t="shared" si="72"/>
        <v>0</v>
      </c>
      <c r="EA62" s="258">
        <f t="shared" si="73"/>
        <v>0</v>
      </c>
      <c r="EB62" s="258">
        <f t="shared" si="74"/>
        <v>0</v>
      </c>
      <c r="EC62" s="258">
        <f t="shared" si="74"/>
        <v>0</v>
      </c>
      <c r="ED62" s="258">
        <f t="shared" si="75"/>
        <v>0</v>
      </c>
      <c r="EE62" s="75">
        <f t="shared" si="76"/>
        <v>0</v>
      </c>
      <c r="EF62" s="71">
        <f t="shared" si="77"/>
        <v>0</v>
      </c>
      <c r="EG62" s="72">
        <f t="shared" si="78"/>
        <v>0</v>
      </c>
      <c r="EH62" s="70">
        <f t="shared" si="79"/>
        <v>0</v>
      </c>
      <c r="EI62" s="70">
        <f t="shared" si="80"/>
        <v>0</v>
      </c>
      <c r="EJ62" s="70">
        <f t="shared" si="81"/>
        <v>0</v>
      </c>
      <c r="EK62" s="70">
        <f t="shared" si="82"/>
        <v>0</v>
      </c>
      <c r="EL62" s="70">
        <f t="shared" si="83"/>
        <v>0</v>
      </c>
      <c r="EM62" s="70">
        <f t="shared" si="84"/>
        <v>0</v>
      </c>
      <c r="EN62" s="70">
        <f t="shared" si="85"/>
        <v>0</v>
      </c>
      <c r="EO62" s="70">
        <f t="shared" si="85"/>
        <v>0</v>
      </c>
      <c r="EP62" s="75">
        <f t="shared" si="86"/>
        <v>0</v>
      </c>
      <c r="EQ62" s="75">
        <f t="shared" si="87"/>
        <v>0</v>
      </c>
      <c r="ER62" s="71">
        <f t="shared" si="88"/>
        <v>0</v>
      </c>
      <c r="ES62" s="72">
        <f t="shared" si="0"/>
        <v>0</v>
      </c>
      <c r="ET62" s="70">
        <f t="shared" si="1"/>
        <v>0</v>
      </c>
      <c r="EU62" s="70">
        <f t="shared" si="2"/>
        <v>0</v>
      </c>
      <c r="EV62" s="70">
        <f t="shared" si="3"/>
        <v>0</v>
      </c>
      <c r="EW62" s="70">
        <f t="shared" si="4"/>
        <v>0</v>
      </c>
      <c r="EX62" s="70">
        <f t="shared" si="89"/>
        <v>0</v>
      </c>
      <c r="EY62" s="70">
        <f t="shared" si="5"/>
        <v>0</v>
      </c>
      <c r="EZ62" s="70" t="str">
        <f t="shared" si="6"/>
        <v/>
      </c>
      <c r="FA62" s="70">
        <f t="shared" si="6"/>
        <v>0</v>
      </c>
      <c r="FB62" s="75">
        <f t="shared" si="7"/>
        <v>0</v>
      </c>
      <c r="FC62" s="75">
        <f t="shared" si="8"/>
        <v>0</v>
      </c>
      <c r="FD62" s="71">
        <f t="shared" si="9"/>
        <v>0</v>
      </c>
      <c r="FE62" s="585"/>
    </row>
    <row r="63" spans="1:161" ht="21.75" customHeight="1">
      <c r="A63" s="12">
        <f t="shared" si="10"/>
        <v>0</v>
      </c>
      <c r="B63" s="31">
        <v>55</v>
      </c>
      <c r="C63" s="252">
        <v>55</v>
      </c>
      <c r="D63" s="6">
        <f t="shared" si="11"/>
        <v>0</v>
      </c>
      <c r="E63" s="59"/>
      <c r="F63" s="60" t="str">
        <f t="shared" si="90"/>
        <v/>
      </c>
      <c r="G63" s="58">
        <f>'Data Paste From Shala Darpan'!L56</f>
        <v>0</v>
      </c>
      <c r="H63" s="59">
        <f>'Data Paste From Shala Darpan'!F56</f>
        <v>0</v>
      </c>
      <c r="I63" s="59">
        <f>'Data Paste From Shala Darpan'!H56</f>
        <v>0</v>
      </c>
      <c r="J63" s="59">
        <f>'Data Paste From Shala Darpan'!I56</f>
        <v>0</v>
      </c>
      <c r="K63" s="744">
        <f>'Data Paste From Shala Darpan'!K56</f>
        <v>0</v>
      </c>
      <c r="L63" s="160" t="str">
        <f t="shared" si="12"/>
        <v/>
      </c>
      <c r="M63" s="135"/>
      <c r="N63" s="355" t="str">
        <f t="shared" si="13"/>
        <v/>
      </c>
      <c r="O63" s="162">
        <f t="shared" si="14"/>
        <v>0</v>
      </c>
      <c r="P63" s="514"/>
      <c r="Q63" s="111"/>
      <c r="R63" s="112"/>
      <c r="S63" s="112"/>
      <c r="T63" s="113"/>
      <c r="U63" s="112"/>
      <c r="V63" s="312">
        <f t="shared" si="15"/>
        <v>0</v>
      </c>
      <c r="W63" s="113"/>
      <c r="X63" s="112"/>
      <c r="Y63" s="150"/>
      <c r="Z63" s="151"/>
      <c r="AA63" s="151"/>
      <c r="AB63" s="152"/>
      <c r="AC63" s="151"/>
      <c r="AD63" s="315">
        <f t="shared" si="16"/>
        <v>0</v>
      </c>
      <c r="AE63" s="315"/>
      <c r="AF63" s="151"/>
      <c r="AG63" s="184"/>
      <c r="AH63" s="185"/>
      <c r="AI63" s="185"/>
      <c r="AJ63" s="186"/>
      <c r="AK63" s="185"/>
      <c r="AL63" s="318">
        <f t="shared" si="17"/>
        <v>0</v>
      </c>
      <c r="AM63" s="318"/>
      <c r="AN63" s="185"/>
      <c r="AO63" s="117"/>
      <c r="AP63" s="118"/>
      <c r="AQ63" s="118"/>
      <c r="AR63" s="119"/>
      <c r="AS63" s="118"/>
      <c r="AT63" s="321">
        <f t="shared" si="18"/>
        <v>0</v>
      </c>
      <c r="AU63" s="321"/>
      <c r="AV63" s="118"/>
      <c r="AW63" s="199"/>
      <c r="AX63" s="200"/>
      <c r="AY63" s="200"/>
      <c r="AZ63" s="201"/>
      <c r="BA63" s="200"/>
      <c r="BB63" s="324">
        <f t="shared" si="19"/>
        <v>0</v>
      </c>
      <c r="BC63" s="324"/>
      <c r="BD63" s="200"/>
      <c r="BE63" s="225"/>
      <c r="BF63" s="226"/>
      <c r="BG63" s="226"/>
      <c r="BH63" s="227"/>
      <c r="BI63" s="226"/>
      <c r="BJ63" s="327">
        <f t="shared" si="20"/>
        <v>0</v>
      </c>
      <c r="BK63" s="327"/>
      <c r="BL63" s="226"/>
      <c r="BM63" s="199"/>
      <c r="BN63" s="200"/>
      <c r="BO63" s="200"/>
      <c r="BP63" s="201"/>
      <c r="BQ63" s="200"/>
      <c r="BR63" s="324" t="str">
        <f t="shared" si="21"/>
        <v/>
      </c>
      <c r="BS63" s="324"/>
      <c r="BT63" s="200"/>
      <c r="BU63" s="208">
        <v>0</v>
      </c>
      <c r="BV63" s="209">
        <v>0</v>
      </c>
      <c r="BW63" s="213">
        <v>0</v>
      </c>
      <c r="BX63" s="333" t="str">
        <f t="shared" si="22"/>
        <v>D</v>
      </c>
      <c r="BY63" s="72">
        <f t="shared" si="23"/>
        <v>0</v>
      </c>
      <c r="BZ63" s="70">
        <f t="shared" si="24"/>
        <v>0</v>
      </c>
      <c r="CA63" s="70">
        <f t="shared" si="25"/>
        <v>0</v>
      </c>
      <c r="CB63" s="70">
        <f t="shared" si="26"/>
        <v>0</v>
      </c>
      <c r="CC63" s="70">
        <f t="shared" si="27"/>
        <v>0</v>
      </c>
      <c r="CD63" s="70">
        <f t="shared" si="28"/>
        <v>0</v>
      </c>
      <c r="CE63" s="70">
        <f t="shared" si="29"/>
        <v>0</v>
      </c>
      <c r="CF63" s="70">
        <f t="shared" si="30"/>
        <v>0</v>
      </c>
      <c r="CG63" s="70">
        <f t="shared" si="30"/>
        <v>0</v>
      </c>
      <c r="CH63" s="75">
        <f t="shared" si="31"/>
        <v>0</v>
      </c>
      <c r="CI63" s="75">
        <f t="shared" si="32"/>
        <v>0</v>
      </c>
      <c r="CJ63" s="71">
        <f t="shared" si="33"/>
        <v>0</v>
      </c>
      <c r="CK63" s="72">
        <f t="shared" si="34"/>
        <v>0</v>
      </c>
      <c r="CL63" s="70">
        <f t="shared" si="35"/>
        <v>0</v>
      </c>
      <c r="CM63" s="70">
        <f t="shared" si="36"/>
        <v>0</v>
      </c>
      <c r="CN63" s="70">
        <f t="shared" si="37"/>
        <v>0</v>
      </c>
      <c r="CO63" s="70">
        <f t="shared" si="38"/>
        <v>0</v>
      </c>
      <c r="CP63" s="70">
        <f t="shared" si="39"/>
        <v>0</v>
      </c>
      <c r="CQ63" s="70">
        <f t="shared" si="40"/>
        <v>0</v>
      </c>
      <c r="CR63" s="70">
        <f t="shared" si="41"/>
        <v>0</v>
      </c>
      <c r="CS63" s="70">
        <f t="shared" si="41"/>
        <v>0</v>
      </c>
      <c r="CT63" s="75">
        <f t="shared" si="42"/>
        <v>0</v>
      </c>
      <c r="CU63" s="75">
        <f t="shared" si="43"/>
        <v>0</v>
      </c>
      <c r="CV63" s="71">
        <f t="shared" si="44"/>
        <v>0</v>
      </c>
      <c r="CW63" s="72">
        <f t="shared" si="45"/>
        <v>0</v>
      </c>
      <c r="CX63" s="70">
        <f t="shared" si="46"/>
        <v>0</v>
      </c>
      <c r="CY63" s="70">
        <f t="shared" si="47"/>
        <v>0</v>
      </c>
      <c r="CZ63" s="70">
        <f t="shared" si="48"/>
        <v>0</v>
      </c>
      <c r="DA63" s="70">
        <f t="shared" si="49"/>
        <v>0</v>
      </c>
      <c r="DB63" s="70">
        <f t="shared" si="50"/>
        <v>0</v>
      </c>
      <c r="DC63" s="70">
        <f t="shared" si="51"/>
        <v>0</v>
      </c>
      <c r="DD63" s="70">
        <f t="shared" si="52"/>
        <v>0</v>
      </c>
      <c r="DE63" s="70">
        <f t="shared" si="52"/>
        <v>0</v>
      </c>
      <c r="DF63" s="75">
        <f t="shared" si="53"/>
        <v>0</v>
      </c>
      <c r="DG63" s="75">
        <f t="shared" si="54"/>
        <v>0</v>
      </c>
      <c r="DH63" s="71">
        <f t="shared" si="55"/>
        <v>0</v>
      </c>
      <c r="DI63" s="72">
        <f t="shared" si="56"/>
        <v>0</v>
      </c>
      <c r="DJ63" s="72">
        <f t="shared" si="57"/>
        <v>0</v>
      </c>
      <c r="DK63" s="72">
        <f t="shared" si="58"/>
        <v>0</v>
      </c>
      <c r="DL63" s="72">
        <f t="shared" si="59"/>
        <v>0</v>
      </c>
      <c r="DM63" s="70">
        <f t="shared" si="60"/>
        <v>0</v>
      </c>
      <c r="DN63" s="70">
        <f t="shared" si="61"/>
        <v>0</v>
      </c>
      <c r="DO63" s="70">
        <f t="shared" si="62"/>
        <v>0</v>
      </c>
      <c r="DP63" s="70">
        <f t="shared" si="63"/>
        <v>0</v>
      </c>
      <c r="DQ63" s="70">
        <f t="shared" si="63"/>
        <v>0</v>
      </c>
      <c r="DR63" s="70">
        <f t="shared" si="64"/>
        <v>0</v>
      </c>
      <c r="DS63" s="75">
        <f t="shared" si="65"/>
        <v>0</v>
      </c>
      <c r="DT63" s="71">
        <f t="shared" si="66"/>
        <v>0</v>
      </c>
      <c r="DU63" s="257">
        <f t="shared" si="67"/>
        <v>0</v>
      </c>
      <c r="DV63" s="258">
        <f t="shared" si="68"/>
        <v>0</v>
      </c>
      <c r="DW63" s="258">
        <f t="shared" si="69"/>
        <v>0</v>
      </c>
      <c r="DX63" s="258">
        <f t="shared" si="70"/>
        <v>0</v>
      </c>
      <c r="DY63" s="70">
        <f t="shared" si="71"/>
        <v>0</v>
      </c>
      <c r="DZ63" s="70">
        <f t="shared" si="72"/>
        <v>0</v>
      </c>
      <c r="EA63" s="258">
        <f t="shared" si="73"/>
        <v>0</v>
      </c>
      <c r="EB63" s="258">
        <f t="shared" si="74"/>
        <v>0</v>
      </c>
      <c r="EC63" s="258">
        <f t="shared" si="74"/>
        <v>0</v>
      </c>
      <c r="ED63" s="258">
        <f t="shared" si="75"/>
        <v>0</v>
      </c>
      <c r="EE63" s="75">
        <f t="shared" si="76"/>
        <v>0</v>
      </c>
      <c r="EF63" s="71">
        <f t="shared" si="77"/>
        <v>0</v>
      </c>
      <c r="EG63" s="72">
        <f t="shared" si="78"/>
        <v>0</v>
      </c>
      <c r="EH63" s="70">
        <f t="shared" si="79"/>
        <v>0</v>
      </c>
      <c r="EI63" s="70">
        <f t="shared" si="80"/>
        <v>0</v>
      </c>
      <c r="EJ63" s="70">
        <f t="shared" si="81"/>
        <v>0</v>
      </c>
      <c r="EK63" s="70">
        <f t="shared" si="82"/>
        <v>0</v>
      </c>
      <c r="EL63" s="70">
        <f t="shared" si="83"/>
        <v>0</v>
      </c>
      <c r="EM63" s="70">
        <f t="shared" si="84"/>
        <v>0</v>
      </c>
      <c r="EN63" s="70">
        <f t="shared" si="85"/>
        <v>0</v>
      </c>
      <c r="EO63" s="70">
        <f t="shared" si="85"/>
        <v>0</v>
      </c>
      <c r="EP63" s="75">
        <f t="shared" si="86"/>
        <v>0</v>
      </c>
      <c r="EQ63" s="75">
        <f t="shared" si="87"/>
        <v>0</v>
      </c>
      <c r="ER63" s="71">
        <f t="shared" si="88"/>
        <v>0</v>
      </c>
      <c r="ES63" s="72">
        <f t="shared" si="0"/>
        <v>0</v>
      </c>
      <c r="ET63" s="70">
        <f t="shared" si="1"/>
        <v>0</v>
      </c>
      <c r="EU63" s="70">
        <f t="shared" si="2"/>
        <v>0</v>
      </c>
      <c r="EV63" s="70">
        <f t="shared" si="3"/>
        <v>0</v>
      </c>
      <c r="EW63" s="70">
        <f t="shared" si="4"/>
        <v>0</v>
      </c>
      <c r="EX63" s="70">
        <f t="shared" si="89"/>
        <v>0</v>
      </c>
      <c r="EY63" s="70">
        <f t="shared" si="5"/>
        <v>0</v>
      </c>
      <c r="EZ63" s="70" t="str">
        <f t="shared" si="6"/>
        <v/>
      </c>
      <c r="FA63" s="70">
        <f t="shared" si="6"/>
        <v>0</v>
      </c>
      <c r="FB63" s="75">
        <f t="shared" si="7"/>
        <v>0</v>
      </c>
      <c r="FC63" s="75">
        <f t="shared" si="8"/>
        <v>0</v>
      </c>
      <c r="FD63" s="71">
        <f t="shared" si="9"/>
        <v>0</v>
      </c>
      <c r="FE63" s="585"/>
    </row>
    <row r="64" spans="1:161" ht="21.75" customHeight="1">
      <c r="A64" s="12">
        <f t="shared" si="10"/>
        <v>0</v>
      </c>
      <c r="B64" s="31">
        <v>56</v>
      </c>
      <c r="C64" s="253">
        <v>56</v>
      </c>
      <c r="D64" s="6">
        <f t="shared" si="11"/>
        <v>0</v>
      </c>
      <c r="E64" s="59"/>
      <c r="F64" s="60" t="str">
        <f t="shared" si="90"/>
        <v/>
      </c>
      <c r="G64" s="59">
        <f>'Data Paste From Shala Darpan'!L57</f>
        <v>0</v>
      </c>
      <c r="H64" s="59">
        <f>'Data Paste From Shala Darpan'!F57</f>
        <v>0</v>
      </c>
      <c r="I64" s="59">
        <f>'Data Paste From Shala Darpan'!H57</f>
        <v>0</v>
      </c>
      <c r="J64" s="59">
        <f>'Data Paste From Shala Darpan'!I57</f>
        <v>0</v>
      </c>
      <c r="K64" s="744">
        <f>'Data Paste From Shala Darpan'!K57</f>
        <v>0</v>
      </c>
      <c r="L64" s="160" t="str">
        <f t="shared" si="12"/>
        <v/>
      </c>
      <c r="M64" s="135"/>
      <c r="N64" s="355" t="str">
        <f t="shared" si="13"/>
        <v/>
      </c>
      <c r="O64" s="162">
        <f t="shared" si="14"/>
        <v>0</v>
      </c>
      <c r="P64" s="514"/>
      <c r="Q64" s="111"/>
      <c r="R64" s="112"/>
      <c r="S64" s="112"/>
      <c r="T64" s="113"/>
      <c r="U64" s="112"/>
      <c r="V64" s="312">
        <f t="shared" si="15"/>
        <v>0</v>
      </c>
      <c r="W64" s="113"/>
      <c r="X64" s="112"/>
      <c r="Y64" s="150"/>
      <c r="Z64" s="151"/>
      <c r="AA64" s="151"/>
      <c r="AB64" s="152"/>
      <c r="AC64" s="151"/>
      <c r="AD64" s="315">
        <f t="shared" si="16"/>
        <v>0</v>
      </c>
      <c r="AE64" s="315"/>
      <c r="AF64" s="151"/>
      <c r="AG64" s="184"/>
      <c r="AH64" s="185"/>
      <c r="AI64" s="185"/>
      <c r="AJ64" s="186"/>
      <c r="AK64" s="185"/>
      <c r="AL64" s="318">
        <f t="shared" si="17"/>
        <v>0</v>
      </c>
      <c r="AM64" s="318"/>
      <c r="AN64" s="185"/>
      <c r="AO64" s="117"/>
      <c r="AP64" s="118"/>
      <c r="AQ64" s="118"/>
      <c r="AR64" s="119"/>
      <c r="AS64" s="118"/>
      <c r="AT64" s="321">
        <f t="shared" si="18"/>
        <v>0</v>
      </c>
      <c r="AU64" s="321"/>
      <c r="AV64" s="118"/>
      <c r="AW64" s="199"/>
      <c r="AX64" s="200"/>
      <c r="AY64" s="200"/>
      <c r="AZ64" s="201"/>
      <c r="BA64" s="200"/>
      <c r="BB64" s="324">
        <f t="shared" si="19"/>
        <v>0</v>
      </c>
      <c r="BC64" s="324"/>
      <c r="BD64" s="200"/>
      <c r="BE64" s="225"/>
      <c r="BF64" s="226"/>
      <c r="BG64" s="226"/>
      <c r="BH64" s="227"/>
      <c r="BI64" s="226"/>
      <c r="BJ64" s="327">
        <f t="shared" si="20"/>
        <v>0</v>
      </c>
      <c r="BK64" s="327"/>
      <c r="BL64" s="226"/>
      <c r="BM64" s="199"/>
      <c r="BN64" s="200"/>
      <c r="BO64" s="200"/>
      <c r="BP64" s="201"/>
      <c r="BQ64" s="200"/>
      <c r="BR64" s="324" t="str">
        <f t="shared" si="21"/>
        <v/>
      </c>
      <c r="BS64" s="324"/>
      <c r="BT64" s="200"/>
      <c r="BU64" s="208">
        <v>0</v>
      </c>
      <c r="BV64" s="209">
        <v>0</v>
      </c>
      <c r="BW64" s="213">
        <v>0</v>
      </c>
      <c r="BX64" s="333" t="str">
        <f t="shared" si="22"/>
        <v>D</v>
      </c>
      <c r="BY64" s="72">
        <f t="shared" si="23"/>
        <v>0</v>
      </c>
      <c r="BZ64" s="70">
        <f t="shared" si="24"/>
        <v>0</v>
      </c>
      <c r="CA64" s="70">
        <f t="shared" si="25"/>
        <v>0</v>
      </c>
      <c r="CB64" s="70">
        <f t="shared" si="26"/>
        <v>0</v>
      </c>
      <c r="CC64" s="70">
        <f t="shared" si="27"/>
        <v>0</v>
      </c>
      <c r="CD64" s="70">
        <f t="shared" si="28"/>
        <v>0</v>
      </c>
      <c r="CE64" s="70">
        <f t="shared" si="29"/>
        <v>0</v>
      </c>
      <c r="CF64" s="70">
        <f t="shared" si="30"/>
        <v>0</v>
      </c>
      <c r="CG64" s="70">
        <f t="shared" si="30"/>
        <v>0</v>
      </c>
      <c r="CH64" s="75">
        <f t="shared" si="31"/>
        <v>0</v>
      </c>
      <c r="CI64" s="75">
        <f t="shared" si="32"/>
        <v>0</v>
      </c>
      <c r="CJ64" s="71">
        <f t="shared" si="33"/>
        <v>0</v>
      </c>
      <c r="CK64" s="72">
        <f t="shared" si="34"/>
        <v>0</v>
      </c>
      <c r="CL64" s="70">
        <f t="shared" si="35"/>
        <v>0</v>
      </c>
      <c r="CM64" s="70">
        <f t="shared" si="36"/>
        <v>0</v>
      </c>
      <c r="CN64" s="70">
        <f t="shared" si="37"/>
        <v>0</v>
      </c>
      <c r="CO64" s="70">
        <f t="shared" si="38"/>
        <v>0</v>
      </c>
      <c r="CP64" s="70">
        <f t="shared" si="39"/>
        <v>0</v>
      </c>
      <c r="CQ64" s="70">
        <f t="shared" si="40"/>
        <v>0</v>
      </c>
      <c r="CR64" s="70">
        <f t="shared" si="41"/>
        <v>0</v>
      </c>
      <c r="CS64" s="70">
        <f t="shared" si="41"/>
        <v>0</v>
      </c>
      <c r="CT64" s="75">
        <f t="shared" si="42"/>
        <v>0</v>
      </c>
      <c r="CU64" s="75">
        <f t="shared" si="43"/>
        <v>0</v>
      </c>
      <c r="CV64" s="71">
        <f t="shared" si="44"/>
        <v>0</v>
      </c>
      <c r="CW64" s="72">
        <f t="shared" si="45"/>
        <v>0</v>
      </c>
      <c r="CX64" s="70">
        <f t="shared" si="46"/>
        <v>0</v>
      </c>
      <c r="CY64" s="70">
        <f t="shared" si="47"/>
        <v>0</v>
      </c>
      <c r="CZ64" s="70">
        <f t="shared" si="48"/>
        <v>0</v>
      </c>
      <c r="DA64" s="70">
        <f t="shared" si="49"/>
        <v>0</v>
      </c>
      <c r="DB64" s="70">
        <f t="shared" si="50"/>
        <v>0</v>
      </c>
      <c r="DC64" s="70">
        <f t="shared" si="51"/>
        <v>0</v>
      </c>
      <c r="DD64" s="70">
        <f t="shared" si="52"/>
        <v>0</v>
      </c>
      <c r="DE64" s="70">
        <f t="shared" si="52"/>
        <v>0</v>
      </c>
      <c r="DF64" s="75">
        <f t="shared" si="53"/>
        <v>0</v>
      </c>
      <c r="DG64" s="75">
        <f t="shared" si="54"/>
        <v>0</v>
      </c>
      <c r="DH64" s="71">
        <f t="shared" si="55"/>
        <v>0</v>
      </c>
      <c r="DI64" s="72">
        <f t="shared" si="56"/>
        <v>0</v>
      </c>
      <c r="DJ64" s="72">
        <f t="shared" si="57"/>
        <v>0</v>
      </c>
      <c r="DK64" s="72">
        <f t="shared" si="58"/>
        <v>0</v>
      </c>
      <c r="DL64" s="72">
        <f t="shared" si="59"/>
        <v>0</v>
      </c>
      <c r="DM64" s="70">
        <f t="shared" si="60"/>
        <v>0</v>
      </c>
      <c r="DN64" s="70">
        <f t="shared" si="61"/>
        <v>0</v>
      </c>
      <c r="DO64" s="70">
        <f t="shared" si="62"/>
        <v>0</v>
      </c>
      <c r="DP64" s="70">
        <f t="shared" si="63"/>
        <v>0</v>
      </c>
      <c r="DQ64" s="70">
        <f t="shared" si="63"/>
        <v>0</v>
      </c>
      <c r="DR64" s="70">
        <f t="shared" si="64"/>
        <v>0</v>
      </c>
      <c r="DS64" s="75">
        <f t="shared" si="65"/>
        <v>0</v>
      </c>
      <c r="DT64" s="71">
        <f t="shared" si="66"/>
        <v>0</v>
      </c>
      <c r="DU64" s="257">
        <f t="shared" si="67"/>
        <v>0</v>
      </c>
      <c r="DV64" s="258">
        <f t="shared" si="68"/>
        <v>0</v>
      </c>
      <c r="DW64" s="258">
        <f t="shared" si="69"/>
        <v>0</v>
      </c>
      <c r="DX64" s="258">
        <f t="shared" si="70"/>
        <v>0</v>
      </c>
      <c r="DY64" s="70">
        <f t="shared" si="71"/>
        <v>0</v>
      </c>
      <c r="DZ64" s="70">
        <f t="shared" si="72"/>
        <v>0</v>
      </c>
      <c r="EA64" s="258">
        <f t="shared" si="73"/>
        <v>0</v>
      </c>
      <c r="EB64" s="258">
        <f t="shared" si="74"/>
        <v>0</v>
      </c>
      <c r="EC64" s="258">
        <f t="shared" si="74"/>
        <v>0</v>
      </c>
      <c r="ED64" s="258">
        <f t="shared" si="75"/>
        <v>0</v>
      </c>
      <c r="EE64" s="75">
        <f t="shared" si="76"/>
        <v>0</v>
      </c>
      <c r="EF64" s="71">
        <f t="shared" si="77"/>
        <v>0</v>
      </c>
      <c r="EG64" s="72">
        <f t="shared" si="78"/>
        <v>0</v>
      </c>
      <c r="EH64" s="70">
        <f t="shared" si="79"/>
        <v>0</v>
      </c>
      <c r="EI64" s="70">
        <f t="shared" si="80"/>
        <v>0</v>
      </c>
      <c r="EJ64" s="70">
        <f t="shared" si="81"/>
        <v>0</v>
      </c>
      <c r="EK64" s="70">
        <f t="shared" si="82"/>
        <v>0</v>
      </c>
      <c r="EL64" s="70">
        <f t="shared" si="83"/>
        <v>0</v>
      </c>
      <c r="EM64" s="70">
        <f t="shared" si="84"/>
        <v>0</v>
      </c>
      <c r="EN64" s="70">
        <f t="shared" si="85"/>
        <v>0</v>
      </c>
      <c r="EO64" s="70">
        <f t="shared" si="85"/>
        <v>0</v>
      </c>
      <c r="EP64" s="75">
        <f t="shared" si="86"/>
        <v>0</v>
      </c>
      <c r="EQ64" s="75">
        <f t="shared" si="87"/>
        <v>0</v>
      </c>
      <c r="ER64" s="71">
        <f t="shared" si="88"/>
        <v>0</v>
      </c>
      <c r="ES64" s="72">
        <f t="shared" si="0"/>
        <v>0</v>
      </c>
      <c r="ET64" s="70">
        <f t="shared" si="1"/>
        <v>0</v>
      </c>
      <c r="EU64" s="70">
        <f t="shared" si="2"/>
        <v>0</v>
      </c>
      <c r="EV64" s="70">
        <f t="shared" si="3"/>
        <v>0</v>
      </c>
      <c r="EW64" s="70">
        <f t="shared" si="4"/>
        <v>0</v>
      </c>
      <c r="EX64" s="70">
        <f t="shared" si="89"/>
        <v>0</v>
      </c>
      <c r="EY64" s="70">
        <f t="shared" si="5"/>
        <v>0</v>
      </c>
      <c r="EZ64" s="70" t="str">
        <f t="shared" si="6"/>
        <v/>
      </c>
      <c r="FA64" s="70">
        <f t="shared" si="6"/>
        <v>0</v>
      </c>
      <c r="FB64" s="75">
        <f t="shared" si="7"/>
        <v>0</v>
      </c>
      <c r="FC64" s="75">
        <f t="shared" si="8"/>
        <v>0</v>
      </c>
      <c r="FD64" s="71">
        <f t="shared" si="9"/>
        <v>0</v>
      </c>
      <c r="FE64" s="585"/>
    </row>
    <row r="65" spans="1:161" ht="21.75" customHeight="1">
      <c r="A65" s="12">
        <f t="shared" si="10"/>
        <v>0</v>
      </c>
      <c r="B65" s="31">
        <v>57</v>
      </c>
      <c r="C65" s="252">
        <v>57</v>
      </c>
      <c r="D65" s="6">
        <f t="shared" si="11"/>
        <v>0</v>
      </c>
      <c r="E65" s="59"/>
      <c r="F65" s="60" t="str">
        <f t="shared" si="90"/>
        <v/>
      </c>
      <c r="G65" s="58">
        <f>'Data Paste From Shala Darpan'!L58</f>
        <v>0</v>
      </c>
      <c r="H65" s="59">
        <f>'Data Paste From Shala Darpan'!F58</f>
        <v>0</v>
      </c>
      <c r="I65" s="59">
        <f>'Data Paste From Shala Darpan'!H58</f>
        <v>0</v>
      </c>
      <c r="J65" s="59">
        <f>'Data Paste From Shala Darpan'!I58</f>
        <v>0</v>
      </c>
      <c r="K65" s="744">
        <f>'Data Paste From Shala Darpan'!K58</f>
        <v>0</v>
      </c>
      <c r="L65" s="160" t="str">
        <f t="shared" si="12"/>
        <v/>
      </c>
      <c r="M65" s="135"/>
      <c r="N65" s="355" t="str">
        <f t="shared" si="13"/>
        <v/>
      </c>
      <c r="O65" s="162">
        <f t="shared" si="14"/>
        <v>0</v>
      </c>
      <c r="P65" s="514"/>
      <c r="Q65" s="111"/>
      <c r="R65" s="112"/>
      <c r="S65" s="112"/>
      <c r="T65" s="113"/>
      <c r="U65" s="112"/>
      <c r="V65" s="312">
        <f t="shared" si="15"/>
        <v>0</v>
      </c>
      <c r="W65" s="113"/>
      <c r="X65" s="112"/>
      <c r="Y65" s="150"/>
      <c r="Z65" s="151"/>
      <c r="AA65" s="151"/>
      <c r="AB65" s="152"/>
      <c r="AC65" s="151"/>
      <c r="AD65" s="315">
        <f t="shared" si="16"/>
        <v>0</v>
      </c>
      <c r="AE65" s="315"/>
      <c r="AF65" s="151"/>
      <c r="AG65" s="184"/>
      <c r="AH65" s="185"/>
      <c r="AI65" s="185"/>
      <c r="AJ65" s="186"/>
      <c r="AK65" s="185"/>
      <c r="AL65" s="318">
        <f t="shared" si="17"/>
        <v>0</v>
      </c>
      <c r="AM65" s="318"/>
      <c r="AN65" s="185"/>
      <c r="AO65" s="117"/>
      <c r="AP65" s="118"/>
      <c r="AQ65" s="118"/>
      <c r="AR65" s="119"/>
      <c r="AS65" s="118"/>
      <c r="AT65" s="321">
        <f t="shared" si="18"/>
        <v>0</v>
      </c>
      <c r="AU65" s="321"/>
      <c r="AV65" s="118"/>
      <c r="AW65" s="199"/>
      <c r="AX65" s="200"/>
      <c r="AY65" s="200"/>
      <c r="AZ65" s="201"/>
      <c r="BA65" s="200"/>
      <c r="BB65" s="324">
        <f t="shared" si="19"/>
        <v>0</v>
      </c>
      <c r="BC65" s="324"/>
      <c r="BD65" s="200"/>
      <c r="BE65" s="225"/>
      <c r="BF65" s="226"/>
      <c r="BG65" s="226"/>
      <c r="BH65" s="227"/>
      <c r="BI65" s="226"/>
      <c r="BJ65" s="327">
        <f t="shared" si="20"/>
        <v>0</v>
      </c>
      <c r="BK65" s="327"/>
      <c r="BL65" s="226"/>
      <c r="BM65" s="199"/>
      <c r="BN65" s="200"/>
      <c r="BO65" s="200"/>
      <c r="BP65" s="201"/>
      <c r="BQ65" s="200"/>
      <c r="BR65" s="324" t="str">
        <f t="shared" si="21"/>
        <v/>
      </c>
      <c r="BS65" s="324"/>
      <c r="BT65" s="200"/>
      <c r="BU65" s="208">
        <v>0</v>
      </c>
      <c r="BV65" s="209">
        <v>0</v>
      </c>
      <c r="BW65" s="213">
        <v>0</v>
      </c>
      <c r="BX65" s="333" t="str">
        <f t="shared" si="22"/>
        <v>D</v>
      </c>
      <c r="BY65" s="72">
        <f t="shared" si="23"/>
        <v>0</v>
      </c>
      <c r="BZ65" s="70">
        <f t="shared" si="24"/>
        <v>0</v>
      </c>
      <c r="CA65" s="70">
        <f t="shared" si="25"/>
        <v>0</v>
      </c>
      <c r="CB65" s="70">
        <f t="shared" si="26"/>
        <v>0</v>
      </c>
      <c r="CC65" s="70">
        <f t="shared" si="27"/>
        <v>0</v>
      </c>
      <c r="CD65" s="70">
        <f t="shared" si="28"/>
        <v>0</v>
      </c>
      <c r="CE65" s="70">
        <f t="shared" si="29"/>
        <v>0</v>
      </c>
      <c r="CF65" s="70">
        <f t="shared" si="30"/>
        <v>0</v>
      </c>
      <c r="CG65" s="70">
        <f t="shared" si="30"/>
        <v>0</v>
      </c>
      <c r="CH65" s="75">
        <f t="shared" si="31"/>
        <v>0</v>
      </c>
      <c r="CI65" s="75">
        <f t="shared" si="32"/>
        <v>0</v>
      </c>
      <c r="CJ65" s="71">
        <f t="shared" si="33"/>
        <v>0</v>
      </c>
      <c r="CK65" s="72">
        <f t="shared" si="34"/>
        <v>0</v>
      </c>
      <c r="CL65" s="70">
        <f t="shared" si="35"/>
        <v>0</v>
      </c>
      <c r="CM65" s="70">
        <f t="shared" si="36"/>
        <v>0</v>
      </c>
      <c r="CN65" s="70">
        <f t="shared" si="37"/>
        <v>0</v>
      </c>
      <c r="CO65" s="70">
        <f t="shared" si="38"/>
        <v>0</v>
      </c>
      <c r="CP65" s="70">
        <f t="shared" si="39"/>
        <v>0</v>
      </c>
      <c r="CQ65" s="70">
        <f t="shared" si="40"/>
        <v>0</v>
      </c>
      <c r="CR65" s="70">
        <f t="shared" si="41"/>
        <v>0</v>
      </c>
      <c r="CS65" s="70">
        <f t="shared" si="41"/>
        <v>0</v>
      </c>
      <c r="CT65" s="75">
        <f t="shared" si="42"/>
        <v>0</v>
      </c>
      <c r="CU65" s="75">
        <f t="shared" si="43"/>
        <v>0</v>
      </c>
      <c r="CV65" s="71">
        <f t="shared" si="44"/>
        <v>0</v>
      </c>
      <c r="CW65" s="72">
        <f t="shared" si="45"/>
        <v>0</v>
      </c>
      <c r="CX65" s="70">
        <f t="shared" si="46"/>
        <v>0</v>
      </c>
      <c r="CY65" s="70">
        <f t="shared" si="47"/>
        <v>0</v>
      </c>
      <c r="CZ65" s="70">
        <f t="shared" si="48"/>
        <v>0</v>
      </c>
      <c r="DA65" s="70">
        <f t="shared" si="49"/>
        <v>0</v>
      </c>
      <c r="DB65" s="70">
        <f t="shared" si="50"/>
        <v>0</v>
      </c>
      <c r="DC65" s="70">
        <f t="shared" si="51"/>
        <v>0</v>
      </c>
      <c r="DD65" s="70">
        <f t="shared" si="52"/>
        <v>0</v>
      </c>
      <c r="DE65" s="70">
        <f t="shared" si="52"/>
        <v>0</v>
      </c>
      <c r="DF65" s="75">
        <f t="shared" si="53"/>
        <v>0</v>
      </c>
      <c r="DG65" s="75">
        <f t="shared" si="54"/>
        <v>0</v>
      </c>
      <c r="DH65" s="71">
        <f t="shared" si="55"/>
        <v>0</v>
      </c>
      <c r="DI65" s="72">
        <f t="shared" si="56"/>
        <v>0</v>
      </c>
      <c r="DJ65" s="72">
        <f t="shared" si="57"/>
        <v>0</v>
      </c>
      <c r="DK65" s="72">
        <f t="shared" si="58"/>
        <v>0</v>
      </c>
      <c r="DL65" s="72">
        <f t="shared" si="59"/>
        <v>0</v>
      </c>
      <c r="DM65" s="70">
        <f t="shared" si="60"/>
        <v>0</v>
      </c>
      <c r="DN65" s="70">
        <f t="shared" si="61"/>
        <v>0</v>
      </c>
      <c r="DO65" s="70">
        <f t="shared" si="62"/>
        <v>0</v>
      </c>
      <c r="DP65" s="70">
        <f t="shared" si="63"/>
        <v>0</v>
      </c>
      <c r="DQ65" s="70">
        <f t="shared" si="63"/>
        <v>0</v>
      </c>
      <c r="DR65" s="70">
        <f t="shared" si="64"/>
        <v>0</v>
      </c>
      <c r="DS65" s="75">
        <f t="shared" si="65"/>
        <v>0</v>
      </c>
      <c r="DT65" s="71">
        <f t="shared" si="66"/>
        <v>0</v>
      </c>
      <c r="DU65" s="257">
        <f t="shared" si="67"/>
        <v>0</v>
      </c>
      <c r="DV65" s="258">
        <f t="shared" si="68"/>
        <v>0</v>
      </c>
      <c r="DW65" s="258">
        <f t="shared" si="69"/>
        <v>0</v>
      </c>
      <c r="DX65" s="258">
        <f t="shared" si="70"/>
        <v>0</v>
      </c>
      <c r="DY65" s="70">
        <f t="shared" si="71"/>
        <v>0</v>
      </c>
      <c r="DZ65" s="70">
        <f t="shared" si="72"/>
        <v>0</v>
      </c>
      <c r="EA65" s="258">
        <f t="shared" si="73"/>
        <v>0</v>
      </c>
      <c r="EB65" s="258">
        <f t="shared" si="74"/>
        <v>0</v>
      </c>
      <c r="EC65" s="258">
        <f t="shared" si="74"/>
        <v>0</v>
      </c>
      <c r="ED65" s="258">
        <f t="shared" si="75"/>
        <v>0</v>
      </c>
      <c r="EE65" s="75">
        <f t="shared" si="76"/>
        <v>0</v>
      </c>
      <c r="EF65" s="71">
        <f t="shared" si="77"/>
        <v>0</v>
      </c>
      <c r="EG65" s="72">
        <f t="shared" si="78"/>
        <v>0</v>
      </c>
      <c r="EH65" s="70">
        <f t="shared" si="79"/>
        <v>0</v>
      </c>
      <c r="EI65" s="70">
        <f t="shared" si="80"/>
        <v>0</v>
      </c>
      <c r="EJ65" s="70">
        <f t="shared" si="81"/>
        <v>0</v>
      </c>
      <c r="EK65" s="70">
        <f t="shared" si="82"/>
        <v>0</v>
      </c>
      <c r="EL65" s="70">
        <f t="shared" si="83"/>
        <v>0</v>
      </c>
      <c r="EM65" s="70">
        <f t="shared" si="84"/>
        <v>0</v>
      </c>
      <c r="EN65" s="70">
        <f t="shared" si="85"/>
        <v>0</v>
      </c>
      <c r="EO65" s="70">
        <f t="shared" si="85"/>
        <v>0</v>
      </c>
      <c r="EP65" s="75">
        <f t="shared" si="86"/>
        <v>0</v>
      </c>
      <c r="EQ65" s="75">
        <f t="shared" si="87"/>
        <v>0</v>
      </c>
      <c r="ER65" s="71">
        <f t="shared" si="88"/>
        <v>0</v>
      </c>
      <c r="ES65" s="72">
        <f t="shared" si="0"/>
        <v>0</v>
      </c>
      <c r="ET65" s="70">
        <f t="shared" si="1"/>
        <v>0</v>
      </c>
      <c r="EU65" s="70">
        <f t="shared" si="2"/>
        <v>0</v>
      </c>
      <c r="EV65" s="70">
        <f t="shared" si="3"/>
        <v>0</v>
      </c>
      <c r="EW65" s="70">
        <f t="shared" si="4"/>
        <v>0</v>
      </c>
      <c r="EX65" s="70">
        <f t="shared" si="89"/>
        <v>0</v>
      </c>
      <c r="EY65" s="70">
        <f t="shared" si="5"/>
        <v>0</v>
      </c>
      <c r="EZ65" s="70" t="str">
        <f t="shared" si="6"/>
        <v/>
      </c>
      <c r="FA65" s="70">
        <f t="shared" si="6"/>
        <v>0</v>
      </c>
      <c r="FB65" s="75">
        <f t="shared" si="7"/>
        <v>0</v>
      </c>
      <c r="FC65" s="75">
        <f t="shared" si="8"/>
        <v>0</v>
      </c>
      <c r="FD65" s="71">
        <f t="shared" si="9"/>
        <v>0</v>
      </c>
      <c r="FE65" s="585"/>
    </row>
    <row r="66" spans="1:161" ht="21.75" customHeight="1">
      <c r="A66" s="12">
        <f t="shared" si="10"/>
        <v>0</v>
      </c>
      <c r="B66" s="31">
        <v>58</v>
      </c>
      <c r="C66" s="253">
        <v>58</v>
      </c>
      <c r="D66" s="6">
        <f t="shared" si="11"/>
        <v>0</v>
      </c>
      <c r="E66" s="59"/>
      <c r="F66" s="60" t="str">
        <f t="shared" si="90"/>
        <v/>
      </c>
      <c r="G66" s="59">
        <f>'Data Paste From Shala Darpan'!L59</f>
        <v>0</v>
      </c>
      <c r="H66" s="59">
        <f>'Data Paste From Shala Darpan'!F59</f>
        <v>0</v>
      </c>
      <c r="I66" s="59">
        <f>'Data Paste From Shala Darpan'!H59</f>
        <v>0</v>
      </c>
      <c r="J66" s="59">
        <f>'Data Paste From Shala Darpan'!I59</f>
        <v>0</v>
      </c>
      <c r="K66" s="744">
        <f>'Data Paste From Shala Darpan'!K59</f>
        <v>0</v>
      </c>
      <c r="L66" s="160" t="str">
        <f t="shared" si="12"/>
        <v/>
      </c>
      <c r="M66" s="135"/>
      <c r="N66" s="355" t="str">
        <f t="shared" si="13"/>
        <v/>
      </c>
      <c r="O66" s="162">
        <f t="shared" si="14"/>
        <v>0</v>
      </c>
      <c r="P66" s="514"/>
      <c r="Q66" s="111"/>
      <c r="R66" s="112"/>
      <c r="S66" s="112"/>
      <c r="T66" s="113"/>
      <c r="U66" s="112"/>
      <c r="V66" s="312">
        <f t="shared" si="15"/>
        <v>0</v>
      </c>
      <c r="W66" s="113"/>
      <c r="X66" s="112"/>
      <c r="Y66" s="150"/>
      <c r="Z66" s="151"/>
      <c r="AA66" s="151"/>
      <c r="AB66" s="152"/>
      <c r="AC66" s="151"/>
      <c r="AD66" s="315">
        <f t="shared" si="16"/>
        <v>0</v>
      </c>
      <c r="AE66" s="315"/>
      <c r="AF66" s="151"/>
      <c r="AG66" s="184"/>
      <c r="AH66" s="185"/>
      <c r="AI66" s="185"/>
      <c r="AJ66" s="186"/>
      <c r="AK66" s="185"/>
      <c r="AL66" s="318">
        <f t="shared" si="17"/>
        <v>0</v>
      </c>
      <c r="AM66" s="318"/>
      <c r="AN66" s="185"/>
      <c r="AO66" s="117"/>
      <c r="AP66" s="118"/>
      <c r="AQ66" s="118"/>
      <c r="AR66" s="119"/>
      <c r="AS66" s="118"/>
      <c r="AT66" s="321">
        <f t="shared" si="18"/>
        <v>0</v>
      </c>
      <c r="AU66" s="321"/>
      <c r="AV66" s="118"/>
      <c r="AW66" s="199"/>
      <c r="AX66" s="200"/>
      <c r="AY66" s="200"/>
      <c r="AZ66" s="201"/>
      <c r="BA66" s="200"/>
      <c r="BB66" s="324">
        <f t="shared" si="19"/>
        <v>0</v>
      </c>
      <c r="BC66" s="324"/>
      <c r="BD66" s="200"/>
      <c r="BE66" s="225"/>
      <c r="BF66" s="226"/>
      <c r="BG66" s="226"/>
      <c r="BH66" s="227"/>
      <c r="BI66" s="226"/>
      <c r="BJ66" s="327">
        <f t="shared" si="20"/>
        <v>0</v>
      </c>
      <c r="BK66" s="327"/>
      <c r="BL66" s="226"/>
      <c r="BM66" s="199"/>
      <c r="BN66" s="200"/>
      <c r="BO66" s="200"/>
      <c r="BP66" s="201"/>
      <c r="BQ66" s="200"/>
      <c r="BR66" s="324" t="str">
        <f t="shared" si="21"/>
        <v/>
      </c>
      <c r="BS66" s="324"/>
      <c r="BT66" s="200"/>
      <c r="BU66" s="208">
        <v>0</v>
      </c>
      <c r="BV66" s="209">
        <v>0</v>
      </c>
      <c r="BW66" s="213">
        <v>0</v>
      </c>
      <c r="BX66" s="333" t="str">
        <f t="shared" si="22"/>
        <v>D</v>
      </c>
      <c r="BY66" s="72">
        <f t="shared" si="23"/>
        <v>0</v>
      </c>
      <c r="BZ66" s="70">
        <f t="shared" si="24"/>
        <v>0</v>
      </c>
      <c r="CA66" s="70">
        <f t="shared" si="25"/>
        <v>0</v>
      </c>
      <c r="CB66" s="70">
        <f t="shared" si="26"/>
        <v>0</v>
      </c>
      <c r="CC66" s="70">
        <f t="shared" si="27"/>
        <v>0</v>
      </c>
      <c r="CD66" s="70">
        <f t="shared" si="28"/>
        <v>0</v>
      </c>
      <c r="CE66" s="70">
        <f t="shared" si="29"/>
        <v>0</v>
      </c>
      <c r="CF66" s="70">
        <f t="shared" si="30"/>
        <v>0</v>
      </c>
      <c r="CG66" s="70">
        <f t="shared" si="30"/>
        <v>0</v>
      </c>
      <c r="CH66" s="75">
        <f t="shared" si="31"/>
        <v>0</v>
      </c>
      <c r="CI66" s="75">
        <f t="shared" si="32"/>
        <v>0</v>
      </c>
      <c r="CJ66" s="71">
        <f t="shared" si="33"/>
        <v>0</v>
      </c>
      <c r="CK66" s="72">
        <f t="shared" si="34"/>
        <v>0</v>
      </c>
      <c r="CL66" s="70">
        <f t="shared" si="35"/>
        <v>0</v>
      </c>
      <c r="CM66" s="70">
        <f t="shared" si="36"/>
        <v>0</v>
      </c>
      <c r="CN66" s="70">
        <f t="shared" si="37"/>
        <v>0</v>
      </c>
      <c r="CO66" s="70">
        <f t="shared" si="38"/>
        <v>0</v>
      </c>
      <c r="CP66" s="70">
        <f t="shared" si="39"/>
        <v>0</v>
      </c>
      <c r="CQ66" s="70">
        <f t="shared" si="40"/>
        <v>0</v>
      </c>
      <c r="CR66" s="70">
        <f t="shared" si="41"/>
        <v>0</v>
      </c>
      <c r="CS66" s="70">
        <f t="shared" si="41"/>
        <v>0</v>
      </c>
      <c r="CT66" s="75">
        <f t="shared" si="42"/>
        <v>0</v>
      </c>
      <c r="CU66" s="75">
        <f t="shared" si="43"/>
        <v>0</v>
      </c>
      <c r="CV66" s="71">
        <f t="shared" si="44"/>
        <v>0</v>
      </c>
      <c r="CW66" s="72">
        <f t="shared" si="45"/>
        <v>0</v>
      </c>
      <c r="CX66" s="70">
        <f t="shared" si="46"/>
        <v>0</v>
      </c>
      <c r="CY66" s="70">
        <f t="shared" si="47"/>
        <v>0</v>
      </c>
      <c r="CZ66" s="70">
        <f t="shared" si="48"/>
        <v>0</v>
      </c>
      <c r="DA66" s="70">
        <f t="shared" si="49"/>
        <v>0</v>
      </c>
      <c r="DB66" s="70">
        <f t="shared" si="50"/>
        <v>0</v>
      </c>
      <c r="DC66" s="70">
        <f t="shared" si="51"/>
        <v>0</v>
      </c>
      <c r="DD66" s="70">
        <f t="shared" si="52"/>
        <v>0</v>
      </c>
      <c r="DE66" s="70">
        <f t="shared" si="52"/>
        <v>0</v>
      </c>
      <c r="DF66" s="75">
        <f t="shared" si="53"/>
        <v>0</v>
      </c>
      <c r="DG66" s="75">
        <f t="shared" si="54"/>
        <v>0</v>
      </c>
      <c r="DH66" s="71">
        <f t="shared" si="55"/>
        <v>0</v>
      </c>
      <c r="DI66" s="72">
        <f t="shared" si="56"/>
        <v>0</v>
      </c>
      <c r="DJ66" s="72">
        <f t="shared" si="57"/>
        <v>0</v>
      </c>
      <c r="DK66" s="72">
        <f t="shared" si="58"/>
        <v>0</v>
      </c>
      <c r="DL66" s="72">
        <f t="shared" si="59"/>
        <v>0</v>
      </c>
      <c r="DM66" s="70">
        <f t="shared" si="60"/>
        <v>0</v>
      </c>
      <c r="DN66" s="70">
        <f t="shared" si="61"/>
        <v>0</v>
      </c>
      <c r="DO66" s="70">
        <f t="shared" si="62"/>
        <v>0</v>
      </c>
      <c r="DP66" s="70">
        <f t="shared" si="63"/>
        <v>0</v>
      </c>
      <c r="DQ66" s="70">
        <f t="shared" si="63"/>
        <v>0</v>
      </c>
      <c r="DR66" s="70">
        <f t="shared" si="64"/>
        <v>0</v>
      </c>
      <c r="DS66" s="75">
        <f t="shared" si="65"/>
        <v>0</v>
      </c>
      <c r="DT66" s="71">
        <f t="shared" si="66"/>
        <v>0</v>
      </c>
      <c r="DU66" s="257">
        <f t="shared" si="67"/>
        <v>0</v>
      </c>
      <c r="DV66" s="258">
        <f t="shared" si="68"/>
        <v>0</v>
      </c>
      <c r="DW66" s="258">
        <f t="shared" si="69"/>
        <v>0</v>
      </c>
      <c r="DX66" s="258">
        <f t="shared" si="70"/>
        <v>0</v>
      </c>
      <c r="DY66" s="70">
        <f t="shared" si="71"/>
        <v>0</v>
      </c>
      <c r="DZ66" s="70">
        <f t="shared" si="72"/>
        <v>0</v>
      </c>
      <c r="EA66" s="258">
        <f t="shared" si="73"/>
        <v>0</v>
      </c>
      <c r="EB66" s="258">
        <f t="shared" si="74"/>
        <v>0</v>
      </c>
      <c r="EC66" s="258">
        <f t="shared" si="74"/>
        <v>0</v>
      </c>
      <c r="ED66" s="258">
        <f t="shared" si="75"/>
        <v>0</v>
      </c>
      <c r="EE66" s="75">
        <f t="shared" si="76"/>
        <v>0</v>
      </c>
      <c r="EF66" s="71">
        <f t="shared" si="77"/>
        <v>0</v>
      </c>
      <c r="EG66" s="72">
        <f t="shared" si="78"/>
        <v>0</v>
      </c>
      <c r="EH66" s="70">
        <f t="shared" si="79"/>
        <v>0</v>
      </c>
      <c r="EI66" s="70">
        <f t="shared" si="80"/>
        <v>0</v>
      </c>
      <c r="EJ66" s="70">
        <f t="shared" si="81"/>
        <v>0</v>
      </c>
      <c r="EK66" s="70">
        <f t="shared" si="82"/>
        <v>0</v>
      </c>
      <c r="EL66" s="70">
        <f t="shared" si="83"/>
        <v>0</v>
      </c>
      <c r="EM66" s="70">
        <f t="shared" si="84"/>
        <v>0</v>
      </c>
      <c r="EN66" s="70">
        <f t="shared" si="85"/>
        <v>0</v>
      </c>
      <c r="EO66" s="70">
        <f t="shared" si="85"/>
        <v>0</v>
      </c>
      <c r="EP66" s="75">
        <f t="shared" si="86"/>
        <v>0</v>
      </c>
      <c r="EQ66" s="75">
        <f t="shared" si="87"/>
        <v>0</v>
      </c>
      <c r="ER66" s="71">
        <f t="shared" si="88"/>
        <v>0</v>
      </c>
      <c r="ES66" s="72">
        <f t="shared" si="0"/>
        <v>0</v>
      </c>
      <c r="ET66" s="70">
        <f t="shared" si="1"/>
        <v>0</v>
      </c>
      <c r="EU66" s="70">
        <f t="shared" si="2"/>
        <v>0</v>
      </c>
      <c r="EV66" s="70">
        <f t="shared" si="3"/>
        <v>0</v>
      </c>
      <c r="EW66" s="70">
        <f t="shared" si="4"/>
        <v>0</v>
      </c>
      <c r="EX66" s="70">
        <f t="shared" si="89"/>
        <v>0</v>
      </c>
      <c r="EY66" s="70">
        <f t="shared" si="5"/>
        <v>0</v>
      </c>
      <c r="EZ66" s="70" t="str">
        <f t="shared" si="6"/>
        <v/>
      </c>
      <c r="FA66" s="70">
        <f t="shared" si="6"/>
        <v>0</v>
      </c>
      <c r="FB66" s="75">
        <f t="shared" si="7"/>
        <v>0</v>
      </c>
      <c r="FC66" s="75">
        <f t="shared" si="8"/>
        <v>0</v>
      </c>
      <c r="FD66" s="71">
        <f t="shared" si="9"/>
        <v>0</v>
      </c>
      <c r="FE66" s="585"/>
    </row>
    <row r="67" spans="1:161" ht="21.75" customHeight="1">
      <c r="A67" s="12">
        <f t="shared" si="10"/>
        <v>0</v>
      </c>
      <c r="B67" s="31">
        <v>59</v>
      </c>
      <c r="C67" s="252">
        <v>59</v>
      </c>
      <c r="D67" s="6">
        <f t="shared" si="11"/>
        <v>0</v>
      </c>
      <c r="E67" s="59"/>
      <c r="F67" s="60" t="str">
        <f t="shared" si="90"/>
        <v/>
      </c>
      <c r="G67" s="58">
        <f>'Data Paste From Shala Darpan'!L60</f>
        <v>0</v>
      </c>
      <c r="H67" s="59">
        <f>'Data Paste From Shala Darpan'!F60</f>
        <v>0</v>
      </c>
      <c r="I67" s="59">
        <f>'Data Paste From Shala Darpan'!H60</f>
        <v>0</v>
      </c>
      <c r="J67" s="59">
        <f>'Data Paste From Shala Darpan'!I60</f>
        <v>0</v>
      </c>
      <c r="K67" s="744">
        <f>'Data Paste From Shala Darpan'!K60</f>
        <v>0</v>
      </c>
      <c r="L67" s="160" t="str">
        <f t="shared" si="12"/>
        <v/>
      </c>
      <c r="M67" s="135"/>
      <c r="N67" s="355" t="str">
        <f t="shared" si="13"/>
        <v/>
      </c>
      <c r="O67" s="162">
        <f t="shared" si="14"/>
        <v>0</v>
      </c>
      <c r="P67" s="514"/>
      <c r="Q67" s="111"/>
      <c r="R67" s="112"/>
      <c r="S67" s="112"/>
      <c r="T67" s="113"/>
      <c r="U67" s="112"/>
      <c r="V67" s="312">
        <f t="shared" si="15"/>
        <v>0</v>
      </c>
      <c r="W67" s="113"/>
      <c r="X67" s="112"/>
      <c r="Y67" s="150"/>
      <c r="Z67" s="151"/>
      <c r="AA67" s="151"/>
      <c r="AB67" s="152"/>
      <c r="AC67" s="151"/>
      <c r="AD67" s="315">
        <f t="shared" si="16"/>
        <v>0</v>
      </c>
      <c r="AE67" s="315"/>
      <c r="AF67" s="151"/>
      <c r="AG67" s="184"/>
      <c r="AH67" s="185"/>
      <c r="AI67" s="185"/>
      <c r="AJ67" s="186"/>
      <c r="AK67" s="185"/>
      <c r="AL67" s="318">
        <f t="shared" si="17"/>
        <v>0</v>
      </c>
      <c r="AM67" s="318"/>
      <c r="AN67" s="185"/>
      <c r="AO67" s="117"/>
      <c r="AP67" s="118"/>
      <c r="AQ67" s="118"/>
      <c r="AR67" s="119"/>
      <c r="AS67" s="118"/>
      <c r="AT67" s="321">
        <f t="shared" si="18"/>
        <v>0</v>
      </c>
      <c r="AU67" s="321"/>
      <c r="AV67" s="118"/>
      <c r="AW67" s="199"/>
      <c r="AX67" s="200"/>
      <c r="AY67" s="200"/>
      <c r="AZ67" s="201"/>
      <c r="BA67" s="200"/>
      <c r="BB67" s="324">
        <f t="shared" si="19"/>
        <v>0</v>
      </c>
      <c r="BC67" s="324"/>
      <c r="BD67" s="200"/>
      <c r="BE67" s="225"/>
      <c r="BF67" s="226"/>
      <c r="BG67" s="226"/>
      <c r="BH67" s="227"/>
      <c r="BI67" s="226"/>
      <c r="BJ67" s="327">
        <f t="shared" si="20"/>
        <v>0</v>
      </c>
      <c r="BK67" s="327"/>
      <c r="BL67" s="226"/>
      <c r="BM67" s="199"/>
      <c r="BN67" s="200"/>
      <c r="BO67" s="200"/>
      <c r="BP67" s="201"/>
      <c r="BQ67" s="200"/>
      <c r="BR67" s="324" t="str">
        <f t="shared" si="21"/>
        <v/>
      </c>
      <c r="BS67" s="324"/>
      <c r="BT67" s="200"/>
      <c r="BU67" s="208">
        <v>0</v>
      </c>
      <c r="BV67" s="209">
        <v>0</v>
      </c>
      <c r="BW67" s="213">
        <v>0</v>
      </c>
      <c r="BX67" s="333" t="str">
        <f t="shared" si="22"/>
        <v>D</v>
      </c>
      <c r="BY67" s="72">
        <f t="shared" si="23"/>
        <v>0</v>
      </c>
      <c r="BZ67" s="70">
        <f t="shared" si="24"/>
        <v>0</v>
      </c>
      <c r="CA67" s="70">
        <f t="shared" si="25"/>
        <v>0</v>
      </c>
      <c r="CB67" s="70">
        <f t="shared" si="26"/>
        <v>0</v>
      </c>
      <c r="CC67" s="70">
        <f t="shared" si="27"/>
        <v>0</v>
      </c>
      <c r="CD67" s="70">
        <f t="shared" si="28"/>
        <v>0</v>
      </c>
      <c r="CE67" s="70">
        <f t="shared" si="29"/>
        <v>0</v>
      </c>
      <c r="CF67" s="70">
        <f t="shared" si="30"/>
        <v>0</v>
      </c>
      <c r="CG67" s="70">
        <f t="shared" si="30"/>
        <v>0</v>
      </c>
      <c r="CH67" s="75">
        <f t="shared" si="31"/>
        <v>0</v>
      </c>
      <c r="CI67" s="75">
        <f t="shared" si="32"/>
        <v>0</v>
      </c>
      <c r="CJ67" s="71">
        <f t="shared" si="33"/>
        <v>0</v>
      </c>
      <c r="CK67" s="72">
        <f t="shared" si="34"/>
        <v>0</v>
      </c>
      <c r="CL67" s="70">
        <f t="shared" si="35"/>
        <v>0</v>
      </c>
      <c r="CM67" s="70">
        <f t="shared" si="36"/>
        <v>0</v>
      </c>
      <c r="CN67" s="70">
        <f t="shared" si="37"/>
        <v>0</v>
      </c>
      <c r="CO67" s="70">
        <f t="shared" si="38"/>
        <v>0</v>
      </c>
      <c r="CP67" s="70">
        <f t="shared" si="39"/>
        <v>0</v>
      </c>
      <c r="CQ67" s="70">
        <f t="shared" si="40"/>
        <v>0</v>
      </c>
      <c r="CR67" s="70">
        <f t="shared" si="41"/>
        <v>0</v>
      </c>
      <c r="CS67" s="70">
        <f t="shared" si="41"/>
        <v>0</v>
      </c>
      <c r="CT67" s="75">
        <f t="shared" si="42"/>
        <v>0</v>
      </c>
      <c r="CU67" s="75">
        <f t="shared" si="43"/>
        <v>0</v>
      </c>
      <c r="CV67" s="71">
        <f t="shared" si="44"/>
        <v>0</v>
      </c>
      <c r="CW67" s="72">
        <f t="shared" si="45"/>
        <v>0</v>
      </c>
      <c r="CX67" s="70">
        <f t="shared" si="46"/>
        <v>0</v>
      </c>
      <c r="CY67" s="70">
        <f t="shared" si="47"/>
        <v>0</v>
      </c>
      <c r="CZ67" s="70">
        <f t="shared" si="48"/>
        <v>0</v>
      </c>
      <c r="DA67" s="70">
        <f t="shared" si="49"/>
        <v>0</v>
      </c>
      <c r="DB67" s="70">
        <f t="shared" si="50"/>
        <v>0</v>
      </c>
      <c r="DC67" s="70">
        <f t="shared" si="51"/>
        <v>0</v>
      </c>
      <c r="DD67" s="70">
        <f t="shared" si="52"/>
        <v>0</v>
      </c>
      <c r="DE67" s="70">
        <f t="shared" si="52"/>
        <v>0</v>
      </c>
      <c r="DF67" s="75">
        <f t="shared" si="53"/>
        <v>0</v>
      </c>
      <c r="DG67" s="75">
        <f t="shared" si="54"/>
        <v>0</v>
      </c>
      <c r="DH67" s="71">
        <f t="shared" si="55"/>
        <v>0</v>
      </c>
      <c r="DI67" s="72">
        <f t="shared" si="56"/>
        <v>0</v>
      </c>
      <c r="DJ67" s="72">
        <f t="shared" si="57"/>
        <v>0</v>
      </c>
      <c r="DK67" s="72">
        <f t="shared" si="58"/>
        <v>0</v>
      </c>
      <c r="DL67" s="72">
        <f t="shared" si="59"/>
        <v>0</v>
      </c>
      <c r="DM67" s="70">
        <f t="shared" si="60"/>
        <v>0</v>
      </c>
      <c r="DN67" s="70">
        <f t="shared" si="61"/>
        <v>0</v>
      </c>
      <c r="DO67" s="70">
        <f t="shared" si="62"/>
        <v>0</v>
      </c>
      <c r="DP67" s="70">
        <f t="shared" si="63"/>
        <v>0</v>
      </c>
      <c r="DQ67" s="70">
        <f t="shared" si="63"/>
        <v>0</v>
      </c>
      <c r="DR67" s="70">
        <f t="shared" si="64"/>
        <v>0</v>
      </c>
      <c r="DS67" s="75">
        <f t="shared" si="65"/>
        <v>0</v>
      </c>
      <c r="DT67" s="71">
        <f t="shared" si="66"/>
        <v>0</v>
      </c>
      <c r="DU67" s="257">
        <f t="shared" si="67"/>
        <v>0</v>
      </c>
      <c r="DV67" s="258">
        <f t="shared" si="68"/>
        <v>0</v>
      </c>
      <c r="DW67" s="258">
        <f t="shared" si="69"/>
        <v>0</v>
      </c>
      <c r="DX67" s="258">
        <f t="shared" si="70"/>
        <v>0</v>
      </c>
      <c r="DY67" s="70">
        <f t="shared" si="71"/>
        <v>0</v>
      </c>
      <c r="DZ67" s="70">
        <f t="shared" si="72"/>
        <v>0</v>
      </c>
      <c r="EA67" s="258">
        <f t="shared" si="73"/>
        <v>0</v>
      </c>
      <c r="EB67" s="258">
        <f t="shared" si="74"/>
        <v>0</v>
      </c>
      <c r="EC67" s="258">
        <f t="shared" si="74"/>
        <v>0</v>
      </c>
      <c r="ED67" s="258">
        <f t="shared" si="75"/>
        <v>0</v>
      </c>
      <c r="EE67" s="75">
        <f t="shared" si="76"/>
        <v>0</v>
      </c>
      <c r="EF67" s="71">
        <f t="shared" si="77"/>
        <v>0</v>
      </c>
      <c r="EG67" s="72">
        <f t="shared" si="78"/>
        <v>0</v>
      </c>
      <c r="EH67" s="70">
        <f t="shared" si="79"/>
        <v>0</v>
      </c>
      <c r="EI67" s="70">
        <f t="shared" si="80"/>
        <v>0</v>
      </c>
      <c r="EJ67" s="70">
        <f t="shared" si="81"/>
        <v>0</v>
      </c>
      <c r="EK67" s="70">
        <f t="shared" si="82"/>
        <v>0</v>
      </c>
      <c r="EL67" s="70">
        <f t="shared" si="83"/>
        <v>0</v>
      </c>
      <c r="EM67" s="70">
        <f t="shared" si="84"/>
        <v>0</v>
      </c>
      <c r="EN67" s="70">
        <f t="shared" si="85"/>
        <v>0</v>
      </c>
      <c r="EO67" s="70">
        <f t="shared" si="85"/>
        <v>0</v>
      </c>
      <c r="EP67" s="75">
        <f t="shared" si="86"/>
        <v>0</v>
      </c>
      <c r="EQ67" s="75">
        <f t="shared" si="87"/>
        <v>0</v>
      </c>
      <c r="ER67" s="71">
        <f t="shared" si="88"/>
        <v>0</v>
      </c>
      <c r="ES67" s="72">
        <f t="shared" si="0"/>
        <v>0</v>
      </c>
      <c r="ET67" s="70">
        <f t="shared" si="1"/>
        <v>0</v>
      </c>
      <c r="EU67" s="70">
        <f t="shared" si="2"/>
        <v>0</v>
      </c>
      <c r="EV67" s="70">
        <f t="shared" si="3"/>
        <v>0</v>
      </c>
      <c r="EW67" s="70">
        <f t="shared" si="4"/>
        <v>0</v>
      </c>
      <c r="EX67" s="70">
        <f t="shared" si="89"/>
        <v>0</v>
      </c>
      <c r="EY67" s="70">
        <f t="shared" si="5"/>
        <v>0</v>
      </c>
      <c r="EZ67" s="70" t="str">
        <f t="shared" si="6"/>
        <v/>
      </c>
      <c r="FA67" s="70">
        <f t="shared" si="6"/>
        <v>0</v>
      </c>
      <c r="FB67" s="75">
        <f t="shared" si="7"/>
        <v>0</v>
      </c>
      <c r="FC67" s="75">
        <f t="shared" si="8"/>
        <v>0</v>
      </c>
      <c r="FD67" s="71">
        <f t="shared" si="9"/>
        <v>0</v>
      </c>
      <c r="FE67" s="585"/>
    </row>
    <row r="68" spans="1:161" ht="21.75" customHeight="1">
      <c r="A68" s="12">
        <f t="shared" si="10"/>
        <v>0</v>
      </c>
      <c r="B68" s="31">
        <v>60</v>
      </c>
      <c r="C68" s="253">
        <v>60</v>
      </c>
      <c r="D68" s="6">
        <f t="shared" si="11"/>
        <v>0</v>
      </c>
      <c r="E68" s="59"/>
      <c r="F68" s="60" t="str">
        <f t="shared" si="90"/>
        <v/>
      </c>
      <c r="G68" s="59">
        <f>'Data Paste From Shala Darpan'!L61</f>
        <v>0</v>
      </c>
      <c r="H68" s="59">
        <f>'Data Paste From Shala Darpan'!F61</f>
        <v>0</v>
      </c>
      <c r="I68" s="59">
        <f>'Data Paste From Shala Darpan'!H61</f>
        <v>0</v>
      </c>
      <c r="J68" s="59">
        <f>'Data Paste From Shala Darpan'!I61</f>
        <v>0</v>
      </c>
      <c r="K68" s="744">
        <f>'Data Paste From Shala Darpan'!K61</f>
        <v>0</v>
      </c>
      <c r="L68" s="160" t="str">
        <f t="shared" si="12"/>
        <v/>
      </c>
      <c r="M68" s="135"/>
      <c r="N68" s="355" t="str">
        <f t="shared" si="13"/>
        <v/>
      </c>
      <c r="O68" s="162">
        <f t="shared" si="14"/>
        <v>0</v>
      </c>
      <c r="P68" s="514"/>
      <c r="Q68" s="111"/>
      <c r="R68" s="112"/>
      <c r="S68" s="112"/>
      <c r="T68" s="113"/>
      <c r="U68" s="112"/>
      <c r="V68" s="312">
        <f t="shared" si="15"/>
        <v>0</v>
      </c>
      <c r="W68" s="113"/>
      <c r="X68" s="112"/>
      <c r="Y68" s="150"/>
      <c r="Z68" s="151"/>
      <c r="AA68" s="151"/>
      <c r="AB68" s="152"/>
      <c r="AC68" s="151"/>
      <c r="AD68" s="315">
        <f t="shared" si="16"/>
        <v>0</v>
      </c>
      <c r="AE68" s="315"/>
      <c r="AF68" s="151"/>
      <c r="AG68" s="184"/>
      <c r="AH68" s="185"/>
      <c r="AI68" s="185"/>
      <c r="AJ68" s="186"/>
      <c r="AK68" s="185"/>
      <c r="AL68" s="318">
        <f t="shared" si="17"/>
        <v>0</v>
      </c>
      <c r="AM68" s="318"/>
      <c r="AN68" s="185"/>
      <c r="AO68" s="117"/>
      <c r="AP68" s="118"/>
      <c r="AQ68" s="118"/>
      <c r="AR68" s="119"/>
      <c r="AS68" s="118"/>
      <c r="AT68" s="321">
        <f t="shared" si="18"/>
        <v>0</v>
      </c>
      <c r="AU68" s="321"/>
      <c r="AV68" s="118"/>
      <c r="AW68" s="199"/>
      <c r="AX68" s="200"/>
      <c r="AY68" s="200"/>
      <c r="AZ68" s="201"/>
      <c r="BA68" s="200"/>
      <c r="BB68" s="324">
        <f t="shared" si="19"/>
        <v>0</v>
      </c>
      <c r="BC68" s="324"/>
      <c r="BD68" s="200"/>
      <c r="BE68" s="225"/>
      <c r="BF68" s="226"/>
      <c r="BG68" s="226"/>
      <c r="BH68" s="227"/>
      <c r="BI68" s="226"/>
      <c r="BJ68" s="327">
        <f t="shared" si="20"/>
        <v>0</v>
      </c>
      <c r="BK68" s="327"/>
      <c r="BL68" s="226"/>
      <c r="BM68" s="199"/>
      <c r="BN68" s="200"/>
      <c r="BO68" s="200"/>
      <c r="BP68" s="201"/>
      <c r="BQ68" s="200"/>
      <c r="BR68" s="324" t="str">
        <f t="shared" si="21"/>
        <v/>
      </c>
      <c r="BS68" s="324"/>
      <c r="BT68" s="200"/>
      <c r="BU68" s="208">
        <v>0</v>
      </c>
      <c r="BV68" s="209">
        <v>0</v>
      </c>
      <c r="BW68" s="213">
        <v>0</v>
      </c>
      <c r="BX68" s="333" t="str">
        <f t="shared" si="22"/>
        <v>D</v>
      </c>
      <c r="BY68" s="72">
        <f t="shared" si="23"/>
        <v>0</v>
      </c>
      <c r="BZ68" s="70">
        <f t="shared" si="24"/>
        <v>0</v>
      </c>
      <c r="CA68" s="70">
        <f t="shared" si="25"/>
        <v>0</v>
      </c>
      <c r="CB68" s="70">
        <f t="shared" si="26"/>
        <v>0</v>
      </c>
      <c r="CC68" s="70">
        <f t="shared" si="27"/>
        <v>0</v>
      </c>
      <c r="CD68" s="70">
        <f t="shared" si="28"/>
        <v>0</v>
      </c>
      <c r="CE68" s="70">
        <f t="shared" si="29"/>
        <v>0</v>
      </c>
      <c r="CF68" s="70">
        <f t="shared" si="30"/>
        <v>0</v>
      </c>
      <c r="CG68" s="70">
        <f t="shared" si="30"/>
        <v>0</v>
      </c>
      <c r="CH68" s="75">
        <f t="shared" si="31"/>
        <v>0</v>
      </c>
      <c r="CI68" s="75">
        <f t="shared" si="32"/>
        <v>0</v>
      </c>
      <c r="CJ68" s="71">
        <f t="shared" si="33"/>
        <v>0</v>
      </c>
      <c r="CK68" s="72">
        <f t="shared" si="34"/>
        <v>0</v>
      </c>
      <c r="CL68" s="70">
        <f t="shared" si="35"/>
        <v>0</v>
      </c>
      <c r="CM68" s="70">
        <f t="shared" si="36"/>
        <v>0</v>
      </c>
      <c r="CN68" s="70">
        <f t="shared" si="37"/>
        <v>0</v>
      </c>
      <c r="CO68" s="70">
        <f t="shared" si="38"/>
        <v>0</v>
      </c>
      <c r="CP68" s="70">
        <f t="shared" si="39"/>
        <v>0</v>
      </c>
      <c r="CQ68" s="70">
        <f t="shared" si="40"/>
        <v>0</v>
      </c>
      <c r="CR68" s="70">
        <f t="shared" si="41"/>
        <v>0</v>
      </c>
      <c r="CS68" s="70">
        <f t="shared" si="41"/>
        <v>0</v>
      </c>
      <c r="CT68" s="75">
        <f t="shared" si="42"/>
        <v>0</v>
      </c>
      <c r="CU68" s="75">
        <f t="shared" si="43"/>
        <v>0</v>
      </c>
      <c r="CV68" s="71">
        <f t="shared" si="44"/>
        <v>0</v>
      </c>
      <c r="CW68" s="72">
        <f t="shared" si="45"/>
        <v>0</v>
      </c>
      <c r="CX68" s="70">
        <f t="shared" si="46"/>
        <v>0</v>
      </c>
      <c r="CY68" s="70">
        <f t="shared" si="47"/>
        <v>0</v>
      </c>
      <c r="CZ68" s="70">
        <f t="shared" si="48"/>
        <v>0</v>
      </c>
      <c r="DA68" s="70">
        <f t="shared" si="49"/>
        <v>0</v>
      </c>
      <c r="DB68" s="70">
        <f t="shared" si="50"/>
        <v>0</v>
      </c>
      <c r="DC68" s="70">
        <f t="shared" si="51"/>
        <v>0</v>
      </c>
      <c r="DD68" s="70">
        <f t="shared" si="52"/>
        <v>0</v>
      </c>
      <c r="DE68" s="70">
        <f t="shared" si="52"/>
        <v>0</v>
      </c>
      <c r="DF68" s="75">
        <f t="shared" si="53"/>
        <v>0</v>
      </c>
      <c r="DG68" s="75">
        <f t="shared" si="54"/>
        <v>0</v>
      </c>
      <c r="DH68" s="71">
        <f t="shared" si="55"/>
        <v>0</v>
      </c>
      <c r="DI68" s="72">
        <f t="shared" si="56"/>
        <v>0</v>
      </c>
      <c r="DJ68" s="72">
        <f t="shared" si="57"/>
        <v>0</v>
      </c>
      <c r="DK68" s="72">
        <f t="shared" si="58"/>
        <v>0</v>
      </c>
      <c r="DL68" s="72">
        <f t="shared" si="59"/>
        <v>0</v>
      </c>
      <c r="DM68" s="70">
        <f t="shared" si="60"/>
        <v>0</v>
      </c>
      <c r="DN68" s="70">
        <f t="shared" si="61"/>
        <v>0</v>
      </c>
      <c r="DO68" s="70">
        <f t="shared" si="62"/>
        <v>0</v>
      </c>
      <c r="DP68" s="70">
        <f t="shared" si="63"/>
        <v>0</v>
      </c>
      <c r="DQ68" s="70">
        <f t="shared" si="63"/>
        <v>0</v>
      </c>
      <c r="DR68" s="70">
        <f t="shared" si="64"/>
        <v>0</v>
      </c>
      <c r="DS68" s="75">
        <f t="shared" si="65"/>
        <v>0</v>
      </c>
      <c r="DT68" s="71">
        <f t="shared" si="66"/>
        <v>0</v>
      </c>
      <c r="DU68" s="257">
        <f t="shared" si="67"/>
        <v>0</v>
      </c>
      <c r="DV68" s="258">
        <f t="shared" si="68"/>
        <v>0</v>
      </c>
      <c r="DW68" s="258">
        <f t="shared" si="69"/>
        <v>0</v>
      </c>
      <c r="DX68" s="258">
        <f t="shared" si="70"/>
        <v>0</v>
      </c>
      <c r="DY68" s="70">
        <f t="shared" si="71"/>
        <v>0</v>
      </c>
      <c r="DZ68" s="70">
        <f t="shared" si="72"/>
        <v>0</v>
      </c>
      <c r="EA68" s="258">
        <f t="shared" si="73"/>
        <v>0</v>
      </c>
      <c r="EB68" s="258">
        <f t="shared" si="74"/>
        <v>0</v>
      </c>
      <c r="EC68" s="258">
        <f t="shared" si="74"/>
        <v>0</v>
      </c>
      <c r="ED68" s="258">
        <f t="shared" si="75"/>
        <v>0</v>
      </c>
      <c r="EE68" s="75">
        <f t="shared" si="76"/>
        <v>0</v>
      </c>
      <c r="EF68" s="71">
        <f t="shared" si="77"/>
        <v>0</v>
      </c>
      <c r="EG68" s="72">
        <f t="shared" si="78"/>
        <v>0</v>
      </c>
      <c r="EH68" s="70">
        <f t="shared" si="79"/>
        <v>0</v>
      </c>
      <c r="EI68" s="70">
        <f t="shared" si="80"/>
        <v>0</v>
      </c>
      <c r="EJ68" s="70">
        <f t="shared" si="81"/>
        <v>0</v>
      </c>
      <c r="EK68" s="70">
        <f t="shared" si="82"/>
        <v>0</v>
      </c>
      <c r="EL68" s="70">
        <f t="shared" si="83"/>
        <v>0</v>
      </c>
      <c r="EM68" s="70">
        <f t="shared" si="84"/>
        <v>0</v>
      </c>
      <c r="EN68" s="70">
        <f t="shared" si="85"/>
        <v>0</v>
      </c>
      <c r="EO68" s="70">
        <f t="shared" si="85"/>
        <v>0</v>
      </c>
      <c r="EP68" s="75">
        <f t="shared" si="86"/>
        <v>0</v>
      </c>
      <c r="EQ68" s="75">
        <f t="shared" si="87"/>
        <v>0</v>
      </c>
      <c r="ER68" s="71">
        <f t="shared" si="88"/>
        <v>0</v>
      </c>
      <c r="ES68" s="72">
        <f t="shared" si="0"/>
        <v>0</v>
      </c>
      <c r="ET68" s="70">
        <f t="shared" si="1"/>
        <v>0</v>
      </c>
      <c r="EU68" s="70">
        <f t="shared" si="2"/>
        <v>0</v>
      </c>
      <c r="EV68" s="70">
        <f t="shared" si="3"/>
        <v>0</v>
      </c>
      <c r="EW68" s="70">
        <f t="shared" si="4"/>
        <v>0</v>
      </c>
      <c r="EX68" s="70">
        <f t="shared" si="89"/>
        <v>0</v>
      </c>
      <c r="EY68" s="70">
        <f t="shared" si="5"/>
        <v>0</v>
      </c>
      <c r="EZ68" s="70" t="str">
        <f t="shared" si="6"/>
        <v/>
      </c>
      <c r="FA68" s="70">
        <f t="shared" si="6"/>
        <v>0</v>
      </c>
      <c r="FB68" s="75">
        <f t="shared" si="7"/>
        <v>0</v>
      </c>
      <c r="FC68" s="75">
        <f t="shared" si="8"/>
        <v>0</v>
      </c>
      <c r="FD68" s="71">
        <f t="shared" si="9"/>
        <v>0</v>
      </c>
      <c r="FE68" s="585"/>
    </row>
    <row r="69" spans="1:161" ht="21.75" customHeight="1">
      <c r="A69" s="12">
        <f t="shared" si="10"/>
        <v>0</v>
      </c>
      <c r="B69" s="31">
        <v>61</v>
      </c>
      <c r="C69" s="252">
        <v>61</v>
      </c>
      <c r="D69" s="6">
        <f t="shared" si="11"/>
        <v>0</v>
      </c>
      <c r="E69" s="59"/>
      <c r="F69" s="60" t="str">
        <f t="shared" si="90"/>
        <v/>
      </c>
      <c r="G69" s="58">
        <f>'Data Paste From Shala Darpan'!L62</f>
        <v>0</v>
      </c>
      <c r="H69" s="59">
        <f>'Data Paste From Shala Darpan'!F62</f>
        <v>0</v>
      </c>
      <c r="I69" s="59">
        <f>'Data Paste From Shala Darpan'!H62</f>
        <v>0</v>
      </c>
      <c r="J69" s="59">
        <f>'Data Paste From Shala Darpan'!I62</f>
        <v>0</v>
      </c>
      <c r="K69" s="744">
        <f>'Data Paste From Shala Darpan'!K62</f>
        <v>0</v>
      </c>
      <c r="L69" s="160" t="str">
        <f t="shared" si="12"/>
        <v/>
      </c>
      <c r="M69" s="135"/>
      <c r="N69" s="355" t="str">
        <f t="shared" si="13"/>
        <v/>
      </c>
      <c r="O69" s="162">
        <f t="shared" si="14"/>
        <v>0</v>
      </c>
      <c r="P69" s="514"/>
      <c r="Q69" s="111"/>
      <c r="R69" s="112"/>
      <c r="S69" s="112"/>
      <c r="T69" s="113"/>
      <c r="U69" s="112"/>
      <c r="V69" s="312">
        <f t="shared" si="15"/>
        <v>0</v>
      </c>
      <c r="W69" s="113"/>
      <c r="X69" s="112"/>
      <c r="Y69" s="150"/>
      <c r="Z69" s="151"/>
      <c r="AA69" s="151"/>
      <c r="AB69" s="152"/>
      <c r="AC69" s="151"/>
      <c r="AD69" s="315">
        <f t="shared" si="16"/>
        <v>0</v>
      </c>
      <c r="AE69" s="315"/>
      <c r="AF69" s="151"/>
      <c r="AG69" s="184"/>
      <c r="AH69" s="185"/>
      <c r="AI69" s="185"/>
      <c r="AJ69" s="186"/>
      <c r="AK69" s="185"/>
      <c r="AL69" s="318">
        <f t="shared" si="17"/>
        <v>0</v>
      </c>
      <c r="AM69" s="318"/>
      <c r="AN69" s="185"/>
      <c r="AO69" s="117"/>
      <c r="AP69" s="118"/>
      <c r="AQ69" s="118"/>
      <c r="AR69" s="119"/>
      <c r="AS69" s="118"/>
      <c r="AT69" s="321">
        <f t="shared" si="18"/>
        <v>0</v>
      </c>
      <c r="AU69" s="321"/>
      <c r="AV69" s="118"/>
      <c r="AW69" s="199"/>
      <c r="AX69" s="200"/>
      <c r="AY69" s="200"/>
      <c r="AZ69" s="201"/>
      <c r="BA69" s="200"/>
      <c r="BB69" s="324">
        <f t="shared" si="19"/>
        <v>0</v>
      </c>
      <c r="BC69" s="324"/>
      <c r="BD69" s="200"/>
      <c r="BE69" s="225"/>
      <c r="BF69" s="226"/>
      <c r="BG69" s="226"/>
      <c r="BH69" s="227"/>
      <c r="BI69" s="226"/>
      <c r="BJ69" s="327">
        <f t="shared" si="20"/>
        <v>0</v>
      </c>
      <c r="BK69" s="327"/>
      <c r="BL69" s="226"/>
      <c r="BM69" s="199"/>
      <c r="BN69" s="200"/>
      <c r="BO69" s="200"/>
      <c r="BP69" s="201"/>
      <c r="BQ69" s="200"/>
      <c r="BR69" s="324" t="str">
        <f t="shared" si="21"/>
        <v/>
      </c>
      <c r="BS69" s="324"/>
      <c r="BT69" s="200"/>
      <c r="BU69" s="208">
        <v>0</v>
      </c>
      <c r="BV69" s="209">
        <v>0</v>
      </c>
      <c r="BW69" s="213">
        <v>0</v>
      </c>
      <c r="BX69" s="333" t="str">
        <f t="shared" si="22"/>
        <v>D</v>
      </c>
      <c r="BY69" s="72">
        <f t="shared" si="23"/>
        <v>0</v>
      </c>
      <c r="BZ69" s="70">
        <f t="shared" si="24"/>
        <v>0</v>
      </c>
      <c r="CA69" s="70">
        <f t="shared" si="25"/>
        <v>0</v>
      </c>
      <c r="CB69" s="70">
        <f t="shared" si="26"/>
        <v>0</v>
      </c>
      <c r="CC69" s="70">
        <f t="shared" si="27"/>
        <v>0</v>
      </c>
      <c r="CD69" s="70">
        <f t="shared" si="28"/>
        <v>0</v>
      </c>
      <c r="CE69" s="70">
        <f t="shared" si="29"/>
        <v>0</v>
      </c>
      <c r="CF69" s="70">
        <f t="shared" si="30"/>
        <v>0</v>
      </c>
      <c r="CG69" s="70">
        <f t="shared" si="30"/>
        <v>0</v>
      </c>
      <c r="CH69" s="75">
        <f t="shared" si="31"/>
        <v>0</v>
      </c>
      <c r="CI69" s="75">
        <f t="shared" si="32"/>
        <v>0</v>
      </c>
      <c r="CJ69" s="71">
        <f t="shared" si="33"/>
        <v>0</v>
      </c>
      <c r="CK69" s="72">
        <f t="shared" si="34"/>
        <v>0</v>
      </c>
      <c r="CL69" s="70">
        <f t="shared" si="35"/>
        <v>0</v>
      </c>
      <c r="CM69" s="70">
        <f t="shared" si="36"/>
        <v>0</v>
      </c>
      <c r="CN69" s="70">
        <f t="shared" si="37"/>
        <v>0</v>
      </c>
      <c r="CO69" s="70">
        <f t="shared" si="38"/>
        <v>0</v>
      </c>
      <c r="CP69" s="70">
        <f t="shared" si="39"/>
        <v>0</v>
      </c>
      <c r="CQ69" s="70">
        <f t="shared" si="40"/>
        <v>0</v>
      </c>
      <c r="CR69" s="70">
        <f t="shared" si="41"/>
        <v>0</v>
      </c>
      <c r="CS69" s="70">
        <f t="shared" si="41"/>
        <v>0</v>
      </c>
      <c r="CT69" s="75">
        <f t="shared" si="42"/>
        <v>0</v>
      </c>
      <c r="CU69" s="75">
        <f t="shared" si="43"/>
        <v>0</v>
      </c>
      <c r="CV69" s="71">
        <f t="shared" si="44"/>
        <v>0</v>
      </c>
      <c r="CW69" s="72">
        <f t="shared" si="45"/>
        <v>0</v>
      </c>
      <c r="CX69" s="70">
        <f t="shared" si="46"/>
        <v>0</v>
      </c>
      <c r="CY69" s="70">
        <f t="shared" si="47"/>
        <v>0</v>
      </c>
      <c r="CZ69" s="70">
        <f t="shared" si="48"/>
        <v>0</v>
      </c>
      <c r="DA69" s="70">
        <f t="shared" si="49"/>
        <v>0</v>
      </c>
      <c r="DB69" s="70">
        <f t="shared" si="50"/>
        <v>0</v>
      </c>
      <c r="DC69" s="70">
        <f t="shared" si="51"/>
        <v>0</v>
      </c>
      <c r="DD69" s="70">
        <f t="shared" si="52"/>
        <v>0</v>
      </c>
      <c r="DE69" s="70">
        <f t="shared" si="52"/>
        <v>0</v>
      </c>
      <c r="DF69" s="75">
        <f t="shared" si="53"/>
        <v>0</v>
      </c>
      <c r="DG69" s="75">
        <f t="shared" si="54"/>
        <v>0</v>
      </c>
      <c r="DH69" s="71">
        <f t="shared" si="55"/>
        <v>0</v>
      </c>
      <c r="DI69" s="72">
        <f t="shared" si="56"/>
        <v>0</v>
      </c>
      <c r="DJ69" s="72">
        <f t="shared" si="57"/>
        <v>0</v>
      </c>
      <c r="DK69" s="72">
        <f t="shared" si="58"/>
        <v>0</v>
      </c>
      <c r="DL69" s="72">
        <f t="shared" si="59"/>
        <v>0</v>
      </c>
      <c r="DM69" s="70">
        <f t="shared" si="60"/>
        <v>0</v>
      </c>
      <c r="DN69" s="70">
        <f t="shared" si="61"/>
        <v>0</v>
      </c>
      <c r="DO69" s="70">
        <f t="shared" si="62"/>
        <v>0</v>
      </c>
      <c r="DP69" s="70">
        <f t="shared" si="63"/>
        <v>0</v>
      </c>
      <c r="DQ69" s="70">
        <f t="shared" si="63"/>
        <v>0</v>
      </c>
      <c r="DR69" s="70">
        <f t="shared" si="64"/>
        <v>0</v>
      </c>
      <c r="DS69" s="75">
        <f t="shared" si="65"/>
        <v>0</v>
      </c>
      <c r="DT69" s="71">
        <f t="shared" si="66"/>
        <v>0</v>
      </c>
      <c r="DU69" s="257">
        <f t="shared" si="67"/>
        <v>0</v>
      </c>
      <c r="DV69" s="258">
        <f t="shared" si="68"/>
        <v>0</v>
      </c>
      <c r="DW69" s="258">
        <f t="shared" si="69"/>
        <v>0</v>
      </c>
      <c r="DX69" s="258">
        <f t="shared" si="70"/>
        <v>0</v>
      </c>
      <c r="DY69" s="70">
        <f t="shared" si="71"/>
        <v>0</v>
      </c>
      <c r="DZ69" s="70">
        <f t="shared" si="72"/>
        <v>0</v>
      </c>
      <c r="EA69" s="258">
        <f t="shared" si="73"/>
        <v>0</v>
      </c>
      <c r="EB69" s="258">
        <f t="shared" si="74"/>
        <v>0</v>
      </c>
      <c r="EC69" s="258">
        <f t="shared" si="74"/>
        <v>0</v>
      </c>
      <c r="ED69" s="258">
        <f t="shared" si="75"/>
        <v>0</v>
      </c>
      <c r="EE69" s="75">
        <f t="shared" si="76"/>
        <v>0</v>
      </c>
      <c r="EF69" s="71">
        <f t="shared" si="77"/>
        <v>0</v>
      </c>
      <c r="EG69" s="72">
        <f t="shared" si="78"/>
        <v>0</v>
      </c>
      <c r="EH69" s="70">
        <f t="shared" si="79"/>
        <v>0</v>
      </c>
      <c r="EI69" s="70">
        <f t="shared" si="80"/>
        <v>0</v>
      </c>
      <c r="EJ69" s="70">
        <f t="shared" si="81"/>
        <v>0</v>
      </c>
      <c r="EK69" s="70">
        <f t="shared" si="82"/>
        <v>0</v>
      </c>
      <c r="EL69" s="70">
        <f t="shared" si="83"/>
        <v>0</v>
      </c>
      <c r="EM69" s="70">
        <f t="shared" si="84"/>
        <v>0</v>
      </c>
      <c r="EN69" s="70">
        <f t="shared" si="85"/>
        <v>0</v>
      </c>
      <c r="EO69" s="70">
        <f t="shared" si="85"/>
        <v>0</v>
      </c>
      <c r="EP69" s="75">
        <f t="shared" si="86"/>
        <v>0</v>
      </c>
      <c r="EQ69" s="75">
        <f t="shared" si="87"/>
        <v>0</v>
      </c>
      <c r="ER69" s="71">
        <f t="shared" si="88"/>
        <v>0</v>
      </c>
      <c r="ES69" s="72">
        <f t="shared" si="0"/>
        <v>0</v>
      </c>
      <c r="ET69" s="70">
        <f t="shared" si="1"/>
        <v>0</v>
      </c>
      <c r="EU69" s="70">
        <f t="shared" si="2"/>
        <v>0</v>
      </c>
      <c r="EV69" s="70">
        <f t="shared" si="3"/>
        <v>0</v>
      </c>
      <c r="EW69" s="70">
        <f t="shared" si="4"/>
        <v>0</v>
      </c>
      <c r="EX69" s="70">
        <f t="shared" si="89"/>
        <v>0</v>
      </c>
      <c r="EY69" s="70">
        <f t="shared" si="5"/>
        <v>0</v>
      </c>
      <c r="EZ69" s="70" t="str">
        <f t="shared" si="6"/>
        <v/>
      </c>
      <c r="FA69" s="70">
        <f t="shared" si="6"/>
        <v>0</v>
      </c>
      <c r="FB69" s="75">
        <f t="shared" si="7"/>
        <v>0</v>
      </c>
      <c r="FC69" s="75">
        <f t="shared" si="8"/>
        <v>0</v>
      </c>
      <c r="FD69" s="71">
        <f t="shared" si="9"/>
        <v>0</v>
      </c>
      <c r="FE69" s="585"/>
    </row>
    <row r="70" spans="1:161" ht="21.75" customHeight="1">
      <c r="A70" s="12">
        <f t="shared" si="10"/>
        <v>0</v>
      </c>
      <c r="B70" s="31">
        <v>62</v>
      </c>
      <c r="C70" s="253">
        <v>62</v>
      </c>
      <c r="D70" s="6">
        <f t="shared" si="11"/>
        <v>0</v>
      </c>
      <c r="E70" s="59"/>
      <c r="F70" s="60" t="str">
        <f t="shared" si="90"/>
        <v/>
      </c>
      <c r="G70" s="59">
        <f>'Data Paste From Shala Darpan'!L63</f>
        <v>0</v>
      </c>
      <c r="H70" s="59">
        <f>'Data Paste From Shala Darpan'!F63</f>
        <v>0</v>
      </c>
      <c r="I70" s="59">
        <f>'Data Paste From Shala Darpan'!H63</f>
        <v>0</v>
      </c>
      <c r="J70" s="59">
        <f>'Data Paste From Shala Darpan'!I63</f>
        <v>0</v>
      </c>
      <c r="K70" s="744">
        <f>'Data Paste From Shala Darpan'!K63</f>
        <v>0</v>
      </c>
      <c r="L70" s="160" t="str">
        <f t="shared" si="12"/>
        <v/>
      </c>
      <c r="M70" s="135"/>
      <c r="N70" s="355" t="str">
        <f t="shared" si="13"/>
        <v/>
      </c>
      <c r="O70" s="162">
        <f t="shared" si="14"/>
        <v>0</v>
      </c>
      <c r="P70" s="514"/>
      <c r="Q70" s="111"/>
      <c r="R70" s="112"/>
      <c r="S70" s="112"/>
      <c r="T70" s="113"/>
      <c r="U70" s="112"/>
      <c r="V70" s="312">
        <f t="shared" si="15"/>
        <v>0</v>
      </c>
      <c r="W70" s="113"/>
      <c r="X70" s="112"/>
      <c r="Y70" s="150"/>
      <c r="Z70" s="151"/>
      <c r="AA70" s="151"/>
      <c r="AB70" s="152"/>
      <c r="AC70" s="151"/>
      <c r="AD70" s="315">
        <f t="shared" si="16"/>
        <v>0</v>
      </c>
      <c r="AE70" s="315"/>
      <c r="AF70" s="151"/>
      <c r="AG70" s="184"/>
      <c r="AH70" s="185"/>
      <c r="AI70" s="185"/>
      <c r="AJ70" s="186"/>
      <c r="AK70" s="185"/>
      <c r="AL70" s="318">
        <f t="shared" si="17"/>
        <v>0</v>
      </c>
      <c r="AM70" s="318"/>
      <c r="AN70" s="185"/>
      <c r="AO70" s="117"/>
      <c r="AP70" s="118"/>
      <c r="AQ70" s="118"/>
      <c r="AR70" s="119"/>
      <c r="AS70" s="118"/>
      <c r="AT70" s="321">
        <f t="shared" si="18"/>
        <v>0</v>
      </c>
      <c r="AU70" s="321"/>
      <c r="AV70" s="118"/>
      <c r="AW70" s="199"/>
      <c r="AX70" s="200"/>
      <c r="AY70" s="200"/>
      <c r="AZ70" s="201"/>
      <c r="BA70" s="200"/>
      <c r="BB70" s="324">
        <f t="shared" si="19"/>
        <v>0</v>
      </c>
      <c r="BC70" s="324"/>
      <c r="BD70" s="200"/>
      <c r="BE70" s="225"/>
      <c r="BF70" s="226"/>
      <c r="BG70" s="226"/>
      <c r="BH70" s="227"/>
      <c r="BI70" s="226"/>
      <c r="BJ70" s="327">
        <f t="shared" si="20"/>
        <v>0</v>
      </c>
      <c r="BK70" s="327"/>
      <c r="BL70" s="226"/>
      <c r="BM70" s="199"/>
      <c r="BN70" s="200"/>
      <c r="BO70" s="200"/>
      <c r="BP70" s="201"/>
      <c r="BQ70" s="200"/>
      <c r="BR70" s="324" t="str">
        <f t="shared" si="21"/>
        <v/>
      </c>
      <c r="BS70" s="324"/>
      <c r="BT70" s="200"/>
      <c r="BU70" s="208">
        <v>0</v>
      </c>
      <c r="BV70" s="209">
        <v>0</v>
      </c>
      <c r="BW70" s="213">
        <v>0</v>
      </c>
      <c r="BX70" s="333" t="str">
        <f t="shared" si="22"/>
        <v>D</v>
      </c>
      <c r="BY70" s="72">
        <f t="shared" si="23"/>
        <v>0</v>
      </c>
      <c r="BZ70" s="70">
        <f t="shared" si="24"/>
        <v>0</v>
      </c>
      <c r="CA70" s="70">
        <f t="shared" si="25"/>
        <v>0</v>
      </c>
      <c r="CB70" s="70">
        <f t="shared" si="26"/>
        <v>0</v>
      </c>
      <c r="CC70" s="70">
        <f t="shared" si="27"/>
        <v>0</v>
      </c>
      <c r="CD70" s="70">
        <f t="shared" si="28"/>
        <v>0</v>
      </c>
      <c r="CE70" s="70">
        <f t="shared" si="29"/>
        <v>0</v>
      </c>
      <c r="CF70" s="70">
        <f t="shared" si="30"/>
        <v>0</v>
      </c>
      <c r="CG70" s="70">
        <f t="shared" si="30"/>
        <v>0</v>
      </c>
      <c r="CH70" s="75">
        <f t="shared" si="31"/>
        <v>0</v>
      </c>
      <c r="CI70" s="75">
        <f t="shared" si="32"/>
        <v>0</v>
      </c>
      <c r="CJ70" s="71">
        <f t="shared" si="33"/>
        <v>0</v>
      </c>
      <c r="CK70" s="72">
        <f t="shared" si="34"/>
        <v>0</v>
      </c>
      <c r="CL70" s="70">
        <f t="shared" si="35"/>
        <v>0</v>
      </c>
      <c r="CM70" s="70">
        <f t="shared" si="36"/>
        <v>0</v>
      </c>
      <c r="CN70" s="70">
        <f t="shared" si="37"/>
        <v>0</v>
      </c>
      <c r="CO70" s="70">
        <f t="shared" si="38"/>
        <v>0</v>
      </c>
      <c r="CP70" s="70">
        <f t="shared" si="39"/>
        <v>0</v>
      </c>
      <c r="CQ70" s="70">
        <f t="shared" si="40"/>
        <v>0</v>
      </c>
      <c r="CR70" s="70">
        <f t="shared" si="41"/>
        <v>0</v>
      </c>
      <c r="CS70" s="70">
        <f t="shared" si="41"/>
        <v>0</v>
      </c>
      <c r="CT70" s="75">
        <f t="shared" si="42"/>
        <v>0</v>
      </c>
      <c r="CU70" s="75">
        <f t="shared" si="43"/>
        <v>0</v>
      </c>
      <c r="CV70" s="71">
        <f t="shared" si="44"/>
        <v>0</v>
      </c>
      <c r="CW70" s="72">
        <f t="shared" si="45"/>
        <v>0</v>
      </c>
      <c r="CX70" s="70">
        <f t="shared" si="46"/>
        <v>0</v>
      </c>
      <c r="CY70" s="70">
        <f t="shared" si="47"/>
        <v>0</v>
      </c>
      <c r="CZ70" s="70">
        <f t="shared" si="48"/>
        <v>0</v>
      </c>
      <c r="DA70" s="70">
        <f t="shared" si="49"/>
        <v>0</v>
      </c>
      <c r="DB70" s="70">
        <f t="shared" si="50"/>
        <v>0</v>
      </c>
      <c r="DC70" s="70">
        <f t="shared" si="51"/>
        <v>0</v>
      </c>
      <c r="DD70" s="70">
        <f t="shared" si="52"/>
        <v>0</v>
      </c>
      <c r="DE70" s="70">
        <f t="shared" si="52"/>
        <v>0</v>
      </c>
      <c r="DF70" s="75">
        <f t="shared" si="53"/>
        <v>0</v>
      </c>
      <c r="DG70" s="75">
        <f t="shared" si="54"/>
        <v>0</v>
      </c>
      <c r="DH70" s="71">
        <f t="shared" si="55"/>
        <v>0</v>
      </c>
      <c r="DI70" s="72">
        <f t="shared" si="56"/>
        <v>0</v>
      </c>
      <c r="DJ70" s="72">
        <f t="shared" si="57"/>
        <v>0</v>
      </c>
      <c r="DK70" s="72">
        <f t="shared" si="58"/>
        <v>0</v>
      </c>
      <c r="DL70" s="72">
        <f t="shared" si="59"/>
        <v>0</v>
      </c>
      <c r="DM70" s="70">
        <f t="shared" si="60"/>
        <v>0</v>
      </c>
      <c r="DN70" s="70">
        <f t="shared" si="61"/>
        <v>0</v>
      </c>
      <c r="DO70" s="70">
        <f t="shared" si="62"/>
        <v>0</v>
      </c>
      <c r="DP70" s="70">
        <f t="shared" si="63"/>
        <v>0</v>
      </c>
      <c r="DQ70" s="70">
        <f t="shared" si="63"/>
        <v>0</v>
      </c>
      <c r="DR70" s="70">
        <f t="shared" si="64"/>
        <v>0</v>
      </c>
      <c r="DS70" s="75">
        <f t="shared" si="65"/>
        <v>0</v>
      </c>
      <c r="DT70" s="71">
        <f t="shared" si="66"/>
        <v>0</v>
      </c>
      <c r="DU70" s="257">
        <f t="shared" si="67"/>
        <v>0</v>
      </c>
      <c r="DV70" s="258">
        <f t="shared" si="68"/>
        <v>0</v>
      </c>
      <c r="DW70" s="258">
        <f t="shared" si="69"/>
        <v>0</v>
      </c>
      <c r="DX70" s="258">
        <f t="shared" si="70"/>
        <v>0</v>
      </c>
      <c r="DY70" s="70">
        <f t="shared" si="71"/>
        <v>0</v>
      </c>
      <c r="DZ70" s="70">
        <f t="shared" si="72"/>
        <v>0</v>
      </c>
      <c r="EA70" s="258">
        <f t="shared" si="73"/>
        <v>0</v>
      </c>
      <c r="EB70" s="258">
        <f t="shared" si="74"/>
        <v>0</v>
      </c>
      <c r="EC70" s="258">
        <f t="shared" si="74"/>
        <v>0</v>
      </c>
      <c r="ED70" s="258">
        <f t="shared" si="75"/>
        <v>0</v>
      </c>
      <c r="EE70" s="75">
        <f t="shared" si="76"/>
        <v>0</v>
      </c>
      <c r="EF70" s="71">
        <f t="shared" si="77"/>
        <v>0</v>
      </c>
      <c r="EG70" s="72">
        <f t="shared" si="78"/>
        <v>0</v>
      </c>
      <c r="EH70" s="70">
        <f t="shared" si="79"/>
        <v>0</v>
      </c>
      <c r="EI70" s="70">
        <f t="shared" si="80"/>
        <v>0</v>
      </c>
      <c r="EJ70" s="70">
        <f t="shared" si="81"/>
        <v>0</v>
      </c>
      <c r="EK70" s="70">
        <f t="shared" si="82"/>
        <v>0</v>
      </c>
      <c r="EL70" s="70">
        <f t="shared" si="83"/>
        <v>0</v>
      </c>
      <c r="EM70" s="70">
        <f t="shared" si="84"/>
        <v>0</v>
      </c>
      <c r="EN70" s="70">
        <f t="shared" si="85"/>
        <v>0</v>
      </c>
      <c r="EO70" s="70">
        <f t="shared" si="85"/>
        <v>0</v>
      </c>
      <c r="EP70" s="75">
        <f t="shared" si="86"/>
        <v>0</v>
      </c>
      <c r="EQ70" s="75">
        <f t="shared" si="87"/>
        <v>0</v>
      </c>
      <c r="ER70" s="71">
        <f t="shared" si="88"/>
        <v>0</v>
      </c>
      <c r="ES70" s="72">
        <f t="shared" si="0"/>
        <v>0</v>
      </c>
      <c r="ET70" s="70">
        <f t="shared" si="1"/>
        <v>0</v>
      </c>
      <c r="EU70" s="70">
        <f t="shared" si="2"/>
        <v>0</v>
      </c>
      <c r="EV70" s="70">
        <f t="shared" si="3"/>
        <v>0</v>
      </c>
      <c r="EW70" s="70">
        <f t="shared" si="4"/>
        <v>0</v>
      </c>
      <c r="EX70" s="70">
        <f t="shared" si="89"/>
        <v>0</v>
      </c>
      <c r="EY70" s="70">
        <f t="shared" si="5"/>
        <v>0</v>
      </c>
      <c r="EZ70" s="70" t="str">
        <f t="shared" si="6"/>
        <v/>
      </c>
      <c r="FA70" s="70">
        <f t="shared" si="6"/>
        <v>0</v>
      </c>
      <c r="FB70" s="75">
        <f t="shared" si="7"/>
        <v>0</v>
      </c>
      <c r="FC70" s="75">
        <f t="shared" si="8"/>
        <v>0</v>
      </c>
      <c r="FD70" s="71">
        <f t="shared" si="9"/>
        <v>0</v>
      </c>
      <c r="FE70" s="585"/>
    </row>
    <row r="71" spans="1:161" ht="21.75" customHeight="1">
      <c r="A71" s="12">
        <f t="shared" si="10"/>
        <v>0</v>
      </c>
      <c r="B71" s="31">
        <v>63</v>
      </c>
      <c r="C71" s="252">
        <v>63</v>
      </c>
      <c r="D71" s="6">
        <f t="shared" si="11"/>
        <v>0</v>
      </c>
      <c r="E71" s="59"/>
      <c r="F71" s="60" t="str">
        <f t="shared" si="90"/>
        <v/>
      </c>
      <c r="G71" s="58">
        <f>'Data Paste From Shala Darpan'!L64</f>
        <v>0</v>
      </c>
      <c r="H71" s="59">
        <f>'Data Paste From Shala Darpan'!F64</f>
        <v>0</v>
      </c>
      <c r="I71" s="59">
        <f>'Data Paste From Shala Darpan'!H64</f>
        <v>0</v>
      </c>
      <c r="J71" s="59">
        <f>'Data Paste From Shala Darpan'!I64</f>
        <v>0</v>
      </c>
      <c r="K71" s="744">
        <f>'Data Paste From Shala Darpan'!K64</f>
        <v>0</v>
      </c>
      <c r="L71" s="160" t="str">
        <f t="shared" si="12"/>
        <v/>
      </c>
      <c r="M71" s="135"/>
      <c r="N71" s="355" t="str">
        <f t="shared" si="13"/>
        <v/>
      </c>
      <c r="O71" s="162">
        <f t="shared" si="14"/>
        <v>0</v>
      </c>
      <c r="P71" s="514"/>
      <c r="Q71" s="111"/>
      <c r="R71" s="112"/>
      <c r="S71" s="112"/>
      <c r="T71" s="113"/>
      <c r="U71" s="112"/>
      <c r="V71" s="312">
        <f t="shared" si="15"/>
        <v>0</v>
      </c>
      <c r="W71" s="113"/>
      <c r="X71" s="112"/>
      <c r="Y71" s="150"/>
      <c r="Z71" s="151"/>
      <c r="AA71" s="151"/>
      <c r="AB71" s="152"/>
      <c r="AC71" s="151"/>
      <c r="AD71" s="315">
        <f t="shared" si="16"/>
        <v>0</v>
      </c>
      <c r="AE71" s="315"/>
      <c r="AF71" s="151"/>
      <c r="AG71" s="184"/>
      <c r="AH71" s="185"/>
      <c r="AI71" s="185"/>
      <c r="AJ71" s="186"/>
      <c r="AK71" s="185"/>
      <c r="AL71" s="318">
        <f t="shared" si="17"/>
        <v>0</v>
      </c>
      <c r="AM71" s="318"/>
      <c r="AN71" s="185"/>
      <c r="AO71" s="117"/>
      <c r="AP71" s="118"/>
      <c r="AQ71" s="118"/>
      <c r="AR71" s="119"/>
      <c r="AS71" s="118"/>
      <c r="AT71" s="321">
        <f t="shared" si="18"/>
        <v>0</v>
      </c>
      <c r="AU71" s="321"/>
      <c r="AV71" s="118"/>
      <c r="AW71" s="199"/>
      <c r="AX71" s="200"/>
      <c r="AY71" s="200"/>
      <c r="AZ71" s="201"/>
      <c r="BA71" s="200"/>
      <c r="BB71" s="324">
        <f t="shared" si="19"/>
        <v>0</v>
      </c>
      <c r="BC71" s="324"/>
      <c r="BD71" s="200"/>
      <c r="BE71" s="225"/>
      <c r="BF71" s="226"/>
      <c r="BG71" s="226"/>
      <c r="BH71" s="227"/>
      <c r="BI71" s="226"/>
      <c r="BJ71" s="327">
        <f t="shared" si="20"/>
        <v>0</v>
      </c>
      <c r="BK71" s="327"/>
      <c r="BL71" s="226"/>
      <c r="BM71" s="199"/>
      <c r="BN71" s="200"/>
      <c r="BO71" s="200"/>
      <c r="BP71" s="201"/>
      <c r="BQ71" s="200"/>
      <c r="BR71" s="324" t="str">
        <f t="shared" si="21"/>
        <v/>
      </c>
      <c r="BS71" s="324"/>
      <c r="BT71" s="200"/>
      <c r="BU71" s="208">
        <v>0</v>
      </c>
      <c r="BV71" s="209">
        <v>0</v>
      </c>
      <c r="BW71" s="213">
        <v>0</v>
      </c>
      <c r="BX71" s="333" t="str">
        <f t="shared" si="22"/>
        <v>D</v>
      </c>
      <c r="BY71" s="72">
        <f t="shared" si="23"/>
        <v>0</v>
      </c>
      <c r="BZ71" s="70">
        <f t="shared" si="24"/>
        <v>0</v>
      </c>
      <c r="CA71" s="70">
        <f t="shared" si="25"/>
        <v>0</v>
      </c>
      <c r="CB71" s="70">
        <f t="shared" si="26"/>
        <v>0</v>
      </c>
      <c r="CC71" s="70">
        <f t="shared" si="27"/>
        <v>0</v>
      </c>
      <c r="CD71" s="70">
        <f t="shared" si="28"/>
        <v>0</v>
      </c>
      <c r="CE71" s="70">
        <f t="shared" si="29"/>
        <v>0</v>
      </c>
      <c r="CF71" s="70">
        <f t="shared" si="30"/>
        <v>0</v>
      </c>
      <c r="CG71" s="70">
        <f t="shared" si="30"/>
        <v>0</v>
      </c>
      <c r="CH71" s="75">
        <f t="shared" si="31"/>
        <v>0</v>
      </c>
      <c r="CI71" s="75">
        <f t="shared" si="32"/>
        <v>0</v>
      </c>
      <c r="CJ71" s="71">
        <f t="shared" si="33"/>
        <v>0</v>
      </c>
      <c r="CK71" s="72">
        <f t="shared" si="34"/>
        <v>0</v>
      </c>
      <c r="CL71" s="70">
        <f t="shared" si="35"/>
        <v>0</v>
      </c>
      <c r="CM71" s="70">
        <f t="shared" si="36"/>
        <v>0</v>
      </c>
      <c r="CN71" s="70">
        <f t="shared" si="37"/>
        <v>0</v>
      </c>
      <c r="CO71" s="70">
        <f t="shared" si="38"/>
        <v>0</v>
      </c>
      <c r="CP71" s="70">
        <f t="shared" si="39"/>
        <v>0</v>
      </c>
      <c r="CQ71" s="70">
        <f t="shared" si="40"/>
        <v>0</v>
      </c>
      <c r="CR71" s="70">
        <f t="shared" si="41"/>
        <v>0</v>
      </c>
      <c r="CS71" s="70">
        <f t="shared" si="41"/>
        <v>0</v>
      </c>
      <c r="CT71" s="75">
        <f t="shared" si="42"/>
        <v>0</v>
      </c>
      <c r="CU71" s="75">
        <f t="shared" si="43"/>
        <v>0</v>
      </c>
      <c r="CV71" s="71">
        <f t="shared" si="44"/>
        <v>0</v>
      </c>
      <c r="CW71" s="72">
        <f t="shared" si="45"/>
        <v>0</v>
      </c>
      <c r="CX71" s="70">
        <f t="shared" si="46"/>
        <v>0</v>
      </c>
      <c r="CY71" s="70">
        <f t="shared" si="47"/>
        <v>0</v>
      </c>
      <c r="CZ71" s="70">
        <f t="shared" si="48"/>
        <v>0</v>
      </c>
      <c r="DA71" s="70">
        <f t="shared" si="49"/>
        <v>0</v>
      </c>
      <c r="DB71" s="70">
        <f t="shared" si="50"/>
        <v>0</v>
      </c>
      <c r="DC71" s="70">
        <f t="shared" si="51"/>
        <v>0</v>
      </c>
      <c r="DD71" s="70">
        <f t="shared" si="52"/>
        <v>0</v>
      </c>
      <c r="DE71" s="70">
        <f t="shared" si="52"/>
        <v>0</v>
      </c>
      <c r="DF71" s="75">
        <f t="shared" si="53"/>
        <v>0</v>
      </c>
      <c r="DG71" s="75">
        <f t="shared" si="54"/>
        <v>0</v>
      </c>
      <c r="DH71" s="71">
        <f t="shared" si="55"/>
        <v>0</v>
      </c>
      <c r="DI71" s="72">
        <f t="shared" si="56"/>
        <v>0</v>
      </c>
      <c r="DJ71" s="72">
        <f t="shared" si="57"/>
        <v>0</v>
      </c>
      <c r="DK71" s="72">
        <f t="shared" si="58"/>
        <v>0</v>
      </c>
      <c r="DL71" s="72">
        <f t="shared" si="59"/>
        <v>0</v>
      </c>
      <c r="DM71" s="70">
        <f t="shared" si="60"/>
        <v>0</v>
      </c>
      <c r="DN71" s="70">
        <f t="shared" si="61"/>
        <v>0</v>
      </c>
      <c r="DO71" s="70">
        <f t="shared" si="62"/>
        <v>0</v>
      </c>
      <c r="DP71" s="70">
        <f t="shared" si="63"/>
        <v>0</v>
      </c>
      <c r="DQ71" s="70">
        <f t="shared" si="63"/>
        <v>0</v>
      </c>
      <c r="DR71" s="70">
        <f t="shared" si="64"/>
        <v>0</v>
      </c>
      <c r="DS71" s="75">
        <f t="shared" si="65"/>
        <v>0</v>
      </c>
      <c r="DT71" s="71">
        <f t="shared" si="66"/>
        <v>0</v>
      </c>
      <c r="DU71" s="257">
        <f t="shared" si="67"/>
        <v>0</v>
      </c>
      <c r="DV71" s="258">
        <f t="shared" si="68"/>
        <v>0</v>
      </c>
      <c r="DW71" s="258">
        <f t="shared" si="69"/>
        <v>0</v>
      </c>
      <c r="DX71" s="258">
        <f t="shared" si="70"/>
        <v>0</v>
      </c>
      <c r="DY71" s="70">
        <f t="shared" si="71"/>
        <v>0</v>
      </c>
      <c r="DZ71" s="70">
        <f t="shared" si="72"/>
        <v>0</v>
      </c>
      <c r="EA71" s="258">
        <f t="shared" si="73"/>
        <v>0</v>
      </c>
      <c r="EB71" s="258">
        <f t="shared" si="74"/>
        <v>0</v>
      </c>
      <c r="EC71" s="258">
        <f t="shared" si="74"/>
        <v>0</v>
      </c>
      <c r="ED71" s="258">
        <f t="shared" si="75"/>
        <v>0</v>
      </c>
      <c r="EE71" s="75">
        <f t="shared" si="76"/>
        <v>0</v>
      </c>
      <c r="EF71" s="71">
        <f t="shared" si="77"/>
        <v>0</v>
      </c>
      <c r="EG71" s="72">
        <f t="shared" si="78"/>
        <v>0</v>
      </c>
      <c r="EH71" s="70">
        <f t="shared" si="79"/>
        <v>0</v>
      </c>
      <c r="EI71" s="70">
        <f t="shared" si="80"/>
        <v>0</v>
      </c>
      <c r="EJ71" s="70">
        <f t="shared" si="81"/>
        <v>0</v>
      </c>
      <c r="EK71" s="70">
        <f t="shared" si="82"/>
        <v>0</v>
      </c>
      <c r="EL71" s="70">
        <f t="shared" si="83"/>
        <v>0</v>
      </c>
      <c r="EM71" s="70">
        <f t="shared" si="84"/>
        <v>0</v>
      </c>
      <c r="EN71" s="70">
        <f t="shared" si="85"/>
        <v>0</v>
      </c>
      <c r="EO71" s="70">
        <f t="shared" si="85"/>
        <v>0</v>
      </c>
      <c r="EP71" s="75">
        <f t="shared" si="86"/>
        <v>0</v>
      </c>
      <c r="EQ71" s="75">
        <f t="shared" si="87"/>
        <v>0</v>
      </c>
      <c r="ER71" s="71">
        <f t="shared" si="88"/>
        <v>0</v>
      </c>
      <c r="ES71" s="72">
        <f t="shared" si="0"/>
        <v>0</v>
      </c>
      <c r="ET71" s="70">
        <f t="shared" si="1"/>
        <v>0</v>
      </c>
      <c r="EU71" s="70">
        <f t="shared" si="2"/>
        <v>0</v>
      </c>
      <c r="EV71" s="70">
        <f t="shared" si="3"/>
        <v>0</v>
      </c>
      <c r="EW71" s="70">
        <f t="shared" si="4"/>
        <v>0</v>
      </c>
      <c r="EX71" s="70">
        <f t="shared" si="89"/>
        <v>0</v>
      </c>
      <c r="EY71" s="70">
        <f t="shared" si="5"/>
        <v>0</v>
      </c>
      <c r="EZ71" s="70" t="str">
        <f t="shared" si="6"/>
        <v/>
      </c>
      <c r="FA71" s="70">
        <f t="shared" si="6"/>
        <v>0</v>
      </c>
      <c r="FB71" s="75">
        <f t="shared" si="7"/>
        <v>0</v>
      </c>
      <c r="FC71" s="75">
        <f t="shared" si="8"/>
        <v>0</v>
      </c>
      <c r="FD71" s="71">
        <f t="shared" si="9"/>
        <v>0</v>
      </c>
      <c r="FE71" s="585"/>
    </row>
    <row r="72" spans="1:161" ht="21.75" customHeight="1">
      <c r="A72" s="12">
        <f t="shared" si="10"/>
        <v>0</v>
      </c>
      <c r="B72" s="31">
        <v>64</v>
      </c>
      <c r="C72" s="253">
        <v>64</v>
      </c>
      <c r="D72" s="6">
        <f t="shared" si="11"/>
        <v>0</v>
      </c>
      <c r="E72" s="59"/>
      <c r="F72" s="60" t="str">
        <f t="shared" si="90"/>
        <v/>
      </c>
      <c r="G72" s="59">
        <f>'Data Paste From Shala Darpan'!L65</f>
        <v>0</v>
      </c>
      <c r="H72" s="59">
        <f>'Data Paste From Shala Darpan'!F65</f>
        <v>0</v>
      </c>
      <c r="I72" s="59">
        <f>'Data Paste From Shala Darpan'!H65</f>
        <v>0</v>
      </c>
      <c r="J72" s="59">
        <f>'Data Paste From Shala Darpan'!I65</f>
        <v>0</v>
      </c>
      <c r="K72" s="744">
        <f>'Data Paste From Shala Darpan'!K65</f>
        <v>0</v>
      </c>
      <c r="L72" s="160" t="str">
        <f t="shared" si="12"/>
        <v/>
      </c>
      <c r="M72" s="135"/>
      <c r="N72" s="355" t="str">
        <f t="shared" si="13"/>
        <v/>
      </c>
      <c r="O72" s="162">
        <f t="shared" si="14"/>
        <v>0</v>
      </c>
      <c r="P72" s="514"/>
      <c r="Q72" s="111"/>
      <c r="R72" s="112"/>
      <c r="S72" s="112"/>
      <c r="T72" s="113"/>
      <c r="U72" s="112"/>
      <c r="V72" s="312">
        <f t="shared" si="15"/>
        <v>0</v>
      </c>
      <c r="W72" s="113"/>
      <c r="X72" s="112"/>
      <c r="Y72" s="150"/>
      <c r="Z72" s="151"/>
      <c r="AA72" s="151"/>
      <c r="AB72" s="152"/>
      <c r="AC72" s="151"/>
      <c r="AD72" s="315">
        <f t="shared" si="16"/>
        <v>0</v>
      </c>
      <c r="AE72" s="315"/>
      <c r="AF72" s="151"/>
      <c r="AG72" s="184"/>
      <c r="AH72" s="185"/>
      <c r="AI72" s="185"/>
      <c r="AJ72" s="186"/>
      <c r="AK72" s="185"/>
      <c r="AL72" s="318">
        <f t="shared" si="17"/>
        <v>0</v>
      </c>
      <c r="AM72" s="318"/>
      <c r="AN72" s="185"/>
      <c r="AO72" s="117"/>
      <c r="AP72" s="118"/>
      <c r="AQ72" s="118"/>
      <c r="AR72" s="119"/>
      <c r="AS72" s="118"/>
      <c r="AT72" s="321">
        <f t="shared" si="18"/>
        <v>0</v>
      </c>
      <c r="AU72" s="321"/>
      <c r="AV72" s="118"/>
      <c r="AW72" s="199"/>
      <c r="AX72" s="200"/>
      <c r="AY72" s="200"/>
      <c r="AZ72" s="201"/>
      <c r="BA72" s="200"/>
      <c r="BB72" s="324">
        <f t="shared" si="19"/>
        <v>0</v>
      </c>
      <c r="BC72" s="324"/>
      <c r="BD72" s="200"/>
      <c r="BE72" s="225"/>
      <c r="BF72" s="226"/>
      <c r="BG72" s="226"/>
      <c r="BH72" s="227"/>
      <c r="BI72" s="226"/>
      <c r="BJ72" s="327">
        <f t="shared" si="20"/>
        <v>0</v>
      </c>
      <c r="BK72" s="327"/>
      <c r="BL72" s="226"/>
      <c r="BM72" s="199"/>
      <c r="BN72" s="200"/>
      <c r="BO72" s="200"/>
      <c r="BP72" s="201"/>
      <c r="BQ72" s="200"/>
      <c r="BR72" s="324" t="str">
        <f t="shared" si="21"/>
        <v/>
      </c>
      <c r="BS72" s="324"/>
      <c r="BT72" s="200"/>
      <c r="BU72" s="208">
        <v>0</v>
      </c>
      <c r="BV72" s="209">
        <v>0</v>
      </c>
      <c r="BW72" s="213">
        <v>0</v>
      </c>
      <c r="BX72" s="333" t="str">
        <f t="shared" si="22"/>
        <v>D</v>
      </c>
      <c r="BY72" s="72">
        <f t="shared" si="23"/>
        <v>0</v>
      </c>
      <c r="BZ72" s="70">
        <f t="shared" si="24"/>
        <v>0</v>
      </c>
      <c r="CA72" s="70">
        <f t="shared" si="25"/>
        <v>0</v>
      </c>
      <c r="CB72" s="70">
        <f t="shared" si="26"/>
        <v>0</v>
      </c>
      <c r="CC72" s="70">
        <f t="shared" si="27"/>
        <v>0</v>
      </c>
      <c r="CD72" s="70">
        <f t="shared" si="28"/>
        <v>0</v>
      </c>
      <c r="CE72" s="70">
        <f t="shared" si="29"/>
        <v>0</v>
      </c>
      <c r="CF72" s="70">
        <f t="shared" si="30"/>
        <v>0</v>
      </c>
      <c r="CG72" s="70">
        <f t="shared" si="30"/>
        <v>0</v>
      </c>
      <c r="CH72" s="75">
        <f t="shared" si="31"/>
        <v>0</v>
      </c>
      <c r="CI72" s="75">
        <f t="shared" si="32"/>
        <v>0</v>
      </c>
      <c r="CJ72" s="71">
        <f t="shared" si="33"/>
        <v>0</v>
      </c>
      <c r="CK72" s="72">
        <f t="shared" si="34"/>
        <v>0</v>
      </c>
      <c r="CL72" s="70">
        <f t="shared" si="35"/>
        <v>0</v>
      </c>
      <c r="CM72" s="70">
        <f t="shared" si="36"/>
        <v>0</v>
      </c>
      <c r="CN72" s="70">
        <f t="shared" si="37"/>
        <v>0</v>
      </c>
      <c r="CO72" s="70">
        <f t="shared" si="38"/>
        <v>0</v>
      </c>
      <c r="CP72" s="70">
        <f t="shared" si="39"/>
        <v>0</v>
      </c>
      <c r="CQ72" s="70">
        <f t="shared" si="40"/>
        <v>0</v>
      </c>
      <c r="CR72" s="70">
        <f t="shared" si="41"/>
        <v>0</v>
      </c>
      <c r="CS72" s="70">
        <f t="shared" si="41"/>
        <v>0</v>
      </c>
      <c r="CT72" s="75">
        <f t="shared" si="42"/>
        <v>0</v>
      </c>
      <c r="CU72" s="75">
        <f t="shared" si="43"/>
        <v>0</v>
      </c>
      <c r="CV72" s="71">
        <f t="shared" si="44"/>
        <v>0</v>
      </c>
      <c r="CW72" s="72">
        <f t="shared" si="45"/>
        <v>0</v>
      </c>
      <c r="CX72" s="70">
        <f t="shared" si="46"/>
        <v>0</v>
      </c>
      <c r="CY72" s="70">
        <f t="shared" si="47"/>
        <v>0</v>
      </c>
      <c r="CZ72" s="70">
        <f t="shared" si="48"/>
        <v>0</v>
      </c>
      <c r="DA72" s="70">
        <f t="shared" si="49"/>
        <v>0</v>
      </c>
      <c r="DB72" s="70">
        <f t="shared" si="50"/>
        <v>0</v>
      </c>
      <c r="DC72" s="70">
        <f t="shared" si="51"/>
        <v>0</v>
      </c>
      <c r="DD72" s="70">
        <f t="shared" si="52"/>
        <v>0</v>
      </c>
      <c r="DE72" s="70">
        <f t="shared" si="52"/>
        <v>0</v>
      </c>
      <c r="DF72" s="75">
        <f t="shared" si="53"/>
        <v>0</v>
      </c>
      <c r="DG72" s="75">
        <f t="shared" si="54"/>
        <v>0</v>
      </c>
      <c r="DH72" s="71">
        <f t="shared" si="55"/>
        <v>0</v>
      </c>
      <c r="DI72" s="72">
        <f t="shared" si="56"/>
        <v>0</v>
      </c>
      <c r="DJ72" s="72">
        <f t="shared" si="57"/>
        <v>0</v>
      </c>
      <c r="DK72" s="72">
        <f t="shared" si="58"/>
        <v>0</v>
      </c>
      <c r="DL72" s="72">
        <f t="shared" si="59"/>
        <v>0</v>
      </c>
      <c r="DM72" s="70">
        <f t="shared" si="60"/>
        <v>0</v>
      </c>
      <c r="DN72" s="70">
        <f t="shared" si="61"/>
        <v>0</v>
      </c>
      <c r="DO72" s="70">
        <f t="shared" si="62"/>
        <v>0</v>
      </c>
      <c r="DP72" s="70">
        <f t="shared" si="63"/>
        <v>0</v>
      </c>
      <c r="DQ72" s="70">
        <f t="shared" si="63"/>
        <v>0</v>
      </c>
      <c r="DR72" s="70">
        <f t="shared" si="64"/>
        <v>0</v>
      </c>
      <c r="DS72" s="75">
        <f t="shared" si="65"/>
        <v>0</v>
      </c>
      <c r="DT72" s="71">
        <f t="shared" si="66"/>
        <v>0</v>
      </c>
      <c r="DU72" s="257">
        <f t="shared" si="67"/>
        <v>0</v>
      </c>
      <c r="DV72" s="258">
        <f t="shared" si="68"/>
        <v>0</v>
      </c>
      <c r="DW72" s="258">
        <f t="shared" si="69"/>
        <v>0</v>
      </c>
      <c r="DX72" s="258">
        <f t="shared" si="70"/>
        <v>0</v>
      </c>
      <c r="DY72" s="70">
        <f t="shared" si="71"/>
        <v>0</v>
      </c>
      <c r="DZ72" s="70">
        <f t="shared" si="72"/>
        <v>0</v>
      </c>
      <c r="EA72" s="258">
        <f t="shared" si="73"/>
        <v>0</v>
      </c>
      <c r="EB72" s="258">
        <f t="shared" si="74"/>
        <v>0</v>
      </c>
      <c r="EC72" s="258">
        <f t="shared" si="74"/>
        <v>0</v>
      </c>
      <c r="ED72" s="258">
        <f t="shared" si="75"/>
        <v>0</v>
      </c>
      <c r="EE72" s="75">
        <f t="shared" si="76"/>
        <v>0</v>
      </c>
      <c r="EF72" s="71">
        <f t="shared" si="77"/>
        <v>0</v>
      </c>
      <c r="EG72" s="72">
        <f t="shared" si="78"/>
        <v>0</v>
      </c>
      <c r="EH72" s="70">
        <f t="shared" si="79"/>
        <v>0</v>
      </c>
      <c r="EI72" s="70">
        <f t="shared" si="80"/>
        <v>0</v>
      </c>
      <c r="EJ72" s="70">
        <f t="shared" si="81"/>
        <v>0</v>
      </c>
      <c r="EK72" s="70">
        <f t="shared" si="82"/>
        <v>0</v>
      </c>
      <c r="EL72" s="70">
        <f t="shared" si="83"/>
        <v>0</v>
      </c>
      <c r="EM72" s="70">
        <f t="shared" si="84"/>
        <v>0</v>
      </c>
      <c r="EN72" s="70">
        <f t="shared" si="85"/>
        <v>0</v>
      </c>
      <c r="EO72" s="70">
        <f t="shared" si="85"/>
        <v>0</v>
      </c>
      <c r="EP72" s="75">
        <f t="shared" si="86"/>
        <v>0</v>
      </c>
      <c r="EQ72" s="75">
        <f t="shared" si="87"/>
        <v>0</v>
      </c>
      <c r="ER72" s="71">
        <f t="shared" si="88"/>
        <v>0</v>
      </c>
      <c r="ES72" s="72">
        <f t="shared" si="0"/>
        <v>0</v>
      </c>
      <c r="ET72" s="70">
        <f t="shared" si="1"/>
        <v>0</v>
      </c>
      <c r="EU72" s="70">
        <f t="shared" si="2"/>
        <v>0</v>
      </c>
      <c r="EV72" s="70">
        <f t="shared" si="3"/>
        <v>0</v>
      </c>
      <c r="EW72" s="70">
        <f t="shared" si="4"/>
        <v>0</v>
      </c>
      <c r="EX72" s="70">
        <f t="shared" si="89"/>
        <v>0</v>
      </c>
      <c r="EY72" s="70">
        <f t="shared" si="5"/>
        <v>0</v>
      </c>
      <c r="EZ72" s="70" t="str">
        <f t="shared" si="6"/>
        <v/>
      </c>
      <c r="FA72" s="70">
        <f t="shared" si="6"/>
        <v>0</v>
      </c>
      <c r="FB72" s="75">
        <f t="shared" si="7"/>
        <v>0</v>
      </c>
      <c r="FC72" s="75">
        <f t="shared" si="8"/>
        <v>0</v>
      </c>
      <c r="FD72" s="71">
        <f t="shared" si="9"/>
        <v>0</v>
      </c>
      <c r="FE72" s="585"/>
    </row>
    <row r="73" spans="1:161" ht="21.75" customHeight="1">
      <c r="A73" s="12">
        <f t="shared" si="10"/>
        <v>0</v>
      </c>
      <c r="B73" s="31">
        <v>65</v>
      </c>
      <c r="C73" s="252">
        <v>65</v>
      </c>
      <c r="D73" s="6">
        <f t="shared" si="11"/>
        <v>0</v>
      </c>
      <c r="E73" s="59"/>
      <c r="F73" s="60" t="str">
        <f t="shared" si="90"/>
        <v/>
      </c>
      <c r="G73" s="58">
        <f>'Data Paste From Shala Darpan'!L66</f>
        <v>0</v>
      </c>
      <c r="H73" s="59">
        <f>'Data Paste From Shala Darpan'!F66</f>
        <v>0</v>
      </c>
      <c r="I73" s="59">
        <f>'Data Paste From Shala Darpan'!H66</f>
        <v>0</v>
      </c>
      <c r="J73" s="59">
        <f>'Data Paste From Shala Darpan'!I66</f>
        <v>0</v>
      </c>
      <c r="K73" s="744">
        <f>'Data Paste From Shala Darpan'!K66</f>
        <v>0</v>
      </c>
      <c r="L73" s="160" t="str">
        <f t="shared" si="12"/>
        <v/>
      </c>
      <c r="M73" s="135"/>
      <c r="N73" s="355" t="str">
        <f t="shared" si="13"/>
        <v/>
      </c>
      <c r="O73" s="162">
        <f t="shared" si="14"/>
        <v>0</v>
      </c>
      <c r="P73" s="514"/>
      <c r="Q73" s="111"/>
      <c r="R73" s="112"/>
      <c r="S73" s="112"/>
      <c r="T73" s="113"/>
      <c r="U73" s="112"/>
      <c r="V73" s="312">
        <f t="shared" si="15"/>
        <v>0</v>
      </c>
      <c r="W73" s="113"/>
      <c r="X73" s="112"/>
      <c r="Y73" s="150"/>
      <c r="Z73" s="151"/>
      <c r="AA73" s="151"/>
      <c r="AB73" s="152"/>
      <c r="AC73" s="151"/>
      <c r="AD73" s="315">
        <f t="shared" si="16"/>
        <v>0</v>
      </c>
      <c r="AE73" s="315"/>
      <c r="AF73" s="151"/>
      <c r="AG73" s="184"/>
      <c r="AH73" s="185"/>
      <c r="AI73" s="185"/>
      <c r="AJ73" s="186"/>
      <c r="AK73" s="185"/>
      <c r="AL73" s="318">
        <f t="shared" si="17"/>
        <v>0</v>
      </c>
      <c r="AM73" s="318"/>
      <c r="AN73" s="185"/>
      <c r="AO73" s="117"/>
      <c r="AP73" s="118"/>
      <c r="AQ73" s="118"/>
      <c r="AR73" s="119"/>
      <c r="AS73" s="118"/>
      <c r="AT73" s="321">
        <f t="shared" si="18"/>
        <v>0</v>
      </c>
      <c r="AU73" s="321"/>
      <c r="AV73" s="118"/>
      <c r="AW73" s="199"/>
      <c r="AX73" s="200"/>
      <c r="AY73" s="200"/>
      <c r="AZ73" s="201"/>
      <c r="BA73" s="200"/>
      <c r="BB73" s="324">
        <f t="shared" si="19"/>
        <v>0</v>
      </c>
      <c r="BC73" s="324"/>
      <c r="BD73" s="200"/>
      <c r="BE73" s="225"/>
      <c r="BF73" s="226"/>
      <c r="BG73" s="226"/>
      <c r="BH73" s="227"/>
      <c r="BI73" s="226"/>
      <c r="BJ73" s="327">
        <f t="shared" si="20"/>
        <v>0</v>
      </c>
      <c r="BK73" s="327"/>
      <c r="BL73" s="226"/>
      <c r="BM73" s="199"/>
      <c r="BN73" s="200"/>
      <c r="BO73" s="200"/>
      <c r="BP73" s="201"/>
      <c r="BQ73" s="200"/>
      <c r="BR73" s="324" t="str">
        <f t="shared" si="21"/>
        <v/>
      </c>
      <c r="BS73" s="324"/>
      <c r="BT73" s="200"/>
      <c r="BU73" s="208">
        <v>0</v>
      </c>
      <c r="BV73" s="209">
        <v>0</v>
      </c>
      <c r="BW73" s="213">
        <v>0</v>
      </c>
      <c r="BX73" s="333" t="str">
        <f t="shared" si="22"/>
        <v>D</v>
      </c>
      <c r="BY73" s="72">
        <f t="shared" si="23"/>
        <v>0</v>
      </c>
      <c r="BZ73" s="70">
        <f t="shared" si="24"/>
        <v>0</v>
      </c>
      <c r="CA73" s="70">
        <f t="shared" si="25"/>
        <v>0</v>
      </c>
      <c r="CB73" s="70">
        <f t="shared" si="26"/>
        <v>0</v>
      </c>
      <c r="CC73" s="70">
        <f t="shared" si="27"/>
        <v>0</v>
      </c>
      <c r="CD73" s="70">
        <f t="shared" si="28"/>
        <v>0</v>
      </c>
      <c r="CE73" s="70">
        <f t="shared" si="29"/>
        <v>0</v>
      </c>
      <c r="CF73" s="70">
        <f t="shared" si="30"/>
        <v>0</v>
      </c>
      <c r="CG73" s="70">
        <f t="shared" si="30"/>
        <v>0</v>
      </c>
      <c r="CH73" s="75">
        <f t="shared" si="31"/>
        <v>0</v>
      </c>
      <c r="CI73" s="75">
        <f t="shared" si="32"/>
        <v>0</v>
      </c>
      <c r="CJ73" s="71">
        <f t="shared" si="33"/>
        <v>0</v>
      </c>
      <c r="CK73" s="72">
        <f t="shared" si="34"/>
        <v>0</v>
      </c>
      <c r="CL73" s="70">
        <f t="shared" si="35"/>
        <v>0</v>
      </c>
      <c r="CM73" s="70">
        <f t="shared" si="36"/>
        <v>0</v>
      </c>
      <c r="CN73" s="70">
        <f t="shared" si="37"/>
        <v>0</v>
      </c>
      <c r="CO73" s="70">
        <f t="shared" si="38"/>
        <v>0</v>
      </c>
      <c r="CP73" s="70">
        <f t="shared" si="39"/>
        <v>0</v>
      </c>
      <c r="CQ73" s="70">
        <f t="shared" si="40"/>
        <v>0</v>
      </c>
      <c r="CR73" s="70">
        <f t="shared" si="41"/>
        <v>0</v>
      </c>
      <c r="CS73" s="70">
        <f t="shared" si="41"/>
        <v>0</v>
      </c>
      <c r="CT73" s="75">
        <f t="shared" si="42"/>
        <v>0</v>
      </c>
      <c r="CU73" s="75">
        <f t="shared" si="43"/>
        <v>0</v>
      </c>
      <c r="CV73" s="71">
        <f t="shared" si="44"/>
        <v>0</v>
      </c>
      <c r="CW73" s="72">
        <f t="shared" si="45"/>
        <v>0</v>
      </c>
      <c r="CX73" s="70">
        <f t="shared" si="46"/>
        <v>0</v>
      </c>
      <c r="CY73" s="70">
        <f t="shared" si="47"/>
        <v>0</v>
      </c>
      <c r="CZ73" s="70">
        <f t="shared" si="48"/>
        <v>0</v>
      </c>
      <c r="DA73" s="70">
        <f t="shared" si="49"/>
        <v>0</v>
      </c>
      <c r="DB73" s="70">
        <f t="shared" si="50"/>
        <v>0</v>
      </c>
      <c r="DC73" s="70">
        <f t="shared" si="51"/>
        <v>0</v>
      </c>
      <c r="DD73" s="70">
        <f t="shared" si="52"/>
        <v>0</v>
      </c>
      <c r="DE73" s="70">
        <f t="shared" si="52"/>
        <v>0</v>
      </c>
      <c r="DF73" s="75">
        <f t="shared" si="53"/>
        <v>0</v>
      </c>
      <c r="DG73" s="75">
        <f t="shared" si="54"/>
        <v>0</v>
      </c>
      <c r="DH73" s="71">
        <f t="shared" si="55"/>
        <v>0</v>
      </c>
      <c r="DI73" s="72">
        <f t="shared" si="56"/>
        <v>0</v>
      </c>
      <c r="DJ73" s="72">
        <f t="shared" si="57"/>
        <v>0</v>
      </c>
      <c r="DK73" s="72">
        <f t="shared" si="58"/>
        <v>0</v>
      </c>
      <c r="DL73" s="72">
        <f t="shared" si="59"/>
        <v>0</v>
      </c>
      <c r="DM73" s="70">
        <f t="shared" si="60"/>
        <v>0</v>
      </c>
      <c r="DN73" s="70">
        <f t="shared" si="61"/>
        <v>0</v>
      </c>
      <c r="DO73" s="70">
        <f t="shared" si="62"/>
        <v>0</v>
      </c>
      <c r="DP73" s="70">
        <f t="shared" si="63"/>
        <v>0</v>
      </c>
      <c r="DQ73" s="70">
        <f t="shared" si="63"/>
        <v>0</v>
      </c>
      <c r="DR73" s="70">
        <f t="shared" si="64"/>
        <v>0</v>
      </c>
      <c r="DS73" s="75">
        <f t="shared" si="65"/>
        <v>0</v>
      </c>
      <c r="DT73" s="71">
        <f t="shared" si="66"/>
        <v>0</v>
      </c>
      <c r="DU73" s="257">
        <f t="shared" si="67"/>
        <v>0</v>
      </c>
      <c r="DV73" s="258">
        <f t="shared" si="68"/>
        <v>0</v>
      </c>
      <c r="DW73" s="258">
        <f t="shared" si="69"/>
        <v>0</v>
      </c>
      <c r="DX73" s="258">
        <f t="shared" si="70"/>
        <v>0</v>
      </c>
      <c r="DY73" s="70">
        <f t="shared" si="71"/>
        <v>0</v>
      </c>
      <c r="DZ73" s="70">
        <f t="shared" si="72"/>
        <v>0</v>
      </c>
      <c r="EA73" s="258">
        <f t="shared" si="73"/>
        <v>0</v>
      </c>
      <c r="EB73" s="258">
        <f t="shared" si="74"/>
        <v>0</v>
      </c>
      <c r="EC73" s="258">
        <f t="shared" si="74"/>
        <v>0</v>
      </c>
      <c r="ED73" s="258">
        <f t="shared" si="75"/>
        <v>0</v>
      </c>
      <c r="EE73" s="75">
        <f t="shared" si="76"/>
        <v>0</v>
      </c>
      <c r="EF73" s="71">
        <f t="shared" si="77"/>
        <v>0</v>
      </c>
      <c r="EG73" s="72">
        <f t="shared" si="78"/>
        <v>0</v>
      </c>
      <c r="EH73" s="70">
        <f t="shared" si="79"/>
        <v>0</v>
      </c>
      <c r="EI73" s="70">
        <f t="shared" si="80"/>
        <v>0</v>
      </c>
      <c r="EJ73" s="70">
        <f t="shared" si="81"/>
        <v>0</v>
      </c>
      <c r="EK73" s="70">
        <f t="shared" si="82"/>
        <v>0</v>
      </c>
      <c r="EL73" s="70">
        <f t="shared" si="83"/>
        <v>0</v>
      </c>
      <c r="EM73" s="70">
        <f t="shared" si="84"/>
        <v>0</v>
      </c>
      <c r="EN73" s="70">
        <f t="shared" si="85"/>
        <v>0</v>
      </c>
      <c r="EO73" s="70">
        <f t="shared" si="85"/>
        <v>0</v>
      </c>
      <c r="EP73" s="75">
        <f t="shared" si="86"/>
        <v>0</v>
      </c>
      <c r="EQ73" s="75">
        <f t="shared" si="87"/>
        <v>0</v>
      </c>
      <c r="ER73" s="71">
        <f t="shared" si="88"/>
        <v>0</v>
      </c>
      <c r="ES73" s="72">
        <f t="shared" ref="ES73:ES136" si="91">BM73</f>
        <v>0</v>
      </c>
      <c r="ET73" s="70">
        <f t="shared" ref="ET73:ET136" si="92">BN73</f>
        <v>0</v>
      </c>
      <c r="EU73" s="70">
        <f t="shared" ref="EU73:EU136" si="93">BO73</f>
        <v>0</v>
      </c>
      <c r="EV73" s="70">
        <f t="shared" ref="EV73:EV136" si="94">BP73</f>
        <v>0</v>
      </c>
      <c r="EW73" s="70">
        <f t="shared" ref="EW73:EW136" si="95">SUM(ES73:EV73)</f>
        <v>0</v>
      </c>
      <c r="EX73" s="70">
        <f t="shared" si="89"/>
        <v>0</v>
      </c>
      <c r="EY73" s="70">
        <f t="shared" ref="EY73:EY136" si="96">BQ73</f>
        <v>0</v>
      </c>
      <c r="EZ73" s="70" t="str">
        <f t="shared" ref="EZ73:FA136" si="97">BR73</f>
        <v/>
      </c>
      <c r="FA73" s="70">
        <f t="shared" si="97"/>
        <v>0</v>
      </c>
      <c r="FB73" s="75">
        <f t="shared" ref="FB73:FB136" si="98">BT73</f>
        <v>0</v>
      </c>
      <c r="FC73" s="75">
        <f t="shared" ref="FC73:FC136" si="99">SUM(EY73:FB73)</f>
        <v>0</v>
      </c>
      <c r="FD73" s="71">
        <f t="shared" ref="FD73:FD136" si="100">SUM(EX73,FC73)</f>
        <v>0</v>
      </c>
      <c r="FE73" s="585"/>
    </row>
    <row r="74" spans="1:161" ht="22.5">
      <c r="A74" s="12">
        <f t="shared" ref="A74:A130" si="101">G74</f>
        <v>0</v>
      </c>
      <c r="B74" s="31">
        <v>66</v>
      </c>
      <c r="C74" s="253">
        <v>66</v>
      </c>
      <c r="D74" s="6">
        <f t="shared" ref="D74:D130" si="102">IF(E74&gt;0,$G$4,0)</f>
        <v>0</v>
      </c>
      <c r="E74" s="59"/>
      <c r="F74" s="60" t="str">
        <f t="shared" si="90"/>
        <v/>
      </c>
      <c r="G74" s="59">
        <f>'Data Paste From Shala Darpan'!L67</f>
        <v>0</v>
      </c>
      <c r="H74" s="59">
        <f>'Data Paste From Shala Darpan'!F67</f>
        <v>0</v>
      </c>
      <c r="I74" s="59">
        <f>'Data Paste From Shala Darpan'!H67</f>
        <v>0</v>
      </c>
      <c r="J74" s="59">
        <f>'Data Paste From Shala Darpan'!I67</f>
        <v>0</v>
      </c>
      <c r="K74" s="744">
        <f>'Data Paste From Shala Darpan'!K67</f>
        <v>0</v>
      </c>
      <c r="L74" s="160" t="str">
        <f t="shared" ref="L74:L137" si="103">IF(G74=0,"",$L$7)</f>
        <v/>
      </c>
      <c r="M74" s="135"/>
      <c r="N74" s="355" t="str">
        <f t="shared" ref="N74:N278" si="104">IF(OR(L74=0,M74=0,L74="",M74=""),"",M74/L74*100)</f>
        <v/>
      </c>
      <c r="O74" s="162">
        <f t="shared" ref="O74:O137" si="105">IF(N74="",0,IF(N74&gt;=86,3,IF(N74&gt;=81,2,IF(N74&gt;=75,1,0))))</f>
        <v>0</v>
      </c>
      <c r="P74" s="514"/>
      <c r="Q74" s="111"/>
      <c r="R74" s="112"/>
      <c r="S74" s="112"/>
      <c r="T74" s="113"/>
      <c r="U74" s="112"/>
      <c r="V74" s="312">
        <f t="shared" ref="V74:V137" si="106">IF(OR($Q$3="",$G74=""),"",IF($Q$1="c",$O74/2,$O74))</f>
        <v>0</v>
      </c>
      <c r="W74" s="113"/>
      <c r="X74" s="112"/>
      <c r="Y74" s="150"/>
      <c r="Z74" s="151"/>
      <c r="AA74" s="151"/>
      <c r="AB74" s="152"/>
      <c r="AC74" s="151"/>
      <c r="AD74" s="315">
        <f t="shared" ref="AD74:AD137" si="107">IF(OR($Y$3="",$G74=""),"",IF($Y$1="c",$O74/2,$O74))</f>
        <v>0</v>
      </c>
      <c r="AE74" s="315"/>
      <c r="AF74" s="151"/>
      <c r="AG74" s="184"/>
      <c r="AH74" s="185"/>
      <c r="AI74" s="185"/>
      <c r="AJ74" s="186"/>
      <c r="AK74" s="185"/>
      <c r="AL74" s="318">
        <f t="shared" ref="AL74:AL137" si="108">IF(OR($AG$3="",$G74=""),"",IF($AG$1="c",$O74/2,$O74))</f>
        <v>0</v>
      </c>
      <c r="AM74" s="318"/>
      <c r="AN74" s="185"/>
      <c r="AO74" s="117"/>
      <c r="AP74" s="118"/>
      <c r="AQ74" s="118"/>
      <c r="AR74" s="119"/>
      <c r="AS74" s="118"/>
      <c r="AT74" s="321">
        <f t="shared" ref="AT74:AT137" si="109">IF(OR($AO$3="",$G74=""),"",IF($AO$1="c",$O74/2,$O74))</f>
        <v>0</v>
      </c>
      <c r="AU74" s="321"/>
      <c r="AV74" s="118"/>
      <c r="AW74" s="199"/>
      <c r="AX74" s="200"/>
      <c r="AY74" s="200"/>
      <c r="AZ74" s="201"/>
      <c r="BA74" s="200"/>
      <c r="BB74" s="324">
        <f t="shared" ref="BB74:BB137" si="110">IF(OR($AW$3="",$G74=""),"",IF($AW$1="c",$O74/2,$O74))</f>
        <v>0</v>
      </c>
      <c r="BC74" s="324"/>
      <c r="BD74" s="200"/>
      <c r="BE74" s="225"/>
      <c r="BF74" s="226"/>
      <c r="BG74" s="226"/>
      <c r="BH74" s="227"/>
      <c r="BI74" s="226"/>
      <c r="BJ74" s="327">
        <f t="shared" ref="BJ74:BJ137" si="111">IF(OR($BE$3="",$G74=""),"",IF($BE$1="c",$O74/2,$O74))</f>
        <v>0</v>
      </c>
      <c r="BK74" s="327"/>
      <c r="BL74" s="226"/>
      <c r="BM74" s="199"/>
      <c r="BN74" s="200"/>
      <c r="BO74" s="200"/>
      <c r="BP74" s="201"/>
      <c r="BQ74" s="200"/>
      <c r="BR74" s="324" t="str">
        <f t="shared" ref="BR74:BR137" si="112">IF(OR($BM$3="",$G74=""),"",IF($BM$1="c",$O74/2,$O74))</f>
        <v/>
      </c>
      <c r="BS74" s="324"/>
      <c r="BT74" s="200"/>
      <c r="BU74" s="208">
        <v>0</v>
      </c>
      <c r="BV74" s="209">
        <v>0</v>
      </c>
      <c r="BW74" s="213">
        <v>0</v>
      </c>
      <c r="BX74" s="333" t="str">
        <f t="shared" ref="BX74:BX137" si="113">IF(BW74&gt;=80,"A",IF(BW74&gt;=60,"B",IF(BW74&gt;=50,"C","D")))</f>
        <v>D</v>
      </c>
      <c r="BY74" s="72">
        <f t="shared" ref="BY74:BY137" si="114">Q74</f>
        <v>0</v>
      </c>
      <c r="BZ74" s="70">
        <f t="shared" ref="BZ74:BZ137" si="115">R74</f>
        <v>0</v>
      </c>
      <c r="CA74" s="70">
        <f t="shared" ref="CA74:CA137" si="116">S74</f>
        <v>0</v>
      </c>
      <c r="CB74" s="70">
        <f t="shared" ref="CB74:CB137" si="117">T74</f>
        <v>0</v>
      </c>
      <c r="CC74" s="70">
        <f t="shared" ref="CC74:CC137" si="118">SUM(BY74:CB74)</f>
        <v>0</v>
      </c>
      <c r="CD74" s="70">
        <f t="shared" ref="CD74:CD137" si="119">ROUNDUP(CC74*$CD$6/100,0)</f>
        <v>0</v>
      </c>
      <c r="CE74" s="70">
        <f t="shared" ref="CE74:CE137" si="120">U74</f>
        <v>0</v>
      </c>
      <c r="CF74" s="70">
        <f t="shared" ref="CF74:CG137" si="121">V74</f>
        <v>0</v>
      </c>
      <c r="CG74" s="70">
        <f t="shared" si="121"/>
        <v>0</v>
      </c>
      <c r="CH74" s="75">
        <f t="shared" ref="CH74:CH137" si="122">X74</f>
        <v>0</v>
      </c>
      <c r="CI74" s="75">
        <f t="shared" ref="CI74:CI137" si="123">SUM(CE74:CH74)</f>
        <v>0</v>
      </c>
      <c r="CJ74" s="71">
        <f t="shared" ref="CJ74:CJ137" si="124">SUM(CI74,CD74)</f>
        <v>0</v>
      </c>
      <c r="CK74" s="72">
        <f t="shared" ref="CK74:CK137" si="125">Y74</f>
        <v>0</v>
      </c>
      <c r="CL74" s="70">
        <f t="shared" ref="CL74:CL137" si="126">Z74</f>
        <v>0</v>
      </c>
      <c r="CM74" s="70">
        <f t="shared" ref="CM74:CM137" si="127">AA74</f>
        <v>0</v>
      </c>
      <c r="CN74" s="70">
        <f t="shared" ref="CN74:CN137" si="128">AB74</f>
        <v>0</v>
      </c>
      <c r="CO74" s="70">
        <f t="shared" ref="CO74:CO137" si="129">SUM(CK74:CN74)</f>
        <v>0</v>
      </c>
      <c r="CP74" s="70">
        <f t="shared" ref="CP74:CP137" si="130">ROUNDUP(CO74*$CP$6/100,0)</f>
        <v>0</v>
      </c>
      <c r="CQ74" s="70">
        <f t="shared" ref="CQ74:CQ137" si="131">AC74</f>
        <v>0</v>
      </c>
      <c r="CR74" s="70">
        <f t="shared" ref="CR74:CS137" si="132">AD74</f>
        <v>0</v>
      </c>
      <c r="CS74" s="70">
        <f t="shared" si="132"/>
        <v>0</v>
      </c>
      <c r="CT74" s="75">
        <f t="shared" ref="CT74:CT137" si="133">AF74</f>
        <v>0</v>
      </c>
      <c r="CU74" s="75">
        <f t="shared" ref="CU74:CU137" si="134">SUM(CQ74:CT74)</f>
        <v>0</v>
      </c>
      <c r="CV74" s="71">
        <f t="shared" ref="CV74:CV137" si="135">SUM(CU74,CP74)</f>
        <v>0</v>
      </c>
      <c r="CW74" s="72">
        <f t="shared" ref="CW74:CW137" si="136">AG74</f>
        <v>0</v>
      </c>
      <c r="CX74" s="70">
        <f t="shared" ref="CX74:CX137" si="137">AH74</f>
        <v>0</v>
      </c>
      <c r="CY74" s="70">
        <f t="shared" ref="CY74:CY137" si="138">AI74</f>
        <v>0</v>
      </c>
      <c r="CZ74" s="70">
        <f t="shared" ref="CZ74:CZ137" si="139">AJ74</f>
        <v>0</v>
      </c>
      <c r="DA74" s="70">
        <f t="shared" ref="DA74:DA137" si="140">SUM(CW74:CZ74)</f>
        <v>0</v>
      </c>
      <c r="DB74" s="70">
        <f t="shared" ref="DB74:DB137" si="141">ROUNDUP(DA74*$DB$6/100,0)</f>
        <v>0</v>
      </c>
      <c r="DC74" s="70">
        <f t="shared" ref="DC74:DC137" si="142">AK74</f>
        <v>0</v>
      </c>
      <c r="DD74" s="70">
        <f t="shared" ref="DD74:DE137" si="143">AL74</f>
        <v>0</v>
      </c>
      <c r="DE74" s="70">
        <f t="shared" si="143"/>
        <v>0</v>
      </c>
      <c r="DF74" s="75">
        <f t="shared" ref="DF74:DF137" si="144">AN74</f>
        <v>0</v>
      </c>
      <c r="DG74" s="75">
        <f t="shared" ref="DG74:DG137" si="145">SUM(DC74:DF74)</f>
        <v>0</v>
      </c>
      <c r="DH74" s="71">
        <f t="shared" ref="DH74:DH137" si="146">SUM(DG74,DB74)</f>
        <v>0</v>
      </c>
      <c r="DI74" s="72">
        <f t="shared" ref="DI74:DI137" si="147">AO74</f>
        <v>0</v>
      </c>
      <c r="DJ74" s="72">
        <f t="shared" ref="DJ74:DJ137" si="148">AP74</f>
        <v>0</v>
      </c>
      <c r="DK74" s="72">
        <f t="shared" ref="DK74:DK137" si="149">AQ74</f>
        <v>0</v>
      </c>
      <c r="DL74" s="72">
        <f t="shared" ref="DL74:DL137" si="150">AR74</f>
        <v>0</v>
      </c>
      <c r="DM74" s="70">
        <f t="shared" ref="DM74:DM137" si="151">SUM(DI74:DL74)</f>
        <v>0</v>
      </c>
      <c r="DN74" s="70">
        <f t="shared" ref="DN74:DN137" si="152">ROUNDUP(DM74*$DN$6/100,0)</f>
        <v>0</v>
      </c>
      <c r="DO74" s="70">
        <f t="shared" ref="DO74:DO137" si="153">AS74</f>
        <v>0</v>
      </c>
      <c r="DP74" s="70">
        <f t="shared" ref="DP74:DQ137" si="154">AT74</f>
        <v>0</v>
      </c>
      <c r="DQ74" s="70">
        <f t="shared" si="154"/>
        <v>0</v>
      </c>
      <c r="DR74" s="70">
        <f t="shared" ref="DR74:DR137" si="155">AV74</f>
        <v>0</v>
      </c>
      <c r="DS74" s="75">
        <f t="shared" ref="DS74:DS137" si="156">SUM(DO74:DR74)</f>
        <v>0</v>
      </c>
      <c r="DT74" s="71">
        <f t="shared" ref="DT74:DT137" si="157">SUM(DS74,DN74)</f>
        <v>0</v>
      </c>
      <c r="DU74" s="257">
        <f t="shared" ref="DU74:DU137" si="158">AW74</f>
        <v>0</v>
      </c>
      <c r="DV74" s="258">
        <f t="shared" ref="DV74:DV137" si="159">AX74</f>
        <v>0</v>
      </c>
      <c r="DW74" s="258">
        <f t="shared" ref="DW74:DW137" si="160">AY74</f>
        <v>0</v>
      </c>
      <c r="DX74" s="258">
        <f t="shared" ref="DX74:DX137" si="161">AZ74</f>
        <v>0</v>
      </c>
      <c r="DY74" s="70">
        <f t="shared" ref="DY74:DY137" si="162">SUM(DU74:DX74)</f>
        <v>0</v>
      </c>
      <c r="DZ74" s="70">
        <f t="shared" ref="DZ74:DZ137" si="163">ROUNDUP(DY74*$DZ$6/100,0)</f>
        <v>0</v>
      </c>
      <c r="EA74" s="258">
        <f t="shared" ref="EA74:EA137" si="164">BA74</f>
        <v>0</v>
      </c>
      <c r="EB74" s="258">
        <f t="shared" ref="EB74:EC137" si="165">BB74</f>
        <v>0</v>
      </c>
      <c r="EC74" s="258">
        <f t="shared" si="165"/>
        <v>0</v>
      </c>
      <c r="ED74" s="258">
        <f t="shared" ref="ED74:ED137" si="166">BD74</f>
        <v>0</v>
      </c>
      <c r="EE74" s="75">
        <f t="shared" ref="EE74:EE137" si="167">SUM(EA74:ED74)</f>
        <v>0</v>
      </c>
      <c r="EF74" s="71">
        <f t="shared" ref="EF74:EF137" si="168">SUM(EE74,DZ74)</f>
        <v>0</v>
      </c>
      <c r="EG74" s="72">
        <f t="shared" ref="EG74:EG137" si="169">BE74</f>
        <v>0</v>
      </c>
      <c r="EH74" s="70">
        <f t="shared" ref="EH74:EH137" si="170">BF74</f>
        <v>0</v>
      </c>
      <c r="EI74" s="70">
        <f t="shared" ref="EI74:EI137" si="171">BG74</f>
        <v>0</v>
      </c>
      <c r="EJ74" s="70">
        <f t="shared" ref="EJ74:EJ137" si="172">BH74</f>
        <v>0</v>
      </c>
      <c r="EK74" s="70">
        <f t="shared" ref="EK74:EK137" si="173">SUM(EG74:EJ74)</f>
        <v>0</v>
      </c>
      <c r="EL74" s="70">
        <f t="shared" ref="EL74:EL137" si="174">ROUNDUP(EK74*$EL$6/100,0)</f>
        <v>0</v>
      </c>
      <c r="EM74" s="70">
        <f t="shared" ref="EM74:EM137" si="175">BI74</f>
        <v>0</v>
      </c>
      <c r="EN74" s="70">
        <f t="shared" ref="EN74:EO137" si="176">BJ74</f>
        <v>0</v>
      </c>
      <c r="EO74" s="70">
        <f t="shared" si="176"/>
        <v>0</v>
      </c>
      <c r="EP74" s="75">
        <f t="shared" ref="EP74:EP137" si="177">BL74</f>
        <v>0</v>
      </c>
      <c r="EQ74" s="75">
        <f t="shared" ref="EQ74:EQ137" si="178">SUM(EM74:EP74)</f>
        <v>0</v>
      </c>
      <c r="ER74" s="71">
        <f t="shared" ref="ER74:ER137" si="179">SUM(EL74,EQ74)</f>
        <v>0</v>
      </c>
      <c r="ES74" s="72">
        <f t="shared" si="91"/>
        <v>0</v>
      </c>
      <c r="ET74" s="70">
        <f t="shared" si="92"/>
        <v>0</v>
      </c>
      <c r="EU74" s="70">
        <f t="shared" si="93"/>
        <v>0</v>
      </c>
      <c r="EV74" s="70">
        <f t="shared" si="94"/>
        <v>0</v>
      </c>
      <c r="EW74" s="70">
        <f t="shared" si="95"/>
        <v>0</v>
      </c>
      <c r="EX74" s="70">
        <f t="shared" ref="EX74:EX137" si="180">ROUNDUP(EW74*$EX$6/100,0)</f>
        <v>0</v>
      </c>
      <c r="EY74" s="70">
        <f t="shared" si="96"/>
        <v>0</v>
      </c>
      <c r="EZ74" s="70" t="str">
        <f t="shared" si="97"/>
        <v/>
      </c>
      <c r="FA74" s="70">
        <f t="shared" si="97"/>
        <v>0</v>
      </c>
      <c r="FB74" s="75">
        <f t="shared" si="98"/>
        <v>0</v>
      </c>
      <c r="FC74" s="75">
        <f t="shared" si="99"/>
        <v>0</v>
      </c>
      <c r="FD74" s="71">
        <f t="shared" si="100"/>
        <v>0</v>
      </c>
      <c r="FE74" s="585"/>
    </row>
    <row r="75" spans="1:161" ht="22.5">
      <c r="A75" s="12">
        <f t="shared" si="101"/>
        <v>0</v>
      </c>
      <c r="B75" s="31">
        <v>67</v>
      </c>
      <c r="C75" s="252">
        <v>67</v>
      </c>
      <c r="D75" s="6">
        <f t="shared" si="102"/>
        <v>0</v>
      </c>
      <c r="E75" s="59"/>
      <c r="F75" s="60" t="str">
        <f t="shared" ref="F75:F138" si="181">IF(OR(E74="",F74=""),"",F74+1)</f>
        <v/>
      </c>
      <c r="G75" s="58">
        <f>'Data Paste From Shala Darpan'!L68</f>
        <v>0</v>
      </c>
      <c r="H75" s="59">
        <f>'Data Paste From Shala Darpan'!F68</f>
        <v>0</v>
      </c>
      <c r="I75" s="59">
        <f>'Data Paste From Shala Darpan'!H68</f>
        <v>0</v>
      </c>
      <c r="J75" s="59">
        <f>'Data Paste From Shala Darpan'!I68</f>
        <v>0</v>
      </c>
      <c r="K75" s="744">
        <f>'Data Paste From Shala Darpan'!K68</f>
        <v>0</v>
      </c>
      <c r="L75" s="160" t="str">
        <f t="shared" si="103"/>
        <v/>
      </c>
      <c r="M75" s="135"/>
      <c r="N75" s="355" t="str">
        <f t="shared" si="104"/>
        <v/>
      </c>
      <c r="O75" s="162">
        <f t="shared" si="105"/>
        <v>0</v>
      </c>
      <c r="P75" s="514"/>
      <c r="Q75" s="111"/>
      <c r="R75" s="112"/>
      <c r="S75" s="112"/>
      <c r="T75" s="113"/>
      <c r="U75" s="112"/>
      <c r="V75" s="312">
        <f t="shared" si="106"/>
        <v>0</v>
      </c>
      <c r="W75" s="113"/>
      <c r="X75" s="112"/>
      <c r="Y75" s="150"/>
      <c r="Z75" s="151"/>
      <c r="AA75" s="151"/>
      <c r="AB75" s="152"/>
      <c r="AC75" s="151"/>
      <c r="AD75" s="315">
        <f t="shared" si="107"/>
        <v>0</v>
      </c>
      <c r="AE75" s="315"/>
      <c r="AF75" s="151"/>
      <c r="AG75" s="184"/>
      <c r="AH75" s="185"/>
      <c r="AI75" s="185"/>
      <c r="AJ75" s="186"/>
      <c r="AK75" s="185"/>
      <c r="AL75" s="318">
        <f t="shared" si="108"/>
        <v>0</v>
      </c>
      <c r="AM75" s="318"/>
      <c r="AN75" s="185"/>
      <c r="AO75" s="117"/>
      <c r="AP75" s="118"/>
      <c r="AQ75" s="118"/>
      <c r="AR75" s="119"/>
      <c r="AS75" s="118"/>
      <c r="AT75" s="321">
        <f t="shared" si="109"/>
        <v>0</v>
      </c>
      <c r="AU75" s="321"/>
      <c r="AV75" s="118"/>
      <c r="AW75" s="199"/>
      <c r="AX75" s="200"/>
      <c r="AY75" s="200"/>
      <c r="AZ75" s="201"/>
      <c r="BA75" s="200"/>
      <c r="BB75" s="324">
        <f t="shared" si="110"/>
        <v>0</v>
      </c>
      <c r="BC75" s="324"/>
      <c r="BD75" s="200"/>
      <c r="BE75" s="225"/>
      <c r="BF75" s="226"/>
      <c r="BG75" s="226"/>
      <c r="BH75" s="227"/>
      <c r="BI75" s="226"/>
      <c r="BJ75" s="327">
        <f t="shared" si="111"/>
        <v>0</v>
      </c>
      <c r="BK75" s="327"/>
      <c r="BL75" s="226"/>
      <c r="BM75" s="199"/>
      <c r="BN75" s="200"/>
      <c r="BO75" s="200"/>
      <c r="BP75" s="201"/>
      <c r="BQ75" s="200"/>
      <c r="BR75" s="324" t="str">
        <f t="shared" si="112"/>
        <v/>
      </c>
      <c r="BS75" s="324"/>
      <c r="BT75" s="200"/>
      <c r="BU75" s="208">
        <v>0</v>
      </c>
      <c r="BV75" s="209">
        <v>0</v>
      </c>
      <c r="BW75" s="213">
        <v>0</v>
      </c>
      <c r="BX75" s="333" t="str">
        <f t="shared" si="113"/>
        <v>D</v>
      </c>
      <c r="BY75" s="72">
        <f t="shared" si="114"/>
        <v>0</v>
      </c>
      <c r="BZ75" s="70">
        <f t="shared" si="115"/>
        <v>0</v>
      </c>
      <c r="CA75" s="70">
        <f t="shared" si="116"/>
        <v>0</v>
      </c>
      <c r="CB75" s="70">
        <f t="shared" si="117"/>
        <v>0</v>
      </c>
      <c r="CC75" s="70">
        <f t="shared" si="118"/>
        <v>0</v>
      </c>
      <c r="CD75" s="70">
        <f t="shared" si="119"/>
        <v>0</v>
      </c>
      <c r="CE75" s="70">
        <f t="shared" si="120"/>
        <v>0</v>
      </c>
      <c r="CF75" s="70">
        <f t="shared" si="121"/>
        <v>0</v>
      </c>
      <c r="CG75" s="70">
        <f t="shared" si="121"/>
        <v>0</v>
      </c>
      <c r="CH75" s="75">
        <f t="shared" si="122"/>
        <v>0</v>
      </c>
      <c r="CI75" s="75">
        <f t="shared" si="123"/>
        <v>0</v>
      </c>
      <c r="CJ75" s="71">
        <f t="shared" si="124"/>
        <v>0</v>
      </c>
      <c r="CK75" s="72">
        <f t="shared" si="125"/>
        <v>0</v>
      </c>
      <c r="CL75" s="70">
        <f t="shared" si="126"/>
        <v>0</v>
      </c>
      <c r="CM75" s="70">
        <f t="shared" si="127"/>
        <v>0</v>
      </c>
      <c r="CN75" s="70">
        <f t="shared" si="128"/>
        <v>0</v>
      </c>
      <c r="CO75" s="70">
        <f t="shared" si="129"/>
        <v>0</v>
      </c>
      <c r="CP75" s="70">
        <f t="shared" si="130"/>
        <v>0</v>
      </c>
      <c r="CQ75" s="70">
        <f t="shared" si="131"/>
        <v>0</v>
      </c>
      <c r="CR75" s="70">
        <f t="shared" si="132"/>
        <v>0</v>
      </c>
      <c r="CS75" s="70">
        <f t="shared" si="132"/>
        <v>0</v>
      </c>
      <c r="CT75" s="75">
        <f t="shared" si="133"/>
        <v>0</v>
      </c>
      <c r="CU75" s="75">
        <f t="shared" si="134"/>
        <v>0</v>
      </c>
      <c r="CV75" s="71">
        <f t="shared" si="135"/>
        <v>0</v>
      </c>
      <c r="CW75" s="72">
        <f t="shared" si="136"/>
        <v>0</v>
      </c>
      <c r="CX75" s="70">
        <f t="shared" si="137"/>
        <v>0</v>
      </c>
      <c r="CY75" s="70">
        <f t="shared" si="138"/>
        <v>0</v>
      </c>
      <c r="CZ75" s="70">
        <f t="shared" si="139"/>
        <v>0</v>
      </c>
      <c r="DA75" s="70">
        <f t="shared" si="140"/>
        <v>0</v>
      </c>
      <c r="DB75" s="70">
        <f t="shared" si="141"/>
        <v>0</v>
      </c>
      <c r="DC75" s="70">
        <f t="shared" si="142"/>
        <v>0</v>
      </c>
      <c r="DD75" s="70">
        <f t="shared" si="143"/>
        <v>0</v>
      </c>
      <c r="DE75" s="70">
        <f t="shared" si="143"/>
        <v>0</v>
      </c>
      <c r="DF75" s="75">
        <f t="shared" si="144"/>
        <v>0</v>
      </c>
      <c r="DG75" s="75">
        <f t="shared" si="145"/>
        <v>0</v>
      </c>
      <c r="DH75" s="71">
        <f t="shared" si="146"/>
        <v>0</v>
      </c>
      <c r="DI75" s="72">
        <f t="shared" si="147"/>
        <v>0</v>
      </c>
      <c r="DJ75" s="72">
        <f t="shared" si="148"/>
        <v>0</v>
      </c>
      <c r="DK75" s="72">
        <f t="shared" si="149"/>
        <v>0</v>
      </c>
      <c r="DL75" s="72">
        <f t="shared" si="150"/>
        <v>0</v>
      </c>
      <c r="DM75" s="70">
        <f t="shared" si="151"/>
        <v>0</v>
      </c>
      <c r="DN75" s="70">
        <f t="shared" si="152"/>
        <v>0</v>
      </c>
      <c r="DO75" s="70">
        <f t="shared" si="153"/>
        <v>0</v>
      </c>
      <c r="DP75" s="70">
        <f t="shared" si="154"/>
        <v>0</v>
      </c>
      <c r="DQ75" s="70">
        <f t="shared" si="154"/>
        <v>0</v>
      </c>
      <c r="DR75" s="70">
        <f t="shared" si="155"/>
        <v>0</v>
      </c>
      <c r="DS75" s="75">
        <f t="shared" si="156"/>
        <v>0</v>
      </c>
      <c r="DT75" s="71">
        <f t="shared" si="157"/>
        <v>0</v>
      </c>
      <c r="DU75" s="257">
        <f t="shared" si="158"/>
        <v>0</v>
      </c>
      <c r="DV75" s="258">
        <f t="shared" si="159"/>
        <v>0</v>
      </c>
      <c r="DW75" s="258">
        <f t="shared" si="160"/>
        <v>0</v>
      </c>
      <c r="DX75" s="258">
        <f t="shared" si="161"/>
        <v>0</v>
      </c>
      <c r="DY75" s="70">
        <f t="shared" si="162"/>
        <v>0</v>
      </c>
      <c r="DZ75" s="70">
        <f t="shared" si="163"/>
        <v>0</v>
      </c>
      <c r="EA75" s="258">
        <f t="shared" si="164"/>
        <v>0</v>
      </c>
      <c r="EB75" s="258">
        <f t="shared" si="165"/>
        <v>0</v>
      </c>
      <c r="EC75" s="258">
        <f t="shared" si="165"/>
        <v>0</v>
      </c>
      <c r="ED75" s="258">
        <f t="shared" si="166"/>
        <v>0</v>
      </c>
      <c r="EE75" s="75">
        <f t="shared" si="167"/>
        <v>0</v>
      </c>
      <c r="EF75" s="71">
        <f t="shared" si="168"/>
        <v>0</v>
      </c>
      <c r="EG75" s="72">
        <f t="shared" si="169"/>
        <v>0</v>
      </c>
      <c r="EH75" s="70">
        <f t="shared" si="170"/>
        <v>0</v>
      </c>
      <c r="EI75" s="70">
        <f t="shared" si="171"/>
        <v>0</v>
      </c>
      <c r="EJ75" s="70">
        <f t="shared" si="172"/>
        <v>0</v>
      </c>
      <c r="EK75" s="70">
        <f t="shared" si="173"/>
        <v>0</v>
      </c>
      <c r="EL75" s="70">
        <f t="shared" si="174"/>
        <v>0</v>
      </c>
      <c r="EM75" s="70">
        <f t="shared" si="175"/>
        <v>0</v>
      </c>
      <c r="EN75" s="70">
        <f t="shared" si="176"/>
        <v>0</v>
      </c>
      <c r="EO75" s="70">
        <f t="shared" si="176"/>
        <v>0</v>
      </c>
      <c r="EP75" s="75">
        <f t="shared" si="177"/>
        <v>0</v>
      </c>
      <c r="EQ75" s="75">
        <f t="shared" si="178"/>
        <v>0</v>
      </c>
      <c r="ER75" s="71">
        <f t="shared" si="179"/>
        <v>0</v>
      </c>
      <c r="ES75" s="72">
        <f t="shared" si="91"/>
        <v>0</v>
      </c>
      <c r="ET75" s="70">
        <f t="shared" si="92"/>
        <v>0</v>
      </c>
      <c r="EU75" s="70">
        <f t="shared" si="93"/>
        <v>0</v>
      </c>
      <c r="EV75" s="70">
        <f t="shared" si="94"/>
        <v>0</v>
      </c>
      <c r="EW75" s="70">
        <f t="shared" si="95"/>
        <v>0</v>
      </c>
      <c r="EX75" s="70">
        <f t="shared" si="180"/>
        <v>0</v>
      </c>
      <c r="EY75" s="70">
        <f t="shared" si="96"/>
        <v>0</v>
      </c>
      <c r="EZ75" s="70" t="str">
        <f t="shared" si="97"/>
        <v/>
      </c>
      <c r="FA75" s="70">
        <f t="shared" si="97"/>
        <v>0</v>
      </c>
      <c r="FB75" s="75">
        <f t="shared" si="98"/>
        <v>0</v>
      </c>
      <c r="FC75" s="75">
        <f t="shared" si="99"/>
        <v>0</v>
      </c>
      <c r="FD75" s="71">
        <f t="shared" si="100"/>
        <v>0</v>
      </c>
      <c r="FE75" s="585"/>
    </row>
    <row r="76" spans="1:161" ht="30.75" customHeight="1">
      <c r="A76" s="12">
        <f t="shared" si="101"/>
        <v>0</v>
      </c>
      <c r="B76" s="31">
        <v>68</v>
      </c>
      <c r="C76" s="253">
        <v>68</v>
      </c>
      <c r="D76" s="6">
        <f t="shared" si="102"/>
        <v>0</v>
      </c>
      <c r="E76" s="59"/>
      <c r="F76" s="60" t="str">
        <f t="shared" si="181"/>
        <v/>
      </c>
      <c r="G76" s="59">
        <f>'Data Paste From Shala Darpan'!L69</f>
        <v>0</v>
      </c>
      <c r="H76" s="59">
        <f>'Data Paste From Shala Darpan'!F69</f>
        <v>0</v>
      </c>
      <c r="I76" s="59">
        <f>'Data Paste From Shala Darpan'!H69</f>
        <v>0</v>
      </c>
      <c r="J76" s="59">
        <f>'Data Paste From Shala Darpan'!I69</f>
        <v>0</v>
      </c>
      <c r="K76" s="744">
        <f>'Data Paste From Shala Darpan'!K69</f>
        <v>0</v>
      </c>
      <c r="L76" s="160" t="str">
        <f t="shared" si="103"/>
        <v/>
      </c>
      <c r="M76" s="135"/>
      <c r="N76" s="355" t="str">
        <f t="shared" si="104"/>
        <v/>
      </c>
      <c r="O76" s="162">
        <f t="shared" si="105"/>
        <v>0</v>
      </c>
      <c r="P76" s="514"/>
      <c r="Q76" s="111"/>
      <c r="R76" s="112"/>
      <c r="S76" s="112"/>
      <c r="T76" s="113"/>
      <c r="U76" s="112"/>
      <c r="V76" s="312">
        <f t="shared" si="106"/>
        <v>0</v>
      </c>
      <c r="W76" s="113"/>
      <c r="X76" s="112"/>
      <c r="Y76" s="150"/>
      <c r="Z76" s="151"/>
      <c r="AA76" s="151"/>
      <c r="AB76" s="152"/>
      <c r="AC76" s="151"/>
      <c r="AD76" s="315">
        <f t="shared" si="107"/>
        <v>0</v>
      </c>
      <c r="AE76" s="315"/>
      <c r="AF76" s="151"/>
      <c r="AG76" s="184"/>
      <c r="AH76" s="185"/>
      <c r="AI76" s="185"/>
      <c r="AJ76" s="186"/>
      <c r="AK76" s="185"/>
      <c r="AL76" s="318">
        <f t="shared" si="108"/>
        <v>0</v>
      </c>
      <c r="AM76" s="318"/>
      <c r="AN76" s="185"/>
      <c r="AO76" s="117"/>
      <c r="AP76" s="118"/>
      <c r="AQ76" s="118"/>
      <c r="AR76" s="119"/>
      <c r="AS76" s="118"/>
      <c r="AT76" s="321">
        <f t="shared" si="109"/>
        <v>0</v>
      </c>
      <c r="AU76" s="321"/>
      <c r="AV76" s="118"/>
      <c r="AW76" s="199"/>
      <c r="AX76" s="200"/>
      <c r="AY76" s="200"/>
      <c r="AZ76" s="201"/>
      <c r="BA76" s="200"/>
      <c r="BB76" s="324">
        <f t="shared" si="110"/>
        <v>0</v>
      </c>
      <c r="BC76" s="324"/>
      <c r="BD76" s="200"/>
      <c r="BE76" s="225"/>
      <c r="BF76" s="226"/>
      <c r="BG76" s="226"/>
      <c r="BH76" s="227"/>
      <c r="BI76" s="226"/>
      <c r="BJ76" s="327">
        <f t="shared" si="111"/>
        <v>0</v>
      </c>
      <c r="BK76" s="327"/>
      <c r="BL76" s="226"/>
      <c r="BM76" s="199"/>
      <c r="BN76" s="200"/>
      <c r="BO76" s="200"/>
      <c r="BP76" s="201"/>
      <c r="BQ76" s="200"/>
      <c r="BR76" s="324" t="str">
        <f t="shared" si="112"/>
        <v/>
      </c>
      <c r="BS76" s="324"/>
      <c r="BT76" s="200"/>
      <c r="BU76" s="208">
        <v>0</v>
      </c>
      <c r="BV76" s="209">
        <v>0</v>
      </c>
      <c r="BW76" s="213">
        <v>0</v>
      </c>
      <c r="BX76" s="333" t="str">
        <f t="shared" si="113"/>
        <v>D</v>
      </c>
      <c r="BY76" s="72">
        <f t="shared" si="114"/>
        <v>0</v>
      </c>
      <c r="BZ76" s="70">
        <f t="shared" si="115"/>
        <v>0</v>
      </c>
      <c r="CA76" s="70">
        <f t="shared" si="116"/>
        <v>0</v>
      </c>
      <c r="CB76" s="70">
        <f t="shared" si="117"/>
        <v>0</v>
      </c>
      <c r="CC76" s="70">
        <f t="shared" si="118"/>
        <v>0</v>
      </c>
      <c r="CD76" s="70">
        <f t="shared" si="119"/>
        <v>0</v>
      </c>
      <c r="CE76" s="70">
        <f t="shared" si="120"/>
        <v>0</v>
      </c>
      <c r="CF76" s="70">
        <f t="shared" si="121"/>
        <v>0</v>
      </c>
      <c r="CG76" s="70">
        <f t="shared" si="121"/>
        <v>0</v>
      </c>
      <c r="CH76" s="75">
        <f t="shared" si="122"/>
        <v>0</v>
      </c>
      <c r="CI76" s="75">
        <f t="shared" si="123"/>
        <v>0</v>
      </c>
      <c r="CJ76" s="71">
        <f t="shared" si="124"/>
        <v>0</v>
      </c>
      <c r="CK76" s="72">
        <f t="shared" si="125"/>
        <v>0</v>
      </c>
      <c r="CL76" s="70">
        <f t="shared" si="126"/>
        <v>0</v>
      </c>
      <c r="CM76" s="70">
        <f t="shared" si="127"/>
        <v>0</v>
      </c>
      <c r="CN76" s="70">
        <f t="shared" si="128"/>
        <v>0</v>
      </c>
      <c r="CO76" s="70">
        <f t="shared" si="129"/>
        <v>0</v>
      </c>
      <c r="CP76" s="70">
        <f t="shared" si="130"/>
        <v>0</v>
      </c>
      <c r="CQ76" s="70">
        <f t="shared" si="131"/>
        <v>0</v>
      </c>
      <c r="CR76" s="70">
        <f t="shared" si="132"/>
        <v>0</v>
      </c>
      <c r="CS76" s="70">
        <f t="shared" si="132"/>
        <v>0</v>
      </c>
      <c r="CT76" s="75">
        <f t="shared" si="133"/>
        <v>0</v>
      </c>
      <c r="CU76" s="75">
        <f t="shared" si="134"/>
        <v>0</v>
      </c>
      <c r="CV76" s="71">
        <f t="shared" si="135"/>
        <v>0</v>
      </c>
      <c r="CW76" s="72">
        <f t="shared" si="136"/>
        <v>0</v>
      </c>
      <c r="CX76" s="70">
        <f t="shared" si="137"/>
        <v>0</v>
      </c>
      <c r="CY76" s="70">
        <f t="shared" si="138"/>
        <v>0</v>
      </c>
      <c r="CZ76" s="70">
        <f t="shared" si="139"/>
        <v>0</v>
      </c>
      <c r="DA76" s="70">
        <f t="shared" si="140"/>
        <v>0</v>
      </c>
      <c r="DB76" s="70">
        <f t="shared" si="141"/>
        <v>0</v>
      </c>
      <c r="DC76" s="70">
        <f t="shared" si="142"/>
        <v>0</v>
      </c>
      <c r="DD76" s="70">
        <f t="shared" si="143"/>
        <v>0</v>
      </c>
      <c r="DE76" s="70">
        <f t="shared" si="143"/>
        <v>0</v>
      </c>
      <c r="DF76" s="75">
        <f t="shared" si="144"/>
        <v>0</v>
      </c>
      <c r="DG76" s="75">
        <f t="shared" si="145"/>
        <v>0</v>
      </c>
      <c r="DH76" s="71">
        <f t="shared" si="146"/>
        <v>0</v>
      </c>
      <c r="DI76" s="72">
        <f t="shared" si="147"/>
        <v>0</v>
      </c>
      <c r="DJ76" s="72">
        <f t="shared" si="148"/>
        <v>0</v>
      </c>
      <c r="DK76" s="72">
        <f t="shared" si="149"/>
        <v>0</v>
      </c>
      <c r="DL76" s="72">
        <f t="shared" si="150"/>
        <v>0</v>
      </c>
      <c r="DM76" s="70">
        <f t="shared" si="151"/>
        <v>0</v>
      </c>
      <c r="DN76" s="70">
        <f t="shared" si="152"/>
        <v>0</v>
      </c>
      <c r="DO76" s="70">
        <f t="shared" si="153"/>
        <v>0</v>
      </c>
      <c r="DP76" s="70">
        <f t="shared" si="154"/>
        <v>0</v>
      </c>
      <c r="DQ76" s="70">
        <f t="shared" si="154"/>
        <v>0</v>
      </c>
      <c r="DR76" s="70">
        <f t="shared" si="155"/>
        <v>0</v>
      </c>
      <c r="DS76" s="75">
        <f t="shared" si="156"/>
        <v>0</v>
      </c>
      <c r="DT76" s="71">
        <f t="shared" si="157"/>
        <v>0</v>
      </c>
      <c r="DU76" s="257">
        <f t="shared" si="158"/>
        <v>0</v>
      </c>
      <c r="DV76" s="258">
        <f t="shared" si="159"/>
        <v>0</v>
      </c>
      <c r="DW76" s="258">
        <f t="shared" si="160"/>
        <v>0</v>
      </c>
      <c r="DX76" s="258">
        <f t="shared" si="161"/>
        <v>0</v>
      </c>
      <c r="DY76" s="70">
        <f t="shared" si="162"/>
        <v>0</v>
      </c>
      <c r="DZ76" s="70">
        <f t="shared" si="163"/>
        <v>0</v>
      </c>
      <c r="EA76" s="258">
        <f t="shared" si="164"/>
        <v>0</v>
      </c>
      <c r="EB76" s="258">
        <f t="shared" si="165"/>
        <v>0</v>
      </c>
      <c r="EC76" s="258">
        <f t="shared" si="165"/>
        <v>0</v>
      </c>
      <c r="ED76" s="258">
        <f t="shared" si="166"/>
        <v>0</v>
      </c>
      <c r="EE76" s="75">
        <f t="shared" si="167"/>
        <v>0</v>
      </c>
      <c r="EF76" s="71">
        <f t="shared" si="168"/>
        <v>0</v>
      </c>
      <c r="EG76" s="72">
        <f t="shared" si="169"/>
        <v>0</v>
      </c>
      <c r="EH76" s="70">
        <f t="shared" si="170"/>
        <v>0</v>
      </c>
      <c r="EI76" s="70">
        <f t="shared" si="171"/>
        <v>0</v>
      </c>
      <c r="EJ76" s="70">
        <f t="shared" si="172"/>
        <v>0</v>
      </c>
      <c r="EK76" s="70">
        <f t="shared" si="173"/>
        <v>0</v>
      </c>
      <c r="EL76" s="70">
        <f t="shared" si="174"/>
        <v>0</v>
      </c>
      <c r="EM76" s="70">
        <f t="shared" si="175"/>
        <v>0</v>
      </c>
      <c r="EN76" s="70">
        <f t="shared" si="176"/>
        <v>0</v>
      </c>
      <c r="EO76" s="70">
        <f t="shared" si="176"/>
        <v>0</v>
      </c>
      <c r="EP76" s="75">
        <f t="shared" si="177"/>
        <v>0</v>
      </c>
      <c r="EQ76" s="75">
        <f t="shared" si="178"/>
        <v>0</v>
      </c>
      <c r="ER76" s="71">
        <f t="shared" si="179"/>
        <v>0</v>
      </c>
      <c r="ES76" s="72">
        <f t="shared" si="91"/>
        <v>0</v>
      </c>
      <c r="ET76" s="70">
        <f t="shared" si="92"/>
        <v>0</v>
      </c>
      <c r="EU76" s="70">
        <f t="shared" si="93"/>
        <v>0</v>
      </c>
      <c r="EV76" s="70">
        <f t="shared" si="94"/>
        <v>0</v>
      </c>
      <c r="EW76" s="70">
        <f t="shared" si="95"/>
        <v>0</v>
      </c>
      <c r="EX76" s="70">
        <f t="shared" si="180"/>
        <v>0</v>
      </c>
      <c r="EY76" s="70">
        <f t="shared" si="96"/>
        <v>0</v>
      </c>
      <c r="EZ76" s="70" t="str">
        <f t="shared" si="97"/>
        <v/>
      </c>
      <c r="FA76" s="70">
        <f t="shared" si="97"/>
        <v>0</v>
      </c>
      <c r="FB76" s="75">
        <f t="shared" si="98"/>
        <v>0</v>
      </c>
      <c r="FC76" s="75">
        <f t="shared" si="99"/>
        <v>0</v>
      </c>
      <c r="FD76" s="71">
        <f t="shared" si="100"/>
        <v>0</v>
      </c>
      <c r="FE76" s="585"/>
    </row>
    <row r="77" spans="1:161" ht="22.5">
      <c r="A77" s="12">
        <f t="shared" si="101"/>
        <v>0</v>
      </c>
      <c r="B77" s="31">
        <v>69</v>
      </c>
      <c r="C77" s="252">
        <v>69</v>
      </c>
      <c r="D77" s="6">
        <f t="shared" si="102"/>
        <v>0</v>
      </c>
      <c r="E77" s="59"/>
      <c r="F77" s="60" t="str">
        <f t="shared" si="181"/>
        <v/>
      </c>
      <c r="G77" s="58">
        <f>'Data Paste From Shala Darpan'!L70</f>
        <v>0</v>
      </c>
      <c r="H77" s="59">
        <f>'Data Paste From Shala Darpan'!F70</f>
        <v>0</v>
      </c>
      <c r="I77" s="59">
        <f>'Data Paste From Shala Darpan'!H70</f>
        <v>0</v>
      </c>
      <c r="J77" s="59">
        <f>'Data Paste From Shala Darpan'!I70</f>
        <v>0</v>
      </c>
      <c r="K77" s="744">
        <f>'Data Paste From Shala Darpan'!K70</f>
        <v>0</v>
      </c>
      <c r="L77" s="160" t="str">
        <f t="shared" si="103"/>
        <v/>
      </c>
      <c r="M77" s="135"/>
      <c r="N77" s="355" t="str">
        <f t="shared" si="104"/>
        <v/>
      </c>
      <c r="O77" s="162">
        <f t="shared" si="105"/>
        <v>0</v>
      </c>
      <c r="P77" s="514"/>
      <c r="Q77" s="111"/>
      <c r="R77" s="112"/>
      <c r="S77" s="112"/>
      <c r="T77" s="113"/>
      <c r="U77" s="112"/>
      <c r="V77" s="312">
        <f t="shared" si="106"/>
        <v>0</v>
      </c>
      <c r="W77" s="113"/>
      <c r="X77" s="112"/>
      <c r="Y77" s="150"/>
      <c r="Z77" s="151"/>
      <c r="AA77" s="151"/>
      <c r="AB77" s="152"/>
      <c r="AC77" s="151"/>
      <c r="AD77" s="315">
        <f t="shared" si="107"/>
        <v>0</v>
      </c>
      <c r="AE77" s="315"/>
      <c r="AF77" s="151"/>
      <c r="AG77" s="184"/>
      <c r="AH77" s="185"/>
      <c r="AI77" s="185"/>
      <c r="AJ77" s="186"/>
      <c r="AK77" s="185"/>
      <c r="AL77" s="318">
        <f t="shared" si="108"/>
        <v>0</v>
      </c>
      <c r="AM77" s="318"/>
      <c r="AN77" s="185"/>
      <c r="AO77" s="117"/>
      <c r="AP77" s="118"/>
      <c r="AQ77" s="118"/>
      <c r="AR77" s="119"/>
      <c r="AS77" s="118"/>
      <c r="AT77" s="321">
        <f t="shared" si="109"/>
        <v>0</v>
      </c>
      <c r="AU77" s="321"/>
      <c r="AV77" s="118"/>
      <c r="AW77" s="199"/>
      <c r="AX77" s="200"/>
      <c r="AY77" s="200"/>
      <c r="AZ77" s="201"/>
      <c r="BA77" s="200"/>
      <c r="BB77" s="324">
        <f t="shared" si="110"/>
        <v>0</v>
      </c>
      <c r="BC77" s="324"/>
      <c r="BD77" s="200"/>
      <c r="BE77" s="225"/>
      <c r="BF77" s="226"/>
      <c r="BG77" s="226"/>
      <c r="BH77" s="227"/>
      <c r="BI77" s="226"/>
      <c r="BJ77" s="327">
        <f t="shared" si="111"/>
        <v>0</v>
      </c>
      <c r="BK77" s="327"/>
      <c r="BL77" s="226"/>
      <c r="BM77" s="199"/>
      <c r="BN77" s="200"/>
      <c r="BO77" s="200"/>
      <c r="BP77" s="201"/>
      <c r="BQ77" s="200"/>
      <c r="BR77" s="324" t="str">
        <f t="shared" si="112"/>
        <v/>
      </c>
      <c r="BS77" s="324"/>
      <c r="BT77" s="200"/>
      <c r="BU77" s="208">
        <v>0</v>
      </c>
      <c r="BV77" s="209">
        <v>0</v>
      </c>
      <c r="BW77" s="213">
        <v>0</v>
      </c>
      <c r="BX77" s="333" t="str">
        <f t="shared" si="113"/>
        <v>D</v>
      </c>
      <c r="BY77" s="72">
        <f t="shared" si="114"/>
        <v>0</v>
      </c>
      <c r="BZ77" s="70">
        <f t="shared" si="115"/>
        <v>0</v>
      </c>
      <c r="CA77" s="70">
        <f t="shared" si="116"/>
        <v>0</v>
      </c>
      <c r="CB77" s="70">
        <f t="shared" si="117"/>
        <v>0</v>
      </c>
      <c r="CC77" s="70">
        <f t="shared" si="118"/>
        <v>0</v>
      </c>
      <c r="CD77" s="70">
        <f t="shared" si="119"/>
        <v>0</v>
      </c>
      <c r="CE77" s="70">
        <f t="shared" si="120"/>
        <v>0</v>
      </c>
      <c r="CF77" s="70">
        <f t="shared" si="121"/>
        <v>0</v>
      </c>
      <c r="CG77" s="70">
        <f t="shared" si="121"/>
        <v>0</v>
      </c>
      <c r="CH77" s="75">
        <f t="shared" si="122"/>
        <v>0</v>
      </c>
      <c r="CI77" s="75">
        <f t="shared" si="123"/>
        <v>0</v>
      </c>
      <c r="CJ77" s="71">
        <f t="shared" si="124"/>
        <v>0</v>
      </c>
      <c r="CK77" s="72">
        <f t="shared" si="125"/>
        <v>0</v>
      </c>
      <c r="CL77" s="70">
        <f t="shared" si="126"/>
        <v>0</v>
      </c>
      <c r="CM77" s="70">
        <f t="shared" si="127"/>
        <v>0</v>
      </c>
      <c r="CN77" s="70">
        <f t="shared" si="128"/>
        <v>0</v>
      </c>
      <c r="CO77" s="70">
        <f t="shared" si="129"/>
        <v>0</v>
      </c>
      <c r="CP77" s="70">
        <f t="shared" si="130"/>
        <v>0</v>
      </c>
      <c r="CQ77" s="70">
        <f t="shared" si="131"/>
        <v>0</v>
      </c>
      <c r="CR77" s="70">
        <f t="shared" si="132"/>
        <v>0</v>
      </c>
      <c r="CS77" s="70">
        <f t="shared" si="132"/>
        <v>0</v>
      </c>
      <c r="CT77" s="75">
        <f t="shared" si="133"/>
        <v>0</v>
      </c>
      <c r="CU77" s="75">
        <f t="shared" si="134"/>
        <v>0</v>
      </c>
      <c r="CV77" s="71">
        <f t="shared" si="135"/>
        <v>0</v>
      </c>
      <c r="CW77" s="72">
        <f t="shared" si="136"/>
        <v>0</v>
      </c>
      <c r="CX77" s="70">
        <f t="shared" si="137"/>
        <v>0</v>
      </c>
      <c r="CY77" s="70">
        <f t="shared" si="138"/>
        <v>0</v>
      </c>
      <c r="CZ77" s="70">
        <f t="shared" si="139"/>
        <v>0</v>
      </c>
      <c r="DA77" s="70">
        <f t="shared" si="140"/>
        <v>0</v>
      </c>
      <c r="DB77" s="70">
        <f t="shared" si="141"/>
        <v>0</v>
      </c>
      <c r="DC77" s="70">
        <f t="shared" si="142"/>
        <v>0</v>
      </c>
      <c r="DD77" s="70">
        <f t="shared" si="143"/>
        <v>0</v>
      </c>
      <c r="DE77" s="70">
        <f t="shared" si="143"/>
        <v>0</v>
      </c>
      <c r="DF77" s="75">
        <f t="shared" si="144"/>
        <v>0</v>
      </c>
      <c r="DG77" s="75">
        <f t="shared" si="145"/>
        <v>0</v>
      </c>
      <c r="DH77" s="71">
        <f t="shared" si="146"/>
        <v>0</v>
      </c>
      <c r="DI77" s="72">
        <f t="shared" si="147"/>
        <v>0</v>
      </c>
      <c r="DJ77" s="72">
        <f t="shared" si="148"/>
        <v>0</v>
      </c>
      <c r="DK77" s="72">
        <f t="shared" si="149"/>
        <v>0</v>
      </c>
      <c r="DL77" s="72">
        <f t="shared" si="150"/>
        <v>0</v>
      </c>
      <c r="DM77" s="70">
        <f t="shared" si="151"/>
        <v>0</v>
      </c>
      <c r="DN77" s="70">
        <f t="shared" si="152"/>
        <v>0</v>
      </c>
      <c r="DO77" s="70">
        <f t="shared" si="153"/>
        <v>0</v>
      </c>
      <c r="DP77" s="70">
        <f t="shared" si="154"/>
        <v>0</v>
      </c>
      <c r="DQ77" s="70">
        <f t="shared" si="154"/>
        <v>0</v>
      </c>
      <c r="DR77" s="70">
        <f t="shared" si="155"/>
        <v>0</v>
      </c>
      <c r="DS77" s="75">
        <f t="shared" si="156"/>
        <v>0</v>
      </c>
      <c r="DT77" s="71">
        <f t="shared" si="157"/>
        <v>0</v>
      </c>
      <c r="DU77" s="257">
        <f t="shared" si="158"/>
        <v>0</v>
      </c>
      <c r="DV77" s="258">
        <f t="shared" si="159"/>
        <v>0</v>
      </c>
      <c r="DW77" s="258">
        <f t="shared" si="160"/>
        <v>0</v>
      </c>
      <c r="DX77" s="258">
        <f t="shared" si="161"/>
        <v>0</v>
      </c>
      <c r="DY77" s="70">
        <f t="shared" si="162"/>
        <v>0</v>
      </c>
      <c r="DZ77" s="70">
        <f t="shared" si="163"/>
        <v>0</v>
      </c>
      <c r="EA77" s="258">
        <f t="shared" si="164"/>
        <v>0</v>
      </c>
      <c r="EB77" s="258">
        <f t="shared" si="165"/>
        <v>0</v>
      </c>
      <c r="EC77" s="258">
        <f t="shared" si="165"/>
        <v>0</v>
      </c>
      <c r="ED77" s="258">
        <f t="shared" si="166"/>
        <v>0</v>
      </c>
      <c r="EE77" s="75">
        <f t="shared" si="167"/>
        <v>0</v>
      </c>
      <c r="EF77" s="71">
        <f t="shared" si="168"/>
        <v>0</v>
      </c>
      <c r="EG77" s="72">
        <f t="shared" si="169"/>
        <v>0</v>
      </c>
      <c r="EH77" s="70">
        <f t="shared" si="170"/>
        <v>0</v>
      </c>
      <c r="EI77" s="70">
        <f t="shared" si="171"/>
        <v>0</v>
      </c>
      <c r="EJ77" s="70">
        <f t="shared" si="172"/>
        <v>0</v>
      </c>
      <c r="EK77" s="70">
        <f t="shared" si="173"/>
        <v>0</v>
      </c>
      <c r="EL77" s="70">
        <f t="shared" si="174"/>
        <v>0</v>
      </c>
      <c r="EM77" s="70">
        <f t="shared" si="175"/>
        <v>0</v>
      </c>
      <c r="EN77" s="70">
        <f t="shared" si="176"/>
        <v>0</v>
      </c>
      <c r="EO77" s="70">
        <f t="shared" si="176"/>
        <v>0</v>
      </c>
      <c r="EP77" s="75">
        <f t="shared" si="177"/>
        <v>0</v>
      </c>
      <c r="EQ77" s="75">
        <f t="shared" si="178"/>
        <v>0</v>
      </c>
      <c r="ER77" s="71">
        <f t="shared" si="179"/>
        <v>0</v>
      </c>
      <c r="ES77" s="72">
        <f t="shared" si="91"/>
        <v>0</v>
      </c>
      <c r="ET77" s="70">
        <f t="shared" si="92"/>
        <v>0</v>
      </c>
      <c r="EU77" s="70">
        <f t="shared" si="93"/>
        <v>0</v>
      </c>
      <c r="EV77" s="70">
        <f t="shared" si="94"/>
        <v>0</v>
      </c>
      <c r="EW77" s="70">
        <f t="shared" si="95"/>
        <v>0</v>
      </c>
      <c r="EX77" s="70">
        <f t="shared" si="180"/>
        <v>0</v>
      </c>
      <c r="EY77" s="70">
        <f t="shared" si="96"/>
        <v>0</v>
      </c>
      <c r="EZ77" s="70" t="str">
        <f t="shared" si="97"/>
        <v/>
      </c>
      <c r="FA77" s="70">
        <f t="shared" si="97"/>
        <v>0</v>
      </c>
      <c r="FB77" s="75">
        <f t="shared" si="98"/>
        <v>0</v>
      </c>
      <c r="FC77" s="75">
        <f t="shared" si="99"/>
        <v>0</v>
      </c>
      <c r="FD77" s="71">
        <f t="shared" si="100"/>
        <v>0</v>
      </c>
      <c r="FE77" s="585"/>
    </row>
    <row r="78" spans="1:161" ht="22.5">
      <c r="A78" s="12">
        <f t="shared" si="101"/>
        <v>0</v>
      </c>
      <c r="B78" s="31">
        <v>70</v>
      </c>
      <c r="C78" s="253">
        <v>70</v>
      </c>
      <c r="D78" s="6">
        <f t="shared" si="102"/>
        <v>0</v>
      </c>
      <c r="E78" s="59"/>
      <c r="F78" s="60" t="str">
        <f t="shared" si="181"/>
        <v/>
      </c>
      <c r="G78" s="59">
        <f>'Data Paste From Shala Darpan'!L71</f>
        <v>0</v>
      </c>
      <c r="H78" s="59">
        <f>'Data Paste From Shala Darpan'!F71</f>
        <v>0</v>
      </c>
      <c r="I78" s="59">
        <f>'Data Paste From Shala Darpan'!H71</f>
        <v>0</v>
      </c>
      <c r="J78" s="59">
        <f>'Data Paste From Shala Darpan'!I71</f>
        <v>0</v>
      </c>
      <c r="K78" s="744">
        <f>'Data Paste From Shala Darpan'!K71</f>
        <v>0</v>
      </c>
      <c r="L78" s="160" t="str">
        <f t="shared" si="103"/>
        <v/>
      </c>
      <c r="M78" s="135"/>
      <c r="N78" s="355" t="str">
        <f t="shared" si="104"/>
        <v/>
      </c>
      <c r="O78" s="162">
        <f t="shared" si="105"/>
        <v>0</v>
      </c>
      <c r="P78" s="514"/>
      <c r="Q78" s="111"/>
      <c r="R78" s="112"/>
      <c r="S78" s="112"/>
      <c r="T78" s="113"/>
      <c r="U78" s="112"/>
      <c r="V78" s="312">
        <f t="shared" si="106"/>
        <v>0</v>
      </c>
      <c r="W78" s="113"/>
      <c r="X78" s="112"/>
      <c r="Y78" s="150"/>
      <c r="Z78" s="151"/>
      <c r="AA78" s="151"/>
      <c r="AB78" s="152"/>
      <c r="AC78" s="151"/>
      <c r="AD78" s="315">
        <f t="shared" si="107"/>
        <v>0</v>
      </c>
      <c r="AE78" s="315"/>
      <c r="AF78" s="151"/>
      <c r="AG78" s="184"/>
      <c r="AH78" s="185"/>
      <c r="AI78" s="185"/>
      <c r="AJ78" s="186"/>
      <c r="AK78" s="185"/>
      <c r="AL78" s="318">
        <f t="shared" si="108"/>
        <v>0</v>
      </c>
      <c r="AM78" s="318"/>
      <c r="AN78" s="185"/>
      <c r="AO78" s="117"/>
      <c r="AP78" s="118"/>
      <c r="AQ78" s="118"/>
      <c r="AR78" s="119"/>
      <c r="AS78" s="118"/>
      <c r="AT78" s="321">
        <f t="shared" si="109"/>
        <v>0</v>
      </c>
      <c r="AU78" s="321"/>
      <c r="AV78" s="118"/>
      <c r="AW78" s="199"/>
      <c r="AX78" s="200"/>
      <c r="AY78" s="200"/>
      <c r="AZ78" s="201"/>
      <c r="BA78" s="200"/>
      <c r="BB78" s="324">
        <f t="shared" si="110"/>
        <v>0</v>
      </c>
      <c r="BC78" s="324"/>
      <c r="BD78" s="200"/>
      <c r="BE78" s="225"/>
      <c r="BF78" s="226"/>
      <c r="BG78" s="226"/>
      <c r="BH78" s="227"/>
      <c r="BI78" s="226"/>
      <c r="BJ78" s="327">
        <f t="shared" si="111"/>
        <v>0</v>
      </c>
      <c r="BK78" s="327"/>
      <c r="BL78" s="226"/>
      <c r="BM78" s="199"/>
      <c r="BN78" s="200"/>
      <c r="BO78" s="200"/>
      <c r="BP78" s="201"/>
      <c r="BQ78" s="200"/>
      <c r="BR78" s="324" t="str">
        <f t="shared" si="112"/>
        <v/>
      </c>
      <c r="BS78" s="324"/>
      <c r="BT78" s="200"/>
      <c r="BU78" s="208">
        <v>0</v>
      </c>
      <c r="BV78" s="209">
        <v>0</v>
      </c>
      <c r="BW78" s="213">
        <v>0</v>
      </c>
      <c r="BX78" s="333" t="str">
        <f t="shared" si="113"/>
        <v>D</v>
      </c>
      <c r="BY78" s="72">
        <f t="shared" si="114"/>
        <v>0</v>
      </c>
      <c r="BZ78" s="70">
        <f t="shared" si="115"/>
        <v>0</v>
      </c>
      <c r="CA78" s="70">
        <f t="shared" si="116"/>
        <v>0</v>
      </c>
      <c r="CB78" s="70">
        <f t="shared" si="117"/>
        <v>0</v>
      </c>
      <c r="CC78" s="70">
        <f t="shared" si="118"/>
        <v>0</v>
      </c>
      <c r="CD78" s="70">
        <f t="shared" si="119"/>
        <v>0</v>
      </c>
      <c r="CE78" s="70">
        <f t="shared" si="120"/>
        <v>0</v>
      </c>
      <c r="CF78" s="70">
        <f t="shared" si="121"/>
        <v>0</v>
      </c>
      <c r="CG78" s="70">
        <f t="shared" si="121"/>
        <v>0</v>
      </c>
      <c r="CH78" s="75">
        <f t="shared" si="122"/>
        <v>0</v>
      </c>
      <c r="CI78" s="75">
        <f t="shared" si="123"/>
        <v>0</v>
      </c>
      <c r="CJ78" s="71">
        <f t="shared" si="124"/>
        <v>0</v>
      </c>
      <c r="CK78" s="72">
        <f t="shared" si="125"/>
        <v>0</v>
      </c>
      <c r="CL78" s="70">
        <f t="shared" si="126"/>
        <v>0</v>
      </c>
      <c r="CM78" s="70">
        <f t="shared" si="127"/>
        <v>0</v>
      </c>
      <c r="CN78" s="70">
        <f t="shared" si="128"/>
        <v>0</v>
      </c>
      <c r="CO78" s="70">
        <f t="shared" si="129"/>
        <v>0</v>
      </c>
      <c r="CP78" s="70">
        <f t="shared" si="130"/>
        <v>0</v>
      </c>
      <c r="CQ78" s="70">
        <f t="shared" si="131"/>
        <v>0</v>
      </c>
      <c r="CR78" s="70">
        <f t="shared" si="132"/>
        <v>0</v>
      </c>
      <c r="CS78" s="70">
        <f t="shared" si="132"/>
        <v>0</v>
      </c>
      <c r="CT78" s="75">
        <f t="shared" si="133"/>
        <v>0</v>
      </c>
      <c r="CU78" s="75">
        <f t="shared" si="134"/>
        <v>0</v>
      </c>
      <c r="CV78" s="71">
        <f t="shared" si="135"/>
        <v>0</v>
      </c>
      <c r="CW78" s="72">
        <f t="shared" si="136"/>
        <v>0</v>
      </c>
      <c r="CX78" s="70">
        <f t="shared" si="137"/>
        <v>0</v>
      </c>
      <c r="CY78" s="70">
        <f t="shared" si="138"/>
        <v>0</v>
      </c>
      <c r="CZ78" s="70">
        <f t="shared" si="139"/>
        <v>0</v>
      </c>
      <c r="DA78" s="70">
        <f t="shared" si="140"/>
        <v>0</v>
      </c>
      <c r="DB78" s="70">
        <f t="shared" si="141"/>
        <v>0</v>
      </c>
      <c r="DC78" s="70">
        <f t="shared" si="142"/>
        <v>0</v>
      </c>
      <c r="DD78" s="70">
        <f t="shared" si="143"/>
        <v>0</v>
      </c>
      <c r="DE78" s="70">
        <f t="shared" si="143"/>
        <v>0</v>
      </c>
      <c r="DF78" s="75">
        <f t="shared" si="144"/>
        <v>0</v>
      </c>
      <c r="DG78" s="75">
        <f t="shared" si="145"/>
        <v>0</v>
      </c>
      <c r="DH78" s="71">
        <f t="shared" si="146"/>
        <v>0</v>
      </c>
      <c r="DI78" s="72">
        <f t="shared" si="147"/>
        <v>0</v>
      </c>
      <c r="DJ78" s="72">
        <f t="shared" si="148"/>
        <v>0</v>
      </c>
      <c r="DK78" s="72">
        <f t="shared" si="149"/>
        <v>0</v>
      </c>
      <c r="DL78" s="72">
        <f t="shared" si="150"/>
        <v>0</v>
      </c>
      <c r="DM78" s="70">
        <f t="shared" si="151"/>
        <v>0</v>
      </c>
      <c r="DN78" s="70">
        <f t="shared" si="152"/>
        <v>0</v>
      </c>
      <c r="DO78" s="70">
        <f t="shared" si="153"/>
        <v>0</v>
      </c>
      <c r="DP78" s="70">
        <f t="shared" si="154"/>
        <v>0</v>
      </c>
      <c r="DQ78" s="70">
        <f t="shared" si="154"/>
        <v>0</v>
      </c>
      <c r="DR78" s="70">
        <f t="shared" si="155"/>
        <v>0</v>
      </c>
      <c r="DS78" s="75">
        <f t="shared" si="156"/>
        <v>0</v>
      </c>
      <c r="DT78" s="71">
        <f t="shared" si="157"/>
        <v>0</v>
      </c>
      <c r="DU78" s="257">
        <f t="shared" si="158"/>
        <v>0</v>
      </c>
      <c r="DV78" s="258">
        <f t="shared" si="159"/>
        <v>0</v>
      </c>
      <c r="DW78" s="258">
        <f t="shared" si="160"/>
        <v>0</v>
      </c>
      <c r="DX78" s="258">
        <f t="shared" si="161"/>
        <v>0</v>
      </c>
      <c r="DY78" s="70">
        <f t="shared" si="162"/>
        <v>0</v>
      </c>
      <c r="DZ78" s="70">
        <f t="shared" si="163"/>
        <v>0</v>
      </c>
      <c r="EA78" s="258">
        <f t="shared" si="164"/>
        <v>0</v>
      </c>
      <c r="EB78" s="258">
        <f t="shared" si="165"/>
        <v>0</v>
      </c>
      <c r="EC78" s="258">
        <f t="shared" si="165"/>
        <v>0</v>
      </c>
      <c r="ED78" s="258">
        <f t="shared" si="166"/>
        <v>0</v>
      </c>
      <c r="EE78" s="75">
        <f t="shared" si="167"/>
        <v>0</v>
      </c>
      <c r="EF78" s="71">
        <f t="shared" si="168"/>
        <v>0</v>
      </c>
      <c r="EG78" s="72">
        <f t="shared" si="169"/>
        <v>0</v>
      </c>
      <c r="EH78" s="70">
        <f t="shared" si="170"/>
        <v>0</v>
      </c>
      <c r="EI78" s="70">
        <f t="shared" si="171"/>
        <v>0</v>
      </c>
      <c r="EJ78" s="70">
        <f t="shared" si="172"/>
        <v>0</v>
      </c>
      <c r="EK78" s="70">
        <f t="shared" si="173"/>
        <v>0</v>
      </c>
      <c r="EL78" s="70">
        <f t="shared" si="174"/>
        <v>0</v>
      </c>
      <c r="EM78" s="70">
        <f t="shared" si="175"/>
        <v>0</v>
      </c>
      <c r="EN78" s="70">
        <f t="shared" si="176"/>
        <v>0</v>
      </c>
      <c r="EO78" s="70">
        <f t="shared" si="176"/>
        <v>0</v>
      </c>
      <c r="EP78" s="75">
        <f t="shared" si="177"/>
        <v>0</v>
      </c>
      <c r="EQ78" s="75">
        <f t="shared" si="178"/>
        <v>0</v>
      </c>
      <c r="ER78" s="71">
        <f t="shared" si="179"/>
        <v>0</v>
      </c>
      <c r="ES78" s="72">
        <f t="shared" si="91"/>
        <v>0</v>
      </c>
      <c r="ET78" s="70">
        <f t="shared" si="92"/>
        <v>0</v>
      </c>
      <c r="EU78" s="70">
        <f t="shared" si="93"/>
        <v>0</v>
      </c>
      <c r="EV78" s="70">
        <f t="shared" si="94"/>
        <v>0</v>
      </c>
      <c r="EW78" s="70">
        <f t="shared" si="95"/>
        <v>0</v>
      </c>
      <c r="EX78" s="70">
        <f t="shared" si="180"/>
        <v>0</v>
      </c>
      <c r="EY78" s="70">
        <f t="shared" si="96"/>
        <v>0</v>
      </c>
      <c r="EZ78" s="70" t="str">
        <f t="shared" si="97"/>
        <v/>
      </c>
      <c r="FA78" s="70">
        <f t="shared" si="97"/>
        <v>0</v>
      </c>
      <c r="FB78" s="75">
        <f t="shared" si="98"/>
        <v>0</v>
      </c>
      <c r="FC78" s="75">
        <f t="shared" si="99"/>
        <v>0</v>
      </c>
      <c r="FD78" s="71">
        <f t="shared" si="100"/>
        <v>0</v>
      </c>
      <c r="FE78" s="585"/>
    </row>
    <row r="79" spans="1:161" ht="22.5">
      <c r="A79" s="12">
        <f t="shared" si="101"/>
        <v>0</v>
      </c>
      <c r="B79" s="31">
        <v>71</v>
      </c>
      <c r="C79" s="252">
        <v>71</v>
      </c>
      <c r="D79" s="6">
        <f t="shared" si="102"/>
        <v>0</v>
      </c>
      <c r="E79" s="59"/>
      <c r="F79" s="60" t="str">
        <f t="shared" si="181"/>
        <v/>
      </c>
      <c r="G79" s="58">
        <f>'Data Paste From Shala Darpan'!L72</f>
        <v>0</v>
      </c>
      <c r="H79" s="59">
        <f>'Data Paste From Shala Darpan'!F72</f>
        <v>0</v>
      </c>
      <c r="I79" s="59">
        <f>'Data Paste From Shala Darpan'!H72</f>
        <v>0</v>
      </c>
      <c r="J79" s="59">
        <f>'Data Paste From Shala Darpan'!I72</f>
        <v>0</v>
      </c>
      <c r="K79" s="744">
        <f>'Data Paste From Shala Darpan'!K72</f>
        <v>0</v>
      </c>
      <c r="L79" s="160" t="str">
        <f t="shared" si="103"/>
        <v/>
      </c>
      <c r="M79" s="135"/>
      <c r="N79" s="355" t="str">
        <f t="shared" si="104"/>
        <v/>
      </c>
      <c r="O79" s="162">
        <f t="shared" si="105"/>
        <v>0</v>
      </c>
      <c r="P79" s="514"/>
      <c r="Q79" s="111"/>
      <c r="R79" s="112"/>
      <c r="S79" s="112"/>
      <c r="T79" s="113"/>
      <c r="U79" s="112"/>
      <c r="V79" s="312">
        <f t="shared" si="106"/>
        <v>0</v>
      </c>
      <c r="W79" s="113"/>
      <c r="X79" s="112"/>
      <c r="Y79" s="150"/>
      <c r="Z79" s="151"/>
      <c r="AA79" s="151"/>
      <c r="AB79" s="152"/>
      <c r="AC79" s="151"/>
      <c r="AD79" s="315">
        <f t="shared" si="107"/>
        <v>0</v>
      </c>
      <c r="AE79" s="315"/>
      <c r="AF79" s="151"/>
      <c r="AG79" s="184"/>
      <c r="AH79" s="185"/>
      <c r="AI79" s="185"/>
      <c r="AJ79" s="186"/>
      <c r="AK79" s="185"/>
      <c r="AL79" s="318">
        <f t="shared" si="108"/>
        <v>0</v>
      </c>
      <c r="AM79" s="318"/>
      <c r="AN79" s="185"/>
      <c r="AO79" s="117"/>
      <c r="AP79" s="118"/>
      <c r="AQ79" s="118"/>
      <c r="AR79" s="119"/>
      <c r="AS79" s="118"/>
      <c r="AT79" s="321">
        <f t="shared" si="109"/>
        <v>0</v>
      </c>
      <c r="AU79" s="321"/>
      <c r="AV79" s="118"/>
      <c r="AW79" s="199"/>
      <c r="AX79" s="200"/>
      <c r="AY79" s="200"/>
      <c r="AZ79" s="201"/>
      <c r="BA79" s="200"/>
      <c r="BB79" s="324">
        <f t="shared" si="110"/>
        <v>0</v>
      </c>
      <c r="BC79" s="324"/>
      <c r="BD79" s="200"/>
      <c r="BE79" s="225"/>
      <c r="BF79" s="226"/>
      <c r="BG79" s="226"/>
      <c r="BH79" s="227"/>
      <c r="BI79" s="226"/>
      <c r="BJ79" s="327">
        <f t="shared" si="111"/>
        <v>0</v>
      </c>
      <c r="BK79" s="327"/>
      <c r="BL79" s="226"/>
      <c r="BM79" s="199"/>
      <c r="BN79" s="200"/>
      <c r="BO79" s="200"/>
      <c r="BP79" s="201"/>
      <c r="BQ79" s="200"/>
      <c r="BR79" s="324" t="str">
        <f t="shared" si="112"/>
        <v/>
      </c>
      <c r="BS79" s="324"/>
      <c r="BT79" s="200"/>
      <c r="BU79" s="208">
        <v>0</v>
      </c>
      <c r="BV79" s="209">
        <v>0</v>
      </c>
      <c r="BW79" s="213">
        <v>0</v>
      </c>
      <c r="BX79" s="333" t="str">
        <f t="shared" si="113"/>
        <v>D</v>
      </c>
      <c r="BY79" s="72">
        <f t="shared" si="114"/>
        <v>0</v>
      </c>
      <c r="BZ79" s="70">
        <f t="shared" si="115"/>
        <v>0</v>
      </c>
      <c r="CA79" s="70">
        <f t="shared" si="116"/>
        <v>0</v>
      </c>
      <c r="CB79" s="70">
        <f t="shared" si="117"/>
        <v>0</v>
      </c>
      <c r="CC79" s="70">
        <f t="shared" si="118"/>
        <v>0</v>
      </c>
      <c r="CD79" s="70">
        <f t="shared" si="119"/>
        <v>0</v>
      </c>
      <c r="CE79" s="70">
        <f t="shared" si="120"/>
        <v>0</v>
      </c>
      <c r="CF79" s="70">
        <f t="shared" si="121"/>
        <v>0</v>
      </c>
      <c r="CG79" s="70">
        <f t="shared" si="121"/>
        <v>0</v>
      </c>
      <c r="CH79" s="75">
        <f t="shared" si="122"/>
        <v>0</v>
      </c>
      <c r="CI79" s="75">
        <f t="shared" si="123"/>
        <v>0</v>
      </c>
      <c r="CJ79" s="71">
        <f t="shared" si="124"/>
        <v>0</v>
      </c>
      <c r="CK79" s="72">
        <f t="shared" si="125"/>
        <v>0</v>
      </c>
      <c r="CL79" s="70">
        <f t="shared" si="126"/>
        <v>0</v>
      </c>
      <c r="CM79" s="70">
        <f t="shared" si="127"/>
        <v>0</v>
      </c>
      <c r="CN79" s="70">
        <f t="shared" si="128"/>
        <v>0</v>
      </c>
      <c r="CO79" s="70">
        <f t="shared" si="129"/>
        <v>0</v>
      </c>
      <c r="CP79" s="70">
        <f t="shared" si="130"/>
        <v>0</v>
      </c>
      <c r="CQ79" s="70">
        <f t="shared" si="131"/>
        <v>0</v>
      </c>
      <c r="CR79" s="70">
        <f t="shared" si="132"/>
        <v>0</v>
      </c>
      <c r="CS79" s="70">
        <f t="shared" si="132"/>
        <v>0</v>
      </c>
      <c r="CT79" s="75">
        <f t="shared" si="133"/>
        <v>0</v>
      </c>
      <c r="CU79" s="75">
        <f t="shared" si="134"/>
        <v>0</v>
      </c>
      <c r="CV79" s="71">
        <f t="shared" si="135"/>
        <v>0</v>
      </c>
      <c r="CW79" s="72">
        <f t="shared" si="136"/>
        <v>0</v>
      </c>
      <c r="CX79" s="70">
        <f t="shared" si="137"/>
        <v>0</v>
      </c>
      <c r="CY79" s="70">
        <f t="shared" si="138"/>
        <v>0</v>
      </c>
      <c r="CZ79" s="70">
        <f t="shared" si="139"/>
        <v>0</v>
      </c>
      <c r="DA79" s="70">
        <f t="shared" si="140"/>
        <v>0</v>
      </c>
      <c r="DB79" s="70">
        <f t="shared" si="141"/>
        <v>0</v>
      </c>
      <c r="DC79" s="70">
        <f t="shared" si="142"/>
        <v>0</v>
      </c>
      <c r="DD79" s="70">
        <f t="shared" si="143"/>
        <v>0</v>
      </c>
      <c r="DE79" s="70">
        <f t="shared" si="143"/>
        <v>0</v>
      </c>
      <c r="DF79" s="75">
        <f t="shared" si="144"/>
        <v>0</v>
      </c>
      <c r="DG79" s="75">
        <f t="shared" si="145"/>
        <v>0</v>
      </c>
      <c r="DH79" s="71">
        <f t="shared" si="146"/>
        <v>0</v>
      </c>
      <c r="DI79" s="72">
        <f t="shared" si="147"/>
        <v>0</v>
      </c>
      <c r="DJ79" s="72">
        <f t="shared" si="148"/>
        <v>0</v>
      </c>
      <c r="DK79" s="72">
        <f t="shared" si="149"/>
        <v>0</v>
      </c>
      <c r="DL79" s="72">
        <f t="shared" si="150"/>
        <v>0</v>
      </c>
      <c r="DM79" s="70">
        <f t="shared" si="151"/>
        <v>0</v>
      </c>
      <c r="DN79" s="70">
        <f t="shared" si="152"/>
        <v>0</v>
      </c>
      <c r="DO79" s="70">
        <f t="shared" si="153"/>
        <v>0</v>
      </c>
      <c r="DP79" s="70">
        <f t="shared" si="154"/>
        <v>0</v>
      </c>
      <c r="DQ79" s="70">
        <f t="shared" si="154"/>
        <v>0</v>
      </c>
      <c r="DR79" s="70">
        <f t="shared" si="155"/>
        <v>0</v>
      </c>
      <c r="DS79" s="75">
        <f t="shared" si="156"/>
        <v>0</v>
      </c>
      <c r="DT79" s="71">
        <f t="shared" si="157"/>
        <v>0</v>
      </c>
      <c r="DU79" s="257">
        <f t="shared" si="158"/>
        <v>0</v>
      </c>
      <c r="DV79" s="258">
        <f t="shared" si="159"/>
        <v>0</v>
      </c>
      <c r="DW79" s="258">
        <f t="shared" si="160"/>
        <v>0</v>
      </c>
      <c r="DX79" s="258">
        <f t="shared" si="161"/>
        <v>0</v>
      </c>
      <c r="DY79" s="70">
        <f t="shared" si="162"/>
        <v>0</v>
      </c>
      <c r="DZ79" s="70">
        <f t="shared" si="163"/>
        <v>0</v>
      </c>
      <c r="EA79" s="258">
        <f t="shared" si="164"/>
        <v>0</v>
      </c>
      <c r="EB79" s="258">
        <f t="shared" si="165"/>
        <v>0</v>
      </c>
      <c r="EC79" s="258">
        <f t="shared" si="165"/>
        <v>0</v>
      </c>
      <c r="ED79" s="258">
        <f t="shared" si="166"/>
        <v>0</v>
      </c>
      <c r="EE79" s="75">
        <f t="shared" si="167"/>
        <v>0</v>
      </c>
      <c r="EF79" s="71">
        <f t="shared" si="168"/>
        <v>0</v>
      </c>
      <c r="EG79" s="72">
        <f t="shared" si="169"/>
        <v>0</v>
      </c>
      <c r="EH79" s="70">
        <f t="shared" si="170"/>
        <v>0</v>
      </c>
      <c r="EI79" s="70">
        <f t="shared" si="171"/>
        <v>0</v>
      </c>
      <c r="EJ79" s="70">
        <f t="shared" si="172"/>
        <v>0</v>
      </c>
      <c r="EK79" s="70">
        <f t="shared" si="173"/>
        <v>0</v>
      </c>
      <c r="EL79" s="70">
        <f t="shared" si="174"/>
        <v>0</v>
      </c>
      <c r="EM79" s="70">
        <f t="shared" si="175"/>
        <v>0</v>
      </c>
      <c r="EN79" s="70">
        <f t="shared" si="176"/>
        <v>0</v>
      </c>
      <c r="EO79" s="70">
        <f t="shared" si="176"/>
        <v>0</v>
      </c>
      <c r="EP79" s="75">
        <f t="shared" si="177"/>
        <v>0</v>
      </c>
      <c r="EQ79" s="75">
        <f t="shared" si="178"/>
        <v>0</v>
      </c>
      <c r="ER79" s="71">
        <f t="shared" si="179"/>
        <v>0</v>
      </c>
      <c r="ES79" s="72">
        <f t="shared" si="91"/>
        <v>0</v>
      </c>
      <c r="ET79" s="70">
        <f t="shared" si="92"/>
        <v>0</v>
      </c>
      <c r="EU79" s="70">
        <f t="shared" si="93"/>
        <v>0</v>
      </c>
      <c r="EV79" s="70">
        <f t="shared" si="94"/>
        <v>0</v>
      </c>
      <c r="EW79" s="70">
        <f t="shared" si="95"/>
        <v>0</v>
      </c>
      <c r="EX79" s="70">
        <f t="shared" si="180"/>
        <v>0</v>
      </c>
      <c r="EY79" s="70">
        <f t="shared" si="96"/>
        <v>0</v>
      </c>
      <c r="EZ79" s="70" t="str">
        <f t="shared" si="97"/>
        <v/>
      </c>
      <c r="FA79" s="70">
        <f t="shared" si="97"/>
        <v>0</v>
      </c>
      <c r="FB79" s="75">
        <f t="shared" si="98"/>
        <v>0</v>
      </c>
      <c r="FC79" s="75">
        <f t="shared" si="99"/>
        <v>0</v>
      </c>
      <c r="FD79" s="71">
        <f t="shared" si="100"/>
        <v>0</v>
      </c>
      <c r="FE79" s="585"/>
    </row>
    <row r="80" spans="1:161" ht="22.5">
      <c r="A80" s="12">
        <f t="shared" si="101"/>
        <v>0</v>
      </c>
      <c r="B80" s="31">
        <v>72</v>
      </c>
      <c r="C80" s="253">
        <v>72</v>
      </c>
      <c r="D80" s="6">
        <f t="shared" si="102"/>
        <v>0</v>
      </c>
      <c r="E80" s="59"/>
      <c r="F80" s="60" t="str">
        <f t="shared" si="181"/>
        <v/>
      </c>
      <c r="G80" s="59">
        <f>'Data Paste From Shala Darpan'!L73</f>
        <v>0</v>
      </c>
      <c r="H80" s="59">
        <f>'Data Paste From Shala Darpan'!F73</f>
        <v>0</v>
      </c>
      <c r="I80" s="59">
        <f>'Data Paste From Shala Darpan'!H73</f>
        <v>0</v>
      </c>
      <c r="J80" s="59">
        <f>'Data Paste From Shala Darpan'!I73</f>
        <v>0</v>
      </c>
      <c r="K80" s="744">
        <f>'Data Paste From Shala Darpan'!K73</f>
        <v>0</v>
      </c>
      <c r="L80" s="160" t="str">
        <f t="shared" si="103"/>
        <v/>
      </c>
      <c r="M80" s="135"/>
      <c r="N80" s="355" t="str">
        <f t="shared" si="104"/>
        <v/>
      </c>
      <c r="O80" s="162">
        <f t="shared" si="105"/>
        <v>0</v>
      </c>
      <c r="P80" s="514"/>
      <c r="Q80" s="111"/>
      <c r="R80" s="112"/>
      <c r="S80" s="112"/>
      <c r="T80" s="113"/>
      <c r="U80" s="112"/>
      <c r="V80" s="312">
        <f t="shared" si="106"/>
        <v>0</v>
      </c>
      <c r="W80" s="113"/>
      <c r="X80" s="112"/>
      <c r="Y80" s="150"/>
      <c r="Z80" s="151"/>
      <c r="AA80" s="151"/>
      <c r="AB80" s="152"/>
      <c r="AC80" s="151"/>
      <c r="AD80" s="315">
        <f t="shared" si="107"/>
        <v>0</v>
      </c>
      <c r="AE80" s="315"/>
      <c r="AF80" s="151"/>
      <c r="AG80" s="184"/>
      <c r="AH80" s="185"/>
      <c r="AI80" s="185"/>
      <c r="AJ80" s="186"/>
      <c r="AK80" s="185"/>
      <c r="AL80" s="318">
        <f t="shared" si="108"/>
        <v>0</v>
      </c>
      <c r="AM80" s="318"/>
      <c r="AN80" s="185"/>
      <c r="AO80" s="117"/>
      <c r="AP80" s="118"/>
      <c r="AQ80" s="118"/>
      <c r="AR80" s="119"/>
      <c r="AS80" s="118"/>
      <c r="AT80" s="321">
        <f t="shared" si="109"/>
        <v>0</v>
      </c>
      <c r="AU80" s="321"/>
      <c r="AV80" s="118"/>
      <c r="AW80" s="199"/>
      <c r="AX80" s="200"/>
      <c r="AY80" s="200"/>
      <c r="AZ80" s="201"/>
      <c r="BA80" s="200"/>
      <c r="BB80" s="324">
        <f t="shared" si="110"/>
        <v>0</v>
      </c>
      <c r="BC80" s="324"/>
      <c r="BD80" s="200"/>
      <c r="BE80" s="225"/>
      <c r="BF80" s="226"/>
      <c r="BG80" s="226"/>
      <c r="BH80" s="227"/>
      <c r="BI80" s="226"/>
      <c r="BJ80" s="327">
        <f t="shared" si="111"/>
        <v>0</v>
      </c>
      <c r="BK80" s="327"/>
      <c r="BL80" s="226"/>
      <c r="BM80" s="199"/>
      <c r="BN80" s="200"/>
      <c r="BO80" s="200"/>
      <c r="BP80" s="201"/>
      <c r="BQ80" s="200"/>
      <c r="BR80" s="324" t="str">
        <f t="shared" si="112"/>
        <v/>
      </c>
      <c r="BS80" s="324"/>
      <c r="BT80" s="200"/>
      <c r="BU80" s="208">
        <v>0</v>
      </c>
      <c r="BV80" s="209">
        <v>0</v>
      </c>
      <c r="BW80" s="213">
        <v>0</v>
      </c>
      <c r="BX80" s="333" t="str">
        <f t="shared" si="113"/>
        <v>D</v>
      </c>
      <c r="BY80" s="72">
        <f t="shared" si="114"/>
        <v>0</v>
      </c>
      <c r="BZ80" s="70">
        <f t="shared" si="115"/>
        <v>0</v>
      </c>
      <c r="CA80" s="70">
        <f t="shared" si="116"/>
        <v>0</v>
      </c>
      <c r="CB80" s="70">
        <f t="shared" si="117"/>
        <v>0</v>
      </c>
      <c r="CC80" s="70">
        <f t="shared" si="118"/>
        <v>0</v>
      </c>
      <c r="CD80" s="70">
        <f t="shared" si="119"/>
        <v>0</v>
      </c>
      <c r="CE80" s="70">
        <f t="shared" si="120"/>
        <v>0</v>
      </c>
      <c r="CF80" s="70">
        <f t="shared" si="121"/>
        <v>0</v>
      </c>
      <c r="CG80" s="70">
        <f t="shared" si="121"/>
        <v>0</v>
      </c>
      <c r="CH80" s="75">
        <f t="shared" si="122"/>
        <v>0</v>
      </c>
      <c r="CI80" s="75">
        <f t="shared" si="123"/>
        <v>0</v>
      </c>
      <c r="CJ80" s="71">
        <f t="shared" si="124"/>
        <v>0</v>
      </c>
      <c r="CK80" s="72">
        <f t="shared" si="125"/>
        <v>0</v>
      </c>
      <c r="CL80" s="70">
        <f t="shared" si="126"/>
        <v>0</v>
      </c>
      <c r="CM80" s="70">
        <f t="shared" si="127"/>
        <v>0</v>
      </c>
      <c r="CN80" s="70">
        <f t="shared" si="128"/>
        <v>0</v>
      </c>
      <c r="CO80" s="70">
        <f t="shared" si="129"/>
        <v>0</v>
      </c>
      <c r="CP80" s="70">
        <f t="shared" si="130"/>
        <v>0</v>
      </c>
      <c r="CQ80" s="70">
        <f t="shared" si="131"/>
        <v>0</v>
      </c>
      <c r="CR80" s="70">
        <f t="shared" si="132"/>
        <v>0</v>
      </c>
      <c r="CS80" s="70">
        <f t="shared" si="132"/>
        <v>0</v>
      </c>
      <c r="CT80" s="75">
        <f t="shared" si="133"/>
        <v>0</v>
      </c>
      <c r="CU80" s="75">
        <f t="shared" si="134"/>
        <v>0</v>
      </c>
      <c r="CV80" s="71">
        <f t="shared" si="135"/>
        <v>0</v>
      </c>
      <c r="CW80" s="72">
        <f t="shared" si="136"/>
        <v>0</v>
      </c>
      <c r="CX80" s="70">
        <f t="shared" si="137"/>
        <v>0</v>
      </c>
      <c r="CY80" s="70">
        <f t="shared" si="138"/>
        <v>0</v>
      </c>
      <c r="CZ80" s="70">
        <f t="shared" si="139"/>
        <v>0</v>
      </c>
      <c r="DA80" s="70">
        <f t="shared" si="140"/>
        <v>0</v>
      </c>
      <c r="DB80" s="70">
        <f t="shared" si="141"/>
        <v>0</v>
      </c>
      <c r="DC80" s="70">
        <f t="shared" si="142"/>
        <v>0</v>
      </c>
      <c r="DD80" s="70">
        <f t="shared" si="143"/>
        <v>0</v>
      </c>
      <c r="DE80" s="70">
        <f t="shared" si="143"/>
        <v>0</v>
      </c>
      <c r="DF80" s="75">
        <f t="shared" si="144"/>
        <v>0</v>
      </c>
      <c r="DG80" s="75">
        <f t="shared" si="145"/>
        <v>0</v>
      </c>
      <c r="DH80" s="71">
        <f t="shared" si="146"/>
        <v>0</v>
      </c>
      <c r="DI80" s="72">
        <f t="shared" si="147"/>
        <v>0</v>
      </c>
      <c r="DJ80" s="72">
        <f t="shared" si="148"/>
        <v>0</v>
      </c>
      <c r="DK80" s="72">
        <f t="shared" si="149"/>
        <v>0</v>
      </c>
      <c r="DL80" s="72">
        <f t="shared" si="150"/>
        <v>0</v>
      </c>
      <c r="DM80" s="70">
        <f t="shared" si="151"/>
        <v>0</v>
      </c>
      <c r="DN80" s="70">
        <f t="shared" si="152"/>
        <v>0</v>
      </c>
      <c r="DO80" s="70">
        <f t="shared" si="153"/>
        <v>0</v>
      </c>
      <c r="DP80" s="70">
        <f t="shared" si="154"/>
        <v>0</v>
      </c>
      <c r="DQ80" s="70">
        <f t="shared" si="154"/>
        <v>0</v>
      </c>
      <c r="DR80" s="70">
        <f t="shared" si="155"/>
        <v>0</v>
      </c>
      <c r="DS80" s="75">
        <f t="shared" si="156"/>
        <v>0</v>
      </c>
      <c r="DT80" s="71">
        <f t="shared" si="157"/>
        <v>0</v>
      </c>
      <c r="DU80" s="257">
        <f t="shared" si="158"/>
        <v>0</v>
      </c>
      <c r="DV80" s="258">
        <f t="shared" si="159"/>
        <v>0</v>
      </c>
      <c r="DW80" s="258">
        <f t="shared" si="160"/>
        <v>0</v>
      </c>
      <c r="DX80" s="258">
        <f t="shared" si="161"/>
        <v>0</v>
      </c>
      <c r="DY80" s="70">
        <f t="shared" si="162"/>
        <v>0</v>
      </c>
      <c r="DZ80" s="70">
        <f t="shared" si="163"/>
        <v>0</v>
      </c>
      <c r="EA80" s="258">
        <f t="shared" si="164"/>
        <v>0</v>
      </c>
      <c r="EB80" s="258">
        <f t="shared" si="165"/>
        <v>0</v>
      </c>
      <c r="EC80" s="258">
        <f t="shared" si="165"/>
        <v>0</v>
      </c>
      <c r="ED80" s="258">
        <f t="shared" si="166"/>
        <v>0</v>
      </c>
      <c r="EE80" s="75">
        <f t="shared" si="167"/>
        <v>0</v>
      </c>
      <c r="EF80" s="71">
        <f t="shared" si="168"/>
        <v>0</v>
      </c>
      <c r="EG80" s="72">
        <f t="shared" si="169"/>
        <v>0</v>
      </c>
      <c r="EH80" s="70">
        <f t="shared" si="170"/>
        <v>0</v>
      </c>
      <c r="EI80" s="70">
        <f t="shared" si="171"/>
        <v>0</v>
      </c>
      <c r="EJ80" s="70">
        <f t="shared" si="172"/>
        <v>0</v>
      </c>
      <c r="EK80" s="70">
        <f t="shared" si="173"/>
        <v>0</v>
      </c>
      <c r="EL80" s="70">
        <f t="shared" si="174"/>
        <v>0</v>
      </c>
      <c r="EM80" s="70">
        <f t="shared" si="175"/>
        <v>0</v>
      </c>
      <c r="EN80" s="70">
        <f t="shared" si="176"/>
        <v>0</v>
      </c>
      <c r="EO80" s="70">
        <f t="shared" si="176"/>
        <v>0</v>
      </c>
      <c r="EP80" s="75">
        <f t="shared" si="177"/>
        <v>0</v>
      </c>
      <c r="EQ80" s="75">
        <f t="shared" si="178"/>
        <v>0</v>
      </c>
      <c r="ER80" s="71">
        <f t="shared" si="179"/>
        <v>0</v>
      </c>
      <c r="ES80" s="72">
        <f t="shared" si="91"/>
        <v>0</v>
      </c>
      <c r="ET80" s="70">
        <f t="shared" si="92"/>
        <v>0</v>
      </c>
      <c r="EU80" s="70">
        <f t="shared" si="93"/>
        <v>0</v>
      </c>
      <c r="EV80" s="70">
        <f t="shared" si="94"/>
        <v>0</v>
      </c>
      <c r="EW80" s="70">
        <f t="shared" si="95"/>
        <v>0</v>
      </c>
      <c r="EX80" s="70">
        <f t="shared" si="180"/>
        <v>0</v>
      </c>
      <c r="EY80" s="70">
        <f t="shared" si="96"/>
        <v>0</v>
      </c>
      <c r="EZ80" s="70" t="str">
        <f t="shared" si="97"/>
        <v/>
      </c>
      <c r="FA80" s="70">
        <f t="shared" si="97"/>
        <v>0</v>
      </c>
      <c r="FB80" s="75">
        <f t="shared" si="98"/>
        <v>0</v>
      </c>
      <c r="FC80" s="75">
        <f t="shared" si="99"/>
        <v>0</v>
      </c>
      <c r="FD80" s="71">
        <f t="shared" si="100"/>
        <v>0</v>
      </c>
      <c r="FE80" s="585"/>
    </row>
    <row r="81" spans="1:161" ht="22.5">
      <c r="A81" s="12">
        <f t="shared" si="101"/>
        <v>0</v>
      </c>
      <c r="B81" s="31">
        <v>73</v>
      </c>
      <c r="C81" s="252">
        <v>73</v>
      </c>
      <c r="D81" s="6">
        <f t="shared" si="102"/>
        <v>0</v>
      </c>
      <c r="E81" s="59"/>
      <c r="F81" s="60" t="str">
        <f t="shared" si="181"/>
        <v/>
      </c>
      <c r="G81" s="58">
        <f>'Data Paste From Shala Darpan'!L74</f>
        <v>0</v>
      </c>
      <c r="H81" s="59">
        <f>'Data Paste From Shala Darpan'!F74</f>
        <v>0</v>
      </c>
      <c r="I81" s="59">
        <f>'Data Paste From Shala Darpan'!H74</f>
        <v>0</v>
      </c>
      <c r="J81" s="59">
        <f>'Data Paste From Shala Darpan'!I74</f>
        <v>0</v>
      </c>
      <c r="K81" s="744">
        <f>'Data Paste From Shala Darpan'!K74</f>
        <v>0</v>
      </c>
      <c r="L81" s="160" t="str">
        <f t="shared" si="103"/>
        <v/>
      </c>
      <c r="M81" s="135"/>
      <c r="N81" s="355" t="str">
        <f t="shared" si="104"/>
        <v/>
      </c>
      <c r="O81" s="162">
        <f t="shared" si="105"/>
        <v>0</v>
      </c>
      <c r="P81" s="514"/>
      <c r="Q81" s="111"/>
      <c r="R81" s="112"/>
      <c r="S81" s="112"/>
      <c r="T81" s="113"/>
      <c r="U81" s="112"/>
      <c r="V81" s="312">
        <f t="shared" si="106"/>
        <v>0</v>
      </c>
      <c r="W81" s="113"/>
      <c r="X81" s="112"/>
      <c r="Y81" s="150"/>
      <c r="Z81" s="151"/>
      <c r="AA81" s="151"/>
      <c r="AB81" s="152"/>
      <c r="AC81" s="151"/>
      <c r="AD81" s="315">
        <f t="shared" si="107"/>
        <v>0</v>
      </c>
      <c r="AE81" s="315"/>
      <c r="AF81" s="151"/>
      <c r="AG81" s="184"/>
      <c r="AH81" s="185"/>
      <c r="AI81" s="185"/>
      <c r="AJ81" s="186"/>
      <c r="AK81" s="185"/>
      <c r="AL81" s="318">
        <f t="shared" si="108"/>
        <v>0</v>
      </c>
      <c r="AM81" s="318"/>
      <c r="AN81" s="185"/>
      <c r="AO81" s="117"/>
      <c r="AP81" s="118"/>
      <c r="AQ81" s="118"/>
      <c r="AR81" s="119"/>
      <c r="AS81" s="118"/>
      <c r="AT81" s="321">
        <f t="shared" si="109"/>
        <v>0</v>
      </c>
      <c r="AU81" s="321"/>
      <c r="AV81" s="118"/>
      <c r="AW81" s="199"/>
      <c r="AX81" s="200"/>
      <c r="AY81" s="200"/>
      <c r="AZ81" s="201"/>
      <c r="BA81" s="200"/>
      <c r="BB81" s="324">
        <f t="shared" si="110"/>
        <v>0</v>
      </c>
      <c r="BC81" s="324"/>
      <c r="BD81" s="200"/>
      <c r="BE81" s="225"/>
      <c r="BF81" s="226"/>
      <c r="BG81" s="226"/>
      <c r="BH81" s="227"/>
      <c r="BI81" s="226"/>
      <c r="BJ81" s="327">
        <f t="shared" si="111"/>
        <v>0</v>
      </c>
      <c r="BK81" s="327"/>
      <c r="BL81" s="226"/>
      <c r="BM81" s="199"/>
      <c r="BN81" s="200"/>
      <c r="BO81" s="200"/>
      <c r="BP81" s="201"/>
      <c r="BQ81" s="200"/>
      <c r="BR81" s="324" t="str">
        <f t="shared" si="112"/>
        <v/>
      </c>
      <c r="BS81" s="324"/>
      <c r="BT81" s="200"/>
      <c r="BU81" s="208">
        <v>0</v>
      </c>
      <c r="BV81" s="209">
        <v>0</v>
      </c>
      <c r="BW81" s="213">
        <v>0</v>
      </c>
      <c r="BX81" s="333" t="str">
        <f t="shared" si="113"/>
        <v>D</v>
      </c>
      <c r="BY81" s="72">
        <f t="shared" si="114"/>
        <v>0</v>
      </c>
      <c r="BZ81" s="70">
        <f t="shared" si="115"/>
        <v>0</v>
      </c>
      <c r="CA81" s="70">
        <f t="shared" si="116"/>
        <v>0</v>
      </c>
      <c r="CB81" s="70">
        <f t="shared" si="117"/>
        <v>0</v>
      </c>
      <c r="CC81" s="70">
        <f t="shared" si="118"/>
        <v>0</v>
      </c>
      <c r="CD81" s="70">
        <f t="shared" si="119"/>
        <v>0</v>
      </c>
      <c r="CE81" s="70">
        <f t="shared" si="120"/>
        <v>0</v>
      </c>
      <c r="CF81" s="70">
        <f t="shared" si="121"/>
        <v>0</v>
      </c>
      <c r="CG81" s="70">
        <f t="shared" si="121"/>
        <v>0</v>
      </c>
      <c r="CH81" s="75">
        <f t="shared" si="122"/>
        <v>0</v>
      </c>
      <c r="CI81" s="75">
        <f t="shared" si="123"/>
        <v>0</v>
      </c>
      <c r="CJ81" s="71">
        <f t="shared" si="124"/>
        <v>0</v>
      </c>
      <c r="CK81" s="72">
        <f t="shared" si="125"/>
        <v>0</v>
      </c>
      <c r="CL81" s="70">
        <f t="shared" si="126"/>
        <v>0</v>
      </c>
      <c r="CM81" s="70">
        <f t="shared" si="127"/>
        <v>0</v>
      </c>
      <c r="CN81" s="70">
        <f t="shared" si="128"/>
        <v>0</v>
      </c>
      <c r="CO81" s="70">
        <f t="shared" si="129"/>
        <v>0</v>
      </c>
      <c r="CP81" s="70">
        <f t="shared" si="130"/>
        <v>0</v>
      </c>
      <c r="CQ81" s="70">
        <f t="shared" si="131"/>
        <v>0</v>
      </c>
      <c r="CR81" s="70">
        <f t="shared" si="132"/>
        <v>0</v>
      </c>
      <c r="CS81" s="70">
        <f t="shared" si="132"/>
        <v>0</v>
      </c>
      <c r="CT81" s="75">
        <f t="shared" si="133"/>
        <v>0</v>
      </c>
      <c r="CU81" s="75">
        <f t="shared" si="134"/>
        <v>0</v>
      </c>
      <c r="CV81" s="71">
        <f t="shared" si="135"/>
        <v>0</v>
      </c>
      <c r="CW81" s="72">
        <f t="shared" si="136"/>
        <v>0</v>
      </c>
      <c r="CX81" s="70">
        <f t="shared" si="137"/>
        <v>0</v>
      </c>
      <c r="CY81" s="70">
        <f t="shared" si="138"/>
        <v>0</v>
      </c>
      <c r="CZ81" s="70">
        <f t="shared" si="139"/>
        <v>0</v>
      </c>
      <c r="DA81" s="70">
        <f t="shared" si="140"/>
        <v>0</v>
      </c>
      <c r="DB81" s="70">
        <f t="shared" si="141"/>
        <v>0</v>
      </c>
      <c r="DC81" s="70">
        <f t="shared" si="142"/>
        <v>0</v>
      </c>
      <c r="DD81" s="70">
        <f t="shared" si="143"/>
        <v>0</v>
      </c>
      <c r="DE81" s="70">
        <f t="shared" si="143"/>
        <v>0</v>
      </c>
      <c r="DF81" s="75">
        <f t="shared" si="144"/>
        <v>0</v>
      </c>
      <c r="DG81" s="75">
        <f t="shared" si="145"/>
        <v>0</v>
      </c>
      <c r="DH81" s="71">
        <f t="shared" si="146"/>
        <v>0</v>
      </c>
      <c r="DI81" s="72">
        <f t="shared" si="147"/>
        <v>0</v>
      </c>
      <c r="DJ81" s="72">
        <f t="shared" si="148"/>
        <v>0</v>
      </c>
      <c r="DK81" s="72">
        <f t="shared" si="149"/>
        <v>0</v>
      </c>
      <c r="DL81" s="72">
        <f t="shared" si="150"/>
        <v>0</v>
      </c>
      <c r="DM81" s="70">
        <f t="shared" si="151"/>
        <v>0</v>
      </c>
      <c r="DN81" s="70">
        <f t="shared" si="152"/>
        <v>0</v>
      </c>
      <c r="DO81" s="70">
        <f t="shared" si="153"/>
        <v>0</v>
      </c>
      <c r="DP81" s="70">
        <f t="shared" si="154"/>
        <v>0</v>
      </c>
      <c r="DQ81" s="70">
        <f t="shared" si="154"/>
        <v>0</v>
      </c>
      <c r="DR81" s="70">
        <f t="shared" si="155"/>
        <v>0</v>
      </c>
      <c r="DS81" s="75">
        <f t="shared" si="156"/>
        <v>0</v>
      </c>
      <c r="DT81" s="71">
        <f t="shared" si="157"/>
        <v>0</v>
      </c>
      <c r="DU81" s="257">
        <f t="shared" si="158"/>
        <v>0</v>
      </c>
      <c r="DV81" s="258">
        <f t="shared" si="159"/>
        <v>0</v>
      </c>
      <c r="DW81" s="258">
        <f t="shared" si="160"/>
        <v>0</v>
      </c>
      <c r="DX81" s="258">
        <f t="shared" si="161"/>
        <v>0</v>
      </c>
      <c r="DY81" s="70">
        <f t="shared" si="162"/>
        <v>0</v>
      </c>
      <c r="DZ81" s="70">
        <f t="shared" si="163"/>
        <v>0</v>
      </c>
      <c r="EA81" s="258">
        <f t="shared" si="164"/>
        <v>0</v>
      </c>
      <c r="EB81" s="258">
        <f t="shared" si="165"/>
        <v>0</v>
      </c>
      <c r="EC81" s="258">
        <f t="shared" si="165"/>
        <v>0</v>
      </c>
      <c r="ED81" s="258">
        <f t="shared" si="166"/>
        <v>0</v>
      </c>
      <c r="EE81" s="75">
        <f t="shared" si="167"/>
        <v>0</v>
      </c>
      <c r="EF81" s="71">
        <f t="shared" si="168"/>
        <v>0</v>
      </c>
      <c r="EG81" s="72">
        <f t="shared" si="169"/>
        <v>0</v>
      </c>
      <c r="EH81" s="70">
        <f t="shared" si="170"/>
        <v>0</v>
      </c>
      <c r="EI81" s="70">
        <f t="shared" si="171"/>
        <v>0</v>
      </c>
      <c r="EJ81" s="70">
        <f t="shared" si="172"/>
        <v>0</v>
      </c>
      <c r="EK81" s="70">
        <f t="shared" si="173"/>
        <v>0</v>
      </c>
      <c r="EL81" s="70">
        <f t="shared" si="174"/>
        <v>0</v>
      </c>
      <c r="EM81" s="70">
        <f t="shared" si="175"/>
        <v>0</v>
      </c>
      <c r="EN81" s="70">
        <f t="shared" si="176"/>
        <v>0</v>
      </c>
      <c r="EO81" s="70">
        <f t="shared" si="176"/>
        <v>0</v>
      </c>
      <c r="EP81" s="75">
        <f t="shared" si="177"/>
        <v>0</v>
      </c>
      <c r="EQ81" s="75">
        <f t="shared" si="178"/>
        <v>0</v>
      </c>
      <c r="ER81" s="71">
        <f t="shared" si="179"/>
        <v>0</v>
      </c>
      <c r="ES81" s="72">
        <f t="shared" si="91"/>
        <v>0</v>
      </c>
      <c r="ET81" s="70">
        <f t="shared" si="92"/>
        <v>0</v>
      </c>
      <c r="EU81" s="70">
        <f t="shared" si="93"/>
        <v>0</v>
      </c>
      <c r="EV81" s="70">
        <f t="shared" si="94"/>
        <v>0</v>
      </c>
      <c r="EW81" s="70">
        <f t="shared" si="95"/>
        <v>0</v>
      </c>
      <c r="EX81" s="70">
        <f t="shared" si="180"/>
        <v>0</v>
      </c>
      <c r="EY81" s="70">
        <f t="shared" si="96"/>
        <v>0</v>
      </c>
      <c r="EZ81" s="70" t="str">
        <f t="shared" si="97"/>
        <v/>
      </c>
      <c r="FA81" s="70">
        <f t="shared" si="97"/>
        <v>0</v>
      </c>
      <c r="FB81" s="75">
        <f t="shared" si="98"/>
        <v>0</v>
      </c>
      <c r="FC81" s="75">
        <f t="shared" si="99"/>
        <v>0</v>
      </c>
      <c r="FD81" s="71">
        <f t="shared" si="100"/>
        <v>0</v>
      </c>
      <c r="FE81" s="585"/>
    </row>
    <row r="82" spans="1:161" ht="22.5">
      <c r="A82" s="12">
        <f t="shared" si="101"/>
        <v>0</v>
      </c>
      <c r="B82" s="31">
        <v>74</v>
      </c>
      <c r="C82" s="253">
        <v>74</v>
      </c>
      <c r="D82" s="6">
        <f t="shared" si="102"/>
        <v>0</v>
      </c>
      <c r="E82" s="59"/>
      <c r="F82" s="60" t="str">
        <f t="shared" si="181"/>
        <v/>
      </c>
      <c r="G82" s="59">
        <f>'Data Paste From Shala Darpan'!L75</f>
        <v>0</v>
      </c>
      <c r="H82" s="59">
        <f>'Data Paste From Shala Darpan'!F75</f>
        <v>0</v>
      </c>
      <c r="I82" s="59">
        <f>'Data Paste From Shala Darpan'!H75</f>
        <v>0</v>
      </c>
      <c r="J82" s="59">
        <f>'Data Paste From Shala Darpan'!I75</f>
        <v>0</v>
      </c>
      <c r="K82" s="744">
        <f>'Data Paste From Shala Darpan'!K75</f>
        <v>0</v>
      </c>
      <c r="L82" s="160" t="str">
        <f t="shared" si="103"/>
        <v/>
      </c>
      <c r="M82" s="135"/>
      <c r="N82" s="355" t="str">
        <f t="shared" si="104"/>
        <v/>
      </c>
      <c r="O82" s="162">
        <f t="shared" si="105"/>
        <v>0</v>
      </c>
      <c r="P82" s="514"/>
      <c r="Q82" s="111"/>
      <c r="R82" s="112"/>
      <c r="S82" s="112"/>
      <c r="T82" s="113"/>
      <c r="U82" s="112"/>
      <c r="V82" s="312">
        <f t="shared" si="106"/>
        <v>0</v>
      </c>
      <c r="W82" s="113"/>
      <c r="X82" s="112"/>
      <c r="Y82" s="150"/>
      <c r="Z82" s="151"/>
      <c r="AA82" s="151"/>
      <c r="AB82" s="152"/>
      <c r="AC82" s="151"/>
      <c r="AD82" s="315">
        <f t="shared" si="107"/>
        <v>0</v>
      </c>
      <c r="AE82" s="315"/>
      <c r="AF82" s="151"/>
      <c r="AG82" s="184"/>
      <c r="AH82" s="185"/>
      <c r="AI82" s="185"/>
      <c r="AJ82" s="186"/>
      <c r="AK82" s="185"/>
      <c r="AL82" s="318">
        <f t="shared" si="108"/>
        <v>0</v>
      </c>
      <c r="AM82" s="318"/>
      <c r="AN82" s="185"/>
      <c r="AO82" s="117"/>
      <c r="AP82" s="118"/>
      <c r="AQ82" s="118"/>
      <c r="AR82" s="119"/>
      <c r="AS82" s="118"/>
      <c r="AT82" s="321">
        <f t="shared" si="109"/>
        <v>0</v>
      </c>
      <c r="AU82" s="321"/>
      <c r="AV82" s="118"/>
      <c r="AW82" s="199"/>
      <c r="AX82" s="200"/>
      <c r="AY82" s="200"/>
      <c r="AZ82" s="201"/>
      <c r="BA82" s="200"/>
      <c r="BB82" s="324">
        <f t="shared" si="110"/>
        <v>0</v>
      </c>
      <c r="BC82" s="324"/>
      <c r="BD82" s="200"/>
      <c r="BE82" s="225"/>
      <c r="BF82" s="226"/>
      <c r="BG82" s="226"/>
      <c r="BH82" s="227"/>
      <c r="BI82" s="226"/>
      <c r="BJ82" s="327">
        <f t="shared" si="111"/>
        <v>0</v>
      </c>
      <c r="BK82" s="327"/>
      <c r="BL82" s="226"/>
      <c r="BM82" s="199"/>
      <c r="BN82" s="200"/>
      <c r="BO82" s="200"/>
      <c r="BP82" s="201"/>
      <c r="BQ82" s="200"/>
      <c r="BR82" s="324" t="str">
        <f t="shared" si="112"/>
        <v/>
      </c>
      <c r="BS82" s="324"/>
      <c r="BT82" s="200"/>
      <c r="BU82" s="208">
        <v>0</v>
      </c>
      <c r="BV82" s="209">
        <v>0</v>
      </c>
      <c r="BW82" s="213">
        <v>0</v>
      </c>
      <c r="BX82" s="333" t="str">
        <f t="shared" si="113"/>
        <v>D</v>
      </c>
      <c r="BY82" s="72">
        <f t="shared" si="114"/>
        <v>0</v>
      </c>
      <c r="BZ82" s="70">
        <f t="shared" si="115"/>
        <v>0</v>
      </c>
      <c r="CA82" s="70">
        <f t="shared" si="116"/>
        <v>0</v>
      </c>
      <c r="CB82" s="70">
        <f t="shared" si="117"/>
        <v>0</v>
      </c>
      <c r="CC82" s="70">
        <f t="shared" si="118"/>
        <v>0</v>
      </c>
      <c r="CD82" s="70">
        <f t="shared" si="119"/>
        <v>0</v>
      </c>
      <c r="CE82" s="70">
        <f t="shared" si="120"/>
        <v>0</v>
      </c>
      <c r="CF82" s="70">
        <f t="shared" si="121"/>
        <v>0</v>
      </c>
      <c r="CG82" s="70">
        <f t="shared" si="121"/>
        <v>0</v>
      </c>
      <c r="CH82" s="75">
        <f t="shared" si="122"/>
        <v>0</v>
      </c>
      <c r="CI82" s="75">
        <f t="shared" si="123"/>
        <v>0</v>
      </c>
      <c r="CJ82" s="71">
        <f t="shared" si="124"/>
        <v>0</v>
      </c>
      <c r="CK82" s="72">
        <f t="shared" si="125"/>
        <v>0</v>
      </c>
      <c r="CL82" s="70">
        <f t="shared" si="126"/>
        <v>0</v>
      </c>
      <c r="CM82" s="70">
        <f t="shared" si="127"/>
        <v>0</v>
      </c>
      <c r="CN82" s="70">
        <f t="shared" si="128"/>
        <v>0</v>
      </c>
      <c r="CO82" s="70">
        <f t="shared" si="129"/>
        <v>0</v>
      </c>
      <c r="CP82" s="70">
        <f t="shared" si="130"/>
        <v>0</v>
      </c>
      <c r="CQ82" s="70">
        <f t="shared" si="131"/>
        <v>0</v>
      </c>
      <c r="CR82" s="70">
        <f t="shared" si="132"/>
        <v>0</v>
      </c>
      <c r="CS82" s="70">
        <f t="shared" si="132"/>
        <v>0</v>
      </c>
      <c r="CT82" s="75">
        <f t="shared" si="133"/>
        <v>0</v>
      </c>
      <c r="CU82" s="75">
        <f t="shared" si="134"/>
        <v>0</v>
      </c>
      <c r="CV82" s="71">
        <f t="shared" si="135"/>
        <v>0</v>
      </c>
      <c r="CW82" s="72">
        <f t="shared" si="136"/>
        <v>0</v>
      </c>
      <c r="CX82" s="70">
        <f t="shared" si="137"/>
        <v>0</v>
      </c>
      <c r="CY82" s="70">
        <f t="shared" si="138"/>
        <v>0</v>
      </c>
      <c r="CZ82" s="70">
        <f t="shared" si="139"/>
        <v>0</v>
      </c>
      <c r="DA82" s="70">
        <f t="shared" si="140"/>
        <v>0</v>
      </c>
      <c r="DB82" s="70">
        <f t="shared" si="141"/>
        <v>0</v>
      </c>
      <c r="DC82" s="70">
        <f t="shared" si="142"/>
        <v>0</v>
      </c>
      <c r="DD82" s="70">
        <f t="shared" si="143"/>
        <v>0</v>
      </c>
      <c r="DE82" s="70">
        <f t="shared" si="143"/>
        <v>0</v>
      </c>
      <c r="DF82" s="75">
        <f t="shared" si="144"/>
        <v>0</v>
      </c>
      <c r="DG82" s="75">
        <f t="shared" si="145"/>
        <v>0</v>
      </c>
      <c r="DH82" s="71">
        <f t="shared" si="146"/>
        <v>0</v>
      </c>
      <c r="DI82" s="72">
        <f t="shared" si="147"/>
        <v>0</v>
      </c>
      <c r="DJ82" s="72">
        <f t="shared" si="148"/>
        <v>0</v>
      </c>
      <c r="DK82" s="72">
        <f t="shared" si="149"/>
        <v>0</v>
      </c>
      <c r="DL82" s="72">
        <f t="shared" si="150"/>
        <v>0</v>
      </c>
      <c r="DM82" s="70">
        <f t="shared" si="151"/>
        <v>0</v>
      </c>
      <c r="DN82" s="70">
        <f t="shared" si="152"/>
        <v>0</v>
      </c>
      <c r="DO82" s="70">
        <f t="shared" si="153"/>
        <v>0</v>
      </c>
      <c r="DP82" s="70">
        <f t="shared" si="154"/>
        <v>0</v>
      </c>
      <c r="DQ82" s="70">
        <f t="shared" si="154"/>
        <v>0</v>
      </c>
      <c r="DR82" s="70">
        <f t="shared" si="155"/>
        <v>0</v>
      </c>
      <c r="DS82" s="75">
        <f t="shared" si="156"/>
        <v>0</v>
      </c>
      <c r="DT82" s="71">
        <f t="shared" si="157"/>
        <v>0</v>
      </c>
      <c r="DU82" s="257">
        <f t="shared" si="158"/>
        <v>0</v>
      </c>
      <c r="DV82" s="258">
        <f t="shared" si="159"/>
        <v>0</v>
      </c>
      <c r="DW82" s="258">
        <f t="shared" si="160"/>
        <v>0</v>
      </c>
      <c r="DX82" s="258">
        <f t="shared" si="161"/>
        <v>0</v>
      </c>
      <c r="DY82" s="70">
        <f t="shared" si="162"/>
        <v>0</v>
      </c>
      <c r="DZ82" s="70">
        <f t="shared" si="163"/>
        <v>0</v>
      </c>
      <c r="EA82" s="258">
        <f t="shared" si="164"/>
        <v>0</v>
      </c>
      <c r="EB82" s="258">
        <f t="shared" si="165"/>
        <v>0</v>
      </c>
      <c r="EC82" s="258">
        <f t="shared" si="165"/>
        <v>0</v>
      </c>
      <c r="ED82" s="258">
        <f t="shared" si="166"/>
        <v>0</v>
      </c>
      <c r="EE82" s="75">
        <f t="shared" si="167"/>
        <v>0</v>
      </c>
      <c r="EF82" s="71">
        <f t="shared" si="168"/>
        <v>0</v>
      </c>
      <c r="EG82" s="72">
        <f t="shared" si="169"/>
        <v>0</v>
      </c>
      <c r="EH82" s="70">
        <f t="shared" si="170"/>
        <v>0</v>
      </c>
      <c r="EI82" s="70">
        <f t="shared" si="171"/>
        <v>0</v>
      </c>
      <c r="EJ82" s="70">
        <f t="shared" si="172"/>
        <v>0</v>
      </c>
      <c r="EK82" s="70">
        <f t="shared" si="173"/>
        <v>0</v>
      </c>
      <c r="EL82" s="70">
        <f t="shared" si="174"/>
        <v>0</v>
      </c>
      <c r="EM82" s="70">
        <f t="shared" si="175"/>
        <v>0</v>
      </c>
      <c r="EN82" s="70">
        <f t="shared" si="176"/>
        <v>0</v>
      </c>
      <c r="EO82" s="70">
        <f t="shared" si="176"/>
        <v>0</v>
      </c>
      <c r="EP82" s="75">
        <f t="shared" si="177"/>
        <v>0</v>
      </c>
      <c r="EQ82" s="75">
        <f t="shared" si="178"/>
        <v>0</v>
      </c>
      <c r="ER82" s="71">
        <f t="shared" si="179"/>
        <v>0</v>
      </c>
      <c r="ES82" s="72">
        <f t="shared" si="91"/>
        <v>0</v>
      </c>
      <c r="ET82" s="70">
        <f t="shared" si="92"/>
        <v>0</v>
      </c>
      <c r="EU82" s="70">
        <f t="shared" si="93"/>
        <v>0</v>
      </c>
      <c r="EV82" s="70">
        <f t="shared" si="94"/>
        <v>0</v>
      </c>
      <c r="EW82" s="70">
        <f t="shared" si="95"/>
        <v>0</v>
      </c>
      <c r="EX82" s="70">
        <f t="shared" si="180"/>
        <v>0</v>
      </c>
      <c r="EY82" s="70">
        <f t="shared" si="96"/>
        <v>0</v>
      </c>
      <c r="EZ82" s="70" t="str">
        <f t="shared" si="97"/>
        <v/>
      </c>
      <c r="FA82" s="70">
        <f t="shared" si="97"/>
        <v>0</v>
      </c>
      <c r="FB82" s="75">
        <f t="shared" si="98"/>
        <v>0</v>
      </c>
      <c r="FC82" s="75">
        <f t="shared" si="99"/>
        <v>0</v>
      </c>
      <c r="FD82" s="71">
        <f t="shared" si="100"/>
        <v>0</v>
      </c>
      <c r="FE82" s="585"/>
    </row>
    <row r="83" spans="1:161" ht="22.5">
      <c r="A83" s="12">
        <f t="shared" si="101"/>
        <v>0</v>
      </c>
      <c r="B83" s="31">
        <v>75</v>
      </c>
      <c r="C83" s="252">
        <v>75</v>
      </c>
      <c r="D83" s="6">
        <f t="shared" si="102"/>
        <v>0</v>
      </c>
      <c r="E83" s="59"/>
      <c r="F83" s="60" t="str">
        <f t="shared" si="181"/>
        <v/>
      </c>
      <c r="G83" s="58">
        <f>'Data Paste From Shala Darpan'!L76</f>
        <v>0</v>
      </c>
      <c r="H83" s="59">
        <f>'Data Paste From Shala Darpan'!F76</f>
        <v>0</v>
      </c>
      <c r="I83" s="59">
        <f>'Data Paste From Shala Darpan'!H76</f>
        <v>0</v>
      </c>
      <c r="J83" s="59">
        <f>'Data Paste From Shala Darpan'!I76</f>
        <v>0</v>
      </c>
      <c r="K83" s="744">
        <f>'Data Paste From Shala Darpan'!K76</f>
        <v>0</v>
      </c>
      <c r="L83" s="160" t="str">
        <f t="shared" si="103"/>
        <v/>
      </c>
      <c r="M83" s="135"/>
      <c r="N83" s="355" t="str">
        <f t="shared" si="104"/>
        <v/>
      </c>
      <c r="O83" s="162">
        <f t="shared" si="105"/>
        <v>0</v>
      </c>
      <c r="P83" s="514"/>
      <c r="Q83" s="111"/>
      <c r="R83" s="112"/>
      <c r="S83" s="112"/>
      <c r="T83" s="113"/>
      <c r="U83" s="112"/>
      <c r="V83" s="312">
        <f t="shared" si="106"/>
        <v>0</v>
      </c>
      <c r="W83" s="113"/>
      <c r="X83" s="112"/>
      <c r="Y83" s="150"/>
      <c r="Z83" s="151"/>
      <c r="AA83" s="151"/>
      <c r="AB83" s="152"/>
      <c r="AC83" s="151"/>
      <c r="AD83" s="315">
        <f t="shared" si="107"/>
        <v>0</v>
      </c>
      <c r="AE83" s="315"/>
      <c r="AF83" s="151"/>
      <c r="AG83" s="184"/>
      <c r="AH83" s="185"/>
      <c r="AI83" s="185"/>
      <c r="AJ83" s="186"/>
      <c r="AK83" s="185"/>
      <c r="AL83" s="318">
        <f t="shared" si="108"/>
        <v>0</v>
      </c>
      <c r="AM83" s="318"/>
      <c r="AN83" s="185"/>
      <c r="AO83" s="117"/>
      <c r="AP83" s="118"/>
      <c r="AQ83" s="118"/>
      <c r="AR83" s="119"/>
      <c r="AS83" s="118"/>
      <c r="AT83" s="321">
        <f t="shared" si="109"/>
        <v>0</v>
      </c>
      <c r="AU83" s="321"/>
      <c r="AV83" s="118"/>
      <c r="AW83" s="199"/>
      <c r="AX83" s="200"/>
      <c r="AY83" s="200"/>
      <c r="AZ83" s="201"/>
      <c r="BA83" s="200"/>
      <c r="BB83" s="324">
        <f t="shared" si="110"/>
        <v>0</v>
      </c>
      <c r="BC83" s="324"/>
      <c r="BD83" s="200"/>
      <c r="BE83" s="225"/>
      <c r="BF83" s="226"/>
      <c r="BG83" s="226"/>
      <c r="BH83" s="227"/>
      <c r="BI83" s="226"/>
      <c r="BJ83" s="327">
        <f t="shared" si="111"/>
        <v>0</v>
      </c>
      <c r="BK83" s="327"/>
      <c r="BL83" s="226"/>
      <c r="BM83" s="199"/>
      <c r="BN83" s="200"/>
      <c r="BO83" s="200"/>
      <c r="BP83" s="201"/>
      <c r="BQ83" s="200"/>
      <c r="BR83" s="324" t="str">
        <f t="shared" si="112"/>
        <v/>
      </c>
      <c r="BS83" s="324"/>
      <c r="BT83" s="200"/>
      <c r="BU83" s="208">
        <v>0</v>
      </c>
      <c r="BV83" s="209">
        <v>0</v>
      </c>
      <c r="BW83" s="213">
        <v>0</v>
      </c>
      <c r="BX83" s="333" t="str">
        <f t="shared" si="113"/>
        <v>D</v>
      </c>
      <c r="BY83" s="72">
        <f t="shared" si="114"/>
        <v>0</v>
      </c>
      <c r="BZ83" s="70">
        <f t="shared" si="115"/>
        <v>0</v>
      </c>
      <c r="CA83" s="70">
        <f t="shared" si="116"/>
        <v>0</v>
      </c>
      <c r="CB83" s="70">
        <f t="shared" si="117"/>
        <v>0</v>
      </c>
      <c r="CC83" s="70">
        <f t="shared" si="118"/>
        <v>0</v>
      </c>
      <c r="CD83" s="70">
        <f t="shared" si="119"/>
        <v>0</v>
      </c>
      <c r="CE83" s="70">
        <f t="shared" si="120"/>
        <v>0</v>
      </c>
      <c r="CF83" s="70">
        <f t="shared" si="121"/>
        <v>0</v>
      </c>
      <c r="CG83" s="70">
        <f t="shared" si="121"/>
        <v>0</v>
      </c>
      <c r="CH83" s="75">
        <f t="shared" si="122"/>
        <v>0</v>
      </c>
      <c r="CI83" s="75">
        <f t="shared" si="123"/>
        <v>0</v>
      </c>
      <c r="CJ83" s="71">
        <f t="shared" si="124"/>
        <v>0</v>
      </c>
      <c r="CK83" s="72">
        <f t="shared" si="125"/>
        <v>0</v>
      </c>
      <c r="CL83" s="70">
        <f t="shared" si="126"/>
        <v>0</v>
      </c>
      <c r="CM83" s="70">
        <f t="shared" si="127"/>
        <v>0</v>
      </c>
      <c r="CN83" s="70">
        <f t="shared" si="128"/>
        <v>0</v>
      </c>
      <c r="CO83" s="70">
        <f t="shared" si="129"/>
        <v>0</v>
      </c>
      <c r="CP83" s="70">
        <f t="shared" si="130"/>
        <v>0</v>
      </c>
      <c r="CQ83" s="70">
        <f t="shared" si="131"/>
        <v>0</v>
      </c>
      <c r="CR83" s="70">
        <f t="shared" si="132"/>
        <v>0</v>
      </c>
      <c r="CS83" s="70">
        <f t="shared" si="132"/>
        <v>0</v>
      </c>
      <c r="CT83" s="75">
        <f t="shared" si="133"/>
        <v>0</v>
      </c>
      <c r="CU83" s="75">
        <f t="shared" si="134"/>
        <v>0</v>
      </c>
      <c r="CV83" s="71">
        <f t="shared" si="135"/>
        <v>0</v>
      </c>
      <c r="CW83" s="72">
        <f t="shared" si="136"/>
        <v>0</v>
      </c>
      <c r="CX83" s="70">
        <f t="shared" si="137"/>
        <v>0</v>
      </c>
      <c r="CY83" s="70">
        <f t="shared" si="138"/>
        <v>0</v>
      </c>
      <c r="CZ83" s="70">
        <f t="shared" si="139"/>
        <v>0</v>
      </c>
      <c r="DA83" s="70">
        <f t="shared" si="140"/>
        <v>0</v>
      </c>
      <c r="DB83" s="70">
        <f t="shared" si="141"/>
        <v>0</v>
      </c>
      <c r="DC83" s="70">
        <f t="shared" si="142"/>
        <v>0</v>
      </c>
      <c r="DD83" s="70">
        <f t="shared" si="143"/>
        <v>0</v>
      </c>
      <c r="DE83" s="70">
        <f t="shared" si="143"/>
        <v>0</v>
      </c>
      <c r="DF83" s="75">
        <f t="shared" si="144"/>
        <v>0</v>
      </c>
      <c r="DG83" s="75">
        <f t="shared" si="145"/>
        <v>0</v>
      </c>
      <c r="DH83" s="71">
        <f t="shared" si="146"/>
        <v>0</v>
      </c>
      <c r="DI83" s="72">
        <f t="shared" si="147"/>
        <v>0</v>
      </c>
      <c r="DJ83" s="72">
        <f t="shared" si="148"/>
        <v>0</v>
      </c>
      <c r="DK83" s="72">
        <f t="shared" si="149"/>
        <v>0</v>
      </c>
      <c r="DL83" s="72">
        <f t="shared" si="150"/>
        <v>0</v>
      </c>
      <c r="DM83" s="70">
        <f t="shared" si="151"/>
        <v>0</v>
      </c>
      <c r="DN83" s="70">
        <f t="shared" si="152"/>
        <v>0</v>
      </c>
      <c r="DO83" s="70">
        <f t="shared" si="153"/>
        <v>0</v>
      </c>
      <c r="DP83" s="70">
        <f t="shared" si="154"/>
        <v>0</v>
      </c>
      <c r="DQ83" s="70">
        <f t="shared" si="154"/>
        <v>0</v>
      </c>
      <c r="DR83" s="70">
        <f t="shared" si="155"/>
        <v>0</v>
      </c>
      <c r="DS83" s="75">
        <f t="shared" si="156"/>
        <v>0</v>
      </c>
      <c r="DT83" s="71">
        <f t="shared" si="157"/>
        <v>0</v>
      </c>
      <c r="DU83" s="257">
        <f t="shared" si="158"/>
        <v>0</v>
      </c>
      <c r="DV83" s="258">
        <f t="shared" si="159"/>
        <v>0</v>
      </c>
      <c r="DW83" s="258">
        <f t="shared" si="160"/>
        <v>0</v>
      </c>
      <c r="DX83" s="258">
        <f t="shared" si="161"/>
        <v>0</v>
      </c>
      <c r="DY83" s="70">
        <f t="shared" si="162"/>
        <v>0</v>
      </c>
      <c r="DZ83" s="70">
        <f t="shared" si="163"/>
        <v>0</v>
      </c>
      <c r="EA83" s="258">
        <f t="shared" si="164"/>
        <v>0</v>
      </c>
      <c r="EB83" s="258">
        <f t="shared" si="165"/>
        <v>0</v>
      </c>
      <c r="EC83" s="258">
        <f t="shared" si="165"/>
        <v>0</v>
      </c>
      <c r="ED83" s="258">
        <f t="shared" si="166"/>
        <v>0</v>
      </c>
      <c r="EE83" s="75">
        <f t="shared" si="167"/>
        <v>0</v>
      </c>
      <c r="EF83" s="71">
        <f t="shared" si="168"/>
        <v>0</v>
      </c>
      <c r="EG83" s="72">
        <f t="shared" si="169"/>
        <v>0</v>
      </c>
      <c r="EH83" s="70">
        <f t="shared" si="170"/>
        <v>0</v>
      </c>
      <c r="EI83" s="70">
        <f t="shared" si="171"/>
        <v>0</v>
      </c>
      <c r="EJ83" s="70">
        <f t="shared" si="172"/>
        <v>0</v>
      </c>
      <c r="EK83" s="70">
        <f t="shared" si="173"/>
        <v>0</v>
      </c>
      <c r="EL83" s="70">
        <f t="shared" si="174"/>
        <v>0</v>
      </c>
      <c r="EM83" s="70">
        <f t="shared" si="175"/>
        <v>0</v>
      </c>
      <c r="EN83" s="70">
        <f t="shared" si="176"/>
        <v>0</v>
      </c>
      <c r="EO83" s="70">
        <f t="shared" si="176"/>
        <v>0</v>
      </c>
      <c r="EP83" s="75">
        <f t="shared" si="177"/>
        <v>0</v>
      </c>
      <c r="EQ83" s="75">
        <f t="shared" si="178"/>
        <v>0</v>
      </c>
      <c r="ER83" s="71">
        <f t="shared" si="179"/>
        <v>0</v>
      </c>
      <c r="ES83" s="72">
        <f t="shared" si="91"/>
        <v>0</v>
      </c>
      <c r="ET83" s="70">
        <f t="shared" si="92"/>
        <v>0</v>
      </c>
      <c r="EU83" s="70">
        <f t="shared" si="93"/>
        <v>0</v>
      </c>
      <c r="EV83" s="70">
        <f t="shared" si="94"/>
        <v>0</v>
      </c>
      <c r="EW83" s="70">
        <f t="shared" si="95"/>
        <v>0</v>
      </c>
      <c r="EX83" s="70">
        <f t="shared" si="180"/>
        <v>0</v>
      </c>
      <c r="EY83" s="70">
        <f t="shared" si="96"/>
        <v>0</v>
      </c>
      <c r="EZ83" s="70" t="str">
        <f t="shared" si="97"/>
        <v/>
      </c>
      <c r="FA83" s="70">
        <f t="shared" si="97"/>
        <v>0</v>
      </c>
      <c r="FB83" s="75">
        <f t="shared" si="98"/>
        <v>0</v>
      </c>
      <c r="FC83" s="75">
        <f t="shared" si="99"/>
        <v>0</v>
      </c>
      <c r="FD83" s="71">
        <f t="shared" si="100"/>
        <v>0</v>
      </c>
      <c r="FE83" s="585"/>
    </row>
    <row r="84" spans="1:161" ht="22.5">
      <c r="A84" s="12">
        <f t="shared" si="101"/>
        <v>0</v>
      </c>
      <c r="B84" s="31">
        <v>76</v>
      </c>
      <c r="C84" s="253">
        <v>76</v>
      </c>
      <c r="D84" s="6">
        <f t="shared" si="102"/>
        <v>0</v>
      </c>
      <c r="E84" s="59"/>
      <c r="F84" s="60" t="str">
        <f t="shared" si="181"/>
        <v/>
      </c>
      <c r="G84" s="59">
        <f>'Data Paste From Shala Darpan'!L77</f>
        <v>0</v>
      </c>
      <c r="H84" s="59">
        <f>'Data Paste From Shala Darpan'!F77</f>
        <v>0</v>
      </c>
      <c r="I84" s="59">
        <f>'Data Paste From Shala Darpan'!H77</f>
        <v>0</v>
      </c>
      <c r="J84" s="59">
        <f>'Data Paste From Shala Darpan'!I77</f>
        <v>0</v>
      </c>
      <c r="K84" s="744">
        <f>'Data Paste From Shala Darpan'!K77</f>
        <v>0</v>
      </c>
      <c r="L84" s="160" t="str">
        <f t="shared" si="103"/>
        <v/>
      </c>
      <c r="M84" s="135"/>
      <c r="N84" s="355" t="str">
        <f t="shared" si="104"/>
        <v/>
      </c>
      <c r="O84" s="162">
        <f t="shared" si="105"/>
        <v>0</v>
      </c>
      <c r="P84" s="514"/>
      <c r="Q84" s="111"/>
      <c r="R84" s="112"/>
      <c r="S84" s="112"/>
      <c r="T84" s="113"/>
      <c r="U84" s="112"/>
      <c r="V84" s="312">
        <f t="shared" si="106"/>
        <v>0</v>
      </c>
      <c r="W84" s="113"/>
      <c r="X84" s="112"/>
      <c r="Y84" s="150"/>
      <c r="Z84" s="151"/>
      <c r="AA84" s="151"/>
      <c r="AB84" s="152"/>
      <c r="AC84" s="151"/>
      <c r="AD84" s="315">
        <f t="shared" si="107"/>
        <v>0</v>
      </c>
      <c r="AE84" s="315"/>
      <c r="AF84" s="151"/>
      <c r="AG84" s="184"/>
      <c r="AH84" s="185"/>
      <c r="AI84" s="185"/>
      <c r="AJ84" s="186"/>
      <c r="AK84" s="185"/>
      <c r="AL84" s="318">
        <f t="shared" si="108"/>
        <v>0</v>
      </c>
      <c r="AM84" s="318"/>
      <c r="AN84" s="185"/>
      <c r="AO84" s="117"/>
      <c r="AP84" s="118"/>
      <c r="AQ84" s="118"/>
      <c r="AR84" s="119"/>
      <c r="AS84" s="118"/>
      <c r="AT84" s="321">
        <f t="shared" si="109"/>
        <v>0</v>
      </c>
      <c r="AU84" s="321"/>
      <c r="AV84" s="118"/>
      <c r="AW84" s="199"/>
      <c r="AX84" s="200"/>
      <c r="AY84" s="200"/>
      <c r="AZ84" s="201"/>
      <c r="BA84" s="200"/>
      <c r="BB84" s="324">
        <f t="shared" si="110"/>
        <v>0</v>
      </c>
      <c r="BC84" s="324"/>
      <c r="BD84" s="200"/>
      <c r="BE84" s="225"/>
      <c r="BF84" s="226"/>
      <c r="BG84" s="226"/>
      <c r="BH84" s="227"/>
      <c r="BI84" s="226"/>
      <c r="BJ84" s="327">
        <f t="shared" si="111"/>
        <v>0</v>
      </c>
      <c r="BK84" s="327"/>
      <c r="BL84" s="226"/>
      <c r="BM84" s="199"/>
      <c r="BN84" s="200"/>
      <c r="BO84" s="200"/>
      <c r="BP84" s="201"/>
      <c r="BQ84" s="200"/>
      <c r="BR84" s="324" t="str">
        <f t="shared" si="112"/>
        <v/>
      </c>
      <c r="BS84" s="324"/>
      <c r="BT84" s="200"/>
      <c r="BU84" s="208">
        <v>0</v>
      </c>
      <c r="BV84" s="209">
        <v>0</v>
      </c>
      <c r="BW84" s="213">
        <v>0</v>
      </c>
      <c r="BX84" s="333" t="str">
        <f t="shared" si="113"/>
        <v>D</v>
      </c>
      <c r="BY84" s="72">
        <f t="shared" si="114"/>
        <v>0</v>
      </c>
      <c r="BZ84" s="70">
        <f t="shared" si="115"/>
        <v>0</v>
      </c>
      <c r="CA84" s="70">
        <f t="shared" si="116"/>
        <v>0</v>
      </c>
      <c r="CB84" s="70">
        <f t="shared" si="117"/>
        <v>0</v>
      </c>
      <c r="CC84" s="70">
        <f t="shared" si="118"/>
        <v>0</v>
      </c>
      <c r="CD84" s="70">
        <f t="shared" si="119"/>
        <v>0</v>
      </c>
      <c r="CE84" s="70">
        <f t="shared" si="120"/>
        <v>0</v>
      </c>
      <c r="CF84" s="70">
        <f t="shared" si="121"/>
        <v>0</v>
      </c>
      <c r="CG84" s="70">
        <f t="shared" si="121"/>
        <v>0</v>
      </c>
      <c r="CH84" s="75">
        <f t="shared" si="122"/>
        <v>0</v>
      </c>
      <c r="CI84" s="75">
        <f t="shared" si="123"/>
        <v>0</v>
      </c>
      <c r="CJ84" s="71">
        <f t="shared" si="124"/>
        <v>0</v>
      </c>
      <c r="CK84" s="72">
        <f t="shared" si="125"/>
        <v>0</v>
      </c>
      <c r="CL84" s="70">
        <f t="shared" si="126"/>
        <v>0</v>
      </c>
      <c r="CM84" s="70">
        <f t="shared" si="127"/>
        <v>0</v>
      </c>
      <c r="CN84" s="70">
        <f t="shared" si="128"/>
        <v>0</v>
      </c>
      <c r="CO84" s="70">
        <f t="shared" si="129"/>
        <v>0</v>
      </c>
      <c r="CP84" s="70">
        <f t="shared" si="130"/>
        <v>0</v>
      </c>
      <c r="CQ84" s="70">
        <f t="shared" si="131"/>
        <v>0</v>
      </c>
      <c r="CR84" s="70">
        <f t="shared" si="132"/>
        <v>0</v>
      </c>
      <c r="CS84" s="70">
        <f t="shared" si="132"/>
        <v>0</v>
      </c>
      <c r="CT84" s="75">
        <f t="shared" si="133"/>
        <v>0</v>
      </c>
      <c r="CU84" s="75">
        <f t="shared" si="134"/>
        <v>0</v>
      </c>
      <c r="CV84" s="71">
        <f t="shared" si="135"/>
        <v>0</v>
      </c>
      <c r="CW84" s="72">
        <f t="shared" si="136"/>
        <v>0</v>
      </c>
      <c r="CX84" s="70">
        <f t="shared" si="137"/>
        <v>0</v>
      </c>
      <c r="CY84" s="70">
        <f t="shared" si="138"/>
        <v>0</v>
      </c>
      <c r="CZ84" s="70">
        <f t="shared" si="139"/>
        <v>0</v>
      </c>
      <c r="DA84" s="70">
        <f t="shared" si="140"/>
        <v>0</v>
      </c>
      <c r="DB84" s="70">
        <f t="shared" si="141"/>
        <v>0</v>
      </c>
      <c r="DC84" s="70">
        <f t="shared" si="142"/>
        <v>0</v>
      </c>
      <c r="DD84" s="70">
        <f t="shared" si="143"/>
        <v>0</v>
      </c>
      <c r="DE84" s="70">
        <f t="shared" si="143"/>
        <v>0</v>
      </c>
      <c r="DF84" s="75">
        <f t="shared" si="144"/>
        <v>0</v>
      </c>
      <c r="DG84" s="75">
        <f t="shared" si="145"/>
        <v>0</v>
      </c>
      <c r="DH84" s="71">
        <f t="shared" si="146"/>
        <v>0</v>
      </c>
      <c r="DI84" s="72">
        <f t="shared" si="147"/>
        <v>0</v>
      </c>
      <c r="DJ84" s="72">
        <f t="shared" si="148"/>
        <v>0</v>
      </c>
      <c r="DK84" s="72">
        <f t="shared" si="149"/>
        <v>0</v>
      </c>
      <c r="DL84" s="72">
        <f t="shared" si="150"/>
        <v>0</v>
      </c>
      <c r="DM84" s="70">
        <f t="shared" si="151"/>
        <v>0</v>
      </c>
      <c r="DN84" s="70">
        <f t="shared" si="152"/>
        <v>0</v>
      </c>
      <c r="DO84" s="70">
        <f t="shared" si="153"/>
        <v>0</v>
      </c>
      <c r="DP84" s="70">
        <f t="shared" si="154"/>
        <v>0</v>
      </c>
      <c r="DQ84" s="70">
        <f t="shared" si="154"/>
        <v>0</v>
      </c>
      <c r="DR84" s="70">
        <f t="shared" si="155"/>
        <v>0</v>
      </c>
      <c r="DS84" s="75">
        <f t="shared" si="156"/>
        <v>0</v>
      </c>
      <c r="DT84" s="71">
        <f t="shared" si="157"/>
        <v>0</v>
      </c>
      <c r="DU84" s="257">
        <f t="shared" si="158"/>
        <v>0</v>
      </c>
      <c r="DV84" s="258">
        <f t="shared" si="159"/>
        <v>0</v>
      </c>
      <c r="DW84" s="258">
        <f t="shared" si="160"/>
        <v>0</v>
      </c>
      <c r="DX84" s="258">
        <f t="shared" si="161"/>
        <v>0</v>
      </c>
      <c r="DY84" s="70">
        <f t="shared" si="162"/>
        <v>0</v>
      </c>
      <c r="DZ84" s="70">
        <f t="shared" si="163"/>
        <v>0</v>
      </c>
      <c r="EA84" s="258">
        <f t="shared" si="164"/>
        <v>0</v>
      </c>
      <c r="EB84" s="258">
        <f t="shared" si="165"/>
        <v>0</v>
      </c>
      <c r="EC84" s="258">
        <f t="shared" si="165"/>
        <v>0</v>
      </c>
      <c r="ED84" s="258">
        <f t="shared" si="166"/>
        <v>0</v>
      </c>
      <c r="EE84" s="75">
        <f t="shared" si="167"/>
        <v>0</v>
      </c>
      <c r="EF84" s="71">
        <f t="shared" si="168"/>
        <v>0</v>
      </c>
      <c r="EG84" s="72">
        <f t="shared" si="169"/>
        <v>0</v>
      </c>
      <c r="EH84" s="70">
        <f t="shared" si="170"/>
        <v>0</v>
      </c>
      <c r="EI84" s="70">
        <f t="shared" si="171"/>
        <v>0</v>
      </c>
      <c r="EJ84" s="70">
        <f t="shared" si="172"/>
        <v>0</v>
      </c>
      <c r="EK84" s="70">
        <f t="shared" si="173"/>
        <v>0</v>
      </c>
      <c r="EL84" s="70">
        <f t="shared" si="174"/>
        <v>0</v>
      </c>
      <c r="EM84" s="70">
        <f t="shared" si="175"/>
        <v>0</v>
      </c>
      <c r="EN84" s="70">
        <f t="shared" si="176"/>
        <v>0</v>
      </c>
      <c r="EO84" s="70">
        <f t="shared" si="176"/>
        <v>0</v>
      </c>
      <c r="EP84" s="75">
        <f t="shared" si="177"/>
        <v>0</v>
      </c>
      <c r="EQ84" s="75">
        <f t="shared" si="178"/>
        <v>0</v>
      </c>
      <c r="ER84" s="71">
        <f t="shared" si="179"/>
        <v>0</v>
      </c>
      <c r="ES84" s="72">
        <f t="shared" si="91"/>
        <v>0</v>
      </c>
      <c r="ET84" s="70">
        <f t="shared" si="92"/>
        <v>0</v>
      </c>
      <c r="EU84" s="70">
        <f t="shared" si="93"/>
        <v>0</v>
      </c>
      <c r="EV84" s="70">
        <f t="shared" si="94"/>
        <v>0</v>
      </c>
      <c r="EW84" s="70">
        <f t="shared" si="95"/>
        <v>0</v>
      </c>
      <c r="EX84" s="70">
        <f t="shared" si="180"/>
        <v>0</v>
      </c>
      <c r="EY84" s="70">
        <f t="shared" si="96"/>
        <v>0</v>
      </c>
      <c r="EZ84" s="70" t="str">
        <f t="shared" si="97"/>
        <v/>
      </c>
      <c r="FA84" s="70">
        <f t="shared" si="97"/>
        <v>0</v>
      </c>
      <c r="FB84" s="75">
        <f t="shared" si="98"/>
        <v>0</v>
      </c>
      <c r="FC84" s="75">
        <f t="shared" si="99"/>
        <v>0</v>
      </c>
      <c r="FD84" s="71">
        <f t="shared" si="100"/>
        <v>0</v>
      </c>
      <c r="FE84" s="585"/>
    </row>
    <row r="85" spans="1:161" ht="22.5">
      <c r="A85" s="12">
        <f t="shared" si="101"/>
        <v>0</v>
      </c>
      <c r="B85" s="31">
        <v>77</v>
      </c>
      <c r="C85" s="252">
        <v>77</v>
      </c>
      <c r="D85" s="6">
        <f t="shared" si="102"/>
        <v>0</v>
      </c>
      <c r="E85" s="59"/>
      <c r="F85" s="60" t="str">
        <f t="shared" si="181"/>
        <v/>
      </c>
      <c r="G85" s="58">
        <f>'Data Paste From Shala Darpan'!L78</f>
        <v>0</v>
      </c>
      <c r="H85" s="59">
        <f>'Data Paste From Shala Darpan'!F78</f>
        <v>0</v>
      </c>
      <c r="I85" s="59">
        <f>'Data Paste From Shala Darpan'!H78</f>
        <v>0</v>
      </c>
      <c r="J85" s="59">
        <f>'Data Paste From Shala Darpan'!I78</f>
        <v>0</v>
      </c>
      <c r="K85" s="744">
        <f>'Data Paste From Shala Darpan'!K78</f>
        <v>0</v>
      </c>
      <c r="L85" s="160" t="str">
        <f t="shared" si="103"/>
        <v/>
      </c>
      <c r="M85" s="135"/>
      <c r="N85" s="355" t="str">
        <f t="shared" si="104"/>
        <v/>
      </c>
      <c r="O85" s="162">
        <f t="shared" si="105"/>
        <v>0</v>
      </c>
      <c r="P85" s="514"/>
      <c r="Q85" s="111"/>
      <c r="R85" s="112"/>
      <c r="S85" s="112"/>
      <c r="T85" s="113"/>
      <c r="U85" s="112"/>
      <c r="V85" s="312">
        <f t="shared" si="106"/>
        <v>0</v>
      </c>
      <c r="W85" s="113"/>
      <c r="X85" s="112"/>
      <c r="Y85" s="150"/>
      <c r="Z85" s="151"/>
      <c r="AA85" s="151"/>
      <c r="AB85" s="152"/>
      <c r="AC85" s="151"/>
      <c r="AD85" s="315">
        <f t="shared" si="107"/>
        <v>0</v>
      </c>
      <c r="AE85" s="315"/>
      <c r="AF85" s="151"/>
      <c r="AG85" s="184"/>
      <c r="AH85" s="185"/>
      <c r="AI85" s="185"/>
      <c r="AJ85" s="186"/>
      <c r="AK85" s="185"/>
      <c r="AL85" s="318">
        <f t="shared" si="108"/>
        <v>0</v>
      </c>
      <c r="AM85" s="318"/>
      <c r="AN85" s="185"/>
      <c r="AO85" s="117"/>
      <c r="AP85" s="118"/>
      <c r="AQ85" s="118"/>
      <c r="AR85" s="119"/>
      <c r="AS85" s="118"/>
      <c r="AT85" s="321">
        <f t="shared" si="109"/>
        <v>0</v>
      </c>
      <c r="AU85" s="321"/>
      <c r="AV85" s="118"/>
      <c r="AW85" s="199"/>
      <c r="AX85" s="200"/>
      <c r="AY85" s="200"/>
      <c r="AZ85" s="201"/>
      <c r="BA85" s="200"/>
      <c r="BB85" s="324">
        <f t="shared" si="110"/>
        <v>0</v>
      </c>
      <c r="BC85" s="324"/>
      <c r="BD85" s="200"/>
      <c r="BE85" s="225"/>
      <c r="BF85" s="226"/>
      <c r="BG85" s="226"/>
      <c r="BH85" s="227"/>
      <c r="BI85" s="226"/>
      <c r="BJ85" s="327">
        <f t="shared" si="111"/>
        <v>0</v>
      </c>
      <c r="BK85" s="327"/>
      <c r="BL85" s="226"/>
      <c r="BM85" s="199"/>
      <c r="BN85" s="200"/>
      <c r="BO85" s="200"/>
      <c r="BP85" s="201"/>
      <c r="BQ85" s="200"/>
      <c r="BR85" s="324" t="str">
        <f t="shared" si="112"/>
        <v/>
      </c>
      <c r="BS85" s="324"/>
      <c r="BT85" s="200"/>
      <c r="BU85" s="208">
        <v>0</v>
      </c>
      <c r="BV85" s="209">
        <v>0</v>
      </c>
      <c r="BW85" s="213">
        <v>0</v>
      </c>
      <c r="BX85" s="333" t="str">
        <f t="shared" si="113"/>
        <v>D</v>
      </c>
      <c r="BY85" s="72">
        <f t="shared" si="114"/>
        <v>0</v>
      </c>
      <c r="BZ85" s="70">
        <f t="shared" si="115"/>
        <v>0</v>
      </c>
      <c r="CA85" s="70">
        <f t="shared" si="116"/>
        <v>0</v>
      </c>
      <c r="CB85" s="70">
        <f t="shared" si="117"/>
        <v>0</v>
      </c>
      <c r="CC85" s="70">
        <f t="shared" si="118"/>
        <v>0</v>
      </c>
      <c r="CD85" s="70">
        <f t="shared" si="119"/>
        <v>0</v>
      </c>
      <c r="CE85" s="70">
        <f t="shared" si="120"/>
        <v>0</v>
      </c>
      <c r="CF85" s="70">
        <f t="shared" si="121"/>
        <v>0</v>
      </c>
      <c r="CG85" s="70">
        <f t="shared" si="121"/>
        <v>0</v>
      </c>
      <c r="CH85" s="75">
        <f t="shared" si="122"/>
        <v>0</v>
      </c>
      <c r="CI85" s="75">
        <f t="shared" si="123"/>
        <v>0</v>
      </c>
      <c r="CJ85" s="71">
        <f t="shared" si="124"/>
        <v>0</v>
      </c>
      <c r="CK85" s="72">
        <f t="shared" si="125"/>
        <v>0</v>
      </c>
      <c r="CL85" s="70">
        <f t="shared" si="126"/>
        <v>0</v>
      </c>
      <c r="CM85" s="70">
        <f t="shared" si="127"/>
        <v>0</v>
      </c>
      <c r="CN85" s="70">
        <f t="shared" si="128"/>
        <v>0</v>
      </c>
      <c r="CO85" s="70">
        <f t="shared" si="129"/>
        <v>0</v>
      </c>
      <c r="CP85" s="70">
        <f t="shared" si="130"/>
        <v>0</v>
      </c>
      <c r="CQ85" s="70">
        <f t="shared" si="131"/>
        <v>0</v>
      </c>
      <c r="CR85" s="70">
        <f t="shared" si="132"/>
        <v>0</v>
      </c>
      <c r="CS85" s="70">
        <f t="shared" si="132"/>
        <v>0</v>
      </c>
      <c r="CT85" s="75">
        <f t="shared" si="133"/>
        <v>0</v>
      </c>
      <c r="CU85" s="75">
        <f t="shared" si="134"/>
        <v>0</v>
      </c>
      <c r="CV85" s="71">
        <f t="shared" si="135"/>
        <v>0</v>
      </c>
      <c r="CW85" s="72">
        <f t="shared" si="136"/>
        <v>0</v>
      </c>
      <c r="CX85" s="70">
        <f t="shared" si="137"/>
        <v>0</v>
      </c>
      <c r="CY85" s="70">
        <f t="shared" si="138"/>
        <v>0</v>
      </c>
      <c r="CZ85" s="70">
        <f t="shared" si="139"/>
        <v>0</v>
      </c>
      <c r="DA85" s="70">
        <f t="shared" si="140"/>
        <v>0</v>
      </c>
      <c r="DB85" s="70">
        <f t="shared" si="141"/>
        <v>0</v>
      </c>
      <c r="DC85" s="70">
        <f t="shared" si="142"/>
        <v>0</v>
      </c>
      <c r="DD85" s="70">
        <f t="shared" si="143"/>
        <v>0</v>
      </c>
      <c r="DE85" s="70">
        <f t="shared" si="143"/>
        <v>0</v>
      </c>
      <c r="DF85" s="75">
        <f t="shared" si="144"/>
        <v>0</v>
      </c>
      <c r="DG85" s="75">
        <f t="shared" si="145"/>
        <v>0</v>
      </c>
      <c r="DH85" s="71">
        <f t="shared" si="146"/>
        <v>0</v>
      </c>
      <c r="DI85" s="72">
        <f t="shared" si="147"/>
        <v>0</v>
      </c>
      <c r="DJ85" s="72">
        <f t="shared" si="148"/>
        <v>0</v>
      </c>
      <c r="DK85" s="72">
        <f t="shared" si="149"/>
        <v>0</v>
      </c>
      <c r="DL85" s="72">
        <f t="shared" si="150"/>
        <v>0</v>
      </c>
      <c r="DM85" s="70">
        <f t="shared" si="151"/>
        <v>0</v>
      </c>
      <c r="DN85" s="70">
        <f t="shared" si="152"/>
        <v>0</v>
      </c>
      <c r="DO85" s="70">
        <f t="shared" si="153"/>
        <v>0</v>
      </c>
      <c r="DP85" s="70">
        <f t="shared" si="154"/>
        <v>0</v>
      </c>
      <c r="DQ85" s="70">
        <f t="shared" si="154"/>
        <v>0</v>
      </c>
      <c r="DR85" s="70">
        <f t="shared" si="155"/>
        <v>0</v>
      </c>
      <c r="DS85" s="75">
        <f t="shared" si="156"/>
        <v>0</v>
      </c>
      <c r="DT85" s="71">
        <f t="shared" si="157"/>
        <v>0</v>
      </c>
      <c r="DU85" s="257">
        <f t="shared" si="158"/>
        <v>0</v>
      </c>
      <c r="DV85" s="258">
        <f t="shared" si="159"/>
        <v>0</v>
      </c>
      <c r="DW85" s="258">
        <f t="shared" si="160"/>
        <v>0</v>
      </c>
      <c r="DX85" s="258">
        <f t="shared" si="161"/>
        <v>0</v>
      </c>
      <c r="DY85" s="70">
        <f t="shared" si="162"/>
        <v>0</v>
      </c>
      <c r="DZ85" s="70">
        <f t="shared" si="163"/>
        <v>0</v>
      </c>
      <c r="EA85" s="258">
        <f t="shared" si="164"/>
        <v>0</v>
      </c>
      <c r="EB85" s="258">
        <f t="shared" si="165"/>
        <v>0</v>
      </c>
      <c r="EC85" s="258">
        <f t="shared" si="165"/>
        <v>0</v>
      </c>
      <c r="ED85" s="258">
        <f t="shared" si="166"/>
        <v>0</v>
      </c>
      <c r="EE85" s="75">
        <f t="shared" si="167"/>
        <v>0</v>
      </c>
      <c r="EF85" s="71">
        <f t="shared" si="168"/>
        <v>0</v>
      </c>
      <c r="EG85" s="72">
        <f t="shared" si="169"/>
        <v>0</v>
      </c>
      <c r="EH85" s="70">
        <f t="shared" si="170"/>
        <v>0</v>
      </c>
      <c r="EI85" s="70">
        <f t="shared" si="171"/>
        <v>0</v>
      </c>
      <c r="EJ85" s="70">
        <f t="shared" si="172"/>
        <v>0</v>
      </c>
      <c r="EK85" s="70">
        <f t="shared" si="173"/>
        <v>0</v>
      </c>
      <c r="EL85" s="70">
        <f t="shared" si="174"/>
        <v>0</v>
      </c>
      <c r="EM85" s="70">
        <f t="shared" si="175"/>
        <v>0</v>
      </c>
      <c r="EN85" s="70">
        <f t="shared" si="176"/>
        <v>0</v>
      </c>
      <c r="EO85" s="70">
        <f t="shared" si="176"/>
        <v>0</v>
      </c>
      <c r="EP85" s="75">
        <f t="shared" si="177"/>
        <v>0</v>
      </c>
      <c r="EQ85" s="75">
        <f t="shared" si="178"/>
        <v>0</v>
      </c>
      <c r="ER85" s="71">
        <f t="shared" si="179"/>
        <v>0</v>
      </c>
      <c r="ES85" s="72">
        <f t="shared" si="91"/>
        <v>0</v>
      </c>
      <c r="ET85" s="70">
        <f t="shared" si="92"/>
        <v>0</v>
      </c>
      <c r="EU85" s="70">
        <f t="shared" si="93"/>
        <v>0</v>
      </c>
      <c r="EV85" s="70">
        <f t="shared" si="94"/>
        <v>0</v>
      </c>
      <c r="EW85" s="70">
        <f t="shared" si="95"/>
        <v>0</v>
      </c>
      <c r="EX85" s="70">
        <f t="shared" si="180"/>
        <v>0</v>
      </c>
      <c r="EY85" s="70">
        <f t="shared" si="96"/>
        <v>0</v>
      </c>
      <c r="EZ85" s="70" t="str">
        <f t="shared" si="97"/>
        <v/>
      </c>
      <c r="FA85" s="70">
        <f t="shared" si="97"/>
        <v>0</v>
      </c>
      <c r="FB85" s="75">
        <f t="shared" si="98"/>
        <v>0</v>
      </c>
      <c r="FC85" s="75">
        <f t="shared" si="99"/>
        <v>0</v>
      </c>
      <c r="FD85" s="71">
        <f t="shared" si="100"/>
        <v>0</v>
      </c>
      <c r="FE85" s="585"/>
    </row>
    <row r="86" spans="1:161" ht="22.5">
      <c r="A86" s="12">
        <f t="shared" si="101"/>
        <v>0</v>
      </c>
      <c r="B86" s="31">
        <v>78</v>
      </c>
      <c r="C86" s="253">
        <v>78</v>
      </c>
      <c r="D86" s="6">
        <f t="shared" si="102"/>
        <v>0</v>
      </c>
      <c r="E86" s="59"/>
      <c r="F86" s="60" t="str">
        <f t="shared" si="181"/>
        <v/>
      </c>
      <c r="G86" s="59">
        <f>'Data Paste From Shala Darpan'!L79</f>
        <v>0</v>
      </c>
      <c r="H86" s="59">
        <f>'Data Paste From Shala Darpan'!F79</f>
        <v>0</v>
      </c>
      <c r="I86" s="59">
        <f>'Data Paste From Shala Darpan'!H79</f>
        <v>0</v>
      </c>
      <c r="J86" s="59">
        <f>'Data Paste From Shala Darpan'!I79</f>
        <v>0</v>
      </c>
      <c r="K86" s="744">
        <f>'Data Paste From Shala Darpan'!K79</f>
        <v>0</v>
      </c>
      <c r="L86" s="160" t="str">
        <f t="shared" si="103"/>
        <v/>
      </c>
      <c r="M86" s="135"/>
      <c r="N86" s="355" t="str">
        <f t="shared" si="104"/>
        <v/>
      </c>
      <c r="O86" s="162">
        <f t="shared" si="105"/>
        <v>0</v>
      </c>
      <c r="P86" s="514"/>
      <c r="Q86" s="111"/>
      <c r="R86" s="112"/>
      <c r="S86" s="112"/>
      <c r="T86" s="113"/>
      <c r="U86" s="112"/>
      <c r="V86" s="312">
        <f t="shared" si="106"/>
        <v>0</v>
      </c>
      <c r="W86" s="113"/>
      <c r="X86" s="112"/>
      <c r="Y86" s="150"/>
      <c r="Z86" s="151"/>
      <c r="AA86" s="151"/>
      <c r="AB86" s="152"/>
      <c r="AC86" s="151"/>
      <c r="AD86" s="315">
        <f t="shared" si="107"/>
        <v>0</v>
      </c>
      <c r="AE86" s="315"/>
      <c r="AF86" s="151"/>
      <c r="AG86" s="184"/>
      <c r="AH86" s="185"/>
      <c r="AI86" s="185"/>
      <c r="AJ86" s="186"/>
      <c r="AK86" s="185"/>
      <c r="AL86" s="318">
        <f t="shared" si="108"/>
        <v>0</v>
      </c>
      <c r="AM86" s="318"/>
      <c r="AN86" s="185"/>
      <c r="AO86" s="117"/>
      <c r="AP86" s="118"/>
      <c r="AQ86" s="118"/>
      <c r="AR86" s="119"/>
      <c r="AS86" s="118"/>
      <c r="AT86" s="321">
        <f t="shared" si="109"/>
        <v>0</v>
      </c>
      <c r="AU86" s="321"/>
      <c r="AV86" s="118"/>
      <c r="AW86" s="199"/>
      <c r="AX86" s="200"/>
      <c r="AY86" s="200"/>
      <c r="AZ86" s="201"/>
      <c r="BA86" s="200"/>
      <c r="BB86" s="324">
        <f t="shared" si="110"/>
        <v>0</v>
      </c>
      <c r="BC86" s="324"/>
      <c r="BD86" s="200"/>
      <c r="BE86" s="225"/>
      <c r="BF86" s="226"/>
      <c r="BG86" s="226"/>
      <c r="BH86" s="227"/>
      <c r="BI86" s="226"/>
      <c r="BJ86" s="327">
        <f t="shared" si="111"/>
        <v>0</v>
      </c>
      <c r="BK86" s="327"/>
      <c r="BL86" s="226"/>
      <c r="BM86" s="199"/>
      <c r="BN86" s="200"/>
      <c r="BO86" s="200"/>
      <c r="BP86" s="201"/>
      <c r="BQ86" s="200"/>
      <c r="BR86" s="324" t="str">
        <f t="shared" si="112"/>
        <v/>
      </c>
      <c r="BS86" s="324"/>
      <c r="BT86" s="200"/>
      <c r="BU86" s="208">
        <v>0</v>
      </c>
      <c r="BV86" s="209">
        <v>0</v>
      </c>
      <c r="BW86" s="213">
        <v>0</v>
      </c>
      <c r="BX86" s="333" t="str">
        <f t="shared" si="113"/>
        <v>D</v>
      </c>
      <c r="BY86" s="72">
        <f t="shared" si="114"/>
        <v>0</v>
      </c>
      <c r="BZ86" s="70">
        <f t="shared" si="115"/>
        <v>0</v>
      </c>
      <c r="CA86" s="70">
        <f t="shared" si="116"/>
        <v>0</v>
      </c>
      <c r="CB86" s="70">
        <f t="shared" si="117"/>
        <v>0</v>
      </c>
      <c r="CC86" s="70">
        <f t="shared" si="118"/>
        <v>0</v>
      </c>
      <c r="CD86" s="70">
        <f t="shared" si="119"/>
        <v>0</v>
      </c>
      <c r="CE86" s="70">
        <f t="shared" si="120"/>
        <v>0</v>
      </c>
      <c r="CF86" s="70">
        <f t="shared" si="121"/>
        <v>0</v>
      </c>
      <c r="CG86" s="70">
        <f t="shared" si="121"/>
        <v>0</v>
      </c>
      <c r="CH86" s="75">
        <f t="shared" si="122"/>
        <v>0</v>
      </c>
      <c r="CI86" s="75">
        <f t="shared" si="123"/>
        <v>0</v>
      </c>
      <c r="CJ86" s="71">
        <f t="shared" si="124"/>
        <v>0</v>
      </c>
      <c r="CK86" s="72">
        <f t="shared" si="125"/>
        <v>0</v>
      </c>
      <c r="CL86" s="70">
        <f t="shared" si="126"/>
        <v>0</v>
      </c>
      <c r="CM86" s="70">
        <f t="shared" si="127"/>
        <v>0</v>
      </c>
      <c r="CN86" s="70">
        <f t="shared" si="128"/>
        <v>0</v>
      </c>
      <c r="CO86" s="70">
        <f t="shared" si="129"/>
        <v>0</v>
      </c>
      <c r="CP86" s="70">
        <f t="shared" si="130"/>
        <v>0</v>
      </c>
      <c r="CQ86" s="70">
        <f t="shared" si="131"/>
        <v>0</v>
      </c>
      <c r="CR86" s="70">
        <f t="shared" si="132"/>
        <v>0</v>
      </c>
      <c r="CS86" s="70">
        <f t="shared" si="132"/>
        <v>0</v>
      </c>
      <c r="CT86" s="75">
        <f t="shared" si="133"/>
        <v>0</v>
      </c>
      <c r="CU86" s="75">
        <f t="shared" si="134"/>
        <v>0</v>
      </c>
      <c r="CV86" s="71">
        <f t="shared" si="135"/>
        <v>0</v>
      </c>
      <c r="CW86" s="72">
        <f t="shared" si="136"/>
        <v>0</v>
      </c>
      <c r="CX86" s="70">
        <f t="shared" si="137"/>
        <v>0</v>
      </c>
      <c r="CY86" s="70">
        <f t="shared" si="138"/>
        <v>0</v>
      </c>
      <c r="CZ86" s="70">
        <f t="shared" si="139"/>
        <v>0</v>
      </c>
      <c r="DA86" s="70">
        <f t="shared" si="140"/>
        <v>0</v>
      </c>
      <c r="DB86" s="70">
        <f t="shared" si="141"/>
        <v>0</v>
      </c>
      <c r="DC86" s="70">
        <f t="shared" si="142"/>
        <v>0</v>
      </c>
      <c r="DD86" s="70">
        <f t="shared" si="143"/>
        <v>0</v>
      </c>
      <c r="DE86" s="70">
        <f t="shared" si="143"/>
        <v>0</v>
      </c>
      <c r="DF86" s="75">
        <f t="shared" si="144"/>
        <v>0</v>
      </c>
      <c r="DG86" s="75">
        <f t="shared" si="145"/>
        <v>0</v>
      </c>
      <c r="DH86" s="71">
        <f t="shared" si="146"/>
        <v>0</v>
      </c>
      <c r="DI86" s="72">
        <f t="shared" si="147"/>
        <v>0</v>
      </c>
      <c r="DJ86" s="72">
        <f t="shared" si="148"/>
        <v>0</v>
      </c>
      <c r="DK86" s="72">
        <f t="shared" si="149"/>
        <v>0</v>
      </c>
      <c r="DL86" s="72">
        <f t="shared" si="150"/>
        <v>0</v>
      </c>
      <c r="DM86" s="70">
        <f t="shared" si="151"/>
        <v>0</v>
      </c>
      <c r="DN86" s="70">
        <f t="shared" si="152"/>
        <v>0</v>
      </c>
      <c r="DO86" s="70">
        <f t="shared" si="153"/>
        <v>0</v>
      </c>
      <c r="DP86" s="70">
        <f t="shared" si="154"/>
        <v>0</v>
      </c>
      <c r="DQ86" s="70">
        <f t="shared" si="154"/>
        <v>0</v>
      </c>
      <c r="DR86" s="70">
        <f t="shared" si="155"/>
        <v>0</v>
      </c>
      <c r="DS86" s="75">
        <f t="shared" si="156"/>
        <v>0</v>
      </c>
      <c r="DT86" s="71">
        <f t="shared" si="157"/>
        <v>0</v>
      </c>
      <c r="DU86" s="257">
        <f t="shared" si="158"/>
        <v>0</v>
      </c>
      <c r="DV86" s="258">
        <f t="shared" si="159"/>
        <v>0</v>
      </c>
      <c r="DW86" s="258">
        <f t="shared" si="160"/>
        <v>0</v>
      </c>
      <c r="DX86" s="258">
        <f t="shared" si="161"/>
        <v>0</v>
      </c>
      <c r="DY86" s="70">
        <f t="shared" si="162"/>
        <v>0</v>
      </c>
      <c r="DZ86" s="70">
        <f t="shared" si="163"/>
        <v>0</v>
      </c>
      <c r="EA86" s="258">
        <f t="shared" si="164"/>
        <v>0</v>
      </c>
      <c r="EB86" s="258">
        <f t="shared" si="165"/>
        <v>0</v>
      </c>
      <c r="EC86" s="258">
        <f t="shared" si="165"/>
        <v>0</v>
      </c>
      <c r="ED86" s="258">
        <f t="shared" si="166"/>
        <v>0</v>
      </c>
      <c r="EE86" s="75">
        <f t="shared" si="167"/>
        <v>0</v>
      </c>
      <c r="EF86" s="71">
        <f t="shared" si="168"/>
        <v>0</v>
      </c>
      <c r="EG86" s="72">
        <f t="shared" si="169"/>
        <v>0</v>
      </c>
      <c r="EH86" s="70">
        <f t="shared" si="170"/>
        <v>0</v>
      </c>
      <c r="EI86" s="70">
        <f t="shared" si="171"/>
        <v>0</v>
      </c>
      <c r="EJ86" s="70">
        <f t="shared" si="172"/>
        <v>0</v>
      </c>
      <c r="EK86" s="70">
        <f t="shared" si="173"/>
        <v>0</v>
      </c>
      <c r="EL86" s="70">
        <f t="shared" si="174"/>
        <v>0</v>
      </c>
      <c r="EM86" s="70">
        <f t="shared" si="175"/>
        <v>0</v>
      </c>
      <c r="EN86" s="70">
        <f t="shared" si="176"/>
        <v>0</v>
      </c>
      <c r="EO86" s="70">
        <f t="shared" si="176"/>
        <v>0</v>
      </c>
      <c r="EP86" s="75">
        <f t="shared" si="177"/>
        <v>0</v>
      </c>
      <c r="EQ86" s="75">
        <f t="shared" si="178"/>
        <v>0</v>
      </c>
      <c r="ER86" s="71">
        <f t="shared" si="179"/>
        <v>0</v>
      </c>
      <c r="ES86" s="72">
        <f t="shared" si="91"/>
        <v>0</v>
      </c>
      <c r="ET86" s="70">
        <f t="shared" si="92"/>
        <v>0</v>
      </c>
      <c r="EU86" s="70">
        <f t="shared" si="93"/>
        <v>0</v>
      </c>
      <c r="EV86" s="70">
        <f t="shared" si="94"/>
        <v>0</v>
      </c>
      <c r="EW86" s="70">
        <f t="shared" si="95"/>
        <v>0</v>
      </c>
      <c r="EX86" s="70">
        <f t="shared" si="180"/>
        <v>0</v>
      </c>
      <c r="EY86" s="70">
        <f t="shared" si="96"/>
        <v>0</v>
      </c>
      <c r="EZ86" s="70" t="str">
        <f t="shared" si="97"/>
        <v/>
      </c>
      <c r="FA86" s="70">
        <f t="shared" si="97"/>
        <v>0</v>
      </c>
      <c r="FB86" s="75">
        <f t="shared" si="98"/>
        <v>0</v>
      </c>
      <c r="FC86" s="75">
        <f t="shared" si="99"/>
        <v>0</v>
      </c>
      <c r="FD86" s="71">
        <f t="shared" si="100"/>
        <v>0</v>
      </c>
      <c r="FE86" s="585"/>
    </row>
    <row r="87" spans="1:161" ht="22.5">
      <c r="A87" s="12">
        <f t="shared" si="101"/>
        <v>0</v>
      </c>
      <c r="B87" s="31">
        <v>79</v>
      </c>
      <c r="C87" s="252">
        <v>79</v>
      </c>
      <c r="D87" s="6">
        <f t="shared" si="102"/>
        <v>0</v>
      </c>
      <c r="E87" s="59"/>
      <c r="F87" s="60" t="str">
        <f t="shared" si="181"/>
        <v/>
      </c>
      <c r="G87" s="58">
        <f>'Data Paste From Shala Darpan'!L80</f>
        <v>0</v>
      </c>
      <c r="H87" s="59">
        <f>'Data Paste From Shala Darpan'!F80</f>
        <v>0</v>
      </c>
      <c r="I87" s="59">
        <f>'Data Paste From Shala Darpan'!H80</f>
        <v>0</v>
      </c>
      <c r="J87" s="59">
        <f>'Data Paste From Shala Darpan'!I80</f>
        <v>0</v>
      </c>
      <c r="K87" s="744">
        <f>'Data Paste From Shala Darpan'!K80</f>
        <v>0</v>
      </c>
      <c r="L87" s="160" t="str">
        <f t="shared" si="103"/>
        <v/>
      </c>
      <c r="M87" s="135"/>
      <c r="N87" s="355" t="str">
        <f t="shared" si="104"/>
        <v/>
      </c>
      <c r="O87" s="162">
        <f t="shared" si="105"/>
        <v>0</v>
      </c>
      <c r="P87" s="514"/>
      <c r="Q87" s="111"/>
      <c r="R87" s="112"/>
      <c r="S87" s="112"/>
      <c r="T87" s="113"/>
      <c r="U87" s="112"/>
      <c r="V87" s="312">
        <f t="shared" si="106"/>
        <v>0</v>
      </c>
      <c r="W87" s="113"/>
      <c r="X87" s="112"/>
      <c r="Y87" s="150"/>
      <c r="Z87" s="151"/>
      <c r="AA87" s="151"/>
      <c r="AB87" s="152"/>
      <c r="AC87" s="151"/>
      <c r="AD87" s="315">
        <f t="shared" si="107"/>
        <v>0</v>
      </c>
      <c r="AE87" s="315"/>
      <c r="AF87" s="151"/>
      <c r="AG87" s="184"/>
      <c r="AH87" s="185"/>
      <c r="AI87" s="185"/>
      <c r="AJ87" s="186"/>
      <c r="AK87" s="185"/>
      <c r="AL87" s="318">
        <f t="shared" si="108"/>
        <v>0</v>
      </c>
      <c r="AM87" s="318"/>
      <c r="AN87" s="185"/>
      <c r="AO87" s="117"/>
      <c r="AP87" s="118"/>
      <c r="AQ87" s="118"/>
      <c r="AR87" s="119"/>
      <c r="AS87" s="118"/>
      <c r="AT87" s="321">
        <f t="shared" si="109"/>
        <v>0</v>
      </c>
      <c r="AU87" s="321"/>
      <c r="AV87" s="118"/>
      <c r="AW87" s="199"/>
      <c r="AX87" s="200"/>
      <c r="AY87" s="200"/>
      <c r="AZ87" s="201"/>
      <c r="BA87" s="200"/>
      <c r="BB87" s="324">
        <f t="shared" si="110"/>
        <v>0</v>
      </c>
      <c r="BC87" s="324"/>
      <c r="BD87" s="200"/>
      <c r="BE87" s="225"/>
      <c r="BF87" s="226"/>
      <c r="BG87" s="226"/>
      <c r="BH87" s="227"/>
      <c r="BI87" s="226"/>
      <c r="BJ87" s="327">
        <f t="shared" si="111"/>
        <v>0</v>
      </c>
      <c r="BK87" s="327"/>
      <c r="BL87" s="226"/>
      <c r="BM87" s="199"/>
      <c r="BN87" s="200"/>
      <c r="BO87" s="200"/>
      <c r="BP87" s="201"/>
      <c r="BQ87" s="200"/>
      <c r="BR87" s="324" t="str">
        <f t="shared" si="112"/>
        <v/>
      </c>
      <c r="BS87" s="324"/>
      <c r="BT87" s="200"/>
      <c r="BU87" s="208">
        <v>0</v>
      </c>
      <c r="BV87" s="209">
        <v>0</v>
      </c>
      <c r="BW87" s="213">
        <v>0</v>
      </c>
      <c r="BX87" s="333" t="str">
        <f t="shared" si="113"/>
        <v>D</v>
      </c>
      <c r="BY87" s="72">
        <f t="shared" si="114"/>
        <v>0</v>
      </c>
      <c r="BZ87" s="70">
        <f t="shared" si="115"/>
        <v>0</v>
      </c>
      <c r="CA87" s="70">
        <f t="shared" si="116"/>
        <v>0</v>
      </c>
      <c r="CB87" s="70">
        <f t="shared" si="117"/>
        <v>0</v>
      </c>
      <c r="CC87" s="70">
        <f t="shared" si="118"/>
        <v>0</v>
      </c>
      <c r="CD87" s="70">
        <f t="shared" si="119"/>
        <v>0</v>
      </c>
      <c r="CE87" s="70">
        <f t="shared" si="120"/>
        <v>0</v>
      </c>
      <c r="CF87" s="70">
        <f t="shared" si="121"/>
        <v>0</v>
      </c>
      <c r="CG87" s="70">
        <f t="shared" si="121"/>
        <v>0</v>
      </c>
      <c r="CH87" s="75">
        <f t="shared" si="122"/>
        <v>0</v>
      </c>
      <c r="CI87" s="75">
        <f t="shared" si="123"/>
        <v>0</v>
      </c>
      <c r="CJ87" s="71">
        <f t="shared" si="124"/>
        <v>0</v>
      </c>
      <c r="CK87" s="72">
        <f t="shared" si="125"/>
        <v>0</v>
      </c>
      <c r="CL87" s="70">
        <f t="shared" si="126"/>
        <v>0</v>
      </c>
      <c r="CM87" s="70">
        <f t="shared" si="127"/>
        <v>0</v>
      </c>
      <c r="CN87" s="70">
        <f t="shared" si="128"/>
        <v>0</v>
      </c>
      <c r="CO87" s="70">
        <f t="shared" si="129"/>
        <v>0</v>
      </c>
      <c r="CP87" s="70">
        <f t="shared" si="130"/>
        <v>0</v>
      </c>
      <c r="CQ87" s="70">
        <f t="shared" si="131"/>
        <v>0</v>
      </c>
      <c r="CR87" s="70">
        <f t="shared" si="132"/>
        <v>0</v>
      </c>
      <c r="CS87" s="70">
        <f t="shared" si="132"/>
        <v>0</v>
      </c>
      <c r="CT87" s="75">
        <f t="shared" si="133"/>
        <v>0</v>
      </c>
      <c r="CU87" s="75">
        <f t="shared" si="134"/>
        <v>0</v>
      </c>
      <c r="CV87" s="71">
        <f t="shared" si="135"/>
        <v>0</v>
      </c>
      <c r="CW87" s="72">
        <f t="shared" si="136"/>
        <v>0</v>
      </c>
      <c r="CX87" s="70">
        <f t="shared" si="137"/>
        <v>0</v>
      </c>
      <c r="CY87" s="70">
        <f t="shared" si="138"/>
        <v>0</v>
      </c>
      <c r="CZ87" s="70">
        <f t="shared" si="139"/>
        <v>0</v>
      </c>
      <c r="DA87" s="70">
        <f t="shared" si="140"/>
        <v>0</v>
      </c>
      <c r="DB87" s="70">
        <f t="shared" si="141"/>
        <v>0</v>
      </c>
      <c r="DC87" s="70">
        <f t="shared" si="142"/>
        <v>0</v>
      </c>
      <c r="DD87" s="70">
        <f t="shared" si="143"/>
        <v>0</v>
      </c>
      <c r="DE87" s="70">
        <f t="shared" si="143"/>
        <v>0</v>
      </c>
      <c r="DF87" s="75">
        <f t="shared" si="144"/>
        <v>0</v>
      </c>
      <c r="DG87" s="75">
        <f t="shared" si="145"/>
        <v>0</v>
      </c>
      <c r="DH87" s="71">
        <f t="shared" si="146"/>
        <v>0</v>
      </c>
      <c r="DI87" s="72">
        <f t="shared" si="147"/>
        <v>0</v>
      </c>
      <c r="DJ87" s="72">
        <f t="shared" si="148"/>
        <v>0</v>
      </c>
      <c r="DK87" s="72">
        <f t="shared" si="149"/>
        <v>0</v>
      </c>
      <c r="DL87" s="72">
        <f t="shared" si="150"/>
        <v>0</v>
      </c>
      <c r="DM87" s="70">
        <f t="shared" si="151"/>
        <v>0</v>
      </c>
      <c r="DN87" s="70">
        <f t="shared" si="152"/>
        <v>0</v>
      </c>
      <c r="DO87" s="70">
        <f t="shared" si="153"/>
        <v>0</v>
      </c>
      <c r="DP87" s="70">
        <f t="shared" si="154"/>
        <v>0</v>
      </c>
      <c r="DQ87" s="70">
        <f t="shared" si="154"/>
        <v>0</v>
      </c>
      <c r="DR87" s="70">
        <f t="shared" si="155"/>
        <v>0</v>
      </c>
      <c r="DS87" s="75">
        <f t="shared" si="156"/>
        <v>0</v>
      </c>
      <c r="DT87" s="71">
        <f t="shared" si="157"/>
        <v>0</v>
      </c>
      <c r="DU87" s="257">
        <f t="shared" si="158"/>
        <v>0</v>
      </c>
      <c r="DV87" s="258">
        <f t="shared" si="159"/>
        <v>0</v>
      </c>
      <c r="DW87" s="258">
        <f t="shared" si="160"/>
        <v>0</v>
      </c>
      <c r="DX87" s="258">
        <f t="shared" si="161"/>
        <v>0</v>
      </c>
      <c r="DY87" s="70">
        <f t="shared" si="162"/>
        <v>0</v>
      </c>
      <c r="DZ87" s="70">
        <f t="shared" si="163"/>
        <v>0</v>
      </c>
      <c r="EA87" s="258">
        <f t="shared" si="164"/>
        <v>0</v>
      </c>
      <c r="EB87" s="258">
        <f t="shared" si="165"/>
        <v>0</v>
      </c>
      <c r="EC87" s="258">
        <f t="shared" si="165"/>
        <v>0</v>
      </c>
      <c r="ED87" s="258">
        <f t="shared" si="166"/>
        <v>0</v>
      </c>
      <c r="EE87" s="75">
        <f t="shared" si="167"/>
        <v>0</v>
      </c>
      <c r="EF87" s="71">
        <f t="shared" si="168"/>
        <v>0</v>
      </c>
      <c r="EG87" s="72">
        <f t="shared" si="169"/>
        <v>0</v>
      </c>
      <c r="EH87" s="70">
        <f t="shared" si="170"/>
        <v>0</v>
      </c>
      <c r="EI87" s="70">
        <f t="shared" si="171"/>
        <v>0</v>
      </c>
      <c r="EJ87" s="70">
        <f t="shared" si="172"/>
        <v>0</v>
      </c>
      <c r="EK87" s="70">
        <f t="shared" si="173"/>
        <v>0</v>
      </c>
      <c r="EL87" s="70">
        <f t="shared" si="174"/>
        <v>0</v>
      </c>
      <c r="EM87" s="70">
        <f t="shared" si="175"/>
        <v>0</v>
      </c>
      <c r="EN87" s="70">
        <f t="shared" si="176"/>
        <v>0</v>
      </c>
      <c r="EO87" s="70">
        <f t="shared" si="176"/>
        <v>0</v>
      </c>
      <c r="EP87" s="75">
        <f t="shared" si="177"/>
        <v>0</v>
      </c>
      <c r="EQ87" s="75">
        <f t="shared" si="178"/>
        <v>0</v>
      </c>
      <c r="ER87" s="71">
        <f t="shared" si="179"/>
        <v>0</v>
      </c>
      <c r="ES87" s="72">
        <f t="shared" si="91"/>
        <v>0</v>
      </c>
      <c r="ET87" s="70">
        <f t="shared" si="92"/>
        <v>0</v>
      </c>
      <c r="EU87" s="70">
        <f t="shared" si="93"/>
        <v>0</v>
      </c>
      <c r="EV87" s="70">
        <f t="shared" si="94"/>
        <v>0</v>
      </c>
      <c r="EW87" s="70">
        <f t="shared" si="95"/>
        <v>0</v>
      </c>
      <c r="EX87" s="70">
        <f t="shared" si="180"/>
        <v>0</v>
      </c>
      <c r="EY87" s="70">
        <f t="shared" si="96"/>
        <v>0</v>
      </c>
      <c r="EZ87" s="70" t="str">
        <f t="shared" si="97"/>
        <v/>
      </c>
      <c r="FA87" s="70">
        <f t="shared" si="97"/>
        <v>0</v>
      </c>
      <c r="FB87" s="75">
        <f t="shared" si="98"/>
        <v>0</v>
      </c>
      <c r="FC87" s="75">
        <f t="shared" si="99"/>
        <v>0</v>
      </c>
      <c r="FD87" s="71">
        <f t="shared" si="100"/>
        <v>0</v>
      </c>
      <c r="FE87" s="585"/>
    </row>
    <row r="88" spans="1:161" ht="22.5">
      <c r="A88" s="12">
        <f t="shared" si="101"/>
        <v>0</v>
      </c>
      <c r="B88" s="31">
        <v>80</v>
      </c>
      <c r="C88" s="253">
        <v>80</v>
      </c>
      <c r="D88" s="6">
        <f t="shared" si="102"/>
        <v>0</v>
      </c>
      <c r="E88" s="59"/>
      <c r="F88" s="60" t="str">
        <f t="shared" si="181"/>
        <v/>
      </c>
      <c r="G88" s="59">
        <f>'Data Paste From Shala Darpan'!L81</f>
        <v>0</v>
      </c>
      <c r="H88" s="59">
        <f>'Data Paste From Shala Darpan'!F81</f>
        <v>0</v>
      </c>
      <c r="I88" s="59">
        <f>'Data Paste From Shala Darpan'!H81</f>
        <v>0</v>
      </c>
      <c r="J88" s="59">
        <f>'Data Paste From Shala Darpan'!I81</f>
        <v>0</v>
      </c>
      <c r="K88" s="744">
        <f>'Data Paste From Shala Darpan'!K81</f>
        <v>0</v>
      </c>
      <c r="L88" s="160" t="str">
        <f t="shared" si="103"/>
        <v/>
      </c>
      <c r="M88" s="135"/>
      <c r="N88" s="355" t="str">
        <f t="shared" si="104"/>
        <v/>
      </c>
      <c r="O88" s="162">
        <f t="shared" si="105"/>
        <v>0</v>
      </c>
      <c r="P88" s="514"/>
      <c r="Q88" s="111"/>
      <c r="R88" s="112"/>
      <c r="S88" s="112"/>
      <c r="T88" s="113"/>
      <c r="U88" s="112"/>
      <c r="V88" s="312">
        <f t="shared" si="106"/>
        <v>0</v>
      </c>
      <c r="W88" s="113"/>
      <c r="X88" s="112"/>
      <c r="Y88" s="150"/>
      <c r="Z88" s="151"/>
      <c r="AA88" s="151"/>
      <c r="AB88" s="152"/>
      <c r="AC88" s="151"/>
      <c r="AD88" s="315">
        <f t="shared" si="107"/>
        <v>0</v>
      </c>
      <c r="AE88" s="315"/>
      <c r="AF88" s="151"/>
      <c r="AG88" s="184"/>
      <c r="AH88" s="185"/>
      <c r="AI88" s="185"/>
      <c r="AJ88" s="186"/>
      <c r="AK88" s="185"/>
      <c r="AL88" s="318">
        <f t="shared" si="108"/>
        <v>0</v>
      </c>
      <c r="AM88" s="318"/>
      <c r="AN88" s="185"/>
      <c r="AO88" s="117"/>
      <c r="AP88" s="118"/>
      <c r="AQ88" s="118"/>
      <c r="AR88" s="119"/>
      <c r="AS88" s="118"/>
      <c r="AT88" s="321">
        <f t="shared" si="109"/>
        <v>0</v>
      </c>
      <c r="AU88" s="321"/>
      <c r="AV88" s="118"/>
      <c r="AW88" s="199"/>
      <c r="AX88" s="200"/>
      <c r="AY88" s="200"/>
      <c r="AZ88" s="201"/>
      <c r="BA88" s="200"/>
      <c r="BB88" s="324">
        <f t="shared" si="110"/>
        <v>0</v>
      </c>
      <c r="BC88" s="324"/>
      <c r="BD88" s="200"/>
      <c r="BE88" s="225"/>
      <c r="BF88" s="226"/>
      <c r="BG88" s="226"/>
      <c r="BH88" s="227"/>
      <c r="BI88" s="226"/>
      <c r="BJ88" s="327">
        <f t="shared" si="111"/>
        <v>0</v>
      </c>
      <c r="BK88" s="327"/>
      <c r="BL88" s="226"/>
      <c r="BM88" s="199"/>
      <c r="BN88" s="200"/>
      <c r="BO88" s="200"/>
      <c r="BP88" s="201"/>
      <c r="BQ88" s="200"/>
      <c r="BR88" s="324" t="str">
        <f t="shared" si="112"/>
        <v/>
      </c>
      <c r="BS88" s="324"/>
      <c r="BT88" s="200"/>
      <c r="BU88" s="208">
        <v>0</v>
      </c>
      <c r="BV88" s="209">
        <v>0</v>
      </c>
      <c r="BW88" s="213">
        <v>0</v>
      </c>
      <c r="BX88" s="333" t="str">
        <f t="shared" si="113"/>
        <v>D</v>
      </c>
      <c r="BY88" s="72">
        <f t="shared" si="114"/>
        <v>0</v>
      </c>
      <c r="BZ88" s="70">
        <f t="shared" si="115"/>
        <v>0</v>
      </c>
      <c r="CA88" s="70">
        <f t="shared" si="116"/>
        <v>0</v>
      </c>
      <c r="CB88" s="70">
        <f t="shared" si="117"/>
        <v>0</v>
      </c>
      <c r="CC88" s="70">
        <f t="shared" si="118"/>
        <v>0</v>
      </c>
      <c r="CD88" s="70">
        <f t="shared" si="119"/>
        <v>0</v>
      </c>
      <c r="CE88" s="70">
        <f t="shared" si="120"/>
        <v>0</v>
      </c>
      <c r="CF88" s="70">
        <f t="shared" si="121"/>
        <v>0</v>
      </c>
      <c r="CG88" s="70">
        <f t="shared" si="121"/>
        <v>0</v>
      </c>
      <c r="CH88" s="75">
        <f t="shared" si="122"/>
        <v>0</v>
      </c>
      <c r="CI88" s="75">
        <f t="shared" si="123"/>
        <v>0</v>
      </c>
      <c r="CJ88" s="71">
        <f t="shared" si="124"/>
        <v>0</v>
      </c>
      <c r="CK88" s="72">
        <f t="shared" si="125"/>
        <v>0</v>
      </c>
      <c r="CL88" s="70">
        <f t="shared" si="126"/>
        <v>0</v>
      </c>
      <c r="CM88" s="70">
        <f t="shared" si="127"/>
        <v>0</v>
      </c>
      <c r="CN88" s="70">
        <f t="shared" si="128"/>
        <v>0</v>
      </c>
      <c r="CO88" s="70">
        <f t="shared" si="129"/>
        <v>0</v>
      </c>
      <c r="CP88" s="70">
        <f t="shared" si="130"/>
        <v>0</v>
      </c>
      <c r="CQ88" s="70">
        <f t="shared" si="131"/>
        <v>0</v>
      </c>
      <c r="CR88" s="70">
        <f t="shared" si="132"/>
        <v>0</v>
      </c>
      <c r="CS88" s="70">
        <f t="shared" si="132"/>
        <v>0</v>
      </c>
      <c r="CT88" s="75">
        <f t="shared" si="133"/>
        <v>0</v>
      </c>
      <c r="CU88" s="75">
        <f t="shared" si="134"/>
        <v>0</v>
      </c>
      <c r="CV88" s="71">
        <f t="shared" si="135"/>
        <v>0</v>
      </c>
      <c r="CW88" s="72">
        <f t="shared" si="136"/>
        <v>0</v>
      </c>
      <c r="CX88" s="70">
        <f t="shared" si="137"/>
        <v>0</v>
      </c>
      <c r="CY88" s="70">
        <f t="shared" si="138"/>
        <v>0</v>
      </c>
      <c r="CZ88" s="70">
        <f t="shared" si="139"/>
        <v>0</v>
      </c>
      <c r="DA88" s="70">
        <f t="shared" si="140"/>
        <v>0</v>
      </c>
      <c r="DB88" s="70">
        <f t="shared" si="141"/>
        <v>0</v>
      </c>
      <c r="DC88" s="70">
        <f t="shared" si="142"/>
        <v>0</v>
      </c>
      <c r="DD88" s="70">
        <f t="shared" si="143"/>
        <v>0</v>
      </c>
      <c r="DE88" s="70">
        <f t="shared" si="143"/>
        <v>0</v>
      </c>
      <c r="DF88" s="75">
        <f t="shared" si="144"/>
        <v>0</v>
      </c>
      <c r="DG88" s="75">
        <f t="shared" si="145"/>
        <v>0</v>
      </c>
      <c r="DH88" s="71">
        <f t="shared" si="146"/>
        <v>0</v>
      </c>
      <c r="DI88" s="72">
        <f t="shared" si="147"/>
        <v>0</v>
      </c>
      <c r="DJ88" s="72">
        <f t="shared" si="148"/>
        <v>0</v>
      </c>
      <c r="DK88" s="72">
        <f t="shared" si="149"/>
        <v>0</v>
      </c>
      <c r="DL88" s="72">
        <f t="shared" si="150"/>
        <v>0</v>
      </c>
      <c r="DM88" s="70">
        <f t="shared" si="151"/>
        <v>0</v>
      </c>
      <c r="DN88" s="70">
        <f t="shared" si="152"/>
        <v>0</v>
      </c>
      <c r="DO88" s="70">
        <f t="shared" si="153"/>
        <v>0</v>
      </c>
      <c r="DP88" s="70">
        <f t="shared" si="154"/>
        <v>0</v>
      </c>
      <c r="DQ88" s="70">
        <f t="shared" si="154"/>
        <v>0</v>
      </c>
      <c r="DR88" s="70">
        <f t="shared" si="155"/>
        <v>0</v>
      </c>
      <c r="DS88" s="75">
        <f t="shared" si="156"/>
        <v>0</v>
      </c>
      <c r="DT88" s="71">
        <f t="shared" si="157"/>
        <v>0</v>
      </c>
      <c r="DU88" s="257">
        <f t="shared" si="158"/>
        <v>0</v>
      </c>
      <c r="DV88" s="258">
        <f t="shared" si="159"/>
        <v>0</v>
      </c>
      <c r="DW88" s="258">
        <f t="shared" si="160"/>
        <v>0</v>
      </c>
      <c r="DX88" s="258">
        <f t="shared" si="161"/>
        <v>0</v>
      </c>
      <c r="DY88" s="70">
        <f t="shared" si="162"/>
        <v>0</v>
      </c>
      <c r="DZ88" s="70">
        <f t="shared" si="163"/>
        <v>0</v>
      </c>
      <c r="EA88" s="258">
        <f t="shared" si="164"/>
        <v>0</v>
      </c>
      <c r="EB88" s="258">
        <f t="shared" si="165"/>
        <v>0</v>
      </c>
      <c r="EC88" s="258">
        <f t="shared" si="165"/>
        <v>0</v>
      </c>
      <c r="ED88" s="258">
        <f t="shared" si="166"/>
        <v>0</v>
      </c>
      <c r="EE88" s="75">
        <f t="shared" si="167"/>
        <v>0</v>
      </c>
      <c r="EF88" s="71">
        <f t="shared" si="168"/>
        <v>0</v>
      </c>
      <c r="EG88" s="72">
        <f t="shared" si="169"/>
        <v>0</v>
      </c>
      <c r="EH88" s="70">
        <f t="shared" si="170"/>
        <v>0</v>
      </c>
      <c r="EI88" s="70">
        <f t="shared" si="171"/>
        <v>0</v>
      </c>
      <c r="EJ88" s="70">
        <f t="shared" si="172"/>
        <v>0</v>
      </c>
      <c r="EK88" s="70">
        <f t="shared" si="173"/>
        <v>0</v>
      </c>
      <c r="EL88" s="70">
        <f t="shared" si="174"/>
        <v>0</v>
      </c>
      <c r="EM88" s="70">
        <f t="shared" si="175"/>
        <v>0</v>
      </c>
      <c r="EN88" s="70">
        <f t="shared" si="176"/>
        <v>0</v>
      </c>
      <c r="EO88" s="70">
        <f t="shared" si="176"/>
        <v>0</v>
      </c>
      <c r="EP88" s="75">
        <f t="shared" si="177"/>
        <v>0</v>
      </c>
      <c r="EQ88" s="75">
        <f t="shared" si="178"/>
        <v>0</v>
      </c>
      <c r="ER88" s="71">
        <f t="shared" si="179"/>
        <v>0</v>
      </c>
      <c r="ES88" s="72">
        <f t="shared" si="91"/>
        <v>0</v>
      </c>
      <c r="ET88" s="70">
        <f t="shared" si="92"/>
        <v>0</v>
      </c>
      <c r="EU88" s="70">
        <f t="shared" si="93"/>
        <v>0</v>
      </c>
      <c r="EV88" s="70">
        <f t="shared" si="94"/>
        <v>0</v>
      </c>
      <c r="EW88" s="70">
        <f t="shared" si="95"/>
        <v>0</v>
      </c>
      <c r="EX88" s="70">
        <f t="shared" si="180"/>
        <v>0</v>
      </c>
      <c r="EY88" s="70">
        <f t="shared" si="96"/>
        <v>0</v>
      </c>
      <c r="EZ88" s="70" t="str">
        <f t="shared" si="97"/>
        <v/>
      </c>
      <c r="FA88" s="70">
        <f t="shared" si="97"/>
        <v>0</v>
      </c>
      <c r="FB88" s="75">
        <f t="shared" si="98"/>
        <v>0</v>
      </c>
      <c r="FC88" s="75">
        <f t="shared" si="99"/>
        <v>0</v>
      </c>
      <c r="FD88" s="71">
        <f t="shared" si="100"/>
        <v>0</v>
      </c>
      <c r="FE88" s="585"/>
    </row>
    <row r="89" spans="1:161" ht="22.5">
      <c r="A89" s="12">
        <f t="shared" si="101"/>
        <v>0</v>
      </c>
      <c r="B89" s="31">
        <v>81</v>
      </c>
      <c r="C89" s="252">
        <v>81</v>
      </c>
      <c r="D89" s="6">
        <f t="shared" si="102"/>
        <v>0</v>
      </c>
      <c r="E89" s="59"/>
      <c r="F89" s="60" t="str">
        <f t="shared" si="181"/>
        <v/>
      </c>
      <c r="G89" s="58">
        <f>'Data Paste From Shala Darpan'!L82</f>
        <v>0</v>
      </c>
      <c r="H89" s="59">
        <f>'Data Paste From Shala Darpan'!F82</f>
        <v>0</v>
      </c>
      <c r="I89" s="59">
        <f>'Data Paste From Shala Darpan'!H82</f>
        <v>0</v>
      </c>
      <c r="J89" s="59">
        <f>'Data Paste From Shala Darpan'!I82</f>
        <v>0</v>
      </c>
      <c r="K89" s="744">
        <f>'Data Paste From Shala Darpan'!K82</f>
        <v>0</v>
      </c>
      <c r="L89" s="160" t="str">
        <f t="shared" si="103"/>
        <v/>
      </c>
      <c r="M89" s="135"/>
      <c r="N89" s="355" t="str">
        <f t="shared" si="104"/>
        <v/>
      </c>
      <c r="O89" s="162">
        <f t="shared" si="105"/>
        <v>0</v>
      </c>
      <c r="P89" s="514"/>
      <c r="Q89" s="111"/>
      <c r="R89" s="112"/>
      <c r="S89" s="112"/>
      <c r="T89" s="113"/>
      <c r="U89" s="112"/>
      <c r="V89" s="312">
        <f t="shared" si="106"/>
        <v>0</v>
      </c>
      <c r="W89" s="113"/>
      <c r="X89" s="112"/>
      <c r="Y89" s="150"/>
      <c r="Z89" s="151"/>
      <c r="AA89" s="151"/>
      <c r="AB89" s="152"/>
      <c r="AC89" s="151"/>
      <c r="AD89" s="315">
        <f t="shared" si="107"/>
        <v>0</v>
      </c>
      <c r="AE89" s="315"/>
      <c r="AF89" s="151"/>
      <c r="AG89" s="184"/>
      <c r="AH89" s="185"/>
      <c r="AI89" s="185"/>
      <c r="AJ89" s="186"/>
      <c r="AK89" s="185"/>
      <c r="AL89" s="318">
        <f t="shared" si="108"/>
        <v>0</v>
      </c>
      <c r="AM89" s="318"/>
      <c r="AN89" s="185"/>
      <c r="AO89" s="117"/>
      <c r="AP89" s="118"/>
      <c r="AQ89" s="118"/>
      <c r="AR89" s="119"/>
      <c r="AS89" s="118"/>
      <c r="AT89" s="321">
        <f t="shared" si="109"/>
        <v>0</v>
      </c>
      <c r="AU89" s="321"/>
      <c r="AV89" s="118"/>
      <c r="AW89" s="199"/>
      <c r="AX89" s="200"/>
      <c r="AY89" s="200"/>
      <c r="AZ89" s="201"/>
      <c r="BA89" s="200"/>
      <c r="BB89" s="324">
        <f t="shared" si="110"/>
        <v>0</v>
      </c>
      <c r="BC89" s="324"/>
      <c r="BD89" s="200"/>
      <c r="BE89" s="225"/>
      <c r="BF89" s="226"/>
      <c r="BG89" s="226"/>
      <c r="BH89" s="227"/>
      <c r="BI89" s="226"/>
      <c r="BJ89" s="327">
        <f t="shared" si="111"/>
        <v>0</v>
      </c>
      <c r="BK89" s="327"/>
      <c r="BL89" s="226"/>
      <c r="BM89" s="199"/>
      <c r="BN89" s="200"/>
      <c r="BO89" s="200"/>
      <c r="BP89" s="201"/>
      <c r="BQ89" s="200"/>
      <c r="BR89" s="324" t="str">
        <f t="shared" si="112"/>
        <v/>
      </c>
      <c r="BS89" s="324"/>
      <c r="BT89" s="200"/>
      <c r="BU89" s="208">
        <v>0</v>
      </c>
      <c r="BV89" s="209">
        <v>0</v>
      </c>
      <c r="BW89" s="213">
        <v>0</v>
      </c>
      <c r="BX89" s="333" t="str">
        <f t="shared" si="113"/>
        <v>D</v>
      </c>
      <c r="BY89" s="72">
        <f t="shared" si="114"/>
        <v>0</v>
      </c>
      <c r="BZ89" s="70">
        <f t="shared" si="115"/>
        <v>0</v>
      </c>
      <c r="CA89" s="70">
        <f t="shared" si="116"/>
        <v>0</v>
      </c>
      <c r="CB89" s="70">
        <f t="shared" si="117"/>
        <v>0</v>
      </c>
      <c r="CC89" s="70">
        <f t="shared" si="118"/>
        <v>0</v>
      </c>
      <c r="CD89" s="70">
        <f t="shared" si="119"/>
        <v>0</v>
      </c>
      <c r="CE89" s="70">
        <f t="shared" si="120"/>
        <v>0</v>
      </c>
      <c r="CF89" s="70">
        <f t="shared" si="121"/>
        <v>0</v>
      </c>
      <c r="CG89" s="70">
        <f t="shared" si="121"/>
        <v>0</v>
      </c>
      <c r="CH89" s="75">
        <f t="shared" si="122"/>
        <v>0</v>
      </c>
      <c r="CI89" s="75">
        <f t="shared" si="123"/>
        <v>0</v>
      </c>
      <c r="CJ89" s="71">
        <f t="shared" si="124"/>
        <v>0</v>
      </c>
      <c r="CK89" s="72">
        <f t="shared" si="125"/>
        <v>0</v>
      </c>
      <c r="CL89" s="70">
        <f t="shared" si="126"/>
        <v>0</v>
      </c>
      <c r="CM89" s="70">
        <f t="shared" si="127"/>
        <v>0</v>
      </c>
      <c r="CN89" s="70">
        <f t="shared" si="128"/>
        <v>0</v>
      </c>
      <c r="CO89" s="70">
        <f t="shared" si="129"/>
        <v>0</v>
      </c>
      <c r="CP89" s="70">
        <f t="shared" si="130"/>
        <v>0</v>
      </c>
      <c r="CQ89" s="70">
        <f t="shared" si="131"/>
        <v>0</v>
      </c>
      <c r="CR89" s="70">
        <f t="shared" si="132"/>
        <v>0</v>
      </c>
      <c r="CS89" s="70">
        <f t="shared" si="132"/>
        <v>0</v>
      </c>
      <c r="CT89" s="75">
        <f t="shared" si="133"/>
        <v>0</v>
      </c>
      <c r="CU89" s="75">
        <f t="shared" si="134"/>
        <v>0</v>
      </c>
      <c r="CV89" s="71">
        <f t="shared" si="135"/>
        <v>0</v>
      </c>
      <c r="CW89" s="72">
        <f t="shared" si="136"/>
        <v>0</v>
      </c>
      <c r="CX89" s="70">
        <f t="shared" si="137"/>
        <v>0</v>
      </c>
      <c r="CY89" s="70">
        <f t="shared" si="138"/>
        <v>0</v>
      </c>
      <c r="CZ89" s="70">
        <f t="shared" si="139"/>
        <v>0</v>
      </c>
      <c r="DA89" s="70">
        <f t="shared" si="140"/>
        <v>0</v>
      </c>
      <c r="DB89" s="70">
        <f t="shared" si="141"/>
        <v>0</v>
      </c>
      <c r="DC89" s="70">
        <f t="shared" si="142"/>
        <v>0</v>
      </c>
      <c r="DD89" s="70">
        <f t="shared" si="143"/>
        <v>0</v>
      </c>
      <c r="DE89" s="70">
        <f t="shared" si="143"/>
        <v>0</v>
      </c>
      <c r="DF89" s="75">
        <f t="shared" si="144"/>
        <v>0</v>
      </c>
      <c r="DG89" s="75">
        <f t="shared" si="145"/>
        <v>0</v>
      </c>
      <c r="DH89" s="71">
        <f t="shared" si="146"/>
        <v>0</v>
      </c>
      <c r="DI89" s="72">
        <f t="shared" si="147"/>
        <v>0</v>
      </c>
      <c r="DJ89" s="72">
        <f t="shared" si="148"/>
        <v>0</v>
      </c>
      <c r="DK89" s="72">
        <f t="shared" si="149"/>
        <v>0</v>
      </c>
      <c r="DL89" s="72">
        <f t="shared" si="150"/>
        <v>0</v>
      </c>
      <c r="DM89" s="70">
        <f t="shared" si="151"/>
        <v>0</v>
      </c>
      <c r="DN89" s="70">
        <f t="shared" si="152"/>
        <v>0</v>
      </c>
      <c r="DO89" s="70">
        <f t="shared" si="153"/>
        <v>0</v>
      </c>
      <c r="DP89" s="70">
        <f t="shared" si="154"/>
        <v>0</v>
      </c>
      <c r="DQ89" s="70">
        <f t="shared" si="154"/>
        <v>0</v>
      </c>
      <c r="DR89" s="70">
        <f t="shared" si="155"/>
        <v>0</v>
      </c>
      <c r="DS89" s="75">
        <f t="shared" si="156"/>
        <v>0</v>
      </c>
      <c r="DT89" s="71">
        <f t="shared" si="157"/>
        <v>0</v>
      </c>
      <c r="DU89" s="257">
        <f t="shared" si="158"/>
        <v>0</v>
      </c>
      <c r="DV89" s="258">
        <f t="shared" si="159"/>
        <v>0</v>
      </c>
      <c r="DW89" s="258">
        <f t="shared" si="160"/>
        <v>0</v>
      </c>
      <c r="DX89" s="258">
        <f t="shared" si="161"/>
        <v>0</v>
      </c>
      <c r="DY89" s="70">
        <f t="shared" si="162"/>
        <v>0</v>
      </c>
      <c r="DZ89" s="70">
        <f t="shared" si="163"/>
        <v>0</v>
      </c>
      <c r="EA89" s="258">
        <f t="shared" si="164"/>
        <v>0</v>
      </c>
      <c r="EB89" s="258">
        <f t="shared" si="165"/>
        <v>0</v>
      </c>
      <c r="EC89" s="258">
        <f t="shared" si="165"/>
        <v>0</v>
      </c>
      <c r="ED89" s="258">
        <f t="shared" si="166"/>
        <v>0</v>
      </c>
      <c r="EE89" s="75">
        <f t="shared" si="167"/>
        <v>0</v>
      </c>
      <c r="EF89" s="71">
        <f t="shared" si="168"/>
        <v>0</v>
      </c>
      <c r="EG89" s="72">
        <f t="shared" si="169"/>
        <v>0</v>
      </c>
      <c r="EH89" s="70">
        <f t="shared" si="170"/>
        <v>0</v>
      </c>
      <c r="EI89" s="70">
        <f t="shared" si="171"/>
        <v>0</v>
      </c>
      <c r="EJ89" s="70">
        <f t="shared" si="172"/>
        <v>0</v>
      </c>
      <c r="EK89" s="70">
        <f t="shared" si="173"/>
        <v>0</v>
      </c>
      <c r="EL89" s="70">
        <f t="shared" si="174"/>
        <v>0</v>
      </c>
      <c r="EM89" s="70">
        <f t="shared" si="175"/>
        <v>0</v>
      </c>
      <c r="EN89" s="70">
        <f t="shared" si="176"/>
        <v>0</v>
      </c>
      <c r="EO89" s="70">
        <f t="shared" si="176"/>
        <v>0</v>
      </c>
      <c r="EP89" s="75">
        <f t="shared" si="177"/>
        <v>0</v>
      </c>
      <c r="EQ89" s="75">
        <f t="shared" si="178"/>
        <v>0</v>
      </c>
      <c r="ER89" s="71">
        <f t="shared" si="179"/>
        <v>0</v>
      </c>
      <c r="ES89" s="72">
        <f t="shared" si="91"/>
        <v>0</v>
      </c>
      <c r="ET89" s="70">
        <f t="shared" si="92"/>
        <v>0</v>
      </c>
      <c r="EU89" s="70">
        <f t="shared" si="93"/>
        <v>0</v>
      </c>
      <c r="EV89" s="70">
        <f t="shared" si="94"/>
        <v>0</v>
      </c>
      <c r="EW89" s="70">
        <f t="shared" si="95"/>
        <v>0</v>
      </c>
      <c r="EX89" s="70">
        <f t="shared" si="180"/>
        <v>0</v>
      </c>
      <c r="EY89" s="70">
        <f t="shared" si="96"/>
        <v>0</v>
      </c>
      <c r="EZ89" s="70" t="str">
        <f t="shared" si="97"/>
        <v/>
      </c>
      <c r="FA89" s="70">
        <f t="shared" si="97"/>
        <v>0</v>
      </c>
      <c r="FB89" s="75">
        <f t="shared" si="98"/>
        <v>0</v>
      </c>
      <c r="FC89" s="75">
        <f t="shared" si="99"/>
        <v>0</v>
      </c>
      <c r="FD89" s="71">
        <f t="shared" si="100"/>
        <v>0</v>
      </c>
      <c r="FE89" s="585"/>
    </row>
    <row r="90" spans="1:161" ht="22.5">
      <c r="A90" s="12">
        <f t="shared" si="101"/>
        <v>0</v>
      </c>
      <c r="B90" s="31">
        <v>82</v>
      </c>
      <c r="C90" s="253">
        <v>82</v>
      </c>
      <c r="D90" s="6">
        <f t="shared" si="102"/>
        <v>0</v>
      </c>
      <c r="E90" s="59"/>
      <c r="F90" s="60" t="str">
        <f t="shared" si="181"/>
        <v/>
      </c>
      <c r="G90" s="59">
        <f>'Data Paste From Shala Darpan'!L83</f>
        <v>0</v>
      </c>
      <c r="H90" s="59">
        <f>'Data Paste From Shala Darpan'!F83</f>
        <v>0</v>
      </c>
      <c r="I90" s="59">
        <f>'Data Paste From Shala Darpan'!H83</f>
        <v>0</v>
      </c>
      <c r="J90" s="59">
        <f>'Data Paste From Shala Darpan'!I83</f>
        <v>0</v>
      </c>
      <c r="K90" s="744">
        <f>'Data Paste From Shala Darpan'!K83</f>
        <v>0</v>
      </c>
      <c r="L90" s="160" t="str">
        <f t="shared" si="103"/>
        <v/>
      </c>
      <c r="M90" s="135"/>
      <c r="N90" s="355" t="str">
        <f t="shared" si="104"/>
        <v/>
      </c>
      <c r="O90" s="162">
        <f t="shared" si="105"/>
        <v>0</v>
      </c>
      <c r="P90" s="514"/>
      <c r="Q90" s="111"/>
      <c r="R90" s="112"/>
      <c r="S90" s="112"/>
      <c r="T90" s="113"/>
      <c r="U90" s="112"/>
      <c r="V90" s="312">
        <f t="shared" si="106"/>
        <v>0</v>
      </c>
      <c r="W90" s="113"/>
      <c r="X90" s="112"/>
      <c r="Y90" s="150"/>
      <c r="Z90" s="151"/>
      <c r="AA90" s="151"/>
      <c r="AB90" s="152"/>
      <c r="AC90" s="151"/>
      <c r="AD90" s="315">
        <f t="shared" si="107"/>
        <v>0</v>
      </c>
      <c r="AE90" s="315"/>
      <c r="AF90" s="151"/>
      <c r="AG90" s="184"/>
      <c r="AH90" s="185"/>
      <c r="AI90" s="185"/>
      <c r="AJ90" s="186"/>
      <c r="AK90" s="185"/>
      <c r="AL90" s="318">
        <f t="shared" si="108"/>
        <v>0</v>
      </c>
      <c r="AM90" s="318"/>
      <c r="AN90" s="185"/>
      <c r="AO90" s="117"/>
      <c r="AP90" s="118"/>
      <c r="AQ90" s="118"/>
      <c r="AR90" s="119"/>
      <c r="AS90" s="118"/>
      <c r="AT90" s="321">
        <f t="shared" si="109"/>
        <v>0</v>
      </c>
      <c r="AU90" s="321"/>
      <c r="AV90" s="118"/>
      <c r="AW90" s="199"/>
      <c r="AX90" s="200"/>
      <c r="AY90" s="200"/>
      <c r="AZ90" s="201"/>
      <c r="BA90" s="200"/>
      <c r="BB90" s="324">
        <f t="shared" si="110"/>
        <v>0</v>
      </c>
      <c r="BC90" s="324"/>
      <c r="BD90" s="200"/>
      <c r="BE90" s="225"/>
      <c r="BF90" s="226"/>
      <c r="BG90" s="226"/>
      <c r="BH90" s="227"/>
      <c r="BI90" s="226"/>
      <c r="BJ90" s="327">
        <f t="shared" si="111"/>
        <v>0</v>
      </c>
      <c r="BK90" s="327"/>
      <c r="BL90" s="226"/>
      <c r="BM90" s="199"/>
      <c r="BN90" s="200"/>
      <c r="BO90" s="200"/>
      <c r="BP90" s="201"/>
      <c r="BQ90" s="200"/>
      <c r="BR90" s="324" t="str">
        <f t="shared" si="112"/>
        <v/>
      </c>
      <c r="BS90" s="324"/>
      <c r="BT90" s="200"/>
      <c r="BU90" s="208">
        <v>0</v>
      </c>
      <c r="BV90" s="209">
        <v>0</v>
      </c>
      <c r="BW90" s="213">
        <v>0</v>
      </c>
      <c r="BX90" s="333" t="str">
        <f t="shared" si="113"/>
        <v>D</v>
      </c>
      <c r="BY90" s="72">
        <f t="shared" si="114"/>
        <v>0</v>
      </c>
      <c r="BZ90" s="70">
        <f t="shared" si="115"/>
        <v>0</v>
      </c>
      <c r="CA90" s="70">
        <f t="shared" si="116"/>
        <v>0</v>
      </c>
      <c r="CB90" s="70">
        <f t="shared" si="117"/>
        <v>0</v>
      </c>
      <c r="CC90" s="70">
        <f t="shared" si="118"/>
        <v>0</v>
      </c>
      <c r="CD90" s="70">
        <f t="shared" si="119"/>
        <v>0</v>
      </c>
      <c r="CE90" s="70">
        <f t="shared" si="120"/>
        <v>0</v>
      </c>
      <c r="CF90" s="70">
        <f t="shared" si="121"/>
        <v>0</v>
      </c>
      <c r="CG90" s="70">
        <f t="shared" si="121"/>
        <v>0</v>
      </c>
      <c r="CH90" s="75">
        <f t="shared" si="122"/>
        <v>0</v>
      </c>
      <c r="CI90" s="75">
        <f t="shared" si="123"/>
        <v>0</v>
      </c>
      <c r="CJ90" s="71">
        <f t="shared" si="124"/>
        <v>0</v>
      </c>
      <c r="CK90" s="72">
        <f t="shared" si="125"/>
        <v>0</v>
      </c>
      <c r="CL90" s="70">
        <f t="shared" si="126"/>
        <v>0</v>
      </c>
      <c r="CM90" s="70">
        <f t="shared" si="127"/>
        <v>0</v>
      </c>
      <c r="CN90" s="70">
        <f t="shared" si="128"/>
        <v>0</v>
      </c>
      <c r="CO90" s="70">
        <f t="shared" si="129"/>
        <v>0</v>
      </c>
      <c r="CP90" s="70">
        <f t="shared" si="130"/>
        <v>0</v>
      </c>
      <c r="CQ90" s="70">
        <f t="shared" si="131"/>
        <v>0</v>
      </c>
      <c r="CR90" s="70">
        <f t="shared" si="132"/>
        <v>0</v>
      </c>
      <c r="CS90" s="70">
        <f t="shared" si="132"/>
        <v>0</v>
      </c>
      <c r="CT90" s="75">
        <f t="shared" si="133"/>
        <v>0</v>
      </c>
      <c r="CU90" s="75">
        <f t="shared" si="134"/>
        <v>0</v>
      </c>
      <c r="CV90" s="71">
        <f t="shared" si="135"/>
        <v>0</v>
      </c>
      <c r="CW90" s="72">
        <f t="shared" si="136"/>
        <v>0</v>
      </c>
      <c r="CX90" s="70">
        <f t="shared" si="137"/>
        <v>0</v>
      </c>
      <c r="CY90" s="70">
        <f t="shared" si="138"/>
        <v>0</v>
      </c>
      <c r="CZ90" s="70">
        <f t="shared" si="139"/>
        <v>0</v>
      </c>
      <c r="DA90" s="70">
        <f t="shared" si="140"/>
        <v>0</v>
      </c>
      <c r="DB90" s="70">
        <f t="shared" si="141"/>
        <v>0</v>
      </c>
      <c r="DC90" s="70">
        <f t="shared" si="142"/>
        <v>0</v>
      </c>
      <c r="DD90" s="70">
        <f t="shared" si="143"/>
        <v>0</v>
      </c>
      <c r="DE90" s="70">
        <f t="shared" si="143"/>
        <v>0</v>
      </c>
      <c r="DF90" s="75">
        <f t="shared" si="144"/>
        <v>0</v>
      </c>
      <c r="DG90" s="75">
        <f t="shared" si="145"/>
        <v>0</v>
      </c>
      <c r="DH90" s="71">
        <f t="shared" si="146"/>
        <v>0</v>
      </c>
      <c r="DI90" s="72">
        <f t="shared" si="147"/>
        <v>0</v>
      </c>
      <c r="DJ90" s="72">
        <f t="shared" si="148"/>
        <v>0</v>
      </c>
      <c r="DK90" s="72">
        <f t="shared" si="149"/>
        <v>0</v>
      </c>
      <c r="DL90" s="72">
        <f t="shared" si="150"/>
        <v>0</v>
      </c>
      <c r="DM90" s="70">
        <f t="shared" si="151"/>
        <v>0</v>
      </c>
      <c r="DN90" s="70">
        <f t="shared" si="152"/>
        <v>0</v>
      </c>
      <c r="DO90" s="70">
        <f t="shared" si="153"/>
        <v>0</v>
      </c>
      <c r="DP90" s="70">
        <f t="shared" si="154"/>
        <v>0</v>
      </c>
      <c r="DQ90" s="70">
        <f t="shared" si="154"/>
        <v>0</v>
      </c>
      <c r="DR90" s="70">
        <f t="shared" si="155"/>
        <v>0</v>
      </c>
      <c r="DS90" s="75">
        <f t="shared" si="156"/>
        <v>0</v>
      </c>
      <c r="DT90" s="71">
        <f t="shared" si="157"/>
        <v>0</v>
      </c>
      <c r="DU90" s="257">
        <f t="shared" si="158"/>
        <v>0</v>
      </c>
      <c r="DV90" s="258">
        <f t="shared" si="159"/>
        <v>0</v>
      </c>
      <c r="DW90" s="258">
        <f t="shared" si="160"/>
        <v>0</v>
      </c>
      <c r="DX90" s="258">
        <f t="shared" si="161"/>
        <v>0</v>
      </c>
      <c r="DY90" s="70">
        <f t="shared" si="162"/>
        <v>0</v>
      </c>
      <c r="DZ90" s="70">
        <f t="shared" si="163"/>
        <v>0</v>
      </c>
      <c r="EA90" s="258">
        <f t="shared" si="164"/>
        <v>0</v>
      </c>
      <c r="EB90" s="258">
        <f t="shared" si="165"/>
        <v>0</v>
      </c>
      <c r="EC90" s="258">
        <f t="shared" si="165"/>
        <v>0</v>
      </c>
      <c r="ED90" s="258">
        <f t="shared" si="166"/>
        <v>0</v>
      </c>
      <c r="EE90" s="75">
        <f t="shared" si="167"/>
        <v>0</v>
      </c>
      <c r="EF90" s="71">
        <f t="shared" si="168"/>
        <v>0</v>
      </c>
      <c r="EG90" s="72">
        <f t="shared" si="169"/>
        <v>0</v>
      </c>
      <c r="EH90" s="70">
        <f t="shared" si="170"/>
        <v>0</v>
      </c>
      <c r="EI90" s="70">
        <f t="shared" si="171"/>
        <v>0</v>
      </c>
      <c r="EJ90" s="70">
        <f t="shared" si="172"/>
        <v>0</v>
      </c>
      <c r="EK90" s="70">
        <f t="shared" si="173"/>
        <v>0</v>
      </c>
      <c r="EL90" s="70">
        <f t="shared" si="174"/>
        <v>0</v>
      </c>
      <c r="EM90" s="70">
        <f t="shared" si="175"/>
        <v>0</v>
      </c>
      <c r="EN90" s="70">
        <f t="shared" si="176"/>
        <v>0</v>
      </c>
      <c r="EO90" s="70">
        <f t="shared" si="176"/>
        <v>0</v>
      </c>
      <c r="EP90" s="75">
        <f t="shared" si="177"/>
        <v>0</v>
      </c>
      <c r="EQ90" s="75">
        <f t="shared" si="178"/>
        <v>0</v>
      </c>
      <c r="ER90" s="71">
        <f t="shared" si="179"/>
        <v>0</v>
      </c>
      <c r="ES90" s="72">
        <f t="shared" si="91"/>
        <v>0</v>
      </c>
      <c r="ET90" s="70">
        <f t="shared" si="92"/>
        <v>0</v>
      </c>
      <c r="EU90" s="70">
        <f t="shared" si="93"/>
        <v>0</v>
      </c>
      <c r="EV90" s="70">
        <f t="shared" si="94"/>
        <v>0</v>
      </c>
      <c r="EW90" s="70">
        <f t="shared" si="95"/>
        <v>0</v>
      </c>
      <c r="EX90" s="70">
        <f t="shared" si="180"/>
        <v>0</v>
      </c>
      <c r="EY90" s="70">
        <f t="shared" si="96"/>
        <v>0</v>
      </c>
      <c r="EZ90" s="70" t="str">
        <f t="shared" si="97"/>
        <v/>
      </c>
      <c r="FA90" s="70">
        <f t="shared" si="97"/>
        <v>0</v>
      </c>
      <c r="FB90" s="75">
        <f t="shared" si="98"/>
        <v>0</v>
      </c>
      <c r="FC90" s="75">
        <f t="shared" si="99"/>
        <v>0</v>
      </c>
      <c r="FD90" s="71">
        <f t="shared" si="100"/>
        <v>0</v>
      </c>
      <c r="FE90" s="585"/>
    </row>
    <row r="91" spans="1:161" ht="22.5">
      <c r="A91" s="12">
        <f t="shared" si="101"/>
        <v>0</v>
      </c>
      <c r="B91" s="31">
        <v>83</v>
      </c>
      <c r="C91" s="252">
        <v>83</v>
      </c>
      <c r="D91" s="6">
        <f t="shared" si="102"/>
        <v>0</v>
      </c>
      <c r="E91" s="59"/>
      <c r="F91" s="60" t="str">
        <f t="shared" si="181"/>
        <v/>
      </c>
      <c r="G91" s="58">
        <f>'Data Paste From Shala Darpan'!L84</f>
        <v>0</v>
      </c>
      <c r="H91" s="59">
        <f>'Data Paste From Shala Darpan'!F84</f>
        <v>0</v>
      </c>
      <c r="I91" s="59">
        <f>'Data Paste From Shala Darpan'!H84</f>
        <v>0</v>
      </c>
      <c r="J91" s="59">
        <f>'Data Paste From Shala Darpan'!I84</f>
        <v>0</v>
      </c>
      <c r="K91" s="744">
        <f>'Data Paste From Shala Darpan'!K84</f>
        <v>0</v>
      </c>
      <c r="L91" s="160" t="str">
        <f t="shared" si="103"/>
        <v/>
      </c>
      <c r="M91" s="135"/>
      <c r="N91" s="355" t="str">
        <f t="shared" si="104"/>
        <v/>
      </c>
      <c r="O91" s="162">
        <f t="shared" si="105"/>
        <v>0</v>
      </c>
      <c r="P91" s="514"/>
      <c r="Q91" s="111"/>
      <c r="R91" s="112"/>
      <c r="S91" s="112"/>
      <c r="T91" s="113"/>
      <c r="U91" s="112"/>
      <c r="V91" s="312">
        <f t="shared" si="106"/>
        <v>0</v>
      </c>
      <c r="W91" s="113"/>
      <c r="X91" s="112"/>
      <c r="Y91" s="150"/>
      <c r="Z91" s="151"/>
      <c r="AA91" s="151"/>
      <c r="AB91" s="152"/>
      <c r="AC91" s="151"/>
      <c r="AD91" s="315">
        <f t="shared" si="107"/>
        <v>0</v>
      </c>
      <c r="AE91" s="315"/>
      <c r="AF91" s="151"/>
      <c r="AG91" s="184"/>
      <c r="AH91" s="185"/>
      <c r="AI91" s="185"/>
      <c r="AJ91" s="186"/>
      <c r="AK91" s="185"/>
      <c r="AL91" s="318">
        <f t="shared" si="108"/>
        <v>0</v>
      </c>
      <c r="AM91" s="318"/>
      <c r="AN91" s="185"/>
      <c r="AO91" s="117"/>
      <c r="AP91" s="118"/>
      <c r="AQ91" s="118"/>
      <c r="AR91" s="119"/>
      <c r="AS91" s="118"/>
      <c r="AT91" s="321">
        <f t="shared" si="109"/>
        <v>0</v>
      </c>
      <c r="AU91" s="321"/>
      <c r="AV91" s="118"/>
      <c r="AW91" s="199"/>
      <c r="AX91" s="200"/>
      <c r="AY91" s="200"/>
      <c r="AZ91" s="201"/>
      <c r="BA91" s="200"/>
      <c r="BB91" s="324">
        <f t="shared" si="110"/>
        <v>0</v>
      </c>
      <c r="BC91" s="324"/>
      <c r="BD91" s="200"/>
      <c r="BE91" s="225"/>
      <c r="BF91" s="226"/>
      <c r="BG91" s="226"/>
      <c r="BH91" s="227"/>
      <c r="BI91" s="226"/>
      <c r="BJ91" s="327">
        <f t="shared" si="111"/>
        <v>0</v>
      </c>
      <c r="BK91" s="327"/>
      <c r="BL91" s="226"/>
      <c r="BM91" s="199"/>
      <c r="BN91" s="200"/>
      <c r="BO91" s="200"/>
      <c r="BP91" s="201"/>
      <c r="BQ91" s="200"/>
      <c r="BR91" s="324" t="str">
        <f t="shared" si="112"/>
        <v/>
      </c>
      <c r="BS91" s="324"/>
      <c r="BT91" s="200"/>
      <c r="BU91" s="208">
        <v>0</v>
      </c>
      <c r="BV91" s="209">
        <v>0</v>
      </c>
      <c r="BW91" s="213">
        <v>0</v>
      </c>
      <c r="BX91" s="333" t="str">
        <f t="shared" si="113"/>
        <v>D</v>
      </c>
      <c r="BY91" s="72">
        <f t="shared" si="114"/>
        <v>0</v>
      </c>
      <c r="BZ91" s="70">
        <f t="shared" si="115"/>
        <v>0</v>
      </c>
      <c r="CA91" s="70">
        <f t="shared" si="116"/>
        <v>0</v>
      </c>
      <c r="CB91" s="70">
        <f t="shared" si="117"/>
        <v>0</v>
      </c>
      <c r="CC91" s="70">
        <f t="shared" si="118"/>
        <v>0</v>
      </c>
      <c r="CD91" s="70">
        <f t="shared" si="119"/>
        <v>0</v>
      </c>
      <c r="CE91" s="70">
        <f t="shared" si="120"/>
        <v>0</v>
      </c>
      <c r="CF91" s="70">
        <f t="shared" si="121"/>
        <v>0</v>
      </c>
      <c r="CG91" s="70">
        <f t="shared" si="121"/>
        <v>0</v>
      </c>
      <c r="CH91" s="75">
        <f t="shared" si="122"/>
        <v>0</v>
      </c>
      <c r="CI91" s="75">
        <f t="shared" si="123"/>
        <v>0</v>
      </c>
      <c r="CJ91" s="71">
        <f t="shared" si="124"/>
        <v>0</v>
      </c>
      <c r="CK91" s="72">
        <f t="shared" si="125"/>
        <v>0</v>
      </c>
      <c r="CL91" s="70">
        <f t="shared" si="126"/>
        <v>0</v>
      </c>
      <c r="CM91" s="70">
        <f t="shared" si="127"/>
        <v>0</v>
      </c>
      <c r="CN91" s="70">
        <f t="shared" si="128"/>
        <v>0</v>
      </c>
      <c r="CO91" s="70">
        <f t="shared" si="129"/>
        <v>0</v>
      </c>
      <c r="CP91" s="70">
        <f t="shared" si="130"/>
        <v>0</v>
      </c>
      <c r="CQ91" s="70">
        <f t="shared" si="131"/>
        <v>0</v>
      </c>
      <c r="CR91" s="70">
        <f t="shared" si="132"/>
        <v>0</v>
      </c>
      <c r="CS91" s="70">
        <f t="shared" si="132"/>
        <v>0</v>
      </c>
      <c r="CT91" s="75">
        <f t="shared" si="133"/>
        <v>0</v>
      </c>
      <c r="CU91" s="75">
        <f t="shared" si="134"/>
        <v>0</v>
      </c>
      <c r="CV91" s="71">
        <f t="shared" si="135"/>
        <v>0</v>
      </c>
      <c r="CW91" s="72">
        <f t="shared" si="136"/>
        <v>0</v>
      </c>
      <c r="CX91" s="70">
        <f t="shared" si="137"/>
        <v>0</v>
      </c>
      <c r="CY91" s="70">
        <f t="shared" si="138"/>
        <v>0</v>
      </c>
      <c r="CZ91" s="70">
        <f t="shared" si="139"/>
        <v>0</v>
      </c>
      <c r="DA91" s="70">
        <f t="shared" si="140"/>
        <v>0</v>
      </c>
      <c r="DB91" s="70">
        <f t="shared" si="141"/>
        <v>0</v>
      </c>
      <c r="DC91" s="70">
        <f t="shared" si="142"/>
        <v>0</v>
      </c>
      <c r="DD91" s="70">
        <f t="shared" si="143"/>
        <v>0</v>
      </c>
      <c r="DE91" s="70">
        <f t="shared" si="143"/>
        <v>0</v>
      </c>
      <c r="DF91" s="75">
        <f t="shared" si="144"/>
        <v>0</v>
      </c>
      <c r="DG91" s="75">
        <f t="shared" si="145"/>
        <v>0</v>
      </c>
      <c r="DH91" s="71">
        <f t="shared" si="146"/>
        <v>0</v>
      </c>
      <c r="DI91" s="72">
        <f t="shared" si="147"/>
        <v>0</v>
      </c>
      <c r="DJ91" s="72">
        <f t="shared" si="148"/>
        <v>0</v>
      </c>
      <c r="DK91" s="72">
        <f t="shared" si="149"/>
        <v>0</v>
      </c>
      <c r="DL91" s="72">
        <f t="shared" si="150"/>
        <v>0</v>
      </c>
      <c r="DM91" s="70">
        <f t="shared" si="151"/>
        <v>0</v>
      </c>
      <c r="DN91" s="70">
        <f t="shared" si="152"/>
        <v>0</v>
      </c>
      <c r="DO91" s="70">
        <f t="shared" si="153"/>
        <v>0</v>
      </c>
      <c r="DP91" s="70">
        <f t="shared" si="154"/>
        <v>0</v>
      </c>
      <c r="DQ91" s="70">
        <f t="shared" si="154"/>
        <v>0</v>
      </c>
      <c r="DR91" s="70">
        <f t="shared" si="155"/>
        <v>0</v>
      </c>
      <c r="DS91" s="75">
        <f t="shared" si="156"/>
        <v>0</v>
      </c>
      <c r="DT91" s="71">
        <f t="shared" si="157"/>
        <v>0</v>
      </c>
      <c r="DU91" s="257">
        <f t="shared" si="158"/>
        <v>0</v>
      </c>
      <c r="DV91" s="258">
        <f t="shared" si="159"/>
        <v>0</v>
      </c>
      <c r="DW91" s="258">
        <f t="shared" si="160"/>
        <v>0</v>
      </c>
      <c r="DX91" s="258">
        <f t="shared" si="161"/>
        <v>0</v>
      </c>
      <c r="DY91" s="70">
        <f t="shared" si="162"/>
        <v>0</v>
      </c>
      <c r="DZ91" s="70">
        <f t="shared" si="163"/>
        <v>0</v>
      </c>
      <c r="EA91" s="258">
        <f t="shared" si="164"/>
        <v>0</v>
      </c>
      <c r="EB91" s="258">
        <f t="shared" si="165"/>
        <v>0</v>
      </c>
      <c r="EC91" s="258">
        <f t="shared" si="165"/>
        <v>0</v>
      </c>
      <c r="ED91" s="258">
        <f t="shared" si="166"/>
        <v>0</v>
      </c>
      <c r="EE91" s="75">
        <f t="shared" si="167"/>
        <v>0</v>
      </c>
      <c r="EF91" s="71">
        <f t="shared" si="168"/>
        <v>0</v>
      </c>
      <c r="EG91" s="72">
        <f t="shared" si="169"/>
        <v>0</v>
      </c>
      <c r="EH91" s="70">
        <f t="shared" si="170"/>
        <v>0</v>
      </c>
      <c r="EI91" s="70">
        <f t="shared" si="171"/>
        <v>0</v>
      </c>
      <c r="EJ91" s="70">
        <f t="shared" si="172"/>
        <v>0</v>
      </c>
      <c r="EK91" s="70">
        <f t="shared" si="173"/>
        <v>0</v>
      </c>
      <c r="EL91" s="70">
        <f t="shared" si="174"/>
        <v>0</v>
      </c>
      <c r="EM91" s="70">
        <f t="shared" si="175"/>
        <v>0</v>
      </c>
      <c r="EN91" s="70">
        <f t="shared" si="176"/>
        <v>0</v>
      </c>
      <c r="EO91" s="70">
        <f t="shared" si="176"/>
        <v>0</v>
      </c>
      <c r="EP91" s="75">
        <f t="shared" si="177"/>
        <v>0</v>
      </c>
      <c r="EQ91" s="75">
        <f t="shared" si="178"/>
        <v>0</v>
      </c>
      <c r="ER91" s="71">
        <f t="shared" si="179"/>
        <v>0</v>
      </c>
      <c r="ES91" s="72">
        <f t="shared" si="91"/>
        <v>0</v>
      </c>
      <c r="ET91" s="70">
        <f t="shared" si="92"/>
        <v>0</v>
      </c>
      <c r="EU91" s="70">
        <f t="shared" si="93"/>
        <v>0</v>
      </c>
      <c r="EV91" s="70">
        <f t="shared" si="94"/>
        <v>0</v>
      </c>
      <c r="EW91" s="70">
        <f t="shared" si="95"/>
        <v>0</v>
      </c>
      <c r="EX91" s="70">
        <f t="shared" si="180"/>
        <v>0</v>
      </c>
      <c r="EY91" s="70">
        <f t="shared" si="96"/>
        <v>0</v>
      </c>
      <c r="EZ91" s="70" t="str">
        <f t="shared" si="97"/>
        <v/>
      </c>
      <c r="FA91" s="70">
        <f t="shared" si="97"/>
        <v>0</v>
      </c>
      <c r="FB91" s="75">
        <f t="shared" si="98"/>
        <v>0</v>
      </c>
      <c r="FC91" s="75">
        <f t="shared" si="99"/>
        <v>0</v>
      </c>
      <c r="FD91" s="71">
        <f t="shared" si="100"/>
        <v>0</v>
      </c>
      <c r="FE91" s="585"/>
    </row>
    <row r="92" spans="1:161" ht="22.5">
      <c r="A92" s="12">
        <f t="shared" si="101"/>
        <v>0</v>
      </c>
      <c r="B92" s="31">
        <v>84</v>
      </c>
      <c r="C92" s="253">
        <v>84</v>
      </c>
      <c r="D92" s="6">
        <f t="shared" si="102"/>
        <v>0</v>
      </c>
      <c r="E92" s="59"/>
      <c r="F92" s="60" t="str">
        <f t="shared" si="181"/>
        <v/>
      </c>
      <c r="G92" s="59">
        <f>'Data Paste From Shala Darpan'!L85</f>
        <v>0</v>
      </c>
      <c r="H92" s="59">
        <f>'Data Paste From Shala Darpan'!F85</f>
        <v>0</v>
      </c>
      <c r="I92" s="59">
        <f>'Data Paste From Shala Darpan'!H85</f>
        <v>0</v>
      </c>
      <c r="J92" s="59">
        <f>'Data Paste From Shala Darpan'!I85</f>
        <v>0</v>
      </c>
      <c r="K92" s="744">
        <f>'Data Paste From Shala Darpan'!K85</f>
        <v>0</v>
      </c>
      <c r="L92" s="160" t="str">
        <f t="shared" si="103"/>
        <v/>
      </c>
      <c r="M92" s="135"/>
      <c r="N92" s="355" t="str">
        <f t="shared" si="104"/>
        <v/>
      </c>
      <c r="O92" s="162">
        <f t="shared" si="105"/>
        <v>0</v>
      </c>
      <c r="P92" s="514"/>
      <c r="Q92" s="111"/>
      <c r="R92" s="112"/>
      <c r="S92" s="112"/>
      <c r="T92" s="113"/>
      <c r="U92" s="112"/>
      <c r="V92" s="312">
        <f t="shared" si="106"/>
        <v>0</v>
      </c>
      <c r="W92" s="113"/>
      <c r="X92" s="112"/>
      <c r="Y92" s="150"/>
      <c r="Z92" s="151"/>
      <c r="AA92" s="151"/>
      <c r="AB92" s="152"/>
      <c r="AC92" s="151"/>
      <c r="AD92" s="315">
        <f t="shared" si="107"/>
        <v>0</v>
      </c>
      <c r="AE92" s="315"/>
      <c r="AF92" s="151"/>
      <c r="AG92" s="184"/>
      <c r="AH92" s="185"/>
      <c r="AI92" s="185"/>
      <c r="AJ92" s="186"/>
      <c r="AK92" s="185"/>
      <c r="AL92" s="318">
        <f t="shared" si="108"/>
        <v>0</v>
      </c>
      <c r="AM92" s="318"/>
      <c r="AN92" s="185"/>
      <c r="AO92" s="117"/>
      <c r="AP92" s="118"/>
      <c r="AQ92" s="118"/>
      <c r="AR92" s="119"/>
      <c r="AS92" s="118"/>
      <c r="AT92" s="321">
        <f t="shared" si="109"/>
        <v>0</v>
      </c>
      <c r="AU92" s="321"/>
      <c r="AV92" s="118"/>
      <c r="AW92" s="199"/>
      <c r="AX92" s="200"/>
      <c r="AY92" s="200"/>
      <c r="AZ92" s="201"/>
      <c r="BA92" s="200"/>
      <c r="BB92" s="324">
        <f t="shared" si="110"/>
        <v>0</v>
      </c>
      <c r="BC92" s="324"/>
      <c r="BD92" s="200"/>
      <c r="BE92" s="225"/>
      <c r="BF92" s="226"/>
      <c r="BG92" s="226"/>
      <c r="BH92" s="227"/>
      <c r="BI92" s="226"/>
      <c r="BJ92" s="327">
        <f t="shared" si="111"/>
        <v>0</v>
      </c>
      <c r="BK92" s="327"/>
      <c r="BL92" s="226"/>
      <c r="BM92" s="199"/>
      <c r="BN92" s="200"/>
      <c r="BO92" s="200"/>
      <c r="BP92" s="201"/>
      <c r="BQ92" s="200"/>
      <c r="BR92" s="324" t="str">
        <f t="shared" si="112"/>
        <v/>
      </c>
      <c r="BS92" s="324"/>
      <c r="BT92" s="200"/>
      <c r="BU92" s="208">
        <v>0</v>
      </c>
      <c r="BV92" s="209">
        <v>0</v>
      </c>
      <c r="BW92" s="213">
        <v>0</v>
      </c>
      <c r="BX92" s="333" t="str">
        <f t="shared" si="113"/>
        <v>D</v>
      </c>
      <c r="BY92" s="72">
        <f t="shared" si="114"/>
        <v>0</v>
      </c>
      <c r="BZ92" s="70">
        <f t="shared" si="115"/>
        <v>0</v>
      </c>
      <c r="CA92" s="70">
        <f t="shared" si="116"/>
        <v>0</v>
      </c>
      <c r="CB92" s="70">
        <f t="shared" si="117"/>
        <v>0</v>
      </c>
      <c r="CC92" s="70">
        <f t="shared" si="118"/>
        <v>0</v>
      </c>
      <c r="CD92" s="70">
        <f t="shared" si="119"/>
        <v>0</v>
      </c>
      <c r="CE92" s="70">
        <f t="shared" si="120"/>
        <v>0</v>
      </c>
      <c r="CF92" s="70">
        <f t="shared" si="121"/>
        <v>0</v>
      </c>
      <c r="CG92" s="70">
        <f t="shared" si="121"/>
        <v>0</v>
      </c>
      <c r="CH92" s="75">
        <f t="shared" si="122"/>
        <v>0</v>
      </c>
      <c r="CI92" s="75">
        <f t="shared" si="123"/>
        <v>0</v>
      </c>
      <c r="CJ92" s="71">
        <f t="shared" si="124"/>
        <v>0</v>
      </c>
      <c r="CK92" s="72">
        <f t="shared" si="125"/>
        <v>0</v>
      </c>
      <c r="CL92" s="70">
        <f t="shared" si="126"/>
        <v>0</v>
      </c>
      <c r="CM92" s="70">
        <f t="shared" si="127"/>
        <v>0</v>
      </c>
      <c r="CN92" s="70">
        <f t="shared" si="128"/>
        <v>0</v>
      </c>
      <c r="CO92" s="70">
        <f t="shared" si="129"/>
        <v>0</v>
      </c>
      <c r="CP92" s="70">
        <f t="shared" si="130"/>
        <v>0</v>
      </c>
      <c r="CQ92" s="70">
        <f t="shared" si="131"/>
        <v>0</v>
      </c>
      <c r="CR92" s="70">
        <f t="shared" si="132"/>
        <v>0</v>
      </c>
      <c r="CS92" s="70">
        <f t="shared" si="132"/>
        <v>0</v>
      </c>
      <c r="CT92" s="75">
        <f t="shared" si="133"/>
        <v>0</v>
      </c>
      <c r="CU92" s="75">
        <f t="shared" si="134"/>
        <v>0</v>
      </c>
      <c r="CV92" s="71">
        <f t="shared" si="135"/>
        <v>0</v>
      </c>
      <c r="CW92" s="72">
        <f t="shared" si="136"/>
        <v>0</v>
      </c>
      <c r="CX92" s="70">
        <f t="shared" si="137"/>
        <v>0</v>
      </c>
      <c r="CY92" s="70">
        <f t="shared" si="138"/>
        <v>0</v>
      </c>
      <c r="CZ92" s="70">
        <f t="shared" si="139"/>
        <v>0</v>
      </c>
      <c r="DA92" s="70">
        <f t="shared" si="140"/>
        <v>0</v>
      </c>
      <c r="DB92" s="70">
        <f t="shared" si="141"/>
        <v>0</v>
      </c>
      <c r="DC92" s="70">
        <f t="shared" si="142"/>
        <v>0</v>
      </c>
      <c r="DD92" s="70">
        <f t="shared" si="143"/>
        <v>0</v>
      </c>
      <c r="DE92" s="70">
        <f t="shared" si="143"/>
        <v>0</v>
      </c>
      <c r="DF92" s="75">
        <f t="shared" si="144"/>
        <v>0</v>
      </c>
      <c r="DG92" s="75">
        <f t="shared" si="145"/>
        <v>0</v>
      </c>
      <c r="DH92" s="71">
        <f t="shared" si="146"/>
        <v>0</v>
      </c>
      <c r="DI92" s="72">
        <f t="shared" si="147"/>
        <v>0</v>
      </c>
      <c r="DJ92" s="72">
        <f t="shared" si="148"/>
        <v>0</v>
      </c>
      <c r="DK92" s="72">
        <f t="shared" si="149"/>
        <v>0</v>
      </c>
      <c r="DL92" s="72">
        <f t="shared" si="150"/>
        <v>0</v>
      </c>
      <c r="DM92" s="70">
        <f t="shared" si="151"/>
        <v>0</v>
      </c>
      <c r="DN92" s="70">
        <f t="shared" si="152"/>
        <v>0</v>
      </c>
      <c r="DO92" s="70">
        <f t="shared" si="153"/>
        <v>0</v>
      </c>
      <c r="DP92" s="70">
        <f t="shared" si="154"/>
        <v>0</v>
      </c>
      <c r="DQ92" s="70">
        <f t="shared" si="154"/>
        <v>0</v>
      </c>
      <c r="DR92" s="70">
        <f t="shared" si="155"/>
        <v>0</v>
      </c>
      <c r="DS92" s="75">
        <f t="shared" si="156"/>
        <v>0</v>
      </c>
      <c r="DT92" s="71">
        <f t="shared" si="157"/>
        <v>0</v>
      </c>
      <c r="DU92" s="257">
        <f t="shared" si="158"/>
        <v>0</v>
      </c>
      <c r="DV92" s="258">
        <f t="shared" si="159"/>
        <v>0</v>
      </c>
      <c r="DW92" s="258">
        <f t="shared" si="160"/>
        <v>0</v>
      </c>
      <c r="DX92" s="258">
        <f t="shared" si="161"/>
        <v>0</v>
      </c>
      <c r="DY92" s="70">
        <f t="shared" si="162"/>
        <v>0</v>
      </c>
      <c r="DZ92" s="70">
        <f t="shared" si="163"/>
        <v>0</v>
      </c>
      <c r="EA92" s="258">
        <f t="shared" si="164"/>
        <v>0</v>
      </c>
      <c r="EB92" s="258">
        <f t="shared" si="165"/>
        <v>0</v>
      </c>
      <c r="EC92" s="258">
        <f t="shared" si="165"/>
        <v>0</v>
      </c>
      <c r="ED92" s="258">
        <f t="shared" si="166"/>
        <v>0</v>
      </c>
      <c r="EE92" s="75">
        <f t="shared" si="167"/>
        <v>0</v>
      </c>
      <c r="EF92" s="71">
        <f t="shared" si="168"/>
        <v>0</v>
      </c>
      <c r="EG92" s="72">
        <f t="shared" si="169"/>
        <v>0</v>
      </c>
      <c r="EH92" s="70">
        <f t="shared" si="170"/>
        <v>0</v>
      </c>
      <c r="EI92" s="70">
        <f t="shared" si="171"/>
        <v>0</v>
      </c>
      <c r="EJ92" s="70">
        <f t="shared" si="172"/>
        <v>0</v>
      </c>
      <c r="EK92" s="70">
        <f t="shared" si="173"/>
        <v>0</v>
      </c>
      <c r="EL92" s="70">
        <f t="shared" si="174"/>
        <v>0</v>
      </c>
      <c r="EM92" s="70">
        <f t="shared" si="175"/>
        <v>0</v>
      </c>
      <c r="EN92" s="70">
        <f t="shared" si="176"/>
        <v>0</v>
      </c>
      <c r="EO92" s="70">
        <f t="shared" si="176"/>
        <v>0</v>
      </c>
      <c r="EP92" s="75">
        <f t="shared" si="177"/>
        <v>0</v>
      </c>
      <c r="EQ92" s="75">
        <f t="shared" si="178"/>
        <v>0</v>
      </c>
      <c r="ER92" s="71">
        <f t="shared" si="179"/>
        <v>0</v>
      </c>
      <c r="ES92" s="72">
        <f t="shared" si="91"/>
        <v>0</v>
      </c>
      <c r="ET92" s="70">
        <f t="shared" si="92"/>
        <v>0</v>
      </c>
      <c r="EU92" s="70">
        <f t="shared" si="93"/>
        <v>0</v>
      </c>
      <c r="EV92" s="70">
        <f t="shared" si="94"/>
        <v>0</v>
      </c>
      <c r="EW92" s="70">
        <f t="shared" si="95"/>
        <v>0</v>
      </c>
      <c r="EX92" s="70">
        <f t="shared" si="180"/>
        <v>0</v>
      </c>
      <c r="EY92" s="70">
        <f t="shared" si="96"/>
        <v>0</v>
      </c>
      <c r="EZ92" s="70" t="str">
        <f t="shared" si="97"/>
        <v/>
      </c>
      <c r="FA92" s="70">
        <f t="shared" si="97"/>
        <v>0</v>
      </c>
      <c r="FB92" s="75">
        <f t="shared" si="98"/>
        <v>0</v>
      </c>
      <c r="FC92" s="75">
        <f t="shared" si="99"/>
        <v>0</v>
      </c>
      <c r="FD92" s="71">
        <f t="shared" si="100"/>
        <v>0</v>
      </c>
      <c r="FE92" s="585"/>
    </row>
    <row r="93" spans="1:161" ht="22.5">
      <c r="A93" s="12">
        <f t="shared" si="101"/>
        <v>0</v>
      </c>
      <c r="B93" s="31">
        <v>85</v>
      </c>
      <c r="C93" s="252">
        <v>85</v>
      </c>
      <c r="D93" s="6">
        <f t="shared" si="102"/>
        <v>0</v>
      </c>
      <c r="E93" s="59"/>
      <c r="F93" s="60" t="str">
        <f t="shared" si="181"/>
        <v/>
      </c>
      <c r="G93" s="58">
        <f>'Data Paste From Shala Darpan'!L86</f>
        <v>0</v>
      </c>
      <c r="H93" s="59">
        <f>'Data Paste From Shala Darpan'!F86</f>
        <v>0</v>
      </c>
      <c r="I93" s="59">
        <f>'Data Paste From Shala Darpan'!H86</f>
        <v>0</v>
      </c>
      <c r="J93" s="59">
        <f>'Data Paste From Shala Darpan'!I86</f>
        <v>0</v>
      </c>
      <c r="K93" s="744">
        <f>'Data Paste From Shala Darpan'!K86</f>
        <v>0</v>
      </c>
      <c r="L93" s="160" t="str">
        <f t="shared" si="103"/>
        <v/>
      </c>
      <c r="M93" s="135"/>
      <c r="N93" s="355" t="str">
        <f t="shared" si="104"/>
        <v/>
      </c>
      <c r="O93" s="162">
        <f t="shared" si="105"/>
        <v>0</v>
      </c>
      <c r="P93" s="514"/>
      <c r="Q93" s="111"/>
      <c r="R93" s="112"/>
      <c r="S93" s="112"/>
      <c r="T93" s="113"/>
      <c r="U93" s="112"/>
      <c r="V93" s="312">
        <f t="shared" si="106"/>
        <v>0</v>
      </c>
      <c r="W93" s="113"/>
      <c r="X93" s="112"/>
      <c r="Y93" s="150"/>
      <c r="Z93" s="151"/>
      <c r="AA93" s="151"/>
      <c r="AB93" s="152"/>
      <c r="AC93" s="151"/>
      <c r="AD93" s="315">
        <f t="shared" si="107"/>
        <v>0</v>
      </c>
      <c r="AE93" s="315"/>
      <c r="AF93" s="151"/>
      <c r="AG93" s="184"/>
      <c r="AH93" s="185"/>
      <c r="AI93" s="185"/>
      <c r="AJ93" s="186"/>
      <c r="AK93" s="185"/>
      <c r="AL93" s="318">
        <f t="shared" si="108"/>
        <v>0</v>
      </c>
      <c r="AM93" s="318"/>
      <c r="AN93" s="185"/>
      <c r="AO93" s="117"/>
      <c r="AP93" s="118"/>
      <c r="AQ93" s="118"/>
      <c r="AR93" s="119"/>
      <c r="AS93" s="118"/>
      <c r="AT93" s="321">
        <f t="shared" si="109"/>
        <v>0</v>
      </c>
      <c r="AU93" s="321"/>
      <c r="AV93" s="118"/>
      <c r="AW93" s="199"/>
      <c r="AX93" s="200"/>
      <c r="AY93" s="200"/>
      <c r="AZ93" s="201"/>
      <c r="BA93" s="200"/>
      <c r="BB93" s="324">
        <f t="shared" si="110"/>
        <v>0</v>
      </c>
      <c r="BC93" s="324"/>
      <c r="BD93" s="200"/>
      <c r="BE93" s="225"/>
      <c r="BF93" s="226"/>
      <c r="BG93" s="226"/>
      <c r="BH93" s="227"/>
      <c r="BI93" s="226"/>
      <c r="BJ93" s="327">
        <f t="shared" si="111"/>
        <v>0</v>
      </c>
      <c r="BK93" s="327"/>
      <c r="BL93" s="226"/>
      <c r="BM93" s="199"/>
      <c r="BN93" s="200"/>
      <c r="BO93" s="200"/>
      <c r="BP93" s="201"/>
      <c r="BQ93" s="200"/>
      <c r="BR93" s="324" t="str">
        <f t="shared" si="112"/>
        <v/>
      </c>
      <c r="BS93" s="324"/>
      <c r="BT93" s="200"/>
      <c r="BU93" s="208">
        <v>0</v>
      </c>
      <c r="BV93" s="209">
        <v>0</v>
      </c>
      <c r="BW93" s="213">
        <v>0</v>
      </c>
      <c r="BX93" s="333" t="str">
        <f t="shared" si="113"/>
        <v>D</v>
      </c>
      <c r="BY93" s="72">
        <f t="shared" si="114"/>
        <v>0</v>
      </c>
      <c r="BZ93" s="70">
        <f t="shared" si="115"/>
        <v>0</v>
      </c>
      <c r="CA93" s="70">
        <f t="shared" si="116"/>
        <v>0</v>
      </c>
      <c r="CB93" s="70">
        <f t="shared" si="117"/>
        <v>0</v>
      </c>
      <c r="CC93" s="70">
        <f t="shared" si="118"/>
        <v>0</v>
      </c>
      <c r="CD93" s="70">
        <f t="shared" si="119"/>
        <v>0</v>
      </c>
      <c r="CE93" s="70">
        <f t="shared" si="120"/>
        <v>0</v>
      </c>
      <c r="CF93" s="70">
        <f t="shared" si="121"/>
        <v>0</v>
      </c>
      <c r="CG93" s="70">
        <f t="shared" si="121"/>
        <v>0</v>
      </c>
      <c r="CH93" s="75">
        <f t="shared" si="122"/>
        <v>0</v>
      </c>
      <c r="CI93" s="75">
        <f t="shared" si="123"/>
        <v>0</v>
      </c>
      <c r="CJ93" s="71">
        <f t="shared" si="124"/>
        <v>0</v>
      </c>
      <c r="CK93" s="72">
        <f t="shared" si="125"/>
        <v>0</v>
      </c>
      <c r="CL93" s="70">
        <f t="shared" si="126"/>
        <v>0</v>
      </c>
      <c r="CM93" s="70">
        <f t="shared" si="127"/>
        <v>0</v>
      </c>
      <c r="CN93" s="70">
        <f t="shared" si="128"/>
        <v>0</v>
      </c>
      <c r="CO93" s="70">
        <f t="shared" si="129"/>
        <v>0</v>
      </c>
      <c r="CP93" s="70">
        <f t="shared" si="130"/>
        <v>0</v>
      </c>
      <c r="CQ93" s="70">
        <f t="shared" si="131"/>
        <v>0</v>
      </c>
      <c r="CR93" s="70">
        <f t="shared" si="132"/>
        <v>0</v>
      </c>
      <c r="CS93" s="70">
        <f t="shared" si="132"/>
        <v>0</v>
      </c>
      <c r="CT93" s="75">
        <f t="shared" si="133"/>
        <v>0</v>
      </c>
      <c r="CU93" s="75">
        <f t="shared" si="134"/>
        <v>0</v>
      </c>
      <c r="CV93" s="71">
        <f t="shared" si="135"/>
        <v>0</v>
      </c>
      <c r="CW93" s="72">
        <f t="shared" si="136"/>
        <v>0</v>
      </c>
      <c r="CX93" s="70">
        <f t="shared" si="137"/>
        <v>0</v>
      </c>
      <c r="CY93" s="70">
        <f t="shared" si="138"/>
        <v>0</v>
      </c>
      <c r="CZ93" s="70">
        <f t="shared" si="139"/>
        <v>0</v>
      </c>
      <c r="DA93" s="70">
        <f t="shared" si="140"/>
        <v>0</v>
      </c>
      <c r="DB93" s="70">
        <f t="shared" si="141"/>
        <v>0</v>
      </c>
      <c r="DC93" s="70">
        <f t="shared" si="142"/>
        <v>0</v>
      </c>
      <c r="DD93" s="70">
        <f t="shared" si="143"/>
        <v>0</v>
      </c>
      <c r="DE93" s="70">
        <f t="shared" si="143"/>
        <v>0</v>
      </c>
      <c r="DF93" s="75">
        <f t="shared" si="144"/>
        <v>0</v>
      </c>
      <c r="DG93" s="75">
        <f t="shared" si="145"/>
        <v>0</v>
      </c>
      <c r="DH93" s="71">
        <f t="shared" si="146"/>
        <v>0</v>
      </c>
      <c r="DI93" s="72">
        <f t="shared" si="147"/>
        <v>0</v>
      </c>
      <c r="DJ93" s="72">
        <f t="shared" si="148"/>
        <v>0</v>
      </c>
      <c r="DK93" s="72">
        <f t="shared" si="149"/>
        <v>0</v>
      </c>
      <c r="DL93" s="72">
        <f t="shared" si="150"/>
        <v>0</v>
      </c>
      <c r="DM93" s="70">
        <f t="shared" si="151"/>
        <v>0</v>
      </c>
      <c r="DN93" s="70">
        <f t="shared" si="152"/>
        <v>0</v>
      </c>
      <c r="DO93" s="70">
        <f t="shared" si="153"/>
        <v>0</v>
      </c>
      <c r="DP93" s="70">
        <f t="shared" si="154"/>
        <v>0</v>
      </c>
      <c r="DQ93" s="70">
        <f t="shared" si="154"/>
        <v>0</v>
      </c>
      <c r="DR93" s="70">
        <f t="shared" si="155"/>
        <v>0</v>
      </c>
      <c r="DS93" s="75">
        <f t="shared" si="156"/>
        <v>0</v>
      </c>
      <c r="DT93" s="71">
        <f t="shared" si="157"/>
        <v>0</v>
      </c>
      <c r="DU93" s="257">
        <f t="shared" si="158"/>
        <v>0</v>
      </c>
      <c r="DV93" s="258">
        <f t="shared" si="159"/>
        <v>0</v>
      </c>
      <c r="DW93" s="258">
        <f t="shared" si="160"/>
        <v>0</v>
      </c>
      <c r="DX93" s="258">
        <f t="shared" si="161"/>
        <v>0</v>
      </c>
      <c r="DY93" s="70">
        <f t="shared" si="162"/>
        <v>0</v>
      </c>
      <c r="DZ93" s="70">
        <f t="shared" si="163"/>
        <v>0</v>
      </c>
      <c r="EA93" s="258">
        <f t="shared" si="164"/>
        <v>0</v>
      </c>
      <c r="EB93" s="258">
        <f t="shared" si="165"/>
        <v>0</v>
      </c>
      <c r="EC93" s="258">
        <f t="shared" si="165"/>
        <v>0</v>
      </c>
      <c r="ED93" s="258">
        <f t="shared" si="166"/>
        <v>0</v>
      </c>
      <c r="EE93" s="75">
        <f t="shared" si="167"/>
        <v>0</v>
      </c>
      <c r="EF93" s="71">
        <f t="shared" si="168"/>
        <v>0</v>
      </c>
      <c r="EG93" s="72">
        <f t="shared" si="169"/>
        <v>0</v>
      </c>
      <c r="EH93" s="70">
        <f t="shared" si="170"/>
        <v>0</v>
      </c>
      <c r="EI93" s="70">
        <f t="shared" si="171"/>
        <v>0</v>
      </c>
      <c r="EJ93" s="70">
        <f t="shared" si="172"/>
        <v>0</v>
      </c>
      <c r="EK93" s="70">
        <f t="shared" si="173"/>
        <v>0</v>
      </c>
      <c r="EL93" s="70">
        <f t="shared" si="174"/>
        <v>0</v>
      </c>
      <c r="EM93" s="70">
        <f t="shared" si="175"/>
        <v>0</v>
      </c>
      <c r="EN93" s="70">
        <f t="shared" si="176"/>
        <v>0</v>
      </c>
      <c r="EO93" s="70">
        <f t="shared" si="176"/>
        <v>0</v>
      </c>
      <c r="EP93" s="75">
        <f t="shared" si="177"/>
        <v>0</v>
      </c>
      <c r="EQ93" s="75">
        <f t="shared" si="178"/>
        <v>0</v>
      </c>
      <c r="ER93" s="71">
        <f t="shared" si="179"/>
        <v>0</v>
      </c>
      <c r="ES93" s="72">
        <f t="shared" si="91"/>
        <v>0</v>
      </c>
      <c r="ET93" s="70">
        <f t="shared" si="92"/>
        <v>0</v>
      </c>
      <c r="EU93" s="70">
        <f t="shared" si="93"/>
        <v>0</v>
      </c>
      <c r="EV93" s="70">
        <f t="shared" si="94"/>
        <v>0</v>
      </c>
      <c r="EW93" s="70">
        <f t="shared" si="95"/>
        <v>0</v>
      </c>
      <c r="EX93" s="70">
        <f t="shared" si="180"/>
        <v>0</v>
      </c>
      <c r="EY93" s="70">
        <f t="shared" si="96"/>
        <v>0</v>
      </c>
      <c r="EZ93" s="70" t="str">
        <f t="shared" si="97"/>
        <v/>
      </c>
      <c r="FA93" s="70">
        <f t="shared" si="97"/>
        <v>0</v>
      </c>
      <c r="FB93" s="75">
        <f t="shared" si="98"/>
        <v>0</v>
      </c>
      <c r="FC93" s="75">
        <f t="shared" si="99"/>
        <v>0</v>
      </c>
      <c r="FD93" s="71">
        <f t="shared" si="100"/>
        <v>0</v>
      </c>
      <c r="FE93" s="585"/>
    </row>
    <row r="94" spans="1:161" ht="22.5">
      <c r="A94" s="12">
        <f t="shared" si="101"/>
        <v>0</v>
      </c>
      <c r="B94" s="31">
        <v>86</v>
      </c>
      <c r="C94" s="253">
        <v>86</v>
      </c>
      <c r="D94" s="6">
        <f t="shared" si="102"/>
        <v>0</v>
      </c>
      <c r="E94" s="59"/>
      <c r="F94" s="60" t="str">
        <f t="shared" si="181"/>
        <v/>
      </c>
      <c r="G94" s="59">
        <f>'Data Paste From Shala Darpan'!L87</f>
        <v>0</v>
      </c>
      <c r="H94" s="59">
        <f>'Data Paste From Shala Darpan'!F87</f>
        <v>0</v>
      </c>
      <c r="I94" s="59">
        <f>'Data Paste From Shala Darpan'!H87</f>
        <v>0</v>
      </c>
      <c r="J94" s="59">
        <f>'Data Paste From Shala Darpan'!I87</f>
        <v>0</v>
      </c>
      <c r="K94" s="744">
        <f>'Data Paste From Shala Darpan'!K87</f>
        <v>0</v>
      </c>
      <c r="L94" s="160" t="str">
        <f t="shared" si="103"/>
        <v/>
      </c>
      <c r="M94" s="135"/>
      <c r="N94" s="355" t="str">
        <f t="shared" si="104"/>
        <v/>
      </c>
      <c r="O94" s="162">
        <f t="shared" si="105"/>
        <v>0</v>
      </c>
      <c r="P94" s="514"/>
      <c r="Q94" s="111"/>
      <c r="R94" s="112"/>
      <c r="S94" s="112"/>
      <c r="T94" s="113"/>
      <c r="U94" s="112"/>
      <c r="V94" s="312">
        <f t="shared" si="106"/>
        <v>0</v>
      </c>
      <c r="W94" s="113"/>
      <c r="X94" s="112"/>
      <c r="Y94" s="150"/>
      <c r="Z94" s="151"/>
      <c r="AA94" s="151"/>
      <c r="AB94" s="152"/>
      <c r="AC94" s="151"/>
      <c r="AD94" s="315">
        <f t="shared" si="107"/>
        <v>0</v>
      </c>
      <c r="AE94" s="315"/>
      <c r="AF94" s="151"/>
      <c r="AG94" s="184"/>
      <c r="AH94" s="185"/>
      <c r="AI94" s="185"/>
      <c r="AJ94" s="186"/>
      <c r="AK94" s="185"/>
      <c r="AL94" s="318">
        <f t="shared" si="108"/>
        <v>0</v>
      </c>
      <c r="AM94" s="318"/>
      <c r="AN94" s="185"/>
      <c r="AO94" s="117"/>
      <c r="AP94" s="118"/>
      <c r="AQ94" s="118"/>
      <c r="AR94" s="119"/>
      <c r="AS94" s="118"/>
      <c r="AT94" s="321">
        <f t="shared" si="109"/>
        <v>0</v>
      </c>
      <c r="AU94" s="321"/>
      <c r="AV94" s="118"/>
      <c r="AW94" s="199"/>
      <c r="AX94" s="200"/>
      <c r="AY94" s="200"/>
      <c r="AZ94" s="201"/>
      <c r="BA94" s="200"/>
      <c r="BB94" s="324">
        <f t="shared" si="110"/>
        <v>0</v>
      </c>
      <c r="BC94" s="324"/>
      <c r="BD94" s="200"/>
      <c r="BE94" s="225"/>
      <c r="BF94" s="226"/>
      <c r="BG94" s="226"/>
      <c r="BH94" s="227"/>
      <c r="BI94" s="226"/>
      <c r="BJ94" s="327">
        <f t="shared" si="111"/>
        <v>0</v>
      </c>
      <c r="BK94" s="327"/>
      <c r="BL94" s="226"/>
      <c r="BM94" s="199"/>
      <c r="BN94" s="200"/>
      <c r="BO94" s="200"/>
      <c r="BP94" s="201"/>
      <c r="BQ94" s="200"/>
      <c r="BR94" s="324" t="str">
        <f t="shared" si="112"/>
        <v/>
      </c>
      <c r="BS94" s="324"/>
      <c r="BT94" s="200"/>
      <c r="BU94" s="208">
        <v>0</v>
      </c>
      <c r="BV94" s="209">
        <v>0</v>
      </c>
      <c r="BW94" s="213">
        <v>0</v>
      </c>
      <c r="BX94" s="333" t="str">
        <f t="shared" si="113"/>
        <v>D</v>
      </c>
      <c r="BY94" s="72">
        <f t="shared" si="114"/>
        <v>0</v>
      </c>
      <c r="BZ94" s="70">
        <f t="shared" si="115"/>
        <v>0</v>
      </c>
      <c r="CA94" s="70">
        <f t="shared" si="116"/>
        <v>0</v>
      </c>
      <c r="CB94" s="70">
        <f t="shared" si="117"/>
        <v>0</v>
      </c>
      <c r="CC94" s="70">
        <f t="shared" si="118"/>
        <v>0</v>
      </c>
      <c r="CD94" s="70">
        <f t="shared" si="119"/>
        <v>0</v>
      </c>
      <c r="CE94" s="70">
        <f t="shared" si="120"/>
        <v>0</v>
      </c>
      <c r="CF94" s="70">
        <f t="shared" si="121"/>
        <v>0</v>
      </c>
      <c r="CG94" s="70">
        <f t="shared" si="121"/>
        <v>0</v>
      </c>
      <c r="CH94" s="75">
        <f t="shared" si="122"/>
        <v>0</v>
      </c>
      <c r="CI94" s="75">
        <f t="shared" si="123"/>
        <v>0</v>
      </c>
      <c r="CJ94" s="71">
        <f t="shared" si="124"/>
        <v>0</v>
      </c>
      <c r="CK94" s="72">
        <f t="shared" si="125"/>
        <v>0</v>
      </c>
      <c r="CL94" s="70">
        <f t="shared" si="126"/>
        <v>0</v>
      </c>
      <c r="CM94" s="70">
        <f t="shared" si="127"/>
        <v>0</v>
      </c>
      <c r="CN94" s="70">
        <f t="shared" si="128"/>
        <v>0</v>
      </c>
      <c r="CO94" s="70">
        <f t="shared" si="129"/>
        <v>0</v>
      </c>
      <c r="CP94" s="70">
        <f t="shared" si="130"/>
        <v>0</v>
      </c>
      <c r="CQ94" s="70">
        <f t="shared" si="131"/>
        <v>0</v>
      </c>
      <c r="CR94" s="70">
        <f t="shared" si="132"/>
        <v>0</v>
      </c>
      <c r="CS94" s="70">
        <f t="shared" si="132"/>
        <v>0</v>
      </c>
      <c r="CT94" s="75">
        <f t="shared" si="133"/>
        <v>0</v>
      </c>
      <c r="CU94" s="75">
        <f t="shared" si="134"/>
        <v>0</v>
      </c>
      <c r="CV94" s="71">
        <f t="shared" si="135"/>
        <v>0</v>
      </c>
      <c r="CW94" s="72">
        <f t="shared" si="136"/>
        <v>0</v>
      </c>
      <c r="CX94" s="70">
        <f t="shared" si="137"/>
        <v>0</v>
      </c>
      <c r="CY94" s="70">
        <f t="shared" si="138"/>
        <v>0</v>
      </c>
      <c r="CZ94" s="70">
        <f t="shared" si="139"/>
        <v>0</v>
      </c>
      <c r="DA94" s="70">
        <f t="shared" si="140"/>
        <v>0</v>
      </c>
      <c r="DB94" s="70">
        <f t="shared" si="141"/>
        <v>0</v>
      </c>
      <c r="DC94" s="70">
        <f t="shared" si="142"/>
        <v>0</v>
      </c>
      <c r="DD94" s="70">
        <f t="shared" si="143"/>
        <v>0</v>
      </c>
      <c r="DE94" s="70">
        <f t="shared" si="143"/>
        <v>0</v>
      </c>
      <c r="DF94" s="75">
        <f t="shared" si="144"/>
        <v>0</v>
      </c>
      <c r="DG94" s="75">
        <f t="shared" si="145"/>
        <v>0</v>
      </c>
      <c r="DH94" s="71">
        <f t="shared" si="146"/>
        <v>0</v>
      </c>
      <c r="DI94" s="72">
        <f t="shared" si="147"/>
        <v>0</v>
      </c>
      <c r="DJ94" s="72">
        <f t="shared" si="148"/>
        <v>0</v>
      </c>
      <c r="DK94" s="72">
        <f t="shared" si="149"/>
        <v>0</v>
      </c>
      <c r="DL94" s="72">
        <f t="shared" si="150"/>
        <v>0</v>
      </c>
      <c r="DM94" s="70">
        <f t="shared" si="151"/>
        <v>0</v>
      </c>
      <c r="DN94" s="70">
        <f t="shared" si="152"/>
        <v>0</v>
      </c>
      <c r="DO94" s="70">
        <f t="shared" si="153"/>
        <v>0</v>
      </c>
      <c r="DP94" s="70">
        <f t="shared" si="154"/>
        <v>0</v>
      </c>
      <c r="DQ94" s="70">
        <f t="shared" si="154"/>
        <v>0</v>
      </c>
      <c r="DR94" s="70">
        <f t="shared" si="155"/>
        <v>0</v>
      </c>
      <c r="DS94" s="75">
        <f t="shared" si="156"/>
        <v>0</v>
      </c>
      <c r="DT94" s="71">
        <f t="shared" si="157"/>
        <v>0</v>
      </c>
      <c r="DU94" s="257">
        <f t="shared" si="158"/>
        <v>0</v>
      </c>
      <c r="DV94" s="258">
        <f t="shared" si="159"/>
        <v>0</v>
      </c>
      <c r="DW94" s="258">
        <f t="shared" si="160"/>
        <v>0</v>
      </c>
      <c r="DX94" s="258">
        <f t="shared" si="161"/>
        <v>0</v>
      </c>
      <c r="DY94" s="70">
        <f t="shared" si="162"/>
        <v>0</v>
      </c>
      <c r="DZ94" s="70">
        <f t="shared" si="163"/>
        <v>0</v>
      </c>
      <c r="EA94" s="258">
        <f t="shared" si="164"/>
        <v>0</v>
      </c>
      <c r="EB94" s="258">
        <f t="shared" si="165"/>
        <v>0</v>
      </c>
      <c r="EC94" s="258">
        <f t="shared" si="165"/>
        <v>0</v>
      </c>
      <c r="ED94" s="258">
        <f t="shared" si="166"/>
        <v>0</v>
      </c>
      <c r="EE94" s="75">
        <f t="shared" si="167"/>
        <v>0</v>
      </c>
      <c r="EF94" s="71">
        <f t="shared" si="168"/>
        <v>0</v>
      </c>
      <c r="EG94" s="72">
        <f t="shared" si="169"/>
        <v>0</v>
      </c>
      <c r="EH94" s="70">
        <f t="shared" si="170"/>
        <v>0</v>
      </c>
      <c r="EI94" s="70">
        <f t="shared" si="171"/>
        <v>0</v>
      </c>
      <c r="EJ94" s="70">
        <f t="shared" si="172"/>
        <v>0</v>
      </c>
      <c r="EK94" s="70">
        <f t="shared" si="173"/>
        <v>0</v>
      </c>
      <c r="EL94" s="70">
        <f t="shared" si="174"/>
        <v>0</v>
      </c>
      <c r="EM94" s="70">
        <f t="shared" si="175"/>
        <v>0</v>
      </c>
      <c r="EN94" s="70">
        <f t="shared" si="176"/>
        <v>0</v>
      </c>
      <c r="EO94" s="70">
        <f t="shared" si="176"/>
        <v>0</v>
      </c>
      <c r="EP94" s="75">
        <f t="shared" si="177"/>
        <v>0</v>
      </c>
      <c r="EQ94" s="75">
        <f t="shared" si="178"/>
        <v>0</v>
      </c>
      <c r="ER94" s="71">
        <f t="shared" si="179"/>
        <v>0</v>
      </c>
      <c r="ES94" s="72">
        <f t="shared" si="91"/>
        <v>0</v>
      </c>
      <c r="ET94" s="70">
        <f t="shared" si="92"/>
        <v>0</v>
      </c>
      <c r="EU94" s="70">
        <f t="shared" si="93"/>
        <v>0</v>
      </c>
      <c r="EV94" s="70">
        <f t="shared" si="94"/>
        <v>0</v>
      </c>
      <c r="EW94" s="70">
        <f t="shared" si="95"/>
        <v>0</v>
      </c>
      <c r="EX94" s="70">
        <f t="shared" si="180"/>
        <v>0</v>
      </c>
      <c r="EY94" s="70">
        <f t="shared" si="96"/>
        <v>0</v>
      </c>
      <c r="EZ94" s="70" t="str">
        <f t="shared" si="97"/>
        <v/>
      </c>
      <c r="FA94" s="70">
        <f t="shared" si="97"/>
        <v>0</v>
      </c>
      <c r="FB94" s="75">
        <f t="shared" si="98"/>
        <v>0</v>
      </c>
      <c r="FC94" s="75">
        <f t="shared" si="99"/>
        <v>0</v>
      </c>
      <c r="FD94" s="71">
        <f t="shared" si="100"/>
        <v>0</v>
      </c>
      <c r="FE94" s="585"/>
    </row>
    <row r="95" spans="1:161" ht="22.5">
      <c r="A95" s="12">
        <f t="shared" si="101"/>
        <v>0</v>
      </c>
      <c r="B95" s="31">
        <v>87</v>
      </c>
      <c r="C95" s="252">
        <v>87</v>
      </c>
      <c r="D95" s="6">
        <f t="shared" si="102"/>
        <v>0</v>
      </c>
      <c r="E95" s="59"/>
      <c r="F95" s="60" t="str">
        <f t="shared" si="181"/>
        <v/>
      </c>
      <c r="G95" s="58">
        <f>'Data Paste From Shala Darpan'!L88</f>
        <v>0</v>
      </c>
      <c r="H95" s="59">
        <f>'Data Paste From Shala Darpan'!F88</f>
        <v>0</v>
      </c>
      <c r="I95" s="59">
        <f>'Data Paste From Shala Darpan'!H88</f>
        <v>0</v>
      </c>
      <c r="J95" s="59">
        <f>'Data Paste From Shala Darpan'!I88</f>
        <v>0</v>
      </c>
      <c r="K95" s="744">
        <f>'Data Paste From Shala Darpan'!K88</f>
        <v>0</v>
      </c>
      <c r="L95" s="160" t="str">
        <f t="shared" si="103"/>
        <v/>
      </c>
      <c r="M95" s="135"/>
      <c r="N95" s="355" t="str">
        <f t="shared" si="104"/>
        <v/>
      </c>
      <c r="O95" s="162">
        <f t="shared" si="105"/>
        <v>0</v>
      </c>
      <c r="P95" s="514"/>
      <c r="Q95" s="111"/>
      <c r="R95" s="112"/>
      <c r="S95" s="112"/>
      <c r="T95" s="113"/>
      <c r="U95" s="112"/>
      <c r="V95" s="312">
        <f t="shared" si="106"/>
        <v>0</v>
      </c>
      <c r="W95" s="113"/>
      <c r="X95" s="112"/>
      <c r="Y95" s="150"/>
      <c r="Z95" s="151"/>
      <c r="AA95" s="151"/>
      <c r="AB95" s="152"/>
      <c r="AC95" s="151"/>
      <c r="AD95" s="315">
        <f t="shared" si="107"/>
        <v>0</v>
      </c>
      <c r="AE95" s="315"/>
      <c r="AF95" s="151"/>
      <c r="AG95" s="184"/>
      <c r="AH95" s="185"/>
      <c r="AI95" s="185"/>
      <c r="AJ95" s="186"/>
      <c r="AK95" s="185"/>
      <c r="AL95" s="318">
        <f t="shared" si="108"/>
        <v>0</v>
      </c>
      <c r="AM95" s="318"/>
      <c r="AN95" s="185"/>
      <c r="AO95" s="117"/>
      <c r="AP95" s="118"/>
      <c r="AQ95" s="118"/>
      <c r="AR95" s="119"/>
      <c r="AS95" s="118"/>
      <c r="AT95" s="321">
        <f t="shared" si="109"/>
        <v>0</v>
      </c>
      <c r="AU95" s="321"/>
      <c r="AV95" s="118"/>
      <c r="AW95" s="199"/>
      <c r="AX95" s="200"/>
      <c r="AY95" s="200"/>
      <c r="AZ95" s="201"/>
      <c r="BA95" s="200"/>
      <c r="BB95" s="324">
        <f t="shared" si="110"/>
        <v>0</v>
      </c>
      <c r="BC95" s="324"/>
      <c r="BD95" s="200"/>
      <c r="BE95" s="225"/>
      <c r="BF95" s="226"/>
      <c r="BG95" s="226"/>
      <c r="BH95" s="227"/>
      <c r="BI95" s="226"/>
      <c r="BJ95" s="327">
        <f t="shared" si="111"/>
        <v>0</v>
      </c>
      <c r="BK95" s="327"/>
      <c r="BL95" s="226"/>
      <c r="BM95" s="199"/>
      <c r="BN95" s="200"/>
      <c r="BO95" s="200"/>
      <c r="BP95" s="201"/>
      <c r="BQ95" s="200"/>
      <c r="BR95" s="324" t="str">
        <f t="shared" si="112"/>
        <v/>
      </c>
      <c r="BS95" s="324"/>
      <c r="BT95" s="200"/>
      <c r="BU95" s="208">
        <v>0</v>
      </c>
      <c r="BV95" s="209">
        <v>0</v>
      </c>
      <c r="BW95" s="213">
        <v>0</v>
      </c>
      <c r="BX95" s="333" t="str">
        <f t="shared" si="113"/>
        <v>D</v>
      </c>
      <c r="BY95" s="72">
        <f t="shared" si="114"/>
        <v>0</v>
      </c>
      <c r="BZ95" s="70">
        <f t="shared" si="115"/>
        <v>0</v>
      </c>
      <c r="CA95" s="70">
        <f t="shared" si="116"/>
        <v>0</v>
      </c>
      <c r="CB95" s="70">
        <f t="shared" si="117"/>
        <v>0</v>
      </c>
      <c r="CC95" s="70">
        <f t="shared" si="118"/>
        <v>0</v>
      </c>
      <c r="CD95" s="70">
        <f t="shared" si="119"/>
        <v>0</v>
      </c>
      <c r="CE95" s="70">
        <f t="shared" si="120"/>
        <v>0</v>
      </c>
      <c r="CF95" s="70">
        <f t="shared" si="121"/>
        <v>0</v>
      </c>
      <c r="CG95" s="70">
        <f t="shared" si="121"/>
        <v>0</v>
      </c>
      <c r="CH95" s="75">
        <f t="shared" si="122"/>
        <v>0</v>
      </c>
      <c r="CI95" s="75">
        <f t="shared" si="123"/>
        <v>0</v>
      </c>
      <c r="CJ95" s="71">
        <f t="shared" si="124"/>
        <v>0</v>
      </c>
      <c r="CK95" s="72">
        <f t="shared" si="125"/>
        <v>0</v>
      </c>
      <c r="CL95" s="70">
        <f t="shared" si="126"/>
        <v>0</v>
      </c>
      <c r="CM95" s="70">
        <f t="shared" si="127"/>
        <v>0</v>
      </c>
      <c r="CN95" s="70">
        <f t="shared" si="128"/>
        <v>0</v>
      </c>
      <c r="CO95" s="70">
        <f t="shared" si="129"/>
        <v>0</v>
      </c>
      <c r="CP95" s="70">
        <f t="shared" si="130"/>
        <v>0</v>
      </c>
      <c r="CQ95" s="70">
        <f t="shared" si="131"/>
        <v>0</v>
      </c>
      <c r="CR95" s="70">
        <f t="shared" si="132"/>
        <v>0</v>
      </c>
      <c r="CS95" s="70">
        <f t="shared" si="132"/>
        <v>0</v>
      </c>
      <c r="CT95" s="75">
        <f t="shared" si="133"/>
        <v>0</v>
      </c>
      <c r="CU95" s="75">
        <f t="shared" si="134"/>
        <v>0</v>
      </c>
      <c r="CV95" s="71">
        <f t="shared" si="135"/>
        <v>0</v>
      </c>
      <c r="CW95" s="72">
        <f t="shared" si="136"/>
        <v>0</v>
      </c>
      <c r="CX95" s="70">
        <f t="shared" si="137"/>
        <v>0</v>
      </c>
      <c r="CY95" s="70">
        <f t="shared" si="138"/>
        <v>0</v>
      </c>
      <c r="CZ95" s="70">
        <f t="shared" si="139"/>
        <v>0</v>
      </c>
      <c r="DA95" s="70">
        <f t="shared" si="140"/>
        <v>0</v>
      </c>
      <c r="DB95" s="70">
        <f t="shared" si="141"/>
        <v>0</v>
      </c>
      <c r="DC95" s="70">
        <f t="shared" si="142"/>
        <v>0</v>
      </c>
      <c r="DD95" s="70">
        <f t="shared" si="143"/>
        <v>0</v>
      </c>
      <c r="DE95" s="70">
        <f t="shared" si="143"/>
        <v>0</v>
      </c>
      <c r="DF95" s="75">
        <f t="shared" si="144"/>
        <v>0</v>
      </c>
      <c r="DG95" s="75">
        <f t="shared" si="145"/>
        <v>0</v>
      </c>
      <c r="DH95" s="71">
        <f t="shared" si="146"/>
        <v>0</v>
      </c>
      <c r="DI95" s="72">
        <f t="shared" si="147"/>
        <v>0</v>
      </c>
      <c r="DJ95" s="72">
        <f t="shared" si="148"/>
        <v>0</v>
      </c>
      <c r="DK95" s="72">
        <f t="shared" si="149"/>
        <v>0</v>
      </c>
      <c r="DL95" s="72">
        <f t="shared" si="150"/>
        <v>0</v>
      </c>
      <c r="DM95" s="70">
        <f t="shared" si="151"/>
        <v>0</v>
      </c>
      <c r="DN95" s="70">
        <f t="shared" si="152"/>
        <v>0</v>
      </c>
      <c r="DO95" s="70">
        <f t="shared" si="153"/>
        <v>0</v>
      </c>
      <c r="DP95" s="70">
        <f t="shared" si="154"/>
        <v>0</v>
      </c>
      <c r="DQ95" s="70">
        <f t="shared" si="154"/>
        <v>0</v>
      </c>
      <c r="DR95" s="70">
        <f t="shared" si="155"/>
        <v>0</v>
      </c>
      <c r="DS95" s="75">
        <f t="shared" si="156"/>
        <v>0</v>
      </c>
      <c r="DT95" s="71">
        <f t="shared" si="157"/>
        <v>0</v>
      </c>
      <c r="DU95" s="257">
        <f t="shared" si="158"/>
        <v>0</v>
      </c>
      <c r="DV95" s="258">
        <f t="shared" si="159"/>
        <v>0</v>
      </c>
      <c r="DW95" s="258">
        <f t="shared" si="160"/>
        <v>0</v>
      </c>
      <c r="DX95" s="258">
        <f t="shared" si="161"/>
        <v>0</v>
      </c>
      <c r="DY95" s="70">
        <f t="shared" si="162"/>
        <v>0</v>
      </c>
      <c r="DZ95" s="70">
        <f t="shared" si="163"/>
        <v>0</v>
      </c>
      <c r="EA95" s="258">
        <f t="shared" si="164"/>
        <v>0</v>
      </c>
      <c r="EB95" s="258">
        <f t="shared" si="165"/>
        <v>0</v>
      </c>
      <c r="EC95" s="258">
        <f t="shared" si="165"/>
        <v>0</v>
      </c>
      <c r="ED95" s="258">
        <f t="shared" si="166"/>
        <v>0</v>
      </c>
      <c r="EE95" s="75">
        <f t="shared" si="167"/>
        <v>0</v>
      </c>
      <c r="EF95" s="71">
        <f t="shared" si="168"/>
        <v>0</v>
      </c>
      <c r="EG95" s="72">
        <f t="shared" si="169"/>
        <v>0</v>
      </c>
      <c r="EH95" s="70">
        <f t="shared" si="170"/>
        <v>0</v>
      </c>
      <c r="EI95" s="70">
        <f t="shared" si="171"/>
        <v>0</v>
      </c>
      <c r="EJ95" s="70">
        <f t="shared" si="172"/>
        <v>0</v>
      </c>
      <c r="EK95" s="70">
        <f t="shared" si="173"/>
        <v>0</v>
      </c>
      <c r="EL95" s="70">
        <f t="shared" si="174"/>
        <v>0</v>
      </c>
      <c r="EM95" s="70">
        <f t="shared" si="175"/>
        <v>0</v>
      </c>
      <c r="EN95" s="70">
        <f t="shared" si="176"/>
        <v>0</v>
      </c>
      <c r="EO95" s="70">
        <f t="shared" si="176"/>
        <v>0</v>
      </c>
      <c r="EP95" s="75">
        <f t="shared" si="177"/>
        <v>0</v>
      </c>
      <c r="EQ95" s="75">
        <f t="shared" si="178"/>
        <v>0</v>
      </c>
      <c r="ER95" s="71">
        <f t="shared" si="179"/>
        <v>0</v>
      </c>
      <c r="ES95" s="72">
        <f t="shared" si="91"/>
        <v>0</v>
      </c>
      <c r="ET95" s="70">
        <f t="shared" si="92"/>
        <v>0</v>
      </c>
      <c r="EU95" s="70">
        <f t="shared" si="93"/>
        <v>0</v>
      </c>
      <c r="EV95" s="70">
        <f t="shared" si="94"/>
        <v>0</v>
      </c>
      <c r="EW95" s="70">
        <f t="shared" si="95"/>
        <v>0</v>
      </c>
      <c r="EX95" s="70">
        <f t="shared" si="180"/>
        <v>0</v>
      </c>
      <c r="EY95" s="70">
        <f t="shared" si="96"/>
        <v>0</v>
      </c>
      <c r="EZ95" s="70" t="str">
        <f t="shared" si="97"/>
        <v/>
      </c>
      <c r="FA95" s="70">
        <f t="shared" si="97"/>
        <v>0</v>
      </c>
      <c r="FB95" s="75">
        <f t="shared" si="98"/>
        <v>0</v>
      </c>
      <c r="FC95" s="75">
        <f t="shared" si="99"/>
        <v>0</v>
      </c>
      <c r="FD95" s="71">
        <f t="shared" si="100"/>
        <v>0</v>
      </c>
      <c r="FE95" s="585"/>
    </row>
    <row r="96" spans="1:161" ht="22.5">
      <c r="A96" s="12">
        <f t="shared" si="101"/>
        <v>0</v>
      </c>
      <c r="B96" s="31">
        <v>88</v>
      </c>
      <c r="C96" s="253">
        <v>88</v>
      </c>
      <c r="D96" s="6">
        <f t="shared" si="102"/>
        <v>0</v>
      </c>
      <c r="E96" s="59"/>
      <c r="F96" s="60" t="str">
        <f t="shared" si="181"/>
        <v/>
      </c>
      <c r="G96" s="59">
        <f>'Data Paste From Shala Darpan'!L89</f>
        <v>0</v>
      </c>
      <c r="H96" s="59">
        <f>'Data Paste From Shala Darpan'!F89</f>
        <v>0</v>
      </c>
      <c r="I96" s="59">
        <f>'Data Paste From Shala Darpan'!H89</f>
        <v>0</v>
      </c>
      <c r="J96" s="59">
        <f>'Data Paste From Shala Darpan'!I89</f>
        <v>0</v>
      </c>
      <c r="K96" s="744">
        <f>'Data Paste From Shala Darpan'!K89</f>
        <v>0</v>
      </c>
      <c r="L96" s="160" t="str">
        <f t="shared" si="103"/>
        <v/>
      </c>
      <c r="M96" s="135"/>
      <c r="N96" s="355" t="str">
        <f t="shared" si="104"/>
        <v/>
      </c>
      <c r="O96" s="162">
        <f t="shared" si="105"/>
        <v>0</v>
      </c>
      <c r="P96" s="514"/>
      <c r="Q96" s="111"/>
      <c r="R96" s="112"/>
      <c r="S96" s="112"/>
      <c r="T96" s="113"/>
      <c r="U96" s="112"/>
      <c r="V96" s="312">
        <f t="shared" si="106"/>
        <v>0</v>
      </c>
      <c r="W96" s="113"/>
      <c r="X96" s="112"/>
      <c r="Y96" s="150"/>
      <c r="Z96" s="151"/>
      <c r="AA96" s="151"/>
      <c r="AB96" s="152"/>
      <c r="AC96" s="151"/>
      <c r="AD96" s="315">
        <f t="shared" si="107"/>
        <v>0</v>
      </c>
      <c r="AE96" s="315"/>
      <c r="AF96" s="151"/>
      <c r="AG96" s="184"/>
      <c r="AH96" s="185"/>
      <c r="AI96" s="185"/>
      <c r="AJ96" s="186"/>
      <c r="AK96" s="185"/>
      <c r="AL96" s="318">
        <f t="shared" si="108"/>
        <v>0</v>
      </c>
      <c r="AM96" s="318"/>
      <c r="AN96" s="185"/>
      <c r="AO96" s="117"/>
      <c r="AP96" s="118"/>
      <c r="AQ96" s="118"/>
      <c r="AR96" s="119"/>
      <c r="AS96" s="118"/>
      <c r="AT96" s="321">
        <f t="shared" si="109"/>
        <v>0</v>
      </c>
      <c r="AU96" s="321"/>
      <c r="AV96" s="118"/>
      <c r="AW96" s="199"/>
      <c r="AX96" s="200"/>
      <c r="AY96" s="200"/>
      <c r="AZ96" s="201"/>
      <c r="BA96" s="200"/>
      <c r="BB96" s="324">
        <f t="shared" si="110"/>
        <v>0</v>
      </c>
      <c r="BC96" s="324"/>
      <c r="BD96" s="200"/>
      <c r="BE96" s="225"/>
      <c r="BF96" s="226"/>
      <c r="BG96" s="226"/>
      <c r="BH96" s="227"/>
      <c r="BI96" s="226"/>
      <c r="BJ96" s="327">
        <f t="shared" si="111"/>
        <v>0</v>
      </c>
      <c r="BK96" s="327"/>
      <c r="BL96" s="226"/>
      <c r="BM96" s="199"/>
      <c r="BN96" s="200"/>
      <c r="BO96" s="200"/>
      <c r="BP96" s="201"/>
      <c r="BQ96" s="200"/>
      <c r="BR96" s="324" t="str">
        <f t="shared" si="112"/>
        <v/>
      </c>
      <c r="BS96" s="324"/>
      <c r="BT96" s="200"/>
      <c r="BU96" s="208">
        <v>0</v>
      </c>
      <c r="BV96" s="209">
        <v>0</v>
      </c>
      <c r="BW96" s="213">
        <v>0</v>
      </c>
      <c r="BX96" s="333" t="str">
        <f t="shared" si="113"/>
        <v>D</v>
      </c>
      <c r="BY96" s="72">
        <f t="shared" si="114"/>
        <v>0</v>
      </c>
      <c r="BZ96" s="70">
        <f t="shared" si="115"/>
        <v>0</v>
      </c>
      <c r="CA96" s="70">
        <f t="shared" si="116"/>
        <v>0</v>
      </c>
      <c r="CB96" s="70">
        <f t="shared" si="117"/>
        <v>0</v>
      </c>
      <c r="CC96" s="70">
        <f t="shared" si="118"/>
        <v>0</v>
      </c>
      <c r="CD96" s="70">
        <f t="shared" si="119"/>
        <v>0</v>
      </c>
      <c r="CE96" s="70">
        <f t="shared" si="120"/>
        <v>0</v>
      </c>
      <c r="CF96" s="70">
        <f t="shared" si="121"/>
        <v>0</v>
      </c>
      <c r="CG96" s="70">
        <f t="shared" si="121"/>
        <v>0</v>
      </c>
      <c r="CH96" s="75">
        <f t="shared" si="122"/>
        <v>0</v>
      </c>
      <c r="CI96" s="75">
        <f t="shared" si="123"/>
        <v>0</v>
      </c>
      <c r="CJ96" s="71">
        <f t="shared" si="124"/>
        <v>0</v>
      </c>
      <c r="CK96" s="72">
        <f t="shared" si="125"/>
        <v>0</v>
      </c>
      <c r="CL96" s="70">
        <f t="shared" si="126"/>
        <v>0</v>
      </c>
      <c r="CM96" s="70">
        <f t="shared" si="127"/>
        <v>0</v>
      </c>
      <c r="CN96" s="70">
        <f t="shared" si="128"/>
        <v>0</v>
      </c>
      <c r="CO96" s="70">
        <f t="shared" si="129"/>
        <v>0</v>
      </c>
      <c r="CP96" s="70">
        <f t="shared" si="130"/>
        <v>0</v>
      </c>
      <c r="CQ96" s="70">
        <f t="shared" si="131"/>
        <v>0</v>
      </c>
      <c r="CR96" s="70">
        <f t="shared" si="132"/>
        <v>0</v>
      </c>
      <c r="CS96" s="70">
        <f t="shared" si="132"/>
        <v>0</v>
      </c>
      <c r="CT96" s="75">
        <f t="shared" si="133"/>
        <v>0</v>
      </c>
      <c r="CU96" s="75">
        <f t="shared" si="134"/>
        <v>0</v>
      </c>
      <c r="CV96" s="71">
        <f t="shared" si="135"/>
        <v>0</v>
      </c>
      <c r="CW96" s="72">
        <f t="shared" si="136"/>
        <v>0</v>
      </c>
      <c r="CX96" s="70">
        <f t="shared" si="137"/>
        <v>0</v>
      </c>
      <c r="CY96" s="70">
        <f t="shared" si="138"/>
        <v>0</v>
      </c>
      <c r="CZ96" s="70">
        <f t="shared" si="139"/>
        <v>0</v>
      </c>
      <c r="DA96" s="70">
        <f t="shared" si="140"/>
        <v>0</v>
      </c>
      <c r="DB96" s="70">
        <f t="shared" si="141"/>
        <v>0</v>
      </c>
      <c r="DC96" s="70">
        <f t="shared" si="142"/>
        <v>0</v>
      </c>
      <c r="DD96" s="70">
        <f t="shared" si="143"/>
        <v>0</v>
      </c>
      <c r="DE96" s="70">
        <f t="shared" si="143"/>
        <v>0</v>
      </c>
      <c r="DF96" s="75">
        <f t="shared" si="144"/>
        <v>0</v>
      </c>
      <c r="DG96" s="75">
        <f t="shared" si="145"/>
        <v>0</v>
      </c>
      <c r="DH96" s="71">
        <f t="shared" si="146"/>
        <v>0</v>
      </c>
      <c r="DI96" s="72">
        <f t="shared" si="147"/>
        <v>0</v>
      </c>
      <c r="DJ96" s="72">
        <f t="shared" si="148"/>
        <v>0</v>
      </c>
      <c r="DK96" s="72">
        <f t="shared" si="149"/>
        <v>0</v>
      </c>
      <c r="DL96" s="72">
        <f t="shared" si="150"/>
        <v>0</v>
      </c>
      <c r="DM96" s="70">
        <f t="shared" si="151"/>
        <v>0</v>
      </c>
      <c r="DN96" s="70">
        <f t="shared" si="152"/>
        <v>0</v>
      </c>
      <c r="DO96" s="70">
        <f t="shared" si="153"/>
        <v>0</v>
      </c>
      <c r="DP96" s="70">
        <f t="shared" si="154"/>
        <v>0</v>
      </c>
      <c r="DQ96" s="70">
        <f t="shared" si="154"/>
        <v>0</v>
      </c>
      <c r="DR96" s="70">
        <f t="shared" si="155"/>
        <v>0</v>
      </c>
      <c r="DS96" s="75">
        <f t="shared" si="156"/>
        <v>0</v>
      </c>
      <c r="DT96" s="71">
        <f t="shared" si="157"/>
        <v>0</v>
      </c>
      <c r="DU96" s="257">
        <f t="shared" si="158"/>
        <v>0</v>
      </c>
      <c r="DV96" s="258">
        <f t="shared" si="159"/>
        <v>0</v>
      </c>
      <c r="DW96" s="258">
        <f t="shared" si="160"/>
        <v>0</v>
      </c>
      <c r="DX96" s="258">
        <f t="shared" si="161"/>
        <v>0</v>
      </c>
      <c r="DY96" s="70">
        <f t="shared" si="162"/>
        <v>0</v>
      </c>
      <c r="DZ96" s="70">
        <f t="shared" si="163"/>
        <v>0</v>
      </c>
      <c r="EA96" s="258">
        <f t="shared" si="164"/>
        <v>0</v>
      </c>
      <c r="EB96" s="258">
        <f t="shared" si="165"/>
        <v>0</v>
      </c>
      <c r="EC96" s="258">
        <f t="shared" si="165"/>
        <v>0</v>
      </c>
      <c r="ED96" s="258">
        <f t="shared" si="166"/>
        <v>0</v>
      </c>
      <c r="EE96" s="75">
        <f t="shared" si="167"/>
        <v>0</v>
      </c>
      <c r="EF96" s="71">
        <f t="shared" si="168"/>
        <v>0</v>
      </c>
      <c r="EG96" s="72">
        <f t="shared" si="169"/>
        <v>0</v>
      </c>
      <c r="EH96" s="70">
        <f t="shared" si="170"/>
        <v>0</v>
      </c>
      <c r="EI96" s="70">
        <f t="shared" si="171"/>
        <v>0</v>
      </c>
      <c r="EJ96" s="70">
        <f t="shared" si="172"/>
        <v>0</v>
      </c>
      <c r="EK96" s="70">
        <f t="shared" si="173"/>
        <v>0</v>
      </c>
      <c r="EL96" s="70">
        <f t="shared" si="174"/>
        <v>0</v>
      </c>
      <c r="EM96" s="70">
        <f t="shared" si="175"/>
        <v>0</v>
      </c>
      <c r="EN96" s="70">
        <f t="shared" si="176"/>
        <v>0</v>
      </c>
      <c r="EO96" s="70">
        <f t="shared" si="176"/>
        <v>0</v>
      </c>
      <c r="EP96" s="75">
        <f t="shared" si="177"/>
        <v>0</v>
      </c>
      <c r="EQ96" s="75">
        <f t="shared" si="178"/>
        <v>0</v>
      </c>
      <c r="ER96" s="71">
        <f t="shared" si="179"/>
        <v>0</v>
      </c>
      <c r="ES96" s="72">
        <f t="shared" si="91"/>
        <v>0</v>
      </c>
      <c r="ET96" s="70">
        <f t="shared" si="92"/>
        <v>0</v>
      </c>
      <c r="EU96" s="70">
        <f t="shared" si="93"/>
        <v>0</v>
      </c>
      <c r="EV96" s="70">
        <f t="shared" si="94"/>
        <v>0</v>
      </c>
      <c r="EW96" s="70">
        <f t="shared" si="95"/>
        <v>0</v>
      </c>
      <c r="EX96" s="70">
        <f t="shared" si="180"/>
        <v>0</v>
      </c>
      <c r="EY96" s="70">
        <f t="shared" si="96"/>
        <v>0</v>
      </c>
      <c r="EZ96" s="70" t="str">
        <f t="shared" si="97"/>
        <v/>
      </c>
      <c r="FA96" s="70">
        <f t="shared" si="97"/>
        <v>0</v>
      </c>
      <c r="FB96" s="75">
        <f t="shared" si="98"/>
        <v>0</v>
      </c>
      <c r="FC96" s="75">
        <f t="shared" si="99"/>
        <v>0</v>
      </c>
      <c r="FD96" s="71">
        <f t="shared" si="100"/>
        <v>0</v>
      </c>
      <c r="FE96" s="585"/>
    </row>
    <row r="97" spans="1:161" ht="22.5">
      <c r="A97" s="12">
        <f t="shared" si="101"/>
        <v>0</v>
      </c>
      <c r="B97" s="31">
        <v>89</v>
      </c>
      <c r="C97" s="252">
        <v>89</v>
      </c>
      <c r="D97" s="6">
        <f t="shared" si="102"/>
        <v>0</v>
      </c>
      <c r="E97" s="59"/>
      <c r="F97" s="60" t="str">
        <f t="shared" si="181"/>
        <v/>
      </c>
      <c r="G97" s="58">
        <f>'Data Paste From Shala Darpan'!L90</f>
        <v>0</v>
      </c>
      <c r="H97" s="59">
        <f>'Data Paste From Shala Darpan'!F90</f>
        <v>0</v>
      </c>
      <c r="I97" s="59">
        <f>'Data Paste From Shala Darpan'!H90</f>
        <v>0</v>
      </c>
      <c r="J97" s="59">
        <f>'Data Paste From Shala Darpan'!I90</f>
        <v>0</v>
      </c>
      <c r="K97" s="744">
        <f>'Data Paste From Shala Darpan'!K90</f>
        <v>0</v>
      </c>
      <c r="L97" s="160" t="str">
        <f t="shared" si="103"/>
        <v/>
      </c>
      <c r="M97" s="135"/>
      <c r="N97" s="355" t="str">
        <f t="shared" si="104"/>
        <v/>
      </c>
      <c r="O97" s="162">
        <f t="shared" si="105"/>
        <v>0</v>
      </c>
      <c r="P97" s="514"/>
      <c r="Q97" s="111"/>
      <c r="R97" s="112"/>
      <c r="S97" s="112"/>
      <c r="T97" s="113"/>
      <c r="U97" s="112"/>
      <c r="V97" s="312">
        <f t="shared" si="106"/>
        <v>0</v>
      </c>
      <c r="W97" s="113"/>
      <c r="X97" s="112"/>
      <c r="Y97" s="150"/>
      <c r="Z97" s="151"/>
      <c r="AA97" s="151"/>
      <c r="AB97" s="152"/>
      <c r="AC97" s="151"/>
      <c r="AD97" s="315">
        <f t="shared" si="107"/>
        <v>0</v>
      </c>
      <c r="AE97" s="315"/>
      <c r="AF97" s="151"/>
      <c r="AG97" s="184"/>
      <c r="AH97" s="185"/>
      <c r="AI97" s="185"/>
      <c r="AJ97" s="186"/>
      <c r="AK97" s="185"/>
      <c r="AL97" s="318">
        <f t="shared" si="108"/>
        <v>0</v>
      </c>
      <c r="AM97" s="318"/>
      <c r="AN97" s="185"/>
      <c r="AO97" s="117"/>
      <c r="AP97" s="118"/>
      <c r="AQ97" s="118"/>
      <c r="AR97" s="119"/>
      <c r="AS97" s="118"/>
      <c r="AT97" s="321">
        <f t="shared" si="109"/>
        <v>0</v>
      </c>
      <c r="AU97" s="321"/>
      <c r="AV97" s="118"/>
      <c r="AW97" s="199"/>
      <c r="AX97" s="200"/>
      <c r="AY97" s="200"/>
      <c r="AZ97" s="201"/>
      <c r="BA97" s="200"/>
      <c r="BB97" s="324">
        <f t="shared" si="110"/>
        <v>0</v>
      </c>
      <c r="BC97" s="324"/>
      <c r="BD97" s="200"/>
      <c r="BE97" s="225"/>
      <c r="BF97" s="226"/>
      <c r="BG97" s="226"/>
      <c r="BH97" s="227"/>
      <c r="BI97" s="226"/>
      <c r="BJ97" s="327">
        <f t="shared" si="111"/>
        <v>0</v>
      </c>
      <c r="BK97" s="327"/>
      <c r="BL97" s="226"/>
      <c r="BM97" s="199"/>
      <c r="BN97" s="200"/>
      <c r="BO97" s="200"/>
      <c r="BP97" s="201"/>
      <c r="BQ97" s="200"/>
      <c r="BR97" s="324" t="str">
        <f t="shared" si="112"/>
        <v/>
      </c>
      <c r="BS97" s="324"/>
      <c r="BT97" s="200"/>
      <c r="BU97" s="208">
        <v>0</v>
      </c>
      <c r="BV97" s="209">
        <v>0</v>
      </c>
      <c r="BW97" s="213">
        <v>0</v>
      </c>
      <c r="BX97" s="333" t="str">
        <f t="shared" si="113"/>
        <v>D</v>
      </c>
      <c r="BY97" s="72">
        <f t="shared" si="114"/>
        <v>0</v>
      </c>
      <c r="BZ97" s="70">
        <f t="shared" si="115"/>
        <v>0</v>
      </c>
      <c r="CA97" s="70">
        <f t="shared" si="116"/>
        <v>0</v>
      </c>
      <c r="CB97" s="70">
        <f t="shared" si="117"/>
        <v>0</v>
      </c>
      <c r="CC97" s="70">
        <f t="shared" si="118"/>
        <v>0</v>
      </c>
      <c r="CD97" s="70">
        <f t="shared" si="119"/>
        <v>0</v>
      </c>
      <c r="CE97" s="70">
        <f t="shared" si="120"/>
        <v>0</v>
      </c>
      <c r="CF97" s="70">
        <f t="shared" si="121"/>
        <v>0</v>
      </c>
      <c r="CG97" s="70">
        <f t="shared" si="121"/>
        <v>0</v>
      </c>
      <c r="CH97" s="75">
        <f t="shared" si="122"/>
        <v>0</v>
      </c>
      <c r="CI97" s="75">
        <f t="shared" si="123"/>
        <v>0</v>
      </c>
      <c r="CJ97" s="71">
        <f t="shared" si="124"/>
        <v>0</v>
      </c>
      <c r="CK97" s="72">
        <f t="shared" si="125"/>
        <v>0</v>
      </c>
      <c r="CL97" s="70">
        <f t="shared" si="126"/>
        <v>0</v>
      </c>
      <c r="CM97" s="70">
        <f t="shared" si="127"/>
        <v>0</v>
      </c>
      <c r="CN97" s="70">
        <f t="shared" si="128"/>
        <v>0</v>
      </c>
      <c r="CO97" s="70">
        <f t="shared" si="129"/>
        <v>0</v>
      </c>
      <c r="CP97" s="70">
        <f t="shared" si="130"/>
        <v>0</v>
      </c>
      <c r="CQ97" s="70">
        <f t="shared" si="131"/>
        <v>0</v>
      </c>
      <c r="CR97" s="70">
        <f t="shared" si="132"/>
        <v>0</v>
      </c>
      <c r="CS97" s="70">
        <f t="shared" si="132"/>
        <v>0</v>
      </c>
      <c r="CT97" s="75">
        <f t="shared" si="133"/>
        <v>0</v>
      </c>
      <c r="CU97" s="75">
        <f t="shared" si="134"/>
        <v>0</v>
      </c>
      <c r="CV97" s="71">
        <f t="shared" si="135"/>
        <v>0</v>
      </c>
      <c r="CW97" s="72">
        <f t="shared" si="136"/>
        <v>0</v>
      </c>
      <c r="CX97" s="70">
        <f t="shared" si="137"/>
        <v>0</v>
      </c>
      <c r="CY97" s="70">
        <f t="shared" si="138"/>
        <v>0</v>
      </c>
      <c r="CZ97" s="70">
        <f t="shared" si="139"/>
        <v>0</v>
      </c>
      <c r="DA97" s="70">
        <f t="shared" si="140"/>
        <v>0</v>
      </c>
      <c r="DB97" s="70">
        <f t="shared" si="141"/>
        <v>0</v>
      </c>
      <c r="DC97" s="70">
        <f t="shared" si="142"/>
        <v>0</v>
      </c>
      <c r="DD97" s="70">
        <f t="shared" si="143"/>
        <v>0</v>
      </c>
      <c r="DE97" s="70">
        <f t="shared" si="143"/>
        <v>0</v>
      </c>
      <c r="DF97" s="75">
        <f t="shared" si="144"/>
        <v>0</v>
      </c>
      <c r="DG97" s="75">
        <f t="shared" si="145"/>
        <v>0</v>
      </c>
      <c r="DH97" s="71">
        <f t="shared" si="146"/>
        <v>0</v>
      </c>
      <c r="DI97" s="72">
        <f t="shared" si="147"/>
        <v>0</v>
      </c>
      <c r="DJ97" s="72">
        <f t="shared" si="148"/>
        <v>0</v>
      </c>
      <c r="DK97" s="72">
        <f t="shared" si="149"/>
        <v>0</v>
      </c>
      <c r="DL97" s="72">
        <f t="shared" si="150"/>
        <v>0</v>
      </c>
      <c r="DM97" s="70">
        <f t="shared" si="151"/>
        <v>0</v>
      </c>
      <c r="DN97" s="70">
        <f t="shared" si="152"/>
        <v>0</v>
      </c>
      <c r="DO97" s="70">
        <f t="shared" si="153"/>
        <v>0</v>
      </c>
      <c r="DP97" s="70">
        <f t="shared" si="154"/>
        <v>0</v>
      </c>
      <c r="DQ97" s="70">
        <f t="shared" si="154"/>
        <v>0</v>
      </c>
      <c r="DR97" s="70">
        <f t="shared" si="155"/>
        <v>0</v>
      </c>
      <c r="DS97" s="75">
        <f t="shared" si="156"/>
        <v>0</v>
      </c>
      <c r="DT97" s="71">
        <f t="shared" si="157"/>
        <v>0</v>
      </c>
      <c r="DU97" s="257">
        <f t="shared" si="158"/>
        <v>0</v>
      </c>
      <c r="DV97" s="258">
        <f t="shared" si="159"/>
        <v>0</v>
      </c>
      <c r="DW97" s="258">
        <f t="shared" si="160"/>
        <v>0</v>
      </c>
      <c r="DX97" s="258">
        <f t="shared" si="161"/>
        <v>0</v>
      </c>
      <c r="DY97" s="70">
        <f t="shared" si="162"/>
        <v>0</v>
      </c>
      <c r="DZ97" s="70">
        <f t="shared" si="163"/>
        <v>0</v>
      </c>
      <c r="EA97" s="258">
        <f t="shared" si="164"/>
        <v>0</v>
      </c>
      <c r="EB97" s="258">
        <f t="shared" si="165"/>
        <v>0</v>
      </c>
      <c r="EC97" s="258">
        <f t="shared" si="165"/>
        <v>0</v>
      </c>
      <c r="ED97" s="258">
        <f t="shared" si="166"/>
        <v>0</v>
      </c>
      <c r="EE97" s="75">
        <f t="shared" si="167"/>
        <v>0</v>
      </c>
      <c r="EF97" s="71">
        <f t="shared" si="168"/>
        <v>0</v>
      </c>
      <c r="EG97" s="72">
        <f t="shared" si="169"/>
        <v>0</v>
      </c>
      <c r="EH97" s="70">
        <f t="shared" si="170"/>
        <v>0</v>
      </c>
      <c r="EI97" s="70">
        <f t="shared" si="171"/>
        <v>0</v>
      </c>
      <c r="EJ97" s="70">
        <f t="shared" si="172"/>
        <v>0</v>
      </c>
      <c r="EK97" s="70">
        <f t="shared" si="173"/>
        <v>0</v>
      </c>
      <c r="EL97" s="70">
        <f t="shared" si="174"/>
        <v>0</v>
      </c>
      <c r="EM97" s="70">
        <f t="shared" si="175"/>
        <v>0</v>
      </c>
      <c r="EN97" s="70">
        <f t="shared" si="176"/>
        <v>0</v>
      </c>
      <c r="EO97" s="70">
        <f t="shared" si="176"/>
        <v>0</v>
      </c>
      <c r="EP97" s="75">
        <f t="shared" si="177"/>
        <v>0</v>
      </c>
      <c r="EQ97" s="75">
        <f t="shared" si="178"/>
        <v>0</v>
      </c>
      <c r="ER97" s="71">
        <f t="shared" si="179"/>
        <v>0</v>
      </c>
      <c r="ES97" s="72">
        <f t="shared" si="91"/>
        <v>0</v>
      </c>
      <c r="ET97" s="70">
        <f t="shared" si="92"/>
        <v>0</v>
      </c>
      <c r="EU97" s="70">
        <f t="shared" si="93"/>
        <v>0</v>
      </c>
      <c r="EV97" s="70">
        <f t="shared" si="94"/>
        <v>0</v>
      </c>
      <c r="EW97" s="70">
        <f t="shared" si="95"/>
        <v>0</v>
      </c>
      <c r="EX97" s="70">
        <f t="shared" si="180"/>
        <v>0</v>
      </c>
      <c r="EY97" s="70">
        <f t="shared" si="96"/>
        <v>0</v>
      </c>
      <c r="EZ97" s="70" t="str">
        <f t="shared" si="97"/>
        <v/>
      </c>
      <c r="FA97" s="70">
        <f t="shared" si="97"/>
        <v>0</v>
      </c>
      <c r="FB97" s="75">
        <f t="shared" si="98"/>
        <v>0</v>
      </c>
      <c r="FC97" s="75">
        <f t="shared" si="99"/>
        <v>0</v>
      </c>
      <c r="FD97" s="71">
        <f t="shared" si="100"/>
        <v>0</v>
      </c>
      <c r="FE97" s="585"/>
    </row>
    <row r="98" spans="1:161" ht="22.5">
      <c r="A98" s="12">
        <f t="shared" si="101"/>
        <v>0</v>
      </c>
      <c r="B98" s="31">
        <v>90</v>
      </c>
      <c r="C98" s="253">
        <v>90</v>
      </c>
      <c r="D98" s="6">
        <f t="shared" si="102"/>
        <v>0</v>
      </c>
      <c r="E98" s="59"/>
      <c r="F98" s="60" t="str">
        <f t="shared" si="181"/>
        <v/>
      </c>
      <c r="G98" s="59">
        <f>'Data Paste From Shala Darpan'!L91</f>
        <v>0</v>
      </c>
      <c r="H98" s="59">
        <f>'Data Paste From Shala Darpan'!F91</f>
        <v>0</v>
      </c>
      <c r="I98" s="59">
        <f>'Data Paste From Shala Darpan'!H91</f>
        <v>0</v>
      </c>
      <c r="J98" s="59">
        <f>'Data Paste From Shala Darpan'!I91</f>
        <v>0</v>
      </c>
      <c r="K98" s="744">
        <f>'Data Paste From Shala Darpan'!K91</f>
        <v>0</v>
      </c>
      <c r="L98" s="160" t="str">
        <f t="shared" si="103"/>
        <v/>
      </c>
      <c r="M98" s="135"/>
      <c r="N98" s="355" t="str">
        <f t="shared" si="104"/>
        <v/>
      </c>
      <c r="O98" s="162">
        <f t="shared" si="105"/>
        <v>0</v>
      </c>
      <c r="P98" s="514"/>
      <c r="Q98" s="111"/>
      <c r="R98" s="112"/>
      <c r="S98" s="112"/>
      <c r="T98" s="113"/>
      <c r="U98" s="112"/>
      <c r="V98" s="312">
        <f t="shared" si="106"/>
        <v>0</v>
      </c>
      <c r="W98" s="113"/>
      <c r="X98" s="112"/>
      <c r="Y98" s="150"/>
      <c r="Z98" s="151"/>
      <c r="AA98" s="151"/>
      <c r="AB98" s="152"/>
      <c r="AC98" s="151"/>
      <c r="AD98" s="315">
        <f t="shared" si="107"/>
        <v>0</v>
      </c>
      <c r="AE98" s="315"/>
      <c r="AF98" s="151"/>
      <c r="AG98" s="184"/>
      <c r="AH98" s="185"/>
      <c r="AI98" s="185"/>
      <c r="AJ98" s="186"/>
      <c r="AK98" s="185"/>
      <c r="AL98" s="318">
        <f t="shared" si="108"/>
        <v>0</v>
      </c>
      <c r="AM98" s="318"/>
      <c r="AN98" s="185"/>
      <c r="AO98" s="117"/>
      <c r="AP98" s="118"/>
      <c r="AQ98" s="118"/>
      <c r="AR98" s="119"/>
      <c r="AS98" s="118"/>
      <c r="AT98" s="321">
        <f t="shared" si="109"/>
        <v>0</v>
      </c>
      <c r="AU98" s="321"/>
      <c r="AV98" s="118"/>
      <c r="AW98" s="199"/>
      <c r="AX98" s="200"/>
      <c r="AY98" s="200"/>
      <c r="AZ98" s="201"/>
      <c r="BA98" s="200"/>
      <c r="BB98" s="324">
        <f t="shared" si="110"/>
        <v>0</v>
      </c>
      <c r="BC98" s="324"/>
      <c r="BD98" s="200"/>
      <c r="BE98" s="225"/>
      <c r="BF98" s="226"/>
      <c r="BG98" s="226"/>
      <c r="BH98" s="227"/>
      <c r="BI98" s="226"/>
      <c r="BJ98" s="327">
        <f t="shared" si="111"/>
        <v>0</v>
      </c>
      <c r="BK98" s="327"/>
      <c r="BL98" s="226"/>
      <c r="BM98" s="199"/>
      <c r="BN98" s="200"/>
      <c r="BO98" s="200"/>
      <c r="BP98" s="201"/>
      <c r="BQ98" s="200"/>
      <c r="BR98" s="324" t="str">
        <f t="shared" si="112"/>
        <v/>
      </c>
      <c r="BS98" s="324"/>
      <c r="BT98" s="200"/>
      <c r="BU98" s="208">
        <v>0</v>
      </c>
      <c r="BV98" s="209">
        <v>0</v>
      </c>
      <c r="BW98" s="213">
        <v>0</v>
      </c>
      <c r="BX98" s="333" t="str">
        <f t="shared" si="113"/>
        <v>D</v>
      </c>
      <c r="BY98" s="72">
        <f t="shared" si="114"/>
        <v>0</v>
      </c>
      <c r="BZ98" s="70">
        <f t="shared" si="115"/>
        <v>0</v>
      </c>
      <c r="CA98" s="70">
        <f t="shared" si="116"/>
        <v>0</v>
      </c>
      <c r="CB98" s="70">
        <f t="shared" si="117"/>
        <v>0</v>
      </c>
      <c r="CC98" s="70">
        <f t="shared" si="118"/>
        <v>0</v>
      </c>
      <c r="CD98" s="70">
        <f t="shared" si="119"/>
        <v>0</v>
      </c>
      <c r="CE98" s="70">
        <f t="shared" si="120"/>
        <v>0</v>
      </c>
      <c r="CF98" s="70">
        <f t="shared" si="121"/>
        <v>0</v>
      </c>
      <c r="CG98" s="70">
        <f t="shared" si="121"/>
        <v>0</v>
      </c>
      <c r="CH98" s="75">
        <f t="shared" si="122"/>
        <v>0</v>
      </c>
      <c r="CI98" s="75">
        <f t="shared" si="123"/>
        <v>0</v>
      </c>
      <c r="CJ98" s="71">
        <f t="shared" si="124"/>
        <v>0</v>
      </c>
      <c r="CK98" s="72">
        <f t="shared" si="125"/>
        <v>0</v>
      </c>
      <c r="CL98" s="70">
        <f t="shared" si="126"/>
        <v>0</v>
      </c>
      <c r="CM98" s="70">
        <f t="shared" si="127"/>
        <v>0</v>
      </c>
      <c r="CN98" s="70">
        <f t="shared" si="128"/>
        <v>0</v>
      </c>
      <c r="CO98" s="70">
        <f t="shared" si="129"/>
        <v>0</v>
      </c>
      <c r="CP98" s="70">
        <f t="shared" si="130"/>
        <v>0</v>
      </c>
      <c r="CQ98" s="70">
        <f t="shared" si="131"/>
        <v>0</v>
      </c>
      <c r="CR98" s="70">
        <f t="shared" si="132"/>
        <v>0</v>
      </c>
      <c r="CS98" s="70">
        <f t="shared" si="132"/>
        <v>0</v>
      </c>
      <c r="CT98" s="75">
        <f t="shared" si="133"/>
        <v>0</v>
      </c>
      <c r="CU98" s="75">
        <f t="shared" si="134"/>
        <v>0</v>
      </c>
      <c r="CV98" s="71">
        <f t="shared" si="135"/>
        <v>0</v>
      </c>
      <c r="CW98" s="72">
        <f t="shared" si="136"/>
        <v>0</v>
      </c>
      <c r="CX98" s="70">
        <f t="shared" si="137"/>
        <v>0</v>
      </c>
      <c r="CY98" s="70">
        <f t="shared" si="138"/>
        <v>0</v>
      </c>
      <c r="CZ98" s="70">
        <f t="shared" si="139"/>
        <v>0</v>
      </c>
      <c r="DA98" s="70">
        <f t="shared" si="140"/>
        <v>0</v>
      </c>
      <c r="DB98" s="70">
        <f t="shared" si="141"/>
        <v>0</v>
      </c>
      <c r="DC98" s="70">
        <f t="shared" si="142"/>
        <v>0</v>
      </c>
      <c r="DD98" s="70">
        <f t="shared" si="143"/>
        <v>0</v>
      </c>
      <c r="DE98" s="70">
        <f t="shared" si="143"/>
        <v>0</v>
      </c>
      <c r="DF98" s="75">
        <f t="shared" si="144"/>
        <v>0</v>
      </c>
      <c r="DG98" s="75">
        <f t="shared" si="145"/>
        <v>0</v>
      </c>
      <c r="DH98" s="71">
        <f t="shared" si="146"/>
        <v>0</v>
      </c>
      <c r="DI98" s="72">
        <f t="shared" si="147"/>
        <v>0</v>
      </c>
      <c r="DJ98" s="72">
        <f t="shared" si="148"/>
        <v>0</v>
      </c>
      <c r="DK98" s="72">
        <f t="shared" si="149"/>
        <v>0</v>
      </c>
      <c r="DL98" s="72">
        <f t="shared" si="150"/>
        <v>0</v>
      </c>
      <c r="DM98" s="70">
        <f t="shared" si="151"/>
        <v>0</v>
      </c>
      <c r="DN98" s="70">
        <f t="shared" si="152"/>
        <v>0</v>
      </c>
      <c r="DO98" s="70">
        <f t="shared" si="153"/>
        <v>0</v>
      </c>
      <c r="DP98" s="70">
        <f t="shared" si="154"/>
        <v>0</v>
      </c>
      <c r="DQ98" s="70">
        <f t="shared" si="154"/>
        <v>0</v>
      </c>
      <c r="DR98" s="70">
        <f t="shared" si="155"/>
        <v>0</v>
      </c>
      <c r="DS98" s="75">
        <f t="shared" si="156"/>
        <v>0</v>
      </c>
      <c r="DT98" s="71">
        <f t="shared" si="157"/>
        <v>0</v>
      </c>
      <c r="DU98" s="257">
        <f t="shared" si="158"/>
        <v>0</v>
      </c>
      <c r="DV98" s="258">
        <f t="shared" si="159"/>
        <v>0</v>
      </c>
      <c r="DW98" s="258">
        <f t="shared" si="160"/>
        <v>0</v>
      </c>
      <c r="DX98" s="258">
        <f t="shared" si="161"/>
        <v>0</v>
      </c>
      <c r="DY98" s="70">
        <f t="shared" si="162"/>
        <v>0</v>
      </c>
      <c r="DZ98" s="70">
        <f t="shared" si="163"/>
        <v>0</v>
      </c>
      <c r="EA98" s="258">
        <f t="shared" si="164"/>
        <v>0</v>
      </c>
      <c r="EB98" s="258">
        <f t="shared" si="165"/>
        <v>0</v>
      </c>
      <c r="EC98" s="258">
        <f t="shared" si="165"/>
        <v>0</v>
      </c>
      <c r="ED98" s="258">
        <f t="shared" si="166"/>
        <v>0</v>
      </c>
      <c r="EE98" s="75">
        <f t="shared" si="167"/>
        <v>0</v>
      </c>
      <c r="EF98" s="71">
        <f t="shared" si="168"/>
        <v>0</v>
      </c>
      <c r="EG98" s="72">
        <f t="shared" si="169"/>
        <v>0</v>
      </c>
      <c r="EH98" s="70">
        <f t="shared" si="170"/>
        <v>0</v>
      </c>
      <c r="EI98" s="70">
        <f t="shared" si="171"/>
        <v>0</v>
      </c>
      <c r="EJ98" s="70">
        <f t="shared" si="172"/>
        <v>0</v>
      </c>
      <c r="EK98" s="70">
        <f t="shared" si="173"/>
        <v>0</v>
      </c>
      <c r="EL98" s="70">
        <f t="shared" si="174"/>
        <v>0</v>
      </c>
      <c r="EM98" s="70">
        <f t="shared" si="175"/>
        <v>0</v>
      </c>
      <c r="EN98" s="70">
        <f t="shared" si="176"/>
        <v>0</v>
      </c>
      <c r="EO98" s="70">
        <f t="shared" si="176"/>
        <v>0</v>
      </c>
      <c r="EP98" s="75">
        <f t="shared" si="177"/>
        <v>0</v>
      </c>
      <c r="EQ98" s="75">
        <f t="shared" si="178"/>
        <v>0</v>
      </c>
      <c r="ER98" s="71">
        <f t="shared" si="179"/>
        <v>0</v>
      </c>
      <c r="ES98" s="72">
        <f t="shared" si="91"/>
        <v>0</v>
      </c>
      <c r="ET98" s="70">
        <f t="shared" si="92"/>
        <v>0</v>
      </c>
      <c r="EU98" s="70">
        <f t="shared" si="93"/>
        <v>0</v>
      </c>
      <c r="EV98" s="70">
        <f t="shared" si="94"/>
        <v>0</v>
      </c>
      <c r="EW98" s="70">
        <f t="shared" si="95"/>
        <v>0</v>
      </c>
      <c r="EX98" s="70">
        <f t="shared" si="180"/>
        <v>0</v>
      </c>
      <c r="EY98" s="70">
        <f t="shared" si="96"/>
        <v>0</v>
      </c>
      <c r="EZ98" s="70" t="str">
        <f t="shared" si="97"/>
        <v/>
      </c>
      <c r="FA98" s="70">
        <f t="shared" si="97"/>
        <v>0</v>
      </c>
      <c r="FB98" s="75">
        <f t="shared" si="98"/>
        <v>0</v>
      </c>
      <c r="FC98" s="75">
        <f t="shared" si="99"/>
        <v>0</v>
      </c>
      <c r="FD98" s="71">
        <f t="shared" si="100"/>
        <v>0</v>
      </c>
      <c r="FE98" s="585"/>
    </row>
    <row r="99" spans="1:161" ht="22.5">
      <c r="A99" s="12">
        <f t="shared" si="101"/>
        <v>0</v>
      </c>
      <c r="B99" s="31">
        <v>91</v>
      </c>
      <c r="C99" s="252">
        <v>91</v>
      </c>
      <c r="D99" s="6">
        <f t="shared" si="102"/>
        <v>0</v>
      </c>
      <c r="E99" s="59"/>
      <c r="F99" s="60" t="str">
        <f t="shared" si="181"/>
        <v/>
      </c>
      <c r="G99" s="58">
        <f>'Data Paste From Shala Darpan'!L92</f>
        <v>0</v>
      </c>
      <c r="H99" s="59">
        <f>'Data Paste From Shala Darpan'!F92</f>
        <v>0</v>
      </c>
      <c r="I99" s="59">
        <f>'Data Paste From Shala Darpan'!H92</f>
        <v>0</v>
      </c>
      <c r="J99" s="59">
        <f>'Data Paste From Shala Darpan'!I92</f>
        <v>0</v>
      </c>
      <c r="K99" s="744">
        <f>'Data Paste From Shala Darpan'!K92</f>
        <v>0</v>
      </c>
      <c r="L99" s="160" t="str">
        <f t="shared" si="103"/>
        <v/>
      </c>
      <c r="M99" s="135"/>
      <c r="N99" s="355" t="str">
        <f t="shared" si="104"/>
        <v/>
      </c>
      <c r="O99" s="162">
        <f t="shared" si="105"/>
        <v>0</v>
      </c>
      <c r="P99" s="514"/>
      <c r="Q99" s="111"/>
      <c r="R99" s="112"/>
      <c r="S99" s="112"/>
      <c r="T99" s="113"/>
      <c r="U99" s="112"/>
      <c r="V99" s="312">
        <f t="shared" si="106"/>
        <v>0</v>
      </c>
      <c r="W99" s="113"/>
      <c r="X99" s="112"/>
      <c r="Y99" s="150"/>
      <c r="Z99" s="151"/>
      <c r="AA99" s="151"/>
      <c r="AB99" s="152"/>
      <c r="AC99" s="151"/>
      <c r="AD99" s="315">
        <f t="shared" si="107"/>
        <v>0</v>
      </c>
      <c r="AE99" s="315"/>
      <c r="AF99" s="151"/>
      <c r="AG99" s="184"/>
      <c r="AH99" s="185"/>
      <c r="AI99" s="185"/>
      <c r="AJ99" s="186"/>
      <c r="AK99" s="185"/>
      <c r="AL99" s="318">
        <f t="shared" si="108"/>
        <v>0</v>
      </c>
      <c r="AM99" s="318"/>
      <c r="AN99" s="185"/>
      <c r="AO99" s="117"/>
      <c r="AP99" s="118"/>
      <c r="AQ99" s="118"/>
      <c r="AR99" s="119"/>
      <c r="AS99" s="118"/>
      <c r="AT99" s="321">
        <f t="shared" si="109"/>
        <v>0</v>
      </c>
      <c r="AU99" s="321"/>
      <c r="AV99" s="118"/>
      <c r="AW99" s="199"/>
      <c r="AX99" s="200"/>
      <c r="AY99" s="200"/>
      <c r="AZ99" s="201"/>
      <c r="BA99" s="200"/>
      <c r="BB99" s="324">
        <f t="shared" si="110"/>
        <v>0</v>
      </c>
      <c r="BC99" s="324"/>
      <c r="BD99" s="200"/>
      <c r="BE99" s="225"/>
      <c r="BF99" s="226"/>
      <c r="BG99" s="226"/>
      <c r="BH99" s="227"/>
      <c r="BI99" s="226"/>
      <c r="BJ99" s="327">
        <f t="shared" si="111"/>
        <v>0</v>
      </c>
      <c r="BK99" s="327"/>
      <c r="BL99" s="226"/>
      <c r="BM99" s="199"/>
      <c r="BN99" s="200"/>
      <c r="BO99" s="200"/>
      <c r="BP99" s="201"/>
      <c r="BQ99" s="200"/>
      <c r="BR99" s="324" t="str">
        <f t="shared" si="112"/>
        <v/>
      </c>
      <c r="BS99" s="324"/>
      <c r="BT99" s="200"/>
      <c r="BU99" s="208">
        <v>0</v>
      </c>
      <c r="BV99" s="209">
        <v>0</v>
      </c>
      <c r="BW99" s="213">
        <v>0</v>
      </c>
      <c r="BX99" s="333" t="str">
        <f t="shared" si="113"/>
        <v>D</v>
      </c>
      <c r="BY99" s="72">
        <f t="shared" si="114"/>
        <v>0</v>
      </c>
      <c r="BZ99" s="70">
        <f t="shared" si="115"/>
        <v>0</v>
      </c>
      <c r="CA99" s="70">
        <f t="shared" si="116"/>
        <v>0</v>
      </c>
      <c r="CB99" s="70">
        <f t="shared" si="117"/>
        <v>0</v>
      </c>
      <c r="CC99" s="70">
        <f t="shared" si="118"/>
        <v>0</v>
      </c>
      <c r="CD99" s="70">
        <f t="shared" si="119"/>
        <v>0</v>
      </c>
      <c r="CE99" s="70">
        <f t="shared" si="120"/>
        <v>0</v>
      </c>
      <c r="CF99" s="70">
        <f t="shared" si="121"/>
        <v>0</v>
      </c>
      <c r="CG99" s="70">
        <f t="shared" si="121"/>
        <v>0</v>
      </c>
      <c r="CH99" s="75">
        <f t="shared" si="122"/>
        <v>0</v>
      </c>
      <c r="CI99" s="75">
        <f t="shared" si="123"/>
        <v>0</v>
      </c>
      <c r="CJ99" s="71">
        <f t="shared" si="124"/>
        <v>0</v>
      </c>
      <c r="CK99" s="72">
        <f t="shared" si="125"/>
        <v>0</v>
      </c>
      <c r="CL99" s="70">
        <f t="shared" si="126"/>
        <v>0</v>
      </c>
      <c r="CM99" s="70">
        <f t="shared" si="127"/>
        <v>0</v>
      </c>
      <c r="CN99" s="70">
        <f t="shared" si="128"/>
        <v>0</v>
      </c>
      <c r="CO99" s="70">
        <f t="shared" si="129"/>
        <v>0</v>
      </c>
      <c r="CP99" s="70">
        <f t="shared" si="130"/>
        <v>0</v>
      </c>
      <c r="CQ99" s="70">
        <f t="shared" si="131"/>
        <v>0</v>
      </c>
      <c r="CR99" s="70">
        <f t="shared" si="132"/>
        <v>0</v>
      </c>
      <c r="CS99" s="70">
        <f t="shared" si="132"/>
        <v>0</v>
      </c>
      <c r="CT99" s="75">
        <f t="shared" si="133"/>
        <v>0</v>
      </c>
      <c r="CU99" s="75">
        <f t="shared" si="134"/>
        <v>0</v>
      </c>
      <c r="CV99" s="71">
        <f t="shared" si="135"/>
        <v>0</v>
      </c>
      <c r="CW99" s="72">
        <f t="shared" si="136"/>
        <v>0</v>
      </c>
      <c r="CX99" s="70">
        <f t="shared" si="137"/>
        <v>0</v>
      </c>
      <c r="CY99" s="70">
        <f t="shared" si="138"/>
        <v>0</v>
      </c>
      <c r="CZ99" s="70">
        <f t="shared" si="139"/>
        <v>0</v>
      </c>
      <c r="DA99" s="70">
        <f t="shared" si="140"/>
        <v>0</v>
      </c>
      <c r="DB99" s="70">
        <f t="shared" si="141"/>
        <v>0</v>
      </c>
      <c r="DC99" s="70">
        <f t="shared" si="142"/>
        <v>0</v>
      </c>
      <c r="DD99" s="70">
        <f t="shared" si="143"/>
        <v>0</v>
      </c>
      <c r="DE99" s="70">
        <f t="shared" si="143"/>
        <v>0</v>
      </c>
      <c r="DF99" s="75">
        <f t="shared" si="144"/>
        <v>0</v>
      </c>
      <c r="DG99" s="75">
        <f t="shared" si="145"/>
        <v>0</v>
      </c>
      <c r="DH99" s="71">
        <f t="shared" si="146"/>
        <v>0</v>
      </c>
      <c r="DI99" s="72">
        <f t="shared" si="147"/>
        <v>0</v>
      </c>
      <c r="DJ99" s="72">
        <f t="shared" si="148"/>
        <v>0</v>
      </c>
      <c r="DK99" s="72">
        <f t="shared" si="149"/>
        <v>0</v>
      </c>
      <c r="DL99" s="72">
        <f t="shared" si="150"/>
        <v>0</v>
      </c>
      <c r="DM99" s="70">
        <f t="shared" si="151"/>
        <v>0</v>
      </c>
      <c r="DN99" s="70">
        <f t="shared" si="152"/>
        <v>0</v>
      </c>
      <c r="DO99" s="70">
        <f t="shared" si="153"/>
        <v>0</v>
      </c>
      <c r="DP99" s="70">
        <f t="shared" si="154"/>
        <v>0</v>
      </c>
      <c r="DQ99" s="70">
        <f t="shared" si="154"/>
        <v>0</v>
      </c>
      <c r="DR99" s="70">
        <f t="shared" si="155"/>
        <v>0</v>
      </c>
      <c r="DS99" s="75">
        <f t="shared" si="156"/>
        <v>0</v>
      </c>
      <c r="DT99" s="71">
        <f t="shared" si="157"/>
        <v>0</v>
      </c>
      <c r="DU99" s="257">
        <f t="shared" si="158"/>
        <v>0</v>
      </c>
      <c r="DV99" s="258">
        <f t="shared" si="159"/>
        <v>0</v>
      </c>
      <c r="DW99" s="258">
        <f t="shared" si="160"/>
        <v>0</v>
      </c>
      <c r="DX99" s="258">
        <f t="shared" si="161"/>
        <v>0</v>
      </c>
      <c r="DY99" s="70">
        <f t="shared" si="162"/>
        <v>0</v>
      </c>
      <c r="DZ99" s="70">
        <f t="shared" si="163"/>
        <v>0</v>
      </c>
      <c r="EA99" s="258">
        <f t="shared" si="164"/>
        <v>0</v>
      </c>
      <c r="EB99" s="258">
        <f t="shared" si="165"/>
        <v>0</v>
      </c>
      <c r="EC99" s="258">
        <f t="shared" si="165"/>
        <v>0</v>
      </c>
      <c r="ED99" s="258">
        <f t="shared" si="166"/>
        <v>0</v>
      </c>
      <c r="EE99" s="75">
        <f t="shared" si="167"/>
        <v>0</v>
      </c>
      <c r="EF99" s="71">
        <f t="shared" si="168"/>
        <v>0</v>
      </c>
      <c r="EG99" s="72">
        <f t="shared" si="169"/>
        <v>0</v>
      </c>
      <c r="EH99" s="70">
        <f t="shared" si="170"/>
        <v>0</v>
      </c>
      <c r="EI99" s="70">
        <f t="shared" si="171"/>
        <v>0</v>
      </c>
      <c r="EJ99" s="70">
        <f t="shared" si="172"/>
        <v>0</v>
      </c>
      <c r="EK99" s="70">
        <f t="shared" si="173"/>
        <v>0</v>
      </c>
      <c r="EL99" s="70">
        <f t="shared" si="174"/>
        <v>0</v>
      </c>
      <c r="EM99" s="70">
        <f t="shared" si="175"/>
        <v>0</v>
      </c>
      <c r="EN99" s="70">
        <f t="shared" si="176"/>
        <v>0</v>
      </c>
      <c r="EO99" s="70">
        <f t="shared" si="176"/>
        <v>0</v>
      </c>
      <c r="EP99" s="75">
        <f t="shared" si="177"/>
        <v>0</v>
      </c>
      <c r="EQ99" s="75">
        <f t="shared" si="178"/>
        <v>0</v>
      </c>
      <c r="ER99" s="71">
        <f t="shared" si="179"/>
        <v>0</v>
      </c>
      <c r="ES99" s="72">
        <f t="shared" si="91"/>
        <v>0</v>
      </c>
      <c r="ET99" s="70">
        <f t="shared" si="92"/>
        <v>0</v>
      </c>
      <c r="EU99" s="70">
        <f t="shared" si="93"/>
        <v>0</v>
      </c>
      <c r="EV99" s="70">
        <f t="shared" si="94"/>
        <v>0</v>
      </c>
      <c r="EW99" s="70">
        <f t="shared" si="95"/>
        <v>0</v>
      </c>
      <c r="EX99" s="70">
        <f t="shared" si="180"/>
        <v>0</v>
      </c>
      <c r="EY99" s="70">
        <f t="shared" si="96"/>
        <v>0</v>
      </c>
      <c r="EZ99" s="70" t="str">
        <f t="shared" si="97"/>
        <v/>
      </c>
      <c r="FA99" s="70">
        <f t="shared" si="97"/>
        <v>0</v>
      </c>
      <c r="FB99" s="75">
        <f t="shared" si="98"/>
        <v>0</v>
      </c>
      <c r="FC99" s="75">
        <f t="shared" si="99"/>
        <v>0</v>
      </c>
      <c r="FD99" s="71">
        <f t="shared" si="100"/>
        <v>0</v>
      </c>
      <c r="FE99" s="585"/>
    </row>
    <row r="100" spans="1:161" ht="22.5">
      <c r="A100" s="12">
        <f t="shared" si="101"/>
        <v>0</v>
      </c>
      <c r="B100" s="31">
        <v>92</v>
      </c>
      <c r="C100" s="253">
        <v>92</v>
      </c>
      <c r="D100" s="6">
        <f t="shared" si="102"/>
        <v>0</v>
      </c>
      <c r="E100" s="59"/>
      <c r="F100" s="60" t="str">
        <f t="shared" si="181"/>
        <v/>
      </c>
      <c r="G100" s="59">
        <f>'Data Paste From Shala Darpan'!L93</f>
        <v>0</v>
      </c>
      <c r="H100" s="59">
        <f>'Data Paste From Shala Darpan'!F93</f>
        <v>0</v>
      </c>
      <c r="I100" s="59">
        <f>'Data Paste From Shala Darpan'!H93</f>
        <v>0</v>
      </c>
      <c r="J100" s="59">
        <f>'Data Paste From Shala Darpan'!I93</f>
        <v>0</v>
      </c>
      <c r="K100" s="744">
        <f>'Data Paste From Shala Darpan'!K93</f>
        <v>0</v>
      </c>
      <c r="L100" s="160" t="str">
        <f t="shared" si="103"/>
        <v/>
      </c>
      <c r="M100" s="135"/>
      <c r="N100" s="355" t="str">
        <f t="shared" si="104"/>
        <v/>
      </c>
      <c r="O100" s="162">
        <f t="shared" si="105"/>
        <v>0</v>
      </c>
      <c r="P100" s="514"/>
      <c r="Q100" s="111"/>
      <c r="R100" s="112"/>
      <c r="S100" s="112"/>
      <c r="T100" s="113"/>
      <c r="U100" s="112"/>
      <c r="V100" s="312">
        <f t="shared" si="106"/>
        <v>0</v>
      </c>
      <c r="W100" s="113"/>
      <c r="X100" s="112"/>
      <c r="Y100" s="150"/>
      <c r="Z100" s="151"/>
      <c r="AA100" s="151"/>
      <c r="AB100" s="152"/>
      <c r="AC100" s="151"/>
      <c r="AD100" s="315">
        <f t="shared" si="107"/>
        <v>0</v>
      </c>
      <c r="AE100" s="315"/>
      <c r="AF100" s="151"/>
      <c r="AG100" s="184"/>
      <c r="AH100" s="185"/>
      <c r="AI100" s="185"/>
      <c r="AJ100" s="186"/>
      <c r="AK100" s="185"/>
      <c r="AL100" s="318">
        <f t="shared" si="108"/>
        <v>0</v>
      </c>
      <c r="AM100" s="318"/>
      <c r="AN100" s="185"/>
      <c r="AO100" s="117"/>
      <c r="AP100" s="118"/>
      <c r="AQ100" s="118"/>
      <c r="AR100" s="119"/>
      <c r="AS100" s="118"/>
      <c r="AT100" s="321">
        <f t="shared" si="109"/>
        <v>0</v>
      </c>
      <c r="AU100" s="321"/>
      <c r="AV100" s="118"/>
      <c r="AW100" s="199"/>
      <c r="AX100" s="200"/>
      <c r="AY100" s="200"/>
      <c r="AZ100" s="201"/>
      <c r="BA100" s="200"/>
      <c r="BB100" s="324">
        <f t="shared" si="110"/>
        <v>0</v>
      </c>
      <c r="BC100" s="324"/>
      <c r="BD100" s="200"/>
      <c r="BE100" s="225"/>
      <c r="BF100" s="226"/>
      <c r="BG100" s="226"/>
      <c r="BH100" s="227"/>
      <c r="BI100" s="226"/>
      <c r="BJ100" s="327">
        <f t="shared" si="111"/>
        <v>0</v>
      </c>
      <c r="BK100" s="327"/>
      <c r="BL100" s="226"/>
      <c r="BM100" s="199"/>
      <c r="BN100" s="200"/>
      <c r="BO100" s="200"/>
      <c r="BP100" s="201"/>
      <c r="BQ100" s="200"/>
      <c r="BR100" s="324" t="str">
        <f t="shared" si="112"/>
        <v/>
      </c>
      <c r="BS100" s="324"/>
      <c r="BT100" s="200"/>
      <c r="BU100" s="208">
        <v>0</v>
      </c>
      <c r="BV100" s="209">
        <v>0</v>
      </c>
      <c r="BW100" s="213">
        <v>0</v>
      </c>
      <c r="BX100" s="333" t="str">
        <f t="shared" si="113"/>
        <v>D</v>
      </c>
      <c r="BY100" s="72">
        <f t="shared" si="114"/>
        <v>0</v>
      </c>
      <c r="BZ100" s="70">
        <f t="shared" si="115"/>
        <v>0</v>
      </c>
      <c r="CA100" s="70">
        <f t="shared" si="116"/>
        <v>0</v>
      </c>
      <c r="CB100" s="70">
        <f t="shared" si="117"/>
        <v>0</v>
      </c>
      <c r="CC100" s="70">
        <f t="shared" si="118"/>
        <v>0</v>
      </c>
      <c r="CD100" s="70">
        <f t="shared" si="119"/>
        <v>0</v>
      </c>
      <c r="CE100" s="70">
        <f t="shared" si="120"/>
        <v>0</v>
      </c>
      <c r="CF100" s="70">
        <f t="shared" si="121"/>
        <v>0</v>
      </c>
      <c r="CG100" s="70">
        <f t="shared" si="121"/>
        <v>0</v>
      </c>
      <c r="CH100" s="75">
        <f t="shared" si="122"/>
        <v>0</v>
      </c>
      <c r="CI100" s="75">
        <f t="shared" si="123"/>
        <v>0</v>
      </c>
      <c r="CJ100" s="71">
        <f t="shared" si="124"/>
        <v>0</v>
      </c>
      <c r="CK100" s="72">
        <f t="shared" si="125"/>
        <v>0</v>
      </c>
      <c r="CL100" s="70">
        <f t="shared" si="126"/>
        <v>0</v>
      </c>
      <c r="CM100" s="70">
        <f t="shared" si="127"/>
        <v>0</v>
      </c>
      <c r="CN100" s="70">
        <f t="shared" si="128"/>
        <v>0</v>
      </c>
      <c r="CO100" s="70">
        <f t="shared" si="129"/>
        <v>0</v>
      </c>
      <c r="CP100" s="70">
        <f t="shared" si="130"/>
        <v>0</v>
      </c>
      <c r="CQ100" s="70">
        <f t="shared" si="131"/>
        <v>0</v>
      </c>
      <c r="CR100" s="70">
        <f t="shared" si="132"/>
        <v>0</v>
      </c>
      <c r="CS100" s="70">
        <f t="shared" si="132"/>
        <v>0</v>
      </c>
      <c r="CT100" s="75">
        <f t="shared" si="133"/>
        <v>0</v>
      </c>
      <c r="CU100" s="75">
        <f t="shared" si="134"/>
        <v>0</v>
      </c>
      <c r="CV100" s="71">
        <f t="shared" si="135"/>
        <v>0</v>
      </c>
      <c r="CW100" s="72">
        <f t="shared" si="136"/>
        <v>0</v>
      </c>
      <c r="CX100" s="70">
        <f t="shared" si="137"/>
        <v>0</v>
      </c>
      <c r="CY100" s="70">
        <f t="shared" si="138"/>
        <v>0</v>
      </c>
      <c r="CZ100" s="70">
        <f t="shared" si="139"/>
        <v>0</v>
      </c>
      <c r="DA100" s="70">
        <f t="shared" si="140"/>
        <v>0</v>
      </c>
      <c r="DB100" s="70">
        <f t="shared" si="141"/>
        <v>0</v>
      </c>
      <c r="DC100" s="70">
        <f t="shared" si="142"/>
        <v>0</v>
      </c>
      <c r="DD100" s="70">
        <f t="shared" si="143"/>
        <v>0</v>
      </c>
      <c r="DE100" s="70">
        <f t="shared" si="143"/>
        <v>0</v>
      </c>
      <c r="DF100" s="75">
        <f t="shared" si="144"/>
        <v>0</v>
      </c>
      <c r="DG100" s="75">
        <f t="shared" si="145"/>
        <v>0</v>
      </c>
      <c r="DH100" s="71">
        <f t="shared" si="146"/>
        <v>0</v>
      </c>
      <c r="DI100" s="72">
        <f t="shared" si="147"/>
        <v>0</v>
      </c>
      <c r="DJ100" s="72">
        <f t="shared" si="148"/>
        <v>0</v>
      </c>
      <c r="DK100" s="72">
        <f t="shared" si="149"/>
        <v>0</v>
      </c>
      <c r="DL100" s="72">
        <f t="shared" si="150"/>
        <v>0</v>
      </c>
      <c r="DM100" s="70">
        <f t="shared" si="151"/>
        <v>0</v>
      </c>
      <c r="DN100" s="70">
        <f t="shared" si="152"/>
        <v>0</v>
      </c>
      <c r="DO100" s="70">
        <f t="shared" si="153"/>
        <v>0</v>
      </c>
      <c r="DP100" s="70">
        <f t="shared" si="154"/>
        <v>0</v>
      </c>
      <c r="DQ100" s="70">
        <f t="shared" si="154"/>
        <v>0</v>
      </c>
      <c r="DR100" s="70">
        <f t="shared" si="155"/>
        <v>0</v>
      </c>
      <c r="DS100" s="75">
        <f t="shared" si="156"/>
        <v>0</v>
      </c>
      <c r="DT100" s="71">
        <f t="shared" si="157"/>
        <v>0</v>
      </c>
      <c r="DU100" s="257">
        <f t="shared" si="158"/>
        <v>0</v>
      </c>
      <c r="DV100" s="258">
        <f t="shared" si="159"/>
        <v>0</v>
      </c>
      <c r="DW100" s="258">
        <f t="shared" si="160"/>
        <v>0</v>
      </c>
      <c r="DX100" s="258">
        <f t="shared" si="161"/>
        <v>0</v>
      </c>
      <c r="DY100" s="70">
        <f t="shared" si="162"/>
        <v>0</v>
      </c>
      <c r="DZ100" s="70">
        <f t="shared" si="163"/>
        <v>0</v>
      </c>
      <c r="EA100" s="258">
        <f t="shared" si="164"/>
        <v>0</v>
      </c>
      <c r="EB100" s="258">
        <f t="shared" si="165"/>
        <v>0</v>
      </c>
      <c r="EC100" s="258">
        <f t="shared" si="165"/>
        <v>0</v>
      </c>
      <c r="ED100" s="258">
        <f t="shared" si="166"/>
        <v>0</v>
      </c>
      <c r="EE100" s="75">
        <f t="shared" si="167"/>
        <v>0</v>
      </c>
      <c r="EF100" s="71">
        <f t="shared" si="168"/>
        <v>0</v>
      </c>
      <c r="EG100" s="72">
        <f t="shared" si="169"/>
        <v>0</v>
      </c>
      <c r="EH100" s="70">
        <f t="shared" si="170"/>
        <v>0</v>
      </c>
      <c r="EI100" s="70">
        <f t="shared" si="171"/>
        <v>0</v>
      </c>
      <c r="EJ100" s="70">
        <f t="shared" si="172"/>
        <v>0</v>
      </c>
      <c r="EK100" s="70">
        <f t="shared" si="173"/>
        <v>0</v>
      </c>
      <c r="EL100" s="70">
        <f t="shared" si="174"/>
        <v>0</v>
      </c>
      <c r="EM100" s="70">
        <f t="shared" si="175"/>
        <v>0</v>
      </c>
      <c r="EN100" s="70">
        <f t="shared" si="176"/>
        <v>0</v>
      </c>
      <c r="EO100" s="70">
        <f t="shared" si="176"/>
        <v>0</v>
      </c>
      <c r="EP100" s="75">
        <f t="shared" si="177"/>
        <v>0</v>
      </c>
      <c r="EQ100" s="75">
        <f t="shared" si="178"/>
        <v>0</v>
      </c>
      <c r="ER100" s="71">
        <f t="shared" si="179"/>
        <v>0</v>
      </c>
      <c r="ES100" s="72">
        <f t="shared" si="91"/>
        <v>0</v>
      </c>
      <c r="ET100" s="70">
        <f t="shared" si="92"/>
        <v>0</v>
      </c>
      <c r="EU100" s="70">
        <f t="shared" si="93"/>
        <v>0</v>
      </c>
      <c r="EV100" s="70">
        <f t="shared" si="94"/>
        <v>0</v>
      </c>
      <c r="EW100" s="70">
        <f t="shared" si="95"/>
        <v>0</v>
      </c>
      <c r="EX100" s="70">
        <f t="shared" si="180"/>
        <v>0</v>
      </c>
      <c r="EY100" s="70">
        <f t="shared" si="96"/>
        <v>0</v>
      </c>
      <c r="EZ100" s="70" t="str">
        <f t="shared" si="97"/>
        <v/>
      </c>
      <c r="FA100" s="70">
        <f t="shared" si="97"/>
        <v>0</v>
      </c>
      <c r="FB100" s="75">
        <f t="shared" si="98"/>
        <v>0</v>
      </c>
      <c r="FC100" s="75">
        <f t="shared" si="99"/>
        <v>0</v>
      </c>
      <c r="FD100" s="71">
        <f t="shared" si="100"/>
        <v>0</v>
      </c>
      <c r="FE100" s="585"/>
    </row>
    <row r="101" spans="1:161" ht="22.5">
      <c r="A101" s="12">
        <f t="shared" si="101"/>
        <v>0</v>
      </c>
      <c r="B101" s="31">
        <v>93</v>
      </c>
      <c r="C101" s="252">
        <v>93</v>
      </c>
      <c r="D101" s="6">
        <f t="shared" si="102"/>
        <v>0</v>
      </c>
      <c r="E101" s="59"/>
      <c r="F101" s="60" t="str">
        <f t="shared" si="181"/>
        <v/>
      </c>
      <c r="G101" s="58">
        <f>'Data Paste From Shala Darpan'!L94</f>
        <v>0</v>
      </c>
      <c r="H101" s="59">
        <f>'Data Paste From Shala Darpan'!F94</f>
        <v>0</v>
      </c>
      <c r="I101" s="59">
        <f>'Data Paste From Shala Darpan'!H94</f>
        <v>0</v>
      </c>
      <c r="J101" s="59">
        <f>'Data Paste From Shala Darpan'!I94</f>
        <v>0</v>
      </c>
      <c r="K101" s="744">
        <f>'Data Paste From Shala Darpan'!K94</f>
        <v>0</v>
      </c>
      <c r="L101" s="160" t="str">
        <f t="shared" si="103"/>
        <v/>
      </c>
      <c r="M101" s="135"/>
      <c r="N101" s="355" t="str">
        <f t="shared" si="104"/>
        <v/>
      </c>
      <c r="O101" s="162">
        <f t="shared" si="105"/>
        <v>0</v>
      </c>
      <c r="P101" s="514"/>
      <c r="Q101" s="111"/>
      <c r="R101" s="112"/>
      <c r="S101" s="112"/>
      <c r="T101" s="113"/>
      <c r="U101" s="112"/>
      <c r="V101" s="312">
        <f t="shared" si="106"/>
        <v>0</v>
      </c>
      <c r="W101" s="113"/>
      <c r="X101" s="112"/>
      <c r="Y101" s="150"/>
      <c r="Z101" s="151"/>
      <c r="AA101" s="151"/>
      <c r="AB101" s="152"/>
      <c r="AC101" s="151"/>
      <c r="AD101" s="315">
        <f t="shared" si="107"/>
        <v>0</v>
      </c>
      <c r="AE101" s="315"/>
      <c r="AF101" s="151"/>
      <c r="AG101" s="184"/>
      <c r="AH101" s="185"/>
      <c r="AI101" s="185"/>
      <c r="AJ101" s="186"/>
      <c r="AK101" s="185"/>
      <c r="AL101" s="318">
        <f t="shared" si="108"/>
        <v>0</v>
      </c>
      <c r="AM101" s="318"/>
      <c r="AN101" s="185"/>
      <c r="AO101" s="117"/>
      <c r="AP101" s="118"/>
      <c r="AQ101" s="118"/>
      <c r="AR101" s="119"/>
      <c r="AS101" s="118"/>
      <c r="AT101" s="321">
        <f t="shared" si="109"/>
        <v>0</v>
      </c>
      <c r="AU101" s="321"/>
      <c r="AV101" s="118"/>
      <c r="AW101" s="199"/>
      <c r="AX101" s="200"/>
      <c r="AY101" s="200"/>
      <c r="AZ101" s="201"/>
      <c r="BA101" s="200"/>
      <c r="BB101" s="324">
        <f t="shared" si="110"/>
        <v>0</v>
      </c>
      <c r="BC101" s="324"/>
      <c r="BD101" s="200"/>
      <c r="BE101" s="225"/>
      <c r="BF101" s="226"/>
      <c r="BG101" s="226"/>
      <c r="BH101" s="227"/>
      <c r="BI101" s="226"/>
      <c r="BJ101" s="327">
        <f t="shared" si="111"/>
        <v>0</v>
      </c>
      <c r="BK101" s="327"/>
      <c r="BL101" s="226"/>
      <c r="BM101" s="199"/>
      <c r="BN101" s="200"/>
      <c r="BO101" s="200"/>
      <c r="BP101" s="201"/>
      <c r="BQ101" s="200"/>
      <c r="BR101" s="324" t="str">
        <f t="shared" si="112"/>
        <v/>
      </c>
      <c r="BS101" s="324"/>
      <c r="BT101" s="200"/>
      <c r="BU101" s="208">
        <v>0</v>
      </c>
      <c r="BV101" s="209">
        <v>0</v>
      </c>
      <c r="BW101" s="213">
        <v>0</v>
      </c>
      <c r="BX101" s="333" t="str">
        <f t="shared" si="113"/>
        <v>D</v>
      </c>
      <c r="BY101" s="72">
        <f t="shared" si="114"/>
        <v>0</v>
      </c>
      <c r="BZ101" s="70">
        <f t="shared" si="115"/>
        <v>0</v>
      </c>
      <c r="CA101" s="70">
        <f t="shared" si="116"/>
        <v>0</v>
      </c>
      <c r="CB101" s="70">
        <f t="shared" si="117"/>
        <v>0</v>
      </c>
      <c r="CC101" s="70">
        <f t="shared" si="118"/>
        <v>0</v>
      </c>
      <c r="CD101" s="70">
        <f t="shared" si="119"/>
        <v>0</v>
      </c>
      <c r="CE101" s="70">
        <f t="shared" si="120"/>
        <v>0</v>
      </c>
      <c r="CF101" s="70">
        <f t="shared" si="121"/>
        <v>0</v>
      </c>
      <c r="CG101" s="70">
        <f t="shared" si="121"/>
        <v>0</v>
      </c>
      <c r="CH101" s="75">
        <f t="shared" si="122"/>
        <v>0</v>
      </c>
      <c r="CI101" s="75">
        <f t="shared" si="123"/>
        <v>0</v>
      </c>
      <c r="CJ101" s="71">
        <f t="shared" si="124"/>
        <v>0</v>
      </c>
      <c r="CK101" s="72">
        <f t="shared" si="125"/>
        <v>0</v>
      </c>
      <c r="CL101" s="70">
        <f t="shared" si="126"/>
        <v>0</v>
      </c>
      <c r="CM101" s="70">
        <f t="shared" si="127"/>
        <v>0</v>
      </c>
      <c r="CN101" s="70">
        <f t="shared" si="128"/>
        <v>0</v>
      </c>
      <c r="CO101" s="70">
        <f t="shared" si="129"/>
        <v>0</v>
      </c>
      <c r="CP101" s="70">
        <f t="shared" si="130"/>
        <v>0</v>
      </c>
      <c r="CQ101" s="70">
        <f t="shared" si="131"/>
        <v>0</v>
      </c>
      <c r="CR101" s="70">
        <f t="shared" si="132"/>
        <v>0</v>
      </c>
      <c r="CS101" s="70">
        <f t="shared" si="132"/>
        <v>0</v>
      </c>
      <c r="CT101" s="75">
        <f t="shared" si="133"/>
        <v>0</v>
      </c>
      <c r="CU101" s="75">
        <f t="shared" si="134"/>
        <v>0</v>
      </c>
      <c r="CV101" s="71">
        <f t="shared" si="135"/>
        <v>0</v>
      </c>
      <c r="CW101" s="72">
        <f t="shared" si="136"/>
        <v>0</v>
      </c>
      <c r="CX101" s="70">
        <f t="shared" si="137"/>
        <v>0</v>
      </c>
      <c r="CY101" s="70">
        <f t="shared" si="138"/>
        <v>0</v>
      </c>
      <c r="CZ101" s="70">
        <f t="shared" si="139"/>
        <v>0</v>
      </c>
      <c r="DA101" s="70">
        <f t="shared" si="140"/>
        <v>0</v>
      </c>
      <c r="DB101" s="70">
        <f t="shared" si="141"/>
        <v>0</v>
      </c>
      <c r="DC101" s="70">
        <f t="shared" si="142"/>
        <v>0</v>
      </c>
      <c r="DD101" s="70">
        <f t="shared" si="143"/>
        <v>0</v>
      </c>
      <c r="DE101" s="70">
        <f t="shared" si="143"/>
        <v>0</v>
      </c>
      <c r="DF101" s="75">
        <f t="shared" si="144"/>
        <v>0</v>
      </c>
      <c r="DG101" s="75">
        <f t="shared" si="145"/>
        <v>0</v>
      </c>
      <c r="DH101" s="71">
        <f t="shared" si="146"/>
        <v>0</v>
      </c>
      <c r="DI101" s="72">
        <f t="shared" si="147"/>
        <v>0</v>
      </c>
      <c r="DJ101" s="72">
        <f t="shared" si="148"/>
        <v>0</v>
      </c>
      <c r="DK101" s="72">
        <f t="shared" si="149"/>
        <v>0</v>
      </c>
      <c r="DL101" s="72">
        <f t="shared" si="150"/>
        <v>0</v>
      </c>
      <c r="DM101" s="70">
        <f t="shared" si="151"/>
        <v>0</v>
      </c>
      <c r="DN101" s="70">
        <f t="shared" si="152"/>
        <v>0</v>
      </c>
      <c r="DO101" s="70">
        <f t="shared" si="153"/>
        <v>0</v>
      </c>
      <c r="DP101" s="70">
        <f t="shared" si="154"/>
        <v>0</v>
      </c>
      <c r="DQ101" s="70">
        <f t="shared" si="154"/>
        <v>0</v>
      </c>
      <c r="DR101" s="70">
        <f t="shared" si="155"/>
        <v>0</v>
      </c>
      <c r="DS101" s="75">
        <f t="shared" si="156"/>
        <v>0</v>
      </c>
      <c r="DT101" s="71">
        <f t="shared" si="157"/>
        <v>0</v>
      </c>
      <c r="DU101" s="257">
        <f t="shared" si="158"/>
        <v>0</v>
      </c>
      <c r="DV101" s="258">
        <f t="shared" si="159"/>
        <v>0</v>
      </c>
      <c r="DW101" s="258">
        <f t="shared" si="160"/>
        <v>0</v>
      </c>
      <c r="DX101" s="258">
        <f t="shared" si="161"/>
        <v>0</v>
      </c>
      <c r="DY101" s="70">
        <f t="shared" si="162"/>
        <v>0</v>
      </c>
      <c r="DZ101" s="70">
        <f t="shared" si="163"/>
        <v>0</v>
      </c>
      <c r="EA101" s="258">
        <f t="shared" si="164"/>
        <v>0</v>
      </c>
      <c r="EB101" s="258">
        <f t="shared" si="165"/>
        <v>0</v>
      </c>
      <c r="EC101" s="258">
        <f t="shared" si="165"/>
        <v>0</v>
      </c>
      <c r="ED101" s="258">
        <f t="shared" si="166"/>
        <v>0</v>
      </c>
      <c r="EE101" s="75">
        <f t="shared" si="167"/>
        <v>0</v>
      </c>
      <c r="EF101" s="71">
        <f t="shared" si="168"/>
        <v>0</v>
      </c>
      <c r="EG101" s="72">
        <f t="shared" si="169"/>
        <v>0</v>
      </c>
      <c r="EH101" s="70">
        <f t="shared" si="170"/>
        <v>0</v>
      </c>
      <c r="EI101" s="70">
        <f t="shared" si="171"/>
        <v>0</v>
      </c>
      <c r="EJ101" s="70">
        <f t="shared" si="172"/>
        <v>0</v>
      </c>
      <c r="EK101" s="70">
        <f t="shared" si="173"/>
        <v>0</v>
      </c>
      <c r="EL101" s="70">
        <f t="shared" si="174"/>
        <v>0</v>
      </c>
      <c r="EM101" s="70">
        <f t="shared" si="175"/>
        <v>0</v>
      </c>
      <c r="EN101" s="70">
        <f t="shared" si="176"/>
        <v>0</v>
      </c>
      <c r="EO101" s="70">
        <f t="shared" si="176"/>
        <v>0</v>
      </c>
      <c r="EP101" s="75">
        <f t="shared" si="177"/>
        <v>0</v>
      </c>
      <c r="EQ101" s="75">
        <f t="shared" si="178"/>
        <v>0</v>
      </c>
      <c r="ER101" s="71">
        <f t="shared" si="179"/>
        <v>0</v>
      </c>
      <c r="ES101" s="72">
        <f t="shared" si="91"/>
        <v>0</v>
      </c>
      <c r="ET101" s="70">
        <f t="shared" si="92"/>
        <v>0</v>
      </c>
      <c r="EU101" s="70">
        <f t="shared" si="93"/>
        <v>0</v>
      </c>
      <c r="EV101" s="70">
        <f t="shared" si="94"/>
        <v>0</v>
      </c>
      <c r="EW101" s="70">
        <f t="shared" si="95"/>
        <v>0</v>
      </c>
      <c r="EX101" s="70">
        <f t="shared" si="180"/>
        <v>0</v>
      </c>
      <c r="EY101" s="70">
        <f t="shared" si="96"/>
        <v>0</v>
      </c>
      <c r="EZ101" s="70" t="str">
        <f t="shared" si="97"/>
        <v/>
      </c>
      <c r="FA101" s="70">
        <f t="shared" si="97"/>
        <v>0</v>
      </c>
      <c r="FB101" s="75">
        <f t="shared" si="98"/>
        <v>0</v>
      </c>
      <c r="FC101" s="75">
        <f t="shared" si="99"/>
        <v>0</v>
      </c>
      <c r="FD101" s="71">
        <f t="shared" si="100"/>
        <v>0</v>
      </c>
      <c r="FE101" s="585"/>
    </row>
    <row r="102" spans="1:161" ht="22.5">
      <c r="A102" s="12">
        <f t="shared" si="101"/>
        <v>0</v>
      </c>
      <c r="B102" s="31">
        <v>94</v>
      </c>
      <c r="C102" s="253">
        <v>94</v>
      </c>
      <c r="D102" s="6">
        <f t="shared" si="102"/>
        <v>0</v>
      </c>
      <c r="E102" s="59"/>
      <c r="F102" s="60" t="str">
        <f t="shared" si="181"/>
        <v/>
      </c>
      <c r="G102" s="59">
        <f>'Data Paste From Shala Darpan'!L95</f>
        <v>0</v>
      </c>
      <c r="H102" s="59">
        <f>'Data Paste From Shala Darpan'!F95</f>
        <v>0</v>
      </c>
      <c r="I102" s="59">
        <f>'Data Paste From Shala Darpan'!H95</f>
        <v>0</v>
      </c>
      <c r="J102" s="59">
        <f>'Data Paste From Shala Darpan'!I95</f>
        <v>0</v>
      </c>
      <c r="K102" s="744">
        <f>'Data Paste From Shala Darpan'!K95</f>
        <v>0</v>
      </c>
      <c r="L102" s="160" t="str">
        <f t="shared" si="103"/>
        <v/>
      </c>
      <c r="M102" s="135"/>
      <c r="N102" s="355" t="str">
        <f t="shared" si="104"/>
        <v/>
      </c>
      <c r="O102" s="162">
        <f t="shared" si="105"/>
        <v>0</v>
      </c>
      <c r="P102" s="514"/>
      <c r="Q102" s="111"/>
      <c r="R102" s="112"/>
      <c r="S102" s="112"/>
      <c r="T102" s="113"/>
      <c r="U102" s="112"/>
      <c r="V102" s="312">
        <f t="shared" si="106"/>
        <v>0</v>
      </c>
      <c r="W102" s="113"/>
      <c r="X102" s="112"/>
      <c r="Y102" s="150"/>
      <c r="Z102" s="151"/>
      <c r="AA102" s="151"/>
      <c r="AB102" s="152"/>
      <c r="AC102" s="151"/>
      <c r="AD102" s="315">
        <f t="shared" si="107"/>
        <v>0</v>
      </c>
      <c r="AE102" s="315"/>
      <c r="AF102" s="151"/>
      <c r="AG102" s="184"/>
      <c r="AH102" s="185"/>
      <c r="AI102" s="185"/>
      <c r="AJ102" s="186"/>
      <c r="AK102" s="185"/>
      <c r="AL102" s="318">
        <f t="shared" si="108"/>
        <v>0</v>
      </c>
      <c r="AM102" s="318"/>
      <c r="AN102" s="185"/>
      <c r="AO102" s="117"/>
      <c r="AP102" s="118"/>
      <c r="AQ102" s="118"/>
      <c r="AR102" s="119"/>
      <c r="AS102" s="118"/>
      <c r="AT102" s="321">
        <f t="shared" si="109"/>
        <v>0</v>
      </c>
      <c r="AU102" s="321"/>
      <c r="AV102" s="118"/>
      <c r="AW102" s="199"/>
      <c r="AX102" s="200"/>
      <c r="AY102" s="200"/>
      <c r="AZ102" s="201"/>
      <c r="BA102" s="200"/>
      <c r="BB102" s="324">
        <f t="shared" si="110"/>
        <v>0</v>
      </c>
      <c r="BC102" s="324"/>
      <c r="BD102" s="200"/>
      <c r="BE102" s="225"/>
      <c r="BF102" s="226"/>
      <c r="BG102" s="226"/>
      <c r="BH102" s="227"/>
      <c r="BI102" s="226"/>
      <c r="BJ102" s="327">
        <f t="shared" si="111"/>
        <v>0</v>
      </c>
      <c r="BK102" s="327"/>
      <c r="BL102" s="226"/>
      <c r="BM102" s="199"/>
      <c r="BN102" s="200"/>
      <c r="BO102" s="200"/>
      <c r="BP102" s="201"/>
      <c r="BQ102" s="200"/>
      <c r="BR102" s="324" t="str">
        <f t="shared" si="112"/>
        <v/>
      </c>
      <c r="BS102" s="324"/>
      <c r="BT102" s="200"/>
      <c r="BU102" s="208">
        <v>0</v>
      </c>
      <c r="BV102" s="209">
        <v>0</v>
      </c>
      <c r="BW102" s="213">
        <v>0</v>
      </c>
      <c r="BX102" s="333" t="str">
        <f t="shared" si="113"/>
        <v>D</v>
      </c>
      <c r="BY102" s="72">
        <f t="shared" si="114"/>
        <v>0</v>
      </c>
      <c r="BZ102" s="70">
        <f t="shared" si="115"/>
        <v>0</v>
      </c>
      <c r="CA102" s="70">
        <f t="shared" si="116"/>
        <v>0</v>
      </c>
      <c r="CB102" s="70">
        <f t="shared" si="117"/>
        <v>0</v>
      </c>
      <c r="CC102" s="70">
        <f t="shared" si="118"/>
        <v>0</v>
      </c>
      <c r="CD102" s="70">
        <f t="shared" si="119"/>
        <v>0</v>
      </c>
      <c r="CE102" s="70">
        <f t="shared" si="120"/>
        <v>0</v>
      </c>
      <c r="CF102" s="70">
        <f t="shared" si="121"/>
        <v>0</v>
      </c>
      <c r="CG102" s="70">
        <f t="shared" si="121"/>
        <v>0</v>
      </c>
      <c r="CH102" s="75">
        <f t="shared" si="122"/>
        <v>0</v>
      </c>
      <c r="CI102" s="75">
        <f t="shared" si="123"/>
        <v>0</v>
      </c>
      <c r="CJ102" s="71">
        <f t="shared" si="124"/>
        <v>0</v>
      </c>
      <c r="CK102" s="72">
        <f t="shared" si="125"/>
        <v>0</v>
      </c>
      <c r="CL102" s="70">
        <f t="shared" si="126"/>
        <v>0</v>
      </c>
      <c r="CM102" s="70">
        <f t="shared" si="127"/>
        <v>0</v>
      </c>
      <c r="CN102" s="70">
        <f t="shared" si="128"/>
        <v>0</v>
      </c>
      <c r="CO102" s="70">
        <f t="shared" si="129"/>
        <v>0</v>
      </c>
      <c r="CP102" s="70">
        <f t="shared" si="130"/>
        <v>0</v>
      </c>
      <c r="CQ102" s="70">
        <f t="shared" si="131"/>
        <v>0</v>
      </c>
      <c r="CR102" s="70">
        <f t="shared" si="132"/>
        <v>0</v>
      </c>
      <c r="CS102" s="70">
        <f t="shared" si="132"/>
        <v>0</v>
      </c>
      <c r="CT102" s="75">
        <f t="shared" si="133"/>
        <v>0</v>
      </c>
      <c r="CU102" s="75">
        <f t="shared" si="134"/>
        <v>0</v>
      </c>
      <c r="CV102" s="71">
        <f t="shared" si="135"/>
        <v>0</v>
      </c>
      <c r="CW102" s="72">
        <f t="shared" si="136"/>
        <v>0</v>
      </c>
      <c r="CX102" s="70">
        <f t="shared" si="137"/>
        <v>0</v>
      </c>
      <c r="CY102" s="70">
        <f t="shared" si="138"/>
        <v>0</v>
      </c>
      <c r="CZ102" s="70">
        <f t="shared" si="139"/>
        <v>0</v>
      </c>
      <c r="DA102" s="70">
        <f t="shared" si="140"/>
        <v>0</v>
      </c>
      <c r="DB102" s="70">
        <f t="shared" si="141"/>
        <v>0</v>
      </c>
      <c r="DC102" s="70">
        <f t="shared" si="142"/>
        <v>0</v>
      </c>
      <c r="DD102" s="70">
        <f t="shared" si="143"/>
        <v>0</v>
      </c>
      <c r="DE102" s="70">
        <f t="shared" si="143"/>
        <v>0</v>
      </c>
      <c r="DF102" s="75">
        <f t="shared" si="144"/>
        <v>0</v>
      </c>
      <c r="DG102" s="75">
        <f t="shared" si="145"/>
        <v>0</v>
      </c>
      <c r="DH102" s="71">
        <f t="shared" si="146"/>
        <v>0</v>
      </c>
      <c r="DI102" s="72">
        <f t="shared" si="147"/>
        <v>0</v>
      </c>
      <c r="DJ102" s="72">
        <f t="shared" si="148"/>
        <v>0</v>
      </c>
      <c r="DK102" s="72">
        <f t="shared" si="149"/>
        <v>0</v>
      </c>
      <c r="DL102" s="72">
        <f t="shared" si="150"/>
        <v>0</v>
      </c>
      <c r="DM102" s="70">
        <f t="shared" si="151"/>
        <v>0</v>
      </c>
      <c r="DN102" s="70">
        <f t="shared" si="152"/>
        <v>0</v>
      </c>
      <c r="DO102" s="70">
        <f t="shared" si="153"/>
        <v>0</v>
      </c>
      <c r="DP102" s="70">
        <f t="shared" si="154"/>
        <v>0</v>
      </c>
      <c r="DQ102" s="70">
        <f t="shared" si="154"/>
        <v>0</v>
      </c>
      <c r="DR102" s="70">
        <f t="shared" si="155"/>
        <v>0</v>
      </c>
      <c r="DS102" s="75">
        <f t="shared" si="156"/>
        <v>0</v>
      </c>
      <c r="DT102" s="71">
        <f t="shared" si="157"/>
        <v>0</v>
      </c>
      <c r="DU102" s="257">
        <f t="shared" si="158"/>
        <v>0</v>
      </c>
      <c r="DV102" s="258">
        <f t="shared" si="159"/>
        <v>0</v>
      </c>
      <c r="DW102" s="258">
        <f t="shared" si="160"/>
        <v>0</v>
      </c>
      <c r="DX102" s="258">
        <f t="shared" si="161"/>
        <v>0</v>
      </c>
      <c r="DY102" s="70">
        <f t="shared" si="162"/>
        <v>0</v>
      </c>
      <c r="DZ102" s="70">
        <f t="shared" si="163"/>
        <v>0</v>
      </c>
      <c r="EA102" s="258">
        <f t="shared" si="164"/>
        <v>0</v>
      </c>
      <c r="EB102" s="258">
        <f t="shared" si="165"/>
        <v>0</v>
      </c>
      <c r="EC102" s="258">
        <f t="shared" si="165"/>
        <v>0</v>
      </c>
      <c r="ED102" s="258">
        <f t="shared" si="166"/>
        <v>0</v>
      </c>
      <c r="EE102" s="75">
        <f t="shared" si="167"/>
        <v>0</v>
      </c>
      <c r="EF102" s="71">
        <f t="shared" si="168"/>
        <v>0</v>
      </c>
      <c r="EG102" s="72">
        <f t="shared" si="169"/>
        <v>0</v>
      </c>
      <c r="EH102" s="70">
        <f t="shared" si="170"/>
        <v>0</v>
      </c>
      <c r="EI102" s="70">
        <f t="shared" si="171"/>
        <v>0</v>
      </c>
      <c r="EJ102" s="70">
        <f t="shared" si="172"/>
        <v>0</v>
      </c>
      <c r="EK102" s="70">
        <f t="shared" si="173"/>
        <v>0</v>
      </c>
      <c r="EL102" s="70">
        <f t="shared" si="174"/>
        <v>0</v>
      </c>
      <c r="EM102" s="70">
        <f t="shared" si="175"/>
        <v>0</v>
      </c>
      <c r="EN102" s="70">
        <f t="shared" si="176"/>
        <v>0</v>
      </c>
      <c r="EO102" s="70">
        <f t="shared" si="176"/>
        <v>0</v>
      </c>
      <c r="EP102" s="75">
        <f t="shared" si="177"/>
        <v>0</v>
      </c>
      <c r="EQ102" s="75">
        <f t="shared" si="178"/>
        <v>0</v>
      </c>
      <c r="ER102" s="71">
        <f t="shared" si="179"/>
        <v>0</v>
      </c>
      <c r="ES102" s="72">
        <f t="shared" si="91"/>
        <v>0</v>
      </c>
      <c r="ET102" s="70">
        <f t="shared" si="92"/>
        <v>0</v>
      </c>
      <c r="EU102" s="70">
        <f t="shared" si="93"/>
        <v>0</v>
      </c>
      <c r="EV102" s="70">
        <f t="shared" si="94"/>
        <v>0</v>
      </c>
      <c r="EW102" s="70">
        <f t="shared" si="95"/>
        <v>0</v>
      </c>
      <c r="EX102" s="70">
        <f t="shared" si="180"/>
        <v>0</v>
      </c>
      <c r="EY102" s="70">
        <f t="shared" si="96"/>
        <v>0</v>
      </c>
      <c r="EZ102" s="70" t="str">
        <f t="shared" si="97"/>
        <v/>
      </c>
      <c r="FA102" s="70">
        <f t="shared" si="97"/>
        <v>0</v>
      </c>
      <c r="FB102" s="75">
        <f t="shared" si="98"/>
        <v>0</v>
      </c>
      <c r="FC102" s="75">
        <f t="shared" si="99"/>
        <v>0</v>
      </c>
      <c r="FD102" s="71">
        <f t="shared" si="100"/>
        <v>0</v>
      </c>
      <c r="FE102" s="585"/>
    </row>
    <row r="103" spans="1:161" ht="22.5">
      <c r="A103" s="12">
        <f t="shared" si="101"/>
        <v>0</v>
      </c>
      <c r="B103" s="31">
        <v>95</v>
      </c>
      <c r="C103" s="252">
        <v>95</v>
      </c>
      <c r="D103" s="6">
        <f t="shared" si="102"/>
        <v>0</v>
      </c>
      <c r="E103" s="59"/>
      <c r="F103" s="60" t="str">
        <f t="shared" si="181"/>
        <v/>
      </c>
      <c r="G103" s="58">
        <f>'Data Paste From Shala Darpan'!L96</f>
        <v>0</v>
      </c>
      <c r="H103" s="59">
        <f>'Data Paste From Shala Darpan'!F96</f>
        <v>0</v>
      </c>
      <c r="I103" s="59">
        <f>'Data Paste From Shala Darpan'!H96</f>
        <v>0</v>
      </c>
      <c r="J103" s="59">
        <f>'Data Paste From Shala Darpan'!I96</f>
        <v>0</v>
      </c>
      <c r="K103" s="744">
        <f>'Data Paste From Shala Darpan'!K96</f>
        <v>0</v>
      </c>
      <c r="L103" s="160" t="str">
        <f t="shared" si="103"/>
        <v/>
      </c>
      <c r="M103" s="135"/>
      <c r="N103" s="355" t="str">
        <f t="shared" si="104"/>
        <v/>
      </c>
      <c r="O103" s="162">
        <f t="shared" si="105"/>
        <v>0</v>
      </c>
      <c r="P103" s="514"/>
      <c r="Q103" s="111"/>
      <c r="R103" s="112"/>
      <c r="S103" s="112"/>
      <c r="T103" s="113"/>
      <c r="U103" s="112"/>
      <c r="V103" s="312">
        <f t="shared" si="106"/>
        <v>0</v>
      </c>
      <c r="W103" s="113"/>
      <c r="X103" s="112"/>
      <c r="Y103" s="150"/>
      <c r="Z103" s="151"/>
      <c r="AA103" s="151"/>
      <c r="AB103" s="152"/>
      <c r="AC103" s="151"/>
      <c r="AD103" s="315">
        <f t="shared" si="107"/>
        <v>0</v>
      </c>
      <c r="AE103" s="315"/>
      <c r="AF103" s="151"/>
      <c r="AG103" s="184"/>
      <c r="AH103" s="185"/>
      <c r="AI103" s="185"/>
      <c r="AJ103" s="186"/>
      <c r="AK103" s="185"/>
      <c r="AL103" s="318">
        <f t="shared" si="108"/>
        <v>0</v>
      </c>
      <c r="AM103" s="318"/>
      <c r="AN103" s="185"/>
      <c r="AO103" s="117"/>
      <c r="AP103" s="118"/>
      <c r="AQ103" s="118"/>
      <c r="AR103" s="119"/>
      <c r="AS103" s="118"/>
      <c r="AT103" s="321">
        <f t="shared" si="109"/>
        <v>0</v>
      </c>
      <c r="AU103" s="321"/>
      <c r="AV103" s="118"/>
      <c r="AW103" s="199"/>
      <c r="AX103" s="200"/>
      <c r="AY103" s="200"/>
      <c r="AZ103" s="201"/>
      <c r="BA103" s="200"/>
      <c r="BB103" s="324">
        <f t="shared" si="110"/>
        <v>0</v>
      </c>
      <c r="BC103" s="324"/>
      <c r="BD103" s="200"/>
      <c r="BE103" s="225"/>
      <c r="BF103" s="226"/>
      <c r="BG103" s="226"/>
      <c r="BH103" s="227"/>
      <c r="BI103" s="226"/>
      <c r="BJ103" s="327">
        <f t="shared" si="111"/>
        <v>0</v>
      </c>
      <c r="BK103" s="327"/>
      <c r="BL103" s="226"/>
      <c r="BM103" s="199"/>
      <c r="BN103" s="200"/>
      <c r="BO103" s="200"/>
      <c r="BP103" s="201"/>
      <c r="BQ103" s="200"/>
      <c r="BR103" s="324" t="str">
        <f t="shared" si="112"/>
        <v/>
      </c>
      <c r="BS103" s="324"/>
      <c r="BT103" s="200"/>
      <c r="BU103" s="208">
        <v>0</v>
      </c>
      <c r="BV103" s="209">
        <v>0</v>
      </c>
      <c r="BW103" s="213">
        <v>0</v>
      </c>
      <c r="BX103" s="333" t="str">
        <f t="shared" si="113"/>
        <v>D</v>
      </c>
      <c r="BY103" s="72">
        <f t="shared" si="114"/>
        <v>0</v>
      </c>
      <c r="BZ103" s="70">
        <f t="shared" si="115"/>
        <v>0</v>
      </c>
      <c r="CA103" s="70">
        <f t="shared" si="116"/>
        <v>0</v>
      </c>
      <c r="CB103" s="70">
        <f t="shared" si="117"/>
        <v>0</v>
      </c>
      <c r="CC103" s="70">
        <f t="shared" si="118"/>
        <v>0</v>
      </c>
      <c r="CD103" s="70">
        <f t="shared" si="119"/>
        <v>0</v>
      </c>
      <c r="CE103" s="70">
        <f t="shared" si="120"/>
        <v>0</v>
      </c>
      <c r="CF103" s="70">
        <f t="shared" si="121"/>
        <v>0</v>
      </c>
      <c r="CG103" s="70">
        <f t="shared" si="121"/>
        <v>0</v>
      </c>
      <c r="CH103" s="75">
        <f t="shared" si="122"/>
        <v>0</v>
      </c>
      <c r="CI103" s="75">
        <f t="shared" si="123"/>
        <v>0</v>
      </c>
      <c r="CJ103" s="71">
        <f t="shared" si="124"/>
        <v>0</v>
      </c>
      <c r="CK103" s="72">
        <f t="shared" si="125"/>
        <v>0</v>
      </c>
      <c r="CL103" s="70">
        <f t="shared" si="126"/>
        <v>0</v>
      </c>
      <c r="CM103" s="70">
        <f t="shared" si="127"/>
        <v>0</v>
      </c>
      <c r="CN103" s="70">
        <f t="shared" si="128"/>
        <v>0</v>
      </c>
      <c r="CO103" s="70">
        <f t="shared" si="129"/>
        <v>0</v>
      </c>
      <c r="CP103" s="70">
        <f t="shared" si="130"/>
        <v>0</v>
      </c>
      <c r="CQ103" s="70">
        <f t="shared" si="131"/>
        <v>0</v>
      </c>
      <c r="CR103" s="70">
        <f t="shared" si="132"/>
        <v>0</v>
      </c>
      <c r="CS103" s="70">
        <f t="shared" si="132"/>
        <v>0</v>
      </c>
      <c r="CT103" s="75">
        <f t="shared" si="133"/>
        <v>0</v>
      </c>
      <c r="CU103" s="75">
        <f t="shared" si="134"/>
        <v>0</v>
      </c>
      <c r="CV103" s="71">
        <f t="shared" si="135"/>
        <v>0</v>
      </c>
      <c r="CW103" s="72">
        <f t="shared" si="136"/>
        <v>0</v>
      </c>
      <c r="CX103" s="70">
        <f t="shared" si="137"/>
        <v>0</v>
      </c>
      <c r="CY103" s="70">
        <f t="shared" si="138"/>
        <v>0</v>
      </c>
      <c r="CZ103" s="70">
        <f t="shared" si="139"/>
        <v>0</v>
      </c>
      <c r="DA103" s="70">
        <f t="shared" si="140"/>
        <v>0</v>
      </c>
      <c r="DB103" s="70">
        <f t="shared" si="141"/>
        <v>0</v>
      </c>
      <c r="DC103" s="70">
        <f t="shared" si="142"/>
        <v>0</v>
      </c>
      <c r="DD103" s="70">
        <f t="shared" si="143"/>
        <v>0</v>
      </c>
      <c r="DE103" s="70">
        <f t="shared" si="143"/>
        <v>0</v>
      </c>
      <c r="DF103" s="75">
        <f t="shared" si="144"/>
        <v>0</v>
      </c>
      <c r="DG103" s="75">
        <f t="shared" si="145"/>
        <v>0</v>
      </c>
      <c r="DH103" s="71">
        <f t="shared" si="146"/>
        <v>0</v>
      </c>
      <c r="DI103" s="72">
        <f t="shared" si="147"/>
        <v>0</v>
      </c>
      <c r="DJ103" s="72">
        <f t="shared" si="148"/>
        <v>0</v>
      </c>
      <c r="DK103" s="72">
        <f t="shared" si="149"/>
        <v>0</v>
      </c>
      <c r="DL103" s="72">
        <f t="shared" si="150"/>
        <v>0</v>
      </c>
      <c r="DM103" s="70">
        <f t="shared" si="151"/>
        <v>0</v>
      </c>
      <c r="DN103" s="70">
        <f t="shared" si="152"/>
        <v>0</v>
      </c>
      <c r="DO103" s="70">
        <f t="shared" si="153"/>
        <v>0</v>
      </c>
      <c r="DP103" s="70">
        <f t="shared" si="154"/>
        <v>0</v>
      </c>
      <c r="DQ103" s="70">
        <f t="shared" si="154"/>
        <v>0</v>
      </c>
      <c r="DR103" s="70">
        <f t="shared" si="155"/>
        <v>0</v>
      </c>
      <c r="DS103" s="75">
        <f t="shared" si="156"/>
        <v>0</v>
      </c>
      <c r="DT103" s="71">
        <f t="shared" si="157"/>
        <v>0</v>
      </c>
      <c r="DU103" s="257">
        <f t="shared" si="158"/>
        <v>0</v>
      </c>
      <c r="DV103" s="258">
        <f t="shared" si="159"/>
        <v>0</v>
      </c>
      <c r="DW103" s="258">
        <f t="shared" si="160"/>
        <v>0</v>
      </c>
      <c r="DX103" s="258">
        <f t="shared" si="161"/>
        <v>0</v>
      </c>
      <c r="DY103" s="70">
        <f t="shared" si="162"/>
        <v>0</v>
      </c>
      <c r="DZ103" s="70">
        <f t="shared" si="163"/>
        <v>0</v>
      </c>
      <c r="EA103" s="258">
        <f t="shared" si="164"/>
        <v>0</v>
      </c>
      <c r="EB103" s="258">
        <f t="shared" si="165"/>
        <v>0</v>
      </c>
      <c r="EC103" s="258">
        <f t="shared" si="165"/>
        <v>0</v>
      </c>
      <c r="ED103" s="258">
        <f t="shared" si="166"/>
        <v>0</v>
      </c>
      <c r="EE103" s="75">
        <f t="shared" si="167"/>
        <v>0</v>
      </c>
      <c r="EF103" s="71">
        <f t="shared" si="168"/>
        <v>0</v>
      </c>
      <c r="EG103" s="72">
        <f t="shared" si="169"/>
        <v>0</v>
      </c>
      <c r="EH103" s="70">
        <f t="shared" si="170"/>
        <v>0</v>
      </c>
      <c r="EI103" s="70">
        <f t="shared" si="171"/>
        <v>0</v>
      </c>
      <c r="EJ103" s="70">
        <f t="shared" si="172"/>
        <v>0</v>
      </c>
      <c r="EK103" s="70">
        <f t="shared" si="173"/>
        <v>0</v>
      </c>
      <c r="EL103" s="70">
        <f t="shared" si="174"/>
        <v>0</v>
      </c>
      <c r="EM103" s="70">
        <f t="shared" si="175"/>
        <v>0</v>
      </c>
      <c r="EN103" s="70">
        <f t="shared" si="176"/>
        <v>0</v>
      </c>
      <c r="EO103" s="70">
        <f t="shared" si="176"/>
        <v>0</v>
      </c>
      <c r="EP103" s="75">
        <f t="shared" si="177"/>
        <v>0</v>
      </c>
      <c r="EQ103" s="75">
        <f t="shared" si="178"/>
        <v>0</v>
      </c>
      <c r="ER103" s="71">
        <f t="shared" si="179"/>
        <v>0</v>
      </c>
      <c r="ES103" s="72">
        <f t="shared" si="91"/>
        <v>0</v>
      </c>
      <c r="ET103" s="70">
        <f t="shared" si="92"/>
        <v>0</v>
      </c>
      <c r="EU103" s="70">
        <f t="shared" si="93"/>
        <v>0</v>
      </c>
      <c r="EV103" s="70">
        <f t="shared" si="94"/>
        <v>0</v>
      </c>
      <c r="EW103" s="70">
        <f t="shared" si="95"/>
        <v>0</v>
      </c>
      <c r="EX103" s="70">
        <f t="shared" si="180"/>
        <v>0</v>
      </c>
      <c r="EY103" s="70">
        <f t="shared" si="96"/>
        <v>0</v>
      </c>
      <c r="EZ103" s="70" t="str">
        <f t="shared" si="97"/>
        <v/>
      </c>
      <c r="FA103" s="70">
        <f t="shared" si="97"/>
        <v>0</v>
      </c>
      <c r="FB103" s="75">
        <f t="shared" si="98"/>
        <v>0</v>
      </c>
      <c r="FC103" s="75">
        <f t="shared" si="99"/>
        <v>0</v>
      </c>
      <c r="FD103" s="71">
        <f t="shared" si="100"/>
        <v>0</v>
      </c>
      <c r="FE103" s="585"/>
    </row>
    <row r="104" spans="1:161" ht="22.5">
      <c r="A104" s="12">
        <f t="shared" si="101"/>
        <v>0</v>
      </c>
      <c r="B104" s="31">
        <v>96</v>
      </c>
      <c r="C104" s="253">
        <v>96</v>
      </c>
      <c r="D104" s="6">
        <f t="shared" si="102"/>
        <v>0</v>
      </c>
      <c r="E104" s="59"/>
      <c r="F104" s="60" t="str">
        <f t="shared" si="181"/>
        <v/>
      </c>
      <c r="G104" s="59">
        <f>'Data Paste From Shala Darpan'!L97</f>
        <v>0</v>
      </c>
      <c r="H104" s="59">
        <f>'Data Paste From Shala Darpan'!F97</f>
        <v>0</v>
      </c>
      <c r="I104" s="59">
        <f>'Data Paste From Shala Darpan'!H97</f>
        <v>0</v>
      </c>
      <c r="J104" s="59">
        <f>'Data Paste From Shala Darpan'!I97</f>
        <v>0</v>
      </c>
      <c r="K104" s="744">
        <f>'Data Paste From Shala Darpan'!K97</f>
        <v>0</v>
      </c>
      <c r="L104" s="160" t="str">
        <f t="shared" si="103"/>
        <v/>
      </c>
      <c r="M104" s="135"/>
      <c r="N104" s="355" t="str">
        <f t="shared" si="104"/>
        <v/>
      </c>
      <c r="O104" s="162">
        <f t="shared" si="105"/>
        <v>0</v>
      </c>
      <c r="P104" s="514"/>
      <c r="Q104" s="111"/>
      <c r="R104" s="112"/>
      <c r="S104" s="112"/>
      <c r="T104" s="113"/>
      <c r="U104" s="112"/>
      <c r="V104" s="312">
        <f t="shared" si="106"/>
        <v>0</v>
      </c>
      <c r="W104" s="113"/>
      <c r="X104" s="112"/>
      <c r="Y104" s="150"/>
      <c r="Z104" s="151"/>
      <c r="AA104" s="151"/>
      <c r="AB104" s="152"/>
      <c r="AC104" s="151"/>
      <c r="AD104" s="315">
        <f t="shared" si="107"/>
        <v>0</v>
      </c>
      <c r="AE104" s="315"/>
      <c r="AF104" s="151"/>
      <c r="AG104" s="184"/>
      <c r="AH104" s="185"/>
      <c r="AI104" s="185"/>
      <c r="AJ104" s="186"/>
      <c r="AK104" s="185"/>
      <c r="AL104" s="318">
        <f t="shared" si="108"/>
        <v>0</v>
      </c>
      <c r="AM104" s="318"/>
      <c r="AN104" s="185"/>
      <c r="AO104" s="117"/>
      <c r="AP104" s="118"/>
      <c r="AQ104" s="118"/>
      <c r="AR104" s="119"/>
      <c r="AS104" s="118"/>
      <c r="AT104" s="321">
        <f t="shared" si="109"/>
        <v>0</v>
      </c>
      <c r="AU104" s="321"/>
      <c r="AV104" s="118"/>
      <c r="AW104" s="199"/>
      <c r="AX104" s="200"/>
      <c r="AY104" s="200"/>
      <c r="AZ104" s="201"/>
      <c r="BA104" s="200"/>
      <c r="BB104" s="324">
        <f t="shared" si="110"/>
        <v>0</v>
      </c>
      <c r="BC104" s="324"/>
      <c r="BD104" s="200"/>
      <c r="BE104" s="225"/>
      <c r="BF104" s="226"/>
      <c r="BG104" s="226"/>
      <c r="BH104" s="227"/>
      <c r="BI104" s="226"/>
      <c r="BJ104" s="327">
        <f t="shared" si="111"/>
        <v>0</v>
      </c>
      <c r="BK104" s="327"/>
      <c r="BL104" s="226"/>
      <c r="BM104" s="199"/>
      <c r="BN104" s="200"/>
      <c r="BO104" s="200"/>
      <c r="BP104" s="201"/>
      <c r="BQ104" s="200"/>
      <c r="BR104" s="324" t="str">
        <f t="shared" si="112"/>
        <v/>
      </c>
      <c r="BS104" s="324"/>
      <c r="BT104" s="200"/>
      <c r="BU104" s="208">
        <v>0</v>
      </c>
      <c r="BV104" s="209">
        <v>0</v>
      </c>
      <c r="BW104" s="213">
        <v>0</v>
      </c>
      <c r="BX104" s="333" t="str">
        <f t="shared" si="113"/>
        <v>D</v>
      </c>
      <c r="BY104" s="72">
        <f t="shared" si="114"/>
        <v>0</v>
      </c>
      <c r="BZ104" s="70">
        <f t="shared" si="115"/>
        <v>0</v>
      </c>
      <c r="CA104" s="70">
        <f t="shared" si="116"/>
        <v>0</v>
      </c>
      <c r="CB104" s="70">
        <f t="shared" si="117"/>
        <v>0</v>
      </c>
      <c r="CC104" s="70">
        <f t="shared" si="118"/>
        <v>0</v>
      </c>
      <c r="CD104" s="70">
        <f t="shared" si="119"/>
        <v>0</v>
      </c>
      <c r="CE104" s="70">
        <f t="shared" si="120"/>
        <v>0</v>
      </c>
      <c r="CF104" s="70">
        <f t="shared" si="121"/>
        <v>0</v>
      </c>
      <c r="CG104" s="70">
        <f t="shared" si="121"/>
        <v>0</v>
      </c>
      <c r="CH104" s="75">
        <f t="shared" si="122"/>
        <v>0</v>
      </c>
      <c r="CI104" s="75">
        <f t="shared" si="123"/>
        <v>0</v>
      </c>
      <c r="CJ104" s="71">
        <f t="shared" si="124"/>
        <v>0</v>
      </c>
      <c r="CK104" s="72">
        <f t="shared" si="125"/>
        <v>0</v>
      </c>
      <c r="CL104" s="70">
        <f t="shared" si="126"/>
        <v>0</v>
      </c>
      <c r="CM104" s="70">
        <f t="shared" si="127"/>
        <v>0</v>
      </c>
      <c r="CN104" s="70">
        <f t="shared" si="128"/>
        <v>0</v>
      </c>
      <c r="CO104" s="70">
        <f t="shared" si="129"/>
        <v>0</v>
      </c>
      <c r="CP104" s="70">
        <f t="shared" si="130"/>
        <v>0</v>
      </c>
      <c r="CQ104" s="70">
        <f t="shared" si="131"/>
        <v>0</v>
      </c>
      <c r="CR104" s="70">
        <f t="shared" si="132"/>
        <v>0</v>
      </c>
      <c r="CS104" s="70">
        <f t="shared" si="132"/>
        <v>0</v>
      </c>
      <c r="CT104" s="75">
        <f t="shared" si="133"/>
        <v>0</v>
      </c>
      <c r="CU104" s="75">
        <f t="shared" si="134"/>
        <v>0</v>
      </c>
      <c r="CV104" s="71">
        <f t="shared" si="135"/>
        <v>0</v>
      </c>
      <c r="CW104" s="72">
        <f t="shared" si="136"/>
        <v>0</v>
      </c>
      <c r="CX104" s="70">
        <f t="shared" si="137"/>
        <v>0</v>
      </c>
      <c r="CY104" s="70">
        <f t="shared" si="138"/>
        <v>0</v>
      </c>
      <c r="CZ104" s="70">
        <f t="shared" si="139"/>
        <v>0</v>
      </c>
      <c r="DA104" s="70">
        <f t="shared" si="140"/>
        <v>0</v>
      </c>
      <c r="DB104" s="70">
        <f t="shared" si="141"/>
        <v>0</v>
      </c>
      <c r="DC104" s="70">
        <f t="shared" si="142"/>
        <v>0</v>
      </c>
      <c r="DD104" s="70">
        <f t="shared" si="143"/>
        <v>0</v>
      </c>
      <c r="DE104" s="70">
        <f t="shared" si="143"/>
        <v>0</v>
      </c>
      <c r="DF104" s="75">
        <f t="shared" si="144"/>
        <v>0</v>
      </c>
      <c r="DG104" s="75">
        <f t="shared" si="145"/>
        <v>0</v>
      </c>
      <c r="DH104" s="71">
        <f t="shared" si="146"/>
        <v>0</v>
      </c>
      <c r="DI104" s="72">
        <f t="shared" si="147"/>
        <v>0</v>
      </c>
      <c r="DJ104" s="72">
        <f t="shared" si="148"/>
        <v>0</v>
      </c>
      <c r="DK104" s="72">
        <f t="shared" si="149"/>
        <v>0</v>
      </c>
      <c r="DL104" s="72">
        <f t="shared" si="150"/>
        <v>0</v>
      </c>
      <c r="DM104" s="70">
        <f t="shared" si="151"/>
        <v>0</v>
      </c>
      <c r="DN104" s="70">
        <f t="shared" si="152"/>
        <v>0</v>
      </c>
      <c r="DO104" s="70">
        <f t="shared" si="153"/>
        <v>0</v>
      </c>
      <c r="DP104" s="70">
        <f t="shared" si="154"/>
        <v>0</v>
      </c>
      <c r="DQ104" s="70">
        <f t="shared" si="154"/>
        <v>0</v>
      </c>
      <c r="DR104" s="70">
        <f t="shared" si="155"/>
        <v>0</v>
      </c>
      <c r="DS104" s="75">
        <f t="shared" si="156"/>
        <v>0</v>
      </c>
      <c r="DT104" s="71">
        <f t="shared" si="157"/>
        <v>0</v>
      </c>
      <c r="DU104" s="257">
        <f t="shared" si="158"/>
        <v>0</v>
      </c>
      <c r="DV104" s="258">
        <f t="shared" si="159"/>
        <v>0</v>
      </c>
      <c r="DW104" s="258">
        <f t="shared" si="160"/>
        <v>0</v>
      </c>
      <c r="DX104" s="258">
        <f t="shared" si="161"/>
        <v>0</v>
      </c>
      <c r="DY104" s="70">
        <f t="shared" si="162"/>
        <v>0</v>
      </c>
      <c r="DZ104" s="70">
        <f t="shared" si="163"/>
        <v>0</v>
      </c>
      <c r="EA104" s="258">
        <f t="shared" si="164"/>
        <v>0</v>
      </c>
      <c r="EB104" s="258">
        <f t="shared" si="165"/>
        <v>0</v>
      </c>
      <c r="EC104" s="258">
        <f t="shared" si="165"/>
        <v>0</v>
      </c>
      <c r="ED104" s="258">
        <f t="shared" si="166"/>
        <v>0</v>
      </c>
      <c r="EE104" s="75">
        <f t="shared" si="167"/>
        <v>0</v>
      </c>
      <c r="EF104" s="71">
        <f t="shared" si="168"/>
        <v>0</v>
      </c>
      <c r="EG104" s="72">
        <f t="shared" si="169"/>
        <v>0</v>
      </c>
      <c r="EH104" s="70">
        <f t="shared" si="170"/>
        <v>0</v>
      </c>
      <c r="EI104" s="70">
        <f t="shared" si="171"/>
        <v>0</v>
      </c>
      <c r="EJ104" s="70">
        <f t="shared" si="172"/>
        <v>0</v>
      </c>
      <c r="EK104" s="70">
        <f t="shared" si="173"/>
        <v>0</v>
      </c>
      <c r="EL104" s="70">
        <f t="shared" si="174"/>
        <v>0</v>
      </c>
      <c r="EM104" s="70">
        <f t="shared" si="175"/>
        <v>0</v>
      </c>
      <c r="EN104" s="70">
        <f t="shared" si="176"/>
        <v>0</v>
      </c>
      <c r="EO104" s="70">
        <f t="shared" si="176"/>
        <v>0</v>
      </c>
      <c r="EP104" s="75">
        <f t="shared" si="177"/>
        <v>0</v>
      </c>
      <c r="EQ104" s="75">
        <f t="shared" si="178"/>
        <v>0</v>
      </c>
      <c r="ER104" s="71">
        <f t="shared" si="179"/>
        <v>0</v>
      </c>
      <c r="ES104" s="72">
        <f t="shared" si="91"/>
        <v>0</v>
      </c>
      <c r="ET104" s="70">
        <f t="shared" si="92"/>
        <v>0</v>
      </c>
      <c r="EU104" s="70">
        <f t="shared" si="93"/>
        <v>0</v>
      </c>
      <c r="EV104" s="70">
        <f t="shared" si="94"/>
        <v>0</v>
      </c>
      <c r="EW104" s="70">
        <f t="shared" si="95"/>
        <v>0</v>
      </c>
      <c r="EX104" s="70">
        <f t="shared" si="180"/>
        <v>0</v>
      </c>
      <c r="EY104" s="70">
        <f t="shared" si="96"/>
        <v>0</v>
      </c>
      <c r="EZ104" s="70" t="str">
        <f t="shared" si="97"/>
        <v/>
      </c>
      <c r="FA104" s="70">
        <f t="shared" si="97"/>
        <v>0</v>
      </c>
      <c r="FB104" s="75">
        <f t="shared" si="98"/>
        <v>0</v>
      </c>
      <c r="FC104" s="75">
        <f t="shared" si="99"/>
        <v>0</v>
      </c>
      <c r="FD104" s="71">
        <f t="shared" si="100"/>
        <v>0</v>
      </c>
      <c r="FE104" s="585"/>
    </row>
    <row r="105" spans="1:161" ht="22.5">
      <c r="A105" s="12">
        <f t="shared" si="101"/>
        <v>0</v>
      </c>
      <c r="B105" s="31">
        <v>97</v>
      </c>
      <c r="C105" s="252">
        <v>97</v>
      </c>
      <c r="D105" s="6">
        <f t="shared" si="102"/>
        <v>0</v>
      </c>
      <c r="E105" s="59"/>
      <c r="F105" s="60" t="str">
        <f t="shared" si="181"/>
        <v/>
      </c>
      <c r="G105" s="58">
        <f>'Data Paste From Shala Darpan'!L98</f>
        <v>0</v>
      </c>
      <c r="H105" s="59">
        <f>'Data Paste From Shala Darpan'!F98</f>
        <v>0</v>
      </c>
      <c r="I105" s="59">
        <f>'Data Paste From Shala Darpan'!H98</f>
        <v>0</v>
      </c>
      <c r="J105" s="59">
        <f>'Data Paste From Shala Darpan'!I98</f>
        <v>0</v>
      </c>
      <c r="K105" s="744">
        <f>'Data Paste From Shala Darpan'!K98</f>
        <v>0</v>
      </c>
      <c r="L105" s="160" t="str">
        <f t="shared" si="103"/>
        <v/>
      </c>
      <c r="M105" s="135"/>
      <c r="N105" s="355" t="str">
        <f t="shared" si="104"/>
        <v/>
      </c>
      <c r="O105" s="162">
        <f t="shared" si="105"/>
        <v>0</v>
      </c>
      <c r="P105" s="514"/>
      <c r="Q105" s="111"/>
      <c r="R105" s="112"/>
      <c r="S105" s="112"/>
      <c r="T105" s="113"/>
      <c r="U105" s="112"/>
      <c r="V105" s="312">
        <f t="shared" si="106"/>
        <v>0</v>
      </c>
      <c r="W105" s="113"/>
      <c r="X105" s="112"/>
      <c r="Y105" s="150"/>
      <c r="Z105" s="151"/>
      <c r="AA105" s="151"/>
      <c r="AB105" s="152"/>
      <c r="AC105" s="151"/>
      <c r="AD105" s="315">
        <f t="shared" si="107"/>
        <v>0</v>
      </c>
      <c r="AE105" s="315"/>
      <c r="AF105" s="151"/>
      <c r="AG105" s="184"/>
      <c r="AH105" s="185"/>
      <c r="AI105" s="185"/>
      <c r="AJ105" s="186"/>
      <c r="AK105" s="185"/>
      <c r="AL105" s="318">
        <f t="shared" si="108"/>
        <v>0</v>
      </c>
      <c r="AM105" s="318"/>
      <c r="AN105" s="185"/>
      <c r="AO105" s="117"/>
      <c r="AP105" s="118"/>
      <c r="AQ105" s="118"/>
      <c r="AR105" s="119"/>
      <c r="AS105" s="118"/>
      <c r="AT105" s="321">
        <f t="shared" si="109"/>
        <v>0</v>
      </c>
      <c r="AU105" s="321"/>
      <c r="AV105" s="118"/>
      <c r="AW105" s="199"/>
      <c r="AX105" s="200"/>
      <c r="AY105" s="200"/>
      <c r="AZ105" s="201"/>
      <c r="BA105" s="200"/>
      <c r="BB105" s="324">
        <f t="shared" si="110"/>
        <v>0</v>
      </c>
      <c r="BC105" s="324"/>
      <c r="BD105" s="200"/>
      <c r="BE105" s="225"/>
      <c r="BF105" s="226"/>
      <c r="BG105" s="226"/>
      <c r="BH105" s="227"/>
      <c r="BI105" s="226"/>
      <c r="BJ105" s="327">
        <f t="shared" si="111"/>
        <v>0</v>
      </c>
      <c r="BK105" s="327"/>
      <c r="BL105" s="226"/>
      <c r="BM105" s="199"/>
      <c r="BN105" s="200"/>
      <c r="BO105" s="200"/>
      <c r="BP105" s="201"/>
      <c r="BQ105" s="200"/>
      <c r="BR105" s="324" t="str">
        <f t="shared" si="112"/>
        <v/>
      </c>
      <c r="BS105" s="324"/>
      <c r="BT105" s="200"/>
      <c r="BU105" s="208">
        <v>0</v>
      </c>
      <c r="BV105" s="209">
        <v>0</v>
      </c>
      <c r="BW105" s="213">
        <v>0</v>
      </c>
      <c r="BX105" s="333" t="str">
        <f t="shared" si="113"/>
        <v>D</v>
      </c>
      <c r="BY105" s="72">
        <f t="shared" si="114"/>
        <v>0</v>
      </c>
      <c r="BZ105" s="70">
        <f t="shared" si="115"/>
        <v>0</v>
      </c>
      <c r="CA105" s="70">
        <f t="shared" si="116"/>
        <v>0</v>
      </c>
      <c r="CB105" s="70">
        <f t="shared" si="117"/>
        <v>0</v>
      </c>
      <c r="CC105" s="70">
        <f t="shared" si="118"/>
        <v>0</v>
      </c>
      <c r="CD105" s="70">
        <f t="shared" si="119"/>
        <v>0</v>
      </c>
      <c r="CE105" s="70">
        <f t="shared" si="120"/>
        <v>0</v>
      </c>
      <c r="CF105" s="70">
        <f t="shared" si="121"/>
        <v>0</v>
      </c>
      <c r="CG105" s="70">
        <f t="shared" si="121"/>
        <v>0</v>
      </c>
      <c r="CH105" s="75">
        <f t="shared" si="122"/>
        <v>0</v>
      </c>
      <c r="CI105" s="75">
        <f t="shared" si="123"/>
        <v>0</v>
      </c>
      <c r="CJ105" s="71">
        <f t="shared" si="124"/>
        <v>0</v>
      </c>
      <c r="CK105" s="72">
        <f t="shared" si="125"/>
        <v>0</v>
      </c>
      <c r="CL105" s="70">
        <f t="shared" si="126"/>
        <v>0</v>
      </c>
      <c r="CM105" s="70">
        <f t="shared" si="127"/>
        <v>0</v>
      </c>
      <c r="CN105" s="70">
        <f t="shared" si="128"/>
        <v>0</v>
      </c>
      <c r="CO105" s="70">
        <f t="shared" si="129"/>
        <v>0</v>
      </c>
      <c r="CP105" s="70">
        <f t="shared" si="130"/>
        <v>0</v>
      </c>
      <c r="CQ105" s="70">
        <f t="shared" si="131"/>
        <v>0</v>
      </c>
      <c r="CR105" s="70">
        <f t="shared" si="132"/>
        <v>0</v>
      </c>
      <c r="CS105" s="70">
        <f t="shared" si="132"/>
        <v>0</v>
      </c>
      <c r="CT105" s="75">
        <f t="shared" si="133"/>
        <v>0</v>
      </c>
      <c r="CU105" s="75">
        <f t="shared" si="134"/>
        <v>0</v>
      </c>
      <c r="CV105" s="71">
        <f t="shared" si="135"/>
        <v>0</v>
      </c>
      <c r="CW105" s="72">
        <f t="shared" si="136"/>
        <v>0</v>
      </c>
      <c r="CX105" s="70">
        <f t="shared" si="137"/>
        <v>0</v>
      </c>
      <c r="CY105" s="70">
        <f t="shared" si="138"/>
        <v>0</v>
      </c>
      <c r="CZ105" s="70">
        <f t="shared" si="139"/>
        <v>0</v>
      </c>
      <c r="DA105" s="70">
        <f t="shared" si="140"/>
        <v>0</v>
      </c>
      <c r="DB105" s="70">
        <f t="shared" si="141"/>
        <v>0</v>
      </c>
      <c r="DC105" s="70">
        <f t="shared" si="142"/>
        <v>0</v>
      </c>
      <c r="DD105" s="70">
        <f t="shared" si="143"/>
        <v>0</v>
      </c>
      <c r="DE105" s="70">
        <f t="shared" si="143"/>
        <v>0</v>
      </c>
      <c r="DF105" s="75">
        <f t="shared" si="144"/>
        <v>0</v>
      </c>
      <c r="DG105" s="75">
        <f t="shared" si="145"/>
        <v>0</v>
      </c>
      <c r="DH105" s="71">
        <f t="shared" si="146"/>
        <v>0</v>
      </c>
      <c r="DI105" s="72">
        <f t="shared" si="147"/>
        <v>0</v>
      </c>
      <c r="DJ105" s="72">
        <f t="shared" si="148"/>
        <v>0</v>
      </c>
      <c r="DK105" s="72">
        <f t="shared" si="149"/>
        <v>0</v>
      </c>
      <c r="DL105" s="72">
        <f t="shared" si="150"/>
        <v>0</v>
      </c>
      <c r="DM105" s="70">
        <f t="shared" si="151"/>
        <v>0</v>
      </c>
      <c r="DN105" s="70">
        <f t="shared" si="152"/>
        <v>0</v>
      </c>
      <c r="DO105" s="70">
        <f t="shared" si="153"/>
        <v>0</v>
      </c>
      <c r="DP105" s="70">
        <f t="shared" si="154"/>
        <v>0</v>
      </c>
      <c r="DQ105" s="70">
        <f t="shared" si="154"/>
        <v>0</v>
      </c>
      <c r="DR105" s="70">
        <f t="shared" si="155"/>
        <v>0</v>
      </c>
      <c r="DS105" s="75">
        <f t="shared" si="156"/>
        <v>0</v>
      </c>
      <c r="DT105" s="71">
        <f t="shared" si="157"/>
        <v>0</v>
      </c>
      <c r="DU105" s="257">
        <f t="shared" si="158"/>
        <v>0</v>
      </c>
      <c r="DV105" s="258">
        <f t="shared" si="159"/>
        <v>0</v>
      </c>
      <c r="DW105" s="258">
        <f t="shared" si="160"/>
        <v>0</v>
      </c>
      <c r="DX105" s="258">
        <f t="shared" si="161"/>
        <v>0</v>
      </c>
      <c r="DY105" s="70">
        <f t="shared" si="162"/>
        <v>0</v>
      </c>
      <c r="DZ105" s="70">
        <f t="shared" si="163"/>
        <v>0</v>
      </c>
      <c r="EA105" s="258">
        <f t="shared" si="164"/>
        <v>0</v>
      </c>
      <c r="EB105" s="258">
        <f t="shared" si="165"/>
        <v>0</v>
      </c>
      <c r="EC105" s="258">
        <f t="shared" si="165"/>
        <v>0</v>
      </c>
      <c r="ED105" s="258">
        <f t="shared" si="166"/>
        <v>0</v>
      </c>
      <c r="EE105" s="75">
        <f t="shared" si="167"/>
        <v>0</v>
      </c>
      <c r="EF105" s="71">
        <f t="shared" si="168"/>
        <v>0</v>
      </c>
      <c r="EG105" s="72">
        <f t="shared" si="169"/>
        <v>0</v>
      </c>
      <c r="EH105" s="70">
        <f t="shared" si="170"/>
        <v>0</v>
      </c>
      <c r="EI105" s="70">
        <f t="shared" si="171"/>
        <v>0</v>
      </c>
      <c r="EJ105" s="70">
        <f t="shared" si="172"/>
        <v>0</v>
      </c>
      <c r="EK105" s="70">
        <f t="shared" si="173"/>
        <v>0</v>
      </c>
      <c r="EL105" s="70">
        <f t="shared" si="174"/>
        <v>0</v>
      </c>
      <c r="EM105" s="70">
        <f t="shared" si="175"/>
        <v>0</v>
      </c>
      <c r="EN105" s="70">
        <f t="shared" si="176"/>
        <v>0</v>
      </c>
      <c r="EO105" s="70">
        <f t="shared" si="176"/>
        <v>0</v>
      </c>
      <c r="EP105" s="75">
        <f t="shared" si="177"/>
        <v>0</v>
      </c>
      <c r="EQ105" s="75">
        <f t="shared" si="178"/>
        <v>0</v>
      </c>
      <c r="ER105" s="71">
        <f t="shared" si="179"/>
        <v>0</v>
      </c>
      <c r="ES105" s="72">
        <f t="shared" si="91"/>
        <v>0</v>
      </c>
      <c r="ET105" s="70">
        <f t="shared" si="92"/>
        <v>0</v>
      </c>
      <c r="EU105" s="70">
        <f t="shared" si="93"/>
        <v>0</v>
      </c>
      <c r="EV105" s="70">
        <f t="shared" si="94"/>
        <v>0</v>
      </c>
      <c r="EW105" s="70">
        <f t="shared" si="95"/>
        <v>0</v>
      </c>
      <c r="EX105" s="70">
        <f t="shared" si="180"/>
        <v>0</v>
      </c>
      <c r="EY105" s="70">
        <f t="shared" si="96"/>
        <v>0</v>
      </c>
      <c r="EZ105" s="70" t="str">
        <f t="shared" si="97"/>
        <v/>
      </c>
      <c r="FA105" s="70">
        <f t="shared" si="97"/>
        <v>0</v>
      </c>
      <c r="FB105" s="75">
        <f t="shared" si="98"/>
        <v>0</v>
      </c>
      <c r="FC105" s="75">
        <f t="shared" si="99"/>
        <v>0</v>
      </c>
      <c r="FD105" s="71">
        <f t="shared" si="100"/>
        <v>0</v>
      </c>
      <c r="FE105" s="585"/>
    </row>
    <row r="106" spans="1:161" ht="22.5">
      <c r="A106" s="12">
        <f t="shared" si="101"/>
        <v>0</v>
      </c>
      <c r="B106" s="31">
        <v>98</v>
      </c>
      <c r="C106" s="253">
        <v>98</v>
      </c>
      <c r="D106" s="6">
        <f t="shared" si="102"/>
        <v>0</v>
      </c>
      <c r="E106" s="59"/>
      <c r="F106" s="60" t="str">
        <f t="shared" si="181"/>
        <v/>
      </c>
      <c r="G106" s="59">
        <f>'Data Paste From Shala Darpan'!L99</f>
        <v>0</v>
      </c>
      <c r="H106" s="59">
        <f>'Data Paste From Shala Darpan'!F99</f>
        <v>0</v>
      </c>
      <c r="I106" s="59">
        <f>'Data Paste From Shala Darpan'!H99</f>
        <v>0</v>
      </c>
      <c r="J106" s="59">
        <f>'Data Paste From Shala Darpan'!I99</f>
        <v>0</v>
      </c>
      <c r="K106" s="744">
        <f>'Data Paste From Shala Darpan'!K99</f>
        <v>0</v>
      </c>
      <c r="L106" s="160" t="str">
        <f t="shared" si="103"/>
        <v/>
      </c>
      <c r="M106" s="135"/>
      <c r="N106" s="355" t="str">
        <f t="shared" si="104"/>
        <v/>
      </c>
      <c r="O106" s="162">
        <f t="shared" si="105"/>
        <v>0</v>
      </c>
      <c r="P106" s="514"/>
      <c r="Q106" s="111"/>
      <c r="R106" s="112"/>
      <c r="S106" s="112"/>
      <c r="T106" s="113"/>
      <c r="U106" s="112"/>
      <c r="V106" s="312">
        <f t="shared" si="106"/>
        <v>0</v>
      </c>
      <c r="W106" s="113"/>
      <c r="X106" s="112"/>
      <c r="Y106" s="150"/>
      <c r="Z106" s="151"/>
      <c r="AA106" s="151"/>
      <c r="AB106" s="152"/>
      <c r="AC106" s="151"/>
      <c r="AD106" s="315">
        <f t="shared" si="107"/>
        <v>0</v>
      </c>
      <c r="AE106" s="315"/>
      <c r="AF106" s="151"/>
      <c r="AG106" s="184"/>
      <c r="AH106" s="185"/>
      <c r="AI106" s="185"/>
      <c r="AJ106" s="186"/>
      <c r="AK106" s="185"/>
      <c r="AL106" s="318">
        <f t="shared" si="108"/>
        <v>0</v>
      </c>
      <c r="AM106" s="318"/>
      <c r="AN106" s="185"/>
      <c r="AO106" s="117"/>
      <c r="AP106" s="118"/>
      <c r="AQ106" s="118"/>
      <c r="AR106" s="119"/>
      <c r="AS106" s="118"/>
      <c r="AT106" s="321">
        <f t="shared" si="109"/>
        <v>0</v>
      </c>
      <c r="AU106" s="321"/>
      <c r="AV106" s="118"/>
      <c r="AW106" s="199"/>
      <c r="AX106" s="200"/>
      <c r="AY106" s="200"/>
      <c r="AZ106" s="201"/>
      <c r="BA106" s="200"/>
      <c r="BB106" s="324">
        <f t="shared" si="110"/>
        <v>0</v>
      </c>
      <c r="BC106" s="324"/>
      <c r="BD106" s="200"/>
      <c r="BE106" s="225"/>
      <c r="BF106" s="226"/>
      <c r="BG106" s="226"/>
      <c r="BH106" s="227"/>
      <c r="BI106" s="226"/>
      <c r="BJ106" s="327">
        <f t="shared" si="111"/>
        <v>0</v>
      </c>
      <c r="BK106" s="327"/>
      <c r="BL106" s="226"/>
      <c r="BM106" s="199"/>
      <c r="BN106" s="200"/>
      <c r="BO106" s="200"/>
      <c r="BP106" s="201"/>
      <c r="BQ106" s="200"/>
      <c r="BR106" s="324" t="str">
        <f t="shared" si="112"/>
        <v/>
      </c>
      <c r="BS106" s="324"/>
      <c r="BT106" s="200"/>
      <c r="BU106" s="208">
        <v>0</v>
      </c>
      <c r="BV106" s="209">
        <v>0</v>
      </c>
      <c r="BW106" s="213">
        <v>0</v>
      </c>
      <c r="BX106" s="333" t="str">
        <f t="shared" si="113"/>
        <v>D</v>
      </c>
      <c r="BY106" s="72">
        <f t="shared" si="114"/>
        <v>0</v>
      </c>
      <c r="BZ106" s="70">
        <f t="shared" si="115"/>
        <v>0</v>
      </c>
      <c r="CA106" s="70">
        <f t="shared" si="116"/>
        <v>0</v>
      </c>
      <c r="CB106" s="70">
        <f t="shared" si="117"/>
        <v>0</v>
      </c>
      <c r="CC106" s="70">
        <f t="shared" si="118"/>
        <v>0</v>
      </c>
      <c r="CD106" s="70">
        <f t="shared" si="119"/>
        <v>0</v>
      </c>
      <c r="CE106" s="70">
        <f t="shared" si="120"/>
        <v>0</v>
      </c>
      <c r="CF106" s="70">
        <f t="shared" si="121"/>
        <v>0</v>
      </c>
      <c r="CG106" s="70">
        <f t="shared" si="121"/>
        <v>0</v>
      </c>
      <c r="CH106" s="75">
        <f t="shared" si="122"/>
        <v>0</v>
      </c>
      <c r="CI106" s="75">
        <f t="shared" si="123"/>
        <v>0</v>
      </c>
      <c r="CJ106" s="71">
        <f t="shared" si="124"/>
        <v>0</v>
      </c>
      <c r="CK106" s="72">
        <f t="shared" si="125"/>
        <v>0</v>
      </c>
      <c r="CL106" s="70">
        <f t="shared" si="126"/>
        <v>0</v>
      </c>
      <c r="CM106" s="70">
        <f t="shared" si="127"/>
        <v>0</v>
      </c>
      <c r="CN106" s="70">
        <f t="shared" si="128"/>
        <v>0</v>
      </c>
      <c r="CO106" s="70">
        <f t="shared" si="129"/>
        <v>0</v>
      </c>
      <c r="CP106" s="70">
        <f t="shared" si="130"/>
        <v>0</v>
      </c>
      <c r="CQ106" s="70">
        <f t="shared" si="131"/>
        <v>0</v>
      </c>
      <c r="CR106" s="70">
        <f t="shared" si="132"/>
        <v>0</v>
      </c>
      <c r="CS106" s="70">
        <f t="shared" si="132"/>
        <v>0</v>
      </c>
      <c r="CT106" s="75">
        <f t="shared" si="133"/>
        <v>0</v>
      </c>
      <c r="CU106" s="75">
        <f t="shared" si="134"/>
        <v>0</v>
      </c>
      <c r="CV106" s="71">
        <f t="shared" si="135"/>
        <v>0</v>
      </c>
      <c r="CW106" s="72">
        <f t="shared" si="136"/>
        <v>0</v>
      </c>
      <c r="CX106" s="70">
        <f t="shared" si="137"/>
        <v>0</v>
      </c>
      <c r="CY106" s="70">
        <f t="shared" si="138"/>
        <v>0</v>
      </c>
      <c r="CZ106" s="70">
        <f t="shared" si="139"/>
        <v>0</v>
      </c>
      <c r="DA106" s="70">
        <f t="shared" si="140"/>
        <v>0</v>
      </c>
      <c r="DB106" s="70">
        <f t="shared" si="141"/>
        <v>0</v>
      </c>
      <c r="DC106" s="70">
        <f t="shared" si="142"/>
        <v>0</v>
      </c>
      <c r="DD106" s="70">
        <f t="shared" si="143"/>
        <v>0</v>
      </c>
      <c r="DE106" s="70">
        <f t="shared" si="143"/>
        <v>0</v>
      </c>
      <c r="DF106" s="75">
        <f t="shared" si="144"/>
        <v>0</v>
      </c>
      <c r="DG106" s="75">
        <f t="shared" si="145"/>
        <v>0</v>
      </c>
      <c r="DH106" s="71">
        <f t="shared" si="146"/>
        <v>0</v>
      </c>
      <c r="DI106" s="72">
        <f t="shared" si="147"/>
        <v>0</v>
      </c>
      <c r="DJ106" s="72">
        <f t="shared" si="148"/>
        <v>0</v>
      </c>
      <c r="DK106" s="72">
        <f t="shared" si="149"/>
        <v>0</v>
      </c>
      <c r="DL106" s="72">
        <f t="shared" si="150"/>
        <v>0</v>
      </c>
      <c r="DM106" s="70">
        <f t="shared" si="151"/>
        <v>0</v>
      </c>
      <c r="DN106" s="70">
        <f t="shared" si="152"/>
        <v>0</v>
      </c>
      <c r="DO106" s="70">
        <f t="shared" si="153"/>
        <v>0</v>
      </c>
      <c r="DP106" s="70">
        <f t="shared" si="154"/>
        <v>0</v>
      </c>
      <c r="DQ106" s="70">
        <f t="shared" si="154"/>
        <v>0</v>
      </c>
      <c r="DR106" s="70">
        <f t="shared" si="155"/>
        <v>0</v>
      </c>
      <c r="DS106" s="75">
        <f t="shared" si="156"/>
        <v>0</v>
      </c>
      <c r="DT106" s="71">
        <f t="shared" si="157"/>
        <v>0</v>
      </c>
      <c r="DU106" s="257">
        <f t="shared" si="158"/>
        <v>0</v>
      </c>
      <c r="DV106" s="258">
        <f t="shared" si="159"/>
        <v>0</v>
      </c>
      <c r="DW106" s="258">
        <f t="shared" si="160"/>
        <v>0</v>
      </c>
      <c r="DX106" s="258">
        <f t="shared" si="161"/>
        <v>0</v>
      </c>
      <c r="DY106" s="70">
        <f t="shared" si="162"/>
        <v>0</v>
      </c>
      <c r="DZ106" s="70">
        <f t="shared" si="163"/>
        <v>0</v>
      </c>
      <c r="EA106" s="258">
        <f t="shared" si="164"/>
        <v>0</v>
      </c>
      <c r="EB106" s="258">
        <f t="shared" si="165"/>
        <v>0</v>
      </c>
      <c r="EC106" s="258">
        <f t="shared" si="165"/>
        <v>0</v>
      </c>
      <c r="ED106" s="258">
        <f t="shared" si="166"/>
        <v>0</v>
      </c>
      <c r="EE106" s="75">
        <f t="shared" si="167"/>
        <v>0</v>
      </c>
      <c r="EF106" s="71">
        <f t="shared" si="168"/>
        <v>0</v>
      </c>
      <c r="EG106" s="72">
        <f t="shared" si="169"/>
        <v>0</v>
      </c>
      <c r="EH106" s="70">
        <f t="shared" si="170"/>
        <v>0</v>
      </c>
      <c r="EI106" s="70">
        <f t="shared" si="171"/>
        <v>0</v>
      </c>
      <c r="EJ106" s="70">
        <f t="shared" si="172"/>
        <v>0</v>
      </c>
      <c r="EK106" s="70">
        <f t="shared" si="173"/>
        <v>0</v>
      </c>
      <c r="EL106" s="70">
        <f t="shared" si="174"/>
        <v>0</v>
      </c>
      <c r="EM106" s="70">
        <f t="shared" si="175"/>
        <v>0</v>
      </c>
      <c r="EN106" s="70">
        <f t="shared" si="176"/>
        <v>0</v>
      </c>
      <c r="EO106" s="70">
        <f t="shared" si="176"/>
        <v>0</v>
      </c>
      <c r="EP106" s="75">
        <f t="shared" si="177"/>
        <v>0</v>
      </c>
      <c r="EQ106" s="75">
        <f t="shared" si="178"/>
        <v>0</v>
      </c>
      <c r="ER106" s="71">
        <f t="shared" si="179"/>
        <v>0</v>
      </c>
      <c r="ES106" s="72">
        <f t="shared" si="91"/>
        <v>0</v>
      </c>
      <c r="ET106" s="70">
        <f t="shared" si="92"/>
        <v>0</v>
      </c>
      <c r="EU106" s="70">
        <f t="shared" si="93"/>
        <v>0</v>
      </c>
      <c r="EV106" s="70">
        <f t="shared" si="94"/>
        <v>0</v>
      </c>
      <c r="EW106" s="70">
        <f t="shared" si="95"/>
        <v>0</v>
      </c>
      <c r="EX106" s="70">
        <f t="shared" si="180"/>
        <v>0</v>
      </c>
      <c r="EY106" s="70">
        <f t="shared" si="96"/>
        <v>0</v>
      </c>
      <c r="EZ106" s="70" t="str">
        <f t="shared" si="97"/>
        <v/>
      </c>
      <c r="FA106" s="70">
        <f t="shared" si="97"/>
        <v>0</v>
      </c>
      <c r="FB106" s="75">
        <f t="shared" si="98"/>
        <v>0</v>
      </c>
      <c r="FC106" s="75">
        <f t="shared" si="99"/>
        <v>0</v>
      </c>
      <c r="FD106" s="71">
        <f t="shared" si="100"/>
        <v>0</v>
      </c>
      <c r="FE106" s="585"/>
    </row>
    <row r="107" spans="1:161" ht="22.5">
      <c r="A107" s="12">
        <f t="shared" si="101"/>
        <v>0</v>
      </c>
      <c r="B107" s="31">
        <v>99</v>
      </c>
      <c r="C107" s="252">
        <v>99</v>
      </c>
      <c r="D107" s="6">
        <f t="shared" si="102"/>
        <v>0</v>
      </c>
      <c r="E107" s="59"/>
      <c r="F107" s="60" t="str">
        <f t="shared" si="181"/>
        <v/>
      </c>
      <c r="G107" s="58">
        <f>'Data Paste From Shala Darpan'!L100</f>
        <v>0</v>
      </c>
      <c r="H107" s="59">
        <f>'Data Paste From Shala Darpan'!F100</f>
        <v>0</v>
      </c>
      <c r="I107" s="59">
        <f>'Data Paste From Shala Darpan'!H100</f>
        <v>0</v>
      </c>
      <c r="J107" s="59">
        <f>'Data Paste From Shala Darpan'!I100</f>
        <v>0</v>
      </c>
      <c r="K107" s="744">
        <f>'Data Paste From Shala Darpan'!K100</f>
        <v>0</v>
      </c>
      <c r="L107" s="160" t="str">
        <f t="shared" si="103"/>
        <v/>
      </c>
      <c r="M107" s="135"/>
      <c r="N107" s="355" t="str">
        <f t="shared" si="104"/>
        <v/>
      </c>
      <c r="O107" s="162">
        <f t="shared" si="105"/>
        <v>0</v>
      </c>
      <c r="P107" s="514"/>
      <c r="Q107" s="111"/>
      <c r="R107" s="112"/>
      <c r="S107" s="112"/>
      <c r="T107" s="113"/>
      <c r="U107" s="112"/>
      <c r="V107" s="312">
        <f t="shared" si="106"/>
        <v>0</v>
      </c>
      <c r="W107" s="113"/>
      <c r="X107" s="112"/>
      <c r="Y107" s="150"/>
      <c r="Z107" s="151"/>
      <c r="AA107" s="151"/>
      <c r="AB107" s="152"/>
      <c r="AC107" s="151"/>
      <c r="AD107" s="315">
        <f t="shared" si="107"/>
        <v>0</v>
      </c>
      <c r="AE107" s="315"/>
      <c r="AF107" s="151"/>
      <c r="AG107" s="184"/>
      <c r="AH107" s="185"/>
      <c r="AI107" s="185"/>
      <c r="AJ107" s="186"/>
      <c r="AK107" s="185"/>
      <c r="AL107" s="318">
        <f t="shared" si="108"/>
        <v>0</v>
      </c>
      <c r="AM107" s="318"/>
      <c r="AN107" s="185"/>
      <c r="AO107" s="117"/>
      <c r="AP107" s="118"/>
      <c r="AQ107" s="118"/>
      <c r="AR107" s="119"/>
      <c r="AS107" s="118"/>
      <c r="AT107" s="321">
        <f t="shared" si="109"/>
        <v>0</v>
      </c>
      <c r="AU107" s="321"/>
      <c r="AV107" s="118"/>
      <c r="AW107" s="199"/>
      <c r="AX107" s="200"/>
      <c r="AY107" s="200"/>
      <c r="AZ107" s="201"/>
      <c r="BA107" s="200"/>
      <c r="BB107" s="324">
        <f t="shared" si="110"/>
        <v>0</v>
      </c>
      <c r="BC107" s="324"/>
      <c r="BD107" s="200"/>
      <c r="BE107" s="225"/>
      <c r="BF107" s="226"/>
      <c r="BG107" s="226"/>
      <c r="BH107" s="227"/>
      <c r="BI107" s="226"/>
      <c r="BJ107" s="327">
        <f t="shared" si="111"/>
        <v>0</v>
      </c>
      <c r="BK107" s="327"/>
      <c r="BL107" s="226"/>
      <c r="BM107" s="199"/>
      <c r="BN107" s="200"/>
      <c r="BO107" s="200"/>
      <c r="BP107" s="201"/>
      <c r="BQ107" s="200"/>
      <c r="BR107" s="324" t="str">
        <f t="shared" si="112"/>
        <v/>
      </c>
      <c r="BS107" s="324"/>
      <c r="BT107" s="200"/>
      <c r="BU107" s="208">
        <v>0</v>
      </c>
      <c r="BV107" s="209">
        <v>0</v>
      </c>
      <c r="BW107" s="213">
        <v>0</v>
      </c>
      <c r="BX107" s="333" t="str">
        <f t="shared" si="113"/>
        <v>D</v>
      </c>
      <c r="BY107" s="72">
        <f t="shared" si="114"/>
        <v>0</v>
      </c>
      <c r="BZ107" s="70">
        <f t="shared" si="115"/>
        <v>0</v>
      </c>
      <c r="CA107" s="70">
        <f t="shared" si="116"/>
        <v>0</v>
      </c>
      <c r="CB107" s="70">
        <f t="shared" si="117"/>
        <v>0</v>
      </c>
      <c r="CC107" s="70">
        <f t="shared" si="118"/>
        <v>0</v>
      </c>
      <c r="CD107" s="70">
        <f t="shared" si="119"/>
        <v>0</v>
      </c>
      <c r="CE107" s="70">
        <f t="shared" si="120"/>
        <v>0</v>
      </c>
      <c r="CF107" s="70">
        <f t="shared" si="121"/>
        <v>0</v>
      </c>
      <c r="CG107" s="70">
        <f t="shared" si="121"/>
        <v>0</v>
      </c>
      <c r="CH107" s="75">
        <f t="shared" si="122"/>
        <v>0</v>
      </c>
      <c r="CI107" s="75">
        <f t="shared" si="123"/>
        <v>0</v>
      </c>
      <c r="CJ107" s="71">
        <f t="shared" si="124"/>
        <v>0</v>
      </c>
      <c r="CK107" s="72">
        <f t="shared" si="125"/>
        <v>0</v>
      </c>
      <c r="CL107" s="70">
        <f t="shared" si="126"/>
        <v>0</v>
      </c>
      <c r="CM107" s="70">
        <f t="shared" si="127"/>
        <v>0</v>
      </c>
      <c r="CN107" s="70">
        <f t="shared" si="128"/>
        <v>0</v>
      </c>
      <c r="CO107" s="70">
        <f t="shared" si="129"/>
        <v>0</v>
      </c>
      <c r="CP107" s="70">
        <f t="shared" si="130"/>
        <v>0</v>
      </c>
      <c r="CQ107" s="70">
        <f t="shared" si="131"/>
        <v>0</v>
      </c>
      <c r="CR107" s="70">
        <f t="shared" si="132"/>
        <v>0</v>
      </c>
      <c r="CS107" s="70">
        <f t="shared" si="132"/>
        <v>0</v>
      </c>
      <c r="CT107" s="75">
        <f t="shared" si="133"/>
        <v>0</v>
      </c>
      <c r="CU107" s="75">
        <f t="shared" si="134"/>
        <v>0</v>
      </c>
      <c r="CV107" s="71">
        <f t="shared" si="135"/>
        <v>0</v>
      </c>
      <c r="CW107" s="72">
        <f t="shared" si="136"/>
        <v>0</v>
      </c>
      <c r="CX107" s="70">
        <f t="shared" si="137"/>
        <v>0</v>
      </c>
      <c r="CY107" s="70">
        <f t="shared" si="138"/>
        <v>0</v>
      </c>
      <c r="CZ107" s="70">
        <f t="shared" si="139"/>
        <v>0</v>
      </c>
      <c r="DA107" s="70">
        <f t="shared" si="140"/>
        <v>0</v>
      </c>
      <c r="DB107" s="70">
        <f t="shared" si="141"/>
        <v>0</v>
      </c>
      <c r="DC107" s="70">
        <f t="shared" si="142"/>
        <v>0</v>
      </c>
      <c r="DD107" s="70">
        <f t="shared" si="143"/>
        <v>0</v>
      </c>
      <c r="DE107" s="70">
        <f t="shared" si="143"/>
        <v>0</v>
      </c>
      <c r="DF107" s="75">
        <f t="shared" si="144"/>
        <v>0</v>
      </c>
      <c r="DG107" s="75">
        <f t="shared" si="145"/>
        <v>0</v>
      </c>
      <c r="DH107" s="71">
        <f t="shared" si="146"/>
        <v>0</v>
      </c>
      <c r="DI107" s="72">
        <f t="shared" si="147"/>
        <v>0</v>
      </c>
      <c r="DJ107" s="72">
        <f t="shared" si="148"/>
        <v>0</v>
      </c>
      <c r="DK107" s="72">
        <f t="shared" si="149"/>
        <v>0</v>
      </c>
      <c r="DL107" s="72">
        <f t="shared" si="150"/>
        <v>0</v>
      </c>
      <c r="DM107" s="70">
        <f t="shared" si="151"/>
        <v>0</v>
      </c>
      <c r="DN107" s="70">
        <f t="shared" si="152"/>
        <v>0</v>
      </c>
      <c r="DO107" s="70">
        <f t="shared" si="153"/>
        <v>0</v>
      </c>
      <c r="DP107" s="70">
        <f t="shared" si="154"/>
        <v>0</v>
      </c>
      <c r="DQ107" s="70">
        <f t="shared" si="154"/>
        <v>0</v>
      </c>
      <c r="DR107" s="70">
        <f t="shared" si="155"/>
        <v>0</v>
      </c>
      <c r="DS107" s="75">
        <f t="shared" si="156"/>
        <v>0</v>
      </c>
      <c r="DT107" s="71">
        <f t="shared" si="157"/>
        <v>0</v>
      </c>
      <c r="DU107" s="257">
        <f t="shared" si="158"/>
        <v>0</v>
      </c>
      <c r="DV107" s="258">
        <f t="shared" si="159"/>
        <v>0</v>
      </c>
      <c r="DW107" s="258">
        <f t="shared" si="160"/>
        <v>0</v>
      </c>
      <c r="DX107" s="258">
        <f t="shared" si="161"/>
        <v>0</v>
      </c>
      <c r="DY107" s="70">
        <f t="shared" si="162"/>
        <v>0</v>
      </c>
      <c r="DZ107" s="70">
        <f t="shared" si="163"/>
        <v>0</v>
      </c>
      <c r="EA107" s="258">
        <f t="shared" si="164"/>
        <v>0</v>
      </c>
      <c r="EB107" s="258">
        <f t="shared" si="165"/>
        <v>0</v>
      </c>
      <c r="EC107" s="258">
        <f t="shared" si="165"/>
        <v>0</v>
      </c>
      <c r="ED107" s="258">
        <f t="shared" si="166"/>
        <v>0</v>
      </c>
      <c r="EE107" s="75">
        <f t="shared" si="167"/>
        <v>0</v>
      </c>
      <c r="EF107" s="71">
        <f t="shared" si="168"/>
        <v>0</v>
      </c>
      <c r="EG107" s="72">
        <f t="shared" si="169"/>
        <v>0</v>
      </c>
      <c r="EH107" s="70">
        <f t="shared" si="170"/>
        <v>0</v>
      </c>
      <c r="EI107" s="70">
        <f t="shared" si="171"/>
        <v>0</v>
      </c>
      <c r="EJ107" s="70">
        <f t="shared" si="172"/>
        <v>0</v>
      </c>
      <c r="EK107" s="70">
        <f t="shared" si="173"/>
        <v>0</v>
      </c>
      <c r="EL107" s="70">
        <f t="shared" si="174"/>
        <v>0</v>
      </c>
      <c r="EM107" s="70">
        <f t="shared" si="175"/>
        <v>0</v>
      </c>
      <c r="EN107" s="70">
        <f t="shared" si="176"/>
        <v>0</v>
      </c>
      <c r="EO107" s="70">
        <f t="shared" si="176"/>
        <v>0</v>
      </c>
      <c r="EP107" s="75">
        <f t="shared" si="177"/>
        <v>0</v>
      </c>
      <c r="EQ107" s="75">
        <f t="shared" si="178"/>
        <v>0</v>
      </c>
      <c r="ER107" s="71">
        <f t="shared" si="179"/>
        <v>0</v>
      </c>
      <c r="ES107" s="72">
        <f t="shared" si="91"/>
        <v>0</v>
      </c>
      <c r="ET107" s="70">
        <f t="shared" si="92"/>
        <v>0</v>
      </c>
      <c r="EU107" s="70">
        <f t="shared" si="93"/>
        <v>0</v>
      </c>
      <c r="EV107" s="70">
        <f t="shared" si="94"/>
        <v>0</v>
      </c>
      <c r="EW107" s="70">
        <f t="shared" si="95"/>
        <v>0</v>
      </c>
      <c r="EX107" s="70">
        <f t="shared" si="180"/>
        <v>0</v>
      </c>
      <c r="EY107" s="70">
        <f t="shared" si="96"/>
        <v>0</v>
      </c>
      <c r="EZ107" s="70" t="str">
        <f t="shared" si="97"/>
        <v/>
      </c>
      <c r="FA107" s="70">
        <f t="shared" si="97"/>
        <v>0</v>
      </c>
      <c r="FB107" s="75">
        <f t="shared" si="98"/>
        <v>0</v>
      </c>
      <c r="FC107" s="75">
        <f t="shared" si="99"/>
        <v>0</v>
      </c>
      <c r="FD107" s="71">
        <f t="shared" si="100"/>
        <v>0</v>
      </c>
      <c r="FE107" s="585"/>
    </row>
    <row r="108" spans="1:161" ht="21.75" customHeight="1">
      <c r="A108" s="12">
        <f t="shared" si="101"/>
        <v>0</v>
      </c>
      <c r="B108" s="31">
        <v>43</v>
      </c>
      <c r="C108" s="253">
        <v>100</v>
      </c>
      <c r="D108" s="6">
        <f t="shared" si="102"/>
        <v>0</v>
      </c>
      <c r="E108" s="59"/>
      <c r="F108" s="60" t="str">
        <f t="shared" si="181"/>
        <v/>
      </c>
      <c r="G108" s="58">
        <f>'Data Paste From Shala Darpan'!L101</f>
        <v>0</v>
      </c>
      <c r="H108" s="59">
        <f>'Data Paste From Shala Darpan'!F101</f>
        <v>0</v>
      </c>
      <c r="I108" s="59">
        <f>'Data Paste From Shala Darpan'!H101</f>
        <v>0</v>
      </c>
      <c r="J108" s="59">
        <f>'Data Paste From Shala Darpan'!I101</f>
        <v>0</v>
      </c>
      <c r="K108" s="744">
        <f>'Data Paste From Shala Darpan'!K101</f>
        <v>0</v>
      </c>
      <c r="L108" s="160" t="str">
        <f t="shared" si="103"/>
        <v/>
      </c>
      <c r="M108" s="135"/>
      <c r="N108" s="355" t="str">
        <f t="shared" si="104"/>
        <v/>
      </c>
      <c r="O108" s="162">
        <f t="shared" si="105"/>
        <v>0</v>
      </c>
      <c r="P108" s="514"/>
      <c r="Q108" s="111"/>
      <c r="R108" s="112"/>
      <c r="S108" s="112"/>
      <c r="T108" s="113"/>
      <c r="U108" s="112"/>
      <c r="V108" s="312">
        <f t="shared" si="106"/>
        <v>0</v>
      </c>
      <c r="W108" s="113"/>
      <c r="X108" s="112"/>
      <c r="Y108" s="150"/>
      <c r="Z108" s="151"/>
      <c r="AA108" s="151"/>
      <c r="AB108" s="152"/>
      <c r="AC108" s="151"/>
      <c r="AD108" s="315">
        <f t="shared" si="107"/>
        <v>0</v>
      </c>
      <c r="AE108" s="315"/>
      <c r="AF108" s="151"/>
      <c r="AG108" s="184"/>
      <c r="AH108" s="185"/>
      <c r="AI108" s="185"/>
      <c r="AJ108" s="186"/>
      <c r="AK108" s="185"/>
      <c r="AL108" s="318">
        <f t="shared" si="108"/>
        <v>0</v>
      </c>
      <c r="AM108" s="318"/>
      <c r="AN108" s="185"/>
      <c r="AO108" s="117"/>
      <c r="AP108" s="118"/>
      <c r="AQ108" s="118"/>
      <c r="AR108" s="119"/>
      <c r="AS108" s="118"/>
      <c r="AT108" s="321">
        <f t="shared" si="109"/>
        <v>0</v>
      </c>
      <c r="AU108" s="321"/>
      <c r="AV108" s="118"/>
      <c r="AW108" s="199"/>
      <c r="AX108" s="200"/>
      <c r="AY108" s="200"/>
      <c r="AZ108" s="201"/>
      <c r="BA108" s="200"/>
      <c r="BB108" s="324">
        <f t="shared" si="110"/>
        <v>0</v>
      </c>
      <c r="BC108" s="324"/>
      <c r="BD108" s="200"/>
      <c r="BE108" s="225"/>
      <c r="BF108" s="226"/>
      <c r="BG108" s="226"/>
      <c r="BH108" s="227"/>
      <c r="BI108" s="226"/>
      <c r="BJ108" s="327">
        <f t="shared" si="111"/>
        <v>0</v>
      </c>
      <c r="BK108" s="327"/>
      <c r="BL108" s="226"/>
      <c r="BM108" s="199"/>
      <c r="BN108" s="200"/>
      <c r="BO108" s="200"/>
      <c r="BP108" s="201"/>
      <c r="BQ108" s="200"/>
      <c r="BR108" s="324" t="str">
        <f t="shared" si="112"/>
        <v/>
      </c>
      <c r="BS108" s="324"/>
      <c r="BT108" s="200"/>
      <c r="BU108" s="208">
        <v>0</v>
      </c>
      <c r="BV108" s="209">
        <v>0</v>
      </c>
      <c r="BW108" s="213">
        <v>0</v>
      </c>
      <c r="BX108" s="333" t="str">
        <f t="shared" si="113"/>
        <v>D</v>
      </c>
      <c r="BY108" s="72">
        <f t="shared" si="114"/>
        <v>0</v>
      </c>
      <c r="BZ108" s="70">
        <f t="shared" si="115"/>
        <v>0</v>
      </c>
      <c r="CA108" s="70">
        <f t="shared" si="116"/>
        <v>0</v>
      </c>
      <c r="CB108" s="70">
        <f t="shared" si="117"/>
        <v>0</v>
      </c>
      <c r="CC108" s="70">
        <f t="shared" si="118"/>
        <v>0</v>
      </c>
      <c r="CD108" s="70">
        <f t="shared" si="119"/>
        <v>0</v>
      </c>
      <c r="CE108" s="70">
        <f t="shared" si="120"/>
        <v>0</v>
      </c>
      <c r="CF108" s="70">
        <f t="shared" si="121"/>
        <v>0</v>
      </c>
      <c r="CG108" s="70">
        <f t="shared" si="121"/>
        <v>0</v>
      </c>
      <c r="CH108" s="75">
        <f t="shared" si="122"/>
        <v>0</v>
      </c>
      <c r="CI108" s="75">
        <f t="shared" si="123"/>
        <v>0</v>
      </c>
      <c r="CJ108" s="71">
        <f t="shared" si="124"/>
        <v>0</v>
      </c>
      <c r="CK108" s="72">
        <f t="shared" si="125"/>
        <v>0</v>
      </c>
      <c r="CL108" s="70">
        <f t="shared" si="126"/>
        <v>0</v>
      </c>
      <c r="CM108" s="70">
        <f t="shared" si="127"/>
        <v>0</v>
      </c>
      <c r="CN108" s="70">
        <f t="shared" si="128"/>
        <v>0</v>
      </c>
      <c r="CO108" s="70">
        <f t="shared" si="129"/>
        <v>0</v>
      </c>
      <c r="CP108" s="70">
        <f t="shared" si="130"/>
        <v>0</v>
      </c>
      <c r="CQ108" s="70">
        <f t="shared" si="131"/>
        <v>0</v>
      </c>
      <c r="CR108" s="70">
        <f t="shared" si="132"/>
        <v>0</v>
      </c>
      <c r="CS108" s="70">
        <f t="shared" si="132"/>
        <v>0</v>
      </c>
      <c r="CT108" s="75">
        <f t="shared" si="133"/>
        <v>0</v>
      </c>
      <c r="CU108" s="75">
        <f t="shared" si="134"/>
        <v>0</v>
      </c>
      <c r="CV108" s="71">
        <f t="shared" si="135"/>
        <v>0</v>
      </c>
      <c r="CW108" s="72">
        <f t="shared" si="136"/>
        <v>0</v>
      </c>
      <c r="CX108" s="70">
        <f t="shared" si="137"/>
        <v>0</v>
      </c>
      <c r="CY108" s="70">
        <f t="shared" si="138"/>
        <v>0</v>
      </c>
      <c r="CZ108" s="70">
        <f t="shared" si="139"/>
        <v>0</v>
      </c>
      <c r="DA108" s="70">
        <f t="shared" si="140"/>
        <v>0</v>
      </c>
      <c r="DB108" s="70">
        <f t="shared" si="141"/>
        <v>0</v>
      </c>
      <c r="DC108" s="70">
        <f t="shared" si="142"/>
        <v>0</v>
      </c>
      <c r="DD108" s="70">
        <f t="shared" si="143"/>
        <v>0</v>
      </c>
      <c r="DE108" s="70">
        <f t="shared" si="143"/>
        <v>0</v>
      </c>
      <c r="DF108" s="75">
        <f t="shared" si="144"/>
        <v>0</v>
      </c>
      <c r="DG108" s="75">
        <f t="shared" si="145"/>
        <v>0</v>
      </c>
      <c r="DH108" s="71">
        <f t="shared" si="146"/>
        <v>0</v>
      </c>
      <c r="DI108" s="72">
        <f t="shared" si="147"/>
        <v>0</v>
      </c>
      <c r="DJ108" s="72">
        <f t="shared" si="148"/>
        <v>0</v>
      </c>
      <c r="DK108" s="72">
        <f t="shared" si="149"/>
        <v>0</v>
      </c>
      <c r="DL108" s="72">
        <f t="shared" si="150"/>
        <v>0</v>
      </c>
      <c r="DM108" s="70">
        <f t="shared" si="151"/>
        <v>0</v>
      </c>
      <c r="DN108" s="70">
        <f t="shared" si="152"/>
        <v>0</v>
      </c>
      <c r="DO108" s="70">
        <f t="shared" si="153"/>
        <v>0</v>
      </c>
      <c r="DP108" s="70">
        <f t="shared" si="154"/>
        <v>0</v>
      </c>
      <c r="DQ108" s="70">
        <f t="shared" si="154"/>
        <v>0</v>
      </c>
      <c r="DR108" s="70">
        <f t="shared" si="155"/>
        <v>0</v>
      </c>
      <c r="DS108" s="75">
        <f t="shared" si="156"/>
        <v>0</v>
      </c>
      <c r="DT108" s="71">
        <f t="shared" si="157"/>
        <v>0</v>
      </c>
      <c r="DU108" s="257">
        <f t="shared" si="158"/>
        <v>0</v>
      </c>
      <c r="DV108" s="258">
        <f t="shared" si="159"/>
        <v>0</v>
      </c>
      <c r="DW108" s="258">
        <f t="shared" si="160"/>
        <v>0</v>
      </c>
      <c r="DX108" s="258">
        <f t="shared" si="161"/>
        <v>0</v>
      </c>
      <c r="DY108" s="70">
        <f t="shared" si="162"/>
        <v>0</v>
      </c>
      <c r="DZ108" s="70">
        <f t="shared" si="163"/>
        <v>0</v>
      </c>
      <c r="EA108" s="258">
        <f t="shared" si="164"/>
        <v>0</v>
      </c>
      <c r="EB108" s="258">
        <f t="shared" si="165"/>
        <v>0</v>
      </c>
      <c r="EC108" s="258">
        <f t="shared" si="165"/>
        <v>0</v>
      </c>
      <c r="ED108" s="258">
        <f t="shared" si="166"/>
        <v>0</v>
      </c>
      <c r="EE108" s="75">
        <f t="shared" si="167"/>
        <v>0</v>
      </c>
      <c r="EF108" s="71">
        <f t="shared" si="168"/>
        <v>0</v>
      </c>
      <c r="EG108" s="72">
        <f t="shared" si="169"/>
        <v>0</v>
      </c>
      <c r="EH108" s="70">
        <f t="shared" si="170"/>
        <v>0</v>
      </c>
      <c r="EI108" s="70">
        <f t="shared" si="171"/>
        <v>0</v>
      </c>
      <c r="EJ108" s="70">
        <f t="shared" si="172"/>
        <v>0</v>
      </c>
      <c r="EK108" s="70">
        <f t="shared" si="173"/>
        <v>0</v>
      </c>
      <c r="EL108" s="70">
        <f t="shared" si="174"/>
        <v>0</v>
      </c>
      <c r="EM108" s="70">
        <f t="shared" si="175"/>
        <v>0</v>
      </c>
      <c r="EN108" s="70">
        <f t="shared" si="176"/>
        <v>0</v>
      </c>
      <c r="EO108" s="70">
        <f t="shared" si="176"/>
        <v>0</v>
      </c>
      <c r="EP108" s="75">
        <f t="shared" si="177"/>
        <v>0</v>
      </c>
      <c r="EQ108" s="75">
        <f t="shared" si="178"/>
        <v>0</v>
      </c>
      <c r="ER108" s="71">
        <f t="shared" si="179"/>
        <v>0</v>
      </c>
      <c r="ES108" s="72">
        <f t="shared" si="91"/>
        <v>0</v>
      </c>
      <c r="ET108" s="70">
        <f t="shared" si="92"/>
        <v>0</v>
      </c>
      <c r="EU108" s="70">
        <f t="shared" si="93"/>
        <v>0</v>
      </c>
      <c r="EV108" s="70">
        <f t="shared" si="94"/>
        <v>0</v>
      </c>
      <c r="EW108" s="70">
        <f t="shared" si="95"/>
        <v>0</v>
      </c>
      <c r="EX108" s="70">
        <f t="shared" si="180"/>
        <v>0</v>
      </c>
      <c r="EY108" s="70">
        <f t="shared" si="96"/>
        <v>0</v>
      </c>
      <c r="EZ108" s="70" t="str">
        <f t="shared" si="97"/>
        <v/>
      </c>
      <c r="FA108" s="70">
        <f t="shared" si="97"/>
        <v>0</v>
      </c>
      <c r="FB108" s="75">
        <f t="shared" si="98"/>
        <v>0</v>
      </c>
      <c r="FC108" s="75">
        <f t="shared" si="99"/>
        <v>0</v>
      </c>
      <c r="FD108" s="71">
        <f t="shared" si="100"/>
        <v>0</v>
      </c>
      <c r="FE108" s="585"/>
    </row>
    <row r="109" spans="1:161" ht="21.75" customHeight="1">
      <c r="A109" s="12">
        <f t="shared" si="101"/>
        <v>0</v>
      </c>
      <c r="B109" s="31">
        <v>44</v>
      </c>
      <c r="C109" s="252">
        <v>101</v>
      </c>
      <c r="D109" s="6">
        <f t="shared" si="102"/>
        <v>0</v>
      </c>
      <c r="E109" s="59"/>
      <c r="F109" s="60" t="str">
        <f t="shared" si="181"/>
        <v/>
      </c>
      <c r="G109" s="59">
        <f>'Data Paste From Shala Darpan'!L102</f>
        <v>0</v>
      </c>
      <c r="H109" s="59">
        <f>'Data Paste From Shala Darpan'!F102</f>
        <v>0</v>
      </c>
      <c r="I109" s="59">
        <f>'Data Paste From Shala Darpan'!H102</f>
        <v>0</v>
      </c>
      <c r="J109" s="59">
        <f>'Data Paste From Shala Darpan'!I102</f>
        <v>0</v>
      </c>
      <c r="K109" s="744">
        <f>'Data Paste From Shala Darpan'!K102</f>
        <v>0</v>
      </c>
      <c r="L109" s="160" t="str">
        <f t="shared" si="103"/>
        <v/>
      </c>
      <c r="M109" s="135"/>
      <c r="N109" s="355" t="str">
        <f t="shared" si="104"/>
        <v/>
      </c>
      <c r="O109" s="162">
        <f t="shared" si="105"/>
        <v>0</v>
      </c>
      <c r="P109" s="514"/>
      <c r="Q109" s="111"/>
      <c r="R109" s="112"/>
      <c r="S109" s="112"/>
      <c r="T109" s="113"/>
      <c r="U109" s="112"/>
      <c r="V109" s="312">
        <f t="shared" si="106"/>
        <v>0</v>
      </c>
      <c r="W109" s="113"/>
      <c r="X109" s="112"/>
      <c r="Y109" s="150"/>
      <c r="Z109" s="151"/>
      <c r="AA109" s="151"/>
      <c r="AB109" s="152"/>
      <c r="AC109" s="151"/>
      <c r="AD109" s="315">
        <f t="shared" si="107"/>
        <v>0</v>
      </c>
      <c r="AE109" s="315"/>
      <c r="AF109" s="151"/>
      <c r="AG109" s="184"/>
      <c r="AH109" s="185"/>
      <c r="AI109" s="185"/>
      <c r="AJ109" s="186"/>
      <c r="AK109" s="185"/>
      <c r="AL109" s="318">
        <f t="shared" si="108"/>
        <v>0</v>
      </c>
      <c r="AM109" s="318"/>
      <c r="AN109" s="185"/>
      <c r="AO109" s="117"/>
      <c r="AP109" s="118"/>
      <c r="AQ109" s="118"/>
      <c r="AR109" s="119"/>
      <c r="AS109" s="118"/>
      <c r="AT109" s="321">
        <f t="shared" si="109"/>
        <v>0</v>
      </c>
      <c r="AU109" s="321"/>
      <c r="AV109" s="118"/>
      <c r="AW109" s="199"/>
      <c r="AX109" s="200"/>
      <c r="AY109" s="200"/>
      <c r="AZ109" s="201"/>
      <c r="BA109" s="200"/>
      <c r="BB109" s="324">
        <f t="shared" si="110"/>
        <v>0</v>
      </c>
      <c r="BC109" s="324"/>
      <c r="BD109" s="200"/>
      <c r="BE109" s="225"/>
      <c r="BF109" s="226"/>
      <c r="BG109" s="226"/>
      <c r="BH109" s="227"/>
      <c r="BI109" s="226"/>
      <c r="BJ109" s="327">
        <f t="shared" si="111"/>
        <v>0</v>
      </c>
      <c r="BK109" s="327"/>
      <c r="BL109" s="226"/>
      <c r="BM109" s="199"/>
      <c r="BN109" s="200"/>
      <c r="BO109" s="200"/>
      <c r="BP109" s="201"/>
      <c r="BQ109" s="200"/>
      <c r="BR109" s="324" t="str">
        <f t="shared" si="112"/>
        <v/>
      </c>
      <c r="BS109" s="324"/>
      <c r="BT109" s="200"/>
      <c r="BU109" s="208">
        <v>0</v>
      </c>
      <c r="BV109" s="209">
        <v>0</v>
      </c>
      <c r="BW109" s="213">
        <v>0</v>
      </c>
      <c r="BX109" s="333" t="str">
        <f t="shared" si="113"/>
        <v>D</v>
      </c>
      <c r="BY109" s="72">
        <f t="shared" si="114"/>
        <v>0</v>
      </c>
      <c r="BZ109" s="70">
        <f t="shared" si="115"/>
        <v>0</v>
      </c>
      <c r="CA109" s="70">
        <f t="shared" si="116"/>
        <v>0</v>
      </c>
      <c r="CB109" s="70">
        <f t="shared" si="117"/>
        <v>0</v>
      </c>
      <c r="CC109" s="70">
        <f t="shared" si="118"/>
        <v>0</v>
      </c>
      <c r="CD109" s="70">
        <f t="shared" si="119"/>
        <v>0</v>
      </c>
      <c r="CE109" s="70">
        <f t="shared" si="120"/>
        <v>0</v>
      </c>
      <c r="CF109" s="70">
        <f t="shared" si="121"/>
        <v>0</v>
      </c>
      <c r="CG109" s="70">
        <f t="shared" si="121"/>
        <v>0</v>
      </c>
      <c r="CH109" s="75">
        <f t="shared" si="122"/>
        <v>0</v>
      </c>
      <c r="CI109" s="75">
        <f t="shared" si="123"/>
        <v>0</v>
      </c>
      <c r="CJ109" s="71">
        <f t="shared" si="124"/>
        <v>0</v>
      </c>
      <c r="CK109" s="72">
        <f t="shared" si="125"/>
        <v>0</v>
      </c>
      <c r="CL109" s="70">
        <f t="shared" si="126"/>
        <v>0</v>
      </c>
      <c r="CM109" s="70">
        <f t="shared" si="127"/>
        <v>0</v>
      </c>
      <c r="CN109" s="70">
        <f t="shared" si="128"/>
        <v>0</v>
      </c>
      <c r="CO109" s="70">
        <f t="shared" si="129"/>
        <v>0</v>
      </c>
      <c r="CP109" s="70">
        <f t="shared" si="130"/>
        <v>0</v>
      </c>
      <c r="CQ109" s="70">
        <f t="shared" si="131"/>
        <v>0</v>
      </c>
      <c r="CR109" s="70">
        <f t="shared" si="132"/>
        <v>0</v>
      </c>
      <c r="CS109" s="70">
        <f t="shared" si="132"/>
        <v>0</v>
      </c>
      <c r="CT109" s="75">
        <f t="shared" si="133"/>
        <v>0</v>
      </c>
      <c r="CU109" s="75">
        <f t="shared" si="134"/>
        <v>0</v>
      </c>
      <c r="CV109" s="71">
        <f t="shared" si="135"/>
        <v>0</v>
      </c>
      <c r="CW109" s="72">
        <f t="shared" si="136"/>
        <v>0</v>
      </c>
      <c r="CX109" s="70">
        <f t="shared" si="137"/>
        <v>0</v>
      </c>
      <c r="CY109" s="70">
        <f t="shared" si="138"/>
        <v>0</v>
      </c>
      <c r="CZ109" s="70">
        <f t="shared" si="139"/>
        <v>0</v>
      </c>
      <c r="DA109" s="70">
        <f t="shared" si="140"/>
        <v>0</v>
      </c>
      <c r="DB109" s="70">
        <f t="shared" si="141"/>
        <v>0</v>
      </c>
      <c r="DC109" s="70">
        <f t="shared" si="142"/>
        <v>0</v>
      </c>
      <c r="DD109" s="70">
        <f t="shared" si="143"/>
        <v>0</v>
      </c>
      <c r="DE109" s="70">
        <f t="shared" si="143"/>
        <v>0</v>
      </c>
      <c r="DF109" s="75">
        <f t="shared" si="144"/>
        <v>0</v>
      </c>
      <c r="DG109" s="75">
        <f t="shared" si="145"/>
        <v>0</v>
      </c>
      <c r="DH109" s="71">
        <f t="shared" si="146"/>
        <v>0</v>
      </c>
      <c r="DI109" s="72">
        <f t="shared" si="147"/>
        <v>0</v>
      </c>
      <c r="DJ109" s="72">
        <f t="shared" si="148"/>
        <v>0</v>
      </c>
      <c r="DK109" s="72">
        <f t="shared" si="149"/>
        <v>0</v>
      </c>
      <c r="DL109" s="72">
        <f t="shared" si="150"/>
        <v>0</v>
      </c>
      <c r="DM109" s="70">
        <f t="shared" si="151"/>
        <v>0</v>
      </c>
      <c r="DN109" s="70">
        <f t="shared" si="152"/>
        <v>0</v>
      </c>
      <c r="DO109" s="70">
        <f t="shared" si="153"/>
        <v>0</v>
      </c>
      <c r="DP109" s="70">
        <f t="shared" si="154"/>
        <v>0</v>
      </c>
      <c r="DQ109" s="70">
        <f t="shared" si="154"/>
        <v>0</v>
      </c>
      <c r="DR109" s="70">
        <f t="shared" si="155"/>
        <v>0</v>
      </c>
      <c r="DS109" s="75">
        <f t="shared" si="156"/>
        <v>0</v>
      </c>
      <c r="DT109" s="71">
        <f t="shared" si="157"/>
        <v>0</v>
      </c>
      <c r="DU109" s="257">
        <f t="shared" si="158"/>
        <v>0</v>
      </c>
      <c r="DV109" s="258">
        <f t="shared" si="159"/>
        <v>0</v>
      </c>
      <c r="DW109" s="258">
        <f t="shared" si="160"/>
        <v>0</v>
      </c>
      <c r="DX109" s="258">
        <f t="shared" si="161"/>
        <v>0</v>
      </c>
      <c r="DY109" s="70">
        <f t="shared" si="162"/>
        <v>0</v>
      </c>
      <c r="DZ109" s="70">
        <f t="shared" si="163"/>
        <v>0</v>
      </c>
      <c r="EA109" s="258">
        <f t="shared" si="164"/>
        <v>0</v>
      </c>
      <c r="EB109" s="258">
        <f t="shared" si="165"/>
        <v>0</v>
      </c>
      <c r="EC109" s="258">
        <f t="shared" si="165"/>
        <v>0</v>
      </c>
      <c r="ED109" s="258">
        <f t="shared" si="166"/>
        <v>0</v>
      </c>
      <c r="EE109" s="75">
        <f t="shared" si="167"/>
        <v>0</v>
      </c>
      <c r="EF109" s="71">
        <f t="shared" si="168"/>
        <v>0</v>
      </c>
      <c r="EG109" s="72">
        <f t="shared" si="169"/>
        <v>0</v>
      </c>
      <c r="EH109" s="70">
        <f t="shared" si="170"/>
        <v>0</v>
      </c>
      <c r="EI109" s="70">
        <f t="shared" si="171"/>
        <v>0</v>
      </c>
      <c r="EJ109" s="70">
        <f t="shared" si="172"/>
        <v>0</v>
      </c>
      <c r="EK109" s="70">
        <f t="shared" si="173"/>
        <v>0</v>
      </c>
      <c r="EL109" s="70">
        <f t="shared" si="174"/>
        <v>0</v>
      </c>
      <c r="EM109" s="70">
        <f t="shared" si="175"/>
        <v>0</v>
      </c>
      <c r="EN109" s="70">
        <f t="shared" si="176"/>
        <v>0</v>
      </c>
      <c r="EO109" s="70">
        <f t="shared" si="176"/>
        <v>0</v>
      </c>
      <c r="EP109" s="75">
        <f t="shared" si="177"/>
        <v>0</v>
      </c>
      <c r="EQ109" s="75">
        <f t="shared" si="178"/>
        <v>0</v>
      </c>
      <c r="ER109" s="71">
        <f t="shared" si="179"/>
        <v>0</v>
      </c>
      <c r="ES109" s="72">
        <f t="shared" si="91"/>
        <v>0</v>
      </c>
      <c r="ET109" s="70">
        <f t="shared" si="92"/>
        <v>0</v>
      </c>
      <c r="EU109" s="70">
        <f t="shared" si="93"/>
        <v>0</v>
      </c>
      <c r="EV109" s="70">
        <f t="shared" si="94"/>
        <v>0</v>
      </c>
      <c r="EW109" s="70">
        <f t="shared" si="95"/>
        <v>0</v>
      </c>
      <c r="EX109" s="70">
        <f t="shared" si="180"/>
        <v>0</v>
      </c>
      <c r="EY109" s="70">
        <f t="shared" si="96"/>
        <v>0</v>
      </c>
      <c r="EZ109" s="70" t="str">
        <f t="shared" si="97"/>
        <v/>
      </c>
      <c r="FA109" s="70">
        <f t="shared" si="97"/>
        <v>0</v>
      </c>
      <c r="FB109" s="75">
        <f t="shared" si="98"/>
        <v>0</v>
      </c>
      <c r="FC109" s="75">
        <f t="shared" si="99"/>
        <v>0</v>
      </c>
      <c r="FD109" s="71">
        <f t="shared" si="100"/>
        <v>0</v>
      </c>
      <c r="FE109" s="585"/>
    </row>
    <row r="110" spans="1:161" ht="21.75" customHeight="1">
      <c r="A110" s="12">
        <f t="shared" si="101"/>
        <v>0</v>
      </c>
      <c r="B110" s="31">
        <v>45</v>
      </c>
      <c r="C110" s="253">
        <v>102</v>
      </c>
      <c r="D110" s="6">
        <f t="shared" si="102"/>
        <v>0</v>
      </c>
      <c r="E110" s="59"/>
      <c r="F110" s="60" t="str">
        <f t="shared" si="181"/>
        <v/>
      </c>
      <c r="G110" s="58">
        <f>'Data Paste From Shala Darpan'!L103</f>
        <v>0</v>
      </c>
      <c r="H110" s="59">
        <f>'Data Paste From Shala Darpan'!F103</f>
        <v>0</v>
      </c>
      <c r="I110" s="59">
        <f>'Data Paste From Shala Darpan'!H103</f>
        <v>0</v>
      </c>
      <c r="J110" s="59">
        <f>'Data Paste From Shala Darpan'!I103</f>
        <v>0</v>
      </c>
      <c r="K110" s="744">
        <f>'Data Paste From Shala Darpan'!K103</f>
        <v>0</v>
      </c>
      <c r="L110" s="160" t="str">
        <f t="shared" si="103"/>
        <v/>
      </c>
      <c r="M110" s="135"/>
      <c r="N110" s="355" t="str">
        <f t="shared" si="104"/>
        <v/>
      </c>
      <c r="O110" s="162">
        <f t="shared" si="105"/>
        <v>0</v>
      </c>
      <c r="P110" s="514"/>
      <c r="Q110" s="111"/>
      <c r="R110" s="112"/>
      <c r="S110" s="112"/>
      <c r="T110" s="113"/>
      <c r="U110" s="112"/>
      <c r="V110" s="312">
        <f t="shared" si="106"/>
        <v>0</v>
      </c>
      <c r="W110" s="113"/>
      <c r="X110" s="112"/>
      <c r="Y110" s="150"/>
      <c r="Z110" s="151"/>
      <c r="AA110" s="151"/>
      <c r="AB110" s="152"/>
      <c r="AC110" s="151"/>
      <c r="AD110" s="315">
        <f t="shared" si="107"/>
        <v>0</v>
      </c>
      <c r="AE110" s="315"/>
      <c r="AF110" s="151"/>
      <c r="AG110" s="184"/>
      <c r="AH110" s="185"/>
      <c r="AI110" s="185"/>
      <c r="AJ110" s="186"/>
      <c r="AK110" s="185"/>
      <c r="AL110" s="318">
        <f t="shared" si="108"/>
        <v>0</v>
      </c>
      <c r="AM110" s="318"/>
      <c r="AN110" s="185"/>
      <c r="AO110" s="117"/>
      <c r="AP110" s="118"/>
      <c r="AQ110" s="118"/>
      <c r="AR110" s="119"/>
      <c r="AS110" s="118"/>
      <c r="AT110" s="321">
        <f t="shared" si="109"/>
        <v>0</v>
      </c>
      <c r="AU110" s="321"/>
      <c r="AV110" s="118"/>
      <c r="AW110" s="199"/>
      <c r="AX110" s="200"/>
      <c r="AY110" s="200"/>
      <c r="AZ110" s="201"/>
      <c r="BA110" s="200"/>
      <c r="BB110" s="324">
        <f t="shared" si="110"/>
        <v>0</v>
      </c>
      <c r="BC110" s="324"/>
      <c r="BD110" s="200"/>
      <c r="BE110" s="225"/>
      <c r="BF110" s="226"/>
      <c r="BG110" s="226"/>
      <c r="BH110" s="227"/>
      <c r="BI110" s="226"/>
      <c r="BJ110" s="327">
        <f t="shared" si="111"/>
        <v>0</v>
      </c>
      <c r="BK110" s="327"/>
      <c r="BL110" s="226"/>
      <c r="BM110" s="199"/>
      <c r="BN110" s="200"/>
      <c r="BO110" s="200"/>
      <c r="BP110" s="201"/>
      <c r="BQ110" s="200"/>
      <c r="BR110" s="324" t="str">
        <f t="shared" si="112"/>
        <v/>
      </c>
      <c r="BS110" s="324"/>
      <c r="BT110" s="200"/>
      <c r="BU110" s="208">
        <v>0</v>
      </c>
      <c r="BV110" s="209">
        <v>0</v>
      </c>
      <c r="BW110" s="213">
        <v>0</v>
      </c>
      <c r="BX110" s="333" t="str">
        <f t="shared" si="113"/>
        <v>D</v>
      </c>
      <c r="BY110" s="72">
        <f t="shared" si="114"/>
        <v>0</v>
      </c>
      <c r="BZ110" s="70">
        <f t="shared" si="115"/>
        <v>0</v>
      </c>
      <c r="CA110" s="70">
        <f t="shared" si="116"/>
        <v>0</v>
      </c>
      <c r="CB110" s="70">
        <f t="shared" si="117"/>
        <v>0</v>
      </c>
      <c r="CC110" s="70">
        <f t="shared" si="118"/>
        <v>0</v>
      </c>
      <c r="CD110" s="70">
        <f t="shared" si="119"/>
        <v>0</v>
      </c>
      <c r="CE110" s="70">
        <f t="shared" si="120"/>
        <v>0</v>
      </c>
      <c r="CF110" s="70">
        <f t="shared" si="121"/>
        <v>0</v>
      </c>
      <c r="CG110" s="70">
        <f t="shared" si="121"/>
        <v>0</v>
      </c>
      <c r="CH110" s="75">
        <f t="shared" si="122"/>
        <v>0</v>
      </c>
      <c r="CI110" s="75">
        <f t="shared" si="123"/>
        <v>0</v>
      </c>
      <c r="CJ110" s="71">
        <f t="shared" si="124"/>
        <v>0</v>
      </c>
      <c r="CK110" s="72">
        <f t="shared" si="125"/>
        <v>0</v>
      </c>
      <c r="CL110" s="70">
        <f t="shared" si="126"/>
        <v>0</v>
      </c>
      <c r="CM110" s="70">
        <f t="shared" si="127"/>
        <v>0</v>
      </c>
      <c r="CN110" s="70">
        <f t="shared" si="128"/>
        <v>0</v>
      </c>
      <c r="CO110" s="70">
        <f t="shared" si="129"/>
        <v>0</v>
      </c>
      <c r="CP110" s="70">
        <f t="shared" si="130"/>
        <v>0</v>
      </c>
      <c r="CQ110" s="70">
        <f t="shared" si="131"/>
        <v>0</v>
      </c>
      <c r="CR110" s="70">
        <f t="shared" si="132"/>
        <v>0</v>
      </c>
      <c r="CS110" s="70">
        <f t="shared" si="132"/>
        <v>0</v>
      </c>
      <c r="CT110" s="75">
        <f t="shared" si="133"/>
        <v>0</v>
      </c>
      <c r="CU110" s="75">
        <f t="shared" si="134"/>
        <v>0</v>
      </c>
      <c r="CV110" s="71">
        <f t="shared" si="135"/>
        <v>0</v>
      </c>
      <c r="CW110" s="72">
        <f t="shared" si="136"/>
        <v>0</v>
      </c>
      <c r="CX110" s="70">
        <f t="shared" si="137"/>
        <v>0</v>
      </c>
      <c r="CY110" s="70">
        <f t="shared" si="138"/>
        <v>0</v>
      </c>
      <c r="CZ110" s="70">
        <f t="shared" si="139"/>
        <v>0</v>
      </c>
      <c r="DA110" s="70">
        <f t="shared" si="140"/>
        <v>0</v>
      </c>
      <c r="DB110" s="70">
        <f t="shared" si="141"/>
        <v>0</v>
      </c>
      <c r="DC110" s="70">
        <f t="shared" si="142"/>
        <v>0</v>
      </c>
      <c r="DD110" s="70">
        <f t="shared" si="143"/>
        <v>0</v>
      </c>
      <c r="DE110" s="70">
        <f t="shared" si="143"/>
        <v>0</v>
      </c>
      <c r="DF110" s="75">
        <f t="shared" si="144"/>
        <v>0</v>
      </c>
      <c r="DG110" s="75">
        <f t="shared" si="145"/>
        <v>0</v>
      </c>
      <c r="DH110" s="71">
        <f t="shared" si="146"/>
        <v>0</v>
      </c>
      <c r="DI110" s="72">
        <f t="shared" si="147"/>
        <v>0</v>
      </c>
      <c r="DJ110" s="72">
        <f t="shared" si="148"/>
        <v>0</v>
      </c>
      <c r="DK110" s="72">
        <f t="shared" si="149"/>
        <v>0</v>
      </c>
      <c r="DL110" s="72">
        <f t="shared" si="150"/>
        <v>0</v>
      </c>
      <c r="DM110" s="70">
        <f t="shared" si="151"/>
        <v>0</v>
      </c>
      <c r="DN110" s="70">
        <f t="shared" si="152"/>
        <v>0</v>
      </c>
      <c r="DO110" s="70">
        <f t="shared" si="153"/>
        <v>0</v>
      </c>
      <c r="DP110" s="70">
        <f t="shared" si="154"/>
        <v>0</v>
      </c>
      <c r="DQ110" s="70">
        <f t="shared" si="154"/>
        <v>0</v>
      </c>
      <c r="DR110" s="70">
        <f t="shared" si="155"/>
        <v>0</v>
      </c>
      <c r="DS110" s="75">
        <f t="shared" si="156"/>
        <v>0</v>
      </c>
      <c r="DT110" s="71">
        <f t="shared" si="157"/>
        <v>0</v>
      </c>
      <c r="DU110" s="257">
        <f t="shared" si="158"/>
        <v>0</v>
      </c>
      <c r="DV110" s="258">
        <f t="shared" si="159"/>
        <v>0</v>
      </c>
      <c r="DW110" s="258">
        <f t="shared" si="160"/>
        <v>0</v>
      </c>
      <c r="DX110" s="258">
        <f t="shared" si="161"/>
        <v>0</v>
      </c>
      <c r="DY110" s="70">
        <f t="shared" si="162"/>
        <v>0</v>
      </c>
      <c r="DZ110" s="70">
        <f t="shared" si="163"/>
        <v>0</v>
      </c>
      <c r="EA110" s="258">
        <f t="shared" si="164"/>
        <v>0</v>
      </c>
      <c r="EB110" s="258">
        <f t="shared" si="165"/>
        <v>0</v>
      </c>
      <c r="EC110" s="258">
        <f t="shared" si="165"/>
        <v>0</v>
      </c>
      <c r="ED110" s="258">
        <f t="shared" si="166"/>
        <v>0</v>
      </c>
      <c r="EE110" s="75">
        <f t="shared" si="167"/>
        <v>0</v>
      </c>
      <c r="EF110" s="71">
        <f t="shared" si="168"/>
        <v>0</v>
      </c>
      <c r="EG110" s="72">
        <f t="shared" si="169"/>
        <v>0</v>
      </c>
      <c r="EH110" s="70">
        <f t="shared" si="170"/>
        <v>0</v>
      </c>
      <c r="EI110" s="70">
        <f t="shared" si="171"/>
        <v>0</v>
      </c>
      <c r="EJ110" s="70">
        <f t="shared" si="172"/>
        <v>0</v>
      </c>
      <c r="EK110" s="70">
        <f t="shared" si="173"/>
        <v>0</v>
      </c>
      <c r="EL110" s="70">
        <f t="shared" si="174"/>
        <v>0</v>
      </c>
      <c r="EM110" s="70">
        <f t="shared" si="175"/>
        <v>0</v>
      </c>
      <c r="EN110" s="70">
        <f t="shared" si="176"/>
        <v>0</v>
      </c>
      <c r="EO110" s="70">
        <f t="shared" si="176"/>
        <v>0</v>
      </c>
      <c r="EP110" s="75">
        <f t="shared" si="177"/>
        <v>0</v>
      </c>
      <c r="EQ110" s="75">
        <f t="shared" si="178"/>
        <v>0</v>
      </c>
      <c r="ER110" s="71">
        <f t="shared" si="179"/>
        <v>0</v>
      </c>
      <c r="ES110" s="72">
        <f t="shared" si="91"/>
        <v>0</v>
      </c>
      <c r="ET110" s="70">
        <f t="shared" si="92"/>
        <v>0</v>
      </c>
      <c r="EU110" s="70">
        <f t="shared" si="93"/>
        <v>0</v>
      </c>
      <c r="EV110" s="70">
        <f t="shared" si="94"/>
        <v>0</v>
      </c>
      <c r="EW110" s="70">
        <f t="shared" si="95"/>
        <v>0</v>
      </c>
      <c r="EX110" s="70">
        <f t="shared" si="180"/>
        <v>0</v>
      </c>
      <c r="EY110" s="70">
        <f t="shared" si="96"/>
        <v>0</v>
      </c>
      <c r="EZ110" s="70" t="str">
        <f t="shared" si="97"/>
        <v/>
      </c>
      <c r="FA110" s="70">
        <f t="shared" si="97"/>
        <v>0</v>
      </c>
      <c r="FB110" s="75">
        <f t="shared" si="98"/>
        <v>0</v>
      </c>
      <c r="FC110" s="75">
        <f t="shared" si="99"/>
        <v>0</v>
      </c>
      <c r="FD110" s="71">
        <f t="shared" si="100"/>
        <v>0</v>
      </c>
      <c r="FE110" s="585"/>
    </row>
    <row r="111" spans="1:161" ht="21.75" customHeight="1">
      <c r="A111" s="12">
        <f t="shared" si="101"/>
        <v>0</v>
      </c>
      <c r="B111" s="31">
        <v>46</v>
      </c>
      <c r="C111" s="252">
        <v>103</v>
      </c>
      <c r="D111" s="6">
        <f t="shared" si="102"/>
        <v>0</v>
      </c>
      <c r="E111" s="59"/>
      <c r="F111" s="60" t="str">
        <f t="shared" si="181"/>
        <v/>
      </c>
      <c r="G111" s="59">
        <f>'Data Paste From Shala Darpan'!L104</f>
        <v>0</v>
      </c>
      <c r="H111" s="59">
        <f>'Data Paste From Shala Darpan'!F104</f>
        <v>0</v>
      </c>
      <c r="I111" s="59">
        <f>'Data Paste From Shala Darpan'!H104</f>
        <v>0</v>
      </c>
      <c r="J111" s="59">
        <f>'Data Paste From Shala Darpan'!I104</f>
        <v>0</v>
      </c>
      <c r="K111" s="744">
        <f>'Data Paste From Shala Darpan'!K104</f>
        <v>0</v>
      </c>
      <c r="L111" s="160" t="str">
        <f t="shared" si="103"/>
        <v/>
      </c>
      <c r="M111" s="135"/>
      <c r="N111" s="355" t="str">
        <f t="shared" si="104"/>
        <v/>
      </c>
      <c r="O111" s="162">
        <f t="shared" si="105"/>
        <v>0</v>
      </c>
      <c r="P111" s="514"/>
      <c r="Q111" s="111"/>
      <c r="R111" s="112"/>
      <c r="S111" s="112"/>
      <c r="T111" s="113"/>
      <c r="U111" s="112"/>
      <c r="V111" s="312">
        <f t="shared" si="106"/>
        <v>0</v>
      </c>
      <c r="W111" s="113"/>
      <c r="X111" s="112"/>
      <c r="Y111" s="150"/>
      <c r="Z111" s="151"/>
      <c r="AA111" s="151"/>
      <c r="AB111" s="152"/>
      <c r="AC111" s="151"/>
      <c r="AD111" s="315">
        <f t="shared" si="107"/>
        <v>0</v>
      </c>
      <c r="AE111" s="315"/>
      <c r="AF111" s="151"/>
      <c r="AG111" s="184"/>
      <c r="AH111" s="185"/>
      <c r="AI111" s="185"/>
      <c r="AJ111" s="186"/>
      <c r="AK111" s="185"/>
      <c r="AL111" s="318">
        <f t="shared" si="108"/>
        <v>0</v>
      </c>
      <c r="AM111" s="318"/>
      <c r="AN111" s="185"/>
      <c r="AO111" s="117"/>
      <c r="AP111" s="118"/>
      <c r="AQ111" s="118"/>
      <c r="AR111" s="119"/>
      <c r="AS111" s="118"/>
      <c r="AT111" s="321">
        <f t="shared" si="109"/>
        <v>0</v>
      </c>
      <c r="AU111" s="321"/>
      <c r="AV111" s="118"/>
      <c r="AW111" s="199"/>
      <c r="AX111" s="200"/>
      <c r="AY111" s="200"/>
      <c r="AZ111" s="201"/>
      <c r="BA111" s="200"/>
      <c r="BB111" s="324">
        <f t="shared" si="110"/>
        <v>0</v>
      </c>
      <c r="BC111" s="324"/>
      <c r="BD111" s="200"/>
      <c r="BE111" s="225"/>
      <c r="BF111" s="226"/>
      <c r="BG111" s="226"/>
      <c r="BH111" s="227"/>
      <c r="BI111" s="226"/>
      <c r="BJ111" s="327">
        <f t="shared" si="111"/>
        <v>0</v>
      </c>
      <c r="BK111" s="327"/>
      <c r="BL111" s="226"/>
      <c r="BM111" s="199"/>
      <c r="BN111" s="200"/>
      <c r="BO111" s="200"/>
      <c r="BP111" s="201"/>
      <c r="BQ111" s="200"/>
      <c r="BR111" s="324" t="str">
        <f t="shared" si="112"/>
        <v/>
      </c>
      <c r="BS111" s="324"/>
      <c r="BT111" s="200"/>
      <c r="BU111" s="208">
        <v>0</v>
      </c>
      <c r="BV111" s="209">
        <v>0</v>
      </c>
      <c r="BW111" s="213">
        <v>0</v>
      </c>
      <c r="BX111" s="333" t="str">
        <f t="shared" si="113"/>
        <v>D</v>
      </c>
      <c r="BY111" s="72">
        <f t="shared" si="114"/>
        <v>0</v>
      </c>
      <c r="BZ111" s="70">
        <f t="shared" si="115"/>
        <v>0</v>
      </c>
      <c r="CA111" s="70">
        <f t="shared" si="116"/>
        <v>0</v>
      </c>
      <c r="CB111" s="70">
        <f t="shared" si="117"/>
        <v>0</v>
      </c>
      <c r="CC111" s="70">
        <f t="shared" si="118"/>
        <v>0</v>
      </c>
      <c r="CD111" s="70">
        <f t="shared" si="119"/>
        <v>0</v>
      </c>
      <c r="CE111" s="70">
        <f t="shared" si="120"/>
        <v>0</v>
      </c>
      <c r="CF111" s="70">
        <f t="shared" si="121"/>
        <v>0</v>
      </c>
      <c r="CG111" s="70">
        <f t="shared" si="121"/>
        <v>0</v>
      </c>
      <c r="CH111" s="75">
        <f t="shared" si="122"/>
        <v>0</v>
      </c>
      <c r="CI111" s="75">
        <f t="shared" si="123"/>
        <v>0</v>
      </c>
      <c r="CJ111" s="71">
        <f t="shared" si="124"/>
        <v>0</v>
      </c>
      <c r="CK111" s="72">
        <f t="shared" si="125"/>
        <v>0</v>
      </c>
      <c r="CL111" s="70">
        <f t="shared" si="126"/>
        <v>0</v>
      </c>
      <c r="CM111" s="70">
        <f t="shared" si="127"/>
        <v>0</v>
      </c>
      <c r="CN111" s="70">
        <f t="shared" si="128"/>
        <v>0</v>
      </c>
      <c r="CO111" s="70">
        <f t="shared" si="129"/>
        <v>0</v>
      </c>
      <c r="CP111" s="70">
        <f t="shared" si="130"/>
        <v>0</v>
      </c>
      <c r="CQ111" s="70">
        <f t="shared" si="131"/>
        <v>0</v>
      </c>
      <c r="CR111" s="70">
        <f t="shared" si="132"/>
        <v>0</v>
      </c>
      <c r="CS111" s="70">
        <f t="shared" si="132"/>
        <v>0</v>
      </c>
      <c r="CT111" s="75">
        <f t="shared" si="133"/>
        <v>0</v>
      </c>
      <c r="CU111" s="75">
        <f t="shared" si="134"/>
        <v>0</v>
      </c>
      <c r="CV111" s="71">
        <f t="shared" si="135"/>
        <v>0</v>
      </c>
      <c r="CW111" s="72">
        <f t="shared" si="136"/>
        <v>0</v>
      </c>
      <c r="CX111" s="70">
        <f t="shared" si="137"/>
        <v>0</v>
      </c>
      <c r="CY111" s="70">
        <f t="shared" si="138"/>
        <v>0</v>
      </c>
      <c r="CZ111" s="70">
        <f t="shared" si="139"/>
        <v>0</v>
      </c>
      <c r="DA111" s="70">
        <f t="shared" si="140"/>
        <v>0</v>
      </c>
      <c r="DB111" s="70">
        <f t="shared" si="141"/>
        <v>0</v>
      </c>
      <c r="DC111" s="70">
        <f t="shared" si="142"/>
        <v>0</v>
      </c>
      <c r="DD111" s="70">
        <f t="shared" si="143"/>
        <v>0</v>
      </c>
      <c r="DE111" s="70">
        <f t="shared" si="143"/>
        <v>0</v>
      </c>
      <c r="DF111" s="75">
        <f t="shared" si="144"/>
        <v>0</v>
      </c>
      <c r="DG111" s="75">
        <f t="shared" si="145"/>
        <v>0</v>
      </c>
      <c r="DH111" s="71">
        <f t="shared" si="146"/>
        <v>0</v>
      </c>
      <c r="DI111" s="72">
        <f t="shared" si="147"/>
        <v>0</v>
      </c>
      <c r="DJ111" s="72">
        <f t="shared" si="148"/>
        <v>0</v>
      </c>
      <c r="DK111" s="72">
        <f t="shared" si="149"/>
        <v>0</v>
      </c>
      <c r="DL111" s="72">
        <f t="shared" si="150"/>
        <v>0</v>
      </c>
      <c r="DM111" s="70">
        <f t="shared" si="151"/>
        <v>0</v>
      </c>
      <c r="DN111" s="70">
        <f t="shared" si="152"/>
        <v>0</v>
      </c>
      <c r="DO111" s="70">
        <f t="shared" si="153"/>
        <v>0</v>
      </c>
      <c r="DP111" s="70">
        <f t="shared" si="154"/>
        <v>0</v>
      </c>
      <c r="DQ111" s="70">
        <f t="shared" si="154"/>
        <v>0</v>
      </c>
      <c r="DR111" s="70">
        <f t="shared" si="155"/>
        <v>0</v>
      </c>
      <c r="DS111" s="75">
        <f t="shared" si="156"/>
        <v>0</v>
      </c>
      <c r="DT111" s="71">
        <f t="shared" si="157"/>
        <v>0</v>
      </c>
      <c r="DU111" s="257">
        <f t="shared" si="158"/>
        <v>0</v>
      </c>
      <c r="DV111" s="258">
        <f t="shared" si="159"/>
        <v>0</v>
      </c>
      <c r="DW111" s="258">
        <f t="shared" si="160"/>
        <v>0</v>
      </c>
      <c r="DX111" s="258">
        <f t="shared" si="161"/>
        <v>0</v>
      </c>
      <c r="DY111" s="70">
        <f t="shared" si="162"/>
        <v>0</v>
      </c>
      <c r="DZ111" s="70">
        <f t="shared" si="163"/>
        <v>0</v>
      </c>
      <c r="EA111" s="258">
        <f t="shared" si="164"/>
        <v>0</v>
      </c>
      <c r="EB111" s="258">
        <f t="shared" si="165"/>
        <v>0</v>
      </c>
      <c r="EC111" s="258">
        <f t="shared" si="165"/>
        <v>0</v>
      </c>
      <c r="ED111" s="258">
        <f t="shared" si="166"/>
        <v>0</v>
      </c>
      <c r="EE111" s="75">
        <f t="shared" si="167"/>
        <v>0</v>
      </c>
      <c r="EF111" s="71">
        <f t="shared" si="168"/>
        <v>0</v>
      </c>
      <c r="EG111" s="72">
        <f t="shared" si="169"/>
        <v>0</v>
      </c>
      <c r="EH111" s="70">
        <f t="shared" si="170"/>
        <v>0</v>
      </c>
      <c r="EI111" s="70">
        <f t="shared" si="171"/>
        <v>0</v>
      </c>
      <c r="EJ111" s="70">
        <f t="shared" si="172"/>
        <v>0</v>
      </c>
      <c r="EK111" s="70">
        <f t="shared" si="173"/>
        <v>0</v>
      </c>
      <c r="EL111" s="70">
        <f t="shared" si="174"/>
        <v>0</v>
      </c>
      <c r="EM111" s="70">
        <f t="shared" si="175"/>
        <v>0</v>
      </c>
      <c r="EN111" s="70">
        <f t="shared" si="176"/>
        <v>0</v>
      </c>
      <c r="EO111" s="70">
        <f t="shared" si="176"/>
        <v>0</v>
      </c>
      <c r="EP111" s="75">
        <f t="shared" si="177"/>
        <v>0</v>
      </c>
      <c r="EQ111" s="75">
        <f t="shared" si="178"/>
        <v>0</v>
      </c>
      <c r="ER111" s="71">
        <f t="shared" si="179"/>
        <v>0</v>
      </c>
      <c r="ES111" s="72">
        <f t="shared" si="91"/>
        <v>0</v>
      </c>
      <c r="ET111" s="70">
        <f t="shared" si="92"/>
        <v>0</v>
      </c>
      <c r="EU111" s="70">
        <f t="shared" si="93"/>
        <v>0</v>
      </c>
      <c r="EV111" s="70">
        <f t="shared" si="94"/>
        <v>0</v>
      </c>
      <c r="EW111" s="70">
        <f t="shared" si="95"/>
        <v>0</v>
      </c>
      <c r="EX111" s="70">
        <f t="shared" si="180"/>
        <v>0</v>
      </c>
      <c r="EY111" s="70">
        <f t="shared" si="96"/>
        <v>0</v>
      </c>
      <c r="EZ111" s="70" t="str">
        <f t="shared" si="97"/>
        <v/>
      </c>
      <c r="FA111" s="70">
        <f t="shared" si="97"/>
        <v>0</v>
      </c>
      <c r="FB111" s="75">
        <f t="shared" si="98"/>
        <v>0</v>
      </c>
      <c r="FC111" s="75">
        <f t="shared" si="99"/>
        <v>0</v>
      </c>
      <c r="FD111" s="71">
        <f t="shared" si="100"/>
        <v>0</v>
      </c>
      <c r="FE111" s="585"/>
    </row>
    <row r="112" spans="1:161" ht="21.75" customHeight="1">
      <c r="A112" s="12">
        <f t="shared" si="101"/>
        <v>0</v>
      </c>
      <c r="B112" s="31">
        <v>47</v>
      </c>
      <c r="C112" s="253">
        <v>104</v>
      </c>
      <c r="D112" s="6">
        <f t="shared" si="102"/>
        <v>0</v>
      </c>
      <c r="E112" s="59"/>
      <c r="F112" s="60" t="str">
        <f t="shared" si="181"/>
        <v/>
      </c>
      <c r="G112" s="58">
        <f>'Data Paste From Shala Darpan'!L105</f>
        <v>0</v>
      </c>
      <c r="H112" s="59">
        <f>'Data Paste From Shala Darpan'!F105</f>
        <v>0</v>
      </c>
      <c r="I112" s="59">
        <f>'Data Paste From Shala Darpan'!H105</f>
        <v>0</v>
      </c>
      <c r="J112" s="59">
        <f>'Data Paste From Shala Darpan'!I105</f>
        <v>0</v>
      </c>
      <c r="K112" s="744">
        <f>'Data Paste From Shala Darpan'!K105</f>
        <v>0</v>
      </c>
      <c r="L112" s="160" t="str">
        <f t="shared" si="103"/>
        <v/>
      </c>
      <c r="M112" s="135"/>
      <c r="N112" s="355" t="str">
        <f t="shared" si="104"/>
        <v/>
      </c>
      <c r="O112" s="162">
        <f t="shared" si="105"/>
        <v>0</v>
      </c>
      <c r="P112" s="514"/>
      <c r="Q112" s="111"/>
      <c r="R112" s="112"/>
      <c r="S112" s="112"/>
      <c r="T112" s="113"/>
      <c r="U112" s="112"/>
      <c r="V112" s="312">
        <f t="shared" si="106"/>
        <v>0</v>
      </c>
      <c r="W112" s="113"/>
      <c r="X112" s="112"/>
      <c r="Y112" s="150"/>
      <c r="Z112" s="151"/>
      <c r="AA112" s="151"/>
      <c r="AB112" s="152"/>
      <c r="AC112" s="151"/>
      <c r="AD112" s="315">
        <f t="shared" si="107"/>
        <v>0</v>
      </c>
      <c r="AE112" s="315"/>
      <c r="AF112" s="151"/>
      <c r="AG112" s="184"/>
      <c r="AH112" s="185"/>
      <c r="AI112" s="185"/>
      <c r="AJ112" s="186"/>
      <c r="AK112" s="185"/>
      <c r="AL112" s="318">
        <f t="shared" si="108"/>
        <v>0</v>
      </c>
      <c r="AM112" s="318"/>
      <c r="AN112" s="185"/>
      <c r="AO112" s="117"/>
      <c r="AP112" s="118"/>
      <c r="AQ112" s="118"/>
      <c r="AR112" s="119"/>
      <c r="AS112" s="118"/>
      <c r="AT112" s="321">
        <f t="shared" si="109"/>
        <v>0</v>
      </c>
      <c r="AU112" s="321"/>
      <c r="AV112" s="118"/>
      <c r="AW112" s="199"/>
      <c r="AX112" s="200"/>
      <c r="AY112" s="200"/>
      <c r="AZ112" s="201"/>
      <c r="BA112" s="200"/>
      <c r="BB112" s="324">
        <f t="shared" si="110"/>
        <v>0</v>
      </c>
      <c r="BC112" s="324"/>
      <c r="BD112" s="200"/>
      <c r="BE112" s="225"/>
      <c r="BF112" s="226"/>
      <c r="BG112" s="226"/>
      <c r="BH112" s="227"/>
      <c r="BI112" s="226"/>
      <c r="BJ112" s="327">
        <f t="shared" si="111"/>
        <v>0</v>
      </c>
      <c r="BK112" s="327"/>
      <c r="BL112" s="226"/>
      <c r="BM112" s="199"/>
      <c r="BN112" s="200"/>
      <c r="BO112" s="200"/>
      <c r="BP112" s="201"/>
      <c r="BQ112" s="200"/>
      <c r="BR112" s="324" t="str">
        <f t="shared" si="112"/>
        <v/>
      </c>
      <c r="BS112" s="324"/>
      <c r="BT112" s="200"/>
      <c r="BU112" s="208">
        <v>0</v>
      </c>
      <c r="BV112" s="209">
        <v>0</v>
      </c>
      <c r="BW112" s="213">
        <v>0</v>
      </c>
      <c r="BX112" s="333" t="str">
        <f t="shared" si="113"/>
        <v>D</v>
      </c>
      <c r="BY112" s="72">
        <f t="shared" si="114"/>
        <v>0</v>
      </c>
      <c r="BZ112" s="70">
        <f t="shared" si="115"/>
        <v>0</v>
      </c>
      <c r="CA112" s="70">
        <f t="shared" si="116"/>
        <v>0</v>
      </c>
      <c r="CB112" s="70">
        <f t="shared" si="117"/>
        <v>0</v>
      </c>
      <c r="CC112" s="70">
        <f t="shared" si="118"/>
        <v>0</v>
      </c>
      <c r="CD112" s="70">
        <f t="shared" si="119"/>
        <v>0</v>
      </c>
      <c r="CE112" s="70">
        <f t="shared" si="120"/>
        <v>0</v>
      </c>
      <c r="CF112" s="70">
        <f t="shared" si="121"/>
        <v>0</v>
      </c>
      <c r="CG112" s="70">
        <f t="shared" si="121"/>
        <v>0</v>
      </c>
      <c r="CH112" s="75">
        <f t="shared" si="122"/>
        <v>0</v>
      </c>
      <c r="CI112" s="75">
        <f t="shared" si="123"/>
        <v>0</v>
      </c>
      <c r="CJ112" s="71">
        <f t="shared" si="124"/>
        <v>0</v>
      </c>
      <c r="CK112" s="72">
        <f t="shared" si="125"/>
        <v>0</v>
      </c>
      <c r="CL112" s="70">
        <f t="shared" si="126"/>
        <v>0</v>
      </c>
      <c r="CM112" s="70">
        <f t="shared" si="127"/>
        <v>0</v>
      </c>
      <c r="CN112" s="70">
        <f t="shared" si="128"/>
        <v>0</v>
      </c>
      <c r="CO112" s="70">
        <f t="shared" si="129"/>
        <v>0</v>
      </c>
      <c r="CP112" s="70">
        <f t="shared" si="130"/>
        <v>0</v>
      </c>
      <c r="CQ112" s="70">
        <f t="shared" si="131"/>
        <v>0</v>
      </c>
      <c r="CR112" s="70">
        <f t="shared" si="132"/>
        <v>0</v>
      </c>
      <c r="CS112" s="70">
        <f t="shared" si="132"/>
        <v>0</v>
      </c>
      <c r="CT112" s="75">
        <f t="shared" si="133"/>
        <v>0</v>
      </c>
      <c r="CU112" s="75">
        <f t="shared" si="134"/>
        <v>0</v>
      </c>
      <c r="CV112" s="71">
        <f t="shared" si="135"/>
        <v>0</v>
      </c>
      <c r="CW112" s="72">
        <f t="shared" si="136"/>
        <v>0</v>
      </c>
      <c r="CX112" s="70">
        <f t="shared" si="137"/>
        <v>0</v>
      </c>
      <c r="CY112" s="70">
        <f t="shared" si="138"/>
        <v>0</v>
      </c>
      <c r="CZ112" s="70">
        <f t="shared" si="139"/>
        <v>0</v>
      </c>
      <c r="DA112" s="70">
        <f t="shared" si="140"/>
        <v>0</v>
      </c>
      <c r="DB112" s="70">
        <f t="shared" si="141"/>
        <v>0</v>
      </c>
      <c r="DC112" s="70">
        <f t="shared" si="142"/>
        <v>0</v>
      </c>
      <c r="DD112" s="70">
        <f t="shared" si="143"/>
        <v>0</v>
      </c>
      <c r="DE112" s="70">
        <f t="shared" si="143"/>
        <v>0</v>
      </c>
      <c r="DF112" s="75">
        <f t="shared" si="144"/>
        <v>0</v>
      </c>
      <c r="DG112" s="75">
        <f t="shared" si="145"/>
        <v>0</v>
      </c>
      <c r="DH112" s="71">
        <f t="shared" si="146"/>
        <v>0</v>
      </c>
      <c r="DI112" s="72">
        <f t="shared" si="147"/>
        <v>0</v>
      </c>
      <c r="DJ112" s="72">
        <f t="shared" si="148"/>
        <v>0</v>
      </c>
      <c r="DK112" s="72">
        <f t="shared" si="149"/>
        <v>0</v>
      </c>
      <c r="DL112" s="72">
        <f t="shared" si="150"/>
        <v>0</v>
      </c>
      <c r="DM112" s="70">
        <f t="shared" si="151"/>
        <v>0</v>
      </c>
      <c r="DN112" s="70">
        <f t="shared" si="152"/>
        <v>0</v>
      </c>
      <c r="DO112" s="70">
        <f t="shared" si="153"/>
        <v>0</v>
      </c>
      <c r="DP112" s="70">
        <f t="shared" si="154"/>
        <v>0</v>
      </c>
      <c r="DQ112" s="70">
        <f t="shared" si="154"/>
        <v>0</v>
      </c>
      <c r="DR112" s="70">
        <f t="shared" si="155"/>
        <v>0</v>
      </c>
      <c r="DS112" s="75">
        <f t="shared" si="156"/>
        <v>0</v>
      </c>
      <c r="DT112" s="71">
        <f t="shared" si="157"/>
        <v>0</v>
      </c>
      <c r="DU112" s="257">
        <f t="shared" si="158"/>
        <v>0</v>
      </c>
      <c r="DV112" s="258">
        <f t="shared" si="159"/>
        <v>0</v>
      </c>
      <c r="DW112" s="258">
        <f t="shared" si="160"/>
        <v>0</v>
      </c>
      <c r="DX112" s="258">
        <f t="shared" si="161"/>
        <v>0</v>
      </c>
      <c r="DY112" s="70">
        <f t="shared" si="162"/>
        <v>0</v>
      </c>
      <c r="DZ112" s="70">
        <f t="shared" si="163"/>
        <v>0</v>
      </c>
      <c r="EA112" s="258">
        <f t="shared" si="164"/>
        <v>0</v>
      </c>
      <c r="EB112" s="258">
        <f t="shared" si="165"/>
        <v>0</v>
      </c>
      <c r="EC112" s="258">
        <f t="shared" si="165"/>
        <v>0</v>
      </c>
      <c r="ED112" s="258">
        <f t="shared" si="166"/>
        <v>0</v>
      </c>
      <c r="EE112" s="75">
        <f t="shared" si="167"/>
        <v>0</v>
      </c>
      <c r="EF112" s="71">
        <f t="shared" si="168"/>
        <v>0</v>
      </c>
      <c r="EG112" s="72">
        <f t="shared" si="169"/>
        <v>0</v>
      </c>
      <c r="EH112" s="70">
        <f t="shared" si="170"/>
        <v>0</v>
      </c>
      <c r="EI112" s="70">
        <f t="shared" si="171"/>
        <v>0</v>
      </c>
      <c r="EJ112" s="70">
        <f t="shared" si="172"/>
        <v>0</v>
      </c>
      <c r="EK112" s="70">
        <f t="shared" si="173"/>
        <v>0</v>
      </c>
      <c r="EL112" s="70">
        <f t="shared" si="174"/>
        <v>0</v>
      </c>
      <c r="EM112" s="70">
        <f t="shared" si="175"/>
        <v>0</v>
      </c>
      <c r="EN112" s="70">
        <f t="shared" si="176"/>
        <v>0</v>
      </c>
      <c r="EO112" s="70">
        <f t="shared" si="176"/>
        <v>0</v>
      </c>
      <c r="EP112" s="75">
        <f t="shared" si="177"/>
        <v>0</v>
      </c>
      <c r="EQ112" s="75">
        <f t="shared" si="178"/>
        <v>0</v>
      </c>
      <c r="ER112" s="71">
        <f t="shared" si="179"/>
        <v>0</v>
      </c>
      <c r="ES112" s="72">
        <f t="shared" si="91"/>
        <v>0</v>
      </c>
      <c r="ET112" s="70">
        <f t="shared" si="92"/>
        <v>0</v>
      </c>
      <c r="EU112" s="70">
        <f t="shared" si="93"/>
        <v>0</v>
      </c>
      <c r="EV112" s="70">
        <f t="shared" si="94"/>
        <v>0</v>
      </c>
      <c r="EW112" s="70">
        <f t="shared" si="95"/>
        <v>0</v>
      </c>
      <c r="EX112" s="70">
        <f t="shared" si="180"/>
        <v>0</v>
      </c>
      <c r="EY112" s="70">
        <f t="shared" si="96"/>
        <v>0</v>
      </c>
      <c r="EZ112" s="70" t="str">
        <f t="shared" si="97"/>
        <v/>
      </c>
      <c r="FA112" s="70">
        <f t="shared" si="97"/>
        <v>0</v>
      </c>
      <c r="FB112" s="75">
        <f t="shared" si="98"/>
        <v>0</v>
      </c>
      <c r="FC112" s="75">
        <f t="shared" si="99"/>
        <v>0</v>
      </c>
      <c r="FD112" s="71">
        <f t="shared" si="100"/>
        <v>0</v>
      </c>
      <c r="FE112" s="585"/>
    </row>
    <row r="113" spans="1:161" ht="21.75" customHeight="1">
      <c r="A113" s="12">
        <f t="shared" si="101"/>
        <v>0</v>
      </c>
      <c r="B113" s="31">
        <v>48</v>
      </c>
      <c r="C113" s="252">
        <v>105</v>
      </c>
      <c r="D113" s="6">
        <f t="shared" si="102"/>
        <v>0</v>
      </c>
      <c r="E113" s="59"/>
      <c r="F113" s="60" t="str">
        <f t="shared" si="181"/>
        <v/>
      </c>
      <c r="G113" s="59">
        <f>'Data Paste From Shala Darpan'!L106</f>
        <v>0</v>
      </c>
      <c r="H113" s="59">
        <f>'Data Paste From Shala Darpan'!F106</f>
        <v>0</v>
      </c>
      <c r="I113" s="59">
        <f>'Data Paste From Shala Darpan'!H106</f>
        <v>0</v>
      </c>
      <c r="J113" s="59">
        <f>'Data Paste From Shala Darpan'!I106</f>
        <v>0</v>
      </c>
      <c r="K113" s="744">
        <f>'Data Paste From Shala Darpan'!K106</f>
        <v>0</v>
      </c>
      <c r="L113" s="160" t="str">
        <f t="shared" si="103"/>
        <v/>
      </c>
      <c r="M113" s="135"/>
      <c r="N113" s="355" t="str">
        <f t="shared" si="104"/>
        <v/>
      </c>
      <c r="O113" s="162">
        <f t="shared" si="105"/>
        <v>0</v>
      </c>
      <c r="P113" s="514"/>
      <c r="Q113" s="111"/>
      <c r="R113" s="112"/>
      <c r="S113" s="112"/>
      <c r="T113" s="113"/>
      <c r="U113" s="112"/>
      <c r="V113" s="312">
        <f t="shared" si="106"/>
        <v>0</v>
      </c>
      <c r="W113" s="113"/>
      <c r="X113" s="112"/>
      <c r="Y113" s="150"/>
      <c r="Z113" s="151"/>
      <c r="AA113" s="151"/>
      <c r="AB113" s="152"/>
      <c r="AC113" s="151"/>
      <c r="AD113" s="315">
        <f t="shared" si="107"/>
        <v>0</v>
      </c>
      <c r="AE113" s="315"/>
      <c r="AF113" s="151"/>
      <c r="AG113" s="184"/>
      <c r="AH113" s="185"/>
      <c r="AI113" s="185"/>
      <c r="AJ113" s="186"/>
      <c r="AK113" s="185"/>
      <c r="AL113" s="318">
        <f t="shared" si="108"/>
        <v>0</v>
      </c>
      <c r="AM113" s="318"/>
      <c r="AN113" s="185"/>
      <c r="AO113" s="117"/>
      <c r="AP113" s="118"/>
      <c r="AQ113" s="118"/>
      <c r="AR113" s="119"/>
      <c r="AS113" s="118"/>
      <c r="AT113" s="321">
        <f t="shared" si="109"/>
        <v>0</v>
      </c>
      <c r="AU113" s="321"/>
      <c r="AV113" s="118"/>
      <c r="AW113" s="199"/>
      <c r="AX113" s="200"/>
      <c r="AY113" s="200"/>
      <c r="AZ113" s="201"/>
      <c r="BA113" s="200"/>
      <c r="BB113" s="324">
        <f t="shared" si="110"/>
        <v>0</v>
      </c>
      <c r="BC113" s="324"/>
      <c r="BD113" s="200"/>
      <c r="BE113" s="225"/>
      <c r="BF113" s="226"/>
      <c r="BG113" s="226"/>
      <c r="BH113" s="227"/>
      <c r="BI113" s="226"/>
      <c r="BJ113" s="327">
        <f t="shared" si="111"/>
        <v>0</v>
      </c>
      <c r="BK113" s="327"/>
      <c r="BL113" s="226"/>
      <c r="BM113" s="199"/>
      <c r="BN113" s="200"/>
      <c r="BO113" s="200"/>
      <c r="BP113" s="201"/>
      <c r="BQ113" s="200"/>
      <c r="BR113" s="324" t="str">
        <f t="shared" si="112"/>
        <v/>
      </c>
      <c r="BS113" s="324"/>
      <c r="BT113" s="200"/>
      <c r="BU113" s="208">
        <v>0</v>
      </c>
      <c r="BV113" s="209">
        <v>0</v>
      </c>
      <c r="BW113" s="213">
        <v>0</v>
      </c>
      <c r="BX113" s="333" t="str">
        <f t="shared" si="113"/>
        <v>D</v>
      </c>
      <c r="BY113" s="72">
        <f t="shared" si="114"/>
        <v>0</v>
      </c>
      <c r="BZ113" s="70">
        <f t="shared" si="115"/>
        <v>0</v>
      </c>
      <c r="CA113" s="70">
        <f t="shared" si="116"/>
        <v>0</v>
      </c>
      <c r="CB113" s="70">
        <f t="shared" si="117"/>
        <v>0</v>
      </c>
      <c r="CC113" s="70">
        <f t="shared" si="118"/>
        <v>0</v>
      </c>
      <c r="CD113" s="70">
        <f t="shared" si="119"/>
        <v>0</v>
      </c>
      <c r="CE113" s="70">
        <f t="shared" si="120"/>
        <v>0</v>
      </c>
      <c r="CF113" s="70">
        <f t="shared" si="121"/>
        <v>0</v>
      </c>
      <c r="CG113" s="70">
        <f t="shared" si="121"/>
        <v>0</v>
      </c>
      <c r="CH113" s="75">
        <f t="shared" si="122"/>
        <v>0</v>
      </c>
      <c r="CI113" s="75">
        <f t="shared" si="123"/>
        <v>0</v>
      </c>
      <c r="CJ113" s="71">
        <f t="shared" si="124"/>
        <v>0</v>
      </c>
      <c r="CK113" s="72">
        <f t="shared" si="125"/>
        <v>0</v>
      </c>
      <c r="CL113" s="70">
        <f t="shared" si="126"/>
        <v>0</v>
      </c>
      <c r="CM113" s="70">
        <f t="shared" si="127"/>
        <v>0</v>
      </c>
      <c r="CN113" s="70">
        <f t="shared" si="128"/>
        <v>0</v>
      </c>
      <c r="CO113" s="70">
        <f t="shared" si="129"/>
        <v>0</v>
      </c>
      <c r="CP113" s="70">
        <f t="shared" si="130"/>
        <v>0</v>
      </c>
      <c r="CQ113" s="70">
        <f t="shared" si="131"/>
        <v>0</v>
      </c>
      <c r="CR113" s="70">
        <f t="shared" si="132"/>
        <v>0</v>
      </c>
      <c r="CS113" s="70">
        <f t="shared" si="132"/>
        <v>0</v>
      </c>
      <c r="CT113" s="75">
        <f t="shared" si="133"/>
        <v>0</v>
      </c>
      <c r="CU113" s="75">
        <f t="shared" si="134"/>
        <v>0</v>
      </c>
      <c r="CV113" s="71">
        <f t="shared" si="135"/>
        <v>0</v>
      </c>
      <c r="CW113" s="72">
        <f t="shared" si="136"/>
        <v>0</v>
      </c>
      <c r="CX113" s="70">
        <f t="shared" si="137"/>
        <v>0</v>
      </c>
      <c r="CY113" s="70">
        <f t="shared" si="138"/>
        <v>0</v>
      </c>
      <c r="CZ113" s="70">
        <f t="shared" si="139"/>
        <v>0</v>
      </c>
      <c r="DA113" s="70">
        <f t="shared" si="140"/>
        <v>0</v>
      </c>
      <c r="DB113" s="70">
        <f t="shared" si="141"/>
        <v>0</v>
      </c>
      <c r="DC113" s="70">
        <f t="shared" si="142"/>
        <v>0</v>
      </c>
      <c r="DD113" s="70">
        <f t="shared" si="143"/>
        <v>0</v>
      </c>
      <c r="DE113" s="70">
        <f t="shared" si="143"/>
        <v>0</v>
      </c>
      <c r="DF113" s="75">
        <f t="shared" si="144"/>
        <v>0</v>
      </c>
      <c r="DG113" s="75">
        <f t="shared" si="145"/>
        <v>0</v>
      </c>
      <c r="DH113" s="71">
        <f t="shared" si="146"/>
        <v>0</v>
      </c>
      <c r="DI113" s="72">
        <f t="shared" si="147"/>
        <v>0</v>
      </c>
      <c r="DJ113" s="72">
        <f t="shared" si="148"/>
        <v>0</v>
      </c>
      <c r="DK113" s="72">
        <f t="shared" si="149"/>
        <v>0</v>
      </c>
      <c r="DL113" s="72">
        <f t="shared" si="150"/>
        <v>0</v>
      </c>
      <c r="DM113" s="70">
        <f t="shared" si="151"/>
        <v>0</v>
      </c>
      <c r="DN113" s="70">
        <f t="shared" si="152"/>
        <v>0</v>
      </c>
      <c r="DO113" s="70">
        <f t="shared" si="153"/>
        <v>0</v>
      </c>
      <c r="DP113" s="70">
        <f t="shared" si="154"/>
        <v>0</v>
      </c>
      <c r="DQ113" s="70">
        <f t="shared" si="154"/>
        <v>0</v>
      </c>
      <c r="DR113" s="70">
        <f t="shared" si="155"/>
        <v>0</v>
      </c>
      <c r="DS113" s="75">
        <f t="shared" si="156"/>
        <v>0</v>
      </c>
      <c r="DT113" s="71">
        <f t="shared" si="157"/>
        <v>0</v>
      </c>
      <c r="DU113" s="257">
        <f t="shared" si="158"/>
        <v>0</v>
      </c>
      <c r="DV113" s="258">
        <f t="shared" si="159"/>
        <v>0</v>
      </c>
      <c r="DW113" s="258">
        <f t="shared" si="160"/>
        <v>0</v>
      </c>
      <c r="DX113" s="258">
        <f t="shared" si="161"/>
        <v>0</v>
      </c>
      <c r="DY113" s="70">
        <f t="shared" si="162"/>
        <v>0</v>
      </c>
      <c r="DZ113" s="70">
        <f t="shared" si="163"/>
        <v>0</v>
      </c>
      <c r="EA113" s="258">
        <f t="shared" si="164"/>
        <v>0</v>
      </c>
      <c r="EB113" s="258">
        <f t="shared" si="165"/>
        <v>0</v>
      </c>
      <c r="EC113" s="258">
        <f t="shared" si="165"/>
        <v>0</v>
      </c>
      <c r="ED113" s="258">
        <f t="shared" si="166"/>
        <v>0</v>
      </c>
      <c r="EE113" s="75">
        <f t="shared" si="167"/>
        <v>0</v>
      </c>
      <c r="EF113" s="71">
        <f t="shared" si="168"/>
        <v>0</v>
      </c>
      <c r="EG113" s="72">
        <f t="shared" si="169"/>
        <v>0</v>
      </c>
      <c r="EH113" s="70">
        <f t="shared" si="170"/>
        <v>0</v>
      </c>
      <c r="EI113" s="70">
        <f t="shared" si="171"/>
        <v>0</v>
      </c>
      <c r="EJ113" s="70">
        <f t="shared" si="172"/>
        <v>0</v>
      </c>
      <c r="EK113" s="70">
        <f t="shared" si="173"/>
        <v>0</v>
      </c>
      <c r="EL113" s="70">
        <f t="shared" si="174"/>
        <v>0</v>
      </c>
      <c r="EM113" s="70">
        <f t="shared" si="175"/>
        <v>0</v>
      </c>
      <c r="EN113" s="70">
        <f t="shared" si="176"/>
        <v>0</v>
      </c>
      <c r="EO113" s="70">
        <f t="shared" si="176"/>
        <v>0</v>
      </c>
      <c r="EP113" s="75">
        <f t="shared" si="177"/>
        <v>0</v>
      </c>
      <c r="EQ113" s="75">
        <f t="shared" si="178"/>
        <v>0</v>
      </c>
      <c r="ER113" s="71">
        <f t="shared" si="179"/>
        <v>0</v>
      </c>
      <c r="ES113" s="72">
        <f t="shared" si="91"/>
        <v>0</v>
      </c>
      <c r="ET113" s="70">
        <f t="shared" si="92"/>
        <v>0</v>
      </c>
      <c r="EU113" s="70">
        <f t="shared" si="93"/>
        <v>0</v>
      </c>
      <c r="EV113" s="70">
        <f t="shared" si="94"/>
        <v>0</v>
      </c>
      <c r="EW113" s="70">
        <f t="shared" si="95"/>
        <v>0</v>
      </c>
      <c r="EX113" s="70">
        <f t="shared" si="180"/>
        <v>0</v>
      </c>
      <c r="EY113" s="70">
        <f t="shared" si="96"/>
        <v>0</v>
      </c>
      <c r="EZ113" s="70" t="str">
        <f t="shared" si="97"/>
        <v/>
      </c>
      <c r="FA113" s="70">
        <f t="shared" si="97"/>
        <v>0</v>
      </c>
      <c r="FB113" s="75">
        <f t="shared" si="98"/>
        <v>0</v>
      </c>
      <c r="FC113" s="75">
        <f t="shared" si="99"/>
        <v>0</v>
      </c>
      <c r="FD113" s="71">
        <f t="shared" si="100"/>
        <v>0</v>
      </c>
      <c r="FE113" s="585"/>
    </row>
    <row r="114" spans="1:161" ht="21.75" customHeight="1">
      <c r="A114" s="12">
        <f t="shared" si="101"/>
        <v>0</v>
      </c>
      <c r="B114" s="31">
        <v>49</v>
      </c>
      <c r="C114" s="253">
        <v>106</v>
      </c>
      <c r="D114" s="6">
        <f t="shared" si="102"/>
        <v>0</v>
      </c>
      <c r="E114" s="59"/>
      <c r="F114" s="60" t="str">
        <f t="shared" si="181"/>
        <v/>
      </c>
      <c r="G114" s="58">
        <f>'Data Paste From Shala Darpan'!L107</f>
        <v>0</v>
      </c>
      <c r="H114" s="59">
        <f>'Data Paste From Shala Darpan'!F107</f>
        <v>0</v>
      </c>
      <c r="I114" s="59">
        <f>'Data Paste From Shala Darpan'!H107</f>
        <v>0</v>
      </c>
      <c r="J114" s="59">
        <f>'Data Paste From Shala Darpan'!I107</f>
        <v>0</v>
      </c>
      <c r="K114" s="744">
        <f>'Data Paste From Shala Darpan'!K107</f>
        <v>0</v>
      </c>
      <c r="L114" s="160" t="str">
        <f t="shared" si="103"/>
        <v/>
      </c>
      <c r="M114" s="135"/>
      <c r="N114" s="355" t="str">
        <f t="shared" si="104"/>
        <v/>
      </c>
      <c r="O114" s="162">
        <f t="shared" si="105"/>
        <v>0</v>
      </c>
      <c r="P114" s="514"/>
      <c r="Q114" s="111"/>
      <c r="R114" s="112"/>
      <c r="S114" s="112"/>
      <c r="T114" s="113"/>
      <c r="U114" s="112"/>
      <c r="V114" s="312">
        <f t="shared" si="106"/>
        <v>0</v>
      </c>
      <c r="W114" s="113"/>
      <c r="X114" s="112"/>
      <c r="Y114" s="150"/>
      <c r="Z114" s="151"/>
      <c r="AA114" s="151"/>
      <c r="AB114" s="152"/>
      <c r="AC114" s="151"/>
      <c r="AD114" s="315">
        <f t="shared" si="107"/>
        <v>0</v>
      </c>
      <c r="AE114" s="315"/>
      <c r="AF114" s="151"/>
      <c r="AG114" s="184"/>
      <c r="AH114" s="185"/>
      <c r="AI114" s="185"/>
      <c r="AJ114" s="186"/>
      <c r="AK114" s="185"/>
      <c r="AL114" s="318">
        <f t="shared" si="108"/>
        <v>0</v>
      </c>
      <c r="AM114" s="318"/>
      <c r="AN114" s="185"/>
      <c r="AO114" s="117"/>
      <c r="AP114" s="118"/>
      <c r="AQ114" s="118"/>
      <c r="AR114" s="119"/>
      <c r="AS114" s="118"/>
      <c r="AT114" s="321">
        <f t="shared" si="109"/>
        <v>0</v>
      </c>
      <c r="AU114" s="321"/>
      <c r="AV114" s="118"/>
      <c r="AW114" s="199"/>
      <c r="AX114" s="200"/>
      <c r="AY114" s="200"/>
      <c r="AZ114" s="201"/>
      <c r="BA114" s="200"/>
      <c r="BB114" s="324">
        <f t="shared" si="110"/>
        <v>0</v>
      </c>
      <c r="BC114" s="324"/>
      <c r="BD114" s="200"/>
      <c r="BE114" s="225"/>
      <c r="BF114" s="226"/>
      <c r="BG114" s="226"/>
      <c r="BH114" s="227"/>
      <c r="BI114" s="226"/>
      <c r="BJ114" s="327">
        <f t="shared" si="111"/>
        <v>0</v>
      </c>
      <c r="BK114" s="327"/>
      <c r="BL114" s="226"/>
      <c r="BM114" s="199"/>
      <c r="BN114" s="200"/>
      <c r="BO114" s="200"/>
      <c r="BP114" s="201"/>
      <c r="BQ114" s="200"/>
      <c r="BR114" s="324" t="str">
        <f t="shared" si="112"/>
        <v/>
      </c>
      <c r="BS114" s="324"/>
      <c r="BT114" s="200"/>
      <c r="BU114" s="208">
        <v>0</v>
      </c>
      <c r="BV114" s="209">
        <v>0</v>
      </c>
      <c r="BW114" s="213">
        <v>0</v>
      </c>
      <c r="BX114" s="333" t="str">
        <f t="shared" si="113"/>
        <v>D</v>
      </c>
      <c r="BY114" s="72">
        <f t="shared" si="114"/>
        <v>0</v>
      </c>
      <c r="BZ114" s="70">
        <f t="shared" si="115"/>
        <v>0</v>
      </c>
      <c r="CA114" s="70">
        <f t="shared" si="116"/>
        <v>0</v>
      </c>
      <c r="CB114" s="70">
        <f t="shared" si="117"/>
        <v>0</v>
      </c>
      <c r="CC114" s="70">
        <f t="shared" si="118"/>
        <v>0</v>
      </c>
      <c r="CD114" s="70">
        <f t="shared" si="119"/>
        <v>0</v>
      </c>
      <c r="CE114" s="70">
        <f t="shared" si="120"/>
        <v>0</v>
      </c>
      <c r="CF114" s="70">
        <f t="shared" si="121"/>
        <v>0</v>
      </c>
      <c r="CG114" s="70">
        <f t="shared" si="121"/>
        <v>0</v>
      </c>
      <c r="CH114" s="75">
        <f t="shared" si="122"/>
        <v>0</v>
      </c>
      <c r="CI114" s="75">
        <f t="shared" si="123"/>
        <v>0</v>
      </c>
      <c r="CJ114" s="71">
        <f t="shared" si="124"/>
        <v>0</v>
      </c>
      <c r="CK114" s="72">
        <f t="shared" si="125"/>
        <v>0</v>
      </c>
      <c r="CL114" s="70">
        <f t="shared" si="126"/>
        <v>0</v>
      </c>
      <c r="CM114" s="70">
        <f t="shared" si="127"/>
        <v>0</v>
      </c>
      <c r="CN114" s="70">
        <f t="shared" si="128"/>
        <v>0</v>
      </c>
      <c r="CO114" s="70">
        <f t="shared" si="129"/>
        <v>0</v>
      </c>
      <c r="CP114" s="70">
        <f t="shared" si="130"/>
        <v>0</v>
      </c>
      <c r="CQ114" s="70">
        <f t="shared" si="131"/>
        <v>0</v>
      </c>
      <c r="CR114" s="70">
        <f t="shared" si="132"/>
        <v>0</v>
      </c>
      <c r="CS114" s="70">
        <f t="shared" si="132"/>
        <v>0</v>
      </c>
      <c r="CT114" s="75">
        <f t="shared" si="133"/>
        <v>0</v>
      </c>
      <c r="CU114" s="75">
        <f t="shared" si="134"/>
        <v>0</v>
      </c>
      <c r="CV114" s="71">
        <f t="shared" si="135"/>
        <v>0</v>
      </c>
      <c r="CW114" s="72">
        <f t="shared" si="136"/>
        <v>0</v>
      </c>
      <c r="CX114" s="70">
        <f t="shared" si="137"/>
        <v>0</v>
      </c>
      <c r="CY114" s="70">
        <f t="shared" si="138"/>
        <v>0</v>
      </c>
      <c r="CZ114" s="70">
        <f t="shared" si="139"/>
        <v>0</v>
      </c>
      <c r="DA114" s="70">
        <f t="shared" si="140"/>
        <v>0</v>
      </c>
      <c r="DB114" s="70">
        <f t="shared" si="141"/>
        <v>0</v>
      </c>
      <c r="DC114" s="70">
        <f t="shared" si="142"/>
        <v>0</v>
      </c>
      <c r="DD114" s="70">
        <f t="shared" si="143"/>
        <v>0</v>
      </c>
      <c r="DE114" s="70">
        <f t="shared" si="143"/>
        <v>0</v>
      </c>
      <c r="DF114" s="75">
        <f t="shared" si="144"/>
        <v>0</v>
      </c>
      <c r="DG114" s="75">
        <f t="shared" si="145"/>
        <v>0</v>
      </c>
      <c r="DH114" s="71">
        <f t="shared" si="146"/>
        <v>0</v>
      </c>
      <c r="DI114" s="72">
        <f t="shared" si="147"/>
        <v>0</v>
      </c>
      <c r="DJ114" s="72">
        <f t="shared" si="148"/>
        <v>0</v>
      </c>
      <c r="DK114" s="72">
        <f t="shared" si="149"/>
        <v>0</v>
      </c>
      <c r="DL114" s="72">
        <f t="shared" si="150"/>
        <v>0</v>
      </c>
      <c r="DM114" s="70">
        <f t="shared" si="151"/>
        <v>0</v>
      </c>
      <c r="DN114" s="70">
        <f t="shared" si="152"/>
        <v>0</v>
      </c>
      <c r="DO114" s="70">
        <f t="shared" si="153"/>
        <v>0</v>
      </c>
      <c r="DP114" s="70">
        <f t="shared" si="154"/>
        <v>0</v>
      </c>
      <c r="DQ114" s="70">
        <f t="shared" si="154"/>
        <v>0</v>
      </c>
      <c r="DR114" s="70">
        <f t="shared" si="155"/>
        <v>0</v>
      </c>
      <c r="DS114" s="75">
        <f t="shared" si="156"/>
        <v>0</v>
      </c>
      <c r="DT114" s="71">
        <f t="shared" si="157"/>
        <v>0</v>
      </c>
      <c r="DU114" s="257">
        <f t="shared" si="158"/>
        <v>0</v>
      </c>
      <c r="DV114" s="258">
        <f t="shared" si="159"/>
        <v>0</v>
      </c>
      <c r="DW114" s="258">
        <f t="shared" si="160"/>
        <v>0</v>
      </c>
      <c r="DX114" s="258">
        <f t="shared" si="161"/>
        <v>0</v>
      </c>
      <c r="DY114" s="70">
        <f t="shared" si="162"/>
        <v>0</v>
      </c>
      <c r="DZ114" s="70">
        <f t="shared" si="163"/>
        <v>0</v>
      </c>
      <c r="EA114" s="258">
        <f t="shared" si="164"/>
        <v>0</v>
      </c>
      <c r="EB114" s="258">
        <f t="shared" si="165"/>
        <v>0</v>
      </c>
      <c r="EC114" s="258">
        <f t="shared" si="165"/>
        <v>0</v>
      </c>
      <c r="ED114" s="258">
        <f t="shared" si="166"/>
        <v>0</v>
      </c>
      <c r="EE114" s="75">
        <f t="shared" si="167"/>
        <v>0</v>
      </c>
      <c r="EF114" s="71">
        <f t="shared" si="168"/>
        <v>0</v>
      </c>
      <c r="EG114" s="72">
        <f t="shared" si="169"/>
        <v>0</v>
      </c>
      <c r="EH114" s="70">
        <f t="shared" si="170"/>
        <v>0</v>
      </c>
      <c r="EI114" s="70">
        <f t="shared" si="171"/>
        <v>0</v>
      </c>
      <c r="EJ114" s="70">
        <f t="shared" si="172"/>
        <v>0</v>
      </c>
      <c r="EK114" s="70">
        <f t="shared" si="173"/>
        <v>0</v>
      </c>
      <c r="EL114" s="70">
        <f t="shared" si="174"/>
        <v>0</v>
      </c>
      <c r="EM114" s="70">
        <f t="shared" si="175"/>
        <v>0</v>
      </c>
      <c r="EN114" s="70">
        <f t="shared" si="176"/>
        <v>0</v>
      </c>
      <c r="EO114" s="70">
        <f t="shared" si="176"/>
        <v>0</v>
      </c>
      <c r="EP114" s="75">
        <f t="shared" si="177"/>
        <v>0</v>
      </c>
      <c r="EQ114" s="75">
        <f t="shared" si="178"/>
        <v>0</v>
      </c>
      <c r="ER114" s="71">
        <f t="shared" si="179"/>
        <v>0</v>
      </c>
      <c r="ES114" s="72">
        <f t="shared" si="91"/>
        <v>0</v>
      </c>
      <c r="ET114" s="70">
        <f t="shared" si="92"/>
        <v>0</v>
      </c>
      <c r="EU114" s="70">
        <f t="shared" si="93"/>
        <v>0</v>
      </c>
      <c r="EV114" s="70">
        <f t="shared" si="94"/>
        <v>0</v>
      </c>
      <c r="EW114" s="70">
        <f t="shared" si="95"/>
        <v>0</v>
      </c>
      <c r="EX114" s="70">
        <f t="shared" si="180"/>
        <v>0</v>
      </c>
      <c r="EY114" s="70">
        <f t="shared" si="96"/>
        <v>0</v>
      </c>
      <c r="EZ114" s="70" t="str">
        <f t="shared" si="97"/>
        <v/>
      </c>
      <c r="FA114" s="70">
        <f t="shared" si="97"/>
        <v>0</v>
      </c>
      <c r="FB114" s="75">
        <f t="shared" si="98"/>
        <v>0</v>
      </c>
      <c r="FC114" s="75">
        <f t="shared" si="99"/>
        <v>0</v>
      </c>
      <c r="FD114" s="71">
        <f t="shared" si="100"/>
        <v>0</v>
      </c>
      <c r="FE114" s="585"/>
    </row>
    <row r="115" spans="1:161" ht="21.75" customHeight="1">
      <c r="A115" s="12">
        <f t="shared" si="101"/>
        <v>0</v>
      </c>
      <c r="B115" s="31">
        <v>50</v>
      </c>
      <c r="C115" s="252">
        <v>107</v>
      </c>
      <c r="D115" s="6">
        <f t="shared" si="102"/>
        <v>0</v>
      </c>
      <c r="E115" s="59"/>
      <c r="F115" s="60" t="str">
        <f t="shared" si="181"/>
        <v/>
      </c>
      <c r="G115" s="59">
        <f>'Data Paste From Shala Darpan'!L108</f>
        <v>0</v>
      </c>
      <c r="H115" s="59">
        <f>'Data Paste From Shala Darpan'!F108</f>
        <v>0</v>
      </c>
      <c r="I115" s="59">
        <f>'Data Paste From Shala Darpan'!H108</f>
        <v>0</v>
      </c>
      <c r="J115" s="59">
        <f>'Data Paste From Shala Darpan'!I108</f>
        <v>0</v>
      </c>
      <c r="K115" s="744">
        <f>'Data Paste From Shala Darpan'!K108</f>
        <v>0</v>
      </c>
      <c r="L115" s="160" t="str">
        <f t="shared" si="103"/>
        <v/>
      </c>
      <c r="M115" s="135"/>
      <c r="N115" s="355" t="str">
        <f t="shared" si="104"/>
        <v/>
      </c>
      <c r="O115" s="162">
        <f t="shared" si="105"/>
        <v>0</v>
      </c>
      <c r="P115" s="514"/>
      <c r="Q115" s="111"/>
      <c r="R115" s="112"/>
      <c r="S115" s="112"/>
      <c r="T115" s="113"/>
      <c r="U115" s="112"/>
      <c r="V115" s="312">
        <f t="shared" si="106"/>
        <v>0</v>
      </c>
      <c r="W115" s="113"/>
      <c r="X115" s="112"/>
      <c r="Y115" s="150"/>
      <c r="Z115" s="151"/>
      <c r="AA115" s="151"/>
      <c r="AB115" s="152"/>
      <c r="AC115" s="151"/>
      <c r="AD115" s="315">
        <f t="shared" si="107"/>
        <v>0</v>
      </c>
      <c r="AE115" s="315"/>
      <c r="AF115" s="151"/>
      <c r="AG115" s="184"/>
      <c r="AH115" s="185"/>
      <c r="AI115" s="185"/>
      <c r="AJ115" s="186"/>
      <c r="AK115" s="185"/>
      <c r="AL115" s="318">
        <f t="shared" si="108"/>
        <v>0</v>
      </c>
      <c r="AM115" s="318"/>
      <c r="AN115" s="185"/>
      <c r="AO115" s="117"/>
      <c r="AP115" s="118"/>
      <c r="AQ115" s="118"/>
      <c r="AR115" s="119"/>
      <c r="AS115" s="118"/>
      <c r="AT115" s="321">
        <f t="shared" si="109"/>
        <v>0</v>
      </c>
      <c r="AU115" s="321"/>
      <c r="AV115" s="118"/>
      <c r="AW115" s="199"/>
      <c r="AX115" s="200"/>
      <c r="AY115" s="200"/>
      <c r="AZ115" s="201"/>
      <c r="BA115" s="200"/>
      <c r="BB115" s="324">
        <f t="shared" si="110"/>
        <v>0</v>
      </c>
      <c r="BC115" s="324"/>
      <c r="BD115" s="200"/>
      <c r="BE115" s="225"/>
      <c r="BF115" s="226"/>
      <c r="BG115" s="226"/>
      <c r="BH115" s="227"/>
      <c r="BI115" s="226"/>
      <c r="BJ115" s="327">
        <f t="shared" si="111"/>
        <v>0</v>
      </c>
      <c r="BK115" s="327"/>
      <c r="BL115" s="226"/>
      <c r="BM115" s="199"/>
      <c r="BN115" s="200"/>
      <c r="BO115" s="200"/>
      <c r="BP115" s="201"/>
      <c r="BQ115" s="200"/>
      <c r="BR115" s="324" t="str">
        <f t="shared" si="112"/>
        <v/>
      </c>
      <c r="BS115" s="324"/>
      <c r="BT115" s="200"/>
      <c r="BU115" s="208">
        <v>0</v>
      </c>
      <c r="BV115" s="209">
        <v>0</v>
      </c>
      <c r="BW115" s="213">
        <v>0</v>
      </c>
      <c r="BX115" s="333" t="str">
        <f t="shared" si="113"/>
        <v>D</v>
      </c>
      <c r="BY115" s="72">
        <f t="shared" si="114"/>
        <v>0</v>
      </c>
      <c r="BZ115" s="70">
        <f t="shared" si="115"/>
        <v>0</v>
      </c>
      <c r="CA115" s="70">
        <f t="shared" si="116"/>
        <v>0</v>
      </c>
      <c r="CB115" s="70">
        <f t="shared" si="117"/>
        <v>0</v>
      </c>
      <c r="CC115" s="70">
        <f t="shared" si="118"/>
        <v>0</v>
      </c>
      <c r="CD115" s="70">
        <f t="shared" si="119"/>
        <v>0</v>
      </c>
      <c r="CE115" s="70">
        <f t="shared" si="120"/>
        <v>0</v>
      </c>
      <c r="CF115" s="70">
        <f t="shared" si="121"/>
        <v>0</v>
      </c>
      <c r="CG115" s="70">
        <f t="shared" si="121"/>
        <v>0</v>
      </c>
      <c r="CH115" s="75">
        <f t="shared" si="122"/>
        <v>0</v>
      </c>
      <c r="CI115" s="75">
        <f t="shared" si="123"/>
        <v>0</v>
      </c>
      <c r="CJ115" s="71">
        <f t="shared" si="124"/>
        <v>0</v>
      </c>
      <c r="CK115" s="72">
        <f t="shared" si="125"/>
        <v>0</v>
      </c>
      <c r="CL115" s="70">
        <f t="shared" si="126"/>
        <v>0</v>
      </c>
      <c r="CM115" s="70">
        <f t="shared" si="127"/>
        <v>0</v>
      </c>
      <c r="CN115" s="70">
        <f t="shared" si="128"/>
        <v>0</v>
      </c>
      <c r="CO115" s="70">
        <f t="shared" si="129"/>
        <v>0</v>
      </c>
      <c r="CP115" s="70">
        <f t="shared" si="130"/>
        <v>0</v>
      </c>
      <c r="CQ115" s="70">
        <f t="shared" si="131"/>
        <v>0</v>
      </c>
      <c r="CR115" s="70">
        <f t="shared" si="132"/>
        <v>0</v>
      </c>
      <c r="CS115" s="70">
        <f t="shared" si="132"/>
        <v>0</v>
      </c>
      <c r="CT115" s="75">
        <f t="shared" si="133"/>
        <v>0</v>
      </c>
      <c r="CU115" s="75">
        <f t="shared" si="134"/>
        <v>0</v>
      </c>
      <c r="CV115" s="71">
        <f t="shared" si="135"/>
        <v>0</v>
      </c>
      <c r="CW115" s="72">
        <f t="shared" si="136"/>
        <v>0</v>
      </c>
      <c r="CX115" s="70">
        <f t="shared" si="137"/>
        <v>0</v>
      </c>
      <c r="CY115" s="70">
        <f t="shared" si="138"/>
        <v>0</v>
      </c>
      <c r="CZ115" s="70">
        <f t="shared" si="139"/>
        <v>0</v>
      </c>
      <c r="DA115" s="70">
        <f t="shared" si="140"/>
        <v>0</v>
      </c>
      <c r="DB115" s="70">
        <f t="shared" si="141"/>
        <v>0</v>
      </c>
      <c r="DC115" s="70">
        <f t="shared" si="142"/>
        <v>0</v>
      </c>
      <c r="DD115" s="70">
        <f t="shared" si="143"/>
        <v>0</v>
      </c>
      <c r="DE115" s="70">
        <f t="shared" si="143"/>
        <v>0</v>
      </c>
      <c r="DF115" s="75">
        <f t="shared" si="144"/>
        <v>0</v>
      </c>
      <c r="DG115" s="75">
        <f t="shared" si="145"/>
        <v>0</v>
      </c>
      <c r="DH115" s="71">
        <f t="shared" si="146"/>
        <v>0</v>
      </c>
      <c r="DI115" s="72">
        <f t="shared" si="147"/>
        <v>0</v>
      </c>
      <c r="DJ115" s="72">
        <f t="shared" si="148"/>
        <v>0</v>
      </c>
      <c r="DK115" s="72">
        <f t="shared" si="149"/>
        <v>0</v>
      </c>
      <c r="DL115" s="72">
        <f t="shared" si="150"/>
        <v>0</v>
      </c>
      <c r="DM115" s="70">
        <f t="shared" si="151"/>
        <v>0</v>
      </c>
      <c r="DN115" s="70">
        <f t="shared" si="152"/>
        <v>0</v>
      </c>
      <c r="DO115" s="70">
        <f t="shared" si="153"/>
        <v>0</v>
      </c>
      <c r="DP115" s="70">
        <f t="shared" si="154"/>
        <v>0</v>
      </c>
      <c r="DQ115" s="70">
        <f t="shared" si="154"/>
        <v>0</v>
      </c>
      <c r="DR115" s="70">
        <f t="shared" si="155"/>
        <v>0</v>
      </c>
      <c r="DS115" s="75">
        <f t="shared" si="156"/>
        <v>0</v>
      </c>
      <c r="DT115" s="71">
        <f t="shared" si="157"/>
        <v>0</v>
      </c>
      <c r="DU115" s="257">
        <f t="shared" si="158"/>
        <v>0</v>
      </c>
      <c r="DV115" s="258">
        <f t="shared" si="159"/>
        <v>0</v>
      </c>
      <c r="DW115" s="258">
        <f t="shared" si="160"/>
        <v>0</v>
      </c>
      <c r="DX115" s="258">
        <f t="shared" si="161"/>
        <v>0</v>
      </c>
      <c r="DY115" s="70">
        <f t="shared" si="162"/>
        <v>0</v>
      </c>
      <c r="DZ115" s="70">
        <f t="shared" si="163"/>
        <v>0</v>
      </c>
      <c r="EA115" s="258">
        <f t="shared" si="164"/>
        <v>0</v>
      </c>
      <c r="EB115" s="258">
        <f t="shared" si="165"/>
        <v>0</v>
      </c>
      <c r="EC115" s="258">
        <f t="shared" si="165"/>
        <v>0</v>
      </c>
      <c r="ED115" s="258">
        <f t="shared" si="166"/>
        <v>0</v>
      </c>
      <c r="EE115" s="75">
        <f t="shared" si="167"/>
        <v>0</v>
      </c>
      <c r="EF115" s="71">
        <f t="shared" si="168"/>
        <v>0</v>
      </c>
      <c r="EG115" s="72">
        <f t="shared" si="169"/>
        <v>0</v>
      </c>
      <c r="EH115" s="70">
        <f t="shared" si="170"/>
        <v>0</v>
      </c>
      <c r="EI115" s="70">
        <f t="shared" si="171"/>
        <v>0</v>
      </c>
      <c r="EJ115" s="70">
        <f t="shared" si="172"/>
        <v>0</v>
      </c>
      <c r="EK115" s="70">
        <f t="shared" si="173"/>
        <v>0</v>
      </c>
      <c r="EL115" s="70">
        <f t="shared" si="174"/>
        <v>0</v>
      </c>
      <c r="EM115" s="70">
        <f t="shared" si="175"/>
        <v>0</v>
      </c>
      <c r="EN115" s="70">
        <f t="shared" si="176"/>
        <v>0</v>
      </c>
      <c r="EO115" s="70">
        <f t="shared" si="176"/>
        <v>0</v>
      </c>
      <c r="EP115" s="75">
        <f t="shared" si="177"/>
        <v>0</v>
      </c>
      <c r="EQ115" s="75">
        <f t="shared" si="178"/>
        <v>0</v>
      </c>
      <c r="ER115" s="71">
        <f t="shared" si="179"/>
        <v>0</v>
      </c>
      <c r="ES115" s="72">
        <f t="shared" si="91"/>
        <v>0</v>
      </c>
      <c r="ET115" s="70">
        <f t="shared" si="92"/>
        <v>0</v>
      </c>
      <c r="EU115" s="70">
        <f t="shared" si="93"/>
        <v>0</v>
      </c>
      <c r="EV115" s="70">
        <f t="shared" si="94"/>
        <v>0</v>
      </c>
      <c r="EW115" s="70">
        <f t="shared" si="95"/>
        <v>0</v>
      </c>
      <c r="EX115" s="70">
        <f t="shared" si="180"/>
        <v>0</v>
      </c>
      <c r="EY115" s="70">
        <f t="shared" si="96"/>
        <v>0</v>
      </c>
      <c r="EZ115" s="70" t="str">
        <f t="shared" si="97"/>
        <v/>
      </c>
      <c r="FA115" s="70">
        <f t="shared" si="97"/>
        <v>0</v>
      </c>
      <c r="FB115" s="75">
        <f t="shared" si="98"/>
        <v>0</v>
      </c>
      <c r="FC115" s="75">
        <f t="shared" si="99"/>
        <v>0</v>
      </c>
      <c r="FD115" s="71">
        <f t="shared" si="100"/>
        <v>0</v>
      </c>
      <c r="FE115" s="585"/>
    </row>
    <row r="116" spans="1:161" ht="21.75" customHeight="1">
      <c r="A116" s="12">
        <f t="shared" si="101"/>
        <v>0</v>
      </c>
      <c r="B116" s="31">
        <v>51</v>
      </c>
      <c r="C116" s="253">
        <v>108</v>
      </c>
      <c r="D116" s="6">
        <f t="shared" si="102"/>
        <v>0</v>
      </c>
      <c r="E116" s="59"/>
      <c r="F116" s="60" t="str">
        <f t="shared" si="181"/>
        <v/>
      </c>
      <c r="G116" s="58">
        <f>'Data Paste From Shala Darpan'!L109</f>
        <v>0</v>
      </c>
      <c r="H116" s="59">
        <f>'Data Paste From Shala Darpan'!F109</f>
        <v>0</v>
      </c>
      <c r="I116" s="59">
        <f>'Data Paste From Shala Darpan'!H109</f>
        <v>0</v>
      </c>
      <c r="J116" s="59">
        <f>'Data Paste From Shala Darpan'!I109</f>
        <v>0</v>
      </c>
      <c r="K116" s="744">
        <f>'Data Paste From Shala Darpan'!K109</f>
        <v>0</v>
      </c>
      <c r="L116" s="160" t="str">
        <f t="shared" si="103"/>
        <v/>
      </c>
      <c r="M116" s="135"/>
      <c r="N116" s="355" t="str">
        <f t="shared" si="104"/>
        <v/>
      </c>
      <c r="O116" s="162">
        <f t="shared" si="105"/>
        <v>0</v>
      </c>
      <c r="P116" s="514"/>
      <c r="Q116" s="111"/>
      <c r="R116" s="112"/>
      <c r="S116" s="112"/>
      <c r="T116" s="113"/>
      <c r="U116" s="112"/>
      <c r="V116" s="312">
        <f t="shared" si="106"/>
        <v>0</v>
      </c>
      <c r="W116" s="113"/>
      <c r="X116" s="112"/>
      <c r="Y116" s="150"/>
      <c r="Z116" s="151"/>
      <c r="AA116" s="151"/>
      <c r="AB116" s="152"/>
      <c r="AC116" s="151"/>
      <c r="AD116" s="315">
        <f t="shared" si="107"/>
        <v>0</v>
      </c>
      <c r="AE116" s="315"/>
      <c r="AF116" s="151"/>
      <c r="AG116" s="184"/>
      <c r="AH116" s="185"/>
      <c r="AI116" s="185"/>
      <c r="AJ116" s="186"/>
      <c r="AK116" s="185"/>
      <c r="AL116" s="318">
        <f t="shared" si="108"/>
        <v>0</v>
      </c>
      <c r="AM116" s="318"/>
      <c r="AN116" s="185"/>
      <c r="AO116" s="117"/>
      <c r="AP116" s="118"/>
      <c r="AQ116" s="118"/>
      <c r="AR116" s="119"/>
      <c r="AS116" s="118"/>
      <c r="AT116" s="321">
        <f t="shared" si="109"/>
        <v>0</v>
      </c>
      <c r="AU116" s="321"/>
      <c r="AV116" s="118"/>
      <c r="AW116" s="199"/>
      <c r="AX116" s="200"/>
      <c r="AY116" s="200"/>
      <c r="AZ116" s="201"/>
      <c r="BA116" s="200"/>
      <c r="BB116" s="324">
        <f t="shared" si="110"/>
        <v>0</v>
      </c>
      <c r="BC116" s="324"/>
      <c r="BD116" s="200"/>
      <c r="BE116" s="225"/>
      <c r="BF116" s="226"/>
      <c r="BG116" s="226"/>
      <c r="BH116" s="227"/>
      <c r="BI116" s="226"/>
      <c r="BJ116" s="327">
        <f t="shared" si="111"/>
        <v>0</v>
      </c>
      <c r="BK116" s="327"/>
      <c r="BL116" s="226"/>
      <c r="BM116" s="199"/>
      <c r="BN116" s="200"/>
      <c r="BO116" s="200"/>
      <c r="BP116" s="201"/>
      <c r="BQ116" s="200"/>
      <c r="BR116" s="324" t="str">
        <f t="shared" si="112"/>
        <v/>
      </c>
      <c r="BS116" s="324"/>
      <c r="BT116" s="200"/>
      <c r="BU116" s="208">
        <v>0</v>
      </c>
      <c r="BV116" s="209">
        <v>0</v>
      </c>
      <c r="BW116" s="213">
        <v>0</v>
      </c>
      <c r="BX116" s="333" t="str">
        <f t="shared" si="113"/>
        <v>D</v>
      </c>
      <c r="BY116" s="72">
        <f t="shared" si="114"/>
        <v>0</v>
      </c>
      <c r="BZ116" s="70">
        <f t="shared" si="115"/>
        <v>0</v>
      </c>
      <c r="CA116" s="70">
        <f t="shared" si="116"/>
        <v>0</v>
      </c>
      <c r="CB116" s="70">
        <f t="shared" si="117"/>
        <v>0</v>
      </c>
      <c r="CC116" s="70">
        <f t="shared" si="118"/>
        <v>0</v>
      </c>
      <c r="CD116" s="70">
        <f t="shared" si="119"/>
        <v>0</v>
      </c>
      <c r="CE116" s="70">
        <f t="shared" si="120"/>
        <v>0</v>
      </c>
      <c r="CF116" s="70">
        <f t="shared" si="121"/>
        <v>0</v>
      </c>
      <c r="CG116" s="70">
        <f t="shared" si="121"/>
        <v>0</v>
      </c>
      <c r="CH116" s="75">
        <f t="shared" si="122"/>
        <v>0</v>
      </c>
      <c r="CI116" s="75">
        <f t="shared" si="123"/>
        <v>0</v>
      </c>
      <c r="CJ116" s="71">
        <f t="shared" si="124"/>
        <v>0</v>
      </c>
      <c r="CK116" s="72">
        <f t="shared" si="125"/>
        <v>0</v>
      </c>
      <c r="CL116" s="70">
        <f t="shared" si="126"/>
        <v>0</v>
      </c>
      <c r="CM116" s="70">
        <f t="shared" si="127"/>
        <v>0</v>
      </c>
      <c r="CN116" s="70">
        <f t="shared" si="128"/>
        <v>0</v>
      </c>
      <c r="CO116" s="70">
        <f t="shared" si="129"/>
        <v>0</v>
      </c>
      <c r="CP116" s="70">
        <f t="shared" si="130"/>
        <v>0</v>
      </c>
      <c r="CQ116" s="70">
        <f t="shared" si="131"/>
        <v>0</v>
      </c>
      <c r="CR116" s="70">
        <f t="shared" si="132"/>
        <v>0</v>
      </c>
      <c r="CS116" s="70">
        <f t="shared" si="132"/>
        <v>0</v>
      </c>
      <c r="CT116" s="75">
        <f t="shared" si="133"/>
        <v>0</v>
      </c>
      <c r="CU116" s="75">
        <f t="shared" si="134"/>
        <v>0</v>
      </c>
      <c r="CV116" s="71">
        <f t="shared" si="135"/>
        <v>0</v>
      </c>
      <c r="CW116" s="72">
        <f t="shared" si="136"/>
        <v>0</v>
      </c>
      <c r="CX116" s="70">
        <f t="shared" si="137"/>
        <v>0</v>
      </c>
      <c r="CY116" s="70">
        <f t="shared" si="138"/>
        <v>0</v>
      </c>
      <c r="CZ116" s="70">
        <f t="shared" si="139"/>
        <v>0</v>
      </c>
      <c r="DA116" s="70">
        <f t="shared" si="140"/>
        <v>0</v>
      </c>
      <c r="DB116" s="70">
        <f t="shared" si="141"/>
        <v>0</v>
      </c>
      <c r="DC116" s="70">
        <f t="shared" si="142"/>
        <v>0</v>
      </c>
      <c r="DD116" s="70">
        <f t="shared" si="143"/>
        <v>0</v>
      </c>
      <c r="DE116" s="70">
        <f t="shared" si="143"/>
        <v>0</v>
      </c>
      <c r="DF116" s="75">
        <f t="shared" si="144"/>
        <v>0</v>
      </c>
      <c r="DG116" s="75">
        <f t="shared" si="145"/>
        <v>0</v>
      </c>
      <c r="DH116" s="71">
        <f t="shared" si="146"/>
        <v>0</v>
      </c>
      <c r="DI116" s="72">
        <f t="shared" si="147"/>
        <v>0</v>
      </c>
      <c r="DJ116" s="72">
        <f t="shared" si="148"/>
        <v>0</v>
      </c>
      <c r="DK116" s="72">
        <f t="shared" si="149"/>
        <v>0</v>
      </c>
      <c r="DL116" s="72">
        <f t="shared" si="150"/>
        <v>0</v>
      </c>
      <c r="DM116" s="70">
        <f t="shared" si="151"/>
        <v>0</v>
      </c>
      <c r="DN116" s="70">
        <f t="shared" si="152"/>
        <v>0</v>
      </c>
      <c r="DO116" s="70">
        <f t="shared" si="153"/>
        <v>0</v>
      </c>
      <c r="DP116" s="70">
        <f t="shared" si="154"/>
        <v>0</v>
      </c>
      <c r="DQ116" s="70">
        <f t="shared" si="154"/>
        <v>0</v>
      </c>
      <c r="DR116" s="70">
        <f t="shared" si="155"/>
        <v>0</v>
      </c>
      <c r="DS116" s="75">
        <f t="shared" si="156"/>
        <v>0</v>
      </c>
      <c r="DT116" s="71">
        <f t="shared" si="157"/>
        <v>0</v>
      </c>
      <c r="DU116" s="257">
        <f t="shared" si="158"/>
        <v>0</v>
      </c>
      <c r="DV116" s="258">
        <f t="shared" si="159"/>
        <v>0</v>
      </c>
      <c r="DW116" s="258">
        <f t="shared" si="160"/>
        <v>0</v>
      </c>
      <c r="DX116" s="258">
        <f t="shared" si="161"/>
        <v>0</v>
      </c>
      <c r="DY116" s="70">
        <f t="shared" si="162"/>
        <v>0</v>
      </c>
      <c r="DZ116" s="70">
        <f t="shared" si="163"/>
        <v>0</v>
      </c>
      <c r="EA116" s="258">
        <f t="shared" si="164"/>
        <v>0</v>
      </c>
      <c r="EB116" s="258">
        <f t="shared" si="165"/>
        <v>0</v>
      </c>
      <c r="EC116" s="258">
        <f t="shared" si="165"/>
        <v>0</v>
      </c>
      <c r="ED116" s="258">
        <f t="shared" si="166"/>
        <v>0</v>
      </c>
      <c r="EE116" s="75">
        <f t="shared" si="167"/>
        <v>0</v>
      </c>
      <c r="EF116" s="71">
        <f t="shared" si="168"/>
        <v>0</v>
      </c>
      <c r="EG116" s="72">
        <f t="shared" si="169"/>
        <v>0</v>
      </c>
      <c r="EH116" s="70">
        <f t="shared" si="170"/>
        <v>0</v>
      </c>
      <c r="EI116" s="70">
        <f t="shared" si="171"/>
        <v>0</v>
      </c>
      <c r="EJ116" s="70">
        <f t="shared" si="172"/>
        <v>0</v>
      </c>
      <c r="EK116" s="70">
        <f t="shared" si="173"/>
        <v>0</v>
      </c>
      <c r="EL116" s="70">
        <f t="shared" si="174"/>
        <v>0</v>
      </c>
      <c r="EM116" s="70">
        <f t="shared" si="175"/>
        <v>0</v>
      </c>
      <c r="EN116" s="70">
        <f t="shared" si="176"/>
        <v>0</v>
      </c>
      <c r="EO116" s="70">
        <f t="shared" si="176"/>
        <v>0</v>
      </c>
      <c r="EP116" s="75">
        <f t="shared" si="177"/>
        <v>0</v>
      </c>
      <c r="EQ116" s="75">
        <f t="shared" si="178"/>
        <v>0</v>
      </c>
      <c r="ER116" s="71">
        <f t="shared" si="179"/>
        <v>0</v>
      </c>
      <c r="ES116" s="72">
        <f t="shared" si="91"/>
        <v>0</v>
      </c>
      <c r="ET116" s="70">
        <f t="shared" si="92"/>
        <v>0</v>
      </c>
      <c r="EU116" s="70">
        <f t="shared" si="93"/>
        <v>0</v>
      </c>
      <c r="EV116" s="70">
        <f t="shared" si="94"/>
        <v>0</v>
      </c>
      <c r="EW116" s="70">
        <f t="shared" si="95"/>
        <v>0</v>
      </c>
      <c r="EX116" s="70">
        <f t="shared" si="180"/>
        <v>0</v>
      </c>
      <c r="EY116" s="70">
        <f t="shared" si="96"/>
        <v>0</v>
      </c>
      <c r="EZ116" s="70" t="str">
        <f t="shared" si="97"/>
        <v/>
      </c>
      <c r="FA116" s="70">
        <f t="shared" si="97"/>
        <v>0</v>
      </c>
      <c r="FB116" s="75">
        <f t="shared" si="98"/>
        <v>0</v>
      </c>
      <c r="FC116" s="75">
        <f t="shared" si="99"/>
        <v>0</v>
      </c>
      <c r="FD116" s="71">
        <f t="shared" si="100"/>
        <v>0</v>
      </c>
      <c r="FE116" s="585"/>
    </row>
    <row r="117" spans="1:161" ht="21.75" customHeight="1">
      <c r="A117" s="12">
        <f t="shared" si="101"/>
        <v>0</v>
      </c>
      <c r="B117" s="31">
        <v>52</v>
      </c>
      <c r="C117" s="252">
        <v>109</v>
      </c>
      <c r="D117" s="6">
        <f t="shared" si="102"/>
        <v>0</v>
      </c>
      <c r="E117" s="59"/>
      <c r="F117" s="60" t="str">
        <f t="shared" si="181"/>
        <v/>
      </c>
      <c r="G117" s="59">
        <f>'Data Paste From Shala Darpan'!L110</f>
        <v>0</v>
      </c>
      <c r="H117" s="59">
        <f>'Data Paste From Shala Darpan'!F110</f>
        <v>0</v>
      </c>
      <c r="I117" s="59">
        <f>'Data Paste From Shala Darpan'!H110</f>
        <v>0</v>
      </c>
      <c r="J117" s="59">
        <f>'Data Paste From Shala Darpan'!I110</f>
        <v>0</v>
      </c>
      <c r="K117" s="744">
        <f>'Data Paste From Shala Darpan'!K110</f>
        <v>0</v>
      </c>
      <c r="L117" s="160" t="str">
        <f t="shared" si="103"/>
        <v/>
      </c>
      <c r="M117" s="135"/>
      <c r="N117" s="355" t="str">
        <f t="shared" si="104"/>
        <v/>
      </c>
      <c r="O117" s="162">
        <f t="shared" si="105"/>
        <v>0</v>
      </c>
      <c r="P117" s="514"/>
      <c r="Q117" s="111"/>
      <c r="R117" s="112"/>
      <c r="S117" s="112"/>
      <c r="T117" s="113"/>
      <c r="U117" s="112"/>
      <c r="V117" s="312">
        <f t="shared" si="106"/>
        <v>0</v>
      </c>
      <c r="W117" s="113"/>
      <c r="X117" s="112"/>
      <c r="Y117" s="150"/>
      <c r="Z117" s="151"/>
      <c r="AA117" s="151"/>
      <c r="AB117" s="152"/>
      <c r="AC117" s="151"/>
      <c r="AD117" s="315">
        <f t="shared" si="107"/>
        <v>0</v>
      </c>
      <c r="AE117" s="315"/>
      <c r="AF117" s="151"/>
      <c r="AG117" s="184"/>
      <c r="AH117" s="185"/>
      <c r="AI117" s="185"/>
      <c r="AJ117" s="186"/>
      <c r="AK117" s="185"/>
      <c r="AL117" s="318">
        <f t="shared" si="108"/>
        <v>0</v>
      </c>
      <c r="AM117" s="318"/>
      <c r="AN117" s="185"/>
      <c r="AO117" s="117"/>
      <c r="AP117" s="118"/>
      <c r="AQ117" s="118"/>
      <c r="AR117" s="119"/>
      <c r="AS117" s="118"/>
      <c r="AT117" s="321">
        <f t="shared" si="109"/>
        <v>0</v>
      </c>
      <c r="AU117" s="321"/>
      <c r="AV117" s="118"/>
      <c r="AW117" s="199"/>
      <c r="AX117" s="200"/>
      <c r="AY117" s="200"/>
      <c r="AZ117" s="201"/>
      <c r="BA117" s="200"/>
      <c r="BB117" s="324">
        <f t="shared" si="110"/>
        <v>0</v>
      </c>
      <c r="BC117" s="324"/>
      <c r="BD117" s="200"/>
      <c r="BE117" s="225"/>
      <c r="BF117" s="226"/>
      <c r="BG117" s="226"/>
      <c r="BH117" s="227"/>
      <c r="BI117" s="226"/>
      <c r="BJ117" s="327">
        <f t="shared" si="111"/>
        <v>0</v>
      </c>
      <c r="BK117" s="327"/>
      <c r="BL117" s="226"/>
      <c r="BM117" s="199"/>
      <c r="BN117" s="200"/>
      <c r="BO117" s="200"/>
      <c r="BP117" s="201"/>
      <c r="BQ117" s="200"/>
      <c r="BR117" s="324" t="str">
        <f t="shared" si="112"/>
        <v/>
      </c>
      <c r="BS117" s="324"/>
      <c r="BT117" s="200"/>
      <c r="BU117" s="208">
        <v>0</v>
      </c>
      <c r="BV117" s="209">
        <v>0</v>
      </c>
      <c r="BW117" s="213">
        <v>0</v>
      </c>
      <c r="BX117" s="333" t="str">
        <f t="shared" si="113"/>
        <v>D</v>
      </c>
      <c r="BY117" s="72">
        <f t="shared" si="114"/>
        <v>0</v>
      </c>
      <c r="BZ117" s="70">
        <f t="shared" si="115"/>
        <v>0</v>
      </c>
      <c r="CA117" s="70">
        <f t="shared" si="116"/>
        <v>0</v>
      </c>
      <c r="CB117" s="70">
        <f t="shared" si="117"/>
        <v>0</v>
      </c>
      <c r="CC117" s="70">
        <f t="shared" si="118"/>
        <v>0</v>
      </c>
      <c r="CD117" s="70">
        <f t="shared" si="119"/>
        <v>0</v>
      </c>
      <c r="CE117" s="70">
        <f t="shared" si="120"/>
        <v>0</v>
      </c>
      <c r="CF117" s="70">
        <f t="shared" si="121"/>
        <v>0</v>
      </c>
      <c r="CG117" s="70">
        <f t="shared" si="121"/>
        <v>0</v>
      </c>
      <c r="CH117" s="75">
        <f t="shared" si="122"/>
        <v>0</v>
      </c>
      <c r="CI117" s="75">
        <f t="shared" si="123"/>
        <v>0</v>
      </c>
      <c r="CJ117" s="71">
        <f t="shared" si="124"/>
        <v>0</v>
      </c>
      <c r="CK117" s="72">
        <f t="shared" si="125"/>
        <v>0</v>
      </c>
      <c r="CL117" s="70">
        <f t="shared" si="126"/>
        <v>0</v>
      </c>
      <c r="CM117" s="70">
        <f t="shared" si="127"/>
        <v>0</v>
      </c>
      <c r="CN117" s="70">
        <f t="shared" si="128"/>
        <v>0</v>
      </c>
      <c r="CO117" s="70">
        <f t="shared" si="129"/>
        <v>0</v>
      </c>
      <c r="CP117" s="70">
        <f t="shared" si="130"/>
        <v>0</v>
      </c>
      <c r="CQ117" s="70">
        <f t="shared" si="131"/>
        <v>0</v>
      </c>
      <c r="CR117" s="70">
        <f t="shared" si="132"/>
        <v>0</v>
      </c>
      <c r="CS117" s="70">
        <f t="shared" si="132"/>
        <v>0</v>
      </c>
      <c r="CT117" s="75">
        <f t="shared" si="133"/>
        <v>0</v>
      </c>
      <c r="CU117" s="75">
        <f t="shared" si="134"/>
        <v>0</v>
      </c>
      <c r="CV117" s="71">
        <f t="shared" si="135"/>
        <v>0</v>
      </c>
      <c r="CW117" s="72">
        <f t="shared" si="136"/>
        <v>0</v>
      </c>
      <c r="CX117" s="70">
        <f t="shared" si="137"/>
        <v>0</v>
      </c>
      <c r="CY117" s="70">
        <f t="shared" si="138"/>
        <v>0</v>
      </c>
      <c r="CZ117" s="70">
        <f t="shared" si="139"/>
        <v>0</v>
      </c>
      <c r="DA117" s="70">
        <f t="shared" si="140"/>
        <v>0</v>
      </c>
      <c r="DB117" s="70">
        <f t="shared" si="141"/>
        <v>0</v>
      </c>
      <c r="DC117" s="70">
        <f t="shared" si="142"/>
        <v>0</v>
      </c>
      <c r="DD117" s="70">
        <f t="shared" si="143"/>
        <v>0</v>
      </c>
      <c r="DE117" s="70">
        <f t="shared" si="143"/>
        <v>0</v>
      </c>
      <c r="DF117" s="75">
        <f t="shared" si="144"/>
        <v>0</v>
      </c>
      <c r="DG117" s="75">
        <f t="shared" si="145"/>
        <v>0</v>
      </c>
      <c r="DH117" s="71">
        <f t="shared" si="146"/>
        <v>0</v>
      </c>
      <c r="DI117" s="72">
        <f t="shared" si="147"/>
        <v>0</v>
      </c>
      <c r="DJ117" s="72">
        <f t="shared" si="148"/>
        <v>0</v>
      </c>
      <c r="DK117" s="72">
        <f t="shared" si="149"/>
        <v>0</v>
      </c>
      <c r="DL117" s="72">
        <f t="shared" si="150"/>
        <v>0</v>
      </c>
      <c r="DM117" s="70">
        <f t="shared" si="151"/>
        <v>0</v>
      </c>
      <c r="DN117" s="70">
        <f t="shared" si="152"/>
        <v>0</v>
      </c>
      <c r="DO117" s="70">
        <f t="shared" si="153"/>
        <v>0</v>
      </c>
      <c r="DP117" s="70">
        <f t="shared" si="154"/>
        <v>0</v>
      </c>
      <c r="DQ117" s="70">
        <f t="shared" si="154"/>
        <v>0</v>
      </c>
      <c r="DR117" s="70">
        <f t="shared" si="155"/>
        <v>0</v>
      </c>
      <c r="DS117" s="75">
        <f t="shared" si="156"/>
        <v>0</v>
      </c>
      <c r="DT117" s="71">
        <f t="shared" si="157"/>
        <v>0</v>
      </c>
      <c r="DU117" s="257">
        <f t="shared" si="158"/>
        <v>0</v>
      </c>
      <c r="DV117" s="258">
        <f t="shared" si="159"/>
        <v>0</v>
      </c>
      <c r="DW117" s="258">
        <f t="shared" si="160"/>
        <v>0</v>
      </c>
      <c r="DX117" s="258">
        <f t="shared" si="161"/>
        <v>0</v>
      </c>
      <c r="DY117" s="70">
        <f t="shared" si="162"/>
        <v>0</v>
      </c>
      <c r="DZ117" s="70">
        <f t="shared" si="163"/>
        <v>0</v>
      </c>
      <c r="EA117" s="258">
        <f t="shared" si="164"/>
        <v>0</v>
      </c>
      <c r="EB117" s="258">
        <f t="shared" si="165"/>
        <v>0</v>
      </c>
      <c r="EC117" s="258">
        <f t="shared" si="165"/>
        <v>0</v>
      </c>
      <c r="ED117" s="258">
        <f t="shared" si="166"/>
        <v>0</v>
      </c>
      <c r="EE117" s="75">
        <f t="shared" si="167"/>
        <v>0</v>
      </c>
      <c r="EF117" s="71">
        <f t="shared" si="168"/>
        <v>0</v>
      </c>
      <c r="EG117" s="72">
        <f t="shared" si="169"/>
        <v>0</v>
      </c>
      <c r="EH117" s="70">
        <f t="shared" si="170"/>
        <v>0</v>
      </c>
      <c r="EI117" s="70">
        <f t="shared" si="171"/>
        <v>0</v>
      </c>
      <c r="EJ117" s="70">
        <f t="shared" si="172"/>
        <v>0</v>
      </c>
      <c r="EK117" s="70">
        <f t="shared" si="173"/>
        <v>0</v>
      </c>
      <c r="EL117" s="70">
        <f t="shared" si="174"/>
        <v>0</v>
      </c>
      <c r="EM117" s="70">
        <f t="shared" si="175"/>
        <v>0</v>
      </c>
      <c r="EN117" s="70">
        <f t="shared" si="176"/>
        <v>0</v>
      </c>
      <c r="EO117" s="70">
        <f t="shared" si="176"/>
        <v>0</v>
      </c>
      <c r="EP117" s="75">
        <f t="shared" si="177"/>
        <v>0</v>
      </c>
      <c r="EQ117" s="75">
        <f t="shared" si="178"/>
        <v>0</v>
      </c>
      <c r="ER117" s="71">
        <f t="shared" si="179"/>
        <v>0</v>
      </c>
      <c r="ES117" s="72">
        <f t="shared" si="91"/>
        <v>0</v>
      </c>
      <c r="ET117" s="70">
        <f t="shared" si="92"/>
        <v>0</v>
      </c>
      <c r="EU117" s="70">
        <f t="shared" si="93"/>
        <v>0</v>
      </c>
      <c r="EV117" s="70">
        <f t="shared" si="94"/>
        <v>0</v>
      </c>
      <c r="EW117" s="70">
        <f t="shared" si="95"/>
        <v>0</v>
      </c>
      <c r="EX117" s="70">
        <f t="shared" si="180"/>
        <v>0</v>
      </c>
      <c r="EY117" s="70">
        <f t="shared" si="96"/>
        <v>0</v>
      </c>
      <c r="EZ117" s="70" t="str">
        <f t="shared" si="97"/>
        <v/>
      </c>
      <c r="FA117" s="70">
        <f t="shared" si="97"/>
        <v>0</v>
      </c>
      <c r="FB117" s="75">
        <f t="shared" si="98"/>
        <v>0</v>
      </c>
      <c r="FC117" s="75">
        <f t="shared" si="99"/>
        <v>0</v>
      </c>
      <c r="FD117" s="71">
        <f t="shared" si="100"/>
        <v>0</v>
      </c>
      <c r="FE117" s="585"/>
    </row>
    <row r="118" spans="1:161" ht="21.75" customHeight="1">
      <c r="A118" s="12">
        <f t="shared" si="101"/>
        <v>0</v>
      </c>
      <c r="B118" s="31">
        <v>53</v>
      </c>
      <c r="C118" s="253">
        <v>110</v>
      </c>
      <c r="D118" s="6">
        <f t="shared" si="102"/>
        <v>0</v>
      </c>
      <c r="E118" s="59"/>
      <c r="F118" s="60" t="str">
        <f t="shared" si="181"/>
        <v/>
      </c>
      <c r="G118" s="58">
        <f>'Data Paste From Shala Darpan'!L111</f>
        <v>0</v>
      </c>
      <c r="H118" s="59">
        <f>'Data Paste From Shala Darpan'!F111</f>
        <v>0</v>
      </c>
      <c r="I118" s="59">
        <f>'Data Paste From Shala Darpan'!H111</f>
        <v>0</v>
      </c>
      <c r="J118" s="59">
        <f>'Data Paste From Shala Darpan'!I111</f>
        <v>0</v>
      </c>
      <c r="K118" s="744">
        <f>'Data Paste From Shala Darpan'!K111</f>
        <v>0</v>
      </c>
      <c r="L118" s="160" t="str">
        <f t="shared" si="103"/>
        <v/>
      </c>
      <c r="M118" s="135"/>
      <c r="N118" s="355" t="str">
        <f t="shared" si="104"/>
        <v/>
      </c>
      <c r="O118" s="162">
        <f t="shared" si="105"/>
        <v>0</v>
      </c>
      <c r="P118" s="514"/>
      <c r="Q118" s="111"/>
      <c r="R118" s="112"/>
      <c r="S118" s="112"/>
      <c r="T118" s="113"/>
      <c r="U118" s="112"/>
      <c r="V118" s="312">
        <f t="shared" si="106"/>
        <v>0</v>
      </c>
      <c r="W118" s="113"/>
      <c r="X118" s="112"/>
      <c r="Y118" s="150"/>
      <c r="Z118" s="151"/>
      <c r="AA118" s="151"/>
      <c r="AB118" s="152"/>
      <c r="AC118" s="151"/>
      <c r="AD118" s="315">
        <f t="shared" si="107"/>
        <v>0</v>
      </c>
      <c r="AE118" s="315"/>
      <c r="AF118" s="151"/>
      <c r="AG118" s="184"/>
      <c r="AH118" s="185"/>
      <c r="AI118" s="185"/>
      <c r="AJ118" s="186"/>
      <c r="AK118" s="185"/>
      <c r="AL118" s="318">
        <f t="shared" si="108"/>
        <v>0</v>
      </c>
      <c r="AM118" s="318"/>
      <c r="AN118" s="185"/>
      <c r="AO118" s="117"/>
      <c r="AP118" s="118"/>
      <c r="AQ118" s="118"/>
      <c r="AR118" s="119"/>
      <c r="AS118" s="118"/>
      <c r="AT118" s="321">
        <f t="shared" si="109"/>
        <v>0</v>
      </c>
      <c r="AU118" s="321"/>
      <c r="AV118" s="118"/>
      <c r="AW118" s="199"/>
      <c r="AX118" s="200"/>
      <c r="AY118" s="200"/>
      <c r="AZ118" s="201"/>
      <c r="BA118" s="200"/>
      <c r="BB118" s="324">
        <f t="shared" si="110"/>
        <v>0</v>
      </c>
      <c r="BC118" s="324"/>
      <c r="BD118" s="200"/>
      <c r="BE118" s="225"/>
      <c r="BF118" s="226"/>
      <c r="BG118" s="226"/>
      <c r="BH118" s="227"/>
      <c r="BI118" s="226"/>
      <c r="BJ118" s="327">
        <f t="shared" si="111"/>
        <v>0</v>
      </c>
      <c r="BK118" s="327"/>
      <c r="BL118" s="226"/>
      <c r="BM118" s="199"/>
      <c r="BN118" s="200"/>
      <c r="BO118" s="200"/>
      <c r="BP118" s="201"/>
      <c r="BQ118" s="200"/>
      <c r="BR118" s="324" t="str">
        <f t="shared" si="112"/>
        <v/>
      </c>
      <c r="BS118" s="324"/>
      <c r="BT118" s="200"/>
      <c r="BU118" s="208">
        <v>0</v>
      </c>
      <c r="BV118" s="209">
        <v>0</v>
      </c>
      <c r="BW118" s="213">
        <v>0</v>
      </c>
      <c r="BX118" s="333" t="str">
        <f t="shared" si="113"/>
        <v>D</v>
      </c>
      <c r="BY118" s="72">
        <f t="shared" si="114"/>
        <v>0</v>
      </c>
      <c r="BZ118" s="70">
        <f t="shared" si="115"/>
        <v>0</v>
      </c>
      <c r="CA118" s="70">
        <f t="shared" si="116"/>
        <v>0</v>
      </c>
      <c r="CB118" s="70">
        <f t="shared" si="117"/>
        <v>0</v>
      </c>
      <c r="CC118" s="70">
        <f t="shared" si="118"/>
        <v>0</v>
      </c>
      <c r="CD118" s="70">
        <f t="shared" si="119"/>
        <v>0</v>
      </c>
      <c r="CE118" s="70">
        <f t="shared" si="120"/>
        <v>0</v>
      </c>
      <c r="CF118" s="70">
        <f t="shared" si="121"/>
        <v>0</v>
      </c>
      <c r="CG118" s="70">
        <f t="shared" si="121"/>
        <v>0</v>
      </c>
      <c r="CH118" s="75">
        <f t="shared" si="122"/>
        <v>0</v>
      </c>
      <c r="CI118" s="75">
        <f t="shared" si="123"/>
        <v>0</v>
      </c>
      <c r="CJ118" s="71">
        <f t="shared" si="124"/>
        <v>0</v>
      </c>
      <c r="CK118" s="72">
        <f t="shared" si="125"/>
        <v>0</v>
      </c>
      <c r="CL118" s="70">
        <f t="shared" si="126"/>
        <v>0</v>
      </c>
      <c r="CM118" s="70">
        <f t="shared" si="127"/>
        <v>0</v>
      </c>
      <c r="CN118" s="70">
        <f t="shared" si="128"/>
        <v>0</v>
      </c>
      <c r="CO118" s="70">
        <f t="shared" si="129"/>
        <v>0</v>
      </c>
      <c r="CP118" s="70">
        <f t="shared" si="130"/>
        <v>0</v>
      </c>
      <c r="CQ118" s="70">
        <f t="shared" si="131"/>
        <v>0</v>
      </c>
      <c r="CR118" s="70">
        <f t="shared" si="132"/>
        <v>0</v>
      </c>
      <c r="CS118" s="70">
        <f t="shared" si="132"/>
        <v>0</v>
      </c>
      <c r="CT118" s="75">
        <f t="shared" si="133"/>
        <v>0</v>
      </c>
      <c r="CU118" s="75">
        <f t="shared" si="134"/>
        <v>0</v>
      </c>
      <c r="CV118" s="71">
        <f t="shared" si="135"/>
        <v>0</v>
      </c>
      <c r="CW118" s="72">
        <f t="shared" si="136"/>
        <v>0</v>
      </c>
      <c r="CX118" s="70">
        <f t="shared" si="137"/>
        <v>0</v>
      </c>
      <c r="CY118" s="70">
        <f t="shared" si="138"/>
        <v>0</v>
      </c>
      <c r="CZ118" s="70">
        <f t="shared" si="139"/>
        <v>0</v>
      </c>
      <c r="DA118" s="70">
        <f t="shared" si="140"/>
        <v>0</v>
      </c>
      <c r="DB118" s="70">
        <f t="shared" si="141"/>
        <v>0</v>
      </c>
      <c r="DC118" s="70">
        <f t="shared" si="142"/>
        <v>0</v>
      </c>
      <c r="DD118" s="70">
        <f t="shared" si="143"/>
        <v>0</v>
      </c>
      <c r="DE118" s="70">
        <f t="shared" si="143"/>
        <v>0</v>
      </c>
      <c r="DF118" s="75">
        <f t="shared" si="144"/>
        <v>0</v>
      </c>
      <c r="DG118" s="75">
        <f t="shared" si="145"/>
        <v>0</v>
      </c>
      <c r="DH118" s="71">
        <f t="shared" si="146"/>
        <v>0</v>
      </c>
      <c r="DI118" s="72">
        <f t="shared" si="147"/>
        <v>0</v>
      </c>
      <c r="DJ118" s="72">
        <f t="shared" si="148"/>
        <v>0</v>
      </c>
      <c r="DK118" s="72">
        <f t="shared" si="149"/>
        <v>0</v>
      </c>
      <c r="DL118" s="72">
        <f t="shared" si="150"/>
        <v>0</v>
      </c>
      <c r="DM118" s="70">
        <f t="shared" si="151"/>
        <v>0</v>
      </c>
      <c r="DN118" s="70">
        <f t="shared" si="152"/>
        <v>0</v>
      </c>
      <c r="DO118" s="70">
        <f t="shared" si="153"/>
        <v>0</v>
      </c>
      <c r="DP118" s="70">
        <f t="shared" si="154"/>
        <v>0</v>
      </c>
      <c r="DQ118" s="70">
        <f t="shared" si="154"/>
        <v>0</v>
      </c>
      <c r="DR118" s="70">
        <f t="shared" si="155"/>
        <v>0</v>
      </c>
      <c r="DS118" s="75">
        <f t="shared" si="156"/>
        <v>0</v>
      </c>
      <c r="DT118" s="71">
        <f t="shared" si="157"/>
        <v>0</v>
      </c>
      <c r="DU118" s="257">
        <f t="shared" si="158"/>
        <v>0</v>
      </c>
      <c r="DV118" s="258">
        <f t="shared" si="159"/>
        <v>0</v>
      </c>
      <c r="DW118" s="258">
        <f t="shared" si="160"/>
        <v>0</v>
      </c>
      <c r="DX118" s="258">
        <f t="shared" si="161"/>
        <v>0</v>
      </c>
      <c r="DY118" s="70">
        <f t="shared" si="162"/>
        <v>0</v>
      </c>
      <c r="DZ118" s="70">
        <f t="shared" si="163"/>
        <v>0</v>
      </c>
      <c r="EA118" s="258">
        <f t="shared" si="164"/>
        <v>0</v>
      </c>
      <c r="EB118" s="258">
        <f t="shared" si="165"/>
        <v>0</v>
      </c>
      <c r="EC118" s="258">
        <f t="shared" si="165"/>
        <v>0</v>
      </c>
      <c r="ED118" s="258">
        <f t="shared" si="166"/>
        <v>0</v>
      </c>
      <c r="EE118" s="75">
        <f t="shared" si="167"/>
        <v>0</v>
      </c>
      <c r="EF118" s="71">
        <f t="shared" si="168"/>
        <v>0</v>
      </c>
      <c r="EG118" s="72">
        <f t="shared" si="169"/>
        <v>0</v>
      </c>
      <c r="EH118" s="70">
        <f t="shared" si="170"/>
        <v>0</v>
      </c>
      <c r="EI118" s="70">
        <f t="shared" si="171"/>
        <v>0</v>
      </c>
      <c r="EJ118" s="70">
        <f t="shared" si="172"/>
        <v>0</v>
      </c>
      <c r="EK118" s="70">
        <f t="shared" si="173"/>
        <v>0</v>
      </c>
      <c r="EL118" s="70">
        <f t="shared" si="174"/>
        <v>0</v>
      </c>
      <c r="EM118" s="70">
        <f t="shared" si="175"/>
        <v>0</v>
      </c>
      <c r="EN118" s="70">
        <f t="shared" si="176"/>
        <v>0</v>
      </c>
      <c r="EO118" s="70">
        <f t="shared" si="176"/>
        <v>0</v>
      </c>
      <c r="EP118" s="75">
        <f t="shared" si="177"/>
        <v>0</v>
      </c>
      <c r="EQ118" s="75">
        <f t="shared" si="178"/>
        <v>0</v>
      </c>
      <c r="ER118" s="71">
        <f t="shared" si="179"/>
        <v>0</v>
      </c>
      <c r="ES118" s="72">
        <f t="shared" si="91"/>
        <v>0</v>
      </c>
      <c r="ET118" s="70">
        <f t="shared" si="92"/>
        <v>0</v>
      </c>
      <c r="EU118" s="70">
        <f t="shared" si="93"/>
        <v>0</v>
      </c>
      <c r="EV118" s="70">
        <f t="shared" si="94"/>
        <v>0</v>
      </c>
      <c r="EW118" s="70">
        <f t="shared" si="95"/>
        <v>0</v>
      </c>
      <c r="EX118" s="70">
        <f t="shared" si="180"/>
        <v>0</v>
      </c>
      <c r="EY118" s="70">
        <f t="shared" si="96"/>
        <v>0</v>
      </c>
      <c r="EZ118" s="70" t="str">
        <f t="shared" si="97"/>
        <v/>
      </c>
      <c r="FA118" s="70">
        <f t="shared" si="97"/>
        <v>0</v>
      </c>
      <c r="FB118" s="75">
        <f t="shared" si="98"/>
        <v>0</v>
      </c>
      <c r="FC118" s="75">
        <f t="shared" si="99"/>
        <v>0</v>
      </c>
      <c r="FD118" s="71">
        <f t="shared" si="100"/>
        <v>0</v>
      </c>
      <c r="FE118" s="585"/>
    </row>
    <row r="119" spans="1:161" ht="21.75" customHeight="1">
      <c r="A119" s="12">
        <f t="shared" si="101"/>
        <v>0</v>
      </c>
      <c r="B119" s="31">
        <v>54</v>
      </c>
      <c r="C119" s="252">
        <v>111</v>
      </c>
      <c r="D119" s="6">
        <f t="shared" si="102"/>
        <v>0</v>
      </c>
      <c r="E119" s="59"/>
      <c r="F119" s="60" t="str">
        <f t="shared" si="181"/>
        <v/>
      </c>
      <c r="G119" s="59">
        <f>'Data Paste From Shala Darpan'!L112</f>
        <v>0</v>
      </c>
      <c r="H119" s="59">
        <f>'Data Paste From Shala Darpan'!F112</f>
        <v>0</v>
      </c>
      <c r="I119" s="59">
        <f>'Data Paste From Shala Darpan'!H112</f>
        <v>0</v>
      </c>
      <c r="J119" s="59">
        <f>'Data Paste From Shala Darpan'!I112</f>
        <v>0</v>
      </c>
      <c r="K119" s="744">
        <f>'Data Paste From Shala Darpan'!K112</f>
        <v>0</v>
      </c>
      <c r="L119" s="160" t="str">
        <f t="shared" si="103"/>
        <v/>
      </c>
      <c r="M119" s="135"/>
      <c r="N119" s="355" t="str">
        <f t="shared" si="104"/>
        <v/>
      </c>
      <c r="O119" s="162">
        <f t="shared" si="105"/>
        <v>0</v>
      </c>
      <c r="P119" s="514"/>
      <c r="Q119" s="111"/>
      <c r="R119" s="112"/>
      <c r="S119" s="112"/>
      <c r="T119" s="113"/>
      <c r="U119" s="112"/>
      <c r="V119" s="312">
        <f t="shared" si="106"/>
        <v>0</v>
      </c>
      <c r="W119" s="113"/>
      <c r="X119" s="112"/>
      <c r="Y119" s="150"/>
      <c r="Z119" s="151"/>
      <c r="AA119" s="151"/>
      <c r="AB119" s="152"/>
      <c r="AC119" s="151"/>
      <c r="AD119" s="315">
        <f t="shared" si="107"/>
        <v>0</v>
      </c>
      <c r="AE119" s="315"/>
      <c r="AF119" s="151"/>
      <c r="AG119" s="184"/>
      <c r="AH119" s="185"/>
      <c r="AI119" s="185"/>
      <c r="AJ119" s="186"/>
      <c r="AK119" s="185"/>
      <c r="AL119" s="318">
        <f t="shared" si="108"/>
        <v>0</v>
      </c>
      <c r="AM119" s="318"/>
      <c r="AN119" s="185"/>
      <c r="AO119" s="117"/>
      <c r="AP119" s="118"/>
      <c r="AQ119" s="118"/>
      <c r="AR119" s="119"/>
      <c r="AS119" s="118"/>
      <c r="AT119" s="321">
        <f t="shared" si="109"/>
        <v>0</v>
      </c>
      <c r="AU119" s="321"/>
      <c r="AV119" s="118"/>
      <c r="AW119" s="199"/>
      <c r="AX119" s="200"/>
      <c r="AY119" s="200"/>
      <c r="AZ119" s="201"/>
      <c r="BA119" s="200"/>
      <c r="BB119" s="324">
        <f t="shared" si="110"/>
        <v>0</v>
      </c>
      <c r="BC119" s="324"/>
      <c r="BD119" s="200"/>
      <c r="BE119" s="225"/>
      <c r="BF119" s="226"/>
      <c r="BG119" s="226"/>
      <c r="BH119" s="227"/>
      <c r="BI119" s="226"/>
      <c r="BJ119" s="327">
        <f t="shared" si="111"/>
        <v>0</v>
      </c>
      <c r="BK119" s="327"/>
      <c r="BL119" s="226"/>
      <c r="BM119" s="199"/>
      <c r="BN119" s="200"/>
      <c r="BO119" s="200"/>
      <c r="BP119" s="201"/>
      <c r="BQ119" s="200"/>
      <c r="BR119" s="324" t="str">
        <f t="shared" si="112"/>
        <v/>
      </c>
      <c r="BS119" s="324"/>
      <c r="BT119" s="200"/>
      <c r="BU119" s="208">
        <v>0</v>
      </c>
      <c r="BV119" s="209">
        <v>0</v>
      </c>
      <c r="BW119" s="213">
        <v>0</v>
      </c>
      <c r="BX119" s="333" t="str">
        <f t="shared" si="113"/>
        <v>D</v>
      </c>
      <c r="BY119" s="72">
        <f t="shared" si="114"/>
        <v>0</v>
      </c>
      <c r="BZ119" s="70">
        <f t="shared" si="115"/>
        <v>0</v>
      </c>
      <c r="CA119" s="70">
        <f t="shared" si="116"/>
        <v>0</v>
      </c>
      <c r="CB119" s="70">
        <f t="shared" si="117"/>
        <v>0</v>
      </c>
      <c r="CC119" s="70">
        <f t="shared" si="118"/>
        <v>0</v>
      </c>
      <c r="CD119" s="70">
        <f t="shared" si="119"/>
        <v>0</v>
      </c>
      <c r="CE119" s="70">
        <f t="shared" si="120"/>
        <v>0</v>
      </c>
      <c r="CF119" s="70">
        <f t="shared" si="121"/>
        <v>0</v>
      </c>
      <c r="CG119" s="70">
        <f t="shared" si="121"/>
        <v>0</v>
      </c>
      <c r="CH119" s="75">
        <f t="shared" si="122"/>
        <v>0</v>
      </c>
      <c r="CI119" s="75">
        <f t="shared" si="123"/>
        <v>0</v>
      </c>
      <c r="CJ119" s="71">
        <f t="shared" si="124"/>
        <v>0</v>
      </c>
      <c r="CK119" s="72">
        <f t="shared" si="125"/>
        <v>0</v>
      </c>
      <c r="CL119" s="70">
        <f t="shared" si="126"/>
        <v>0</v>
      </c>
      <c r="CM119" s="70">
        <f t="shared" si="127"/>
        <v>0</v>
      </c>
      <c r="CN119" s="70">
        <f t="shared" si="128"/>
        <v>0</v>
      </c>
      <c r="CO119" s="70">
        <f t="shared" si="129"/>
        <v>0</v>
      </c>
      <c r="CP119" s="70">
        <f t="shared" si="130"/>
        <v>0</v>
      </c>
      <c r="CQ119" s="70">
        <f t="shared" si="131"/>
        <v>0</v>
      </c>
      <c r="CR119" s="70">
        <f t="shared" si="132"/>
        <v>0</v>
      </c>
      <c r="CS119" s="70">
        <f t="shared" si="132"/>
        <v>0</v>
      </c>
      <c r="CT119" s="75">
        <f t="shared" si="133"/>
        <v>0</v>
      </c>
      <c r="CU119" s="75">
        <f t="shared" si="134"/>
        <v>0</v>
      </c>
      <c r="CV119" s="71">
        <f t="shared" si="135"/>
        <v>0</v>
      </c>
      <c r="CW119" s="72">
        <f t="shared" si="136"/>
        <v>0</v>
      </c>
      <c r="CX119" s="70">
        <f t="shared" si="137"/>
        <v>0</v>
      </c>
      <c r="CY119" s="70">
        <f t="shared" si="138"/>
        <v>0</v>
      </c>
      <c r="CZ119" s="70">
        <f t="shared" si="139"/>
        <v>0</v>
      </c>
      <c r="DA119" s="70">
        <f t="shared" si="140"/>
        <v>0</v>
      </c>
      <c r="DB119" s="70">
        <f t="shared" si="141"/>
        <v>0</v>
      </c>
      <c r="DC119" s="70">
        <f t="shared" si="142"/>
        <v>0</v>
      </c>
      <c r="DD119" s="70">
        <f t="shared" si="143"/>
        <v>0</v>
      </c>
      <c r="DE119" s="70">
        <f t="shared" si="143"/>
        <v>0</v>
      </c>
      <c r="DF119" s="75">
        <f t="shared" si="144"/>
        <v>0</v>
      </c>
      <c r="DG119" s="75">
        <f t="shared" si="145"/>
        <v>0</v>
      </c>
      <c r="DH119" s="71">
        <f t="shared" si="146"/>
        <v>0</v>
      </c>
      <c r="DI119" s="72">
        <f t="shared" si="147"/>
        <v>0</v>
      </c>
      <c r="DJ119" s="72">
        <f t="shared" si="148"/>
        <v>0</v>
      </c>
      <c r="DK119" s="72">
        <f t="shared" si="149"/>
        <v>0</v>
      </c>
      <c r="DL119" s="72">
        <f t="shared" si="150"/>
        <v>0</v>
      </c>
      <c r="DM119" s="70">
        <f t="shared" si="151"/>
        <v>0</v>
      </c>
      <c r="DN119" s="70">
        <f t="shared" si="152"/>
        <v>0</v>
      </c>
      <c r="DO119" s="70">
        <f t="shared" si="153"/>
        <v>0</v>
      </c>
      <c r="DP119" s="70">
        <f t="shared" si="154"/>
        <v>0</v>
      </c>
      <c r="DQ119" s="70">
        <f t="shared" si="154"/>
        <v>0</v>
      </c>
      <c r="DR119" s="70">
        <f t="shared" si="155"/>
        <v>0</v>
      </c>
      <c r="DS119" s="75">
        <f t="shared" si="156"/>
        <v>0</v>
      </c>
      <c r="DT119" s="71">
        <f t="shared" si="157"/>
        <v>0</v>
      </c>
      <c r="DU119" s="257">
        <f t="shared" si="158"/>
        <v>0</v>
      </c>
      <c r="DV119" s="258">
        <f t="shared" si="159"/>
        <v>0</v>
      </c>
      <c r="DW119" s="258">
        <f t="shared" si="160"/>
        <v>0</v>
      </c>
      <c r="DX119" s="258">
        <f t="shared" si="161"/>
        <v>0</v>
      </c>
      <c r="DY119" s="70">
        <f t="shared" si="162"/>
        <v>0</v>
      </c>
      <c r="DZ119" s="70">
        <f t="shared" si="163"/>
        <v>0</v>
      </c>
      <c r="EA119" s="258">
        <f t="shared" si="164"/>
        <v>0</v>
      </c>
      <c r="EB119" s="258">
        <f t="shared" si="165"/>
        <v>0</v>
      </c>
      <c r="EC119" s="258">
        <f t="shared" si="165"/>
        <v>0</v>
      </c>
      <c r="ED119" s="258">
        <f t="shared" si="166"/>
        <v>0</v>
      </c>
      <c r="EE119" s="75">
        <f t="shared" si="167"/>
        <v>0</v>
      </c>
      <c r="EF119" s="71">
        <f t="shared" si="168"/>
        <v>0</v>
      </c>
      <c r="EG119" s="72">
        <f t="shared" si="169"/>
        <v>0</v>
      </c>
      <c r="EH119" s="70">
        <f t="shared" si="170"/>
        <v>0</v>
      </c>
      <c r="EI119" s="70">
        <f t="shared" si="171"/>
        <v>0</v>
      </c>
      <c r="EJ119" s="70">
        <f t="shared" si="172"/>
        <v>0</v>
      </c>
      <c r="EK119" s="70">
        <f t="shared" si="173"/>
        <v>0</v>
      </c>
      <c r="EL119" s="70">
        <f t="shared" si="174"/>
        <v>0</v>
      </c>
      <c r="EM119" s="70">
        <f t="shared" si="175"/>
        <v>0</v>
      </c>
      <c r="EN119" s="70">
        <f t="shared" si="176"/>
        <v>0</v>
      </c>
      <c r="EO119" s="70">
        <f t="shared" si="176"/>
        <v>0</v>
      </c>
      <c r="EP119" s="75">
        <f t="shared" si="177"/>
        <v>0</v>
      </c>
      <c r="EQ119" s="75">
        <f t="shared" si="178"/>
        <v>0</v>
      </c>
      <c r="ER119" s="71">
        <f t="shared" si="179"/>
        <v>0</v>
      </c>
      <c r="ES119" s="72">
        <f t="shared" si="91"/>
        <v>0</v>
      </c>
      <c r="ET119" s="70">
        <f t="shared" si="92"/>
        <v>0</v>
      </c>
      <c r="EU119" s="70">
        <f t="shared" si="93"/>
        <v>0</v>
      </c>
      <c r="EV119" s="70">
        <f t="shared" si="94"/>
        <v>0</v>
      </c>
      <c r="EW119" s="70">
        <f t="shared" si="95"/>
        <v>0</v>
      </c>
      <c r="EX119" s="70">
        <f t="shared" si="180"/>
        <v>0</v>
      </c>
      <c r="EY119" s="70">
        <f t="shared" si="96"/>
        <v>0</v>
      </c>
      <c r="EZ119" s="70" t="str">
        <f t="shared" si="97"/>
        <v/>
      </c>
      <c r="FA119" s="70">
        <f t="shared" si="97"/>
        <v>0</v>
      </c>
      <c r="FB119" s="75">
        <f t="shared" si="98"/>
        <v>0</v>
      </c>
      <c r="FC119" s="75">
        <f t="shared" si="99"/>
        <v>0</v>
      </c>
      <c r="FD119" s="71">
        <f t="shared" si="100"/>
        <v>0</v>
      </c>
      <c r="FE119" s="585"/>
    </row>
    <row r="120" spans="1:161" ht="21.75" customHeight="1">
      <c r="A120" s="12">
        <f t="shared" si="101"/>
        <v>0</v>
      </c>
      <c r="B120" s="31">
        <v>55</v>
      </c>
      <c r="C120" s="253">
        <v>112</v>
      </c>
      <c r="D120" s="6">
        <f t="shared" si="102"/>
        <v>0</v>
      </c>
      <c r="E120" s="59"/>
      <c r="F120" s="60" t="str">
        <f t="shared" si="181"/>
        <v/>
      </c>
      <c r="G120" s="58">
        <f>'Data Paste From Shala Darpan'!L113</f>
        <v>0</v>
      </c>
      <c r="H120" s="59">
        <f>'Data Paste From Shala Darpan'!F113</f>
        <v>0</v>
      </c>
      <c r="I120" s="59">
        <f>'Data Paste From Shala Darpan'!H113</f>
        <v>0</v>
      </c>
      <c r="J120" s="59">
        <f>'Data Paste From Shala Darpan'!I113</f>
        <v>0</v>
      </c>
      <c r="K120" s="744">
        <f>'Data Paste From Shala Darpan'!K113</f>
        <v>0</v>
      </c>
      <c r="L120" s="160" t="str">
        <f t="shared" si="103"/>
        <v/>
      </c>
      <c r="M120" s="135"/>
      <c r="N120" s="355" t="str">
        <f t="shared" si="104"/>
        <v/>
      </c>
      <c r="O120" s="162">
        <f t="shared" si="105"/>
        <v>0</v>
      </c>
      <c r="P120" s="514"/>
      <c r="Q120" s="111"/>
      <c r="R120" s="112"/>
      <c r="S120" s="112"/>
      <c r="T120" s="113"/>
      <c r="U120" s="112"/>
      <c r="V120" s="312">
        <f t="shared" si="106"/>
        <v>0</v>
      </c>
      <c r="W120" s="113"/>
      <c r="X120" s="112"/>
      <c r="Y120" s="150"/>
      <c r="Z120" s="151"/>
      <c r="AA120" s="151"/>
      <c r="AB120" s="152"/>
      <c r="AC120" s="151"/>
      <c r="AD120" s="315">
        <f t="shared" si="107"/>
        <v>0</v>
      </c>
      <c r="AE120" s="315"/>
      <c r="AF120" s="151"/>
      <c r="AG120" s="184"/>
      <c r="AH120" s="185"/>
      <c r="AI120" s="185"/>
      <c r="AJ120" s="186"/>
      <c r="AK120" s="185"/>
      <c r="AL120" s="318">
        <f t="shared" si="108"/>
        <v>0</v>
      </c>
      <c r="AM120" s="318"/>
      <c r="AN120" s="185"/>
      <c r="AO120" s="117"/>
      <c r="AP120" s="118"/>
      <c r="AQ120" s="118"/>
      <c r="AR120" s="119"/>
      <c r="AS120" s="118"/>
      <c r="AT120" s="321">
        <f t="shared" si="109"/>
        <v>0</v>
      </c>
      <c r="AU120" s="321"/>
      <c r="AV120" s="118"/>
      <c r="AW120" s="199"/>
      <c r="AX120" s="200"/>
      <c r="AY120" s="200"/>
      <c r="AZ120" s="201"/>
      <c r="BA120" s="200"/>
      <c r="BB120" s="324">
        <f t="shared" si="110"/>
        <v>0</v>
      </c>
      <c r="BC120" s="324"/>
      <c r="BD120" s="200"/>
      <c r="BE120" s="225"/>
      <c r="BF120" s="226"/>
      <c r="BG120" s="226"/>
      <c r="BH120" s="227"/>
      <c r="BI120" s="226"/>
      <c r="BJ120" s="327">
        <f t="shared" si="111"/>
        <v>0</v>
      </c>
      <c r="BK120" s="327"/>
      <c r="BL120" s="226"/>
      <c r="BM120" s="199"/>
      <c r="BN120" s="200"/>
      <c r="BO120" s="200"/>
      <c r="BP120" s="201"/>
      <c r="BQ120" s="200"/>
      <c r="BR120" s="324" t="str">
        <f t="shared" si="112"/>
        <v/>
      </c>
      <c r="BS120" s="324"/>
      <c r="BT120" s="200"/>
      <c r="BU120" s="208">
        <v>0</v>
      </c>
      <c r="BV120" s="209">
        <v>0</v>
      </c>
      <c r="BW120" s="213">
        <v>0</v>
      </c>
      <c r="BX120" s="333" t="str">
        <f t="shared" si="113"/>
        <v>D</v>
      </c>
      <c r="BY120" s="72">
        <f t="shared" si="114"/>
        <v>0</v>
      </c>
      <c r="BZ120" s="70">
        <f t="shared" si="115"/>
        <v>0</v>
      </c>
      <c r="CA120" s="70">
        <f t="shared" si="116"/>
        <v>0</v>
      </c>
      <c r="CB120" s="70">
        <f t="shared" si="117"/>
        <v>0</v>
      </c>
      <c r="CC120" s="70">
        <f t="shared" si="118"/>
        <v>0</v>
      </c>
      <c r="CD120" s="70">
        <f t="shared" si="119"/>
        <v>0</v>
      </c>
      <c r="CE120" s="70">
        <f t="shared" si="120"/>
        <v>0</v>
      </c>
      <c r="CF120" s="70">
        <f t="shared" si="121"/>
        <v>0</v>
      </c>
      <c r="CG120" s="70">
        <f t="shared" si="121"/>
        <v>0</v>
      </c>
      <c r="CH120" s="75">
        <f t="shared" si="122"/>
        <v>0</v>
      </c>
      <c r="CI120" s="75">
        <f t="shared" si="123"/>
        <v>0</v>
      </c>
      <c r="CJ120" s="71">
        <f t="shared" si="124"/>
        <v>0</v>
      </c>
      <c r="CK120" s="72">
        <f t="shared" si="125"/>
        <v>0</v>
      </c>
      <c r="CL120" s="70">
        <f t="shared" si="126"/>
        <v>0</v>
      </c>
      <c r="CM120" s="70">
        <f t="shared" si="127"/>
        <v>0</v>
      </c>
      <c r="CN120" s="70">
        <f t="shared" si="128"/>
        <v>0</v>
      </c>
      <c r="CO120" s="70">
        <f t="shared" si="129"/>
        <v>0</v>
      </c>
      <c r="CP120" s="70">
        <f t="shared" si="130"/>
        <v>0</v>
      </c>
      <c r="CQ120" s="70">
        <f t="shared" si="131"/>
        <v>0</v>
      </c>
      <c r="CR120" s="70">
        <f t="shared" si="132"/>
        <v>0</v>
      </c>
      <c r="CS120" s="70">
        <f t="shared" si="132"/>
        <v>0</v>
      </c>
      <c r="CT120" s="75">
        <f t="shared" si="133"/>
        <v>0</v>
      </c>
      <c r="CU120" s="75">
        <f t="shared" si="134"/>
        <v>0</v>
      </c>
      <c r="CV120" s="71">
        <f t="shared" si="135"/>
        <v>0</v>
      </c>
      <c r="CW120" s="72">
        <f t="shared" si="136"/>
        <v>0</v>
      </c>
      <c r="CX120" s="70">
        <f t="shared" si="137"/>
        <v>0</v>
      </c>
      <c r="CY120" s="70">
        <f t="shared" si="138"/>
        <v>0</v>
      </c>
      <c r="CZ120" s="70">
        <f t="shared" si="139"/>
        <v>0</v>
      </c>
      <c r="DA120" s="70">
        <f t="shared" si="140"/>
        <v>0</v>
      </c>
      <c r="DB120" s="70">
        <f t="shared" si="141"/>
        <v>0</v>
      </c>
      <c r="DC120" s="70">
        <f t="shared" si="142"/>
        <v>0</v>
      </c>
      <c r="DD120" s="70">
        <f t="shared" si="143"/>
        <v>0</v>
      </c>
      <c r="DE120" s="70">
        <f t="shared" si="143"/>
        <v>0</v>
      </c>
      <c r="DF120" s="75">
        <f t="shared" si="144"/>
        <v>0</v>
      </c>
      <c r="DG120" s="75">
        <f t="shared" si="145"/>
        <v>0</v>
      </c>
      <c r="DH120" s="71">
        <f t="shared" si="146"/>
        <v>0</v>
      </c>
      <c r="DI120" s="72">
        <f t="shared" si="147"/>
        <v>0</v>
      </c>
      <c r="DJ120" s="72">
        <f t="shared" si="148"/>
        <v>0</v>
      </c>
      <c r="DK120" s="72">
        <f t="shared" si="149"/>
        <v>0</v>
      </c>
      <c r="DL120" s="72">
        <f t="shared" si="150"/>
        <v>0</v>
      </c>
      <c r="DM120" s="70">
        <f t="shared" si="151"/>
        <v>0</v>
      </c>
      <c r="DN120" s="70">
        <f t="shared" si="152"/>
        <v>0</v>
      </c>
      <c r="DO120" s="70">
        <f t="shared" si="153"/>
        <v>0</v>
      </c>
      <c r="DP120" s="70">
        <f t="shared" si="154"/>
        <v>0</v>
      </c>
      <c r="DQ120" s="70">
        <f t="shared" si="154"/>
        <v>0</v>
      </c>
      <c r="DR120" s="70">
        <f t="shared" si="155"/>
        <v>0</v>
      </c>
      <c r="DS120" s="75">
        <f t="shared" si="156"/>
        <v>0</v>
      </c>
      <c r="DT120" s="71">
        <f t="shared" si="157"/>
        <v>0</v>
      </c>
      <c r="DU120" s="257">
        <f t="shared" si="158"/>
        <v>0</v>
      </c>
      <c r="DV120" s="258">
        <f t="shared" si="159"/>
        <v>0</v>
      </c>
      <c r="DW120" s="258">
        <f t="shared" si="160"/>
        <v>0</v>
      </c>
      <c r="DX120" s="258">
        <f t="shared" si="161"/>
        <v>0</v>
      </c>
      <c r="DY120" s="70">
        <f t="shared" si="162"/>
        <v>0</v>
      </c>
      <c r="DZ120" s="70">
        <f t="shared" si="163"/>
        <v>0</v>
      </c>
      <c r="EA120" s="258">
        <f t="shared" si="164"/>
        <v>0</v>
      </c>
      <c r="EB120" s="258">
        <f t="shared" si="165"/>
        <v>0</v>
      </c>
      <c r="EC120" s="258">
        <f t="shared" si="165"/>
        <v>0</v>
      </c>
      <c r="ED120" s="258">
        <f t="shared" si="166"/>
        <v>0</v>
      </c>
      <c r="EE120" s="75">
        <f t="shared" si="167"/>
        <v>0</v>
      </c>
      <c r="EF120" s="71">
        <f t="shared" si="168"/>
        <v>0</v>
      </c>
      <c r="EG120" s="72">
        <f t="shared" si="169"/>
        <v>0</v>
      </c>
      <c r="EH120" s="70">
        <f t="shared" si="170"/>
        <v>0</v>
      </c>
      <c r="EI120" s="70">
        <f t="shared" si="171"/>
        <v>0</v>
      </c>
      <c r="EJ120" s="70">
        <f t="shared" si="172"/>
        <v>0</v>
      </c>
      <c r="EK120" s="70">
        <f t="shared" si="173"/>
        <v>0</v>
      </c>
      <c r="EL120" s="70">
        <f t="shared" si="174"/>
        <v>0</v>
      </c>
      <c r="EM120" s="70">
        <f t="shared" si="175"/>
        <v>0</v>
      </c>
      <c r="EN120" s="70">
        <f t="shared" si="176"/>
        <v>0</v>
      </c>
      <c r="EO120" s="70">
        <f t="shared" si="176"/>
        <v>0</v>
      </c>
      <c r="EP120" s="75">
        <f t="shared" si="177"/>
        <v>0</v>
      </c>
      <c r="EQ120" s="75">
        <f t="shared" si="178"/>
        <v>0</v>
      </c>
      <c r="ER120" s="71">
        <f t="shared" si="179"/>
        <v>0</v>
      </c>
      <c r="ES120" s="72">
        <f t="shared" si="91"/>
        <v>0</v>
      </c>
      <c r="ET120" s="70">
        <f t="shared" si="92"/>
        <v>0</v>
      </c>
      <c r="EU120" s="70">
        <f t="shared" si="93"/>
        <v>0</v>
      </c>
      <c r="EV120" s="70">
        <f t="shared" si="94"/>
        <v>0</v>
      </c>
      <c r="EW120" s="70">
        <f t="shared" si="95"/>
        <v>0</v>
      </c>
      <c r="EX120" s="70">
        <f t="shared" si="180"/>
        <v>0</v>
      </c>
      <c r="EY120" s="70">
        <f t="shared" si="96"/>
        <v>0</v>
      </c>
      <c r="EZ120" s="70" t="str">
        <f t="shared" si="97"/>
        <v/>
      </c>
      <c r="FA120" s="70">
        <f t="shared" si="97"/>
        <v>0</v>
      </c>
      <c r="FB120" s="75">
        <f t="shared" si="98"/>
        <v>0</v>
      </c>
      <c r="FC120" s="75">
        <f t="shared" si="99"/>
        <v>0</v>
      </c>
      <c r="FD120" s="71">
        <f t="shared" si="100"/>
        <v>0</v>
      </c>
      <c r="FE120" s="585"/>
    </row>
    <row r="121" spans="1:161" ht="21.75" customHeight="1">
      <c r="A121" s="12">
        <f t="shared" si="101"/>
        <v>0</v>
      </c>
      <c r="B121" s="31">
        <v>56</v>
      </c>
      <c r="C121" s="252">
        <v>113</v>
      </c>
      <c r="D121" s="6">
        <f t="shared" si="102"/>
        <v>0</v>
      </c>
      <c r="E121" s="59"/>
      <c r="F121" s="60" t="str">
        <f t="shared" si="181"/>
        <v/>
      </c>
      <c r="G121" s="59">
        <f>'Data Paste From Shala Darpan'!L114</f>
        <v>0</v>
      </c>
      <c r="H121" s="59">
        <f>'Data Paste From Shala Darpan'!F114</f>
        <v>0</v>
      </c>
      <c r="I121" s="59">
        <f>'Data Paste From Shala Darpan'!H114</f>
        <v>0</v>
      </c>
      <c r="J121" s="59">
        <f>'Data Paste From Shala Darpan'!I114</f>
        <v>0</v>
      </c>
      <c r="K121" s="744">
        <f>'Data Paste From Shala Darpan'!K114</f>
        <v>0</v>
      </c>
      <c r="L121" s="160" t="str">
        <f t="shared" si="103"/>
        <v/>
      </c>
      <c r="M121" s="135"/>
      <c r="N121" s="355" t="str">
        <f t="shared" si="104"/>
        <v/>
      </c>
      <c r="O121" s="162">
        <f t="shared" si="105"/>
        <v>0</v>
      </c>
      <c r="P121" s="514"/>
      <c r="Q121" s="111"/>
      <c r="R121" s="112"/>
      <c r="S121" s="112"/>
      <c r="T121" s="113"/>
      <c r="U121" s="112"/>
      <c r="V121" s="312">
        <f t="shared" si="106"/>
        <v>0</v>
      </c>
      <c r="W121" s="113"/>
      <c r="X121" s="112"/>
      <c r="Y121" s="150"/>
      <c r="Z121" s="151"/>
      <c r="AA121" s="151"/>
      <c r="AB121" s="152"/>
      <c r="AC121" s="151"/>
      <c r="AD121" s="315">
        <f t="shared" si="107"/>
        <v>0</v>
      </c>
      <c r="AE121" s="315"/>
      <c r="AF121" s="151"/>
      <c r="AG121" s="184"/>
      <c r="AH121" s="185"/>
      <c r="AI121" s="185"/>
      <c r="AJ121" s="186"/>
      <c r="AK121" s="185"/>
      <c r="AL121" s="318">
        <f t="shared" si="108"/>
        <v>0</v>
      </c>
      <c r="AM121" s="318"/>
      <c r="AN121" s="185"/>
      <c r="AO121" s="117"/>
      <c r="AP121" s="118"/>
      <c r="AQ121" s="118"/>
      <c r="AR121" s="119"/>
      <c r="AS121" s="118"/>
      <c r="AT121" s="321">
        <f t="shared" si="109"/>
        <v>0</v>
      </c>
      <c r="AU121" s="321"/>
      <c r="AV121" s="118"/>
      <c r="AW121" s="199"/>
      <c r="AX121" s="200"/>
      <c r="AY121" s="200"/>
      <c r="AZ121" s="201"/>
      <c r="BA121" s="200"/>
      <c r="BB121" s="324">
        <f t="shared" si="110"/>
        <v>0</v>
      </c>
      <c r="BC121" s="324"/>
      <c r="BD121" s="200"/>
      <c r="BE121" s="225"/>
      <c r="BF121" s="226"/>
      <c r="BG121" s="226"/>
      <c r="BH121" s="227"/>
      <c r="BI121" s="226"/>
      <c r="BJ121" s="327">
        <f t="shared" si="111"/>
        <v>0</v>
      </c>
      <c r="BK121" s="327"/>
      <c r="BL121" s="226"/>
      <c r="BM121" s="199"/>
      <c r="BN121" s="200"/>
      <c r="BO121" s="200"/>
      <c r="BP121" s="201"/>
      <c r="BQ121" s="200"/>
      <c r="BR121" s="324" t="str">
        <f t="shared" si="112"/>
        <v/>
      </c>
      <c r="BS121" s="324"/>
      <c r="BT121" s="200"/>
      <c r="BU121" s="208">
        <v>0</v>
      </c>
      <c r="BV121" s="209">
        <v>0</v>
      </c>
      <c r="BW121" s="213">
        <v>0</v>
      </c>
      <c r="BX121" s="333" t="str">
        <f t="shared" si="113"/>
        <v>D</v>
      </c>
      <c r="BY121" s="72">
        <f t="shared" si="114"/>
        <v>0</v>
      </c>
      <c r="BZ121" s="70">
        <f t="shared" si="115"/>
        <v>0</v>
      </c>
      <c r="CA121" s="70">
        <f t="shared" si="116"/>
        <v>0</v>
      </c>
      <c r="CB121" s="70">
        <f t="shared" si="117"/>
        <v>0</v>
      </c>
      <c r="CC121" s="70">
        <f t="shared" si="118"/>
        <v>0</v>
      </c>
      <c r="CD121" s="70">
        <f t="shared" si="119"/>
        <v>0</v>
      </c>
      <c r="CE121" s="70">
        <f t="shared" si="120"/>
        <v>0</v>
      </c>
      <c r="CF121" s="70">
        <f t="shared" si="121"/>
        <v>0</v>
      </c>
      <c r="CG121" s="70">
        <f t="shared" si="121"/>
        <v>0</v>
      </c>
      <c r="CH121" s="75">
        <f t="shared" si="122"/>
        <v>0</v>
      </c>
      <c r="CI121" s="75">
        <f t="shared" si="123"/>
        <v>0</v>
      </c>
      <c r="CJ121" s="71">
        <f t="shared" si="124"/>
        <v>0</v>
      </c>
      <c r="CK121" s="72">
        <f t="shared" si="125"/>
        <v>0</v>
      </c>
      <c r="CL121" s="70">
        <f t="shared" si="126"/>
        <v>0</v>
      </c>
      <c r="CM121" s="70">
        <f t="shared" si="127"/>
        <v>0</v>
      </c>
      <c r="CN121" s="70">
        <f t="shared" si="128"/>
        <v>0</v>
      </c>
      <c r="CO121" s="70">
        <f t="shared" si="129"/>
        <v>0</v>
      </c>
      <c r="CP121" s="70">
        <f t="shared" si="130"/>
        <v>0</v>
      </c>
      <c r="CQ121" s="70">
        <f t="shared" si="131"/>
        <v>0</v>
      </c>
      <c r="CR121" s="70">
        <f t="shared" si="132"/>
        <v>0</v>
      </c>
      <c r="CS121" s="70">
        <f t="shared" si="132"/>
        <v>0</v>
      </c>
      <c r="CT121" s="75">
        <f t="shared" si="133"/>
        <v>0</v>
      </c>
      <c r="CU121" s="75">
        <f t="shared" si="134"/>
        <v>0</v>
      </c>
      <c r="CV121" s="71">
        <f t="shared" si="135"/>
        <v>0</v>
      </c>
      <c r="CW121" s="72">
        <f t="shared" si="136"/>
        <v>0</v>
      </c>
      <c r="CX121" s="70">
        <f t="shared" si="137"/>
        <v>0</v>
      </c>
      <c r="CY121" s="70">
        <f t="shared" si="138"/>
        <v>0</v>
      </c>
      <c r="CZ121" s="70">
        <f t="shared" si="139"/>
        <v>0</v>
      </c>
      <c r="DA121" s="70">
        <f t="shared" si="140"/>
        <v>0</v>
      </c>
      <c r="DB121" s="70">
        <f t="shared" si="141"/>
        <v>0</v>
      </c>
      <c r="DC121" s="70">
        <f t="shared" si="142"/>
        <v>0</v>
      </c>
      <c r="DD121" s="70">
        <f t="shared" si="143"/>
        <v>0</v>
      </c>
      <c r="DE121" s="70">
        <f t="shared" si="143"/>
        <v>0</v>
      </c>
      <c r="DF121" s="75">
        <f t="shared" si="144"/>
        <v>0</v>
      </c>
      <c r="DG121" s="75">
        <f t="shared" si="145"/>
        <v>0</v>
      </c>
      <c r="DH121" s="71">
        <f t="shared" si="146"/>
        <v>0</v>
      </c>
      <c r="DI121" s="72">
        <f t="shared" si="147"/>
        <v>0</v>
      </c>
      <c r="DJ121" s="72">
        <f t="shared" si="148"/>
        <v>0</v>
      </c>
      <c r="DK121" s="72">
        <f t="shared" si="149"/>
        <v>0</v>
      </c>
      <c r="DL121" s="72">
        <f t="shared" si="150"/>
        <v>0</v>
      </c>
      <c r="DM121" s="70">
        <f t="shared" si="151"/>
        <v>0</v>
      </c>
      <c r="DN121" s="70">
        <f t="shared" si="152"/>
        <v>0</v>
      </c>
      <c r="DO121" s="70">
        <f t="shared" si="153"/>
        <v>0</v>
      </c>
      <c r="DP121" s="70">
        <f t="shared" si="154"/>
        <v>0</v>
      </c>
      <c r="DQ121" s="70">
        <f t="shared" si="154"/>
        <v>0</v>
      </c>
      <c r="DR121" s="70">
        <f t="shared" si="155"/>
        <v>0</v>
      </c>
      <c r="DS121" s="75">
        <f t="shared" si="156"/>
        <v>0</v>
      </c>
      <c r="DT121" s="71">
        <f t="shared" si="157"/>
        <v>0</v>
      </c>
      <c r="DU121" s="257">
        <f t="shared" si="158"/>
        <v>0</v>
      </c>
      <c r="DV121" s="258">
        <f t="shared" si="159"/>
        <v>0</v>
      </c>
      <c r="DW121" s="258">
        <f t="shared" si="160"/>
        <v>0</v>
      </c>
      <c r="DX121" s="258">
        <f t="shared" si="161"/>
        <v>0</v>
      </c>
      <c r="DY121" s="70">
        <f t="shared" si="162"/>
        <v>0</v>
      </c>
      <c r="DZ121" s="70">
        <f t="shared" si="163"/>
        <v>0</v>
      </c>
      <c r="EA121" s="258">
        <f t="shared" si="164"/>
        <v>0</v>
      </c>
      <c r="EB121" s="258">
        <f t="shared" si="165"/>
        <v>0</v>
      </c>
      <c r="EC121" s="258">
        <f t="shared" si="165"/>
        <v>0</v>
      </c>
      <c r="ED121" s="258">
        <f t="shared" si="166"/>
        <v>0</v>
      </c>
      <c r="EE121" s="75">
        <f t="shared" si="167"/>
        <v>0</v>
      </c>
      <c r="EF121" s="71">
        <f t="shared" si="168"/>
        <v>0</v>
      </c>
      <c r="EG121" s="72">
        <f t="shared" si="169"/>
        <v>0</v>
      </c>
      <c r="EH121" s="70">
        <f t="shared" si="170"/>
        <v>0</v>
      </c>
      <c r="EI121" s="70">
        <f t="shared" si="171"/>
        <v>0</v>
      </c>
      <c r="EJ121" s="70">
        <f t="shared" si="172"/>
        <v>0</v>
      </c>
      <c r="EK121" s="70">
        <f t="shared" si="173"/>
        <v>0</v>
      </c>
      <c r="EL121" s="70">
        <f t="shared" si="174"/>
        <v>0</v>
      </c>
      <c r="EM121" s="70">
        <f t="shared" si="175"/>
        <v>0</v>
      </c>
      <c r="EN121" s="70">
        <f t="shared" si="176"/>
        <v>0</v>
      </c>
      <c r="EO121" s="70">
        <f t="shared" si="176"/>
        <v>0</v>
      </c>
      <c r="EP121" s="75">
        <f t="shared" si="177"/>
        <v>0</v>
      </c>
      <c r="EQ121" s="75">
        <f t="shared" si="178"/>
        <v>0</v>
      </c>
      <c r="ER121" s="71">
        <f t="shared" si="179"/>
        <v>0</v>
      </c>
      <c r="ES121" s="72">
        <f t="shared" si="91"/>
        <v>0</v>
      </c>
      <c r="ET121" s="70">
        <f t="shared" si="92"/>
        <v>0</v>
      </c>
      <c r="EU121" s="70">
        <f t="shared" si="93"/>
        <v>0</v>
      </c>
      <c r="EV121" s="70">
        <f t="shared" si="94"/>
        <v>0</v>
      </c>
      <c r="EW121" s="70">
        <f t="shared" si="95"/>
        <v>0</v>
      </c>
      <c r="EX121" s="70">
        <f t="shared" si="180"/>
        <v>0</v>
      </c>
      <c r="EY121" s="70">
        <f t="shared" si="96"/>
        <v>0</v>
      </c>
      <c r="EZ121" s="70" t="str">
        <f t="shared" si="97"/>
        <v/>
      </c>
      <c r="FA121" s="70">
        <f t="shared" si="97"/>
        <v>0</v>
      </c>
      <c r="FB121" s="75">
        <f t="shared" si="98"/>
        <v>0</v>
      </c>
      <c r="FC121" s="75">
        <f t="shared" si="99"/>
        <v>0</v>
      </c>
      <c r="FD121" s="71">
        <f t="shared" si="100"/>
        <v>0</v>
      </c>
      <c r="FE121" s="585"/>
    </row>
    <row r="122" spans="1:161" ht="21.75" customHeight="1">
      <c r="A122" s="12">
        <f t="shared" si="101"/>
        <v>0</v>
      </c>
      <c r="B122" s="31">
        <v>57</v>
      </c>
      <c r="C122" s="253">
        <v>114</v>
      </c>
      <c r="D122" s="6">
        <f t="shared" si="102"/>
        <v>0</v>
      </c>
      <c r="E122" s="59"/>
      <c r="F122" s="60" t="str">
        <f t="shared" si="181"/>
        <v/>
      </c>
      <c r="G122" s="58">
        <f>'Data Paste From Shala Darpan'!L115</f>
        <v>0</v>
      </c>
      <c r="H122" s="59">
        <f>'Data Paste From Shala Darpan'!F115</f>
        <v>0</v>
      </c>
      <c r="I122" s="59">
        <f>'Data Paste From Shala Darpan'!H115</f>
        <v>0</v>
      </c>
      <c r="J122" s="59">
        <f>'Data Paste From Shala Darpan'!I115</f>
        <v>0</v>
      </c>
      <c r="K122" s="744">
        <f>'Data Paste From Shala Darpan'!K115</f>
        <v>0</v>
      </c>
      <c r="L122" s="160" t="str">
        <f t="shared" si="103"/>
        <v/>
      </c>
      <c r="M122" s="135"/>
      <c r="N122" s="355" t="str">
        <f t="shared" si="104"/>
        <v/>
      </c>
      <c r="O122" s="162">
        <f t="shared" si="105"/>
        <v>0</v>
      </c>
      <c r="P122" s="514"/>
      <c r="Q122" s="111"/>
      <c r="R122" s="112"/>
      <c r="S122" s="112"/>
      <c r="T122" s="113"/>
      <c r="U122" s="112"/>
      <c r="V122" s="312">
        <f t="shared" si="106"/>
        <v>0</v>
      </c>
      <c r="W122" s="113"/>
      <c r="X122" s="112"/>
      <c r="Y122" s="150"/>
      <c r="Z122" s="151"/>
      <c r="AA122" s="151"/>
      <c r="AB122" s="152"/>
      <c r="AC122" s="151"/>
      <c r="AD122" s="315">
        <f t="shared" si="107"/>
        <v>0</v>
      </c>
      <c r="AE122" s="315"/>
      <c r="AF122" s="151"/>
      <c r="AG122" s="184"/>
      <c r="AH122" s="185"/>
      <c r="AI122" s="185"/>
      <c r="AJ122" s="186"/>
      <c r="AK122" s="185"/>
      <c r="AL122" s="318">
        <f t="shared" si="108"/>
        <v>0</v>
      </c>
      <c r="AM122" s="318"/>
      <c r="AN122" s="185"/>
      <c r="AO122" s="117"/>
      <c r="AP122" s="118"/>
      <c r="AQ122" s="118"/>
      <c r="AR122" s="119"/>
      <c r="AS122" s="118"/>
      <c r="AT122" s="321">
        <f t="shared" si="109"/>
        <v>0</v>
      </c>
      <c r="AU122" s="321"/>
      <c r="AV122" s="118"/>
      <c r="AW122" s="199"/>
      <c r="AX122" s="200"/>
      <c r="AY122" s="200"/>
      <c r="AZ122" s="201"/>
      <c r="BA122" s="200"/>
      <c r="BB122" s="324">
        <f t="shared" si="110"/>
        <v>0</v>
      </c>
      <c r="BC122" s="324"/>
      <c r="BD122" s="200"/>
      <c r="BE122" s="225"/>
      <c r="BF122" s="226"/>
      <c r="BG122" s="226"/>
      <c r="BH122" s="227"/>
      <c r="BI122" s="226"/>
      <c r="BJ122" s="327">
        <f t="shared" si="111"/>
        <v>0</v>
      </c>
      <c r="BK122" s="327"/>
      <c r="BL122" s="226"/>
      <c r="BM122" s="199"/>
      <c r="BN122" s="200"/>
      <c r="BO122" s="200"/>
      <c r="BP122" s="201"/>
      <c r="BQ122" s="200"/>
      <c r="BR122" s="324" t="str">
        <f t="shared" si="112"/>
        <v/>
      </c>
      <c r="BS122" s="324"/>
      <c r="BT122" s="200"/>
      <c r="BU122" s="208">
        <v>0</v>
      </c>
      <c r="BV122" s="209">
        <v>0</v>
      </c>
      <c r="BW122" s="213">
        <v>0</v>
      </c>
      <c r="BX122" s="333" t="str">
        <f t="shared" si="113"/>
        <v>D</v>
      </c>
      <c r="BY122" s="72">
        <f t="shared" si="114"/>
        <v>0</v>
      </c>
      <c r="BZ122" s="70">
        <f t="shared" si="115"/>
        <v>0</v>
      </c>
      <c r="CA122" s="70">
        <f t="shared" si="116"/>
        <v>0</v>
      </c>
      <c r="CB122" s="70">
        <f t="shared" si="117"/>
        <v>0</v>
      </c>
      <c r="CC122" s="70">
        <f t="shared" si="118"/>
        <v>0</v>
      </c>
      <c r="CD122" s="70">
        <f t="shared" si="119"/>
        <v>0</v>
      </c>
      <c r="CE122" s="70">
        <f t="shared" si="120"/>
        <v>0</v>
      </c>
      <c r="CF122" s="70">
        <f t="shared" si="121"/>
        <v>0</v>
      </c>
      <c r="CG122" s="70">
        <f t="shared" si="121"/>
        <v>0</v>
      </c>
      <c r="CH122" s="75">
        <f t="shared" si="122"/>
        <v>0</v>
      </c>
      <c r="CI122" s="75">
        <f t="shared" si="123"/>
        <v>0</v>
      </c>
      <c r="CJ122" s="71">
        <f t="shared" si="124"/>
        <v>0</v>
      </c>
      <c r="CK122" s="72">
        <f t="shared" si="125"/>
        <v>0</v>
      </c>
      <c r="CL122" s="70">
        <f t="shared" si="126"/>
        <v>0</v>
      </c>
      <c r="CM122" s="70">
        <f t="shared" si="127"/>
        <v>0</v>
      </c>
      <c r="CN122" s="70">
        <f t="shared" si="128"/>
        <v>0</v>
      </c>
      <c r="CO122" s="70">
        <f t="shared" si="129"/>
        <v>0</v>
      </c>
      <c r="CP122" s="70">
        <f t="shared" si="130"/>
        <v>0</v>
      </c>
      <c r="CQ122" s="70">
        <f t="shared" si="131"/>
        <v>0</v>
      </c>
      <c r="CR122" s="70">
        <f t="shared" si="132"/>
        <v>0</v>
      </c>
      <c r="CS122" s="70">
        <f t="shared" si="132"/>
        <v>0</v>
      </c>
      <c r="CT122" s="75">
        <f t="shared" si="133"/>
        <v>0</v>
      </c>
      <c r="CU122" s="75">
        <f t="shared" si="134"/>
        <v>0</v>
      </c>
      <c r="CV122" s="71">
        <f t="shared" si="135"/>
        <v>0</v>
      </c>
      <c r="CW122" s="72">
        <f t="shared" si="136"/>
        <v>0</v>
      </c>
      <c r="CX122" s="70">
        <f t="shared" si="137"/>
        <v>0</v>
      </c>
      <c r="CY122" s="70">
        <f t="shared" si="138"/>
        <v>0</v>
      </c>
      <c r="CZ122" s="70">
        <f t="shared" si="139"/>
        <v>0</v>
      </c>
      <c r="DA122" s="70">
        <f t="shared" si="140"/>
        <v>0</v>
      </c>
      <c r="DB122" s="70">
        <f t="shared" si="141"/>
        <v>0</v>
      </c>
      <c r="DC122" s="70">
        <f t="shared" si="142"/>
        <v>0</v>
      </c>
      <c r="DD122" s="70">
        <f t="shared" si="143"/>
        <v>0</v>
      </c>
      <c r="DE122" s="70">
        <f t="shared" si="143"/>
        <v>0</v>
      </c>
      <c r="DF122" s="75">
        <f t="shared" si="144"/>
        <v>0</v>
      </c>
      <c r="DG122" s="75">
        <f t="shared" si="145"/>
        <v>0</v>
      </c>
      <c r="DH122" s="71">
        <f t="shared" si="146"/>
        <v>0</v>
      </c>
      <c r="DI122" s="72">
        <f t="shared" si="147"/>
        <v>0</v>
      </c>
      <c r="DJ122" s="72">
        <f t="shared" si="148"/>
        <v>0</v>
      </c>
      <c r="DK122" s="72">
        <f t="shared" si="149"/>
        <v>0</v>
      </c>
      <c r="DL122" s="72">
        <f t="shared" si="150"/>
        <v>0</v>
      </c>
      <c r="DM122" s="70">
        <f t="shared" si="151"/>
        <v>0</v>
      </c>
      <c r="DN122" s="70">
        <f t="shared" si="152"/>
        <v>0</v>
      </c>
      <c r="DO122" s="70">
        <f t="shared" si="153"/>
        <v>0</v>
      </c>
      <c r="DP122" s="70">
        <f t="shared" si="154"/>
        <v>0</v>
      </c>
      <c r="DQ122" s="70">
        <f t="shared" si="154"/>
        <v>0</v>
      </c>
      <c r="DR122" s="70">
        <f t="shared" si="155"/>
        <v>0</v>
      </c>
      <c r="DS122" s="75">
        <f t="shared" si="156"/>
        <v>0</v>
      </c>
      <c r="DT122" s="71">
        <f t="shared" si="157"/>
        <v>0</v>
      </c>
      <c r="DU122" s="257">
        <f t="shared" si="158"/>
        <v>0</v>
      </c>
      <c r="DV122" s="258">
        <f t="shared" si="159"/>
        <v>0</v>
      </c>
      <c r="DW122" s="258">
        <f t="shared" si="160"/>
        <v>0</v>
      </c>
      <c r="DX122" s="258">
        <f t="shared" si="161"/>
        <v>0</v>
      </c>
      <c r="DY122" s="70">
        <f t="shared" si="162"/>
        <v>0</v>
      </c>
      <c r="DZ122" s="70">
        <f t="shared" si="163"/>
        <v>0</v>
      </c>
      <c r="EA122" s="258">
        <f t="shared" si="164"/>
        <v>0</v>
      </c>
      <c r="EB122" s="258">
        <f t="shared" si="165"/>
        <v>0</v>
      </c>
      <c r="EC122" s="258">
        <f t="shared" si="165"/>
        <v>0</v>
      </c>
      <c r="ED122" s="258">
        <f t="shared" si="166"/>
        <v>0</v>
      </c>
      <c r="EE122" s="75">
        <f t="shared" si="167"/>
        <v>0</v>
      </c>
      <c r="EF122" s="71">
        <f t="shared" si="168"/>
        <v>0</v>
      </c>
      <c r="EG122" s="72">
        <f t="shared" si="169"/>
        <v>0</v>
      </c>
      <c r="EH122" s="70">
        <f t="shared" si="170"/>
        <v>0</v>
      </c>
      <c r="EI122" s="70">
        <f t="shared" si="171"/>
        <v>0</v>
      </c>
      <c r="EJ122" s="70">
        <f t="shared" si="172"/>
        <v>0</v>
      </c>
      <c r="EK122" s="70">
        <f t="shared" si="173"/>
        <v>0</v>
      </c>
      <c r="EL122" s="70">
        <f t="shared" si="174"/>
        <v>0</v>
      </c>
      <c r="EM122" s="70">
        <f t="shared" si="175"/>
        <v>0</v>
      </c>
      <c r="EN122" s="70">
        <f t="shared" si="176"/>
        <v>0</v>
      </c>
      <c r="EO122" s="70">
        <f t="shared" si="176"/>
        <v>0</v>
      </c>
      <c r="EP122" s="75">
        <f t="shared" si="177"/>
        <v>0</v>
      </c>
      <c r="EQ122" s="75">
        <f t="shared" si="178"/>
        <v>0</v>
      </c>
      <c r="ER122" s="71">
        <f t="shared" si="179"/>
        <v>0</v>
      </c>
      <c r="ES122" s="72">
        <f t="shared" si="91"/>
        <v>0</v>
      </c>
      <c r="ET122" s="70">
        <f t="shared" si="92"/>
        <v>0</v>
      </c>
      <c r="EU122" s="70">
        <f t="shared" si="93"/>
        <v>0</v>
      </c>
      <c r="EV122" s="70">
        <f t="shared" si="94"/>
        <v>0</v>
      </c>
      <c r="EW122" s="70">
        <f t="shared" si="95"/>
        <v>0</v>
      </c>
      <c r="EX122" s="70">
        <f t="shared" si="180"/>
        <v>0</v>
      </c>
      <c r="EY122" s="70">
        <f t="shared" si="96"/>
        <v>0</v>
      </c>
      <c r="EZ122" s="70" t="str">
        <f t="shared" si="97"/>
        <v/>
      </c>
      <c r="FA122" s="70">
        <f t="shared" si="97"/>
        <v>0</v>
      </c>
      <c r="FB122" s="75">
        <f t="shared" si="98"/>
        <v>0</v>
      </c>
      <c r="FC122" s="75">
        <f t="shared" si="99"/>
        <v>0</v>
      </c>
      <c r="FD122" s="71">
        <f t="shared" si="100"/>
        <v>0</v>
      </c>
      <c r="FE122" s="585"/>
    </row>
    <row r="123" spans="1:161" ht="21.75" customHeight="1">
      <c r="A123" s="12">
        <f t="shared" si="101"/>
        <v>0</v>
      </c>
      <c r="B123" s="31">
        <v>58</v>
      </c>
      <c r="C123" s="252">
        <v>115</v>
      </c>
      <c r="D123" s="6">
        <f t="shared" si="102"/>
        <v>0</v>
      </c>
      <c r="E123" s="59"/>
      <c r="F123" s="60" t="str">
        <f t="shared" si="181"/>
        <v/>
      </c>
      <c r="G123" s="59">
        <f>'Data Paste From Shala Darpan'!L116</f>
        <v>0</v>
      </c>
      <c r="H123" s="59">
        <f>'Data Paste From Shala Darpan'!F116</f>
        <v>0</v>
      </c>
      <c r="I123" s="59">
        <f>'Data Paste From Shala Darpan'!H116</f>
        <v>0</v>
      </c>
      <c r="J123" s="59">
        <f>'Data Paste From Shala Darpan'!I116</f>
        <v>0</v>
      </c>
      <c r="K123" s="744">
        <f>'Data Paste From Shala Darpan'!K116</f>
        <v>0</v>
      </c>
      <c r="L123" s="160" t="str">
        <f t="shared" si="103"/>
        <v/>
      </c>
      <c r="M123" s="135"/>
      <c r="N123" s="355" t="str">
        <f t="shared" si="104"/>
        <v/>
      </c>
      <c r="O123" s="162">
        <f t="shared" si="105"/>
        <v>0</v>
      </c>
      <c r="P123" s="514"/>
      <c r="Q123" s="111"/>
      <c r="R123" s="112"/>
      <c r="S123" s="112"/>
      <c r="T123" s="113"/>
      <c r="U123" s="112"/>
      <c r="V123" s="312">
        <f t="shared" si="106"/>
        <v>0</v>
      </c>
      <c r="W123" s="113"/>
      <c r="X123" s="112"/>
      <c r="Y123" s="150"/>
      <c r="Z123" s="151"/>
      <c r="AA123" s="151"/>
      <c r="AB123" s="152"/>
      <c r="AC123" s="151"/>
      <c r="AD123" s="315">
        <f t="shared" si="107"/>
        <v>0</v>
      </c>
      <c r="AE123" s="315"/>
      <c r="AF123" s="151"/>
      <c r="AG123" s="184"/>
      <c r="AH123" s="185"/>
      <c r="AI123" s="185"/>
      <c r="AJ123" s="186"/>
      <c r="AK123" s="185"/>
      <c r="AL123" s="318">
        <f t="shared" si="108"/>
        <v>0</v>
      </c>
      <c r="AM123" s="318"/>
      <c r="AN123" s="185"/>
      <c r="AO123" s="117"/>
      <c r="AP123" s="118"/>
      <c r="AQ123" s="118"/>
      <c r="AR123" s="119"/>
      <c r="AS123" s="118"/>
      <c r="AT123" s="321">
        <f t="shared" si="109"/>
        <v>0</v>
      </c>
      <c r="AU123" s="321"/>
      <c r="AV123" s="118"/>
      <c r="AW123" s="199"/>
      <c r="AX123" s="200"/>
      <c r="AY123" s="200"/>
      <c r="AZ123" s="201"/>
      <c r="BA123" s="200"/>
      <c r="BB123" s="324">
        <f t="shared" si="110"/>
        <v>0</v>
      </c>
      <c r="BC123" s="324"/>
      <c r="BD123" s="200"/>
      <c r="BE123" s="225"/>
      <c r="BF123" s="226"/>
      <c r="BG123" s="226"/>
      <c r="BH123" s="227"/>
      <c r="BI123" s="226"/>
      <c r="BJ123" s="327">
        <f t="shared" si="111"/>
        <v>0</v>
      </c>
      <c r="BK123" s="327"/>
      <c r="BL123" s="226"/>
      <c r="BM123" s="199"/>
      <c r="BN123" s="200"/>
      <c r="BO123" s="200"/>
      <c r="BP123" s="201"/>
      <c r="BQ123" s="200"/>
      <c r="BR123" s="324" t="str">
        <f t="shared" si="112"/>
        <v/>
      </c>
      <c r="BS123" s="324"/>
      <c r="BT123" s="200"/>
      <c r="BU123" s="208">
        <v>0</v>
      </c>
      <c r="BV123" s="209">
        <v>0</v>
      </c>
      <c r="BW123" s="213">
        <v>0</v>
      </c>
      <c r="BX123" s="333" t="str">
        <f t="shared" si="113"/>
        <v>D</v>
      </c>
      <c r="BY123" s="72">
        <f t="shared" si="114"/>
        <v>0</v>
      </c>
      <c r="BZ123" s="70">
        <f t="shared" si="115"/>
        <v>0</v>
      </c>
      <c r="CA123" s="70">
        <f t="shared" si="116"/>
        <v>0</v>
      </c>
      <c r="CB123" s="70">
        <f t="shared" si="117"/>
        <v>0</v>
      </c>
      <c r="CC123" s="70">
        <f t="shared" si="118"/>
        <v>0</v>
      </c>
      <c r="CD123" s="70">
        <f t="shared" si="119"/>
        <v>0</v>
      </c>
      <c r="CE123" s="70">
        <f t="shared" si="120"/>
        <v>0</v>
      </c>
      <c r="CF123" s="70">
        <f t="shared" si="121"/>
        <v>0</v>
      </c>
      <c r="CG123" s="70">
        <f t="shared" si="121"/>
        <v>0</v>
      </c>
      <c r="CH123" s="75">
        <f t="shared" si="122"/>
        <v>0</v>
      </c>
      <c r="CI123" s="75">
        <f t="shared" si="123"/>
        <v>0</v>
      </c>
      <c r="CJ123" s="71">
        <f t="shared" si="124"/>
        <v>0</v>
      </c>
      <c r="CK123" s="72">
        <f t="shared" si="125"/>
        <v>0</v>
      </c>
      <c r="CL123" s="70">
        <f t="shared" si="126"/>
        <v>0</v>
      </c>
      <c r="CM123" s="70">
        <f t="shared" si="127"/>
        <v>0</v>
      </c>
      <c r="CN123" s="70">
        <f t="shared" si="128"/>
        <v>0</v>
      </c>
      <c r="CO123" s="70">
        <f t="shared" si="129"/>
        <v>0</v>
      </c>
      <c r="CP123" s="70">
        <f t="shared" si="130"/>
        <v>0</v>
      </c>
      <c r="CQ123" s="70">
        <f t="shared" si="131"/>
        <v>0</v>
      </c>
      <c r="CR123" s="70">
        <f t="shared" si="132"/>
        <v>0</v>
      </c>
      <c r="CS123" s="70">
        <f t="shared" si="132"/>
        <v>0</v>
      </c>
      <c r="CT123" s="75">
        <f t="shared" si="133"/>
        <v>0</v>
      </c>
      <c r="CU123" s="75">
        <f t="shared" si="134"/>
        <v>0</v>
      </c>
      <c r="CV123" s="71">
        <f t="shared" si="135"/>
        <v>0</v>
      </c>
      <c r="CW123" s="72">
        <f t="shared" si="136"/>
        <v>0</v>
      </c>
      <c r="CX123" s="70">
        <f t="shared" si="137"/>
        <v>0</v>
      </c>
      <c r="CY123" s="70">
        <f t="shared" si="138"/>
        <v>0</v>
      </c>
      <c r="CZ123" s="70">
        <f t="shared" si="139"/>
        <v>0</v>
      </c>
      <c r="DA123" s="70">
        <f t="shared" si="140"/>
        <v>0</v>
      </c>
      <c r="DB123" s="70">
        <f t="shared" si="141"/>
        <v>0</v>
      </c>
      <c r="DC123" s="70">
        <f t="shared" si="142"/>
        <v>0</v>
      </c>
      <c r="DD123" s="70">
        <f t="shared" si="143"/>
        <v>0</v>
      </c>
      <c r="DE123" s="70">
        <f t="shared" si="143"/>
        <v>0</v>
      </c>
      <c r="DF123" s="75">
        <f t="shared" si="144"/>
        <v>0</v>
      </c>
      <c r="DG123" s="75">
        <f t="shared" si="145"/>
        <v>0</v>
      </c>
      <c r="DH123" s="71">
        <f t="shared" si="146"/>
        <v>0</v>
      </c>
      <c r="DI123" s="72">
        <f t="shared" si="147"/>
        <v>0</v>
      </c>
      <c r="DJ123" s="72">
        <f t="shared" si="148"/>
        <v>0</v>
      </c>
      <c r="DK123" s="72">
        <f t="shared" si="149"/>
        <v>0</v>
      </c>
      <c r="DL123" s="72">
        <f t="shared" si="150"/>
        <v>0</v>
      </c>
      <c r="DM123" s="70">
        <f t="shared" si="151"/>
        <v>0</v>
      </c>
      <c r="DN123" s="70">
        <f t="shared" si="152"/>
        <v>0</v>
      </c>
      <c r="DO123" s="70">
        <f t="shared" si="153"/>
        <v>0</v>
      </c>
      <c r="DP123" s="70">
        <f t="shared" si="154"/>
        <v>0</v>
      </c>
      <c r="DQ123" s="70">
        <f t="shared" si="154"/>
        <v>0</v>
      </c>
      <c r="DR123" s="70">
        <f t="shared" si="155"/>
        <v>0</v>
      </c>
      <c r="DS123" s="75">
        <f t="shared" si="156"/>
        <v>0</v>
      </c>
      <c r="DT123" s="71">
        <f t="shared" si="157"/>
        <v>0</v>
      </c>
      <c r="DU123" s="257">
        <f t="shared" si="158"/>
        <v>0</v>
      </c>
      <c r="DV123" s="258">
        <f t="shared" si="159"/>
        <v>0</v>
      </c>
      <c r="DW123" s="258">
        <f t="shared" si="160"/>
        <v>0</v>
      </c>
      <c r="DX123" s="258">
        <f t="shared" si="161"/>
        <v>0</v>
      </c>
      <c r="DY123" s="70">
        <f t="shared" si="162"/>
        <v>0</v>
      </c>
      <c r="DZ123" s="70">
        <f t="shared" si="163"/>
        <v>0</v>
      </c>
      <c r="EA123" s="258">
        <f t="shared" si="164"/>
        <v>0</v>
      </c>
      <c r="EB123" s="258">
        <f t="shared" si="165"/>
        <v>0</v>
      </c>
      <c r="EC123" s="258">
        <f t="shared" si="165"/>
        <v>0</v>
      </c>
      <c r="ED123" s="258">
        <f t="shared" si="166"/>
        <v>0</v>
      </c>
      <c r="EE123" s="75">
        <f t="shared" si="167"/>
        <v>0</v>
      </c>
      <c r="EF123" s="71">
        <f t="shared" si="168"/>
        <v>0</v>
      </c>
      <c r="EG123" s="72">
        <f t="shared" si="169"/>
        <v>0</v>
      </c>
      <c r="EH123" s="70">
        <f t="shared" si="170"/>
        <v>0</v>
      </c>
      <c r="EI123" s="70">
        <f t="shared" si="171"/>
        <v>0</v>
      </c>
      <c r="EJ123" s="70">
        <f t="shared" si="172"/>
        <v>0</v>
      </c>
      <c r="EK123" s="70">
        <f t="shared" si="173"/>
        <v>0</v>
      </c>
      <c r="EL123" s="70">
        <f t="shared" si="174"/>
        <v>0</v>
      </c>
      <c r="EM123" s="70">
        <f t="shared" si="175"/>
        <v>0</v>
      </c>
      <c r="EN123" s="70">
        <f t="shared" si="176"/>
        <v>0</v>
      </c>
      <c r="EO123" s="70">
        <f t="shared" si="176"/>
        <v>0</v>
      </c>
      <c r="EP123" s="75">
        <f t="shared" si="177"/>
        <v>0</v>
      </c>
      <c r="EQ123" s="75">
        <f t="shared" si="178"/>
        <v>0</v>
      </c>
      <c r="ER123" s="71">
        <f t="shared" si="179"/>
        <v>0</v>
      </c>
      <c r="ES123" s="72">
        <f t="shared" si="91"/>
        <v>0</v>
      </c>
      <c r="ET123" s="70">
        <f t="shared" si="92"/>
        <v>0</v>
      </c>
      <c r="EU123" s="70">
        <f t="shared" si="93"/>
        <v>0</v>
      </c>
      <c r="EV123" s="70">
        <f t="shared" si="94"/>
        <v>0</v>
      </c>
      <c r="EW123" s="70">
        <f t="shared" si="95"/>
        <v>0</v>
      </c>
      <c r="EX123" s="70">
        <f t="shared" si="180"/>
        <v>0</v>
      </c>
      <c r="EY123" s="70">
        <f t="shared" si="96"/>
        <v>0</v>
      </c>
      <c r="EZ123" s="70" t="str">
        <f t="shared" si="97"/>
        <v/>
      </c>
      <c r="FA123" s="70">
        <f t="shared" si="97"/>
        <v>0</v>
      </c>
      <c r="FB123" s="75">
        <f t="shared" si="98"/>
        <v>0</v>
      </c>
      <c r="FC123" s="75">
        <f t="shared" si="99"/>
        <v>0</v>
      </c>
      <c r="FD123" s="71">
        <f t="shared" si="100"/>
        <v>0</v>
      </c>
      <c r="FE123" s="585"/>
    </row>
    <row r="124" spans="1:161" ht="21.75" customHeight="1">
      <c r="A124" s="12">
        <f t="shared" si="101"/>
        <v>0</v>
      </c>
      <c r="B124" s="31">
        <v>59</v>
      </c>
      <c r="C124" s="253">
        <v>116</v>
      </c>
      <c r="D124" s="6">
        <f t="shared" si="102"/>
        <v>0</v>
      </c>
      <c r="E124" s="59"/>
      <c r="F124" s="60" t="str">
        <f t="shared" si="181"/>
        <v/>
      </c>
      <c r="G124" s="58">
        <f>'Data Paste From Shala Darpan'!L117</f>
        <v>0</v>
      </c>
      <c r="H124" s="59">
        <f>'Data Paste From Shala Darpan'!F117</f>
        <v>0</v>
      </c>
      <c r="I124" s="59">
        <f>'Data Paste From Shala Darpan'!H117</f>
        <v>0</v>
      </c>
      <c r="J124" s="59">
        <f>'Data Paste From Shala Darpan'!I117</f>
        <v>0</v>
      </c>
      <c r="K124" s="744">
        <f>'Data Paste From Shala Darpan'!K117</f>
        <v>0</v>
      </c>
      <c r="L124" s="160" t="str">
        <f t="shared" si="103"/>
        <v/>
      </c>
      <c r="M124" s="135"/>
      <c r="N124" s="355" t="str">
        <f t="shared" si="104"/>
        <v/>
      </c>
      <c r="O124" s="162">
        <f t="shared" si="105"/>
        <v>0</v>
      </c>
      <c r="P124" s="514"/>
      <c r="Q124" s="111"/>
      <c r="R124" s="112"/>
      <c r="S124" s="112"/>
      <c r="T124" s="113"/>
      <c r="U124" s="112"/>
      <c r="V124" s="312">
        <f t="shared" si="106"/>
        <v>0</v>
      </c>
      <c r="W124" s="113"/>
      <c r="X124" s="112"/>
      <c r="Y124" s="150"/>
      <c r="Z124" s="151"/>
      <c r="AA124" s="151"/>
      <c r="AB124" s="152"/>
      <c r="AC124" s="151"/>
      <c r="AD124" s="315">
        <f t="shared" si="107"/>
        <v>0</v>
      </c>
      <c r="AE124" s="315"/>
      <c r="AF124" s="151"/>
      <c r="AG124" s="184"/>
      <c r="AH124" s="185"/>
      <c r="AI124" s="185"/>
      <c r="AJ124" s="186"/>
      <c r="AK124" s="185"/>
      <c r="AL124" s="318">
        <f t="shared" si="108"/>
        <v>0</v>
      </c>
      <c r="AM124" s="318"/>
      <c r="AN124" s="185"/>
      <c r="AO124" s="117"/>
      <c r="AP124" s="118"/>
      <c r="AQ124" s="118"/>
      <c r="AR124" s="119"/>
      <c r="AS124" s="118"/>
      <c r="AT124" s="321">
        <f t="shared" si="109"/>
        <v>0</v>
      </c>
      <c r="AU124" s="321"/>
      <c r="AV124" s="118"/>
      <c r="AW124" s="199"/>
      <c r="AX124" s="200"/>
      <c r="AY124" s="200"/>
      <c r="AZ124" s="201"/>
      <c r="BA124" s="200"/>
      <c r="BB124" s="324">
        <f t="shared" si="110"/>
        <v>0</v>
      </c>
      <c r="BC124" s="324"/>
      <c r="BD124" s="200"/>
      <c r="BE124" s="225"/>
      <c r="BF124" s="226"/>
      <c r="BG124" s="226"/>
      <c r="BH124" s="227"/>
      <c r="BI124" s="226"/>
      <c r="BJ124" s="327">
        <f t="shared" si="111"/>
        <v>0</v>
      </c>
      <c r="BK124" s="327"/>
      <c r="BL124" s="226"/>
      <c r="BM124" s="199"/>
      <c r="BN124" s="200"/>
      <c r="BO124" s="200"/>
      <c r="BP124" s="201"/>
      <c r="BQ124" s="200"/>
      <c r="BR124" s="324" t="str">
        <f t="shared" si="112"/>
        <v/>
      </c>
      <c r="BS124" s="324"/>
      <c r="BT124" s="200"/>
      <c r="BU124" s="208">
        <v>0</v>
      </c>
      <c r="BV124" s="209">
        <v>0</v>
      </c>
      <c r="BW124" s="213">
        <v>0</v>
      </c>
      <c r="BX124" s="333" t="str">
        <f t="shared" si="113"/>
        <v>D</v>
      </c>
      <c r="BY124" s="72">
        <f t="shared" si="114"/>
        <v>0</v>
      </c>
      <c r="BZ124" s="70">
        <f t="shared" si="115"/>
        <v>0</v>
      </c>
      <c r="CA124" s="70">
        <f t="shared" si="116"/>
        <v>0</v>
      </c>
      <c r="CB124" s="70">
        <f t="shared" si="117"/>
        <v>0</v>
      </c>
      <c r="CC124" s="70">
        <f t="shared" si="118"/>
        <v>0</v>
      </c>
      <c r="CD124" s="70">
        <f t="shared" si="119"/>
        <v>0</v>
      </c>
      <c r="CE124" s="70">
        <f t="shared" si="120"/>
        <v>0</v>
      </c>
      <c r="CF124" s="70">
        <f t="shared" si="121"/>
        <v>0</v>
      </c>
      <c r="CG124" s="70">
        <f t="shared" si="121"/>
        <v>0</v>
      </c>
      <c r="CH124" s="75">
        <f t="shared" si="122"/>
        <v>0</v>
      </c>
      <c r="CI124" s="75">
        <f t="shared" si="123"/>
        <v>0</v>
      </c>
      <c r="CJ124" s="71">
        <f t="shared" si="124"/>
        <v>0</v>
      </c>
      <c r="CK124" s="72">
        <f t="shared" si="125"/>
        <v>0</v>
      </c>
      <c r="CL124" s="70">
        <f t="shared" si="126"/>
        <v>0</v>
      </c>
      <c r="CM124" s="70">
        <f t="shared" si="127"/>
        <v>0</v>
      </c>
      <c r="CN124" s="70">
        <f t="shared" si="128"/>
        <v>0</v>
      </c>
      <c r="CO124" s="70">
        <f t="shared" si="129"/>
        <v>0</v>
      </c>
      <c r="CP124" s="70">
        <f t="shared" si="130"/>
        <v>0</v>
      </c>
      <c r="CQ124" s="70">
        <f t="shared" si="131"/>
        <v>0</v>
      </c>
      <c r="CR124" s="70">
        <f t="shared" si="132"/>
        <v>0</v>
      </c>
      <c r="CS124" s="70">
        <f t="shared" si="132"/>
        <v>0</v>
      </c>
      <c r="CT124" s="75">
        <f t="shared" si="133"/>
        <v>0</v>
      </c>
      <c r="CU124" s="75">
        <f t="shared" si="134"/>
        <v>0</v>
      </c>
      <c r="CV124" s="71">
        <f t="shared" si="135"/>
        <v>0</v>
      </c>
      <c r="CW124" s="72">
        <f t="shared" si="136"/>
        <v>0</v>
      </c>
      <c r="CX124" s="70">
        <f t="shared" si="137"/>
        <v>0</v>
      </c>
      <c r="CY124" s="70">
        <f t="shared" si="138"/>
        <v>0</v>
      </c>
      <c r="CZ124" s="70">
        <f t="shared" si="139"/>
        <v>0</v>
      </c>
      <c r="DA124" s="70">
        <f t="shared" si="140"/>
        <v>0</v>
      </c>
      <c r="DB124" s="70">
        <f t="shared" si="141"/>
        <v>0</v>
      </c>
      <c r="DC124" s="70">
        <f t="shared" si="142"/>
        <v>0</v>
      </c>
      <c r="DD124" s="70">
        <f t="shared" si="143"/>
        <v>0</v>
      </c>
      <c r="DE124" s="70">
        <f t="shared" si="143"/>
        <v>0</v>
      </c>
      <c r="DF124" s="75">
        <f t="shared" si="144"/>
        <v>0</v>
      </c>
      <c r="DG124" s="75">
        <f t="shared" si="145"/>
        <v>0</v>
      </c>
      <c r="DH124" s="71">
        <f t="shared" si="146"/>
        <v>0</v>
      </c>
      <c r="DI124" s="72">
        <f t="shared" si="147"/>
        <v>0</v>
      </c>
      <c r="DJ124" s="72">
        <f t="shared" si="148"/>
        <v>0</v>
      </c>
      <c r="DK124" s="72">
        <f t="shared" si="149"/>
        <v>0</v>
      </c>
      <c r="DL124" s="72">
        <f t="shared" si="150"/>
        <v>0</v>
      </c>
      <c r="DM124" s="70">
        <f t="shared" si="151"/>
        <v>0</v>
      </c>
      <c r="DN124" s="70">
        <f t="shared" si="152"/>
        <v>0</v>
      </c>
      <c r="DO124" s="70">
        <f t="shared" si="153"/>
        <v>0</v>
      </c>
      <c r="DP124" s="70">
        <f t="shared" si="154"/>
        <v>0</v>
      </c>
      <c r="DQ124" s="70">
        <f t="shared" si="154"/>
        <v>0</v>
      </c>
      <c r="DR124" s="70">
        <f t="shared" si="155"/>
        <v>0</v>
      </c>
      <c r="DS124" s="75">
        <f t="shared" si="156"/>
        <v>0</v>
      </c>
      <c r="DT124" s="71">
        <f t="shared" si="157"/>
        <v>0</v>
      </c>
      <c r="DU124" s="257">
        <f t="shared" si="158"/>
        <v>0</v>
      </c>
      <c r="DV124" s="258">
        <f t="shared" si="159"/>
        <v>0</v>
      </c>
      <c r="DW124" s="258">
        <f t="shared" si="160"/>
        <v>0</v>
      </c>
      <c r="DX124" s="258">
        <f t="shared" si="161"/>
        <v>0</v>
      </c>
      <c r="DY124" s="70">
        <f t="shared" si="162"/>
        <v>0</v>
      </c>
      <c r="DZ124" s="70">
        <f t="shared" si="163"/>
        <v>0</v>
      </c>
      <c r="EA124" s="258">
        <f t="shared" si="164"/>
        <v>0</v>
      </c>
      <c r="EB124" s="258">
        <f t="shared" si="165"/>
        <v>0</v>
      </c>
      <c r="EC124" s="258">
        <f t="shared" si="165"/>
        <v>0</v>
      </c>
      <c r="ED124" s="258">
        <f t="shared" si="166"/>
        <v>0</v>
      </c>
      <c r="EE124" s="75">
        <f t="shared" si="167"/>
        <v>0</v>
      </c>
      <c r="EF124" s="71">
        <f t="shared" si="168"/>
        <v>0</v>
      </c>
      <c r="EG124" s="72">
        <f t="shared" si="169"/>
        <v>0</v>
      </c>
      <c r="EH124" s="70">
        <f t="shared" si="170"/>
        <v>0</v>
      </c>
      <c r="EI124" s="70">
        <f t="shared" si="171"/>
        <v>0</v>
      </c>
      <c r="EJ124" s="70">
        <f t="shared" si="172"/>
        <v>0</v>
      </c>
      <c r="EK124" s="70">
        <f t="shared" si="173"/>
        <v>0</v>
      </c>
      <c r="EL124" s="70">
        <f t="shared" si="174"/>
        <v>0</v>
      </c>
      <c r="EM124" s="70">
        <f t="shared" si="175"/>
        <v>0</v>
      </c>
      <c r="EN124" s="70">
        <f t="shared" si="176"/>
        <v>0</v>
      </c>
      <c r="EO124" s="70">
        <f t="shared" si="176"/>
        <v>0</v>
      </c>
      <c r="EP124" s="75">
        <f t="shared" si="177"/>
        <v>0</v>
      </c>
      <c r="EQ124" s="75">
        <f t="shared" si="178"/>
        <v>0</v>
      </c>
      <c r="ER124" s="71">
        <f t="shared" si="179"/>
        <v>0</v>
      </c>
      <c r="ES124" s="72">
        <f t="shared" si="91"/>
        <v>0</v>
      </c>
      <c r="ET124" s="70">
        <f t="shared" si="92"/>
        <v>0</v>
      </c>
      <c r="EU124" s="70">
        <f t="shared" si="93"/>
        <v>0</v>
      </c>
      <c r="EV124" s="70">
        <f t="shared" si="94"/>
        <v>0</v>
      </c>
      <c r="EW124" s="70">
        <f t="shared" si="95"/>
        <v>0</v>
      </c>
      <c r="EX124" s="70">
        <f t="shared" si="180"/>
        <v>0</v>
      </c>
      <c r="EY124" s="70">
        <f t="shared" si="96"/>
        <v>0</v>
      </c>
      <c r="EZ124" s="70" t="str">
        <f t="shared" si="97"/>
        <v/>
      </c>
      <c r="FA124" s="70">
        <f t="shared" si="97"/>
        <v>0</v>
      </c>
      <c r="FB124" s="75">
        <f t="shared" si="98"/>
        <v>0</v>
      </c>
      <c r="FC124" s="75">
        <f t="shared" si="99"/>
        <v>0</v>
      </c>
      <c r="FD124" s="71">
        <f t="shared" si="100"/>
        <v>0</v>
      </c>
      <c r="FE124" s="585"/>
    </row>
    <row r="125" spans="1:161" ht="21.75" customHeight="1">
      <c r="A125" s="12">
        <f t="shared" si="101"/>
        <v>0</v>
      </c>
      <c r="B125" s="31">
        <v>60</v>
      </c>
      <c r="C125" s="252">
        <v>117</v>
      </c>
      <c r="D125" s="6">
        <f t="shared" si="102"/>
        <v>0</v>
      </c>
      <c r="E125" s="59"/>
      <c r="F125" s="60" t="str">
        <f t="shared" si="181"/>
        <v/>
      </c>
      <c r="G125" s="59">
        <f>'Data Paste From Shala Darpan'!L118</f>
        <v>0</v>
      </c>
      <c r="H125" s="59">
        <f>'Data Paste From Shala Darpan'!F118</f>
        <v>0</v>
      </c>
      <c r="I125" s="59">
        <f>'Data Paste From Shala Darpan'!H118</f>
        <v>0</v>
      </c>
      <c r="J125" s="59">
        <f>'Data Paste From Shala Darpan'!I118</f>
        <v>0</v>
      </c>
      <c r="K125" s="744">
        <f>'Data Paste From Shala Darpan'!K118</f>
        <v>0</v>
      </c>
      <c r="L125" s="160" t="str">
        <f t="shared" si="103"/>
        <v/>
      </c>
      <c r="M125" s="135"/>
      <c r="N125" s="355" t="str">
        <f t="shared" si="104"/>
        <v/>
      </c>
      <c r="O125" s="162">
        <f t="shared" si="105"/>
        <v>0</v>
      </c>
      <c r="P125" s="514"/>
      <c r="Q125" s="111"/>
      <c r="R125" s="112"/>
      <c r="S125" s="112"/>
      <c r="T125" s="113"/>
      <c r="U125" s="112"/>
      <c r="V125" s="312">
        <f t="shared" si="106"/>
        <v>0</v>
      </c>
      <c r="W125" s="113"/>
      <c r="X125" s="112"/>
      <c r="Y125" s="150"/>
      <c r="Z125" s="151"/>
      <c r="AA125" s="151"/>
      <c r="AB125" s="152"/>
      <c r="AC125" s="151"/>
      <c r="AD125" s="315">
        <f t="shared" si="107"/>
        <v>0</v>
      </c>
      <c r="AE125" s="315"/>
      <c r="AF125" s="151"/>
      <c r="AG125" s="184"/>
      <c r="AH125" s="185"/>
      <c r="AI125" s="185"/>
      <c r="AJ125" s="186"/>
      <c r="AK125" s="185"/>
      <c r="AL125" s="318">
        <f t="shared" si="108"/>
        <v>0</v>
      </c>
      <c r="AM125" s="318"/>
      <c r="AN125" s="185"/>
      <c r="AO125" s="117"/>
      <c r="AP125" s="118"/>
      <c r="AQ125" s="118"/>
      <c r="AR125" s="119"/>
      <c r="AS125" s="118"/>
      <c r="AT125" s="321">
        <f t="shared" si="109"/>
        <v>0</v>
      </c>
      <c r="AU125" s="321"/>
      <c r="AV125" s="118"/>
      <c r="AW125" s="199"/>
      <c r="AX125" s="200"/>
      <c r="AY125" s="200"/>
      <c r="AZ125" s="201"/>
      <c r="BA125" s="200"/>
      <c r="BB125" s="324">
        <f t="shared" si="110"/>
        <v>0</v>
      </c>
      <c r="BC125" s="324"/>
      <c r="BD125" s="200"/>
      <c r="BE125" s="225"/>
      <c r="BF125" s="226"/>
      <c r="BG125" s="226"/>
      <c r="BH125" s="227"/>
      <c r="BI125" s="226"/>
      <c r="BJ125" s="327">
        <f t="shared" si="111"/>
        <v>0</v>
      </c>
      <c r="BK125" s="327"/>
      <c r="BL125" s="226"/>
      <c r="BM125" s="199"/>
      <c r="BN125" s="200"/>
      <c r="BO125" s="200"/>
      <c r="BP125" s="201"/>
      <c r="BQ125" s="200"/>
      <c r="BR125" s="324" t="str">
        <f t="shared" si="112"/>
        <v/>
      </c>
      <c r="BS125" s="324"/>
      <c r="BT125" s="200"/>
      <c r="BU125" s="208">
        <v>0</v>
      </c>
      <c r="BV125" s="209">
        <v>0</v>
      </c>
      <c r="BW125" s="213">
        <v>0</v>
      </c>
      <c r="BX125" s="333" t="str">
        <f t="shared" si="113"/>
        <v>D</v>
      </c>
      <c r="BY125" s="72">
        <f t="shared" si="114"/>
        <v>0</v>
      </c>
      <c r="BZ125" s="70">
        <f t="shared" si="115"/>
        <v>0</v>
      </c>
      <c r="CA125" s="70">
        <f t="shared" si="116"/>
        <v>0</v>
      </c>
      <c r="CB125" s="70">
        <f t="shared" si="117"/>
        <v>0</v>
      </c>
      <c r="CC125" s="70">
        <f t="shared" si="118"/>
        <v>0</v>
      </c>
      <c r="CD125" s="70">
        <f t="shared" si="119"/>
        <v>0</v>
      </c>
      <c r="CE125" s="70">
        <f t="shared" si="120"/>
        <v>0</v>
      </c>
      <c r="CF125" s="70">
        <f t="shared" si="121"/>
        <v>0</v>
      </c>
      <c r="CG125" s="70">
        <f t="shared" si="121"/>
        <v>0</v>
      </c>
      <c r="CH125" s="75">
        <f t="shared" si="122"/>
        <v>0</v>
      </c>
      <c r="CI125" s="75">
        <f t="shared" si="123"/>
        <v>0</v>
      </c>
      <c r="CJ125" s="71">
        <f t="shared" si="124"/>
        <v>0</v>
      </c>
      <c r="CK125" s="72">
        <f t="shared" si="125"/>
        <v>0</v>
      </c>
      <c r="CL125" s="70">
        <f t="shared" si="126"/>
        <v>0</v>
      </c>
      <c r="CM125" s="70">
        <f t="shared" si="127"/>
        <v>0</v>
      </c>
      <c r="CN125" s="70">
        <f t="shared" si="128"/>
        <v>0</v>
      </c>
      <c r="CO125" s="70">
        <f t="shared" si="129"/>
        <v>0</v>
      </c>
      <c r="CP125" s="70">
        <f t="shared" si="130"/>
        <v>0</v>
      </c>
      <c r="CQ125" s="70">
        <f t="shared" si="131"/>
        <v>0</v>
      </c>
      <c r="CR125" s="70">
        <f t="shared" si="132"/>
        <v>0</v>
      </c>
      <c r="CS125" s="70">
        <f t="shared" si="132"/>
        <v>0</v>
      </c>
      <c r="CT125" s="75">
        <f t="shared" si="133"/>
        <v>0</v>
      </c>
      <c r="CU125" s="75">
        <f t="shared" si="134"/>
        <v>0</v>
      </c>
      <c r="CV125" s="71">
        <f t="shared" si="135"/>
        <v>0</v>
      </c>
      <c r="CW125" s="72">
        <f t="shared" si="136"/>
        <v>0</v>
      </c>
      <c r="CX125" s="70">
        <f t="shared" si="137"/>
        <v>0</v>
      </c>
      <c r="CY125" s="70">
        <f t="shared" si="138"/>
        <v>0</v>
      </c>
      <c r="CZ125" s="70">
        <f t="shared" si="139"/>
        <v>0</v>
      </c>
      <c r="DA125" s="70">
        <f t="shared" si="140"/>
        <v>0</v>
      </c>
      <c r="DB125" s="70">
        <f t="shared" si="141"/>
        <v>0</v>
      </c>
      <c r="DC125" s="70">
        <f t="shared" si="142"/>
        <v>0</v>
      </c>
      <c r="DD125" s="70">
        <f t="shared" si="143"/>
        <v>0</v>
      </c>
      <c r="DE125" s="70">
        <f t="shared" si="143"/>
        <v>0</v>
      </c>
      <c r="DF125" s="75">
        <f t="shared" si="144"/>
        <v>0</v>
      </c>
      <c r="DG125" s="75">
        <f t="shared" si="145"/>
        <v>0</v>
      </c>
      <c r="DH125" s="71">
        <f t="shared" si="146"/>
        <v>0</v>
      </c>
      <c r="DI125" s="72">
        <f t="shared" si="147"/>
        <v>0</v>
      </c>
      <c r="DJ125" s="72">
        <f t="shared" si="148"/>
        <v>0</v>
      </c>
      <c r="DK125" s="72">
        <f t="shared" si="149"/>
        <v>0</v>
      </c>
      <c r="DL125" s="72">
        <f t="shared" si="150"/>
        <v>0</v>
      </c>
      <c r="DM125" s="70">
        <f t="shared" si="151"/>
        <v>0</v>
      </c>
      <c r="DN125" s="70">
        <f t="shared" si="152"/>
        <v>0</v>
      </c>
      <c r="DO125" s="70">
        <f t="shared" si="153"/>
        <v>0</v>
      </c>
      <c r="DP125" s="70">
        <f t="shared" si="154"/>
        <v>0</v>
      </c>
      <c r="DQ125" s="70">
        <f t="shared" si="154"/>
        <v>0</v>
      </c>
      <c r="DR125" s="70">
        <f t="shared" si="155"/>
        <v>0</v>
      </c>
      <c r="DS125" s="75">
        <f t="shared" si="156"/>
        <v>0</v>
      </c>
      <c r="DT125" s="71">
        <f t="shared" si="157"/>
        <v>0</v>
      </c>
      <c r="DU125" s="257">
        <f t="shared" si="158"/>
        <v>0</v>
      </c>
      <c r="DV125" s="258">
        <f t="shared" si="159"/>
        <v>0</v>
      </c>
      <c r="DW125" s="258">
        <f t="shared" si="160"/>
        <v>0</v>
      </c>
      <c r="DX125" s="258">
        <f t="shared" si="161"/>
        <v>0</v>
      </c>
      <c r="DY125" s="70">
        <f t="shared" si="162"/>
        <v>0</v>
      </c>
      <c r="DZ125" s="70">
        <f t="shared" si="163"/>
        <v>0</v>
      </c>
      <c r="EA125" s="258">
        <f t="shared" si="164"/>
        <v>0</v>
      </c>
      <c r="EB125" s="258">
        <f t="shared" si="165"/>
        <v>0</v>
      </c>
      <c r="EC125" s="258">
        <f t="shared" si="165"/>
        <v>0</v>
      </c>
      <c r="ED125" s="258">
        <f t="shared" si="166"/>
        <v>0</v>
      </c>
      <c r="EE125" s="75">
        <f t="shared" si="167"/>
        <v>0</v>
      </c>
      <c r="EF125" s="71">
        <f t="shared" si="168"/>
        <v>0</v>
      </c>
      <c r="EG125" s="72">
        <f t="shared" si="169"/>
        <v>0</v>
      </c>
      <c r="EH125" s="70">
        <f t="shared" si="170"/>
        <v>0</v>
      </c>
      <c r="EI125" s="70">
        <f t="shared" si="171"/>
        <v>0</v>
      </c>
      <c r="EJ125" s="70">
        <f t="shared" si="172"/>
        <v>0</v>
      </c>
      <c r="EK125" s="70">
        <f t="shared" si="173"/>
        <v>0</v>
      </c>
      <c r="EL125" s="70">
        <f t="shared" si="174"/>
        <v>0</v>
      </c>
      <c r="EM125" s="70">
        <f t="shared" si="175"/>
        <v>0</v>
      </c>
      <c r="EN125" s="70">
        <f t="shared" si="176"/>
        <v>0</v>
      </c>
      <c r="EO125" s="70">
        <f t="shared" si="176"/>
        <v>0</v>
      </c>
      <c r="EP125" s="75">
        <f t="shared" si="177"/>
        <v>0</v>
      </c>
      <c r="EQ125" s="75">
        <f t="shared" si="178"/>
        <v>0</v>
      </c>
      <c r="ER125" s="71">
        <f t="shared" si="179"/>
        <v>0</v>
      </c>
      <c r="ES125" s="72">
        <f t="shared" si="91"/>
        <v>0</v>
      </c>
      <c r="ET125" s="70">
        <f t="shared" si="92"/>
        <v>0</v>
      </c>
      <c r="EU125" s="70">
        <f t="shared" si="93"/>
        <v>0</v>
      </c>
      <c r="EV125" s="70">
        <f t="shared" si="94"/>
        <v>0</v>
      </c>
      <c r="EW125" s="70">
        <f t="shared" si="95"/>
        <v>0</v>
      </c>
      <c r="EX125" s="70">
        <f t="shared" si="180"/>
        <v>0</v>
      </c>
      <c r="EY125" s="70">
        <f t="shared" si="96"/>
        <v>0</v>
      </c>
      <c r="EZ125" s="70" t="str">
        <f t="shared" si="97"/>
        <v/>
      </c>
      <c r="FA125" s="70">
        <f t="shared" si="97"/>
        <v>0</v>
      </c>
      <c r="FB125" s="75">
        <f t="shared" si="98"/>
        <v>0</v>
      </c>
      <c r="FC125" s="75">
        <f t="shared" si="99"/>
        <v>0</v>
      </c>
      <c r="FD125" s="71">
        <f t="shared" si="100"/>
        <v>0</v>
      </c>
      <c r="FE125" s="585"/>
    </row>
    <row r="126" spans="1:161" ht="21.75" customHeight="1">
      <c r="A126" s="12">
        <f t="shared" si="101"/>
        <v>0</v>
      </c>
      <c r="B126" s="31">
        <v>61</v>
      </c>
      <c r="C126" s="253">
        <v>118</v>
      </c>
      <c r="D126" s="6">
        <f t="shared" si="102"/>
        <v>0</v>
      </c>
      <c r="E126" s="59"/>
      <c r="F126" s="60" t="str">
        <f t="shared" si="181"/>
        <v/>
      </c>
      <c r="G126" s="58">
        <f>'Data Paste From Shala Darpan'!L119</f>
        <v>0</v>
      </c>
      <c r="H126" s="59">
        <f>'Data Paste From Shala Darpan'!F119</f>
        <v>0</v>
      </c>
      <c r="I126" s="59">
        <f>'Data Paste From Shala Darpan'!H119</f>
        <v>0</v>
      </c>
      <c r="J126" s="59">
        <f>'Data Paste From Shala Darpan'!I119</f>
        <v>0</v>
      </c>
      <c r="K126" s="744">
        <f>'Data Paste From Shala Darpan'!K119</f>
        <v>0</v>
      </c>
      <c r="L126" s="160" t="str">
        <f t="shared" si="103"/>
        <v/>
      </c>
      <c r="M126" s="135"/>
      <c r="N126" s="355" t="str">
        <f t="shared" si="104"/>
        <v/>
      </c>
      <c r="O126" s="162">
        <f t="shared" si="105"/>
        <v>0</v>
      </c>
      <c r="P126" s="514"/>
      <c r="Q126" s="111"/>
      <c r="R126" s="112"/>
      <c r="S126" s="112"/>
      <c r="T126" s="113"/>
      <c r="U126" s="112"/>
      <c r="V126" s="312">
        <f t="shared" si="106"/>
        <v>0</v>
      </c>
      <c r="W126" s="113"/>
      <c r="X126" s="112"/>
      <c r="Y126" s="150"/>
      <c r="Z126" s="151"/>
      <c r="AA126" s="151"/>
      <c r="AB126" s="152"/>
      <c r="AC126" s="151"/>
      <c r="AD126" s="315">
        <f t="shared" si="107"/>
        <v>0</v>
      </c>
      <c r="AE126" s="315"/>
      <c r="AF126" s="151"/>
      <c r="AG126" s="184"/>
      <c r="AH126" s="185"/>
      <c r="AI126" s="185"/>
      <c r="AJ126" s="186"/>
      <c r="AK126" s="185"/>
      <c r="AL126" s="318">
        <f t="shared" si="108"/>
        <v>0</v>
      </c>
      <c r="AM126" s="318"/>
      <c r="AN126" s="185"/>
      <c r="AO126" s="117"/>
      <c r="AP126" s="118"/>
      <c r="AQ126" s="118"/>
      <c r="AR126" s="119"/>
      <c r="AS126" s="118"/>
      <c r="AT126" s="321">
        <f t="shared" si="109"/>
        <v>0</v>
      </c>
      <c r="AU126" s="321"/>
      <c r="AV126" s="118"/>
      <c r="AW126" s="199"/>
      <c r="AX126" s="200"/>
      <c r="AY126" s="200"/>
      <c r="AZ126" s="201"/>
      <c r="BA126" s="200"/>
      <c r="BB126" s="324">
        <f t="shared" si="110"/>
        <v>0</v>
      </c>
      <c r="BC126" s="324"/>
      <c r="BD126" s="200"/>
      <c r="BE126" s="225"/>
      <c r="BF126" s="226"/>
      <c r="BG126" s="226"/>
      <c r="BH126" s="227"/>
      <c r="BI126" s="226"/>
      <c r="BJ126" s="327">
        <f t="shared" si="111"/>
        <v>0</v>
      </c>
      <c r="BK126" s="327"/>
      <c r="BL126" s="226"/>
      <c r="BM126" s="199"/>
      <c r="BN126" s="200"/>
      <c r="BO126" s="200"/>
      <c r="BP126" s="201"/>
      <c r="BQ126" s="200"/>
      <c r="BR126" s="324" t="str">
        <f t="shared" si="112"/>
        <v/>
      </c>
      <c r="BS126" s="324"/>
      <c r="BT126" s="200"/>
      <c r="BU126" s="208">
        <v>0</v>
      </c>
      <c r="BV126" s="209">
        <v>0</v>
      </c>
      <c r="BW126" s="213">
        <v>0</v>
      </c>
      <c r="BX126" s="333" t="str">
        <f t="shared" si="113"/>
        <v>D</v>
      </c>
      <c r="BY126" s="72">
        <f t="shared" si="114"/>
        <v>0</v>
      </c>
      <c r="BZ126" s="70">
        <f t="shared" si="115"/>
        <v>0</v>
      </c>
      <c r="CA126" s="70">
        <f t="shared" si="116"/>
        <v>0</v>
      </c>
      <c r="CB126" s="70">
        <f t="shared" si="117"/>
        <v>0</v>
      </c>
      <c r="CC126" s="70">
        <f t="shared" si="118"/>
        <v>0</v>
      </c>
      <c r="CD126" s="70">
        <f t="shared" si="119"/>
        <v>0</v>
      </c>
      <c r="CE126" s="70">
        <f t="shared" si="120"/>
        <v>0</v>
      </c>
      <c r="CF126" s="70">
        <f t="shared" si="121"/>
        <v>0</v>
      </c>
      <c r="CG126" s="70">
        <f t="shared" si="121"/>
        <v>0</v>
      </c>
      <c r="CH126" s="75">
        <f t="shared" si="122"/>
        <v>0</v>
      </c>
      <c r="CI126" s="75">
        <f t="shared" si="123"/>
        <v>0</v>
      </c>
      <c r="CJ126" s="71">
        <f t="shared" si="124"/>
        <v>0</v>
      </c>
      <c r="CK126" s="72">
        <f t="shared" si="125"/>
        <v>0</v>
      </c>
      <c r="CL126" s="70">
        <f t="shared" si="126"/>
        <v>0</v>
      </c>
      <c r="CM126" s="70">
        <f t="shared" si="127"/>
        <v>0</v>
      </c>
      <c r="CN126" s="70">
        <f t="shared" si="128"/>
        <v>0</v>
      </c>
      <c r="CO126" s="70">
        <f t="shared" si="129"/>
        <v>0</v>
      </c>
      <c r="CP126" s="70">
        <f t="shared" si="130"/>
        <v>0</v>
      </c>
      <c r="CQ126" s="70">
        <f t="shared" si="131"/>
        <v>0</v>
      </c>
      <c r="CR126" s="70">
        <f t="shared" si="132"/>
        <v>0</v>
      </c>
      <c r="CS126" s="70">
        <f t="shared" si="132"/>
        <v>0</v>
      </c>
      <c r="CT126" s="75">
        <f t="shared" si="133"/>
        <v>0</v>
      </c>
      <c r="CU126" s="75">
        <f t="shared" si="134"/>
        <v>0</v>
      </c>
      <c r="CV126" s="71">
        <f t="shared" si="135"/>
        <v>0</v>
      </c>
      <c r="CW126" s="72">
        <f t="shared" si="136"/>
        <v>0</v>
      </c>
      <c r="CX126" s="70">
        <f t="shared" si="137"/>
        <v>0</v>
      </c>
      <c r="CY126" s="70">
        <f t="shared" si="138"/>
        <v>0</v>
      </c>
      <c r="CZ126" s="70">
        <f t="shared" si="139"/>
        <v>0</v>
      </c>
      <c r="DA126" s="70">
        <f t="shared" si="140"/>
        <v>0</v>
      </c>
      <c r="DB126" s="70">
        <f t="shared" si="141"/>
        <v>0</v>
      </c>
      <c r="DC126" s="70">
        <f t="shared" si="142"/>
        <v>0</v>
      </c>
      <c r="DD126" s="70">
        <f t="shared" si="143"/>
        <v>0</v>
      </c>
      <c r="DE126" s="70">
        <f t="shared" si="143"/>
        <v>0</v>
      </c>
      <c r="DF126" s="75">
        <f t="shared" si="144"/>
        <v>0</v>
      </c>
      <c r="DG126" s="75">
        <f t="shared" si="145"/>
        <v>0</v>
      </c>
      <c r="DH126" s="71">
        <f t="shared" si="146"/>
        <v>0</v>
      </c>
      <c r="DI126" s="72">
        <f t="shared" si="147"/>
        <v>0</v>
      </c>
      <c r="DJ126" s="72">
        <f t="shared" si="148"/>
        <v>0</v>
      </c>
      <c r="DK126" s="72">
        <f t="shared" si="149"/>
        <v>0</v>
      </c>
      <c r="DL126" s="72">
        <f t="shared" si="150"/>
        <v>0</v>
      </c>
      <c r="DM126" s="70">
        <f t="shared" si="151"/>
        <v>0</v>
      </c>
      <c r="DN126" s="70">
        <f t="shared" si="152"/>
        <v>0</v>
      </c>
      <c r="DO126" s="70">
        <f t="shared" si="153"/>
        <v>0</v>
      </c>
      <c r="DP126" s="70">
        <f t="shared" si="154"/>
        <v>0</v>
      </c>
      <c r="DQ126" s="70">
        <f t="shared" si="154"/>
        <v>0</v>
      </c>
      <c r="DR126" s="70">
        <f t="shared" si="155"/>
        <v>0</v>
      </c>
      <c r="DS126" s="75">
        <f t="shared" si="156"/>
        <v>0</v>
      </c>
      <c r="DT126" s="71">
        <f t="shared" si="157"/>
        <v>0</v>
      </c>
      <c r="DU126" s="257">
        <f t="shared" si="158"/>
        <v>0</v>
      </c>
      <c r="DV126" s="258">
        <f t="shared" si="159"/>
        <v>0</v>
      </c>
      <c r="DW126" s="258">
        <f t="shared" si="160"/>
        <v>0</v>
      </c>
      <c r="DX126" s="258">
        <f t="shared" si="161"/>
        <v>0</v>
      </c>
      <c r="DY126" s="70">
        <f t="shared" si="162"/>
        <v>0</v>
      </c>
      <c r="DZ126" s="70">
        <f t="shared" si="163"/>
        <v>0</v>
      </c>
      <c r="EA126" s="258">
        <f t="shared" si="164"/>
        <v>0</v>
      </c>
      <c r="EB126" s="258">
        <f t="shared" si="165"/>
        <v>0</v>
      </c>
      <c r="EC126" s="258">
        <f t="shared" si="165"/>
        <v>0</v>
      </c>
      <c r="ED126" s="258">
        <f t="shared" si="166"/>
        <v>0</v>
      </c>
      <c r="EE126" s="75">
        <f t="shared" si="167"/>
        <v>0</v>
      </c>
      <c r="EF126" s="71">
        <f t="shared" si="168"/>
        <v>0</v>
      </c>
      <c r="EG126" s="72">
        <f t="shared" si="169"/>
        <v>0</v>
      </c>
      <c r="EH126" s="70">
        <f t="shared" si="170"/>
        <v>0</v>
      </c>
      <c r="EI126" s="70">
        <f t="shared" si="171"/>
        <v>0</v>
      </c>
      <c r="EJ126" s="70">
        <f t="shared" si="172"/>
        <v>0</v>
      </c>
      <c r="EK126" s="70">
        <f t="shared" si="173"/>
        <v>0</v>
      </c>
      <c r="EL126" s="70">
        <f t="shared" si="174"/>
        <v>0</v>
      </c>
      <c r="EM126" s="70">
        <f t="shared" si="175"/>
        <v>0</v>
      </c>
      <c r="EN126" s="70">
        <f t="shared" si="176"/>
        <v>0</v>
      </c>
      <c r="EO126" s="70">
        <f t="shared" si="176"/>
        <v>0</v>
      </c>
      <c r="EP126" s="75">
        <f t="shared" si="177"/>
        <v>0</v>
      </c>
      <c r="EQ126" s="75">
        <f t="shared" si="178"/>
        <v>0</v>
      </c>
      <c r="ER126" s="71">
        <f t="shared" si="179"/>
        <v>0</v>
      </c>
      <c r="ES126" s="72">
        <f t="shared" si="91"/>
        <v>0</v>
      </c>
      <c r="ET126" s="70">
        <f t="shared" si="92"/>
        <v>0</v>
      </c>
      <c r="EU126" s="70">
        <f t="shared" si="93"/>
        <v>0</v>
      </c>
      <c r="EV126" s="70">
        <f t="shared" si="94"/>
        <v>0</v>
      </c>
      <c r="EW126" s="70">
        <f t="shared" si="95"/>
        <v>0</v>
      </c>
      <c r="EX126" s="70">
        <f t="shared" si="180"/>
        <v>0</v>
      </c>
      <c r="EY126" s="70">
        <f t="shared" si="96"/>
        <v>0</v>
      </c>
      <c r="EZ126" s="70" t="str">
        <f t="shared" si="97"/>
        <v/>
      </c>
      <c r="FA126" s="70">
        <f t="shared" si="97"/>
        <v>0</v>
      </c>
      <c r="FB126" s="75">
        <f t="shared" si="98"/>
        <v>0</v>
      </c>
      <c r="FC126" s="75">
        <f t="shared" si="99"/>
        <v>0</v>
      </c>
      <c r="FD126" s="71">
        <f t="shared" si="100"/>
        <v>0</v>
      </c>
      <c r="FE126" s="585"/>
    </row>
    <row r="127" spans="1:161" ht="21.75" customHeight="1">
      <c r="A127" s="12">
        <f t="shared" si="101"/>
        <v>0</v>
      </c>
      <c r="B127" s="31">
        <v>62</v>
      </c>
      <c r="C127" s="252">
        <v>119</v>
      </c>
      <c r="D127" s="6">
        <f t="shared" si="102"/>
        <v>0</v>
      </c>
      <c r="E127" s="59"/>
      <c r="F127" s="60" t="str">
        <f t="shared" si="181"/>
        <v/>
      </c>
      <c r="G127" s="59">
        <f>'Data Paste From Shala Darpan'!L120</f>
        <v>0</v>
      </c>
      <c r="H127" s="59">
        <f>'Data Paste From Shala Darpan'!F120</f>
        <v>0</v>
      </c>
      <c r="I127" s="59">
        <f>'Data Paste From Shala Darpan'!H120</f>
        <v>0</v>
      </c>
      <c r="J127" s="59">
        <f>'Data Paste From Shala Darpan'!I120</f>
        <v>0</v>
      </c>
      <c r="K127" s="744">
        <f>'Data Paste From Shala Darpan'!K120</f>
        <v>0</v>
      </c>
      <c r="L127" s="160" t="str">
        <f t="shared" si="103"/>
        <v/>
      </c>
      <c r="M127" s="135"/>
      <c r="N127" s="355" t="str">
        <f t="shared" si="104"/>
        <v/>
      </c>
      <c r="O127" s="162">
        <f t="shared" si="105"/>
        <v>0</v>
      </c>
      <c r="P127" s="514"/>
      <c r="Q127" s="111"/>
      <c r="R127" s="112"/>
      <c r="S127" s="112"/>
      <c r="T127" s="113"/>
      <c r="U127" s="112"/>
      <c r="V127" s="312">
        <f t="shared" si="106"/>
        <v>0</v>
      </c>
      <c r="W127" s="113"/>
      <c r="X127" s="112"/>
      <c r="Y127" s="150"/>
      <c r="Z127" s="151"/>
      <c r="AA127" s="151"/>
      <c r="AB127" s="152"/>
      <c r="AC127" s="151"/>
      <c r="AD127" s="315">
        <f t="shared" si="107"/>
        <v>0</v>
      </c>
      <c r="AE127" s="315"/>
      <c r="AF127" s="151"/>
      <c r="AG127" s="184"/>
      <c r="AH127" s="185"/>
      <c r="AI127" s="185"/>
      <c r="AJ127" s="186"/>
      <c r="AK127" s="185"/>
      <c r="AL127" s="318">
        <f t="shared" si="108"/>
        <v>0</v>
      </c>
      <c r="AM127" s="318"/>
      <c r="AN127" s="185"/>
      <c r="AO127" s="117"/>
      <c r="AP127" s="118"/>
      <c r="AQ127" s="118"/>
      <c r="AR127" s="119"/>
      <c r="AS127" s="118"/>
      <c r="AT127" s="321">
        <f t="shared" si="109"/>
        <v>0</v>
      </c>
      <c r="AU127" s="321"/>
      <c r="AV127" s="118"/>
      <c r="AW127" s="199"/>
      <c r="AX127" s="200"/>
      <c r="AY127" s="200"/>
      <c r="AZ127" s="201"/>
      <c r="BA127" s="200"/>
      <c r="BB127" s="324">
        <f t="shared" si="110"/>
        <v>0</v>
      </c>
      <c r="BC127" s="324"/>
      <c r="BD127" s="200"/>
      <c r="BE127" s="225"/>
      <c r="BF127" s="226"/>
      <c r="BG127" s="226"/>
      <c r="BH127" s="227"/>
      <c r="BI127" s="226"/>
      <c r="BJ127" s="327">
        <f t="shared" si="111"/>
        <v>0</v>
      </c>
      <c r="BK127" s="327"/>
      <c r="BL127" s="226"/>
      <c r="BM127" s="199"/>
      <c r="BN127" s="200"/>
      <c r="BO127" s="200"/>
      <c r="BP127" s="201"/>
      <c r="BQ127" s="200"/>
      <c r="BR127" s="324" t="str">
        <f t="shared" si="112"/>
        <v/>
      </c>
      <c r="BS127" s="324"/>
      <c r="BT127" s="200"/>
      <c r="BU127" s="208">
        <v>0</v>
      </c>
      <c r="BV127" s="209">
        <v>0</v>
      </c>
      <c r="BW127" s="213">
        <v>0</v>
      </c>
      <c r="BX127" s="333" t="str">
        <f t="shared" si="113"/>
        <v>D</v>
      </c>
      <c r="BY127" s="72">
        <f t="shared" si="114"/>
        <v>0</v>
      </c>
      <c r="BZ127" s="70">
        <f t="shared" si="115"/>
        <v>0</v>
      </c>
      <c r="CA127" s="70">
        <f t="shared" si="116"/>
        <v>0</v>
      </c>
      <c r="CB127" s="70">
        <f t="shared" si="117"/>
        <v>0</v>
      </c>
      <c r="CC127" s="70">
        <f t="shared" si="118"/>
        <v>0</v>
      </c>
      <c r="CD127" s="70">
        <f t="shared" si="119"/>
        <v>0</v>
      </c>
      <c r="CE127" s="70">
        <f t="shared" si="120"/>
        <v>0</v>
      </c>
      <c r="CF127" s="70">
        <f t="shared" si="121"/>
        <v>0</v>
      </c>
      <c r="CG127" s="70">
        <f t="shared" si="121"/>
        <v>0</v>
      </c>
      <c r="CH127" s="75">
        <f t="shared" si="122"/>
        <v>0</v>
      </c>
      <c r="CI127" s="75">
        <f t="shared" si="123"/>
        <v>0</v>
      </c>
      <c r="CJ127" s="71">
        <f t="shared" si="124"/>
        <v>0</v>
      </c>
      <c r="CK127" s="72">
        <f t="shared" si="125"/>
        <v>0</v>
      </c>
      <c r="CL127" s="70">
        <f t="shared" si="126"/>
        <v>0</v>
      </c>
      <c r="CM127" s="70">
        <f t="shared" si="127"/>
        <v>0</v>
      </c>
      <c r="CN127" s="70">
        <f t="shared" si="128"/>
        <v>0</v>
      </c>
      <c r="CO127" s="70">
        <f t="shared" si="129"/>
        <v>0</v>
      </c>
      <c r="CP127" s="70">
        <f t="shared" si="130"/>
        <v>0</v>
      </c>
      <c r="CQ127" s="70">
        <f t="shared" si="131"/>
        <v>0</v>
      </c>
      <c r="CR127" s="70">
        <f t="shared" si="132"/>
        <v>0</v>
      </c>
      <c r="CS127" s="70">
        <f t="shared" si="132"/>
        <v>0</v>
      </c>
      <c r="CT127" s="75">
        <f t="shared" si="133"/>
        <v>0</v>
      </c>
      <c r="CU127" s="75">
        <f t="shared" si="134"/>
        <v>0</v>
      </c>
      <c r="CV127" s="71">
        <f t="shared" si="135"/>
        <v>0</v>
      </c>
      <c r="CW127" s="72">
        <f t="shared" si="136"/>
        <v>0</v>
      </c>
      <c r="CX127" s="70">
        <f t="shared" si="137"/>
        <v>0</v>
      </c>
      <c r="CY127" s="70">
        <f t="shared" si="138"/>
        <v>0</v>
      </c>
      <c r="CZ127" s="70">
        <f t="shared" si="139"/>
        <v>0</v>
      </c>
      <c r="DA127" s="70">
        <f t="shared" si="140"/>
        <v>0</v>
      </c>
      <c r="DB127" s="70">
        <f t="shared" si="141"/>
        <v>0</v>
      </c>
      <c r="DC127" s="70">
        <f t="shared" si="142"/>
        <v>0</v>
      </c>
      <c r="DD127" s="70">
        <f t="shared" si="143"/>
        <v>0</v>
      </c>
      <c r="DE127" s="70">
        <f t="shared" si="143"/>
        <v>0</v>
      </c>
      <c r="DF127" s="75">
        <f t="shared" si="144"/>
        <v>0</v>
      </c>
      <c r="DG127" s="75">
        <f t="shared" si="145"/>
        <v>0</v>
      </c>
      <c r="DH127" s="71">
        <f t="shared" si="146"/>
        <v>0</v>
      </c>
      <c r="DI127" s="72">
        <f t="shared" si="147"/>
        <v>0</v>
      </c>
      <c r="DJ127" s="72">
        <f t="shared" si="148"/>
        <v>0</v>
      </c>
      <c r="DK127" s="72">
        <f t="shared" si="149"/>
        <v>0</v>
      </c>
      <c r="DL127" s="72">
        <f t="shared" si="150"/>
        <v>0</v>
      </c>
      <c r="DM127" s="70">
        <f t="shared" si="151"/>
        <v>0</v>
      </c>
      <c r="DN127" s="70">
        <f t="shared" si="152"/>
        <v>0</v>
      </c>
      <c r="DO127" s="70">
        <f t="shared" si="153"/>
        <v>0</v>
      </c>
      <c r="DP127" s="70">
        <f t="shared" si="154"/>
        <v>0</v>
      </c>
      <c r="DQ127" s="70">
        <f t="shared" si="154"/>
        <v>0</v>
      </c>
      <c r="DR127" s="70">
        <f t="shared" si="155"/>
        <v>0</v>
      </c>
      <c r="DS127" s="75">
        <f t="shared" si="156"/>
        <v>0</v>
      </c>
      <c r="DT127" s="71">
        <f t="shared" si="157"/>
        <v>0</v>
      </c>
      <c r="DU127" s="257">
        <f t="shared" si="158"/>
        <v>0</v>
      </c>
      <c r="DV127" s="258">
        <f t="shared" si="159"/>
        <v>0</v>
      </c>
      <c r="DW127" s="258">
        <f t="shared" si="160"/>
        <v>0</v>
      </c>
      <c r="DX127" s="258">
        <f t="shared" si="161"/>
        <v>0</v>
      </c>
      <c r="DY127" s="70">
        <f t="shared" si="162"/>
        <v>0</v>
      </c>
      <c r="DZ127" s="70">
        <f t="shared" si="163"/>
        <v>0</v>
      </c>
      <c r="EA127" s="258">
        <f t="shared" si="164"/>
        <v>0</v>
      </c>
      <c r="EB127" s="258">
        <f t="shared" si="165"/>
        <v>0</v>
      </c>
      <c r="EC127" s="258">
        <f t="shared" si="165"/>
        <v>0</v>
      </c>
      <c r="ED127" s="258">
        <f t="shared" si="166"/>
        <v>0</v>
      </c>
      <c r="EE127" s="75">
        <f t="shared" si="167"/>
        <v>0</v>
      </c>
      <c r="EF127" s="71">
        <f t="shared" si="168"/>
        <v>0</v>
      </c>
      <c r="EG127" s="72">
        <f t="shared" si="169"/>
        <v>0</v>
      </c>
      <c r="EH127" s="70">
        <f t="shared" si="170"/>
        <v>0</v>
      </c>
      <c r="EI127" s="70">
        <f t="shared" si="171"/>
        <v>0</v>
      </c>
      <c r="EJ127" s="70">
        <f t="shared" si="172"/>
        <v>0</v>
      </c>
      <c r="EK127" s="70">
        <f t="shared" si="173"/>
        <v>0</v>
      </c>
      <c r="EL127" s="70">
        <f t="shared" si="174"/>
        <v>0</v>
      </c>
      <c r="EM127" s="70">
        <f t="shared" si="175"/>
        <v>0</v>
      </c>
      <c r="EN127" s="70">
        <f t="shared" si="176"/>
        <v>0</v>
      </c>
      <c r="EO127" s="70">
        <f t="shared" si="176"/>
        <v>0</v>
      </c>
      <c r="EP127" s="75">
        <f t="shared" si="177"/>
        <v>0</v>
      </c>
      <c r="EQ127" s="75">
        <f t="shared" si="178"/>
        <v>0</v>
      </c>
      <c r="ER127" s="71">
        <f t="shared" si="179"/>
        <v>0</v>
      </c>
      <c r="ES127" s="72">
        <f t="shared" si="91"/>
        <v>0</v>
      </c>
      <c r="ET127" s="70">
        <f t="shared" si="92"/>
        <v>0</v>
      </c>
      <c r="EU127" s="70">
        <f t="shared" si="93"/>
        <v>0</v>
      </c>
      <c r="EV127" s="70">
        <f t="shared" si="94"/>
        <v>0</v>
      </c>
      <c r="EW127" s="70">
        <f t="shared" si="95"/>
        <v>0</v>
      </c>
      <c r="EX127" s="70">
        <f t="shared" si="180"/>
        <v>0</v>
      </c>
      <c r="EY127" s="70">
        <f t="shared" si="96"/>
        <v>0</v>
      </c>
      <c r="EZ127" s="70" t="str">
        <f t="shared" si="97"/>
        <v/>
      </c>
      <c r="FA127" s="70">
        <f t="shared" si="97"/>
        <v>0</v>
      </c>
      <c r="FB127" s="75">
        <f t="shared" si="98"/>
        <v>0</v>
      </c>
      <c r="FC127" s="75">
        <f t="shared" si="99"/>
        <v>0</v>
      </c>
      <c r="FD127" s="71">
        <f t="shared" si="100"/>
        <v>0</v>
      </c>
      <c r="FE127" s="585"/>
    </row>
    <row r="128" spans="1:161" ht="21.75" customHeight="1">
      <c r="A128" s="12">
        <f t="shared" si="101"/>
        <v>0</v>
      </c>
      <c r="B128" s="31">
        <v>63</v>
      </c>
      <c r="C128" s="253">
        <v>120</v>
      </c>
      <c r="D128" s="6">
        <f t="shared" si="102"/>
        <v>0</v>
      </c>
      <c r="E128" s="59"/>
      <c r="F128" s="60" t="str">
        <f t="shared" si="181"/>
        <v/>
      </c>
      <c r="G128" s="58">
        <f>'Data Paste From Shala Darpan'!L121</f>
        <v>0</v>
      </c>
      <c r="H128" s="59">
        <f>'Data Paste From Shala Darpan'!F121</f>
        <v>0</v>
      </c>
      <c r="I128" s="59">
        <f>'Data Paste From Shala Darpan'!H121</f>
        <v>0</v>
      </c>
      <c r="J128" s="59">
        <f>'Data Paste From Shala Darpan'!I121</f>
        <v>0</v>
      </c>
      <c r="K128" s="744">
        <f>'Data Paste From Shala Darpan'!K121</f>
        <v>0</v>
      </c>
      <c r="L128" s="160" t="str">
        <f t="shared" si="103"/>
        <v/>
      </c>
      <c r="M128" s="135"/>
      <c r="N128" s="355" t="str">
        <f t="shared" si="104"/>
        <v/>
      </c>
      <c r="O128" s="162">
        <f t="shared" si="105"/>
        <v>0</v>
      </c>
      <c r="P128" s="514"/>
      <c r="Q128" s="111"/>
      <c r="R128" s="112"/>
      <c r="S128" s="112"/>
      <c r="T128" s="113"/>
      <c r="U128" s="112"/>
      <c r="V128" s="312">
        <f t="shared" si="106"/>
        <v>0</v>
      </c>
      <c r="W128" s="113"/>
      <c r="X128" s="112"/>
      <c r="Y128" s="150"/>
      <c r="Z128" s="151"/>
      <c r="AA128" s="151"/>
      <c r="AB128" s="152"/>
      <c r="AC128" s="151"/>
      <c r="AD128" s="315">
        <f t="shared" si="107"/>
        <v>0</v>
      </c>
      <c r="AE128" s="315"/>
      <c r="AF128" s="151"/>
      <c r="AG128" s="184"/>
      <c r="AH128" s="185"/>
      <c r="AI128" s="185"/>
      <c r="AJ128" s="186"/>
      <c r="AK128" s="185"/>
      <c r="AL128" s="318">
        <f t="shared" si="108"/>
        <v>0</v>
      </c>
      <c r="AM128" s="318"/>
      <c r="AN128" s="185"/>
      <c r="AO128" s="117"/>
      <c r="AP128" s="118"/>
      <c r="AQ128" s="118"/>
      <c r="AR128" s="119"/>
      <c r="AS128" s="118"/>
      <c r="AT128" s="321">
        <f t="shared" si="109"/>
        <v>0</v>
      </c>
      <c r="AU128" s="321"/>
      <c r="AV128" s="118"/>
      <c r="AW128" s="199"/>
      <c r="AX128" s="200"/>
      <c r="AY128" s="200"/>
      <c r="AZ128" s="201"/>
      <c r="BA128" s="200"/>
      <c r="BB128" s="324">
        <f t="shared" si="110"/>
        <v>0</v>
      </c>
      <c r="BC128" s="324"/>
      <c r="BD128" s="200"/>
      <c r="BE128" s="225"/>
      <c r="BF128" s="226"/>
      <c r="BG128" s="226"/>
      <c r="BH128" s="227"/>
      <c r="BI128" s="226"/>
      <c r="BJ128" s="327">
        <f t="shared" si="111"/>
        <v>0</v>
      </c>
      <c r="BK128" s="327"/>
      <c r="BL128" s="226"/>
      <c r="BM128" s="199"/>
      <c r="BN128" s="200"/>
      <c r="BO128" s="200"/>
      <c r="BP128" s="201"/>
      <c r="BQ128" s="200"/>
      <c r="BR128" s="324" t="str">
        <f t="shared" si="112"/>
        <v/>
      </c>
      <c r="BS128" s="324"/>
      <c r="BT128" s="200"/>
      <c r="BU128" s="208">
        <v>0</v>
      </c>
      <c r="BV128" s="209">
        <v>0</v>
      </c>
      <c r="BW128" s="213">
        <v>0</v>
      </c>
      <c r="BX128" s="333" t="str">
        <f t="shared" si="113"/>
        <v>D</v>
      </c>
      <c r="BY128" s="72">
        <f t="shared" si="114"/>
        <v>0</v>
      </c>
      <c r="BZ128" s="70">
        <f t="shared" si="115"/>
        <v>0</v>
      </c>
      <c r="CA128" s="70">
        <f t="shared" si="116"/>
        <v>0</v>
      </c>
      <c r="CB128" s="70">
        <f t="shared" si="117"/>
        <v>0</v>
      </c>
      <c r="CC128" s="70">
        <f t="shared" si="118"/>
        <v>0</v>
      </c>
      <c r="CD128" s="70">
        <f t="shared" si="119"/>
        <v>0</v>
      </c>
      <c r="CE128" s="70">
        <f t="shared" si="120"/>
        <v>0</v>
      </c>
      <c r="CF128" s="70">
        <f t="shared" si="121"/>
        <v>0</v>
      </c>
      <c r="CG128" s="70">
        <f t="shared" si="121"/>
        <v>0</v>
      </c>
      <c r="CH128" s="75">
        <f t="shared" si="122"/>
        <v>0</v>
      </c>
      <c r="CI128" s="75">
        <f t="shared" si="123"/>
        <v>0</v>
      </c>
      <c r="CJ128" s="71">
        <f t="shared" si="124"/>
        <v>0</v>
      </c>
      <c r="CK128" s="72">
        <f t="shared" si="125"/>
        <v>0</v>
      </c>
      <c r="CL128" s="70">
        <f t="shared" si="126"/>
        <v>0</v>
      </c>
      <c r="CM128" s="70">
        <f t="shared" si="127"/>
        <v>0</v>
      </c>
      <c r="CN128" s="70">
        <f t="shared" si="128"/>
        <v>0</v>
      </c>
      <c r="CO128" s="70">
        <f t="shared" si="129"/>
        <v>0</v>
      </c>
      <c r="CP128" s="70">
        <f t="shared" si="130"/>
        <v>0</v>
      </c>
      <c r="CQ128" s="70">
        <f t="shared" si="131"/>
        <v>0</v>
      </c>
      <c r="CR128" s="70">
        <f t="shared" si="132"/>
        <v>0</v>
      </c>
      <c r="CS128" s="70">
        <f t="shared" si="132"/>
        <v>0</v>
      </c>
      <c r="CT128" s="75">
        <f t="shared" si="133"/>
        <v>0</v>
      </c>
      <c r="CU128" s="75">
        <f t="shared" si="134"/>
        <v>0</v>
      </c>
      <c r="CV128" s="71">
        <f t="shared" si="135"/>
        <v>0</v>
      </c>
      <c r="CW128" s="72">
        <f t="shared" si="136"/>
        <v>0</v>
      </c>
      <c r="CX128" s="70">
        <f t="shared" si="137"/>
        <v>0</v>
      </c>
      <c r="CY128" s="70">
        <f t="shared" si="138"/>
        <v>0</v>
      </c>
      <c r="CZ128" s="70">
        <f t="shared" si="139"/>
        <v>0</v>
      </c>
      <c r="DA128" s="70">
        <f t="shared" si="140"/>
        <v>0</v>
      </c>
      <c r="DB128" s="70">
        <f t="shared" si="141"/>
        <v>0</v>
      </c>
      <c r="DC128" s="70">
        <f t="shared" si="142"/>
        <v>0</v>
      </c>
      <c r="DD128" s="70">
        <f t="shared" si="143"/>
        <v>0</v>
      </c>
      <c r="DE128" s="70">
        <f t="shared" si="143"/>
        <v>0</v>
      </c>
      <c r="DF128" s="75">
        <f t="shared" si="144"/>
        <v>0</v>
      </c>
      <c r="DG128" s="75">
        <f t="shared" si="145"/>
        <v>0</v>
      </c>
      <c r="DH128" s="71">
        <f t="shared" si="146"/>
        <v>0</v>
      </c>
      <c r="DI128" s="72">
        <f t="shared" si="147"/>
        <v>0</v>
      </c>
      <c r="DJ128" s="72">
        <f t="shared" si="148"/>
        <v>0</v>
      </c>
      <c r="DK128" s="72">
        <f t="shared" si="149"/>
        <v>0</v>
      </c>
      <c r="DL128" s="72">
        <f t="shared" si="150"/>
        <v>0</v>
      </c>
      <c r="DM128" s="70">
        <f t="shared" si="151"/>
        <v>0</v>
      </c>
      <c r="DN128" s="70">
        <f t="shared" si="152"/>
        <v>0</v>
      </c>
      <c r="DO128" s="70">
        <f t="shared" si="153"/>
        <v>0</v>
      </c>
      <c r="DP128" s="70">
        <f t="shared" si="154"/>
        <v>0</v>
      </c>
      <c r="DQ128" s="70">
        <f t="shared" si="154"/>
        <v>0</v>
      </c>
      <c r="DR128" s="70">
        <f t="shared" si="155"/>
        <v>0</v>
      </c>
      <c r="DS128" s="75">
        <f t="shared" si="156"/>
        <v>0</v>
      </c>
      <c r="DT128" s="71">
        <f t="shared" si="157"/>
        <v>0</v>
      </c>
      <c r="DU128" s="257">
        <f t="shared" si="158"/>
        <v>0</v>
      </c>
      <c r="DV128" s="258">
        <f t="shared" si="159"/>
        <v>0</v>
      </c>
      <c r="DW128" s="258">
        <f t="shared" si="160"/>
        <v>0</v>
      </c>
      <c r="DX128" s="258">
        <f t="shared" si="161"/>
        <v>0</v>
      </c>
      <c r="DY128" s="70">
        <f t="shared" si="162"/>
        <v>0</v>
      </c>
      <c r="DZ128" s="70">
        <f t="shared" si="163"/>
        <v>0</v>
      </c>
      <c r="EA128" s="258">
        <f t="shared" si="164"/>
        <v>0</v>
      </c>
      <c r="EB128" s="258">
        <f t="shared" si="165"/>
        <v>0</v>
      </c>
      <c r="EC128" s="258">
        <f t="shared" si="165"/>
        <v>0</v>
      </c>
      <c r="ED128" s="258">
        <f t="shared" si="166"/>
        <v>0</v>
      </c>
      <c r="EE128" s="75">
        <f t="shared" si="167"/>
        <v>0</v>
      </c>
      <c r="EF128" s="71">
        <f t="shared" si="168"/>
        <v>0</v>
      </c>
      <c r="EG128" s="72">
        <f t="shared" si="169"/>
        <v>0</v>
      </c>
      <c r="EH128" s="70">
        <f t="shared" si="170"/>
        <v>0</v>
      </c>
      <c r="EI128" s="70">
        <f t="shared" si="171"/>
        <v>0</v>
      </c>
      <c r="EJ128" s="70">
        <f t="shared" si="172"/>
        <v>0</v>
      </c>
      <c r="EK128" s="70">
        <f t="shared" si="173"/>
        <v>0</v>
      </c>
      <c r="EL128" s="70">
        <f t="shared" si="174"/>
        <v>0</v>
      </c>
      <c r="EM128" s="70">
        <f t="shared" si="175"/>
        <v>0</v>
      </c>
      <c r="EN128" s="70">
        <f t="shared" si="176"/>
        <v>0</v>
      </c>
      <c r="EO128" s="70">
        <f t="shared" si="176"/>
        <v>0</v>
      </c>
      <c r="EP128" s="75">
        <f t="shared" si="177"/>
        <v>0</v>
      </c>
      <c r="EQ128" s="75">
        <f t="shared" si="178"/>
        <v>0</v>
      </c>
      <c r="ER128" s="71">
        <f t="shared" si="179"/>
        <v>0</v>
      </c>
      <c r="ES128" s="72">
        <f t="shared" si="91"/>
        <v>0</v>
      </c>
      <c r="ET128" s="70">
        <f t="shared" si="92"/>
        <v>0</v>
      </c>
      <c r="EU128" s="70">
        <f t="shared" si="93"/>
        <v>0</v>
      </c>
      <c r="EV128" s="70">
        <f t="shared" si="94"/>
        <v>0</v>
      </c>
      <c r="EW128" s="70">
        <f t="shared" si="95"/>
        <v>0</v>
      </c>
      <c r="EX128" s="70">
        <f t="shared" si="180"/>
        <v>0</v>
      </c>
      <c r="EY128" s="70">
        <f t="shared" si="96"/>
        <v>0</v>
      </c>
      <c r="EZ128" s="70" t="str">
        <f t="shared" si="97"/>
        <v/>
      </c>
      <c r="FA128" s="70">
        <f t="shared" si="97"/>
        <v>0</v>
      </c>
      <c r="FB128" s="75">
        <f t="shared" si="98"/>
        <v>0</v>
      </c>
      <c r="FC128" s="75">
        <f t="shared" si="99"/>
        <v>0</v>
      </c>
      <c r="FD128" s="71">
        <f t="shared" si="100"/>
        <v>0</v>
      </c>
      <c r="FE128" s="585"/>
    </row>
    <row r="129" spans="1:161" ht="21.75" customHeight="1">
      <c r="A129" s="12">
        <f t="shared" si="101"/>
        <v>0</v>
      </c>
      <c r="B129" s="31">
        <v>64</v>
      </c>
      <c r="C129" s="252">
        <v>121</v>
      </c>
      <c r="D129" s="6">
        <f t="shared" si="102"/>
        <v>0</v>
      </c>
      <c r="E129" s="59"/>
      <c r="F129" s="60" t="str">
        <f t="shared" si="181"/>
        <v/>
      </c>
      <c r="G129" s="59">
        <f>'Data Paste From Shala Darpan'!L122</f>
        <v>0</v>
      </c>
      <c r="H129" s="59">
        <f>'Data Paste From Shala Darpan'!F122</f>
        <v>0</v>
      </c>
      <c r="I129" s="59">
        <f>'Data Paste From Shala Darpan'!H122</f>
        <v>0</v>
      </c>
      <c r="J129" s="59">
        <f>'Data Paste From Shala Darpan'!I122</f>
        <v>0</v>
      </c>
      <c r="K129" s="744">
        <f>'Data Paste From Shala Darpan'!K122</f>
        <v>0</v>
      </c>
      <c r="L129" s="160" t="str">
        <f t="shared" si="103"/>
        <v/>
      </c>
      <c r="M129" s="135"/>
      <c r="N129" s="355" t="str">
        <f t="shared" si="104"/>
        <v/>
      </c>
      <c r="O129" s="162">
        <f t="shared" si="105"/>
        <v>0</v>
      </c>
      <c r="P129" s="514"/>
      <c r="Q129" s="111"/>
      <c r="R129" s="112"/>
      <c r="S129" s="112"/>
      <c r="T129" s="113"/>
      <c r="U129" s="112"/>
      <c r="V129" s="312">
        <f t="shared" si="106"/>
        <v>0</v>
      </c>
      <c r="W129" s="113"/>
      <c r="X129" s="112"/>
      <c r="Y129" s="150"/>
      <c r="Z129" s="151"/>
      <c r="AA129" s="151"/>
      <c r="AB129" s="152"/>
      <c r="AC129" s="151"/>
      <c r="AD129" s="315">
        <f t="shared" si="107"/>
        <v>0</v>
      </c>
      <c r="AE129" s="315"/>
      <c r="AF129" s="151"/>
      <c r="AG129" s="184"/>
      <c r="AH129" s="185"/>
      <c r="AI129" s="185"/>
      <c r="AJ129" s="186"/>
      <c r="AK129" s="185"/>
      <c r="AL129" s="318">
        <f t="shared" si="108"/>
        <v>0</v>
      </c>
      <c r="AM129" s="318"/>
      <c r="AN129" s="185"/>
      <c r="AO129" s="117"/>
      <c r="AP129" s="118"/>
      <c r="AQ129" s="118"/>
      <c r="AR129" s="119"/>
      <c r="AS129" s="118"/>
      <c r="AT129" s="321">
        <f t="shared" si="109"/>
        <v>0</v>
      </c>
      <c r="AU129" s="321"/>
      <c r="AV129" s="118"/>
      <c r="AW129" s="199"/>
      <c r="AX129" s="200"/>
      <c r="AY129" s="200"/>
      <c r="AZ129" s="201"/>
      <c r="BA129" s="200"/>
      <c r="BB129" s="324">
        <f t="shared" si="110"/>
        <v>0</v>
      </c>
      <c r="BC129" s="324"/>
      <c r="BD129" s="200"/>
      <c r="BE129" s="225"/>
      <c r="BF129" s="226"/>
      <c r="BG129" s="226"/>
      <c r="BH129" s="227"/>
      <c r="BI129" s="226"/>
      <c r="BJ129" s="327">
        <f t="shared" si="111"/>
        <v>0</v>
      </c>
      <c r="BK129" s="327"/>
      <c r="BL129" s="226"/>
      <c r="BM129" s="199"/>
      <c r="BN129" s="200"/>
      <c r="BO129" s="200"/>
      <c r="BP129" s="201"/>
      <c r="BQ129" s="200"/>
      <c r="BR129" s="324" t="str">
        <f t="shared" si="112"/>
        <v/>
      </c>
      <c r="BS129" s="324"/>
      <c r="BT129" s="200"/>
      <c r="BU129" s="208">
        <v>0</v>
      </c>
      <c r="BV129" s="209">
        <v>0</v>
      </c>
      <c r="BW129" s="213">
        <v>0</v>
      </c>
      <c r="BX129" s="333" t="str">
        <f t="shared" si="113"/>
        <v>D</v>
      </c>
      <c r="BY129" s="72">
        <f t="shared" si="114"/>
        <v>0</v>
      </c>
      <c r="BZ129" s="70">
        <f t="shared" si="115"/>
        <v>0</v>
      </c>
      <c r="CA129" s="70">
        <f t="shared" si="116"/>
        <v>0</v>
      </c>
      <c r="CB129" s="70">
        <f t="shared" si="117"/>
        <v>0</v>
      </c>
      <c r="CC129" s="70">
        <f t="shared" si="118"/>
        <v>0</v>
      </c>
      <c r="CD129" s="70">
        <f t="shared" si="119"/>
        <v>0</v>
      </c>
      <c r="CE129" s="70">
        <f t="shared" si="120"/>
        <v>0</v>
      </c>
      <c r="CF129" s="70">
        <f t="shared" si="121"/>
        <v>0</v>
      </c>
      <c r="CG129" s="70">
        <f t="shared" si="121"/>
        <v>0</v>
      </c>
      <c r="CH129" s="75">
        <f t="shared" si="122"/>
        <v>0</v>
      </c>
      <c r="CI129" s="75">
        <f t="shared" si="123"/>
        <v>0</v>
      </c>
      <c r="CJ129" s="71">
        <f t="shared" si="124"/>
        <v>0</v>
      </c>
      <c r="CK129" s="72">
        <f t="shared" si="125"/>
        <v>0</v>
      </c>
      <c r="CL129" s="70">
        <f t="shared" si="126"/>
        <v>0</v>
      </c>
      <c r="CM129" s="70">
        <f t="shared" si="127"/>
        <v>0</v>
      </c>
      <c r="CN129" s="70">
        <f t="shared" si="128"/>
        <v>0</v>
      </c>
      <c r="CO129" s="70">
        <f t="shared" si="129"/>
        <v>0</v>
      </c>
      <c r="CP129" s="70">
        <f t="shared" si="130"/>
        <v>0</v>
      </c>
      <c r="CQ129" s="70">
        <f t="shared" si="131"/>
        <v>0</v>
      </c>
      <c r="CR129" s="70">
        <f t="shared" si="132"/>
        <v>0</v>
      </c>
      <c r="CS129" s="70">
        <f t="shared" si="132"/>
        <v>0</v>
      </c>
      <c r="CT129" s="75">
        <f t="shared" si="133"/>
        <v>0</v>
      </c>
      <c r="CU129" s="75">
        <f t="shared" si="134"/>
        <v>0</v>
      </c>
      <c r="CV129" s="71">
        <f t="shared" si="135"/>
        <v>0</v>
      </c>
      <c r="CW129" s="72">
        <f t="shared" si="136"/>
        <v>0</v>
      </c>
      <c r="CX129" s="70">
        <f t="shared" si="137"/>
        <v>0</v>
      </c>
      <c r="CY129" s="70">
        <f t="shared" si="138"/>
        <v>0</v>
      </c>
      <c r="CZ129" s="70">
        <f t="shared" si="139"/>
        <v>0</v>
      </c>
      <c r="DA129" s="70">
        <f t="shared" si="140"/>
        <v>0</v>
      </c>
      <c r="DB129" s="70">
        <f t="shared" si="141"/>
        <v>0</v>
      </c>
      <c r="DC129" s="70">
        <f t="shared" si="142"/>
        <v>0</v>
      </c>
      <c r="DD129" s="70">
        <f t="shared" si="143"/>
        <v>0</v>
      </c>
      <c r="DE129" s="70">
        <f t="shared" si="143"/>
        <v>0</v>
      </c>
      <c r="DF129" s="75">
        <f t="shared" si="144"/>
        <v>0</v>
      </c>
      <c r="DG129" s="75">
        <f t="shared" si="145"/>
        <v>0</v>
      </c>
      <c r="DH129" s="71">
        <f t="shared" si="146"/>
        <v>0</v>
      </c>
      <c r="DI129" s="72">
        <f t="shared" si="147"/>
        <v>0</v>
      </c>
      <c r="DJ129" s="72">
        <f t="shared" si="148"/>
        <v>0</v>
      </c>
      <c r="DK129" s="72">
        <f t="shared" si="149"/>
        <v>0</v>
      </c>
      <c r="DL129" s="72">
        <f t="shared" si="150"/>
        <v>0</v>
      </c>
      <c r="DM129" s="70">
        <f t="shared" si="151"/>
        <v>0</v>
      </c>
      <c r="DN129" s="70">
        <f t="shared" si="152"/>
        <v>0</v>
      </c>
      <c r="DO129" s="70">
        <f t="shared" si="153"/>
        <v>0</v>
      </c>
      <c r="DP129" s="70">
        <f t="shared" si="154"/>
        <v>0</v>
      </c>
      <c r="DQ129" s="70">
        <f t="shared" si="154"/>
        <v>0</v>
      </c>
      <c r="DR129" s="70">
        <f t="shared" si="155"/>
        <v>0</v>
      </c>
      <c r="DS129" s="75">
        <f t="shared" si="156"/>
        <v>0</v>
      </c>
      <c r="DT129" s="71">
        <f t="shared" si="157"/>
        <v>0</v>
      </c>
      <c r="DU129" s="257">
        <f t="shared" si="158"/>
        <v>0</v>
      </c>
      <c r="DV129" s="258">
        <f t="shared" si="159"/>
        <v>0</v>
      </c>
      <c r="DW129" s="258">
        <f t="shared" si="160"/>
        <v>0</v>
      </c>
      <c r="DX129" s="258">
        <f t="shared" si="161"/>
        <v>0</v>
      </c>
      <c r="DY129" s="70">
        <f t="shared" si="162"/>
        <v>0</v>
      </c>
      <c r="DZ129" s="70">
        <f t="shared" si="163"/>
        <v>0</v>
      </c>
      <c r="EA129" s="258">
        <f t="shared" si="164"/>
        <v>0</v>
      </c>
      <c r="EB129" s="258">
        <f t="shared" si="165"/>
        <v>0</v>
      </c>
      <c r="EC129" s="258">
        <f t="shared" si="165"/>
        <v>0</v>
      </c>
      <c r="ED129" s="258">
        <f t="shared" si="166"/>
        <v>0</v>
      </c>
      <c r="EE129" s="75">
        <f t="shared" si="167"/>
        <v>0</v>
      </c>
      <c r="EF129" s="71">
        <f t="shared" si="168"/>
        <v>0</v>
      </c>
      <c r="EG129" s="72">
        <f t="shared" si="169"/>
        <v>0</v>
      </c>
      <c r="EH129" s="70">
        <f t="shared" si="170"/>
        <v>0</v>
      </c>
      <c r="EI129" s="70">
        <f t="shared" si="171"/>
        <v>0</v>
      </c>
      <c r="EJ129" s="70">
        <f t="shared" si="172"/>
        <v>0</v>
      </c>
      <c r="EK129" s="70">
        <f t="shared" si="173"/>
        <v>0</v>
      </c>
      <c r="EL129" s="70">
        <f t="shared" si="174"/>
        <v>0</v>
      </c>
      <c r="EM129" s="70">
        <f t="shared" si="175"/>
        <v>0</v>
      </c>
      <c r="EN129" s="70">
        <f t="shared" si="176"/>
        <v>0</v>
      </c>
      <c r="EO129" s="70">
        <f t="shared" si="176"/>
        <v>0</v>
      </c>
      <c r="EP129" s="75">
        <f t="shared" si="177"/>
        <v>0</v>
      </c>
      <c r="EQ129" s="75">
        <f t="shared" si="178"/>
        <v>0</v>
      </c>
      <c r="ER129" s="71">
        <f t="shared" si="179"/>
        <v>0</v>
      </c>
      <c r="ES129" s="72">
        <f t="shared" si="91"/>
        <v>0</v>
      </c>
      <c r="ET129" s="70">
        <f t="shared" si="92"/>
        <v>0</v>
      </c>
      <c r="EU129" s="70">
        <f t="shared" si="93"/>
        <v>0</v>
      </c>
      <c r="EV129" s="70">
        <f t="shared" si="94"/>
        <v>0</v>
      </c>
      <c r="EW129" s="70">
        <f t="shared" si="95"/>
        <v>0</v>
      </c>
      <c r="EX129" s="70">
        <f t="shared" si="180"/>
        <v>0</v>
      </c>
      <c r="EY129" s="70">
        <f t="shared" si="96"/>
        <v>0</v>
      </c>
      <c r="EZ129" s="70" t="str">
        <f t="shared" si="97"/>
        <v/>
      </c>
      <c r="FA129" s="70">
        <f t="shared" si="97"/>
        <v>0</v>
      </c>
      <c r="FB129" s="75">
        <f t="shared" si="98"/>
        <v>0</v>
      </c>
      <c r="FC129" s="75">
        <f t="shared" si="99"/>
        <v>0</v>
      </c>
      <c r="FD129" s="71">
        <f t="shared" si="100"/>
        <v>0</v>
      </c>
      <c r="FE129" s="585"/>
    </row>
    <row r="130" spans="1:161" ht="21.75" customHeight="1">
      <c r="A130" s="12">
        <f t="shared" si="101"/>
        <v>0</v>
      </c>
      <c r="B130" s="31">
        <v>65</v>
      </c>
      <c r="C130" s="253">
        <v>122</v>
      </c>
      <c r="D130" s="6">
        <f t="shared" si="102"/>
        <v>0</v>
      </c>
      <c r="E130" s="59"/>
      <c r="F130" s="60" t="str">
        <f t="shared" si="181"/>
        <v/>
      </c>
      <c r="G130" s="58">
        <f>'Data Paste From Shala Darpan'!L123</f>
        <v>0</v>
      </c>
      <c r="H130" s="59">
        <f>'Data Paste From Shala Darpan'!F123</f>
        <v>0</v>
      </c>
      <c r="I130" s="59">
        <f>'Data Paste From Shala Darpan'!H123</f>
        <v>0</v>
      </c>
      <c r="J130" s="59">
        <f>'Data Paste From Shala Darpan'!I123</f>
        <v>0</v>
      </c>
      <c r="K130" s="744">
        <f>'Data Paste From Shala Darpan'!K123</f>
        <v>0</v>
      </c>
      <c r="L130" s="160" t="str">
        <f t="shared" si="103"/>
        <v/>
      </c>
      <c r="M130" s="135"/>
      <c r="N130" s="355" t="str">
        <f t="shared" si="104"/>
        <v/>
      </c>
      <c r="O130" s="162">
        <f t="shared" si="105"/>
        <v>0</v>
      </c>
      <c r="P130" s="514"/>
      <c r="Q130" s="111"/>
      <c r="R130" s="112"/>
      <c r="S130" s="112"/>
      <c r="T130" s="113"/>
      <c r="U130" s="112"/>
      <c r="V130" s="312">
        <f t="shared" si="106"/>
        <v>0</v>
      </c>
      <c r="W130" s="113"/>
      <c r="X130" s="112"/>
      <c r="Y130" s="150"/>
      <c r="Z130" s="151"/>
      <c r="AA130" s="151"/>
      <c r="AB130" s="152"/>
      <c r="AC130" s="151"/>
      <c r="AD130" s="315">
        <f t="shared" si="107"/>
        <v>0</v>
      </c>
      <c r="AE130" s="315"/>
      <c r="AF130" s="151"/>
      <c r="AG130" s="184"/>
      <c r="AH130" s="185"/>
      <c r="AI130" s="185"/>
      <c r="AJ130" s="186"/>
      <c r="AK130" s="185"/>
      <c r="AL130" s="318">
        <f t="shared" si="108"/>
        <v>0</v>
      </c>
      <c r="AM130" s="318"/>
      <c r="AN130" s="185"/>
      <c r="AO130" s="117"/>
      <c r="AP130" s="118"/>
      <c r="AQ130" s="118"/>
      <c r="AR130" s="119"/>
      <c r="AS130" s="118"/>
      <c r="AT130" s="321">
        <f t="shared" si="109"/>
        <v>0</v>
      </c>
      <c r="AU130" s="321"/>
      <c r="AV130" s="118"/>
      <c r="AW130" s="199"/>
      <c r="AX130" s="200"/>
      <c r="AY130" s="200"/>
      <c r="AZ130" s="201"/>
      <c r="BA130" s="200"/>
      <c r="BB130" s="324">
        <f t="shared" si="110"/>
        <v>0</v>
      </c>
      <c r="BC130" s="324"/>
      <c r="BD130" s="200"/>
      <c r="BE130" s="225"/>
      <c r="BF130" s="226"/>
      <c r="BG130" s="226"/>
      <c r="BH130" s="227"/>
      <c r="BI130" s="226"/>
      <c r="BJ130" s="327">
        <f t="shared" si="111"/>
        <v>0</v>
      </c>
      <c r="BK130" s="327"/>
      <c r="BL130" s="226"/>
      <c r="BM130" s="199"/>
      <c r="BN130" s="200"/>
      <c r="BO130" s="200"/>
      <c r="BP130" s="201"/>
      <c r="BQ130" s="200"/>
      <c r="BR130" s="324" t="str">
        <f t="shared" si="112"/>
        <v/>
      </c>
      <c r="BS130" s="324"/>
      <c r="BT130" s="200"/>
      <c r="BU130" s="208">
        <v>0</v>
      </c>
      <c r="BV130" s="209">
        <v>0</v>
      </c>
      <c r="BW130" s="213">
        <v>0</v>
      </c>
      <c r="BX130" s="333" t="str">
        <f t="shared" si="113"/>
        <v>D</v>
      </c>
      <c r="BY130" s="72">
        <f t="shared" si="114"/>
        <v>0</v>
      </c>
      <c r="BZ130" s="70">
        <f t="shared" si="115"/>
        <v>0</v>
      </c>
      <c r="CA130" s="70">
        <f t="shared" si="116"/>
        <v>0</v>
      </c>
      <c r="CB130" s="70">
        <f t="shared" si="117"/>
        <v>0</v>
      </c>
      <c r="CC130" s="70">
        <f t="shared" si="118"/>
        <v>0</v>
      </c>
      <c r="CD130" s="70">
        <f t="shared" si="119"/>
        <v>0</v>
      </c>
      <c r="CE130" s="70">
        <f t="shared" si="120"/>
        <v>0</v>
      </c>
      <c r="CF130" s="70">
        <f t="shared" si="121"/>
        <v>0</v>
      </c>
      <c r="CG130" s="70">
        <f t="shared" si="121"/>
        <v>0</v>
      </c>
      <c r="CH130" s="75">
        <f t="shared" si="122"/>
        <v>0</v>
      </c>
      <c r="CI130" s="75">
        <f t="shared" si="123"/>
        <v>0</v>
      </c>
      <c r="CJ130" s="71">
        <f t="shared" si="124"/>
        <v>0</v>
      </c>
      <c r="CK130" s="72">
        <f t="shared" si="125"/>
        <v>0</v>
      </c>
      <c r="CL130" s="70">
        <f t="shared" si="126"/>
        <v>0</v>
      </c>
      <c r="CM130" s="70">
        <f t="shared" si="127"/>
        <v>0</v>
      </c>
      <c r="CN130" s="70">
        <f t="shared" si="128"/>
        <v>0</v>
      </c>
      <c r="CO130" s="70">
        <f t="shared" si="129"/>
        <v>0</v>
      </c>
      <c r="CP130" s="70">
        <f t="shared" si="130"/>
        <v>0</v>
      </c>
      <c r="CQ130" s="70">
        <f t="shared" si="131"/>
        <v>0</v>
      </c>
      <c r="CR130" s="70">
        <f t="shared" si="132"/>
        <v>0</v>
      </c>
      <c r="CS130" s="70">
        <f t="shared" si="132"/>
        <v>0</v>
      </c>
      <c r="CT130" s="75">
        <f t="shared" si="133"/>
        <v>0</v>
      </c>
      <c r="CU130" s="75">
        <f t="shared" si="134"/>
        <v>0</v>
      </c>
      <c r="CV130" s="71">
        <f t="shared" si="135"/>
        <v>0</v>
      </c>
      <c r="CW130" s="72">
        <f t="shared" si="136"/>
        <v>0</v>
      </c>
      <c r="CX130" s="70">
        <f t="shared" si="137"/>
        <v>0</v>
      </c>
      <c r="CY130" s="70">
        <f t="shared" si="138"/>
        <v>0</v>
      </c>
      <c r="CZ130" s="70">
        <f t="shared" si="139"/>
        <v>0</v>
      </c>
      <c r="DA130" s="70">
        <f t="shared" si="140"/>
        <v>0</v>
      </c>
      <c r="DB130" s="70">
        <f t="shared" si="141"/>
        <v>0</v>
      </c>
      <c r="DC130" s="70">
        <f t="shared" si="142"/>
        <v>0</v>
      </c>
      <c r="DD130" s="70">
        <f t="shared" si="143"/>
        <v>0</v>
      </c>
      <c r="DE130" s="70">
        <f t="shared" si="143"/>
        <v>0</v>
      </c>
      <c r="DF130" s="75">
        <f t="shared" si="144"/>
        <v>0</v>
      </c>
      <c r="DG130" s="75">
        <f t="shared" si="145"/>
        <v>0</v>
      </c>
      <c r="DH130" s="71">
        <f t="shared" si="146"/>
        <v>0</v>
      </c>
      <c r="DI130" s="72">
        <f t="shared" si="147"/>
        <v>0</v>
      </c>
      <c r="DJ130" s="72">
        <f t="shared" si="148"/>
        <v>0</v>
      </c>
      <c r="DK130" s="72">
        <f t="shared" si="149"/>
        <v>0</v>
      </c>
      <c r="DL130" s="72">
        <f t="shared" si="150"/>
        <v>0</v>
      </c>
      <c r="DM130" s="70">
        <f t="shared" si="151"/>
        <v>0</v>
      </c>
      <c r="DN130" s="70">
        <f t="shared" si="152"/>
        <v>0</v>
      </c>
      <c r="DO130" s="70">
        <f t="shared" si="153"/>
        <v>0</v>
      </c>
      <c r="DP130" s="70">
        <f t="shared" si="154"/>
        <v>0</v>
      </c>
      <c r="DQ130" s="70">
        <f t="shared" si="154"/>
        <v>0</v>
      </c>
      <c r="DR130" s="70">
        <f t="shared" si="155"/>
        <v>0</v>
      </c>
      <c r="DS130" s="75">
        <f t="shared" si="156"/>
        <v>0</v>
      </c>
      <c r="DT130" s="71">
        <f t="shared" si="157"/>
        <v>0</v>
      </c>
      <c r="DU130" s="257">
        <f t="shared" si="158"/>
        <v>0</v>
      </c>
      <c r="DV130" s="258">
        <f t="shared" si="159"/>
        <v>0</v>
      </c>
      <c r="DW130" s="258">
        <f t="shared" si="160"/>
        <v>0</v>
      </c>
      <c r="DX130" s="258">
        <f t="shared" si="161"/>
        <v>0</v>
      </c>
      <c r="DY130" s="70">
        <f t="shared" si="162"/>
        <v>0</v>
      </c>
      <c r="DZ130" s="70">
        <f t="shared" si="163"/>
        <v>0</v>
      </c>
      <c r="EA130" s="258">
        <f t="shared" si="164"/>
        <v>0</v>
      </c>
      <c r="EB130" s="258">
        <f t="shared" si="165"/>
        <v>0</v>
      </c>
      <c r="EC130" s="258">
        <f t="shared" si="165"/>
        <v>0</v>
      </c>
      <c r="ED130" s="258">
        <f t="shared" si="166"/>
        <v>0</v>
      </c>
      <c r="EE130" s="75">
        <f t="shared" si="167"/>
        <v>0</v>
      </c>
      <c r="EF130" s="71">
        <f t="shared" si="168"/>
        <v>0</v>
      </c>
      <c r="EG130" s="72">
        <f t="shared" si="169"/>
        <v>0</v>
      </c>
      <c r="EH130" s="70">
        <f t="shared" si="170"/>
        <v>0</v>
      </c>
      <c r="EI130" s="70">
        <f t="shared" si="171"/>
        <v>0</v>
      </c>
      <c r="EJ130" s="70">
        <f t="shared" si="172"/>
        <v>0</v>
      </c>
      <c r="EK130" s="70">
        <f t="shared" si="173"/>
        <v>0</v>
      </c>
      <c r="EL130" s="70">
        <f t="shared" si="174"/>
        <v>0</v>
      </c>
      <c r="EM130" s="70">
        <f t="shared" si="175"/>
        <v>0</v>
      </c>
      <c r="EN130" s="70">
        <f t="shared" si="176"/>
        <v>0</v>
      </c>
      <c r="EO130" s="70">
        <f t="shared" si="176"/>
        <v>0</v>
      </c>
      <c r="EP130" s="75">
        <f t="shared" si="177"/>
        <v>0</v>
      </c>
      <c r="EQ130" s="75">
        <f t="shared" si="178"/>
        <v>0</v>
      </c>
      <c r="ER130" s="71">
        <f t="shared" si="179"/>
        <v>0</v>
      </c>
      <c r="ES130" s="72">
        <f t="shared" si="91"/>
        <v>0</v>
      </c>
      <c r="ET130" s="70">
        <f t="shared" si="92"/>
        <v>0</v>
      </c>
      <c r="EU130" s="70">
        <f t="shared" si="93"/>
        <v>0</v>
      </c>
      <c r="EV130" s="70">
        <f t="shared" si="94"/>
        <v>0</v>
      </c>
      <c r="EW130" s="70">
        <f t="shared" si="95"/>
        <v>0</v>
      </c>
      <c r="EX130" s="70">
        <f t="shared" si="180"/>
        <v>0</v>
      </c>
      <c r="EY130" s="70">
        <f t="shared" si="96"/>
        <v>0</v>
      </c>
      <c r="EZ130" s="70" t="str">
        <f t="shared" si="97"/>
        <v/>
      </c>
      <c r="FA130" s="70">
        <f t="shared" si="97"/>
        <v>0</v>
      </c>
      <c r="FB130" s="75">
        <f t="shared" si="98"/>
        <v>0</v>
      </c>
      <c r="FC130" s="75">
        <f t="shared" si="99"/>
        <v>0</v>
      </c>
      <c r="FD130" s="71">
        <f t="shared" si="100"/>
        <v>0</v>
      </c>
      <c r="FE130" s="585"/>
    </row>
    <row r="131" spans="1:161" ht="22.5">
      <c r="A131" s="12">
        <f t="shared" ref="A131:A194" si="182">G131</f>
        <v>0</v>
      </c>
      <c r="B131" s="31">
        <v>66</v>
      </c>
      <c r="C131" s="252">
        <v>123</v>
      </c>
      <c r="D131" s="6">
        <f t="shared" ref="D131:D194" si="183">IF(E131&gt;0,$G$4,0)</f>
        <v>0</v>
      </c>
      <c r="E131" s="59"/>
      <c r="F131" s="60" t="str">
        <f t="shared" si="181"/>
        <v/>
      </c>
      <c r="G131" s="59">
        <f>'Data Paste From Shala Darpan'!L124</f>
        <v>0</v>
      </c>
      <c r="H131" s="59">
        <f>'Data Paste From Shala Darpan'!F124</f>
        <v>0</v>
      </c>
      <c r="I131" s="59">
        <f>'Data Paste From Shala Darpan'!H124</f>
        <v>0</v>
      </c>
      <c r="J131" s="59">
        <f>'Data Paste From Shala Darpan'!I124</f>
        <v>0</v>
      </c>
      <c r="K131" s="744">
        <f>'Data Paste From Shala Darpan'!K124</f>
        <v>0</v>
      </c>
      <c r="L131" s="160" t="str">
        <f t="shared" si="103"/>
        <v/>
      </c>
      <c r="M131" s="135"/>
      <c r="N131" s="355" t="str">
        <f t="shared" si="104"/>
        <v/>
      </c>
      <c r="O131" s="162">
        <f t="shared" si="105"/>
        <v>0</v>
      </c>
      <c r="P131" s="514"/>
      <c r="Q131" s="111"/>
      <c r="R131" s="112"/>
      <c r="S131" s="112"/>
      <c r="T131" s="113"/>
      <c r="U131" s="112"/>
      <c r="V131" s="312">
        <f t="shared" si="106"/>
        <v>0</v>
      </c>
      <c r="W131" s="113"/>
      <c r="X131" s="112"/>
      <c r="Y131" s="150"/>
      <c r="Z131" s="151"/>
      <c r="AA131" s="151"/>
      <c r="AB131" s="152"/>
      <c r="AC131" s="151"/>
      <c r="AD131" s="315">
        <f t="shared" si="107"/>
        <v>0</v>
      </c>
      <c r="AE131" s="315"/>
      <c r="AF131" s="151"/>
      <c r="AG131" s="184"/>
      <c r="AH131" s="185"/>
      <c r="AI131" s="185"/>
      <c r="AJ131" s="186"/>
      <c r="AK131" s="185"/>
      <c r="AL131" s="318">
        <f t="shared" si="108"/>
        <v>0</v>
      </c>
      <c r="AM131" s="318"/>
      <c r="AN131" s="185"/>
      <c r="AO131" s="117"/>
      <c r="AP131" s="118"/>
      <c r="AQ131" s="118"/>
      <c r="AR131" s="119"/>
      <c r="AS131" s="118"/>
      <c r="AT131" s="321">
        <f t="shared" si="109"/>
        <v>0</v>
      </c>
      <c r="AU131" s="321"/>
      <c r="AV131" s="118"/>
      <c r="AW131" s="199"/>
      <c r="AX131" s="200"/>
      <c r="AY131" s="200"/>
      <c r="AZ131" s="201"/>
      <c r="BA131" s="200"/>
      <c r="BB131" s="324">
        <f t="shared" si="110"/>
        <v>0</v>
      </c>
      <c r="BC131" s="324"/>
      <c r="BD131" s="200"/>
      <c r="BE131" s="225"/>
      <c r="BF131" s="226"/>
      <c r="BG131" s="226"/>
      <c r="BH131" s="227"/>
      <c r="BI131" s="226"/>
      <c r="BJ131" s="327">
        <f t="shared" si="111"/>
        <v>0</v>
      </c>
      <c r="BK131" s="327"/>
      <c r="BL131" s="226"/>
      <c r="BM131" s="199"/>
      <c r="BN131" s="200"/>
      <c r="BO131" s="200"/>
      <c r="BP131" s="201"/>
      <c r="BQ131" s="200"/>
      <c r="BR131" s="324" t="str">
        <f t="shared" si="112"/>
        <v/>
      </c>
      <c r="BS131" s="324"/>
      <c r="BT131" s="200"/>
      <c r="BU131" s="208">
        <v>0</v>
      </c>
      <c r="BV131" s="209">
        <v>0</v>
      </c>
      <c r="BW131" s="213">
        <v>0</v>
      </c>
      <c r="BX131" s="333" t="str">
        <f t="shared" si="113"/>
        <v>D</v>
      </c>
      <c r="BY131" s="72">
        <f t="shared" si="114"/>
        <v>0</v>
      </c>
      <c r="BZ131" s="70">
        <f t="shared" si="115"/>
        <v>0</v>
      </c>
      <c r="CA131" s="70">
        <f t="shared" si="116"/>
        <v>0</v>
      </c>
      <c r="CB131" s="70">
        <f t="shared" si="117"/>
        <v>0</v>
      </c>
      <c r="CC131" s="70">
        <f t="shared" si="118"/>
        <v>0</v>
      </c>
      <c r="CD131" s="70">
        <f t="shared" si="119"/>
        <v>0</v>
      </c>
      <c r="CE131" s="70">
        <f t="shared" si="120"/>
        <v>0</v>
      </c>
      <c r="CF131" s="70">
        <f t="shared" si="121"/>
        <v>0</v>
      </c>
      <c r="CG131" s="70">
        <f t="shared" si="121"/>
        <v>0</v>
      </c>
      <c r="CH131" s="75">
        <f t="shared" si="122"/>
        <v>0</v>
      </c>
      <c r="CI131" s="75">
        <f t="shared" si="123"/>
        <v>0</v>
      </c>
      <c r="CJ131" s="71">
        <f t="shared" si="124"/>
        <v>0</v>
      </c>
      <c r="CK131" s="72">
        <f t="shared" si="125"/>
        <v>0</v>
      </c>
      <c r="CL131" s="70">
        <f t="shared" si="126"/>
        <v>0</v>
      </c>
      <c r="CM131" s="70">
        <f t="shared" si="127"/>
        <v>0</v>
      </c>
      <c r="CN131" s="70">
        <f t="shared" si="128"/>
        <v>0</v>
      </c>
      <c r="CO131" s="70">
        <f t="shared" si="129"/>
        <v>0</v>
      </c>
      <c r="CP131" s="70">
        <f t="shared" si="130"/>
        <v>0</v>
      </c>
      <c r="CQ131" s="70">
        <f t="shared" si="131"/>
        <v>0</v>
      </c>
      <c r="CR131" s="70">
        <f t="shared" si="132"/>
        <v>0</v>
      </c>
      <c r="CS131" s="70">
        <f t="shared" si="132"/>
        <v>0</v>
      </c>
      <c r="CT131" s="75">
        <f t="shared" si="133"/>
        <v>0</v>
      </c>
      <c r="CU131" s="75">
        <f t="shared" si="134"/>
        <v>0</v>
      </c>
      <c r="CV131" s="71">
        <f t="shared" si="135"/>
        <v>0</v>
      </c>
      <c r="CW131" s="72">
        <f t="shared" si="136"/>
        <v>0</v>
      </c>
      <c r="CX131" s="70">
        <f t="shared" si="137"/>
        <v>0</v>
      </c>
      <c r="CY131" s="70">
        <f t="shared" si="138"/>
        <v>0</v>
      </c>
      <c r="CZ131" s="70">
        <f t="shared" si="139"/>
        <v>0</v>
      </c>
      <c r="DA131" s="70">
        <f t="shared" si="140"/>
        <v>0</v>
      </c>
      <c r="DB131" s="70">
        <f t="shared" si="141"/>
        <v>0</v>
      </c>
      <c r="DC131" s="70">
        <f t="shared" si="142"/>
        <v>0</v>
      </c>
      <c r="DD131" s="70">
        <f t="shared" si="143"/>
        <v>0</v>
      </c>
      <c r="DE131" s="70">
        <f t="shared" si="143"/>
        <v>0</v>
      </c>
      <c r="DF131" s="75">
        <f t="shared" si="144"/>
        <v>0</v>
      </c>
      <c r="DG131" s="75">
        <f t="shared" si="145"/>
        <v>0</v>
      </c>
      <c r="DH131" s="71">
        <f t="shared" si="146"/>
        <v>0</v>
      </c>
      <c r="DI131" s="72">
        <f t="shared" si="147"/>
        <v>0</v>
      </c>
      <c r="DJ131" s="72">
        <f t="shared" si="148"/>
        <v>0</v>
      </c>
      <c r="DK131" s="72">
        <f t="shared" si="149"/>
        <v>0</v>
      </c>
      <c r="DL131" s="72">
        <f t="shared" si="150"/>
        <v>0</v>
      </c>
      <c r="DM131" s="70">
        <f t="shared" si="151"/>
        <v>0</v>
      </c>
      <c r="DN131" s="70">
        <f t="shared" si="152"/>
        <v>0</v>
      </c>
      <c r="DO131" s="70">
        <f t="shared" si="153"/>
        <v>0</v>
      </c>
      <c r="DP131" s="70">
        <f t="shared" si="154"/>
        <v>0</v>
      </c>
      <c r="DQ131" s="70">
        <f t="shared" si="154"/>
        <v>0</v>
      </c>
      <c r="DR131" s="70">
        <f t="shared" si="155"/>
        <v>0</v>
      </c>
      <c r="DS131" s="75">
        <f t="shared" si="156"/>
        <v>0</v>
      </c>
      <c r="DT131" s="71">
        <f t="shared" si="157"/>
        <v>0</v>
      </c>
      <c r="DU131" s="257">
        <f t="shared" si="158"/>
        <v>0</v>
      </c>
      <c r="DV131" s="258">
        <f t="shared" si="159"/>
        <v>0</v>
      </c>
      <c r="DW131" s="258">
        <f t="shared" si="160"/>
        <v>0</v>
      </c>
      <c r="DX131" s="258">
        <f t="shared" si="161"/>
        <v>0</v>
      </c>
      <c r="DY131" s="70">
        <f t="shared" si="162"/>
        <v>0</v>
      </c>
      <c r="DZ131" s="70">
        <f t="shared" si="163"/>
        <v>0</v>
      </c>
      <c r="EA131" s="258">
        <f t="shared" si="164"/>
        <v>0</v>
      </c>
      <c r="EB131" s="258">
        <f t="shared" si="165"/>
        <v>0</v>
      </c>
      <c r="EC131" s="258">
        <f t="shared" si="165"/>
        <v>0</v>
      </c>
      <c r="ED131" s="258">
        <f t="shared" si="166"/>
        <v>0</v>
      </c>
      <c r="EE131" s="75">
        <f t="shared" si="167"/>
        <v>0</v>
      </c>
      <c r="EF131" s="71">
        <f t="shared" si="168"/>
        <v>0</v>
      </c>
      <c r="EG131" s="72">
        <f t="shared" si="169"/>
        <v>0</v>
      </c>
      <c r="EH131" s="70">
        <f t="shared" si="170"/>
        <v>0</v>
      </c>
      <c r="EI131" s="70">
        <f t="shared" si="171"/>
        <v>0</v>
      </c>
      <c r="EJ131" s="70">
        <f t="shared" si="172"/>
        <v>0</v>
      </c>
      <c r="EK131" s="70">
        <f t="shared" si="173"/>
        <v>0</v>
      </c>
      <c r="EL131" s="70">
        <f t="shared" si="174"/>
        <v>0</v>
      </c>
      <c r="EM131" s="70">
        <f t="shared" si="175"/>
        <v>0</v>
      </c>
      <c r="EN131" s="70">
        <f t="shared" si="176"/>
        <v>0</v>
      </c>
      <c r="EO131" s="70">
        <f t="shared" si="176"/>
        <v>0</v>
      </c>
      <c r="EP131" s="75">
        <f t="shared" si="177"/>
        <v>0</v>
      </c>
      <c r="EQ131" s="75">
        <f t="shared" si="178"/>
        <v>0</v>
      </c>
      <c r="ER131" s="71">
        <f t="shared" si="179"/>
        <v>0</v>
      </c>
      <c r="ES131" s="72">
        <f t="shared" si="91"/>
        <v>0</v>
      </c>
      <c r="ET131" s="70">
        <f t="shared" si="92"/>
        <v>0</v>
      </c>
      <c r="EU131" s="70">
        <f t="shared" si="93"/>
        <v>0</v>
      </c>
      <c r="EV131" s="70">
        <f t="shared" si="94"/>
        <v>0</v>
      </c>
      <c r="EW131" s="70">
        <f t="shared" si="95"/>
        <v>0</v>
      </c>
      <c r="EX131" s="70">
        <f t="shared" si="180"/>
        <v>0</v>
      </c>
      <c r="EY131" s="70">
        <f t="shared" si="96"/>
        <v>0</v>
      </c>
      <c r="EZ131" s="70" t="str">
        <f t="shared" si="97"/>
        <v/>
      </c>
      <c r="FA131" s="70">
        <f t="shared" si="97"/>
        <v>0</v>
      </c>
      <c r="FB131" s="75">
        <f t="shared" si="98"/>
        <v>0</v>
      </c>
      <c r="FC131" s="75">
        <f t="shared" si="99"/>
        <v>0</v>
      </c>
      <c r="FD131" s="71">
        <f t="shared" si="100"/>
        <v>0</v>
      </c>
      <c r="FE131" s="585"/>
    </row>
    <row r="132" spans="1:161" ht="22.5">
      <c r="A132" s="12">
        <f t="shared" si="182"/>
        <v>0</v>
      </c>
      <c r="B132" s="31">
        <v>67</v>
      </c>
      <c r="C132" s="253">
        <v>124</v>
      </c>
      <c r="D132" s="6">
        <f t="shared" si="183"/>
        <v>0</v>
      </c>
      <c r="E132" s="59"/>
      <c r="F132" s="60" t="str">
        <f t="shared" si="181"/>
        <v/>
      </c>
      <c r="G132" s="58">
        <f>'Data Paste From Shala Darpan'!L125</f>
        <v>0</v>
      </c>
      <c r="H132" s="59">
        <f>'Data Paste From Shala Darpan'!F125</f>
        <v>0</v>
      </c>
      <c r="I132" s="59">
        <f>'Data Paste From Shala Darpan'!H125</f>
        <v>0</v>
      </c>
      <c r="J132" s="59">
        <f>'Data Paste From Shala Darpan'!I125</f>
        <v>0</v>
      </c>
      <c r="K132" s="744">
        <f>'Data Paste From Shala Darpan'!K125</f>
        <v>0</v>
      </c>
      <c r="L132" s="160" t="str">
        <f t="shared" si="103"/>
        <v/>
      </c>
      <c r="M132" s="135"/>
      <c r="N132" s="355" t="str">
        <f t="shared" si="104"/>
        <v/>
      </c>
      <c r="O132" s="162">
        <f t="shared" si="105"/>
        <v>0</v>
      </c>
      <c r="P132" s="514"/>
      <c r="Q132" s="111"/>
      <c r="R132" s="112"/>
      <c r="S132" s="112"/>
      <c r="T132" s="113"/>
      <c r="U132" s="112"/>
      <c r="V132" s="312">
        <f t="shared" si="106"/>
        <v>0</v>
      </c>
      <c r="W132" s="113"/>
      <c r="X132" s="112"/>
      <c r="Y132" s="150"/>
      <c r="Z132" s="151"/>
      <c r="AA132" s="151"/>
      <c r="AB132" s="152"/>
      <c r="AC132" s="151"/>
      <c r="AD132" s="315">
        <f t="shared" si="107"/>
        <v>0</v>
      </c>
      <c r="AE132" s="315"/>
      <c r="AF132" s="151"/>
      <c r="AG132" s="184"/>
      <c r="AH132" s="185"/>
      <c r="AI132" s="185"/>
      <c r="AJ132" s="186"/>
      <c r="AK132" s="185"/>
      <c r="AL132" s="318">
        <f t="shared" si="108"/>
        <v>0</v>
      </c>
      <c r="AM132" s="318"/>
      <c r="AN132" s="185"/>
      <c r="AO132" s="117"/>
      <c r="AP132" s="118"/>
      <c r="AQ132" s="118"/>
      <c r="AR132" s="119"/>
      <c r="AS132" s="118"/>
      <c r="AT132" s="321">
        <f t="shared" si="109"/>
        <v>0</v>
      </c>
      <c r="AU132" s="321"/>
      <c r="AV132" s="118"/>
      <c r="AW132" s="199"/>
      <c r="AX132" s="200"/>
      <c r="AY132" s="200"/>
      <c r="AZ132" s="201"/>
      <c r="BA132" s="200"/>
      <c r="BB132" s="324">
        <f t="shared" si="110"/>
        <v>0</v>
      </c>
      <c r="BC132" s="324"/>
      <c r="BD132" s="200"/>
      <c r="BE132" s="225"/>
      <c r="BF132" s="226"/>
      <c r="BG132" s="226"/>
      <c r="BH132" s="227"/>
      <c r="BI132" s="226"/>
      <c r="BJ132" s="327">
        <f t="shared" si="111"/>
        <v>0</v>
      </c>
      <c r="BK132" s="327"/>
      <c r="BL132" s="226"/>
      <c r="BM132" s="199"/>
      <c r="BN132" s="200"/>
      <c r="BO132" s="200"/>
      <c r="BP132" s="201"/>
      <c r="BQ132" s="200"/>
      <c r="BR132" s="324" t="str">
        <f t="shared" si="112"/>
        <v/>
      </c>
      <c r="BS132" s="324"/>
      <c r="BT132" s="200"/>
      <c r="BU132" s="208">
        <v>0</v>
      </c>
      <c r="BV132" s="209">
        <v>0</v>
      </c>
      <c r="BW132" s="213">
        <v>0</v>
      </c>
      <c r="BX132" s="333" t="str">
        <f t="shared" si="113"/>
        <v>D</v>
      </c>
      <c r="BY132" s="72">
        <f t="shared" si="114"/>
        <v>0</v>
      </c>
      <c r="BZ132" s="70">
        <f t="shared" si="115"/>
        <v>0</v>
      </c>
      <c r="CA132" s="70">
        <f t="shared" si="116"/>
        <v>0</v>
      </c>
      <c r="CB132" s="70">
        <f t="shared" si="117"/>
        <v>0</v>
      </c>
      <c r="CC132" s="70">
        <f t="shared" si="118"/>
        <v>0</v>
      </c>
      <c r="CD132" s="70">
        <f t="shared" si="119"/>
        <v>0</v>
      </c>
      <c r="CE132" s="70">
        <f t="shared" si="120"/>
        <v>0</v>
      </c>
      <c r="CF132" s="70">
        <f t="shared" si="121"/>
        <v>0</v>
      </c>
      <c r="CG132" s="70">
        <f t="shared" si="121"/>
        <v>0</v>
      </c>
      <c r="CH132" s="75">
        <f t="shared" si="122"/>
        <v>0</v>
      </c>
      <c r="CI132" s="75">
        <f t="shared" si="123"/>
        <v>0</v>
      </c>
      <c r="CJ132" s="71">
        <f t="shared" si="124"/>
        <v>0</v>
      </c>
      <c r="CK132" s="72">
        <f t="shared" si="125"/>
        <v>0</v>
      </c>
      <c r="CL132" s="70">
        <f t="shared" si="126"/>
        <v>0</v>
      </c>
      <c r="CM132" s="70">
        <f t="shared" si="127"/>
        <v>0</v>
      </c>
      <c r="CN132" s="70">
        <f t="shared" si="128"/>
        <v>0</v>
      </c>
      <c r="CO132" s="70">
        <f t="shared" si="129"/>
        <v>0</v>
      </c>
      <c r="CP132" s="70">
        <f t="shared" si="130"/>
        <v>0</v>
      </c>
      <c r="CQ132" s="70">
        <f t="shared" si="131"/>
        <v>0</v>
      </c>
      <c r="CR132" s="70">
        <f t="shared" si="132"/>
        <v>0</v>
      </c>
      <c r="CS132" s="70">
        <f t="shared" si="132"/>
        <v>0</v>
      </c>
      <c r="CT132" s="75">
        <f t="shared" si="133"/>
        <v>0</v>
      </c>
      <c r="CU132" s="75">
        <f t="shared" si="134"/>
        <v>0</v>
      </c>
      <c r="CV132" s="71">
        <f t="shared" si="135"/>
        <v>0</v>
      </c>
      <c r="CW132" s="72">
        <f t="shared" si="136"/>
        <v>0</v>
      </c>
      <c r="CX132" s="70">
        <f t="shared" si="137"/>
        <v>0</v>
      </c>
      <c r="CY132" s="70">
        <f t="shared" si="138"/>
        <v>0</v>
      </c>
      <c r="CZ132" s="70">
        <f t="shared" si="139"/>
        <v>0</v>
      </c>
      <c r="DA132" s="70">
        <f t="shared" si="140"/>
        <v>0</v>
      </c>
      <c r="DB132" s="70">
        <f t="shared" si="141"/>
        <v>0</v>
      </c>
      <c r="DC132" s="70">
        <f t="shared" si="142"/>
        <v>0</v>
      </c>
      <c r="DD132" s="70">
        <f t="shared" si="143"/>
        <v>0</v>
      </c>
      <c r="DE132" s="70">
        <f t="shared" si="143"/>
        <v>0</v>
      </c>
      <c r="DF132" s="75">
        <f t="shared" si="144"/>
        <v>0</v>
      </c>
      <c r="DG132" s="75">
        <f t="shared" si="145"/>
        <v>0</v>
      </c>
      <c r="DH132" s="71">
        <f t="shared" si="146"/>
        <v>0</v>
      </c>
      <c r="DI132" s="72">
        <f t="shared" si="147"/>
        <v>0</v>
      </c>
      <c r="DJ132" s="72">
        <f t="shared" si="148"/>
        <v>0</v>
      </c>
      <c r="DK132" s="72">
        <f t="shared" si="149"/>
        <v>0</v>
      </c>
      <c r="DL132" s="72">
        <f t="shared" si="150"/>
        <v>0</v>
      </c>
      <c r="DM132" s="70">
        <f t="shared" si="151"/>
        <v>0</v>
      </c>
      <c r="DN132" s="70">
        <f t="shared" si="152"/>
        <v>0</v>
      </c>
      <c r="DO132" s="70">
        <f t="shared" si="153"/>
        <v>0</v>
      </c>
      <c r="DP132" s="70">
        <f t="shared" si="154"/>
        <v>0</v>
      </c>
      <c r="DQ132" s="70">
        <f t="shared" si="154"/>
        <v>0</v>
      </c>
      <c r="DR132" s="70">
        <f t="shared" si="155"/>
        <v>0</v>
      </c>
      <c r="DS132" s="75">
        <f t="shared" si="156"/>
        <v>0</v>
      </c>
      <c r="DT132" s="71">
        <f t="shared" si="157"/>
        <v>0</v>
      </c>
      <c r="DU132" s="257">
        <f t="shared" si="158"/>
        <v>0</v>
      </c>
      <c r="DV132" s="258">
        <f t="shared" si="159"/>
        <v>0</v>
      </c>
      <c r="DW132" s="258">
        <f t="shared" si="160"/>
        <v>0</v>
      </c>
      <c r="DX132" s="258">
        <f t="shared" si="161"/>
        <v>0</v>
      </c>
      <c r="DY132" s="70">
        <f t="shared" si="162"/>
        <v>0</v>
      </c>
      <c r="DZ132" s="70">
        <f t="shared" si="163"/>
        <v>0</v>
      </c>
      <c r="EA132" s="258">
        <f t="shared" si="164"/>
        <v>0</v>
      </c>
      <c r="EB132" s="258">
        <f t="shared" si="165"/>
        <v>0</v>
      </c>
      <c r="EC132" s="258">
        <f t="shared" si="165"/>
        <v>0</v>
      </c>
      <c r="ED132" s="258">
        <f t="shared" si="166"/>
        <v>0</v>
      </c>
      <c r="EE132" s="75">
        <f t="shared" si="167"/>
        <v>0</v>
      </c>
      <c r="EF132" s="71">
        <f t="shared" si="168"/>
        <v>0</v>
      </c>
      <c r="EG132" s="72">
        <f t="shared" si="169"/>
        <v>0</v>
      </c>
      <c r="EH132" s="70">
        <f t="shared" si="170"/>
        <v>0</v>
      </c>
      <c r="EI132" s="70">
        <f t="shared" si="171"/>
        <v>0</v>
      </c>
      <c r="EJ132" s="70">
        <f t="shared" si="172"/>
        <v>0</v>
      </c>
      <c r="EK132" s="70">
        <f t="shared" si="173"/>
        <v>0</v>
      </c>
      <c r="EL132" s="70">
        <f t="shared" si="174"/>
        <v>0</v>
      </c>
      <c r="EM132" s="70">
        <f t="shared" si="175"/>
        <v>0</v>
      </c>
      <c r="EN132" s="70">
        <f t="shared" si="176"/>
        <v>0</v>
      </c>
      <c r="EO132" s="70">
        <f t="shared" si="176"/>
        <v>0</v>
      </c>
      <c r="EP132" s="75">
        <f t="shared" si="177"/>
        <v>0</v>
      </c>
      <c r="EQ132" s="75">
        <f t="shared" si="178"/>
        <v>0</v>
      </c>
      <c r="ER132" s="71">
        <f t="shared" si="179"/>
        <v>0</v>
      </c>
      <c r="ES132" s="72">
        <f t="shared" si="91"/>
        <v>0</v>
      </c>
      <c r="ET132" s="70">
        <f t="shared" si="92"/>
        <v>0</v>
      </c>
      <c r="EU132" s="70">
        <f t="shared" si="93"/>
        <v>0</v>
      </c>
      <c r="EV132" s="70">
        <f t="shared" si="94"/>
        <v>0</v>
      </c>
      <c r="EW132" s="70">
        <f t="shared" si="95"/>
        <v>0</v>
      </c>
      <c r="EX132" s="70">
        <f t="shared" si="180"/>
        <v>0</v>
      </c>
      <c r="EY132" s="70">
        <f t="shared" si="96"/>
        <v>0</v>
      </c>
      <c r="EZ132" s="70" t="str">
        <f t="shared" si="97"/>
        <v/>
      </c>
      <c r="FA132" s="70">
        <f t="shared" si="97"/>
        <v>0</v>
      </c>
      <c r="FB132" s="75">
        <f t="shared" si="98"/>
        <v>0</v>
      </c>
      <c r="FC132" s="75">
        <f t="shared" si="99"/>
        <v>0</v>
      </c>
      <c r="FD132" s="71">
        <f t="shared" si="100"/>
        <v>0</v>
      </c>
      <c r="FE132" s="585"/>
    </row>
    <row r="133" spans="1:161" ht="30.75" customHeight="1">
      <c r="A133" s="12">
        <f t="shared" si="182"/>
        <v>0</v>
      </c>
      <c r="B133" s="31">
        <v>68</v>
      </c>
      <c r="C133" s="252">
        <v>125</v>
      </c>
      <c r="D133" s="6">
        <f t="shared" si="183"/>
        <v>0</v>
      </c>
      <c r="E133" s="59"/>
      <c r="F133" s="60" t="str">
        <f t="shared" si="181"/>
        <v/>
      </c>
      <c r="G133" s="59">
        <f>'Data Paste From Shala Darpan'!L126</f>
        <v>0</v>
      </c>
      <c r="H133" s="59">
        <f>'Data Paste From Shala Darpan'!F126</f>
        <v>0</v>
      </c>
      <c r="I133" s="59">
        <f>'Data Paste From Shala Darpan'!H126</f>
        <v>0</v>
      </c>
      <c r="J133" s="59">
        <f>'Data Paste From Shala Darpan'!I126</f>
        <v>0</v>
      </c>
      <c r="K133" s="744">
        <f>'Data Paste From Shala Darpan'!K126</f>
        <v>0</v>
      </c>
      <c r="L133" s="160" t="str">
        <f t="shared" si="103"/>
        <v/>
      </c>
      <c r="M133" s="135"/>
      <c r="N133" s="355" t="str">
        <f t="shared" si="104"/>
        <v/>
      </c>
      <c r="O133" s="162">
        <f t="shared" si="105"/>
        <v>0</v>
      </c>
      <c r="P133" s="514"/>
      <c r="Q133" s="111"/>
      <c r="R133" s="112"/>
      <c r="S133" s="112"/>
      <c r="T133" s="113"/>
      <c r="U133" s="112"/>
      <c r="V133" s="312">
        <f t="shared" si="106"/>
        <v>0</v>
      </c>
      <c r="W133" s="113"/>
      <c r="X133" s="112"/>
      <c r="Y133" s="150"/>
      <c r="Z133" s="151"/>
      <c r="AA133" s="151"/>
      <c r="AB133" s="152"/>
      <c r="AC133" s="151"/>
      <c r="AD133" s="315">
        <f t="shared" si="107"/>
        <v>0</v>
      </c>
      <c r="AE133" s="315"/>
      <c r="AF133" s="151"/>
      <c r="AG133" s="184"/>
      <c r="AH133" s="185"/>
      <c r="AI133" s="185"/>
      <c r="AJ133" s="186"/>
      <c r="AK133" s="185"/>
      <c r="AL133" s="318">
        <f t="shared" si="108"/>
        <v>0</v>
      </c>
      <c r="AM133" s="318"/>
      <c r="AN133" s="185"/>
      <c r="AO133" s="117"/>
      <c r="AP133" s="118"/>
      <c r="AQ133" s="118"/>
      <c r="AR133" s="119"/>
      <c r="AS133" s="118"/>
      <c r="AT133" s="321">
        <f t="shared" si="109"/>
        <v>0</v>
      </c>
      <c r="AU133" s="321"/>
      <c r="AV133" s="118"/>
      <c r="AW133" s="199"/>
      <c r="AX133" s="200"/>
      <c r="AY133" s="200"/>
      <c r="AZ133" s="201"/>
      <c r="BA133" s="200"/>
      <c r="BB133" s="324">
        <f t="shared" si="110"/>
        <v>0</v>
      </c>
      <c r="BC133" s="324"/>
      <c r="BD133" s="200"/>
      <c r="BE133" s="225"/>
      <c r="BF133" s="226"/>
      <c r="BG133" s="226"/>
      <c r="BH133" s="227"/>
      <c r="BI133" s="226"/>
      <c r="BJ133" s="327">
        <f t="shared" si="111"/>
        <v>0</v>
      </c>
      <c r="BK133" s="327"/>
      <c r="BL133" s="226"/>
      <c r="BM133" s="199"/>
      <c r="BN133" s="200"/>
      <c r="BO133" s="200"/>
      <c r="BP133" s="201"/>
      <c r="BQ133" s="200"/>
      <c r="BR133" s="324" t="str">
        <f t="shared" si="112"/>
        <v/>
      </c>
      <c r="BS133" s="324"/>
      <c r="BT133" s="200"/>
      <c r="BU133" s="208">
        <v>0</v>
      </c>
      <c r="BV133" s="209">
        <v>0</v>
      </c>
      <c r="BW133" s="213">
        <v>0</v>
      </c>
      <c r="BX133" s="333" t="str">
        <f t="shared" si="113"/>
        <v>D</v>
      </c>
      <c r="BY133" s="72">
        <f t="shared" si="114"/>
        <v>0</v>
      </c>
      <c r="BZ133" s="70">
        <f t="shared" si="115"/>
        <v>0</v>
      </c>
      <c r="CA133" s="70">
        <f t="shared" si="116"/>
        <v>0</v>
      </c>
      <c r="CB133" s="70">
        <f t="shared" si="117"/>
        <v>0</v>
      </c>
      <c r="CC133" s="70">
        <f t="shared" si="118"/>
        <v>0</v>
      </c>
      <c r="CD133" s="70">
        <f t="shared" si="119"/>
        <v>0</v>
      </c>
      <c r="CE133" s="70">
        <f t="shared" si="120"/>
        <v>0</v>
      </c>
      <c r="CF133" s="70">
        <f t="shared" si="121"/>
        <v>0</v>
      </c>
      <c r="CG133" s="70">
        <f t="shared" si="121"/>
        <v>0</v>
      </c>
      <c r="CH133" s="75">
        <f t="shared" si="122"/>
        <v>0</v>
      </c>
      <c r="CI133" s="75">
        <f t="shared" si="123"/>
        <v>0</v>
      </c>
      <c r="CJ133" s="71">
        <f t="shared" si="124"/>
        <v>0</v>
      </c>
      <c r="CK133" s="72">
        <f t="shared" si="125"/>
        <v>0</v>
      </c>
      <c r="CL133" s="70">
        <f t="shared" si="126"/>
        <v>0</v>
      </c>
      <c r="CM133" s="70">
        <f t="shared" si="127"/>
        <v>0</v>
      </c>
      <c r="CN133" s="70">
        <f t="shared" si="128"/>
        <v>0</v>
      </c>
      <c r="CO133" s="70">
        <f t="shared" si="129"/>
        <v>0</v>
      </c>
      <c r="CP133" s="70">
        <f t="shared" si="130"/>
        <v>0</v>
      </c>
      <c r="CQ133" s="70">
        <f t="shared" si="131"/>
        <v>0</v>
      </c>
      <c r="CR133" s="70">
        <f t="shared" si="132"/>
        <v>0</v>
      </c>
      <c r="CS133" s="70">
        <f t="shared" si="132"/>
        <v>0</v>
      </c>
      <c r="CT133" s="75">
        <f t="shared" si="133"/>
        <v>0</v>
      </c>
      <c r="CU133" s="75">
        <f t="shared" si="134"/>
        <v>0</v>
      </c>
      <c r="CV133" s="71">
        <f t="shared" si="135"/>
        <v>0</v>
      </c>
      <c r="CW133" s="72">
        <f t="shared" si="136"/>
        <v>0</v>
      </c>
      <c r="CX133" s="70">
        <f t="shared" si="137"/>
        <v>0</v>
      </c>
      <c r="CY133" s="70">
        <f t="shared" si="138"/>
        <v>0</v>
      </c>
      <c r="CZ133" s="70">
        <f t="shared" si="139"/>
        <v>0</v>
      </c>
      <c r="DA133" s="70">
        <f t="shared" si="140"/>
        <v>0</v>
      </c>
      <c r="DB133" s="70">
        <f t="shared" si="141"/>
        <v>0</v>
      </c>
      <c r="DC133" s="70">
        <f t="shared" si="142"/>
        <v>0</v>
      </c>
      <c r="DD133" s="70">
        <f t="shared" si="143"/>
        <v>0</v>
      </c>
      <c r="DE133" s="70">
        <f t="shared" si="143"/>
        <v>0</v>
      </c>
      <c r="DF133" s="75">
        <f t="shared" si="144"/>
        <v>0</v>
      </c>
      <c r="DG133" s="75">
        <f t="shared" si="145"/>
        <v>0</v>
      </c>
      <c r="DH133" s="71">
        <f t="shared" si="146"/>
        <v>0</v>
      </c>
      <c r="DI133" s="72">
        <f t="shared" si="147"/>
        <v>0</v>
      </c>
      <c r="DJ133" s="72">
        <f t="shared" si="148"/>
        <v>0</v>
      </c>
      <c r="DK133" s="72">
        <f t="shared" si="149"/>
        <v>0</v>
      </c>
      <c r="DL133" s="72">
        <f t="shared" si="150"/>
        <v>0</v>
      </c>
      <c r="DM133" s="70">
        <f t="shared" si="151"/>
        <v>0</v>
      </c>
      <c r="DN133" s="70">
        <f t="shared" si="152"/>
        <v>0</v>
      </c>
      <c r="DO133" s="70">
        <f t="shared" si="153"/>
        <v>0</v>
      </c>
      <c r="DP133" s="70">
        <f t="shared" si="154"/>
        <v>0</v>
      </c>
      <c r="DQ133" s="70">
        <f t="shared" si="154"/>
        <v>0</v>
      </c>
      <c r="DR133" s="70">
        <f t="shared" si="155"/>
        <v>0</v>
      </c>
      <c r="DS133" s="75">
        <f t="shared" si="156"/>
        <v>0</v>
      </c>
      <c r="DT133" s="71">
        <f t="shared" si="157"/>
        <v>0</v>
      </c>
      <c r="DU133" s="257">
        <f t="shared" si="158"/>
        <v>0</v>
      </c>
      <c r="DV133" s="258">
        <f t="shared" si="159"/>
        <v>0</v>
      </c>
      <c r="DW133" s="258">
        <f t="shared" si="160"/>
        <v>0</v>
      </c>
      <c r="DX133" s="258">
        <f t="shared" si="161"/>
        <v>0</v>
      </c>
      <c r="DY133" s="70">
        <f t="shared" si="162"/>
        <v>0</v>
      </c>
      <c r="DZ133" s="70">
        <f t="shared" si="163"/>
        <v>0</v>
      </c>
      <c r="EA133" s="258">
        <f t="shared" si="164"/>
        <v>0</v>
      </c>
      <c r="EB133" s="258">
        <f t="shared" si="165"/>
        <v>0</v>
      </c>
      <c r="EC133" s="258">
        <f t="shared" si="165"/>
        <v>0</v>
      </c>
      <c r="ED133" s="258">
        <f t="shared" si="166"/>
        <v>0</v>
      </c>
      <c r="EE133" s="75">
        <f t="shared" si="167"/>
        <v>0</v>
      </c>
      <c r="EF133" s="71">
        <f t="shared" si="168"/>
        <v>0</v>
      </c>
      <c r="EG133" s="72">
        <f t="shared" si="169"/>
        <v>0</v>
      </c>
      <c r="EH133" s="70">
        <f t="shared" si="170"/>
        <v>0</v>
      </c>
      <c r="EI133" s="70">
        <f t="shared" si="171"/>
        <v>0</v>
      </c>
      <c r="EJ133" s="70">
        <f t="shared" si="172"/>
        <v>0</v>
      </c>
      <c r="EK133" s="70">
        <f t="shared" si="173"/>
        <v>0</v>
      </c>
      <c r="EL133" s="70">
        <f t="shared" si="174"/>
        <v>0</v>
      </c>
      <c r="EM133" s="70">
        <f t="shared" si="175"/>
        <v>0</v>
      </c>
      <c r="EN133" s="70">
        <f t="shared" si="176"/>
        <v>0</v>
      </c>
      <c r="EO133" s="70">
        <f t="shared" si="176"/>
        <v>0</v>
      </c>
      <c r="EP133" s="75">
        <f t="shared" si="177"/>
        <v>0</v>
      </c>
      <c r="EQ133" s="75">
        <f t="shared" si="178"/>
        <v>0</v>
      </c>
      <c r="ER133" s="71">
        <f t="shared" si="179"/>
        <v>0</v>
      </c>
      <c r="ES133" s="72">
        <f t="shared" si="91"/>
        <v>0</v>
      </c>
      <c r="ET133" s="70">
        <f t="shared" si="92"/>
        <v>0</v>
      </c>
      <c r="EU133" s="70">
        <f t="shared" si="93"/>
        <v>0</v>
      </c>
      <c r="EV133" s="70">
        <f t="shared" si="94"/>
        <v>0</v>
      </c>
      <c r="EW133" s="70">
        <f t="shared" si="95"/>
        <v>0</v>
      </c>
      <c r="EX133" s="70">
        <f t="shared" si="180"/>
        <v>0</v>
      </c>
      <c r="EY133" s="70">
        <f t="shared" si="96"/>
        <v>0</v>
      </c>
      <c r="EZ133" s="70" t="str">
        <f t="shared" si="97"/>
        <v/>
      </c>
      <c r="FA133" s="70">
        <f t="shared" si="97"/>
        <v>0</v>
      </c>
      <c r="FB133" s="75">
        <f t="shared" si="98"/>
        <v>0</v>
      </c>
      <c r="FC133" s="75">
        <f t="shared" si="99"/>
        <v>0</v>
      </c>
      <c r="FD133" s="71">
        <f t="shared" si="100"/>
        <v>0</v>
      </c>
      <c r="FE133" s="585"/>
    </row>
    <row r="134" spans="1:161" ht="22.5">
      <c r="A134" s="12">
        <f t="shared" si="182"/>
        <v>0</v>
      </c>
      <c r="B134" s="31">
        <v>69</v>
      </c>
      <c r="C134" s="253">
        <v>126</v>
      </c>
      <c r="D134" s="6">
        <f t="shared" si="183"/>
        <v>0</v>
      </c>
      <c r="E134" s="59"/>
      <c r="F134" s="60" t="str">
        <f t="shared" si="181"/>
        <v/>
      </c>
      <c r="G134" s="58">
        <f>'Data Paste From Shala Darpan'!L127</f>
        <v>0</v>
      </c>
      <c r="H134" s="59">
        <f>'Data Paste From Shala Darpan'!F127</f>
        <v>0</v>
      </c>
      <c r="I134" s="59">
        <f>'Data Paste From Shala Darpan'!H127</f>
        <v>0</v>
      </c>
      <c r="J134" s="59">
        <f>'Data Paste From Shala Darpan'!I127</f>
        <v>0</v>
      </c>
      <c r="K134" s="744">
        <f>'Data Paste From Shala Darpan'!K127</f>
        <v>0</v>
      </c>
      <c r="L134" s="160" t="str">
        <f t="shared" si="103"/>
        <v/>
      </c>
      <c r="M134" s="135"/>
      <c r="N134" s="355" t="str">
        <f t="shared" si="104"/>
        <v/>
      </c>
      <c r="O134" s="162">
        <f t="shared" si="105"/>
        <v>0</v>
      </c>
      <c r="P134" s="514"/>
      <c r="Q134" s="111"/>
      <c r="R134" s="112"/>
      <c r="S134" s="112"/>
      <c r="T134" s="113"/>
      <c r="U134" s="112"/>
      <c r="V134" s="312">
        <f t="shared" si="106"/>
        <v>0</v>
      </c>
      <c r="W134" s="113"/>
      <c r="X134" s="112"/>
      <c r="Y134" s="150"/>
      <c r="Z134" s="151"/>
      <c r="AA134" s="151"/>
      <c r="AB134" s="152"/>
      <c r="AC134" s="151"/>
      <c r="AD134" s="315">
        <f t="shared" si="107"/>
        <v>0</v>
      </c>
      <c r="AE134" s="315"/>
      <c r="AF134" s="151"/>
      <c r="AG134" s="184"/>
      <c r="AH134" s="185"/>
      <c r="AI134" s="185"/>
      <c r="AJ134" s="186"/>
      <c r="AK134" s="185"/>
      <c r="AL134" s="318">
        <f t="shared" si="108"/>
        <v>0</v>
      </c>
      <c r="AM134" s="318"/>
      <c r="AN134" s="185"/>
      <c r="AO134" s="117"/>
      <c r="AP134" s="118"/>
      <c r="AQ134" s="118"/>
      <c r="AR134" s="119"/>
      <c r="AS134" s="118"/>
      <c r="AT134" s="321">
        <f t="shared" si="109"/>
        <v>0</v>
      </c>
      <c r="AU134" s="321"/>
      <c r="AV134" s="118"/>
      <c r="AW134" s="199"/>
      <c r="AX134" s="200"/>
      <c r="AY134" s="200"/>
      <c r="AZ134" s="201"/>
      <c r="BA134" s="200"/>
      <c r="BB134" s="324">
        <f t="shared" si="110"/>
        <v>0</v>
      </c>
      <c r="BC134" s="324"/>
      <c r="BD134" s="200"/>
      <c r="BE134" s="225"/>
      <c r="BF134" s="226"/>
      <c r="BG134" s="226"/>
      <c r="BH134" s="227"/>
      <c r="BI134" s="226"/>
      <c r="BJ134" s="327">
        <f t="shared" si="111"/>
        <v>0</v>
      </c>
      <c r="BK134" s="327"/>
      <c r="BL134" s="226"/>
      <c r="BM134" s="199"/>
      <c r="BN134" s="200"/>
      <c r="BO134" s="200"/>
      <c r="BP134" s="201"/>
      <c r="BQ134" s="200"/>
      <c r="BR134" s="324" t="str">
        <f t="shared" si="112"/>
        <v/>
      </c>
      <c r="BS134" s="324"/>
      <c r="BT134" s="200"/>
      <c r="BU134" s="208">
        <v>0</v>
      </c>
      <c r="BV134" s="209">
        <v>0</v>
      </c>
      <c r="BW134" s="213">
        <v>0</v>
      </c>
      <c r="BX134" s="333" t="str">
        <f t="shared" si="113"/>
        <v>D</v>
      </c>
      <c r="BY134" s="72">
        <f t="shared" si="114"/>
        <v>0</v>
      </c>
      <c r="BZ134" s="70">
        <f t="shared" si="115"/>
        <v>0</v>
      </c>
      <c r="CA134" s="70">
        <f t="shared" si="116"/>
        <v>0</v>
      </c>
      <c r="CB134" s="70">
        <f t="shared" si="117"/>
        <v>0</v>
      </c>
      <c r="CC134" s="70">
        <f t="shared" si="118"/>
        <v>0</v>
      </c>
      <c r="CD134" s="70">
        <f t="shared" si="119"/>
        <v>0</v>
      </c>
      <c r="CE134" s="70">
        <f t="shared" si="120"/>
        <v>0</v>
      </c>
      <c r="CF134" s="70">
        <f t="shared" si="121"/>
        <v>0</v>
      </c>
      <c r="CG134" s="70">
        <f t="shared" si="121"/>
        <v>0</v>
      </c>
      <c r="CH134" s="75">
        <f t="shared" si="122"/>
        <v>0</v>
      </c>
      <c r="CI134" s="75">
        <f t="shared" si="123"/>
        <v>0</v>
      </c>
      <c r="CJ134" s="71">
        <f t="shared" si="124"/>
        <v>0</v>
      </c>
      <c r="CK134" s="72">
        <f t="shared" si="125"/>
        <v>0</v>
      </c>
      <c r="CL134" s="70">
        <f t="shared" si="126"/>
        <v>0</v>
      </c>
      <c r="CM134" s="70">
        <f t="shared" si="127"/>
        <v>0</v>
      </c>
      <c r="CN134" s="70">
        <f t="shared" si="128"/>
        <v>0</v>
      </c>
      <c r="CO134" s="70">
        <f t="shared" si="129"/>
        <v>0</v>
      </c>
      <c r="CP134" s="70">
        <f t="shared" si="130"/>
        <v>0</v>
      </c>
      <c r="CQ134" s="70">
        <f t="shared" si="131"/>
        <v>0</v>
      </c>
      <c r="CR134" s="70">
        <f t="shared" si="132"/>
        <v>0</v>
      </c>
      <c r="CS134" s="70">
        <f t="shared" si="132"/>
        <v>0</v>
      </c>
      <c r="CT134" s="75">
        <f t="shared" si="133"/>
        <v>0</v>
      </c>
      <c r="CU134" s="75">
        <f t="shared" si="134"/>
        <v>0</v>
      </c>
      <c r="CV134" s="71">
        <f t="shared" si="135"/>
        <v>0</v>
      </c>
      <c r="CW134" s="72">
        <f t="shared" si="136"/>
        <v>0</v>
      </c>
      <c r="CX134" s="70">
        <f t="shared" si="137"/>
        <v>0</v>
      </c>
      <c r="CY134" s="70">
        <f t="shared" si="138"/>
        <v>0</v>
      </c>
      <c r="CZ134" s="70">
        <f t="shared" si="139"/>
        <v>0</v>
      </c>
      <c r="DA134" s="70">
        <f t="shared" si="140"/>
        <v>0</v>
      </c>
      <c r="DB134" s="70">
        <f t="shared" si="141"/>
        <v>0</v>
      </c>
      <c r="DC134" s="70">
        <f t="shared" si="142"/>
        <v>0</v>
      </c>
      <c r="DD134" s="70">
        <f t="shared" si="143"/>
        <v>0</v>
      </c>
      <c r="DE134" s="70">
        <f t="shared" si="143"/>
        <v>0</v>
      </c>
      <c r="DF134" s="75">
        <f t="shared" si="144"/>
        <v>0</v>
      </c>
      <c r="DG134" s="75">
        <f t="shared" si="145"/>
        <v>0</v>
      </c>
      <c r="DH134" s="71">
        <f t="shared" si="146"/>
        <v>0</v>
      </c>
      <c r="DI134" s="72">
        <f t="shared" si="147"/>
        <v>0</v>
      </c>
      <c r="DJ134" s="72">
        <f t="shared" si="148"/>
        <v>0</v>
      </c>
      <c r="DK134" s="72">
        <f t="shared" si="149"/>
        <v>0</v>
      </c>
      <c r="DL134" s="72">
        <f t="shared" si="150"/>
        <v>0</v>
      </c>
      <c r="DM134" s="70">
        <f t="shared" si="151"/>
        <v>0</v>
      </c>
      <c r="DN134" s="70">
        <f t="shared" si="152"/>
        <v>0</v>
      </c>
      <c r="DO134" s="70">
        <f t="shared" si="153"/>
        <v>0</v>
      </c>
      <c r="DP134" s="70">
        <f t="shared" si="154"/>
        <v>0</v>
      </c>
      <c r="DQ134" s="70">
        <f t="shared" si="154"/>
        <v>0</v>
      </c>
      <c r="DR134" s="70">
        <f t="shared" si="155"/>
        <v>0</v>
      </c>
      <c r="DS134" s="75">
        <f t="shared" si="156"/>
        <v>0</v>
      </c>
      <c r="DT134" s="71">
        <f t="shared" si="157"/>
        <v>0</v>
      </c>
      <c r="DU134" s="257">
        <f t="shared" si="158"/>
        <v>0</v>
      </c>
      <c r="DV134" s="258">
        <f t="shared" si="159"/>
        <v>0</v>
      </c>
      <c r="DW134" s="258">
        <f t="shared" si="160"/>
        <v>0</v>
      </c>
      <c r="DX134" s="258">
        <f t="shared" si="161"/>
        <v>0</v>
      </c>
      <c r="DY134" s="70">
        <f t="shared" si="162"/>
        <v>0</v>
      </c>
      <c r="DZ134" s="70">
        <f t="shared" si="163"/>
        <v>0</v>
      </c>
      <c r="EA134" s="258">
        <f t="shared" si="164"/>
        <v>0</v>
      </c>
      <c r="EB134" s="258">
        <f t="shared" si="165"/>
        <v>0</v>
      </c>
      <c r="EC134" s="258">
        <f t="shared" si="165"/>
        <v>0</v>
      </c>
      <c r="ED134" s="258">
        <f t="shared" si="166"/>
        <v>0</v>
      </c>
      <c r="EE134" s="75">
        <f t="shared" si="167"/>
        <v>0</v>
      </c>
      <c r="EF134" s="71">
        <f t="shared" si="168"/>
        <v>0</v>
      </c>
      <c r="EG134" s="72">
        <f t="shared" si="169"/>
        <v>0</v>
      </c>
      <c r="EH134" s="70">
        <f t="shared" si="170"/>
        <v>0</v>
      </c>
      <c r="EI134" s="70">
        <f t="shared" si="171"/>
        <v>0</v>
      </c>
      <c r="EJ134" s="70">
        <f t="shared" si="172"/>
        <v>0</v>
      </c>
      <c r="EK134" s="70">
        <f t="shared" si="173"/>
        <v>0</v>
      </c>
      <c r="EL134" s="70">
        <f t="shared" si="174"/>
        <v>0</v>
      </c>
      <c r="EM134" s="70">
        <f t="shared" si="175"/>
        <v>0</v>
      </c>
      <c r="EN134" s="70">
        <f t="shared" si="176"/>
        <v>0</v>
      </c>
      <c r="EO134" s="70">
        <f t="shared" si="176"/>
        <v>0</v>
      </c>
      <c r="EP134" s="75">
        <f t="shared" si="177"/>
        <v>0</v>
      </c>
      <c r="EQ134" s="75">
        <f t="shared" si="178"/>
        <v>0</v>
      </c>
      <c r="ER134" s="71">
        <f t="shared" si="179"/>
        <v>0</v>
      </c>
      <c r="ES134" s="72">
        <f t="shared" si="91"/>
        <v>0</v>
      </c>
      <c r="ET134" s="70">
        <f t="shared" si="92"/>
        <v>0</v>
      </c>
      <c r="EU134" s="70">
        <f t="shared" si="93"/>
        <v>0</v>
      </c>
      <c r="EV134" s="70">
        <f t="shared" si="94"/>
        <v>0</v>
      </c>
      <c r="EW134" s="70">
        <f t="shared" si="95"/>
        <v>0</v>
      </c>
      <c r="EX134" s="70">
        <f t="shared" si="180"/>
        <v>0</v>
      </c>
      <c r="EY134" s="70">
        <f t="shared" si="96"/>
        <v>0</v>
      </c>
      <c r="EZ134" s="70" t="str">
        <f t="shared" si="97"/>
        <v/>
      </c>
      <c r="FA134" s="70">
        <f t="shared" si="97"/>
        <v>0</v>
      </c>
      <c r="FB134" s="75">
        <f t="shared" si="98"/>
        <v>0</v>
      </c>
      <c r="FC134" s="75">
        <f t="shared" si="99"/>
        <v>0</v>
      </c>
      <c r="FD134" s="71">
        <f t="shared" si="100"/>
        <v>0</v>
      </c>
      <c r="FE134" s="585"/>
    </row>
    <row r="135" spans="1:161" ht="22.5">
      <c r="A135" s="12">
        <f t="shared" si="182"/>
        <v>0</v>
      </c>
      <c r="B135" s="31">
        <v>70</v>
      </c>
      <c r="C135" s="252">
        <v>127</v>
      </c>
      <c r="D135" s="6">
        <f t="shared" si="183"/>
        <v>0</v>
      </c>
      <c r="E135" s="59"/>
      <c r="F135" s="60" t="str">
        <f t="shared" si="181"/>
        <v/>
      </c>
      <c r="G135" s="59">
        <f>'Data Paste From Shala Darpan'!L128</f>
        <v>0</v>
      </c>
      <c r="H135" s="59">
        <f>'Data Paste From Shala Darpan'!F128</f>
        <v>0</v>
      </c>
      <c r="I135" s="59">
        <f>'Data Paste From Shala Darpan'!H128</f>
        <v>0</v>
      </c>
      <c r="J135" s="59">
        <f>'Data Paste From Shala Darpan'!I128</f>
        <v>0</v>
      </c>
      <c r="K135" s="744">
        <f>'Data Paste From Shala Darpan'!K128</f>
        <v>0</v>
      </c>
      <c r="L135" s="160" t="str">
        <f t="shared" si="103"/>
        <v/>
      </c>
      <c r="M135" s="135"/>
      <c r="N135" s="355" t="str">
        <f t="shared" si="104"/>
        <v/>
      </c>
      <c r="O135" s="162">
        <f t="shared" si="105"/>
        <v>0</v>
      </c>
      <c r="P135" s="514"/>
      <c r="Q135" s="111"/>
      <c r="R135" s="112"/>
      <c r="S135" s="112"/>
      <c r="T135" s="113"/>
      <c r="U135" s="112"/>
      <c r="V135" s="312">
        <f t="shared" si="106"/>
        <v>0</v>
      </c>
      <c r="W135" s="113"/>
      <c r="X135" s="112"/>
      <c r="Y135" s="150"/>
      <c r="Z135" s="151"/>
      <c r="AA135" s="151"/>
      <c r="AB135" s="152"/>
      <c r="AC135" s="151"/>
      <c r="AD135" s="315">
        <f t="shared" si="107"/>
        <v>0</v>
      </c>
      <c r="AE135" s="315"/>
      <c r="AF135" s="151"/>
      <c r="AG135" s="184"/>
      <c r="AH135" s="185"/>
      <c r="AI135" s="185"/>
      <c r="AJ135" s="186"/>
      <c r="AK135" s="185"/>
      <c r="AL135" s="318">
        <f t="shared" si="108"/>
        <v>0</v>
      </c>
      <c r="AM135" s="318"/>
      <c r="AN135" s="185"/>
      <c r="AO135" s="117"/>
      <c r="AP135" s="118"/>
      <c r="AQ135" s="118"/>
      <c r="AR135" s="119"/>
      <c r="AS135" s="118"/>
      <c r="AT135" s="321">
        <f t="shared" si="109"/>
        <v>0</v>
      </c>
      <c r="AU135" s="321"/>
      <c r="AV135" s="118"/>
      <c r="AW135" s="199"/>
      <c r="AX135" s="200"/>
      <c r="AY135" s="200"/>
      <c r="AZ135" s="201"/>
      <c r="BA135" s="200"/>
      <c r="BB135" s="324">
        <f t="shared" si="110"/>
        <v>0</v>
      </c>
      <c r="BC135" s="324"/>
      <c r="BD135" s="200"/>
      <c r="BE135" s="225"/>
      <c r="BF135" s="226"/>
      <c r="BG135" s="226"/>
      <c r="BH135" s="227"/>
      <c r="BI135" s="226"/>
      <c r="BJ135" s="327">
        <f t="shared" si="111"/>
        <v>0</v>
      </c>
      <c r="BK135" s="327"/>
      <c r="BL135" s="226"/>
      <c r="BM135" s="199"/>
      <c r="BN135" s="200"/>
      <c r="BO135" s="200"/>
      <c r="BP135" s="201"/>
      <c r="BQ135" s="200"/>
      <c r="BR135" s="324" t="str">
        <f t="shared" si="112"/>
        <v/>
      </c>
      <c r="BS135" s="324"/>
      <c r="BT135" s="200"/>
      <c r="BU135" s="208">
        <v>0</v>
      </c>
      <c r="BV135" s="209">
        <v>0</v>
      </c>
      <c r="BW135" s="213">
        <v>0</v>
      </c>
      <c r="BX135" s="333" t="str">
        <f t="shared" si="113"/>
        <v>D</v>
      </c>
      <c r="BY135" s="72">
        <f t="shared" si="114"/>
        <v>0</v>
      </c>
      <c r="BZ135" s="70">
        <f t="shared" si="115"/>
        <v>0</v>
      </c>
      <c r="CA135" s="70">
        <f t="shared" si="116"/>
        <v>0</v>
      </c>
      <c r="CB135" s="70">
        <f t="shared" si="117"/>
        <v>0</v>
      </c>
      <c r="CC135" s="70">
        <f t="shared" si="118"/>
        <v>0</v>
      </c>
      <c r="CD135" s="70">
        <f t="shared" si="119"/>
        <v>0</v>
      </c>
      <c r="CE135" s="70">
        <f t="shared" si="120"/>
        <v>0</v>
      </c>
      <c r="CF135" s="70">
        <f t="shared" si="121"/>
        <v>0</v>
      </c>
      <c r="CG135" s="70">
        <f t="shared" si="121"/>
        <v>0</v>
      </c>
      <c r="CH135" s="75">
        <f t="shared" si="122"/>
        <v>0</v>
      </c>
      <c r="CI135" s="75">
        <f t="shared" si="123"/>
        <v>0</v>
      </c>
      <c r="CJ135" s="71">
        <f t="shared" si="124"/>
        <v>0</v>
      </c>
      <c r="CK135" s="72">
        <f t="shared" si="125"/>
        <v>0</v>
      </c>
      <c r="CL135" s="70">
        <f t="shared" si="126"/>
        <v>0</v>
      </c>
      <c r="CM135" s="70">
        <f t="shared" si="127"/>
        <v>0</v>
      </c>
      <c r="CN135" s="70">
        <f t="shared" si="128"/>
        <v>0</v>
      </c>
      <c r="CO135" s="70">
        <f t="shared" si="129"/>
        <v>0</v>
      </c>
      <c r="CP135" s="70">
        <f t="shared" si="130"/>
        <v>0</v>
      </c>
      <c r="CQ135" s="70">
        <f t="shared" si="131"/>
        <v>0</v>
      </c>
      <c r="CR135" s="70">
        <f t="shared" si="132"/>
        <v>0</v>
      </c>
      <c r="CS135" s="70">
        <f t="shared" si="132"/>
        <v>0</v>
      </c>
      <c r="CT135" s="75">
        <f t="shared" si="133"/>
        <v>0</v>
      </c>
      <c r="CU135" s="75">
        <f t="shared" si="134"/>
        <v>0</v>
      </c>
      <c r="CV135" s="71">
        <f t="shared" si="135"/>
        <v>0</v>
      </c>
      <c r="CW135" s="72">
        <f t="shared" si="136"/>
        <v>0</v>
      </c>
      <c r="CX135" s="70">
        <f t="shared" si="137"/>
        <v>0</v>
      </c>
      <c r="CY135" s="70">
        <f t="shared" si="138"/>
        <v>0</v>
      </c>
      <c r="CZ135" s="70">
        <f t="shared" si="139"/>
        <v>0</v>
      </c>
      <c r="DA135" s="70">
        <f t="shared" si="140"/>
        <v>0</v>
      </c>
      <c r="DB135" s="70">
        <f t="shared" si="141"/>
        <v>0</v>
      </c>
      <c r="DC135" s="70">
        <f t="shared" si="142"/>
        <v>0</v>
      </c>
      <c r="DD135" s="70">
        <f t="shared" si="143"/>
        <v>0</v>
      </c>
      <c r="DE135" s="70">
        <f t="shared" si="143"/>
        <v>0</v>
      </c>
      <c r="DF135" s="75">
        <f t="shared" si="144"/>
        <v>0</v>
      </c>
      <c r="DG135" s="75">
        <f t="shared" si="145"/>
        <v>0</v>
      </c>
      <c r="DH135" s="71">
        <f t="shared" si="146"/>
        <v>0</v>
      </c>
      <c r="DI135" s="72">
        <f t="shared" si="147"/>
        <v>0</v>
      </c>
      <c r="DJ135" s="72">
        <f t="shared" si="148"/>
        <v>0</v>
      </c>
      <c r="DK135" s="72">
        <f t="shared" si="149"/>
        <v>0</v>
      </c>
      <c r="DL135" s="72">
        <f t="shared" si="150"/>
        <v>0</v>
      </c>
      <c r="DM135" s="70">
        <f t="shared" si="151"/>
        <v>0</v>
      </c>
      <c r="DN135" s="70">
        <f t="shared" si="152"/>
        <v>0</v>
      </c>
      <c r="DO135" s="70">
        <f t="shared" si="153"/>
        <v>0</v>
      </c>
      <c r="DP135" s="70">
        <f t="shared" si="154"/>
        <v>0</v>
      </c>
      <c r="DQ135" s="70">
        <f t="shared" si="154"/>
        <v>0</v>
      </c>
      <c r="DR135" s="70">
        <f t="shared" si="155"/>
        <v>0</v>
      </c>
      <c r="DS135" s="75">
        <f t="shared" si="156"/>
        <v>0</v>
      </c>
      <c r="DT135" s="71">
        <f t="shared" si="157"/>
        <v>0</v>
      </c>
      <c r="DU135" s="257">
        <f t="shared" si="158"/>
        <v>0</v>
      </c>
      <c r="DV135" s="258">
        <f t="shared" si="159"/>
        <v>0</v>
      </c>
      <c r="DW135" s="258">
        <f t="shared" si="160"/>
        <v>0</v>
      </c>
      <c r="DX135" s="258">
        <f t="shared" si="161"/>
        <v>0</v>
      </c>
      <c r="DY135" s="70">
        <f t="shared" si="162"/>
        <v>0</v>
      </c>
      <c r="DZ135" s="70">
        <f t="shared" si="163"/>
        <v>0</v>
      </c>
      <c r="EA135" s="258">
        <f t="shared" si="164"/>
        <v>0</v>
      </c>
      <c r="EB135" s="258">
        <f t="shared" si="165"/>
        <v>0</v>
      </c>
      <c r="EC135" s="258">
        <f t="shared" si="165"/>
        <v>0</v>
      </c>
      <c r="ED135" s="258">
        <f t="shared" si="166"/>
        <v>0</v>
      </c>
      <c r="EE135" s="75">
        <f t="shared" si="167"/>
        <v>0</v>
      </c>
      <c r="EF135" s="71">
        <f t="shared" si="168"/>
        <v>0</v>
      </c>
      <c r="EG135" s="72">
        <f t="shared" si="169"/>
        <v>0</v>
      </c>
      <c r="EH135" s="70">
        <f t="shared" si="170"/>
        <v>0</v>
      </c>
      <c r="EI135" s="70">
        <f t="shared" si="171"/>
        <v>0</v>
      </c>
      <c r="EJ135" s="70">
        <f t="shared" si="172"/>
        <v>0</v>
      </c>
      <c r="EK135" s="70">
        <f t="shared" si="173"/>
        <v>0</v>
      </c>
      <c r="EL135" s="70">
        <f t="shared" si="174"/>
        <v>0</v>
      </c>
      <c r="EM135" s="70">
        <f t="shared" si="175"/>
        <v>0</v>
      </c>
      <c r="EN135" s="70">
        <f t="shared" si="176"/>
        <v>0</v>
      </c>
      <c r="EO135" s="70">
        <f t="shared" si="176"/>
        <v>0</v>
      </c>
      <c r="EP135" s="75">
        <f t="shared" si="177"/>
        <v>0</v>
      </c>
      <c r="EQ135" s="75">
        <f t="shared" si="178"/>
        <v>0</v>
      </c>
      <c r="ER135" s="71">
        <f t="shared" si="179"/>
        <v>0</v>
      </c>
      <c r="ES135" s="72">
        <f t="shared" si="91"/>
        <v>0</v>
      </c>
      <c r="ET135" s="70">
        <f t="shared" si="92"/>
        <v>0</v>
      </c>
      <c r="EU135" s="70">
        <f t="shared" si="93"/>
        <v>0</v>
      </c>
      <c r="EV135" s="70">
        <f t="shared" si="94"/>
        <v>0</v>
      </c>
      <c r="EW135" s="70">
        <f t="shared" si="95"/>
        <v>0</v>
      </c>
      <c r="EX135" s="70">
        <f t="shared" si="180"/>
        <v>0</v>
      </c>
      <c r="EY135" s="70">
        <f t="shared" si="96"/>
        <v>0</v>
      </c>
      <c r="EZ135" s="70" t="str">
        <f t="shared" si="97"/>
        <v/>
      </c>
      <c r="FA135" s="70">
        <f t="shared" si="97"/>
        <v>0</v>
      </c>
      <c r="FB135" s="75">
        <f t="shared" si="98"/>
        <v>0</v>
      </c>
      <c r="FC135" s="75">
        <f t="shared" si="99"/>
        <v>0</v>
      </c>
      <c r="FD135" s="71">
        <f t="shared" si="100"/>
        <v>0</v>
      </c>
      <c r="FE135" s="585"/>
    </row>
    <row r="136" spans="1:161" ht="22.5">
      <c r="A136" s="12">
        <f t="shared" si="182"/>
        <v>0</v>
      </c>
      <c r="B136" s="31">
        <v>71</v>
      </c>
      <c r="C136" s="253">
        <v>128</v>
      </c>
      <c r="D136" s="6">
        <f t="shared" si="183"/>
        <v>0</v>
      </c>
      <c r="E136" s="59"/>
      <c r="F136" s="60" t="str">
        <f t="shared" si="181"/>
        <v/>
      </c>
      <c r="G136" s="58">
        <f>'Data Paste From Shala Darpan'!L129</f>
        <v>0</v>
      </c>
      <c r="H136" s="59">
        <f>'Data Paste From Shala Darpan'!F129</f>
        <v>0</v>
      </c>
      <c r="I136" s="59">
        <f>'Data Paste From Shala Darpan'!H129</f>
        <v>0</v>
      </c>
      <c r="J136" s="59">
        <f>'Data Paste From Shala Darpan'!I129</f>
        <v>0</v>
      </c>
      <c r="K136" s="744">
        <f>'Data Paste From Shala Darpan'!K129</f>
        <v>0</v>
      </c>
      <c r="L136" s="160" t="str">
        <f t="shared" si="103"/>
        <v/>
      </c>
      <c r="M136" s="135"/>
      <c r="N136" s="355" t="str">
        <f t="shared" si="104"/>
        <v/>
      </c>
      <c r="O136" s="162">
        <f t="shared" si="105"/>
        <v>0</v>
      </c>
      <c r="P136" s="514"/>
      <c r="Q136" s="111"/>
      <c r="R136" s="112"/>
      <c r="S136" s="112"/>
      <c r="T136" s="113"/>
      <c r="U136" s="112"/>
      <c r="V136" s="312">
        <f t="shared" si="106"/>
        <v>0</v>
      </c>
      <c r="W136" s="113"/>
      <c r="X136" s="112"/>
      <c r="Y136" s="150"/>
      <c r="Z136" s="151"/>
      <c r="AA136" s="151"/>
      <c r="AB136" s="152"/>
      <c r="AC136" s="151"/>
      <c r="AD136" s="315">
        <f t="shared" si="107"/>
        <v>0</v>
      </c>
      <c r="AE136" s="315"/>
      <c r="AF136" s="151"/>
      <c r="AG136" s="184"/>
      <c r="AH136" s="185"/>
      <c r="AI136" s="185"/>
      <c r="AJ136" s="186"/>
      <c r="AK136" s="185"/>
      <c r="AL136" s="318">
        <f t="shared" si="108"/>
        <v>0</v>
      </c>
      <c r="AM136" s="318"/>
      <c r="AN136" s="185"/>
      <c r="AO136" s="117"/>
      <c r="AP136" s="118"/>
      <c r="AQ136" s="118"/>
      <c r="AR136" s="119"/>
      <c r="AS136" s="118"/>
      <c r="AT136" s="321">
        <f t="shared" si="109"/>
        <v>0</v>
      </c>
      <c r="AU136" s="321"/>
      <c r="AV136" s="118"/>
      <c r="AW136" s="199"/>
      <c r="AX136" s="200"/>
      <c r="AY136" s="200"/>
      <c r="AZ136" s="201"/>
      <c r="BA136" s="200"/>
      <c r="BB136" s="324">
        <f t="shared" si="110"/>
        <v>0</v>
      </c>
      <c r="BC136" s="324"/>
      <c r="BD136" s="200"/>
      <c r="BE136" s="225"/>
      <c r="BF136" s="226"/>
      <c r="BG136" s="226"/>
      <c r="BH136" s="227"/>
      <c r="BI136" s="226"/>
      <c r="BJ136" s="327">
        <f t="shared" si="111"/>
        <v>0</v>
      </c>
      <c r="BK136" s="327"/>
      <c r="BL136" s="226"/>
      <c r="BM136" s="199"/>
      <c r="BN136" s="200"/>
      <c r="BO136" s="200"/>
      <c r="BP136" s="201"/>
      <c r="BQ136" s="200"/>
      <c r="BR136" s="324" t="str">
        <f t="shared" si="112"/>
        <v/>
      </c>
      <c r="BS136" s="324"/>
      <c r="BT136" s="200"/>
      <c r="BU136" s="208">
        <v>0</v>
      </c>
      <c r="BV136" s="209">
        <v>0</v>
      </c>
      <c r="BW136" s="213">
        <v>0</v>
      </c>
      <c r="BX136" s="333" t="str">
        <f t="shared" si="113"/>
        <v>D</v>
      </c>
      <c r="BY136" s="72">
        <f t="shared" si="114"/>
        <v>0</v>
      </c>
      <c r="BZ136" s="70">
        <f t="shared" si="115"/>
        <v>0</v>
      </c>
      <c r="CA136" s="70">
        <f t="shared" si="116"/>
        <v>0</v>
      </c>
      <c r="CB136" s="70">
        <f t="shared" si="117"/>
        <v>0</v>
      </c>
      <c r="CC136" s="70">
        <f t="shared" si="118"/>
        <v>0</v>
      </c>
      <c r="CD136" s="70">
        <f t="shared" si="119"/>
        <v>0</v>
      </c>
      <c r="CE136" s="70">
        <f t="shared" si="120"/>
        <v>0</v>
      </c>
      <c r="CF136" s="70">
        <f t="shared" si="121"/>
        <v>0</v>
      </c>
      <c r="CG136" s="70">
        <f t="shared" si="121"/>
        <v>0</v>
      </c>
      <c r="CH136" s="75">
        <f t="shared" si="122"/>
        <v>0</v>
      </c>
      <c r="CI136" s="75">
        <f t="shared" si="123"/>
        <v>0</v>
      </c>
      <c r="CJ136" s="71">
        <f t="shared" si="124"/>
        <v>0</v>
      </c>
      <c r="CK136" s="72">
        <f t="shared" si="125"/>
        <v>0</v>
      </c>
      <c r="CL136" s="70">
        <f t="shared" si="126"/>
        <v>0</v>
      </c>
      <c r="CM136" s="70">
        <f t="shared" si="127"/>
        <v>0</v>
      </c>
      <c r="CN136" s="70">
        <f t="shared" si="128"/>
        <v>0</v>
      </c>
      <c r="CO136" s="70">
        <f t="shared" si="129"/>
        <v>0</v>
      </c>
      <c r="CP136" s="70">
        <f t="shared" si="130"/>
        <v>0</v>
      </c>
      <c r="CQ136" s="70">
        <f t="shared" si="131"/>
        <v>0</v>
      </c>
      <c r="CR136" s="70">
        <f t="shared" si="132"/>
        <v>0</v>
      </c>
      <c r="CS136" s="70">
        <f t="shared" si="132"/>
        <v>0</v>
      </c>
      <c r="CT136" s="75">
        <f t="shared" si="133"/>
        <v>0</v>
      </c>
      <c r="CU136" s="75">
        <f t="shared" si="134"/>
        <v>0</v>
      </c>
      <c r="CV136" s="71">
        <f t="shared" si="135"/>
        <v>0</v>
      </c>
      <c r="CW136" s="72">
        <f t="shared" si="136"/>
        <v>0</v>
      </c>
      <c r="CX136" s="70">
        <f t="shared" si="137"/>
        <v>0</v>
      </c>
      <c r="CY136" s="70">
        <f t="shared" si="138"/>
        <v>0</v>
      </c>
      <c r="CZ136" s="70">
        <f t="shared" si="139"/>
        <v>0</v>
      </c>
      <c r="DA136" s="70">
        <f t="shared" si="140"/>
        <v>0</v>
      </c>
      <c r="DB136" s="70">
        <f t="shared" si="141"/>
        <v>0</v>
      </c>
      <c r="DC136" s="70">
        <f t="shared" si="142"/>
        <v>0</v>
      </c>
      <c r="DD136" s="70">
        <f t="shared" si="143"/>
        <v>0</v>
      </c>
      <c r="DE136" s="70">
        <f t="shared" si="143"/>
        <v>0</v>
      </c>
      <c r="DF136" s="75">
        <f t="shared" si="144"/>
        <v>0</v>
      </c>
      <c r="DG136" s="75">
        <f t="shared" si="145"/>
        <v>0</v>
      </c>
      <c r="DH136" s="71">
        <f t="shared" si="146"/>
        <v>0</v>
      </c>
      <c r="DI136" s="72">
        <f t="shared" si="147"/>
        <v>0</v>
      </c>
      <c r="DJ136" s="72">
        <f t="shared" si="148"/>
        <v>0</v>
      </c>
      <c r="DK136" s="72">
        <f t="shared" si="149"/>
        <v>0</v>
      </c>
      <c r="DL136" s="72">
        <f t="shared" si="150"/>
        <v>0</v>
      </c>
      <c r="DM136" s="70">
        <f t="shared" si="151"/>
        <v>0</v>
      </c>
      <c r="DN136" s="70">
        <f t="shared" si="152"/>
        <v>0</v>
      </c>
      <c r="DO136" s="70">
        <f t="shared" si="153"/>
        <v>0</v>
      </c>
      <c r="DP136" s="70">
        <f t="shared" si="154"/>
        <v>0</v>
      </c>
      <c r="DQ136" s="70">
        <f t="shared" si="154"/>
        <v>0</v>
      </c>
      <c r="DR136" s="70">
        <f t="shared" si="155"/>
        <v>0</v>
      </c>
      <c r="DS136" s="75">
        <f t="shared" si="156"/>
        <v>0</v>
      </c>
      <c r="DT136" s="71">
        <f t="shared" si="157"/>
        <v>0</v>
      </c>
      <c r="DU136" s="257">
        <f t="shared" si="158"/>
        <v>0</v>
      </c>
      <c r="DV136" s="258">
        <f t="shared" si="159"/>
        <v>0</v>
      </c>
      <c r="DW136" s="258">
        <f t="shared" si="160"/>
        <v>0</v>
      </c>
      <c r="DX136" s="258">
        <f t="shared" si="161"/>
        <v>0</v>
      </c>
      <c r="DY136" s="70">
        <f t="shared" si="162"/>
        <v>0</v>
      </c>
      <c r="DZ136" s="70">
        <f t="shared" si="163"/>
        <v>0</v>
      </c>
      <c r="EA136" s="258">
        <f t="shared" si="164"/>
        <v>0</v>
      </c>
      <c r="EB136" s="258">
        <f t="shared" si="165"/>
        <v>0</v>
      </c>
      <c r="EC136" s="258">
        <f t="shared" si="165"/>
        <v>0</v>
      </c>
      <c r="ED136" s="258">
        <f t="shared" si="166"/>
        <v>0</v>
      </c>
      <c r="EE136" s="75">
        <f t="shared" si="167"/>
        <v>0</v>
      </c>
      <c r="EF136" s="71">
        <f t="shared" si="168"/>
        <v>0</v>
      </c>
      <c r="EG136" s="72">
        <f t="shared" si="169"/>
        <v>0</v>
      </c>
      <c r="EH136" s="70">
        <f t="shared" si="170"/>
        <v>0</v>
      </c>
      <c r="EI136" s="70">
        <f t="shared" si="171"/>
        <v>0</v>
      </c>
      <c r="EJ136" s="70">
        <f t="shared" si="172"/>
        <v>0</v>
      </c>
      <c r="EK136" s="70">
        <f t="shared" si="173"/>
        <v>0</v>
      </c>
      <c r="EL136" s="70">
        <f t="shared" si="174"/>
        <v>0</v>
      </c>
      <c r="EM136" s="70">
        <f t="shared" si="175"/>
        <v>0</v>
      </c>
      <c r="EN136" s="70">
        <f t="shared" si="176"/>
        <v>0</v>
      </c>
      <c r="EO136" s="70">
        <f t="shared" si="176"/>
        <v>0</v>
      </c>
      <c r="EP136" s="75">
        <f t="shared" si="177"/>
        <v>0</v>
      </c>
      <c r="EQ136" s="75">
        <f t="shared" si="178"/>
        <v>0</v>
      </c>
      <c r="ER136" s="71">
        <f t="shared" si="179"/>
        <v>0</v>
      </c>
      <c r="ES136" s="72">
        <f t="shared" si="91"/>
        <v>0</v>
      </c>
      <c r="ET136" s="70">
        <f t="shared" si="92"/>
        <v>0</v>
      </c>
      <c r="EU136" s="70">
        <f t="shared" si="93"/>
        <v>0</v>
      </c>
      <c r="EV136" s="70">
        <f t="shared" si="94"/>
        <v>0</v>
      </c>
      <c r="EW136" s="70">
        <f t="shared" si="95"/>
        <v>0</v>
      </c>
      <c r="EX136" s="70">
        <f t="shared" si="180"/>
        <v>0</v>
      </c>
      <c r="EY136" s="70">
        <f t="shared" si="96"/>
        <v>0</v>
      </c>
      <c r="EZ136" s="70" t="str">
        <f t="shared" si="97"/>
        <v/>
      </c>
      <c r="FA136" s="70">
        <f t="shared" si="97"/>
        <v>0</v>
      </c>
      <c r="FB136" s="75">
        <f t="shared" si="98"/>
        <v>0</v>
      </c>
      <c r="FC136" s="75">
        <f t="shared" si="99"/>
        <v>0</v>
      </c>
      <c r="FD136" s="71">
        <f t="shared" si="100"/>
        <v>0</v>
      </c>
      <c r="FE136" s="585"/>
    </row>
    <row r="137" spans="1:161" ht="22.5">
      <c r="A137" s="12">
        <f t="shared" si="182"/>
        <v>0</v>
      </c>
      <c r="B137" s="31">
        <v>72</v>
      </c>
      <c r="C137" s="252">
        <v>129</v>
      </c>
      <c r="D137" s="6">
        <f t="shared" si="183"/>
        <v>0</v>
      </c>
      <c r="E137" s="59"/>
      <c r="F137" s="60" t="str">
        <f t="shared" si="181"/>
        <v/>
      </c>
      <c r="G137" s="59">
        <f>'Data Paste From Shala Darpan'!L130</f>
        <v>0</v>
      </c>
      <c r="H137" s="59">
        <f>'Data Paste From Shala Darpan'!F130</f>
        <v>0</v>
      </c>
      <c r="I137" s="59">
        <f>'Data Paste From Shala Darpan'!H130</f>
        <v>0</v>
      </c>
      <c r="J137" s="59">
        <f>'Data Paste From Shala Darpan'!I130</f>
        <v>0</v>
      </c>
      <c r="K137" s="744">
        <f>'Data Paste From Shala Darpan'!K130</f>
        <v>0</v>
      </c>
      <c r="L137" s="160" t="str">
        <f t="shared" si="103"/>
        <v/>
      </c>
      <c r="M137" s="135"/>
      <c r="N137" s="355" t="str">
        <f t="shared" si="104"/>
        <v/>
      </c>
      <c r="O137" s="162">
        <f t="shared" si="105"/>
        <v>0</v>
      </c>
      <c r="P137" s="514"/>
      <c r="Q137" s="111"/>
      <c r="R137" s="112"/>
      <c r="S137" s="112"/>
      <c r="T137" s="113"/>
      <c r="U137" s="112"/>
      <c r="V137" s="312">
        <f t="shared" si="106"/>
        <v>0</v>
      </c>
      <c r="W137" s="113"/>
      <c r="X137" s="112"/>
      <c r="Y137" s="150"/>
      <c r="Z137" s="151"/>
      <c r="AA137" s="151"/>
      <c r="AB137" s="152"/>
      <c r="AC137" s="151"/>
      <c r="AD137" s="315">
        <f t="shared" si="107"/>
        <v>0</v>
      </c>
      <c r="AE137" s="315"/>
      <c r="AF137" s="151"/>
      <c r="AG137" s="184"/>
      <c r="AH137" s="185"/>
      <c r="AI137" s="185"/>
      <c r="AJ137" s="186"/>
      <c r="AK137" s="185"/>
      <c r="AL137" s="318">
        <f t="shared" si="108"/>
        <v>0</v>
      </c>
      <c r="AM137" s="318"/>
      <c r="AN137" s="185"/>
      <c r="AO137" s="117"/>
      <c r="AP137" s="118"/>
      <c r="AQ137" s="118"/>
      <c r="AR137" s="119"/>
      <c r="AS137" s="118"/>
      <c r="AT137" s="321">
        <f t="shared" si="109"/>
        <v>0</v>
      </c>
      <c r="AU137" s="321"/>
      <c r="AV137" s="118"/>
      <c r="AW137" s="199"/>
      <c r="AX137" s="200"/>
      <c r="AY137" s="200"/>
      <c r="AZ137" s="201"/>
      <c r="BA137" s="200"/>
      <c r="BB137" s="324">
        <f t="shared" si="110"/>
        <v>0</v>
      </c>
      <c r="BC137" s="324"/>
      <c r="BD137" s="200"/>
      <c r="BE137" s="225"/>
      <c r="BF137" s="226"/>
      <c r="BG137" s="226"/>
      <c r="BH137" s="227"/>
      <c r="BI137" s="226"/>
      <c r="BJ137" s="327">
        <f t="shared" si="111"/>
        <v>0</v>
      </c>
      <c r="BK137" s="327"/>
      <c r="BL137" s="226"/>
      <c r="BM137" s="199"/>
      <c r="BN137" s="200"/>
      <c r="BO137" s="200"/>
      <c r="BP137" s="201"/>
      <c r="BQ137" s="200"/>
      <c r="BR137" s="324" t="str">
        <f t="shared" si="112"/>
        <v/>
      </c>
      <c r="BS137" s="324"/>
      <c r="BT137" s="200"/>
      <c r="BU137" s="208">
        <v>0</v>
      </c>
      <c r="BV137" s="209">
        <v>0</v>
      </c>
      <c r="BW137" s="213">
        <v>0</v>
      </c>
      <c r="BX137" s="333" t="str">
        <f t="shared" si="113"/>
        <v>D</v>
      </c>
      <c r="BY137" s="72">
        <f t="shared" si="114"/>
        <v>0</v>
      </c>
      <c r="BZ137" s="70">
        <f t="shared" si="115"/>
        <v>0</v>
      </c>
      <c r="CA137" s="70">
        <f t="shared" si="116"/>
        <v>0</v>
      </c>
      <c r="CB137" s="70">
        <f t="shared" si="117"/>
        <v>0</v>
      </c>
      <c r="CC137" s="70">
        <f t="shared" si="118"/>
        <v>0</v>
      </c>
      <c r="CD137" s="70">
        <f t="shared" si="119"/>
        <v>0</v>
      </c>
      <c r="CE137" s="70">
        <f t="shared" si="120"/>
        <v>0</v>
      </c>
      <c r="CF137" s="70">
        <f t="shared" si="121"/>
        <v>0</v>
      </c>
      <c r="CG137" s="70">
        <f t="shared" si="121"/>
        <v>0</v>
      </c>
      <c r="CH137" s="75">
        <f t="shared" si="122"/>
        <v>0</v>
      </c>
      <c r="CI137" s="75">
        <f t="shared" si="123"/>
        <v>0</v>
      </c>
      <c r="CJ137" s="71">
        <f t="shared" si="124"/>
        <v>0</v>
      </c>
      <c r="CK137" s="72">
        <f t="shared" si="125"/>
        <v>0</v>
      </c>
      <c r="CL137" s="70">
        <f t="shared" si="126"/>
        <v>0</v>
      </c>
      <c r="CM137" s="70">
        <f t="shared" si="127"/>
        <v>0</v>
      </c>
      <c r="CN137" s="70">
        <f t="shared" si="128"/>
        <v>0</v>
      </c>
      <c r="CO137" s="70">
        <f t="shared" si="129"/>
        <v>0</v>
      </c>
      <c r="CP137" s="70">
        <f t="shared" si="130"/>
        <v>0</v>
      </c>
      <c r="CQ137" s="70">
        <f t="shared" si="131"/>
        <v>0</v>
      </c>
      <c r="CR137" s="70">
        <f t="shared" si="132"/>
        <v>0</v>
      </c>
      <c r="CS137" s="70">
        <f t="shared" si="132"/>
        <v>0</v>
      </c>
      <c r="CT137" s="75">
        <f t="shared" si="133"/>
        <v>0</v>
      </c>
      <c r="CU137" s="75">
        <f t="shared" si="134"/>
        <v>0</v>
      </c>
      <c r="CV137" s="71">
        <f t="shared" si="135"/>
        <v>0</v>
      </c>
      <c r="CW137" s="72">
        <f t="shared" si="136"/>
        <v>0</v>
      </c>
      <c r="CX137" s="70">
        <f t="shared" si="137"/>
        <v>0</v>
      </c>
      <c r="CY137" s="70">
        <f t="shared" si="138"/>
        <v>0</v>
      </c>
      <c r="CZ137" s="70">
        <f t="shared" si="139"/>
        <v>0</v>
      </c>
      <c r="DA137" s="70">
        <f t="shared" si="140"/>
        <v>0</v>
      </c>
      <c r="DB137" s="70">
        <f t="shared" si="141"/>
        <v>0</v>
      </c>
      <c r="DC137" s="70">
        <f t="shared" si="142"/>
        <v>0</v>
      </c>
      <c r="DD137" s="70">
        <f t="shared" si="143"/>
        <v>0</v>
      </c>
      <c r="DE137" s="70">
        <f t="shared" si="143"/>
        <v>0</v>
      </c>
      <c r="DF137" s="75">
        <f t="shared" si="144"/>
        <v>0</v>
      </c>
      <c r="DG137" s="75">
        <f t="shared" si="145"/>
        <v>0</v>
      </c>
      <c r="DH137" s="71">
        <f t="shared" si="146"/>
        <v>0</v>
      </c>
      <c r="DI137" s="72">
        <f t="shared" si="147"/>
        <v>0</v>
      </c>
      <c r="DJ137" s="72">
        <f t="shared" si="148"/>
        <v>0</v>
      </c>
      <c r="DK137" s="72">
        <f t="shared" si="149"/>
        <v>0</v>
      </c>
      <c r="DL137" s="72">
        <f t="shared" si="150"/>
        <v>0</v>
      </c>
      <c r="DM137" s="70">
        <f t="shared" si="151"/>
        <v>0</v>
      </c>
      <c r="DN137" s="70">
        <f t="shared" si="152"/>
        <v>0</v>
      </c>
      <c r="DO137" s="70">
        <f t="shared" si="153"/>
        <v>0</v>
      </c>
      <c r="DP137" s="70">
        <f t="shared" si="154"/>
        <v>0</v>
      </c>
      <c r="DQ137" s="70">
        <f t="shared" si="154"/>
        <v>0</v>
      </c>
      <c r="DR137" s="70">
        <f t="shared" si="155"/>
        <v>0</v>
      </c>
      <c r="DS137" s="75">
        <f t="shared" si="156"/>
        <v>0</v>
      </c>
      <c r="DT137" s="71">
        <f t="shared" si="157"/>
        <v>0</v>
      </c>
      <c r="DU137" s="257">
        <f t="shared" si="158"/>
        <v>0</v>
      </c>
      <c r="DV137" s="258">
        <f t="shared" si="159"/>
        <v>0</v>
      </c>
      <c r="DW137" s="258">
        <f t="shared" si="160"/>
        <v>0</v>
      </c>
      <c r="DX137" s="258">
        <f t="shared" si="161"/>
        <v>0</v>
      </c>
      <c r="DY137" s="70">
        <f t="shared" si="162"/>
        <v>0</v>
      </c>
      <c r="DZ137" s="70">
        <f t="shared" si="163"/>
        <v>0</v>
      </c>
      <c r="EA137" s="258">
        <f t="shared" si="164"/>
        <v>0</v>
      </c>
      <c r="EB137" s="258">
        <f t="shared" si="165"/>
        <v>0</v>
      </c>
      <c r="EC137" s="258">
        <f t="shared" si="165"/>
        <v>0</v>
      </c>
      <c r="ED137" s="258">
        <f t="shared" si="166"/>
        <v>0</v>
      </c>
      <c r="EE137" s="75">
        <f t="shared" si="167"/>
        <v>0</v>
      </c>
      <c r="EF137" s="71">
        <f t="shared" si="168"/>
        <v>0</v>
      </c>
      <c r="EG137" s="72">
        <f t="shared" si="169"/>
        <v>0</v>
      </c>
      <c r="EH137" s="70">
        <f t="shared" si="170"/>
        <v>0</v>
      </c>
      <c r="EI137" s="70">
        <f t="shared" si="171"/>
        <v>0</v>
      </c>
      <c r="EJ137" s="70">
        <f t="shared" si="172"/>
        <v>0</v>
      </c>
      <c r="EK137" s="70">
        <f t="shared" si="173"/>
        <v>0</v>
      </c>
      <c r="EL137" s="70">
        <f t="shared" si="174"/>
        <v>0</v>
      </c>
      <c r="EM137" s="70">
        <f t="shared" si="175"/>
        <v>0</v>
      </c>
      <c r="EN137" s="70">
        <f t="shared" si="176"/>
        <v>0</v>
      </c>
      <c r="EO137" s="70">
        <f t="shared" si="176"/>
        <v>0</v>
      </c>
      <c r="EP137" s="75">
        <f t="shared" si="177"/>
        <v>0</v>
      </c>
      <c r="EQ137" s="75">
        <f t="shared" si="178"/>
        <v>0</v>
      </c>
      <c r="ER137" s="71">
        <f t="shared" si="179"/>
        <v>0</v>
      </c>
      <c r="ES137" s="72">
        <f t="shared" ref="ES137:ES200" si="184">BM137</f>
        <v>0</v>
      </c>
      <c r="ET137" s="70">
        <f t="shared" ref="ET137:ET200" si="185">BN137</f>
        <v>0</v>
      </c>
      <c r="EU137" s="70">
        <f t="shared" ref="EU137:EU200" si="186">BO137</f>
        <v>0</v>
      </c>
      <c r="EV137" s="70">
        <f t="shared" ref="EV137:EV200" si="187">BP137</f>
        <v>0</v>
      </c>
      <c r="EW137" s="70">
        <f t="shared" ref="EW137:EW200" si="188">SUM(ES137:EV137)</f>
        <v>0</v>
      </c>
      <c r="EX137" s="70">
        <f t="shared" si="180"/>
        <v>0</v>
      </c>
      <c r="EY137" s="70">
        <f t="shared" ref="EY137:EY200" si="189">BQ137</f>
        <v>0</v>
      </c>
      <c r="EZ137" s="70" t="str">
        <f t="shared" ref="EZ137:FA200" si="190">BR137</f>
        <v/>
      </c>
      <c r="FA137" s="70">
        <f t="shared" si="190"/>
        <v>0</v>
      </c>
      <c r="FB137" s="75">
        <f t="shared" ref="FB137:FB200" si="191">BT137</f>
        <v>0</v>
      </c>
      <c r="FC137" s="75">
        <f t="shared" ref="FC137:FC200" si="192">SUM(EY137:FB137)</f>
        <v>0</v>
      </c>
      <c r="FD137" s="71">
        <f t="shared" ref="FD137:FD200" si="193">SUM(EX137,FC137)</f>
        <v>0</v>
      </c>
      <c r="FE137" s="585"/>
    </row>
    <row r="138" spans="1:161" ht="22.5">
      <c r="A138" s="12">
        <f t="shared" si="182"/>
        <v>0</v>
      </c>
      <c r="B138" s="31">
        <v>73</v>
      </c>
      <c r="C138" s="253">
        <v>130</v>
      </c>
      <c r="D138" s="6">
        <f t="shared" si="183"/>
        <v>0</v>
      </c>
      <c r="E138" s="59"/>
      <c r="F138" s="60" t="str">
        <f t="shared" si="181"/>
        <v/>
      </c>
      <c r="G138" s="58">
        <f>'Data Paste From Shala Darpan'!L131</f>
        <v>0</v>
      </c>
      <c r="H138" s="59">
        <f>'Data Paste From Shala Darpan'!F131</f>
        <v>0</v>
      </c>
      <c r="I138" s="59">
        <f>'Data Paste From Shala Darpan'!H131</f>
        <v>0</v>
      </c>
      <c r="J138" s="59">
        <f>'Data Paste From Shala Darpan'!I131</f>
        <v>0</v>
      </c>
      <c r="K138" s="744">
        <f>'Data Paste From Shala Darpan'!K131</f>
        <v>0</v>
      </c>
      <c r="L138" s="160" t="str">
        <f t="shared" ref="L138:L201" si="194">IF(G138=0,"",$L$7)</f>
        <v/>
      </c>
      <c r="M138" s="135"/>
      <c r="N138" s="355" t="str">
        <f t="shared" si="104"/>
        <v/>
      </c>
      <c r="O138" s="162">
        <f t="shared" ref="O138:O201" si="195">IF(N138="",0,IF(N138&gt;=86,3,IF(N138&gt;=81,2,IF(N138&gt;=75,1,0))))</f>
        <v>0</v>
      </c>
      <c r="P138" s="514"/>
      <c r="Q138" s="111"/>
      <c r="R138" s="112"/>
      <c r="S138" s="112"/>
      <c r="T138" s="113"/>
      <c r="U138" s="112"/>
      <c r="V138" s="312">
        <f t="shared" ref="V138:V201" si="196">IF(OR($Q$3="",$G138=""),"",IF($Q$1="c",$O138/2,$O138))</f>
        <v>0</v>
      </c>
      <c r="W138" s="113"/>
      <c r="X138" s="112"/>
      <c r="Y138" s="150"/>
      <c r="Z138" s="151"/>
      <c r="AA138" s="151"/>
      <c r="AB138" s="152"/>
      <c r="AC138" s="151"/>
      <c r="AD138" s="315">
        <f t="shared" ref="AD138:AD201" si="197">IF(OR($Y$3="",$G138=""),"",IF($Y$1="c",$O138/2,$O138))</f>
        <v>0</v>
      </c>
      <c r="AE138" s="315"/>
      <c r="AF138" s="151"/>
      <c r="AG138" s="184"/>
      <c r="AH138" s="185"/>
      <c r="AI138" s="185"/>
      <c r="AJ138" s="186"/>
      <c r="AK138" s="185"/>
      <c r="AL138" s="318">
        <f t="shared" ref="AL138:AL201" si="198">IF(OR($AG$3="",$G138=""),"",IF($AG$1="c",$O138/2,$O138))</f>
        <v>0</v>
      </c>
      <c r="AM138" s="318"/>
      <c r="AN138" s="185"/>
      <c r="AO138" s="117"/>
      <c r="AP138" s="118"/>
      <c r="AQ138" s="118"/>
      <c r="AR138" s="119"/>
      <c r="AS138" s="118"/>
      <c r="AT138" s="321">
        <f t="shared" ref="AT138:AT201" si="199">IF(OR($AO$3="",$G138=""),"",IF($AO$1="c",$O138/2,$O138))</f>
        <v>0</v>
      </c>
      <c r="AU138" s="321"/>
      <c r="AV138" s="118"/>
      <c r="AW138" s="199"/>
      <c r="AX138" s="200"/>
      <c r="AY138" s="200"/>
      <c r="AZ138" s="201"/>
      <c r="BA138" s="200"/>
      <c r="BB138" s="324">
        <f t="shared" ref="BB138:BB201" si="200">IF(OR($AW$3="",$G138=""),"",IF($AW$1="c",$O138/2,$O138))</f>
        <v>0</v>
      </c>
      <c r="BC138" s="324"/>
      <c r="BD138" s="200"/>
      <c r="BE138" s="225"/>
      <c r="BF138" s="226"/>
      <c r="BG138" s="226"/>
      <c r="BH138" s="227"/>
      <c r="BI138" s="226"/>
      <c r="BJ138" s="327">
        <f t="shared" ref="BJ138:BJ201" si="201">IF(OR($BE$3="",$G138=""),"",IF($BE$1="c",$O138/2,$O138))</f>
        <v>0</v>
      </c>
      <c r="BK138" s="327"/>
      <c r="BL138" s="226"/>
      <c r="BM138" s="199"/>
      <c r="BN138" s="200"/>
      <c r="BO138" s="200"/>
      <c r="BP138" s="201"/>
      <c r="BQ138" s="200"/>
      <c r="BR138" s="324" t="str">
        <f t="shared" ref="BR138:BR201" si="202">IF(OR($BM$3="",$G138=""),"",IF($BM$1="c",$O138/2,$O138))</f>
        <v/>
      </c>
      <c r="BS138" s="324"/>
      <c r="BT138" s="200"/>
      <c r="BU138" s="208">
        <v>0</v>
      </c>
      <c r="BV138" s="209">
        <v>0</v>
      </c>
      <c r="BW138" s="213">
        <v>0</v>
      </c>
      <c r="BX138" s="333" t="str">
        <f t="shared" ref="BX138:BX201" si="203">IF(BW138&gt;=80,"A",IF(BW138&gt;=60,"B",IF(BW138&gt;=50,"C","D")))</f>
        <v>D</v>
      </c>
      <c r="BY138" s="72">
        <f t="shared" ref="BY138:BY201" si="204">Q138</f>
        <v>0</v>
      </c>
      <c r="BZ138" s="70">
        <f t="shared" ref="BZ138:BZ201" si="205">R138</f>
        <v>0</v>
      </c>
      <c r="CA138" s="70">
        <f t="shared" ref="CA138:CA201" si="206">S138</f>
        <v>0</v>
      </c>
      <c r="CB138" s="70">
        <f t="shared" ref="CB138:CB201" si="207">T138</f>
        <v>0</v>
      </c>
      <c r="CC138" s="70">
        <f t="shared" ref="CC138:CC201" si="208">SUM(BY138:CB138)</f>
        <v>0</v>
      </c>
      <c r="CD138" s="70">
        <f t="shared" ref="CD138:CD201" si="209">ROUNDUP(CC138*$CD$6/100,0)</f>
        <v>0</v>
      </c>
      <c r="CE138" s="70">
        <f t="shared" ref="CE138:CE201" si="210">U138</f>
        <v>0</v>
      </c>
      <c r="CF138" s="70">
        <f t="shared" ref="CF138:CG201" si="211">V138</f>
        <v>0</v>
      </c>
      <c r="CG138" s="70">
        <f t="shared" si="211"/>
        <v>0</v>
      </c>
      <c r="CH138" s="75">
        <f t="shared" ref="CH138:CH201" si="212">X138</f>
        <v>0</v>
      </c>
      <c r="CI138" s="75">
        <f t="shared" ref="CI138:CI201" si="213">SUM(CE138:CH138)</f>
        <v>0</v>
      </c>
      <c r="CJ138" s="71">
        <f t="shared" ref="CJ138:CJ201" si="214">SUM(CI138,CD138)</f>
        <v>0</v>
      </c>
      <c r="CK138" s="72">
        <f t="shared" ref="CK138:CK201" si="215">Y138</f>
        <v>0</v>
      </c>
      <c r="CL138" s="70">
        <f t="shared" ref="CL138:CL201" si="216">Z138</f>
        <v>0</v>
      </c>
      <c r="CM138" s="70">
        <f t="shared" ref="CM138:CM201" si="217">AA138</f>
        <v>0</v>
      </c>
      <c r="CN138" s="70">
        <f t="shared" ref="CN138:CN201" si="218">AB138</f>
        <v>0</v>
      </c>
      <c r="CO138" s="70">
        <f t="shared" ref="CO138:CO201" si="219">SUM(CK138:CN138)</f>
        <v>0</v>
      </c>
      <c r="CP138" s="70">
        <f t="shared" ref="CP138:CP201" si="220">ROUNDUP(CO138*$CP$6/100,0)</f>
        <v>0</v>
      </c>
      <c r="CQ138" s="70">
        <f t="shared" ref="CQ138:CQ201" si="221">AC138</f>
        <v>0</v>
      </c>
      <c r="CR138" s="70">
        <f t="shared" ref="CR138:CS201" si="222">AD138</f>
        <v>0</v>
      </c>
      <c r="CS138" s="70">
        <f t="shared" si="222"/>
        <v>0</v>
      </c>
      <c r="CT138" s="75">
        <f t="shared" ref="CT138:CT201" si="223">AF138</f>
        <v>0</v>
      </c>
      <c r="CU138" s="75">
        <f t="shared" ref="CU138:CU201" si="224">SUM(CQ138:CT138)</f>
        <v>0</v>
      </c>
      <c r="CV138" s="71">
        <f t="shared" ref="CV138:CV201" si="225">SUM(CU138,CP138)</f>
        <v>0</v>
      </c>
      <c r="CW138" s="72">
        <f t="shared" ref="CW138:CW201" si="226">AG138</f>
        <v>0</v>
      </c>
      <c r="CX138" s="70">
        <f t="shared" ref="CX138:CX201" si="227">AH138</f>
        <v>0</v>
      </c>
      <c r="CY138" s="70">
        <f t="shared" ref="CY138:CY201" si="228">AI138</f>
        <v>0</v>
      </c>
      <c r="CZ138" s="70">
        <f t="shared" ref="CZ138:CZ201" si="229">AJ138</f>
        <v>0</v>
      </c>
      <c r="DA138" s="70">
        <f t="shared" ref="DA138:DA201" si="230">SUM(CW138:CZ138)</f>
        <v>0</v>
      </c>
      <c r="DB138" s="70">
        <f t="shared" ref="DB138:DB201" si="231">ROUNDUP(DA138*$DB$6/100,0)</f>
        <v>0</v>
      </c>
      <c r="DC138" s="70">
        <f t="shared" ref="DC138:DC201" si="232">AK138</f>
        <v>0</v>
      </c>
      <c r="DD138" s="70">
        <f t="shared" ref="DD138:DE201" si="233">AL138</f>
        <v>0</v>
      </c>
      <c r="DE138" s="70">
        <f t="shared" si="233"/>
        <v>0</v>
      </c>
      <c r="DF138" s="75">
        <f t="shared" ref="DF138:DF201" si="234">AN138</f>
        <v>0</v>
      </c>
      <c r="DG138" s="75">
        <f t="shared" ref="DG138:DG201" si="235">SUM(DC138:DF138)</f>
        <v>0</v>
      </c>
      <c r="DH138" s="71">
        <f t="shared" ref="DH138:DH201" si="236">SUM(DG138,DB138)</f>
        <v>0</v>
      </c>
      <c r="DI138" s="72">
        <f t="shared" ref="DI138:DI201" si="237">AO138</f>
        <v>0</v>
      </c>
      <c r="DJ138" s="72">
        <f t="shared" ref="DJ138:DJ201" si="238">AP138</f>
        <v>0</v>
      </c>
      <c r="DK138" s="72">
        <f t="shared" ref="DK138:DK201" si="239">AQ138</f>
        <v>0</v>
      </c>
      <c r="DL138" s="72">
        <f t="shared" ref="DL138:DL201" si="240">AR138</f>
        <v>0</v>
      </c>
      <c r="DM138" s="70">
        <f t="shared" ref="DM138:DM201" si="241">SUM(DI138:DL138)</f>
        <v>0</v>
      </c>
      <c r="DN138" s="70">
        <f t="shared" ref="DN138:DN201" si="242">ROUNDUP(DM138*$DN$6/100,0)</f>
        <v>0</v>
      </c>
      <c r="DO138" s="70">
        <f t="shared" ref="DO138:DO201" si="243">AS138</f>
        <v>0</v>
      </c>
      <c r="DP138" s="70">
        <f t="shared" ref="DP138:DQ201" si="244">AT138</f>
        <v>0</v>
      </c>
      <c r="DQ138" s="70">
        <f t="shared" si="244"/>
        <v>0</v>
      </c>
      <c r="DR138" s="70">
        <f t="shared" ref="DR138:DR201" si="245">AV138</f>
        <v>0</v>
      </c>
      <c r="DS138" s="75">
        <f t="shared" ref="DS138:DS201" si="246">SUM(DO138:DR138)</f>
        <v>0</v>
      </c>
      <c r="DT138" s="71">
        <f t="shared" ref="DT138:DT201" si="247">SUM(DS138,DN138)</f>
        <v>0</v>
      </c>
      <c r="DU138" s="257">
        <f t="shared" ref="DU138:DU201" si="248">AW138</f>
        <v>0</v>
      </c>
      <c r="DV138" s="258">
        <f t="shared" ref="DV138:DV201" si="249">AX138</f>
        <v>0</v>
      </c>
      <c r="DW138" s="258">
        <f t="shared" ref="DW138:DW201" si="250">AY138</f>
        <v>0</v>
      </c>
      <c r="DX138" s="258">
        <f t="shared" ref="DX138:DX201" si="251">AZ138</f>
        <v>0</v>
      </c>
      <c r="DY138" s="70">
        <f t="shared" ref="DY138:DY201" si="252">SUM(DU138:DX138)</f>
        <v>0</v>
      </c>
      <c r="DZ138" s="70">
        <f t="shared" ref="DZ138:DZ201" si="253">ROUNDUP(DY138*$DZ$6/100,0)</f>
        <v>0</v>
      </c>
      <c r="EA138" s="258">
        <f t="shared" ref="EA138:EA201" si="254">BA138</f>
        <v>0</v>
      </c>
      <c r="EB138" s="258">
        <f t="shared" ref="EB138:EC201" si="255">BB138</f>
        <v>0</v>
      </c>
      <c r="EC138" s="258">
        <f t="shared" si="255"/>
        <v>0</v>
      </c>
      <c r="ED138" s="258">
        <f t="shared" ref="ED138:ED201" si="256">BD138</f>
        <v>0</v>
      </c>
      <c r="EE138" s="75">
        <f t="shared" ref="EE138:EE201" si="257">SUM(EA138:ED138)</f>
        <v>0</v>
      </c>
      <c r="EF138" s="71">
        <f t="shared" ref="EF138:EF201" si="258">SUM(EE138,DZ138)</f>
        <v>0</v>
      </c>
      <c r="EG138" s="72">
        <f t="shared" ref="EG138:EG201" si="259">BE138</f>
        <v>0</v>
      </c>
      <c r="EH138" s="70">
        <f t="shared" ref="EH138:EH201" si="260">BF138</f>
        <v>0</v>
      </c>
      <c r="EI138" s="70">
        <f t="shared" ref="EI138:EI201" si="261">BG138</f>
        <v>0</v>
      </c>
      <c r="EJ138" s="70">
        <f t="shared" ref="EJ138:EJ201" si="262">BH138</f>
        <v>0</v>
      </c>
      <c r="EK138" s="70">
        <f t="shared" ref="EK138:EK201" si="263">SUM(EG138:EJ138)</f>
        <v>0</v>
      </c>
      <c r="EL138" s="70">
        <f t="shared" ref="EL138:EL201" si="264">ROUNDUP(EK138*$EL$6/100,0)</f>
        <v>0</v>
      </c>
      <c r="EM138" s="70">
        <f t="shared" ref="EM138:EM201" si="265">BI138</f>
        <v>0</v>
      </c>
      <c r="EN138" s="70">
        <f t="shared" ref="EN138:EO201" si="266">BJ138</f>
        <v>0</v>
      </c>
      <c r="EO138" s="70">
        <f t="shared" si="266"/>
        <v>0</v>
      </c>
      <c r="EP138" s="75">
        <f t="shared" ref="EP138:EP201" si="267">BL138</f>
        <v>0</v>
      </c>
      <c r="EQ138" s="75">
        <f t="shared" ref="EQ138:EQ201" si="268">SUM(EM138:EP138)</f>
        <v>0</v>
      </c>
      <c r="ER138" s="71">
        <f t="shared" ref="ER138:ER201" si="269">SUM(EL138,EQ138)</f>
        <v>0</v>
      </c>
      <c r="ES138" s="72">
        <f t="shared" si="184"/>
        <v>0</v>
      </c>
      <c r="ET138" s="70">
        <f t="shared" si="185"/>
        <v>0</v>
      </c>
      <c r="EU138" s="70">
        <f t="shared" si="186"/>
        <v>0</v>
      </c>
      <c r="EV138" s="70">
        <f t="shared" si="187"/>
        <v>0</v>
      </c>
      <c r="EW138" s="70">
        <f t="shared" si="188"/>
        <v>0</v>
      </c>
      <c r="EX138" s="70">
        <f t="shared" ref="EX138:EX201" si="270">ROUNDUP(EW138*$EX$6/100,0)</f>
        <v>0</v>
      </c>
      <c r="EY138" s="70">
        <f t="shared" si="189"/>
        <v>0</v>
      </c>
      <c r="EZ138" s="70" t="str">
        <f t="shared" si="190"/>
        <v/>
      </c>
      <c r="FA138" s="70">
        <f t="shared" si="190"/>
        <v>0</v>
      </c>
      <c r="FB138" s="75">
        <f t="shared" si="191"/>
        <v>0</v>
      </c>
      <c r="FC138" s="75">
        <f t="shared" si="192"/>
        <v>0</v>
      </c>
      <c r="FD138" s="71">
        <f t="shared" si="193"/>
        <v>0</v>
      </c>
      <c r="FE138" s="585"/>
    </row>
    <row r="139" spans="1:161" ht="22.5">
      <c r="A139" s="12">
        <f t="shared" si="182"/>
        <v>0</v>
      </c>
      <c r="B139" s="31">
        <v>74</v>
      </c>
      <c r="C139" s="252">
        <v>131</v>
      </c>
      <c r="D139" s="6">
        <f t="shared" si="183"/>
        <v>0</v>
      </c>
      <c r="E139" s="59"/>
      <c r="F139" s="60" t="str">
        <f t="shared" ref="F139:F202" si="271">IF(OR(E138="",F138=""),"",F138+1)</f>
        <v/>
      </c>
      <c r="G139" s="59">
        <f>'Data Paste From Shala Darpan'!L132</f>
        <v>0</v>
      </c>
      <c r="H139" s="59">
        <f>'Data Paste From Shala Darpan'!F132</f>
        <v>0</v>
      </c>
      <c r="I139" s="59">
        <f>'Data Paste From Shala Darpan'!H132</f>
        <v>0</v>
      </c>
      <c r="J139" s="59">
        <f>'Data Paste From Shala Darpan'!I132</f>
        <v>0</v>
      </c>
      <c r="K139" s="744">
        <f>'Data Paste From Shala Darpan'!K132</f>
        <v>0</v>
      </c>
      <c r="L139" s="160" t="str">
        <f t="shared" si="194"/>
        <v/>
      </c>
      <c r="M139" s="135"/>
      <c r="N139" s="355" t="str">
        <f t="shared" si="104"/>
        <v/>
      </c>
      <c r="O139" s="162">
        <f t="shared" si="195"/>
        <v>0</v>
      </c>
      <c r="P139" s="514"/>
      <c r="Q139" s="111"/>
      <c r="R139" s="112"/>
      <c r="S139" s="112"/>
      <c r="T139" s="113"/>
      <c r="U139" s="112"/>
      <c r="V139" s="312">
        <f t="shared" si="196"/>
        <v>0</v>
      </c>
      <c r="W139" s="113"/>
      <c r="X139" s="112"/>
      <c r="Y139" s="150"/>
      <c r="Z139" s="151"/>
      <c r="AA139" s="151"/>
      <c r="AB139" s="152"/>
      <c r="AC139" s="151"/>
      <c r="AD139" s="315">
        <f t="shared" si="197"/>
        <v>0</v>
      </c>
      <c r="AE139" s="315"/>
      <c r="AF139" s="151"/>
      <c r="AG139" s="184"/>
      <c r="AH139" s="185"/>
      <c r="AI139" s="185"/>
      <c r="AJ139" s="186"/>
      <c r="AK139" s="185"/>
      <c r="AL139" s="318">
        <f t="shared" si="198"/>
        <v>0</v>
      </c>
      <c r="AM139" s="318"/>
      <c r="AN139" s="185"/>
      <c r="AO139" s="117"/>
      <c r="AP139" s="118"/>
      <c r="AQ139" s="118"/>
      <c r="AR139" s="119"/>
      <c r="AS139" s="118"/>
      <c r="AT139" s="321">
        <f t="shared" si="199"/>
        <v>0</v>
      </c>
      <c r="AU139" s="321"/>
      <c r="AV139" s="118"/>
      <c r="AW139" s="199"/>
      <c r="AX139" s="200"/>
      <c r="AY139" s="200"/>
      <c r="AZ139" s="201"/>
      <c r="BA139" s="200"/>
      <c r="BB139" s="324">
        <f t="shared" si="200"/>
        <v>0</v>
      </c>
      <c r="BC139" s="324"/>
      <c r="BD139" s="200"/>
      <c r="BE139" s="225"/>
      <c r="BF139" s="226"/>
      <c r="BG139" s="226"/>
      <c r="BH139" s="227"/>
      <c r="BI139" s="226"/>
      <c r="BJ139" s="327">
        <f t="shared" si="201"/>
        <v>0</v>
      </c>
      <c r="BK139" s="327"/>
      <c r="BL139" s="226"/>
      <c r="BM139" s="199"/>
      <c r="BN139" s="200"/>
      <c r="BO139" s="200"/>
      <c r="BP139" s="201"/>
      <c r="BQ139" s="200"/>
      <c r="BR139" s="324" t="str">
        <f t="shared" si="202"/>
        <v/>
      </c>
      <c r="BS139" s="324"/>
      <c r="BT139" s="200"/>
      <c r="BU139" s="208">
        <v>0</v>
      </c>
      <c r="BV139" s="209">
        <v>0</v>
      </c>
      <c r="BW139" s="213">
        <v>0</v>
      </c>
      <c r="BX139" s="333" t="str">
        <f t="shared" si="203"/>
        <v>D</v>
      </c>
      <c r="BY139" s="72">
        <f t="shared" si="204"/>
        <v>0</v>
      </c>
      <c r="BZ139" s="70">
        <f t="shared" si="205"/>
        <v>0</v>
      </c>
      <c r="CA139" s="70">
        <f t="shared" si="206"/>
        <v>0</v>
      </c>
      <c r="CB139" s="70">
        <f t="shared" si="207"/>
        <v>0</v>
      </c>
      <c r="CC139" s="70">
        <f t="shared" si="208"/>
        <v>0</v>
      </c>
      <c r="CD139" s="70">
        <f t="shared" si="209"/>
        <v>0</v>
      </c>
      <c r="CE139" s="70">
        <f t="shared" si="210"/>
        <v>0</v>
      </c>
      <c r="CF139" s="70">
        <f t="shared" si="211"/>
        <v>0</v>
      </c>
      <c r="CG139" s="70">
        <f t="shared" si="211"/>
        <v>0</v>
      </c>
      <c r="CH139" s="75">
        <f t="shared" si="212"/>
        <v>0</v>
      </c>
      <c r="CI139" s="75">
        <f t="shared" si="213"/>
        <v>0</v>
      </c>
      <c r="CJ139" s="71">
        <f t="shared" si="214"/>
        <v>0</v>
      </c>
      <c r="CK139" s="72">
        <f t="shared" si="215"/>
        <v>0</v>
      </c>
      <c r="CL139" s="70">
        <f t="shared" si="216"/>
        <v>0</v>
      </c>
      <c r="CM139" s="70">
        <f t="shared" si="217"/>
        <v>0</v>
      </c>
      <c r="CN139" s="70">
        <f t="shared" si="218"/>
        <v>0</v>
      </c>
      <c r="CO139" s="70">
        <f t="shared" si="219"/>
        <v>0</v>
      </c>
      <c r="CP139" s="70">
        <f t="shared" si="220"/>
        <v>0</v>
      </c>
      <c r="CQ139" s="70">
        <f t="shared" si="221"/>
        <v>0</v>
      </c>
      <c r="CR139" s="70">
        <f t="shared" si="222"/>
        <v>0</v>
      </c>
      <c r="CS139" s="70">
        <f t="shared" si="222"/>
        <v>0</v>
      </c>
      <c r="CT139" s="75">
        <f t="shared" si="223"/>
        <v>0</v>
      </c>
      <c r="CU139" s="75">
        <f t="shared" si="224"/>
        <v>0</v>
      </c>
      <c r="CV139" s="71">
        <f t="shared" si="225"/>
        <v>0</v>
      </c>
      <c r="CW139" s="72">
        <f t="shared" si="226"/>
        <v>0</v>
      </c>
      <c r="CX139" s="70">
        <f t="shared" si="227"/>
        <v>0</v>
      </c>
      <c r="CY139" s="70">
        <f t="shared" si="228"/>
        <v>0</v>
      </c>
      <c r="CZ139" s="70">
        <f t="shared" si="229"/>
        <v>0</v>
      </c>
      <c r="DA139" s="70">
        <f t="shared" si="230"/>
        <v>0</v>
      </c>
      <c r="DB139" s="70">
        <f t="shared" si="231"/>
        <v>0</v>
      </c>
      <c r="DC139" s="70">
        <f t="shared" si="232"/>
        <v>0</v>
      </c>
      <c r="DD139" s="70">
        <f t="shared" si="233"/>
        <v>0</v>
      </c>
      <c r="DE139" s="70">
        <f t="shared" si="233"/>
        <v>0</v>
      </c>
      <c r="DF139" s="75">
        <f t="shared" si="234"/>
        <v>0</v>
      </c>
      <c r="DG139" s="75">
        <f t="shared" si="235"/>
        <v>0</v>
      </c>
      <c r="DH139" s="71">
        <f t="shared" si="236"/>
        <v>0</v>
      </c>
      <c r="DI139" s="72">
        <f t="shared" si="237"/>
        <v>0</v>
      </c>
      <c r="DJ139" s="72">
        <f t="shared" si="238"/>
        <v>0</v>
      </c>
      <c r="DK139" s="72">
        <f t="shared" si="239"/>
        <v>0</v>
      </c>
      <c r="DL139" s="72">
        <f t="shared" si="240"/>
        <v>0</v>
      </c>
      <c r="DM139" s="70">
        <f t="shared" si="241"/>
        <v>0</v>
      </c>
      <c r="DN139" s="70">
        <f t="shared" si="242"/>
        <v>0</v>
      </c>
      <c r="DO139" s="70">
        <f t="shared" si="243"/>
        <v>0</v>
      </c>
      <c r="DP139" s="70">
        <f t="shared" si="244"/>
        <v>0</v>
      </c>
      <c r="DQ139" s="70">
        <f t="shared" si="244"/>
        <v>0</v>
      </c>
      <c r="DR139" s="70">
        <f t="shared" si="245"/>
        <v>0</v>
      </c>
      <c r="DS139" s="75">
        <f t="shared" si="246"/>
        <v>0</v>
      </c>
      <c r="DT139" s="71">
        <f t="shared" si="247"/>
        <v>0</v>
      </c>
      <c r="DU139" s="257">
        <f t="shared" si="248"/>
        <v>0</v>
      </c>
      <c r="DV139" s="258">
        <f t="shared" si="249"/>
        <v>0</v>
      </c>
      <c r="DW139" s="258">
        <f t="shared" si="250"/>
        <v>0</v>
      </c>
      <c r="DX139" s="258">
        <f t="shared" si="251"/>
        <v>0</v>
      </c>
      <c r="DY139" s="70">
        <f t="shared" si="252"/>
        <v>0</v>
      </c>
      <c r="DZ139" s="70">
        <f t="shared" si="253"/>
        <v>0</v>
      </c>
      <c r="EA139" s="258">
        <f t="shared" si="254"/>
        <v>0</v>
      </c>
      <c r="EB139" s="258">
        <f t="shared" si="255"/>
        <v>0</v>
      </c>
      <c r="EC139" s="258">
        <f t="shared" si="255"/>
        <v>0</v>
      </c>
      <c r="ED139" s="258">
        <f t="shared" si="256"/>
        <v>0</v>
      </c>
      <c r="EE139" s="75">
        <f t="shared" si="257"/>
        <v>0</v>
      </c>
      <c r="EF139" s="71">
        <f t="shared" si="258"/>
        <v>0</v>
      </c>
      <c r="EG139" s="72">
        <f t="shared" si="259"/>
        <v>0</v>
      </c>
      <c r="EH139" s="70">
        <f t="shared" si="260"/>
        <v>0</v>
      </c>
      <c r="EI139" s="70">
        <f t="shared" si="261"/>
        <v>0</v>
      </c>
      <c r="EJ139" s="70">
        <f t="shared" si="262"/>
        <v>0</v>
      </c>
      <c r="EK139" s="70">
        <f t="shared" si="263"/>
        <v>0</v>
      </c>
      <c r="EL139" s="70">
        <f t="shared" si="264"/>
        <v>0</v>
      </c>
      <c r="EM139" s="70">
        <f t="shared" si="265"/>
        <v>0</v>
      </c>
      <c r="EN139" s="70">
        <f t="shared" si="266"/>
        <v>0</v>
      </c>
      <c r="EO139" s="70">
        <f t="shared" si="266"/>
        <v>0</v>
      </c>
      <c r="EP139" s="75">
        <f t="shared" si="267"/>
        <v>0</v>
      </c>
      <c r="EQ139" s="75">
        <f t="shared" si="268"/>
        <v>0</v>
      </c>
      <c r="ER139" s="71">
        <f t="shared" si="269"/>
        <v>0</v>
      </c>
      <c r="ES139" s="72">
        <f t="shared" si="184"/>
        <v>0</v>
      </c>
      <c r="ET139" s="70">
        <f t="shared" si="185"/>
        <v>0</v>
      </c>
      <c r="EU139" s="70">
        <f t="shared" si="186"/>
        <v>0</v>
      </c>
      <c r="EV139" s="70">
        <f t="shared" si="187"/>
        <v>0</v>
      </c>
      <c r="EW139" s="70">
        <f t="shared" si="188"/>
        <v>0</v>
      </c>
      <c r="EX139" s="70">
        <f t="shared" si="270"/>
        <v>0</v>
      </c>
      <c r="EY139" s="70">
        <f t="shared" si="189"/>
        <v>0</v>
      </c>
      <c r="EZ139" s="70" t="str">
        <f t="shared" si="190"/>
        <v/>
      </c>
      <c r="FA139" s="70">
        <f t="shared" si="190"/>
        <v>0</v>
      </c>
      <c r="FB139" s="75">
        <f t="shared" si="191"/>
        <v>0</v>
      </c>
      <c r="FC139" s="75">
        <f t="shared" si="192"/>
        <v>0</v>
      </c>
      <c r="FD139" s="71">
        <f t="shared" si="193"/>
        <v>0</v>
      </c>
      <c r="FE139" s="585"/>
    </row>
    <row r="140" spans="1:161" ht="22.5">
      <c r="A140" s="12">
        <f t="shared" si="182"/>
        <v>0</v>
      </c>
      <c r="B140" s="31">
        <v>75</v>
      </c>
      <c r="C140" s="253">
        <v>132</v>
      </c>
      <c r="D140" s="6">
        <f t="shared" si="183"/>
        <v>0</v>
      </c>
      <c r="E140" s="59"/>
      <c r="F140" s="60" t="str">
        <f t="shared" si="271"/>
        <v/>
      </c>
      <c r="G140" s="58">
        <f>'Data Paste From Shala Darpan'!L133</f>
        <v>0</v>
      </c>
      <c r="H140" s="59">
        <f>'Data Paste From Shala Darpan'!F133</f>
        <v>0</v>
      </c>
      <c r="I140" s="59">
        <f>'Data Paste From Shala Darpan'!H133</f>
        <v>0</v>
      </c>
      <c r="J140" s="59">
        <f>'Data Paste From Shala Darpan'!I133</f>
        <v>0</v>
      </c>
      <c r="K140" s="744">
        <f>'Data Paste From Shala Darpan'!K133</f>
        <v>0</v>
      </c>
      <c r="L140" s="160" t="str">
        <f t="shared" si="194"/>
        <v/>
      </c>
      <c r="M140" s="135"/>
      <c r="N140" s="355" t="str">
        <f t="shared" si="104"/>
        <v/>
      </c>
      <c r="O140" s="162">
        <f t="shared" si="195"/>
        <v>0</v>
      </c>
      <c r="P140" s="514"/>
      <c r="Q140" s="111"/>
      <c r="R140" s="112"/>
      <c r="S140" s="112"/>
      <c r="T140" s="113"/>
      <c r="U140" s="112"/>
      <c r="V140" s="312">
        <f t="shared" si="196"/>
        <v>0</v>
      </c>
      <c r="W140" s="113"/>
      <c r="X140" s="112"/>
      <c r="Y140" s="150"/>
      <c r="Z140" s="151"/>
      <c r="AA140" s="151"/>
      <c r="AB140" s="152"/>
      <c r="AC140" s="151"/>
      <c r="AD140" s="315">
        <f t="shared" si="197"/>
        <v>0</v>
      </c>
      <c r="AE140" s="315"/>
      <c r="AF140" s="151"/>
      <c r="AG140" s="184"/>
      <c r="AH140" s="185"/>
      <c r="AI140" s="185"/>
      <c r="AJ140" s="186"/>
      <c r="AK140" s="185"/>
      <c r="AL140" s="318">
        <f t="shared" si="198"/>
        <v>0</v>
      </c>
      <c r="AM140" s="318"/>
      <c r="AN140" s="185"/>
      <c r="AO140" s="117"/>
      <c r="AP140" s="118"/>
      <c r="AQ140" s="118"/>
      <c r="AR140" s="119"/>
      <c r="AS140" s="118"/>
      <c r="AT140" s="321">
        <f t="shared" si="199"/>
        <v>0</v>
      </c>
      <c r="AU140" s="321"/>
      <c r="AV140" s="118"/>
      <c r="AW140" s="199"/>
      <c r="AX140" s="200"/>
      <c r="AY140" s="200"/>
      <c r="AZ140" s="201"/>
      <c r="BA140" s="200"/>
      <c r="BB140" s="324">
        <f t="shared" si="200"/>
        <v>0</v>
      </c>
      <c r="BC140" s="324"/>
      <c r="BD140" s="200"/>
      <c r="BE140" s="225"/>
      <c r="BF140" s="226"/>
      <c r="BG140" s="226"/>
      <c r="BH140" s="227"/>
      <c r="BI140" s="226"/>
      <c r="BJ140" s="327">
        <f t="shared" si="201"/>
        <v>0</v>
      </c>
      <c r="BK140" s="327"/>
      <c r="BL140" s="226"/>
      <c r="BM140" s="199"/>
      <c r="BN140" s="200"/>
      <c r="BO140" s="200"/>
      <c r="BP140" s="201"/>
      <c r="BQ140" s="200"/>
      <c r="BR140" s="324" t="str">
        <f t="shared" si="202"/>
        <v/>
      </c>
      <c r="BS140" s="324"/>
      <c r="BT140" s="200"/>
      <c r="BU140" s="208">
        <v>0</v>
      </c>
      <c r="BV140" s="209">
        <v>0</v>
      </c>
      <c r="BW140" s="213">
        <v>0</v>
      </c>
      <c r="BX140" s="333" t="str">
        <f t="shared" si="203"/>
        <v>D</v>
      </c>
      <c r="BY140" s="72">
        <f t="shared" si="204"/>
        <v>0</v>
      </c>
      <c r="BZ140" s="70">
        <f t="shared" si="205"/>
        <v>0</v>
      </c>
      <c r="CA140" s="70">
        <f t="shared" si="206"/>
        <v>0</v>
      </c>
      <c r="CB140" s="70">
        <f t="shared" si="207"/>
        <v>0</v>
      </c>
      <c r="CC140" s="70">
        <f t="shared" si="208"/>
        <v>0</v>
      </c>
      <c r="CD140" s="70">
        <f t="shared" si="209"/>
        <v>0</v>
      </c>
      <c r="CE140" s="70">
        <f t="shared" si="210"/>
        <v>0</v>
      </c>
      <c r="CF140" s="70">
        <f t="shared" si="211"/>
        <v>0</v>
      </c>
      <c r="CG140" s="70">
        <f t="shared" si="211"/>
        <v>0</v>
      </c>
      <c r="CH140" s="75">
        <f t="shared" si="212"/>
        <v>0</v>
      </c>
      <c r="CI140" s="75">
        <f t="shared" si="213"/>
        <v>0</v>
      </c>
      <c r="CJ140" s="71">
        <f t="shared" si="214"/>
        <v>0</v>
      </c>
      <c r="CK140" s="72">
        <f t="shared" si="215"/>
        <v>0</v>
      </c>
      <c r="CL140" s="70">
        <f t="shared" si="216"/>
        <v>0</v>
      </c>
      <c r="CM140" s="70">
        <f t="shared" si="217"/>
        <v>0</v>
      </c>
      <c r="CN140" s="70">
        <f t="shared" si="218"/>
        <v>0</v>
      </c>
      <c r="CO140" s="70">
        <f t="shared" si="219"/>
        <v>0</v>
      </c>
      <c r="CP140" s="70">
        <f t="shared" si="220"/>
        <v>0</v>
      </c>
      <c r="CQ140" s="70">
        <f t="shared" si="221"/>
        <v>0</v>
      </c>
      <c r="CR140" s="70">
        <f t="shared" si="222"/>
        <v>0</v>
      </c>
      <c r="CS140" s="70">
        <f t="shared" si="222"/>
        <v>0</v>
      </c>
      <c r="CT140" s="75">
        <f t="shared" si="223"/>
        <v>0</v>
      </c>
      <c r="CU140" s="75">
        <f t="shared" si="224"/>
        <v>0</v>
      </c>
      <c r="CV140" s="71">
        <f t="shared" si="225"/>
        <v>0</v>
      </c>
      <c r="CW140" s="72">
        <f t="shared" si="226"/>
        <v>0</v>
      </c>
      <c r="CX140" s="70">
        <f t="shared" si="227"/>
        <v>0</v>
      </c>
      <c r="CY140" s="70">
        <f t="shared" si="228"/>
        <v>0</v>
      </c>
      <c r="CZ140" s="70">
        <f t="shared" si="229"/>
        <v>0</v>
      </c>
      <c r="DA140" s="70">
        <f t="shared" si="230"/>
        <v>0</v>
      </c>
      <c r="DB140" s="70">
        <f t="shared" si="231"/>
        <v>0</v>
      </c>
      <c r="DC140" s="70">
        <f t="shared" si="232"/>
        <v>0</v>
      </c>
      <c r="DD140" s="70">
        <f t="shared" si="233"/>
        <v>0</v>
      </c>
      <c r="DE140" s="70">
        <f t="shared" si="233"/>
        <v>0</v>
      </c>
      <c r="DF140" s="75">
        <f t="shared" si="234"/>
        <v>0</v>
      </c>
      <c r="DG140" s="75">
        <f t="shared" si="235"/>
        <v>0</v>
      </c>
      <c r="DH140" s="71">
        <f t="shared" si="236"/>
        <v>0</v>
      </c>
      <c r="DI140" s="72">
        <f t="shared" si="237"/>
        <v>0</v>
      </c>
      <c r="DJ140" s="72">
        <f t="shared" si="238"/>
        <v>0</v>
      </c>
      <c r="DK140" s="72">
        <f t="shared" si="239"/>
        <v>0</v>
      </c>
      <c r="DL140" s="72">
        <f t="shared" si="240"/>
        <v>0</v>
      </c>
      <c r="DM140" s="70">
        <f t="shared" si="241"/>
        <v>0</v>
      </c>
      <c r="DN140" s="70">
        <f t="shared" si="242"/>
        <v>0</v>
      </c>
      <c r="DO140" s="70">
        <f t="shared" si="243"/>
        <v>0</v>
      </c>
      <c r="DP140" s="70">
        <f t="shared" si="244"/>
        <v>0</v>
      </c>
      <c r="DQ140" s="70">
        <f t="shared" si="244"/>
        <v>0</v>
      </c>
      <c r="DR140" s="70">
        <f t="shared" si="245"/>
        <v>0</v>
      </c>
      <c r="DS140" s="75">
        <f t="shared" si="246"/>
        <v>0</v>
      </c>
      <c r="DT140" s="71">
        <f t="shared" si="247"/>
        <v>0</v>
      </c>
      <c r="DU140" s="257">
        <f t="shared" si="248"/>
        <v>0</v>
      </c>
      <c r="DV140" s="258">
        <f t="shared" si="249"/>
        <v>0</v>
      </c>
      <c r="DW140" s="258">
        <f t="shared" si="250"/>
        <v>0</v>
      </c>
      <c r="DX140" s="258">
        <f t="shared" si="251"/>
        <v>0</v>
      </c>
      <c r="DY140" s="70">
        <f t="shared" si="252"/>
        <v>0</v>
      </c>
      <c r="DZ140" s="70">
        <f t="shared" si="253"/>
        <v>0</v>
      </c>
      <c r="EA140" s="258">
        <f t="shared" si="254"/>
        <v>0</v>
      </c>
      <c r="EB140" s="258">
        <f t="shared" si="255"/>
        <v>0</v>
      </c>
      <c r="EC140" s="258">
        <f t="shared" si="255"/>
        <v>0</v>
      </c>
      <c r="ED140" s="258">
        <f t="shared" si="256"/>
        <v>0</v>
      </c>
      <c r="EE140" s="75">
        <f t="shared" si="257"/>
        <v>0</v>
      </c>
      <c r="EF140" s="71">
        <f t="shared" si="258"/>
        <v>0</v>
      </c>
      <c r="EG140" s="72">
        <f t="shared" si="259"/>
        <v>0</v>
      </c>
      <c r="EH140" s="70">
        <f t="shared" si="260"/>
        <v>0</v>
      </c>
      <c r="EI140" s="70">
        <f t="shared" si="261"/>
        <v>0</v>
      </c>
      <c r="EJ140" s="70">
        <f t="shared" si="262"/>
        <v>0</v>
      </c>
      <c r="EK140" s="70">
        <f t="shared" si="263"/>
        <v>0</v>
      </c>
      <c r="EL140" s="70">
        <f t="shared" si="264"/>
        <v>0</v>
      </c>
      <c r="EM140" s="70">
        <f t="shared" si="265"/>
        <v>0</v>
      </c>
      <c r="EN140" s="70">
        <f t="shared" si="266"/>
        <v>0</v>
      </c>
      <c r="EO140" s="70">
        <f t="shared" si="266"/>
        <v>0</v>
      </c>
      <c r="EP140" s="75">
        <f t="shared" si="267"/>
        <v>0</v>
      </c>
      <c r="EQ140" s="75">
        <f t="shared" si="268"/>
        <v>0</v>
      </c>
      <c r="ER140" s="71">
        <f t="shared" si="269"/>
        <v>0</v>
      </c>
      <c r="ES140" s="72">
        <f t="shared" si="184"/>
        <v>0</v>
      </c>
      <c r="ET140" s="70">
        <f t="shared" si="185"/>
        <v>0</v>
      </c>
      <c r="EU140" s="70">
        <f t="shared" si="186"/>
        <v>0</v>
      </c>
      <c r="EV140" s="70">
        <f t="shared" si="187"/>
        <v>0</v>
      </c>
      <c r="EW140" s="70">
        <f t="shared" si="188"/>
        <v>0</v>
      </c>
      <c r="EX140" s="70">
        <f t="shared" si="270"/>
        <v>0</v>
      </c>
      <c r="EY140" s="70">
        <f t="shared" si="189"/>
        <v>0</v>
      </c>
      <c r="EZ140" s="70" t="str">
        <f t="shared" si="190"/>
        <v/>
      </c>
      <c r="FA140" s="70">
        <f t="shared" si="190"/>
        <v>0</v>
      </c>
      <c r="FB140" s="75">
        <f t="shared" si="191"/>
        <v>0</v>
      </c>
      <c r="FC140" s="75">
        <f t="shared" si="192"/>
        <v>0</v>
      </c>
      <c r="FD140" s="71">
        <f t="shared" si="193"/>
        <v>0</v>
      </c>
      <c r="FE140" s="585"/>
    </row>
    <row r="141" spans="1:161" ht="22.5">
      <c r="A141" s="12">
        <f t="shared" si="182"/>
        <v>0</v>
      </c>
      <c r="B141" s="31">
        <v>76</v>
      </c>
      <c r="C141" s="252">
        <v>133</v>
      </c>
      <c r="D141" s="6">
        <f t="shared" si="183"/>
        <v>0</v>
      </c>
      <c r="E141" s="59"/>
      <c r="F141" s="60" t="str">
        <f t="shared" si="271"/>
        <v/>
      </c>
      <c r="G141" s="59">
        <f>'Data Paste From Shala Darpan'!L134</f>
        <v>0</v>
      </c>
      <c r="H141" s="59">
        <f>'Data Paste From Shala Darpan'!F134</f>
        <v>0</v>
      </c>
      <c r="I141" s="59">
        <f>'Data Paste From Shala Darpan'!H134</f>
        <v>0</v>
      </c>
      <c r="J141" s="59">
        <f>'Data Paste From Shala Darpan'!I134</f>
        <v>0</v>
      </c>
      <c r="K141" s="744">
        <f>'Data Paste From Shala Darpan'!K134</f>
        <v>0</v>
      </c>
      <c r="L141" s="160" t="str">
        <f t="shared" si="194"/>
        <v/>
      </c>
      <c r="M141" s="135"/>
      <c r="N141" s="355" t="str">
        <f t="shared" si="104"/>
        <v/>
      </c>
      <c r="O141" s="162">
        <f t="shared" si="195"/>
        <v>0</v>
      </c>
      <c r="P141" s="514"/>
      <c r="Q141" s="111"/>
      <c r="R141" s="112"/>
      <c r="S141" s="112"/>
      <c r="T141" s="113"/>
      <c r="U141" s="112"/>
      <c r="V141" s="312">
        <f t="shared" si="196"/>
        <v>0</v>
      </c>
      <c r="W141" s="113"/>
      <c r="X141" s="112"/>
      <c r="Y141" s="150"/>
      <c r="Z141" s="151"/>
      <c r="AA141" s="151"/>
      <c r="AB141" s="152"/>
      <c r="AC141" s="151"/>
      <c r="AD141" s="315">
        <f t="shared" si="197"/>
        <v>0</v>
      </c>
      <c r="AE141" s="315"/>
      <c r="AF141" s="151"/>
      <c r="AG141" s="184"/>
      <c r="AH141" s="185"/>
      <c r="AI141" s="185"/>
      <c r="AJ141" s="186"/>
      <c r="AK141" s="185"/>
      <c r="AL141" s="318">
        <f t="shared" si="198"/>
        <v>0</v>
      </c>
      <c r="AM141" s="318"/>
      <c r="AN141" s="185"/>
      <c r="AO141" s="117"/>
      <c r="AP141" s="118"/>
      <c r="AQ141" s="118"/>
      <c r="AR141" s="119"/>
      <c r="AS141" s="118"/>
      <c r="AT141" s="321">
        <f t="shared" si="199"/>
        <v>0</v>
      </c>
      <c r="AU141" s="321"/>
      <c r="AV141" s="118"/>
      <c r="AW141" s="199"/>
      <c r="AX141" s="200"/>
      <c r="AY141" s="200"/>
      <c r="AZ141" s="201"/>
      <c r="BA141" s="200"/>
      <c r="BB141" s="324">
        <f t="shared" si="200"/>
        <v>0</v>
      </c>
      <c r="BC141" s="324"/>
      <c r="BD141" s="200"/>
      <c r="BE141" s="225"/>
      <c r="BF141" s="226"/>
      <c r="BG141" s="226"/>
      <c r="BH141" s="227"/>
      <c r="BI141" s="226"/>
      <c r="BJ141" s="327">
        <f t="shared" si="201"/>
        <v>0</v>
      </c>
      <c r="BK141" s="327"/>
      <c r="BL141" s="226"/>
      <c r="BM141" s="199"/>
      <c r="BN141" s="200"/>
      <c r="BO141" s="200"/>
      <c r="BP141" s="201"/>
      <c r="BQ141" s="200"/>
      <c r="BR141" s="324" t="str">
        <f t="shared" si="202"/>
        <v/>
      </c>
      <c r="BS141" s="324"/>
      <c r="BT141" s="200"/>
      <c r="BU141" s="208">
        <v>0</v>
      </c>
      <c r="BV141" s="209">
        <v>0</v>
      </c>
      <c r="BW141" s="213">
        <v>0</v>
      </c>
      <c r="BX141" s="333" t="str">
        <f t="shared" si="203"/>
        <v>D</v>
      </c>
      <c r="BY141" s="72">
        <f t="shared" si="204"/>
        <v>0</v>
      </c>
      <c r="BZ141" s="70">
        <f t="shared" si="205"/>
        <v>0</v>
      </c>
      <c r="CA141" s="70">
        <f t="shared" si="206"/>
        <v>0</v>
      </c>
      <c r="CB141" s="70">
        <f t="shared" si="207"/>
        <v>0</v>
      </c>
      <c r="CC141" s="70">
        <f t="shared" si="208"/>
        <v>0</v>
      </c>
      <c r="CD141" s="70">
        <f t="shared" si="209"/>
        <v>0</v>
      </c>
      <c r="CE141" s="70">
        <f t="shared" si="210"/>
        <v>0</v>
      </c>
      <c r="CF141" s="70">
        <f t="shared" si="211"/>
        <v>0</v>
      </c>
      <c r="CG141" s="70">
        <f t="shared" si="211"/>
        <v>0</v>
      </c>
      <c r="CH141" s="75">
        <f t="shared" si="212"/>
        <v>0</v>
      </c>
      <c r="CI141" s="75">
        <f t="shared" si="213"/>
        <v>0</v>
      </c>
      <c r="CJ141" s="71">
        <f t="shared" si="214"/>
        <v>0</v>
      </c>
      <c r="CK141" s="72">
        <f t="shared" si="215"/>
        <v>0</v>
      </c>
      <c r="CL141" s="70">
        <f t="shared" si="216"/>
        <v>0</v>
      </c>
      <c r="CM141" s="70">
        <f t="shared" si="217"/>
        <v>0</v>
      </c>
      <c r="CN141" s="70">
        <f t="shared" si="218"/>
        <v>0</v>
      </c>
      <c r="CO141" s="70">
        <f t="shared" si="219"/>
        <v>0</v>
      </c>
      <c r="CP141" s="70">
        <f t="shared" si="220"/>
        <v>0</v>
      </c>
      <c r="CQ141" s="70">
        <f t="shared" si="221"/>
        <v>0</v>
      </c>
      <c r="CR141" s="70">
        <f t="shared" si="222"/>
        <v>0</v>
      </c>
      <c r="CS141" s="70">
        <f t="shared" si="222"/>
        <v>0</v>
      </c>
      <c r="CT141" s="75">
        <f t="shared" si="223"/>
        <v>0</v>
      </c>
      <c r="CU141" s="75">
        <f t="shared" si="224"/>
        <v>0</v>
      </c>
      <c r="CV141" s="71">
        <f t="shared" si="225"/>
        <v>0</v>
      </c>
      <c r="CW141" s="72">
        <f t="shared" si="226"/>
        <v>0</v>
      </c>
      <c r="CX141" s="70">
        <f t="shared" si="227"/>
        <v>0</v>
      </c>
      <c r="CY141" s="70">
        <f t="shared" si="228"/>
        <v>0</v>
      </c>
      <c r="CZ141" s="70">
        <f t="shared" si="229"/>
        <v>0</v>
      </c>
      <c r="DA141" s="70">
        <f t="shared" si="230"/>
        <v>0</v>
      </c>
      <c r="DB141" s="70">
        <f t="shared" si="231"/>
        <v>0</v>
      </c>
      <c r="DC141" s="70">
        <f t="shared" si="232"/>
        <v>0</v>
      </c>
      <c r="DD141" s="70">
        <f t="shared" si="233"/>
        <v>0</v>
      </c>
      <c r="DE141" s="70">
        <f t="shared" si="233"/>
        <v>0</v>
      </c>
      <c r="DF141" s="75">
        <f t="shared" si="234"/>
        <v>0</v>
      </c>
      <c r="DG141" s="75">
        <f t="shared" si="235"/>
        <v>0</v>
      </c>
      <c r="DH141" s="71">
        <f t="shared" si="236"/>
        <v>0</v>
      </c>
      <c r="DI141" s="72">
        <f t="shared" si="237"/>
        <v>0</v>
      </c>
      <c r="DJ141" s="72">
        <f t="shared" si="238"/>
        <v>0</v>
      </c>
      <c r="DK141" s="72">
        <f t="shared" si="239"/>
        <v>0</v>
      </c>
      <c r="DL141" s="72">
        <f t="shared" si="240"/>
        <v>0</v>
      </c>
      <c r="DM141" s="70">
        <f t="shared" si="241"/>
        <v>0</v>
      </c>
      <c r="DN141" s="70">
        <f t="shared" si="242"/>
        <v>0</v>
      </c>
      <c r="DO141" s="70">
        <f t="shared" si="243"/>
        <v>0</v>
      </c>
      <c r="DP141" s="70">
        <f t="shared" si="244"/>
        <v>0</v>
      </c>
      <c r="DQ141" s="70">
        <f t="shared" si="244"/>
        <v>0</v>
      </c>
      <c r="DR141" s="70">
        <f t="shared" si="245"/>
        <v>0</v>
      </c>
      <c r="DS141" s="75">
        <f t="shared" si="246"/>
        <v>0</v>
      </c>
      <c r="DT141" s="71">
        <f t="shared" si="247"/>
        <v>0</v>
      </c>
      <c r="DU141" s="257">
        <f t="shared" si="248"/>
        <v>0</v>
      </c>
      <c r="DV141" s="258">
        <f t="shared" si="249"/>
        <v>0</v>
      </c>
      <c r="DW141" s="258">
        <f t="shared" si="250"/>
        <v>0</v>
      </c>
      <c r="DX141" s="258">
        <f t="shared" si="251"/>
        <v>0</v>
      </c>
      <c r="DY141" s="70">
        <f t="shared" si="252"/>
        <v>0</v>
      </c>
      <c r="DZ141" s="70">
        <f t="shared" si="253"/>
        <v>0</v>
      </c>
      <c r="EA141" s="258">
        <f t="shared" si="254"/>
        <v>0</v>
      </c>
      <c r="EB141" s="258">
        <f t="shared" si="255"/>
        <v>0</v>
      </c>
      <c r="EC141" s="258">
        <f t="shared" si="255"/>
        <v>0</v>
      </c>
      <c r="ED141" s="258">
        <f t="shared" si="256"/>
        <v>0</v>
      </c>
      <c r="EE141" s="75">
        <f t="shared" si="257"/>
        <v>0</v>
      </c>
      <c r="EF141" s="71">
        <f t="shared" si="258"/>
        <v>0</v>
      </c>
      <c r="EG141" s="72">
        <f t="shared" si="259"/>
        <v>0</v>
      </c>
      <c r="EH141" s="70">
        <f t="shared" si="260"/>
        <v>0</v>
      </c>
      <c r="EI141" s="70">
        <f t="shared" si="261"/>
        <v>0</v>
      </c>
      <c r="EJ141" s="70">
        <f t="shared" si="262"/>
        <v>0</v>
      </c>
      <c r="EK141" s="70">
        <f t="shared" si="263"/>
        <v>0</v>
      </c>
      <c r="EL141" s="70">
        <f t="shared" si="264"/>
        <v>0</v>
      </c>
      <c r="EM141" s="70">
        <f t="shared" si="265"/>
        <v>0</v>
      </c>
      <c r="EN141" s="70">
        <f t="shared" si="266"/>
        <v>0</v>
      </c>
      <c r="EO141" s="70">
        <f t="shared" si="266"/>
        <v>0</v>
      </c>
      <c r="EP141" s="75">
        <f t="shared" si="267"/>
        <v>0</v>
      </c>
      <c r="EQ141" s="75">
        <f t="shared" si="268"/>
        <v>0</v>
      </c>
      <c r="ER141" s="71">
        <f t="shared" si="269"/>
        <v>0</v>
      </c>
      <c r="ES141" s="72">
        <f t="shared" si="184"/>
        <v>0</v>
      </c>
      <c r="ET141" s="70">
        <f t="shared" si="185"/>
        <v>0</v>
      </c>
      <c r="EU141" s="70">
        <f t="shared" si="186"/>
        <v>0</v>
      </c>
      <c r="EV141" s="70">
        <f t="shared" si="187"/>
        <v>0</v>
      </c>
      <c r="EW141" s="70">
        <f t="shared" si="188"/>
        <v>0</v>
      </c>
      <c r="EX141" s="70">
        <f t="shared" si="270"/>
        <v>0</v>
      </c>
      <c r="EY141" s="70">
        <f t="shared" si="189"/>
        <v>0</v>
      </c>
      <c r="EZ141" s="70" t="str">
        <f t="shared" si="190"/>
        <v/>
      </c>
      <c r="FA141" s="70">
        <f t="shared" si="190"/>
        <v>0</v>
      </c>
      <c r="FB141" s="75">
        <f t="shared" si="191"/>
        <v>0</v>
      </c>
      <c r="FC141" s="75">
        <f t="shared" si="192"/>
        <v>0</v>
      </c>
      <c r="FD141" s="71">
        <f t="shared" si="193"/>
        <v>0</v>
      </c>
      <c r="FE141" s="585"/>
    </row>
    <row r="142" spans="1:161" ht="22.5">
      <c r="A142" s="12">
        <f t="shared" si="182"/>
        <v>0</v>
      </c>
      <c r="B142" s="31">
        <v>77</v>
      </c>
      <c r="C142" s="253">
        <v>134</v>
      </c>
      <c r="D142" s="6">
        <f t="shared" si="183"/>
        <v>0</v>
      </c>
      <c r="E142" s="59"/>
      <c r="F142" s="60" t="str">
        <f t="shared" si="271"/>
        <v/>
      </c>
      <c r="G142" s="58">
        <f>'Data Paste From Shala Darpan'!L135</f>
        <v>0</v>
      </c>
      <c r="H142" s="59">
        <f>'Data Paste From Shala Darpan'!F135</f>
        <v>0</v>
      </c>
      <c r="I142" s="59">
        <f>'Data Paste From Shala Darpan'!H135</f>
        <v>0</v>
      </c>
      <c r="J142" s="59">
        <f>'Data Paste From Shala Darpan'!I135</f>
        <v>0</v>
      </c>
      <c r="K142" s="744">
        <f>'Data Paste From Shala Darpan'!K135</f>
        <v>0</v>
      </c>
      <c r="L142" s="160" t="str">
        <f t="shared" si="194"/>
        <v/>
      </c>
      <c r="M142" s="135"/>
      <c r="N142" s="355" t="str">
        <f t="shared" si="104"/>
        <v/>
      </c>
      <c r="O142" s="162">
        <f t="shared" si="195"/>
        <v>0</v>
      </c>
      <c r="P142" s="514"/>
      <c r="Q142" s="111"/>
      <c r="R142" s="112"/>
      <c r="S142" s="112"/>
      <c r="T142" s="113"/>
      <c r="U142" s="112"/>
      <c r="V142" s="312">
        <f t="shared" si="196"/>
        <v>0</v>
      </c>
      <c r="W142" s="113"/>
      <c r="X142" s="112"/>
      <c r="Y142" s="150"/>
      <c r="Z142" s="151"/>
      <c r="AA142" s="151"/>
      <c r="AB142" s="152"/>
      <c r="AC142" s="151"/>
      <c r="AD142" s="315">
        <f t="shared" si="197"/>
        <v>0</v>
      </c>
      <c r="AE142" s="315"/>
      <c r="AF142" s="151"/>
      <c r="AG142" s="184"/>
      <c r="AH142" s="185"/>
      <c r="AI142" s="185"/>
      <c r="AJ142" s="186"/>
      <c r="AK142" s="185"/>
      <c r="AL142" s="318">
        <f t="shared" si="198"/>
        <v>0</v>
      </c>
      <c r="AM142" s="318"/>
      <c r="AN142" s="185"/>
      <c r="AO142" s="117"/>
      <c r="AP142" s="118"/>
      <c r="AQ142" s="118"/>
      <c r="AR142" s="119"/>
      <c r="AS142" s="118"/>
      <c r="AT142" s="321">
        <f t="shared" si="199"/>
        <v>0</v>
      </c>
      <c r="AU142" s="321"/>
      <c r="AV142" s="118"/>
      <c r="AW142" s="199"/>
      <c r="AX142" s="200"/>
      <c r="AY142" s="200"/>
      <c r="AZ142" s="201"/>
      <c r="BA142" s="200"/>
      <c r="BB142" s="324">
        <f t="shared" si="200"/>
        <v>0</v>
      </c>
      <c r="BC142" s="324"/>
      <c r="BD142" s="200"/>
      <c r="BE142" s="225"/>
      <c r="BF142" s="226"/>
      <c r="BG142" s="226"/>
      <c r="BH142" s="227"/>
      <c r="BI142" s="226"/>
      <c r="BJ142" s="327">
        <f t="shared" si="201"/>
        <v>0</v>
      </c>
      <c r="BK142" s="327"/>
      <c r="BL142" s="226"/>
      <c r="BM142" s="199"/>
      <c r="BN142" s="200"/>
      <c r="BO142" s="200"/>
      <c r="BP142" s="201"/>
      <c r="BQ142" s="200"/>
      <c r="BR142" s="324" t="str">
        <f t="shared" si="202"/>
        <v/>
      </c>
      <c r="BS142" s="324"/>
      <c r="BT142" s="200"/>
      <c r="BU142" s="208">
        <v>0</v>
      </c>
      <c r="BV142" s="209">
        <v>0</v>
      </c>
      <c r="BW142" s="213">
        <v>0</v>
      </c>
      <c r="BX142" s="333" t="str">
        <f t="shared" si="203"/>
        <v>D</v>
      </c>
      <c r="BY142" s="72">
        <f t="shared" si="204"/>
        <v>0</v>
      </c>
      <c r="BZ142" s="70">
        <f t="shared" si="205"/>
        <v>0</v>
      </c>
      <c r="CA142" s="70">
        <f t="shared" si="206"/>
        <v>0</v>
      </c>
      <c r="CB142" s="70">
        <f t="shared" si="207"/>
        <v>0</v>
      </c>
      <c r="CC142" s="70">
        <f t="shared" si="208"/>
        <v>0</v>
      </c>
      <c r="CD142" s="70">
        <f t="shared" si="209"/>
        <v>0</v>
      </c>
      <c r="CE142" s="70">
        <f t="shared" si="210"/>
        <v>0</v>
      </c>
      <c r="CF142" s="70">
        <f t="shared" si="211"/>
        <v>0</v>
      </c>
      <c r="CG142" s="70">
        <f t="shared" si="211"/>
        <v>0</v>
      </c>
      <c r="CH142" s="75">
        <f t="shared" si="212"/>
        <v>0</v>
      </c>
      <c r="CI142" s="75">
        <f t="shared" si="213"/>
        <v>0</v>
      </c>
      <c r="CJ142" s="71">
        <f t="shared" si="214"/>
        <v>0</v>
      </c>
      <c r="CK142" s="72">
        <f t="shared" si="215"/>
        <v>0</v>
      </c>
      <c r="CL142" s="70">
        <f t="shared" si="216"/>
        <v>0</v>
      </c>
      <c r="CM142" s="70">
        <f t="shared" si="217"/>
        <v>0</v>
      </c>
      <c r="CN142" s="70">
        <f t="shared" si="218"/>
        <v>0</v>
      </c>
      <c r="CO142" s="70">
        <f t="shared" si="219"/>
        <v>0</v>
      </c>
      <c r="CP142" s="70">
        <f t="shared" si="220"/>
        <v>0</v>
      </c>
      <c r="CQ142" s="70">
        <f t="shared" si="221"/>
        <v>0</v>
      </c>
      <c r="CR142" s="70">
        <f t="shared" si="222"/>
        <v>0</v>
      </c>
      <c r="CS142" s="70">
        <f t="shared" si="222"/>
        <v>0</v>
      </c>
      <c r="CT142" s="75">
        <f t="shared" si="223"/>
        <v>0</v>
      </c>
      <c r="CU142" s="75">
        <f t="shared" si="224"/>
        <v>0</v>
      </c>
      <c r="CV142" s="71">
        <f t="shared" si="225"/>
        <v>0</v>
      </c>
      <c r="CW142" s="72">
        <f t="shared" si="226"/>
        <v>0</v>
      </c>
      <c r="CX142" s="70">
        <f t="shared" si="227"/>
        <v>0</v>
      </c>
      <c r="CY142" s="70">
        <f t="shared" si="228"/>
        <v>0</v>
      </c>
      <c r="CZ142" s="70">
        <f t="shared" si="229"/>
        <v>0</v>
      </c>
      <c r="DA142" s="70">
        <f t="shared" si="230"/>
        <v>0</v>
      </c>
      <c r="DB142" s="70">
        <f t="shared" si="231"/>
        <v>0</v>
      </c>
      <c r="DC142" s="70">
        <f t="shared" si="232"/>
        <v>0</v>
      </c>
      <c r="DD142" s="70">
        <f t="shared" si="233"/>
        <v>0</v>
      </c>
      <c r="DE142" s="70">
        <f t="shared" si="233"/>
        <v>0</v>
      </c>
      <c r="DF142" s="75">
        <f t="shared" si="234"/>
        <v>0</v>
      </c>
      <c r="DG142" s="75">
        <f t="shared" si="235"/>
        <v>0</v>
      </c>
      <c r="DH142" s="71">
        <f t="shared" si="236"/>
        <v>0</v>
      </c>
      <c r="DI142" s="72">
        <f t="shared" si="237"/>
        <v>0</v>
      </c>
      <c r="DJ142" s="72">
        <f t="shared" si="238"/>
        <v>0</v>
      </c>
      <c r="DK142" s="72">
        <f t="shared" si="239"/>
        <v>0</v>
      </c>
      <c r="DL142" s="72">
        <f t="shared" si="240"/>
        <v>0</v>
      </c>
      <c r="DM142" s="70">
        <f t="shared" si="241"/>
        <v>0</v>
      </c>
      <c r="DN142" s="70">
        <f t="shared" si="242"/>
        <v>0</v>
      </c>
      <c r="DO142" s="70">
        <f t="shared" si="243"/>
        <v>0</v>
      </c>
      <c r="DP142" s="70">
        <f t="shared" si="244"/>
        <v>0</v>
      </c>
      <c r="DQ142" s="70">
        <f t="shared" si="244"/>
        <v>0</v>
      </c>
      <c r="DR142" s="70">
        <f t="shared" si="245"/>
        <v>0</v>
      </c>
      <c r="DS142" s="75">
        <f t="shared" si="246"/>
        <v>0</v>
      </c>
      <c r="DT142" s="71">
        <f t="shared" si="247"/>
        <v>0</v>
      </c>
      <c r="DU142" s="257">
        <f t="shared" si="248"/>
        <v>0</v>
      </c>
      <c r="DV142" s="258">
        <f t="shared" si="249"/>
        <v>0</v>
      </c>
      <c r="DW142" s="258">
        <f t="shared" si="250"/>
        <v>0</v>
      </c>
      <c r="DX142" s="258">
        <f t="shared" si="251"/>
        <v>0</v>
      </c>
      <c r="DY142" s="70">
        <f t="shared" si="252"/>
        <v>0</v>
      </c>
      <c r="DZ142" s="70">
        <f t="shared" si="253"/>
        <v>0</v>
      </c>
      <c r="EA142" s="258">
        <f t="shared" si="254"/>
        <v>0</v>
      </c>
      <c r="EB142" s="258">
        <f t="shared" si="255"/>
        <v>0</v>
      </c>
      <c r="EC142" s="258">
        <f t="shared" si="255"/>
        <v>0</v>
      </c>
      <c r="ED142" s="258">
        <f t="shared" si="256"/>
        <v>0</v>
      </c>
      <c r="EE142" s="75">
        <f t="shared" si="257"/>
        <v>0</v>
      </c>
      <c r="EF142" s="71">
        <f t="shared" si="258"/>
        <v>0</v>
      </c>
      <c r="EG142" s="72">
        <f t="shared" si="259"/>
        <v>0</v>
      </c>
      <c r="EH142" s="70">
        <f t="shared" si="260"/>
        <v>0</v>
      </c>
      <c r="EI142" s="70">
        <f t="shared" si="261"/>
        <v>0</v>
      </c>
      <c r="EJ142" s="70">
        <f t="shared" si="262"/>
        <v>0</v>
      </c>
      <c r="EK142" s="70">
        <f t="shared" si="263"/>
        <v>0</v>
      </c>
      <c r="EL142" s="70">
        <f t="shared" si="264"/>
        <v>0</v>
      </c>
      <c r="EM142" s="70">
        <f t="shared" si="265"/>
        <v>0</v>
      </c>
      <c r="EN142" s="70">
        <f t="shared" si="266"/>
        <v>0</v>
      </c>
      <c r="EO142" s="70">
        <f t="shared" si="266"/>
        <v>0</v>
      </c>
      <c r="EP142" s="75">
        <f t="shared" si="267"/>
        <v>0</v>
      </c>
      <c r="EQ142" s="75">
        <f t="shared" si="268"/>
        <v>0</v>
      </c>
      <c r="ER142" s="71">
        <f t="shared" si="269"/>
        <v>0</v>
      </c>
      <c r="ES142" s="72">
        <f t="shared" si="184"/>
        <v>0</v>
      </c>
      <c r="ET142" s="70">
        <f t="shared" si="185"/>
        <v>0</v>
      </c>
      <c r="EU142" s="70">
        <f t="shared" si="186"/>
        <v>0</v>
      </c>
      <c r="EV142" s="70">
        <f t="shared" si="187"/>
        <v>0</v>
      </c>
      <c r="EW142" s="70">
        <f t="shared" si="188"/>
        <v>0</v>
      </c>
      <c r="EX142" s="70">
        <f t="shared" si="270"/>
        <v>0</v>
      </c>
      <c r="EY142" s="70">
        <f t="shared" si="189"/>
        <v>0</v>
      </c>
      <c r="EZ142" s="70" t="str">
        <f t="shared" si="190"/>
        <v/>
      </c>
      <c r="FA142" s="70">
        <f t="shared" si="190"/>
        <v>0</v>
      </c>
      <c r="FB142" s="75">
        <f t="shared" si="191"/>
        <v>0</v>
      </c>
      <c r="FC142" s="75">
        <f t="shared" si="192"/>
        <v>0</v>
      </c>
      <c r="FD142" s="71">
        <f t="shared" si="193"/>
        <v>0</v>
      </c>
      <c r="FE142" s="585"/>
    </row>
    <row r="143" spans="1:161" ht="22.5">
      <c r="A143" s="12">
        <f t="shared" si="182"/>
        <v>0</v>
      </c>
      <c r="B143" s="31">
        <v>78</v>
      </c>
      <c r="C143" s="252">
        <v>135</v>
      </c>
      <c r="D143" s="6">
        <f t="shared" si="183"/>
        <v>0</v>
      </c>
      <c r="E143" s="59"/>
      <c r="F143" s="60" t="str">
        <f t="shared" si="271"/>
        <v/>
      </c>
      <c r="G143" s="59">
        <f>'Data Paste From Shala Darpan'!L136</f>
        <v>0</v>
      </c>
      <c r="H143" s="59">
        <f>'Data Paste From Shala Darpan'!F136</f>
        <v>0</v>
      </c>
      <c r="I143" s="59">
        <f>'Data Paste From Shala Darpan'!H136</f>
        <v>0</v>
      </c>
      <c r="J143" s="59">
        <f>'Data Paste From Shala Darpan'!I136</f>
        <v>0</v>
      </c>
      <c r="K143" s="744">
        <f>'Data Paste From Shala Darpan'!K136</f>
        <v>0</v>
      </c>
      <c r="L143" s="160" t="str">
        <f t="shared" si="194"/>
        <v/>
      </c>
      <c r="M143" s="135"/>
      <c r="N143" s="355" t="str">
        <f t="shared" si="104"/>
        <v/>
      </c>
      <c r="O143" s="162">
        <f t="shared" si="195"/>
        <v>0</v>
      </c>
      <c r="P143" s="514"/>
      <c r="Q143" s="111"/>
      <c r="R143" s="112"/>
      <c r="S143" s="112"/>
      <c r="T143" s="113"/>
      <c r="U143" s="112"/>
      <c r="V143" s="312">
        <f t="shared" si="196"/>
        <v>0</v>
      </c>
      <c r="W143" s="113"/>
      <c r="X143" s="112"/>
      <c r="Y143" s="150"/>
      <c r="Z143" s="151"/>
      <c r="AA143" s="151"/>
      <c r="AB143" s="152"/>
      <c r="AC143" s="151"/>
      <c r="AD143" s="315">
        <f t="shared" si="197"/>
        <v>0</v>
      </c>
      <c r="AE143" s="315"/>
      <c r="AF143" s="151"/>
      <c r="AG143" s="184"/>
      <c r="AH143" s="185"/>
      <c r="AI143" s="185"/>
      <c r="AJ143" s="186"/>
      <c r="AK143" s="185"/>
      <c r="AL143" s="318">
        <f t="shared" si="198"/>
        <v>0</v>
      </c>
      <c r="AM143" s="318"/>
      <c r="AN143" s="185"/>
      <c r="AO143" s="117"/>
      <c r="AP143" s="118"/>
      <c r="AQ143" s="118"/>
      <c r="AR143" s="119"/>
      <c r="AS143" s="118"/>
      <c r="AT143" s="321">
        <f t="shared" si="199"/>
        <v>0</v>
      </c>
      <c r="AU143" s="321"/>
      <c r="AV143" s="118"/>
      <c r="AW143" s="199"/>
      <c r="AX143" s="200"/>
      <c r="AY143" s="200"/>
      <c r="AZ143" s="201"/>
      <c r="BA143" s="200"/>
      <c r="BB143" s="324">
        <f t="shared" si="200"/>
        <v>0</v>
      </c>
      <c r="BC143" s="324"/>
      <c r="BD143" s="200"/>
      <c r="BE143" s="225"/>
      <c r="BF143" s="226"/>
      <c r="BG143" s="226"/>
      <c r="BH143" s="227"/>
      <c r="BI143" s="226"/>
      <c r="BJ143" s="327">
        <f t="shared" si="201"/>
        <v>0</v>
      </c>
      <c r="BK143" s="327"/>
      <c r="BL143" s="226"/>
      <c r="BM143" s="199"/>
      <c r="BN143" s="200"/>
      <c r="BO143" s="200"/>
      <c r="BP143" s="201"/>
      <c r="BQ143" s="200"/>
      <c r="BR143" s="324" t="str">
        <f t="shared" si="202"/>
        <v/>
      </c>
      <c r="BS143" s="324"/>
      <c r="BT143" s="200"/>
      <c r="BU143" s="208">
        <v>0</v>
      </c>
      <c r="BV143" s="209">
        <v>0</v>
      </c>
      <c r="BW143" s="213">
        <v>0</v>
      </c>
      <c r="BX143" s="333" t="str">
        <f t="shared" si="203"/>
        <v>D</v>
      </c>
      <c r="BY143" s="72">
        <f t="shared" si="204"/>
        <v>0</v>
      </c>
      <c r="BZ143" s="70">
        <f t="shared" si="205"/>
        <v>0</v>
      </c>
      <c r="CA143" s="70">
        <f t="shared" si="206"/>
        <v>0</v>
      </c>
      <c r="CB143" s="70">
        <f t="shared" si="207"/>
        <v>0</v>
      </c>
      <c r="CC143" s="70">
        <f t="shared" si="208"/>
        <v>0</v>
      </c>
      <c r="CD143" s="70">
        <f t="shared" si="209"/>
        <v>0</v>
      </c>
      <c r="CE143" s="70">
        <f t="shared" si="210"/>
        <v>0</v>
      </c>
      <c r="CF143" s="70">
        <f t="shared" si="211"/>
        <v>0</v>
      </c>
      <c r="CG143" s="70">
        <f t="shared" si="211"/>
        <v>0</v>
      </c>
      <c r="CH143" s="75">
        <f t="shared" si="212"/>
        <v>0</v>
      </c>
      <c r="CI143" s="75">
        <f t="shared" si="213"/>
        <v>0</v>
      </c>
      <c r="CJ143" s="71">
        <f t="shared" si="214"/>
        <v>0</v>
      </c>
      <c r="CK143" s="72">
        <f t="shared" si="215"/>
        <v>0</v>
      </c>
      <c r="CL143" s="70">
        <f t="shared" si="216"/>
        <v>0</v>
      </c>
      <c r="CM143" s="70">
        <f t="shared" si="217"/>
        <v>0</v>
      </c>
      <c r="CN143" s="70">
        <f t="shared" si="218"/>
        <v>0</v>
      </c>
      <c r="CO143" s="70">
        <f t="shared" si="219"/>
        <v>0</v>
      </c>
      <c r="CP143" s="70">
        <f t="shared" si="220"/>
        <v>0</v>
      </c>
      <c r="CQ143" s="70">
        <f t="shared" si="221"/>
        <v>0</v>
      </c>
      <c r="CR143" s="70">
        <f t="shared" si="222"/>
        <v>0</v>
      </c>
      <c r="CS143" s="70">
        <f t="shared" si="222"/>
        <v>0</v>
      </c>
      <c r="CT143" s="75">
        <f t="shared" si="223"/>
        <v>0</v>
      </c>
      <c r="CU143" s="75">
        <f t="shared" si="224"/>
        <v>0</v>
      </c>
      <c r="CV143" s="71">
        <f t="shared" si="225"/>
        <v>0</v>
      </c>
      <c r="CW143" s="72">
        <f t="shared" si="226"/>
        <v>0</v>
      </c>
      <c r="CX143" s="70">
        <f t="shared" si="227"/>
        <v>0</v>
      </c>
      <c r="CY143" s="70">
        <f t="shared" si="228"/>
        <v>0</v>
      </c>
      <c r="CZ143" s="70">
        <f t="shared" si="229"/>
        <v>0</v>
      </c>
      <c r="DA143" s="70">
        <f t="shared" si="230"/>
        <v>0</v>
      </c>
      <c r="DB143" s="70">
        <f t="shared" si="231"/>
        <v>0</v>
      </c>
      <c r="DC143" s="70">
        <f t="shared" si="232"/>
        <v>0</v>
      </c>
      <c r="DD143" s="70">
        <f t="shared" si="233"/>
        <v>0</v>
      </c>
      <c r="DE143" s="70">
        <f t="shared" si="233"/>
        <v>0</v>
      </c>
      <c r="DF143" s="75">
        <f t="shared" si="234"/>
        <v>0</v>
      </c>
      <c r="DG143" s="75">
        <f t="shared" si="235"/>
        <v>0</v>
      </c>
      <c r="DH143" s="71">
        <f t="shared" si="236"/>
        <v>0</v>
      </c>
      <c r="DI143" s="72">
        <f t="shared" si="237"/>
        <v>0</v>
      </c>
      <c r="DJ143" s="72">
        <f t="shared" si="238"/>
        <v>0</v>
      </c>
      <c r="DK143" s="72">
        <f t="shared" si="239"/>
        <v>0</v>
      </c>
      <c r="DL143" s="72">
        <f t="shared" si="240"/>
        <v>0</v>
      </c>
      <c r="DM143" s="70">
        <f t="shared" si="241"/>
        <v>0</v>
      </c>
      <c r="DN143" s="70">
        <f t="shared" si="242"/>
        <v>0</v>
      </c>
      <c r="DO143" s="70">
        <f t="shared" si="243"/>
        <v>0</v>
      </c>
      <c r="DP143" s="70">
        <f t="shared" si="244"/>
        <v>0</v>
      </c>
      <c r="DQ143" s="70">
        <f t="shared" si="244"/>
        <v>0</v>
      </c>
      <c r="DR143" s="70">
        <f t="shared" si="245"/>
        <v>0</v>
      </c>
      <c r="DS143" s="75">
        <f t="shared" si="246"/>
        <v>0</v>
      </c>
      <c r="DT143" s="71">
        <f t="shared" si="247"/>
        <v>0</v>
      </c>
      <c r="DU143" s="257">
        <f t="shared" si="248"/>
        <v>0</v>
      </c>
      <c r="DV143" s="258">
        <f t="shared" si="249"/>
        <v>0</v>
      </c>
      <c r="DW143" s="258">
        <f t="shared" si="250"/>
        <v>0</v>
      </c>
      <c r="DX143" s="258">
        <f t="shared" si="251"/>
        <v>0</v>
      </c>
      <c r="DY143" s="70">
        <f t="shared" si="252"/>
        <v>0</v>
      </c>
      <c r="DZ143" s="70">
        <f t="shared" si="253"/>
        <v>0</v>
      </c>
      <c r="EA143" s="258">
        <f t="shared" si="254"/>
        <v>0</v>
      </c>
      <c r="EB143" s="258">
        <f t="shared" si="255"/>
        <v>0</v>
      </c>
      <c r="EC143" s="258">
        <f t="shared" si="255"/>
        <v>0</v>
      </c>
      <c r="ED143" s="258">
        <f t="shared" si="256"/>
        <v>0</v>
      </c>
      <c r="EE143" s="75">
        <f t="shared" si="257"/>
        <v>0</v>
      </c>
      <c r="EF143" s="71">
        <f t="shared" si="258"/>
        <v>0</v>
      </c>
      <c r="EG143" s="72">
        <f t="shared" si="259"/>
        <v>0</v>
      </c>
      <c r="EH143" s="70">
        <f t="shared" si="260"/>
        <v>0</v>
      </c>
      <c r="EI143" s="70">
        <f t="shared" si="261"/>
        <v>0</v>
      </c>
      <c r="EJ143" s="70">
        <f t="shared" si="262"/>
        <v>0</v>
      </c>
      <c r="EK143" s="70">
        <f t="shared" si="263"/>
        <v>0</v>
      </c>
      <c r="EL143" s="70">
        <f t="shared" si="264"/>
        <v>0</v>
      </c>
      <c r="EM143" s="70">
        <f t="shared" si="265"/>
        <v>0</v>
      </c>
      <c r="EN143" s="70">
        <f t="shared" si="266"/>
        <v>0</v>
      </c>
      <c r="EO143" s="70">
        <f t="shared" si="266"/>
        <v>0</v>
      </c>
      <c r="EP143" s="75">
        <f t="shared" si="267"/>
        <v>0</v>
      </c>
      <c r="EQ143" s="75">
        <f t="shared" si="268"/>
        <v>0</v>
      </c>
      <c r="ER143" s="71">
        <f t="shared" si="269"/>
        <v>0</v>
      </c>
      <c r="ES143" s="72">
        <f t="shared" si="184"/>
        <v>0</v>
      </c>
      <c r="ET143" s="70">
        <f t="shared" si="185"/>
        <v>0</v>
      </c>
      <c r="EU143" s="70">
        <f t="shared" si="186"/>
        <v>0</v>
      </c>
      <c r="EV143" s="70">
        <f t="shared" si="187"/>
        <v>0</v>
      </c>
      <c r="EW143" s="70">
        <f t="shared" si="188"/>
        <v>0</v>
      </c>
      <c r="EX143" s="70">
        <f t="shared" si="270"/>
        <v>0</v>
      </c>
      <c r="EY143" s="70">
        <f t="shared" si="189"/>
        <v>0</v>
      </c>
      <c r="EZ143" s="70" t="str">
        <f t="shared" si="190"/>
        <v/>
      </c>
      <c r="FA143" s="70">
        <f t="shared" si="190"/>
        <v>0</v>
      </c>
      <c r="FB143" s="75">
        <f t="shared" si="191"/>
        <v>0</v>
      </c>
      <c r="FC143" s="75">
        <f t="shared" si="192"/>
        <v>0</v>
      </c>
      <c r="FD143" s="71">
        <f t="shared" si="193"/>
        <v>0</v>
      </c>
      <c r="FE143" s="585"/>
    </row>
    <row r="144" spans="1:161" ht="22.5">
      <c r="A144" s="12">
        <f t="shared" si="182"/>
        <v>0</v>
      </c>
      <c r="B144" s="31">
        <v>79</v>
      </c>
      <c r="C144" s="253">
        <v>136</v>
      </c>
      <c r="D144" s="6">
        <f t="shared" si="183"/>
        <v>0</v>
      </c>
      <c r="E144" s="59"/>
      <c r="F144" s="60" t="str">
        <f t="shared" si="271"/>
        <v/>
      </c>
      <c r="G144" s="58">
        <f>'Data Paste From Shala Darpan'!L137</f>
        <v>0</v>
      </c>
      <c r="H144" s="59">
        <f>'Data Paste From Shala Darpan'!F137</f>
        <v>0</v>
      </c>
      <c r="I144" s="59">
        <f>'Data Paste From Shala Darpan'!H137</f>
        <v>0</v>
      </c>
      <c r="J144" s="59">
        <f>'Data Paste From Shala Darpan'!I137</f>
        <v>0</v>
      </c>
      <c r="K144" s="744">
        <f>'Data Paste From Shala Darpan'!K137</f>
        <v>0</v>
      </c>
      <c r="L144" s="160" t="str">
        <f t="shared" si="194"/>
        <v/>
      </c>
      <c r="M144" s="135"/>
      <c r="N144" s="355" t="str">
        <f t="shared" si="104"/>
        <v/>
      </c>
      <c r="O144" s="162">
        <f t="shared" si="195"/>
        <v>0</v>
      </c>
      <c r="P144" s="514"/>
      <c r="Q144" s="111"/>
      <c r="R144" s="112"/>
      <c r="S144" s="112"/>
      <c r="T144" s="113"/>
      <c r="U144" s="112"/>
      <c r="V144" s="312">
        <f t="shared" si="196"/>
        <v>0</v>
      </c>
      <c r="W144" s="113"/>
      <c r="X144" s="112"/>
      <c r="Y144" s="150"/>
      <c r="Z144" s="151"/>
      <c r="AA144" s="151"/>
      <c r="AB144" s="152"/>
      <c r="AC144" s="151"/>
      <c r="AD144" s="315">
        <f t="shared" si="197"/>
        <v>0</v>
      </c>
      <c r="AE144" s="315"/>
      <c r="AF144" s="151"/>
      <c r="AG144" s="184"/>
      <c r="AH144" s="185"/>
      <c r="AI144" s="185"/>
      <c r="AJ144" s="186"/>
      <c r="AK144" s="185"/>
      <c r="AL144" s="318">
        <f t="shared" si="198"/>
        <v>0</v>
      </c>
      <c r="AM144" s="318"/>
      <c r="AN144" s="185"/>
      <c r="AO144" s="117"/>
      <c r="AP144" s="118"/>
      <c r="AQ144" s="118"/>
      <c r="AR144" s="119"/>
      <c r="AS144" s="118"/>
      <c r="AT144" s="321">
        <f t="shared" si="199"/>
        <v>0</v>
      </c>
      <c r="AU144" s="321"/>
      <c r="AV144" s="118"/>
      <c r="AW144" s="199"/>
      <c r="AX144" s="200"/>
      <c r="AY144" s="200"/>
      <c r="AZ144" s="201"/>
      <c r="BA144" s="200"/>
      <c r="BB144" s="324">
        <f t="shared" si="200"/>
        <v>0</v>
      </c>
      <c r="BC144" s="324"/>
      <c r="BD144" s="200"/>
      <c r="BE144" s="225"/>
      <c r="BF144" s="226"/>
      <c r="BG144" s="226"/>
      <c r="BH144" s="227"/>
      <c r="BI144" s="226"/>
      <c r="BJ144" s="327">
        <f t="shared" si="201"/>
        <v>0</v>
      </c>
      <c r="BK144" s="327"/>
      <c r="BL144" s="226"/>
      <c r="BM144" s="199"/>
      <c r="BN144" s="200"/>
      <c r="BO144" s="200"/>
      <c r="BP144" s="201"/>
      <c r="BQ144" s="200"/>
      <c r="BR144" s="324" t="str">
        <f t="shared" si="202"/>
        <v/>
      </c>
      <c r="BS144" s="324"/>
      <c r="BT144" s="200"/>
      <c r="BU144" s="208">
        <v>0</v>
      </c>
      <c r="BV144" s="209">
        <v>0</v>
      </c>
      <c r="BW144" s="213">
        <v>0</v>
      </c>
      <c r="BX144" s="333" t="str">
        <f t="shared" si="203"/>
        <v>D</v>
      </c>
      <c r="BY144" s="72">
        <f t="shared" si="204"/>
        <v>0</v>
      </c>
      <c r="BZ144" s="70">
        <f t="shared" si="205"/>
        <v>0</v>
      </c>
      <c r="CA144" s="70">
        <f t="shared" si="206"/>
        <v>0</v>
      </c>
      <c r="CB144" s="70">
        <f t="shared" si="207"/>
        <v>0</v>
      </c>
      <c r="CC144" s="70">
        <f t="shared" si="208"/>
        <v>0</v>
      </c>
      <c r="CD144" s="70">
        <f t="shared" si="209"/>
        <v>0</v>
      </c>
      <c r="CE144" s="70">
        <f t="shared" si="210"/>
        <v>0</v>
      </c>
      <c r="CF144" s="70">
        <f t="shared" si="211"/>
        <v>0</v>
      </c>
      <c r="CG144" s="70">
        <f t="shared" si="211"/>
        <v>0</v>
      </c>
      <c r="CH144" s="75">
        <f t="shared" si="212"/>
        <v>0</v>
      </c>
      <c r="CI144" s="75">
        <f t="shared" si="213"/>
        <v>0</v>
      </c>
      <c r="CJ144" s="71">
        <f t="shared" si="214"/>
        <v>0</v>
      </c>
      <c r="CK144" s="72">
        <f t="shared" si="215"/>
        <v>0</v>
      </c>
      <c r="CL144" s="70">
        <f t="shared" si="216"/>
        <v>0</v>
      </c>
      <c r="CM144" s="70">
        <f t="shared" si="217"/>
        <v>0</v>
      </c>
      <c r="CN144" s="70">
        <f t="shared" si="218"/>
        <v>0</v>
      </c>
      <c r="CO144" s="70">
        <f t="shared" si="219"/>
        <v>0</v>
      </c>
      <c r="CP144" s="70">
        <f t="shared" si="220"/>
        <v>0</v>
      </c>
      <c r="CQ144" s="70">
        <f t="shared" si="221"/>
        <v>0</v>
      </c>
      <c r="CR144" s="70">
        <f t="shared" si="222"/>
        <v>0</v>
      </c>
      <c r="CS144" s="70">
        <f t="shared" si="222"/>
        <v>0</v>
      </c>
      <c r="CT144" s="75">
        <f t="shared" si="223"/>
        <v>0</v>
      </c>
      <c r="CU144" s="75">
        <f t="shared" si="224"/>
        <v>0</v>
      </c>
      <c r="CV144" s="71">
        <f t="shared" si="225"/>
        <v>0</v>
      </c>
      <c r="CW144" s="72">
        <f t="shared" si="226"/>
        <v>0</v>
      </c>
      <c r="CX144" s="70">
        <f t="shared" si="227"/>
        <v>0</v>
      </c>
      <c r="CY144" s="70">
        <f t="shared" si="228"/>
        <v>0</v>
      </c>
      <c r="CZ144" s="70">
        <f t="shared" si="229"/>
        <v>0</v>
      </c>
      <c r="DA144" s="70">
        <f t="shared" si="230"/>
        <v>0</v>
      </c>
      <c r="DB144" s="70">
        <f t="shared" si="231"/>
        <v>0</v>
      </c>
      <c r="DC144" s="70">
        <f t="shared" si="232"/>
        <v>0</v>
      </c>
      <c r="DD144" s="70">
        <f t="shared" si="233"/>
        <v>0</v>
      </c>
      <c r="DE144" s="70">
        <f t="shared" si="233"/>
        <v>0</v>
      </c>
      <c r="DF144" s="75">
        <f t="shared" si="234"/>
        <v>0</v>
      </c>
      <c r="DG144" s="75">
        <f t="shared" si="235"/>
        <v>0</v>
      </c>
      <c r="DH144" s="71">
        <f t="shared" si="236"/>
        <v>0</v>
      </c>
      <c r="DI144" s="72">
        <f t="shared" si="237"/>
        <v>0</v>
      </c>
      <c r="DJ144" s="72">
        <f t="shared" si="238"/>
        <v>0</v>
      </c>
      <c r="DK144" s="72">
        <f t="shared" si="239"/>
        <v>0</v>
      </c>
      <c r="DL144" s="72">
        <f t="shared" si="240"/>
        <v>0</v>
      </c>
      <c r="DM144" s="70">
        <f t="shared" si="241"/>
        <v>0</v>
      </c>
      <c r="DN144" s="70">
        <f t="shared" si="242"/>
        <v>0</v>
      </c>
      <c r="DO144" s="70">
        <f t="shared" si="243"/>
        <v>0</v>
      </c>
      <c r="DP144" s="70">
        <f t="shared" si="244"/>
        <v>0</v>
      </c>
      <c r="DQ144" s="70">
        <f t="shared" si="244"/>
        <v>0</v>
      </c>
      <c r="DR144" s="70">
        <f t="shared" si="245"/>
        <v>0</v>
      </c>
      <c r="DS144" s="75">
        <f t="shared" si="246"/>
        <v>0</v>
      </c>
      <c r="DT144" s="71">
        <f t="shared" si="247"/>
        <v>0</v>
      </c>
      <c r="DU144" s="257">
        <f t="shared" si="248"/>
        <v>0</v>
      </c>
      <c r="DV144" s="258">
        <f t="shared" si="249"/>
        <v>0</v>
      </c>
      <c r="DW144" s="258">
        <f t="shared" si="250"/>
        <v>0</v>
      </c>
      <c r="DX144" s="258">
        <f t="shared" si="251"/>
        <v>0</v>
      </c>
      <c r="DY144" s="70">
        <f t="shared" si="252"/>
        <v>0</v>
      </c>
      <c r="DZ144" s="70">
        <f t="shared" si="253"/>
        <v>0</v>
      </c>
      <c r="EA144" s="258">
        <f t="shared" si="254"/>
        <v>0</v>
      </c>
      <c r="EB144" s="258">
        <f t="shared" si="255"/>
        <v>0</v>
      </c>
      <c r="EC144" s="258">
        <f t="shared" si="255"/>
        <v>0</v>
      </c>
      <c r="ED144" s="258">
        <f t="shared" si="256"/>
        <v>0</v>
      </c>
      <c r="EE144" s="75">
        <f t="shared" si="257"/>
        <v>0</v>
      </c>
      <c r="EF144" s="71">
        <f t="shared" si="258"/>
        <v>0</v>
      </c>
      <c r="EG144" s="72">
        <f t="shared" si="259"/>
        <v>0</v>
      </c>
      <c r="EH144" s="70">
        <f t="shared" si="260"/>
        <v>0</v>
      </c>
      <c r="EI144" s="70">
        <f t="shared" si="261"/>
        <v>0</v>
      </c>
      <c r="EJ144" s="70">
        <f t="shared" si="262"/>
        <v>0</v>
      </c>
      <c r="EK144" s="70">
        <f t="shared" si="263"/>
        <v>0</v>
      </c>
      <c r="EL144" s="70">
        <f t="shared" si="264"/>
        <v>0</v>
      </c>
      <c r="EM144" s="70">
        <f t="shared" si="265"/>
        <v>0</v>
      </c>
      <c r="EN144" s="70">
        <f t="shared" si="266"/>
        <v>0</v>
      </c>
      <c r="EO144" s="70">
        <f t="shared" si="266"/>
        <v>0</v>
      </c>
      <c r="EP144" s="75">
        <f t="shared" si="267"/>
        <v>0</v>
      </c>
      <c r="EQ144" s="75">
        <f t="shared" si="268"/>
        <v>0</v>
      </c>
      <c r="ER144" s="71">
        <f t="shared" si="269"/>
        <v>0</v>
      </c>
      <c r="ES144" s="72">
        <f t="shared" si="184"/>
        <v>0</v>
      </c>
      <c r="ET144" s="70">
        <f t="shared" si="185"/>
        <v>0</v>
      </c>
      <c r="EU144" s="70">
        <f t="shared" si="186"/>
        <v>0</v>
      </c>
      <c r="EV144" s="70">
        <f t="shared" si="187"/>
        <v>0</v>
      </c>
      <c r="EW144" s="70">
        <f t="shared" si="188"/>
        <v>0</v>
      </c>
      <c r="EX144" s="70">
        <f t="shared" si="270"/>
        <v>0</v>
      </c>
      <c r="EY144" s="70">
        <f t="shared" si="189"/>
        <v>0</v>
      </c>
      <c r="EZ144" s="70" t="str">
        <f t="shared" si="190"/>
        <v/>
      </c>
      <c r="FA144" s="70">
        <f t="shared" si="190"/>
        <v>0</v>
      </c>
      <c r="FB144" s="75">
        <f t="shared" si="191"/>
        <v>0</v>
      </c>
      <c r="FC144" s="75">
        <f t="shared" si="192"/>
        <v>0</v>
      </c>
      <c r="FD144" s="71">
        <f t="shared" si="193"/>
        <v>0</v>
      </c>
      <c r="FE144" s="585"/>
    </row>
    <row r="145" spans="1:161" ht="22.5">
      <c r="A145" s="12">
        <f t="shared" si="182"/>
        <v>0</v>
      </c>
      <c r="B145" s="31">
        <v>80</v>
      </c>
      <c r="C145" s="252">
        <v>137</v>
      </c>
      <c r="D145" s="6">
        <f t="shared" si="183"/>
        <v>0</v>
      </c>
      <c r="E145" s="59"/>
      <c r="F145" s="60" t="str">
        <f t="shared" si="271"/>
        <v/>
      </c>
      <c r="G145" s="59">
        <f>'Data Paste From Shala Darpan'!L138</f>
        <v>0</v>
      </c>
      <c r="H145" s="59">
        <f>'Data Paste From Shala Darpan'!F138</f>
        <v>0</v>
      </c>
      <c r="I145" s="59">
        <f>'Data Paste From Shala Darpan'!H138</f>
        <v>0</v>
      </c>
      <c r="J145" s="59">
        <f>'Data Paste From Shala Darpan'!I138</f>
        <v>0</v>
      </c>
      <c r="K145" s="744">
        <f>'Data Paste From Shala Darpan'!K138</f>
        <v>0</v>
      </c>
      <c r="L145" s="160" t="str">
        <f t="shared" si="194"/>
        <v/>
      </c>
      <c r="M145" s="135"/>
      <c r="N145" s="355" t="str">
        <f t="shared" si="104"/>
        <v/>
      </c>
      <c r="O145" s="162">
        <f t="shared" si="195"/>
        <v>0</v>
      </c>
      <c r="P145" s="514"/>
      <c r="Q145" s="111"/>
      <c r="R145" s="112"/>
      <c r="S145" s="112"/>
      <c r="T145" s="113"/>
      <c r="U145" s="112"/>
      <c r="V145" s="312">
        <f t="shared" si="196"/>
        <v>0</v>
      </c>
      <c r="W145" s="113"/>
      <c r="X145" s="112"/>
      <c r="Y145" s="150"/>
      <c r="Z145" s="151"/>
      <c r="AA145" s="151"/>
      <c r="AB145" s="152"/>
      <c r="AC145" s="151"/>
      <c r="AD145" s="315">
        <f t="shared" si="197"/>
        <v>0</v>
      </c>
      <c r="AE145" s="315"/>
      <c r="AF145" s="151"/>
      <c r="AG145" s="184"/>
      <c r="AH145" s="185"/>
      <c r="AI145" s="185"/>
      <c r="AJ145" s="186"/>
      <c r="AK145" s="185"/>
      <c r="AL145" s="318">
        <f t="shared" si="198"/>
        <v>0</v>
      </c>
      <c r="AM145" s="318"/>
      <c r="AN145" s="185"/>
      <c r="AO145" s="117"/>
      <c r="AP145" s="118"/>
      <c r="AQ145" s="118"/>
      <c r="AR145" s="119"/>
      <c r="AS145" s="118"/>
      <c r="AT145" s="321">
        <f t="shared" si="199"/>
        <v>0</v>
      </c>
      <c r="AU145" s="321"/>
      <c r="AV145" s="118"/>
      <c r="AW145" s="199"/>
      <c r="AX145" s="200"/>
      <c r="AY145" s="200"/>
      <c r="AZ145" s="201"/>
      <c r="BA145" s="200"/>
      <c r="BB145" s="324">
        <f t="shared" si="200"/>
        <v>0</v>
      </c>
      <c r="BC145" s="324"/>
      <c r="BD145" s="200"/>
      <c r="BE145" s="225"/>
      <c r="BF145" s="226"/>
      <c r="BG145" s="226"/>
      <c r="BH145" s="227"/>
      <c r="BI145" s="226"/>
      <c r="BJ145" s="327">
        <f t="shared" si="201"/>
        <v>0</v>
      </c>
      <c r="BK145" s="327"/>
      <c r="BL145" s="226"/>
      <c r="BM145" s="199"/>
      <c r="BN145" s="200"/>
      <c r="BO145" s="200"/>
      <c r="BP145" s="201"/>
      <c r="BQ145" s="200"/>
      <c r="BR145" s="324" t="str">
        <f t="shared" si="202"/>
        <v/>
      </c>
      <c r="BS145" s="324"/>
      <c r="BT145" s="200"/>
      <c r="BU145" s="208">
        <v>0</v>
      </c>
      <c r="BV145" s="209">
        <v>0</v>
      </c>
      <c r="BW145" s="213">
        <v>0</v>
      </c>
      <c r="BX145" s="333" t="str">
        <f t="shared" si="203"/>
        <v>D</v>
      </c>
      <c r="BY145" s="72">
        <f t="shared" si="204"/>
        <v>0</v>
      </c>
      <c r="BZ145" s="70">
        <f t="shared" si="205"/>
        <v>0</v>
      </c>
      <c r="CA145" s="70">
        <f t="shared" si="206"/>
        <v>0</v>
      </c>
      <c r="CB145" s="70">
        <f t="shared" si="207"/>
        <v>0</v>
      </c>
      <c r="CC145" s="70">
        <f t="shared" si="208"/>
        <v>0</v>
      </c>
      <c r="CD145" s="70">
        <f t="shared" si="209"/>
        <v>0</v>
      </c>
      <c r="CE145" s="70">
        <f t="shared" si="210"/>
        <v>0</v>
      </c>
      <c r="CF145" s="70">
        <f t="shared" si="211"/>
        <v>0</v>
      </c>
      <c r="CG145" s="70">
        <f t="shared" si="211"/>
        <v>0</v>
      </c>
      <c r="CH145" s="75">
        <f t="shared" si="212"/>
        <v>0</v>
      </c>
      <c r="CI145" s="75">
        <f t="shared" si="213"/>
        <v>0</v>
      </c>
      <c r="CJ145" s="71">
        <f t="shared" si="214"/>
        <v>0</v>
      </c>
      <c r="CK145" s="72">
        <f t="shared" si="215"/>
        <v>0</v>
      </c>
      <c r="CL145" s="70">
        <f t="shared" si="216"/>
        <v>0</v>
      </c>
      <c r="CM145" s="70">
        <f t="shared" si="217"/>
        <v>0</v>
      </c>
      <c r="CN145" s="70">
        <f t="shared" si="218"/>
        <v>0</v>
      </c>
      <c r="CO145" s="70">
        <f t="shared" si="219"/>
        <v>0</v>
      </c>
      <c r="CP145" s="70">
        <f t="shared" si="220"/>
        <v>0</v>
      </c>
      <c r="CQ145" s="70">
        <f t="shared" si="221"/>
        <v>0</v>
      </c>
      <c r="CR145" s="70">
        <f t="shared" si="222"/>
        <v>0</v>
      </c>
      <c r="CS145" s="70">
        <f t="shared" si="222"/>
        <v>0</v>
      </c>
      <c r="CT145" s="75">
        <f t="shared" si="223"/>
        <v>0</v>
      </c>
      <c r="CU145" s="75">
        <f t="shared" si="224"/>
        <v>0</v>
      </c>
      <c r="CV145" s="71">
        <f t="shared" si="225"/>
        <v>0</v>
      </c>
      <c r="CW145" s="72">
        <f t="shared" si="226"/>
        <v>0</v>
      </c>
      <c r="CX145" s="70">
        <f t="shared" si="227"/>
        <v>0</v>
      </c>
      <c r="CY145" s="70">
        <f t="shared" si="228"/>
        <v>0</v>
      </c>
      <c r="CZ145" s="70">
        <f t="shared" si="229"/>
        <v>0</v>
      </c>
      <c r="DA145" s="70">
        <f t="shared" si="230"/>
        <v>0</v>
      </c>
      <c r="DB145" s="70">
        <f t="shared" si="231"/>
        <v>0</v>
      </c>
      <c r="DC145" s="70">
        <f t="shared" si="232"/>
        <v>0</v>
      </c>
      <c r="DD145" s="70">
        <f t="shared" si="233"/>
        <v>0</v>
      </c>
      <c r="DE145" s="70">
        <f t="shared" si="233"/>
        <v>0</v>
      </c>
      <c r="DF145" s="75">
        <f t="shared" si="234"/>
        <v>0</v>
      </c>
      <c r="DG145" s="75">
        <f t="shared" si="235"/>
        <v>0</v>
      </c>
      <c r="DH145" s="71">
        <f t="shared" si="236"/>
        <v>0</v>
      </c>
      <c r="DI145" s="72">
        <f t="shared" si="237"/>
        <v>0</v>
      </c>
      <c r="DJ145" s="72">
        <f t="shared" si="238"/>
        <v>0</v>
      </c>
      <c r="DK145" s="72">
        <f t="shared" si="239"/>
        <v>0</v>
      </c>
      <c r="DL145" s="72">
        <f t="shared" si="240"/>
        <v>0</v>
      </c>
      <c r="DM145" s="70">
        <f t="shared" si="241"/>
        <v>0</v>
      </c>
      <c r="DN145" s="70">
        <f t="shared" si="242"/>
        <v>0</v>
      </c>
      <c r="DO145" s="70">
        <f t="shared" si="243"/>
        <v>0</v>
      </c>
      <c r="DP145" s="70">
        <f t="shared" si="244"/>
        <v>0</v>
      </c>
      <c r="DQ145" s="70">
        <f t="shared" si="244"/>
        <v>0</v>
      </c>
      <c r="DR145" s="70">
        <f t="shared" si="245"/>
        <v>0</v>
      </c>
      <c r="DS145" s="75">
        <f t="shared" si="246"/>
        <v>0</v>
      </c>
      <c r="DT145" s="71">
        <f t="shared" si="247"/>
        <v>0</v>
      </c>
      <c r="DU145" s="257">
        <f t="shared" si="248"/>
        <v>0</v>
      </c>
      <c r="DV145" s="258">
        <f t="shared" si="249"/>
        <v>0</v>
      </c>
      <c r="DW145" s="258">
        <f t="shared" si="250"/>
        <v>0</v>
      </c>
      <c r="DX145" s="258">
        <f t="shared" si="251"/>
        <v>0</v>
      </c>
      <c r="DY145" s="70">
        <f t="shared" si="252"/>
        <v>0</v>
      </c>
      <c r="DZ145" s="70">
        <f t="shared" si="253"/>
        <v>0</v>
      </c>
      <c r="EA145" s="258">
        <f t="shared" si="254"/>
        <v>0</v>
      </c>
      <c r="EB145" s="258">
        <f t="shared" si="255"/>
        <v>0</v>
      </c>
      <c r="EC145" s="258">
        <f t="shared" si="255"/>
        <v>0</v>
      </c>
      <c r="ED145" s="258">
        <f t="shared" si="256"/>
        <v>0</v>
      </c>
      <c r="EE145" s="75">
        <f t="shared" si="257"/>
        <v>0</v>
      </c>
      <c r="EF145" s="71">
        <f t="shared" si="258"/>
        <v>0</v>
      </c>
      <c r="EG145" s="72">
        <f t="shared" si="259"/>
        <v>0</v>
      </c>
      <c r="EH145" s="70">
        <f t="shared" si="260"/>
        <v>0</v>
      </c>
      <c r="EI145" s="70">
        <f t="shared" si="261"/>
        <v>0</v>
      </c>
      <c r="EJ145" s="70">
        <f t="shared" si="262"/>
        <v>0</v>
      </c>
      <c r="EK145" s="70">
        <f t="shared" si="263"/>
        <v>0</v>
      </c>
      <c r="EL145" s="70">
        <f t="shared" si="264"/>
        <v>0</v>
      </c>
      <c r="EM145" s="70">
        <f t="shared" si="265"/>
        <v>0</v>
      </c>
      <c r="EN145" s="70">
        <f t="shared" si="266"/>
        <v>0</v>
      </c>
      <c r="EO145" s="70">
        <f t="shared" si="266"/>
        <v>0</v>
      </c>
      <c r="EP145" s="75">
        <f t="shared" si="267"/>
        <v>0</v>
      </c>
      <c r="EQ145" s="75">
        <f t="shared" si="268"/>
        <v>0</v>
      </c>
      <c r="ER145" s="71">
        <f t="shared" si="269"/>
        <v>0</v>
      </c>
      <c r="ES145" s="72">
        <f t="shared" si="184"/>
        <v>0</v>
      </c>
      <c r="ET145" s="70">
        <f t="shared" si="185"/>
        <v>0</v>
      </c>
      <c r="EU145" s="70">
        <f t="shared" si="186"/>
        <v>0</v>
      </c>
      <c r="EV145" s="70">
        <f t="shared" si="187"/>
        <v>0</v>
      </c>
      <c r="EW145" s="70">
        <f t="shared" si="188"/>
        <v>0</v>
      </c>
      <c r="EX145" s="70">
        <f t="shared" si="270"/>
        <v>0</v>
      </c>
      <c r="EY145" s="70">
        <f t="shared" si="189"/>
        <v>0</v>
      </c>
      <c r="EZ145" s="70" t="str">
        <f t="shared" si="190"/>
        <v/>
      </c>
      <c r="FA145" s="70">
        <f t="shared" si="190"/>
        <v>0</v>
      </c>
      <c r="FB145" s="75">
        <f t="shared" si="191"/>
        <v>0</v>
      </c>
      <c r="FC145" s="75">
        <f t="shared" si="192"/>
        <v>0</v>
      </c>
      <c r="FD145" s="71">
        <f t="shared" si="193"/>
        <v>0</v>
      </c>
      <c r="FE145" s="585"/>
    </row>
    <row r="146" spans="1:161" ht="22.5">
      <c r="A146" s="12">
        <f t="shared" si="182"/>
        <v>0</v>
      </c>
      <c r="B146" s="31">
        <v>81</v>
      </c>
      <c r="C146" s="253">
        <v>138</v>
      </c>
      <c r="D146" s="6">
        <f t="shared" si="183"/>
        <v>0</v>
      </c>
      <c r="E146" s="59"/>
      <c r="F146" s="60" t="str">
        <f t="shared" si="271"/>
        <v/>
      </c>
      <c r="G146" s="58">
        <f>'Data Paste From Shala Darpan'!L139</f>
        <v>0</v>
      </c>
      <c r="H146" s="59">
        <f>'Data Paste From Shala Darpan'!F139</f>
        <v>0</v>
      </c>
      <c r="I146" s="59">
        <f>'Data Paste From Shala Darpan'!H139</f>
        <v>0</v>
      </c>
      <c r="J146" s="59">
        <f>'Data Paste From Shala Darpan'!I139</f>
        <v>0</v>
      </c>
      <c r="K146" s="744">
        <f>'Data Paste From Shala Darpan'!K139</f>
        <v>0</v>
      </c>
      <c r="L146" s="160" t="str">
        <f t="shared" si="194"/>
        <v/>
      </c>
      <c r="M146" s="135"/>
      <c r="N146" s="355" t="str">
        <f t="shared" si="104"/>
        <v/>
      </c>
      <c r="O146" s="162">
        <f t="shared" si="195"/>
        <v>0</v>
      </c>
      <c r="P146" s="514"/>
      <c r="Q146" s="111"/>
      <c r="R146" s="112"/>
      <c r="S146" s="112"/>
      <c r="T146" s="113"/>
      <c r="U146" s="112"/>
      <c r="V146" s="312">
        <f t="shared" si="196"/>
        <v>0</v>
      </c>
      <c r="W146" s="113"/>
      <c r="X146" s="112"/>
      <c r="Y146" s="150"/>
      <c r="Z146" s="151"/>
      <c r="AA146" s="151"/>
      <c r="AB146" s="152"/>
      <c r="AC146" s="151"/>
      <c r="AD146" s="315">
        <f t="shared" si="197"/>
        <v>0</v>
      </c>
      <c r="AE146" s="315"/>
      <c r="AF146" s="151"/>
      <c r="AG146" s="184"/>
      <c r="AH146" s="185"/>
      <c r="AI146" s="185"/>
      <c r="AJ146" s="186"/>
      <c r="AK146" s="185"/>
      <c r="AL146" s="318">
        <f t="shared" si="198"/>
        <v>0</v>
      </c>
      <c r="AM146" s="318"/>
      <c r="AN146" s="185"/>
      <c r="AO146" s="117"/>
      <c r="AP146" s="118"/>
      <c r="AQ146" s="118"/>
      <c r="AR146" s="119"/>
      <c r="AS146" s="118"/>
      <c r="AT146" s="321">
        <f t="shared" si="199"/>
        <v>0</v>
      </c>
      <c r="AU146" s="321"/>
      <c r="AV146" s="118"/>
      <c r="AW146" s="199"/>
      <c r="AX146" s="200"/>
      <c r="AY146" s="200"/>
      <c r="AZ146" s="201"/>
      <c r="BA146" s="200"/>
      <c r="BB146" s="324">
        <f t="shared" si="200"/>
        <v>0</v>
      </c>
      <c r="BC146" s="324"/>
      <c r="BD146" s="200"/>
      <c r="BE146" s="225"/>
      <c r="BF146" s="226"/>
      <c r="BG146" s="226"/>
      <c r="BH146" s="227"/>
      <c r="BI146" s="226"/>
      <c r="BJ146" s="327">
        <f t="shared" si="201"/>
        <v>0</v>
      </c>
      <c r="BK146" s="327"/>
      <c r="BL146" s="226"/>
      <c r="BM146" s="199"/>
      <c r="BN146" s="200"/>
      <c r="BO146" s="200"/>
      <c r="BP146" s="201"/>
      <c r="BQ146" s="200"/>
      <c r="BR146" s="324" t="str">
        <f t="shared" si="202"/>
        <v/>
      </c>
      <c r="BS146" s="324"/>
      <c r="BT146" s="200"/>
      <c r="BU146" s="208">
        <v>0</v>
      </c>
      <c r="BV146" s="209">
        <v>0</v>
      </c>
      <c r="BW146" s="213">
        <v>0</v>
      </c>
      <c r="BX146" s="333" t="str">
        <f t="shared" si="203"/>
        <v>D</v>
      </c>
      <c r="BY146" s="72">
        <f t="shared" si="204"/>
        <v>0</v>
      </c>
      <c r="BZ146" s="70">
        <f t="shared" si="205"/>
        <v>0</v>
      </c>
      <c r="CA146" s="70">
        <f t="shared" si="206"/>
        <v>0</v>
      </c>
      <c r="CB146" s="70">
        <f t="shared" si="207"/>
        <v>0</v>
      </c>
      <c r="CC146" s="70">
        <f t="shared" si="208"/>
        <v>0</v>
      </c>
      <c r="CD146" s="70">
        <f t="shared" si="209"/>
        <v>0</v>
      </c>
      <c r="CE146" s="70">
        <f t="shared" si="210"/>
        <v>0</v>
      </c>
      <c r="CF146" s="70">
        <f t="shared" si="211"/>
        <v>0</v>
      </c>
      <c r="CG146" s="70">
        <f t="shared" si="211"/>
        <v>0</v>
      </c>
      <c r="CH146" s="75">
        <f t="shared" si="212"/>
        <v>0</v>
      </c>
      <c r="CI146" s="75">
        <f t="shared" si="213"/>
        <v>0</v>
      </c>
      <c r="CJ146" s="71">
        <f t="shared" si="214"/>
        <v>0</v>
      </c>
      <c r="CK146" s="72">
        <f t="shared" si="215"/>
        <v>0</v>
      </c>
      <c r="CL146" s="70">
        <f t="shared" si="216"/>
        <v>0</v>
      </c>
      <c r="CM146" s="70">
        <f t="shared" si="217"/>
        <v>0</v>
      </c>
      <c r="CN146" s="70">
        <f t="shared" si="218"/>
        <v>0</v>
      </c>
      <c r="CO146" s="70">
        <f t="shared" si="219"/>
        <v>0</v>
      </c>
      <c r="CP146" s="70">
        <f t="shared" si="220"/>
        <v>0</v>
      </c>
      <c r="CQ146" s="70">
        <f t="shared" si="221"/>
        <v>0</v>
      </c>
      <c r="CR146" s="70">
        <f t="shared" si="222"/>
        <v>0</v>
      </c>
      <c r="CS146" s="70">
        <f t="shared" si="222"/>
        <v>0</v>
      </c>
      <c r="CT146" s="75">
        <f t="shared" si="223"/>
        <v>0</v>
      </c>
      <c r="CU146" s="75">
        <f t="shared" si="224"/>
        <v>0</v>
      </c>
      <c r="CV146" s="71">
        <f t="shared" si="225"/>
        <v>0</v>
      </c>
      <c r="CW146" s="72">
        <f t="shared" si="226"/>
        <v>0</v>
      </c>
      <c r="CX146" s="70">
        <f t="shared" si="227"/>
        <v>0</v>
      </c>
      <c r="CY146" s="70">
        <f t="shared" si="228"/>
        <v>0</v>
      </c>
      <c r="CZ146" s="70">
        <f t="shared" si="229"/>
        <v>0</v>
      </c>
      <c r="DA146" s="70">
        <f t="shared" si="230"/>
        <v>0</v>
      </c>
      <c r="DB146" s="70">
        <f t="shared" si="231"/>
        <v>0</v>
      </c>
      <c r="DC146" s="70">
        <f t="shared" si="232"/>
        <v>0</v>
      </c>
      <c r="DD146" s="70">
        <f t="shared" si="233"/>
        <v>0</v>
      </c>
      <c r="DE146" s="70">
        <f t="shared" si="233"/>
        <v>0</v>
      </c>
      <c r="DF146" s="75">
        <f t="shared" si="234"/>
        <v>0</v>
      </c>
      <c r="DG146" s="75">
        <f t="shared" si="235"/>
        <v>0</v>
      </c>
      <c r="DH146" s="71">
        <f t="shared" si="236"/>
        <v>0</v>
      </c>
      <c r="DI146" s="72">
        <f t="shared" si="237"/>
        <v>0</v>
      </c>
      <c r="DJ146" s="72">
        <f t="shared" si="238"/>
        <v>0</v>
      </c>
      <c r="DK146" s="72">
        <f t="shared" si="239"/>
        <v>0</v>
      </c>
      <c r="DL146" s="72">
        <f t="shared" si="240"/>
        <v>0</v>
      </c>
      <c r="DM146" s="70">
        <f t="shared" si="241"/>
        <v>0</v>
      </c>
      <c r="DN146" s="70">
        <f t="shared" si="242"/>
        <v>0</v>
      </c>
      <c r="DO146" s="70">
        <f t="shared" si="243"/>
        <v>0</v>
      </c>
      <c r="DP146" s="70">
        <f t="shared" si="244"/>
        <v>0</v>
      </c>
      <c r="DQ146" s="70">
        <f t="shared" si="244"/>
        <v>0</v>
      </c>
      <c r="DR146" s="70">
        <f t="shared" si="245"/>
        <v>0</v>
      </c>
      <c r="DS146" s="75">
        <f t="shared" si="246"/>
        <v>0</v>
      </c>
      <c r="DT146" s="71">
        <f t="shared" si="247"/>
        <v>0</v>
      </c>
      <c r="DU146" s="257">
        <f t="shared" si="248"/>
        <v>0</v>
      </c>
      <c r="DV146" s="258">
        <f t="shared" si="249"/>
        <v>0</v>
      </c>
      <c r="DW146" s="258">
        <f t="shared" si="250"/>
        <v>0</v>
      </c>
      <c r="DX146" s="258">
        <f t="shared" si="251"/>
        <v>0</v>
      </c>
      <c r="DY146" s="70">
        <f t="shared" si="252"/>
        <v>0</v>
      </c>
      <c r="DZ146" s="70">
        <f t="shared" si="253"/>
        <v>0</v>
      </c>
      <c r="EA146" s="258">
        <f t="shared" si="254"/>
        <v>0</v>
      </c>
      <c r="EB146" s="258">
        <f t="shared" si="255"/>
        <v>0</v>
      </c>
      <c r="EC146" s="258">
        <f t="shared" si="255"/>
        <v>0</v>
      </c>
      <c r="ED146" s="258">
        <f t="shared" si="256"/>
        <v>0</v>
      </c>
      <c r="EE146" s="75">
        <f t="shared" si="257"/>
        <v>0</v>
      </c>
      <c r="EF146" s="71">
        <f t="shared" si="258"/>
        <v>0</v>
      </c>
      <c r="EG146" s="72">
        <f t="shared" si="259"/>
        <v>0</v>
      </c>
      <c r="EH146" s="70">
        <f t="shared" si="260"/>
        <v>0</v>
      </c>
      <c r="EI146" s="70">
        <f t="shared" si="261"/>
        <v>0</v>
      </c>
      <c r="EJ146" s="70">
        <f t="shared" si="262"/>
        <v>0</v>
      </c>
      <c r="EK146" s="70">
        <f t="shared" si="263"/>
        <v>0</v>
      </c>
      <c r="EL146" s="70">
        <f t="shared" si="264"/>
        <v>0</v>
      </c>
      <c r="EM146" s="70">
        <f t="shared" si="265"/>
        <v>0</v>
      </c>
      <c r="EN146" s="70">
        <f t="shared" si="266"/>
        <v>0</v>
      </c>
      <c r="EO146" s="70">
        <f t="shared" si="266"/>
        <v>0</v>
      </c>
      <c r="EP146" s="75">
        <f t="shared" si="267"/>
        <v>0</v>
      </c>
      <c r="EQ146" s="75">
        <f t="shared" si="268"/>
        <v>0</v>
      </c>
      <c r="ER146" s="71">
        <f t="shared" si="269"/>
        <v>0</v>
      </c>
      <c r="ES146" s="72">
        <f t="shared" si="184"/>
        <v>0</v>
      </c>
      <c r="ET146" s="70">
        <f t="shared" si="185"/>
        <v>0</v>
      </c>
      <c r="EU146" s="70">
        <f t="shared" si="186"/>
        <v>0</v>
      </c>
      <c r="EV146" s="70">
        <f t="shared" si="187"/>
        <v>0</v>
      </c>
      <c r="EW146" s="70">
        <f t="shared" si="188"/>
        <v>0</v>
      </c>
      <c r="EX146" s="70">
        <f t="shared" si="270"/>
        <v>0</v>
      </c>
      <c r="EY146" s="70">
        <f t="shared" si="189"/>
        <v>0</v>
      </c>
      <c r="EZ146" s="70" t="str">
        <f t="shared" si="190"/>
        <v/>
      </c>
      <c r="FA146" s="70">
        <f t="shared" si="190"/>
        <v>0</v>
      </c>
      <c r="FB146" s="75">
        <f t="shared" si="191"/>
        <v>0</v>
      </c>
      <c r="FC146" s="75">
        <f t="shared" si="192"/>
        <v>0</v>
      </c>
      <c r="FD146" s="71">
        <f t="shared" si="193"/>
        <v>0</v>
      </c>
      <c r="FE146" s="585"/>
    </row>
    <row r="147" spans="1:161" ht="22.5">
      <c r="A147" s="12">
        <f t="shared" si="182"/>
        <v>0</v>
      </c>
      <c r="B147" s="31">
        <v>82</v>
      </c>
      <c r="C147" s="252">
        <v>139</v>
      </c>
      <c r="D147" s="6">
        <f t="shared" si="183"/>
        <v>0</v>
      </c>
      <c r="E147" s="59"/>
      <c r="F147" s="60" t="str">
        <f t="shared" si="271"/>
        <v/>
      </c>
      <c r="G147" s="59">
        <f>'Data Paste From Shala Darpan'!L140</f>
        <v>0</v>
      </c>
      <c r="H147" s="59">
        <f>'Data Paste From Shala Darpan'!F140</f>
        <v>0</v>
      </c>
      <c r="I147" s="59">
        <f>'Data Paste From Shala Darpan'!H140</f>
        <v>0</v>
      </c>
      <c r="J147" s="59">
        <f>'Data Paste From Shala Darpan'!I140</f>
        <v>0</v>
      </c>
      <c r="K147" s="744">
        <f>'Data Paste From Shala Darpan'!K140</f>
        <v>0</v>
      </c>
      <c r="L147" s="160" t="str">
        <f t="shared" si="194"/>
        <v/>
      </c>
      <c r="M147" s="135"/>
      <c r="N147" s="355" t="str">
        <f t="shared" si="104"/>
        <v/>
      </c>
      <c r="O147" s="162">
        <f t="shared" si="195"/>
        <v>0</v>
      </c>
      <c r="P147" s="514"/>
      <c r="Q147" s="111"/>
      <c r="R147" s="112"/>
      <c r="S147" s="112"/>
      <c r="T147" s="113"/>
      <c r="U147" s="112"/>
      <c r="V147" s="312">
        <f t="shared" si="196"/>
        <v>0</v>
      </c>
      <c r="W147" s="113"/>
      <c r="X147" s="112"/>
      <c r="Y147" s="150"/>
      <c r="Z147" s="151"/>
      <c r="AA147" s="151"/>
      <c r="AB147" s="152"/>
      <c r="AC147" s="151"/>
      <c r="AD147" s="315">
        <f t="shared" si="197"/>
        <v>0</v>
      </c>
      <c r="AE147" s="315"/>
      <c r="AF147" s="151"/>
      <c r="AG147" s="184"/>
      <c r="AH147" s="185"/>
      <c r="AI147" s="185"/>
      <c r="AJ147" s="186"/>
      <c r="AK147" s="185"/>
      <c r="AL147" s="318">
        <f t="shared" si="198"/>
        <v>0</v>
      </c>
      <c r="AM147" s="318"/>
      <c r="AN147" s="185"/>
      <c r="AO147" s="117"/>
      <c r="AP147" s="118"/>
      <c r="AQ147" s="118"/>
      <c r="AR147" s="119"/>
      <c r="AS147" s="118"/>
      <c r="AT147" s="321">
        <f t="shared" si="199"/>
        <v>0</v>
      </c>
      <c r="AU147" s="321"/>
      <c r="AV147" s="118"/>
      <c r="AW147" s="199"/>
      <c r="AX147" s="200"/>
      <c r="AY147" s="200"/>
      <c r="AZ147" s="201"/>
      <c r="BA147" s="200"/>
      <c r="BB147" s="324">
        <f t="shared" si="200"/>
        <v>0</v>
      </c>
      <c r="BC147" s="324"/>
      <c r="BD147" s="200"/>
      <c r="BE147" s="225"/>
      <c r="BF147" s="226"/>
      <c r="BG147" s="226"/>
      <c r="BH147" s="227"/>
      <c r="BI147" s="226"/>
      <c r="BJ147" s="327">
        <f t="shared" si="201"/>
        <v>0</v>
      </c>
      <c r="BK147" s="327"/>
      <c r="BL147" s="226"/>
      <c r="BM147" s="199"/>
      <c r="BN147" s="200"/>
      <c r="BO147" s="200"/>
      <c r="BP147" s="201"/>
      <c r="BQ147" s="200"/>
      <c r="BR147" s="324" t="str">
        <f t="shared" si="202"/>
        <v/>
      </c>
      <c r="BS147" s="324"/>
      <c r="BT147" s="200"/>
      <c r="BU147" s="208">
        <v>0</v>
      </c>
      <c r="BV147" s="209">
        <v>0</v>
      </c>
      <c r="BW147" s="213">
        <v>0</v>
      </c>
      <c r="BX147" s="333" t="str">
        <f t="shared" si="203"/>
        <v>D</v>
      </c>
      <c r="BY147" s="72">
        <f t="shared" si="204"/>
        <v>0</v>
      </c>
      <c r="BZ147" s="70">
        <f t="shared" si="205"/>
        <v>0</v>
      </c>
      <c r="CA147" s="70">
        <f t="shared" si="206"/>
        <v>0</v>
      </c>
      <c r="CB147" s="70">
        <f t="shared" si="207"/>
        <v>0</v>
      </c>
      <c r="CC147" s="70">
        <f t="shared" si="208"/>
        <v>0</v>
      </c>
      <c r="CD147" s="70">
        <f t="shared" si="209"/>
        <v>0</v>
      </c>
      <c r="CE147" s="70">
        <f t="shared" si="210"/>
        <v>0</v>
      </c>
      <c r="CF147" s="70">
        <f t="shared" si="211"/>
        <v>0</v>
      </c>
      <c r="CG147" s="70">
        <f t="shared" si="211"/>
        <v>0</v>
      </c>
      <c r="CH147" s="75">
        <f t="shared" si="212"/>
        <v>0</v>
      </c>
      <c r="CI147" s="75">
        <f t="shared" si="213"/>
        <v>0</v>
      </c>
      <c r="CJ147" s="71">
        <f t="shared" si="214"/>
        <v>0</v>
      </c>
      <c r="CK147" s="72">
        <f t="shared" si="215"/>
        <v>0</v>
      </c>
      <c r="CL147" s="70">
        <f t="shared" si="216"/>
        <v>0</v>
      </c>
      <c r="CM147" s="70">
        <f t="shared" si="217"/>
        <v>0</v>
      </c>
      <c r="CN147" s="70">
        <f t="shared" si="218"/>
        <v>0</v>
      </c>
      <c r="CO147" s="70">
        <f t="shared" si="219"/>
        <v>0</v>
      </c>
      <c r="CP147" s="70">
        <f t="shared" si="220"/>
        <v>0</v>
      </c>
      <c r="CQ147" s="70">
        <f t="shared" si="221"/>
        <v>0</v>
      </c>
      <c r="CR147" s="70">
        <f t="shared" si="222"/>
        <v>0</v>
      </c>
      <c r="CS147" s="70">
        <f t="shared" si="222"/>
        <v>0</v>
      </c>
      <c r="CT147" s="75">
        <f t="shared" si="223"/>
        <v>0</v>
      </c>
      <c r="CU147" s="75">
        <f t="shared" si="224"/>
        <v>0</v>
      </c>
      <c r="CV147" s="71">
        <f t="shared" si="225"/>
        <v>0</v>
      </c>
      <c r="CW147" s="72">
        <f t="shared" si="226"/>
        <v>0</v>
      </c>
      <c r="CX147" s="70">
        <f t="shared" si="227"/>
        <v>0</v>
      </c>
      <c r="CY147" s="70">
        <f t="shared" si="228"/>
        <v>0</v>
      </c>
      <c r="CZ147" s="70">
        <f t="shared" si="229"/>
        <v>0</v>
      </c>
      <c r="DA147" s="70">
        <f t="shared" si="230"/>
        <v>0</v>
      </c>
      <c r="DB147" s="70">
        <f t="shared" si="231"/>
        <v>0</v>
      </c>
      <c r="DC147" s="70">
        <f t="shared" si="232"/>
        <v>0</v>
      </c>
      <c r="DD147" s="70">
        <f t="shared" si="233"/>
        <v>0</v>
      </c>
      <c r="DE147" s="70">
        <f t="shared" si="233"/>
        <v>0</v>
      </c>
      <c r="DF147" s="75">
        <f t="shared" si="234"/>
        <v>0</v>
      </c>
      <c r="DG147" s="75">
        <f t="shared" si="235"/>
        <v>0</v>
      </c>
      <c r="DH147" s="71">
        <f t="shared" si="236"/>
        <v>0</v>
      </c>
      <c r="DI147" s="72">
        <f t="shared" si="237"/>
        <v>0</v>
      </c>
      <c r="DJ147" s="72">
        <f t="shared" si="238"/>
        <v>0</v>
      </c>
      <c r="DK147" s="72">
        <f t="shared" si="239"/>
        <v>0</v>
      </c>
      <c r="DL147" s="72">
        <f t="shared" si="240"/>
        <v>0</v>
      </c>
      <c r="DM147" s="70">
        <f t="shared" si="241"/>
        <v>0</v>
      </c>
      <c r="DN147" s="70">
        <f t="shared" si="242"/>
        <v>0</v>
      </c>
      <c r="DO147" s="70">
        <f t="shared" si="243"/>
        <v>0</v>
      </c>
      <c r="DP147" s="70">
        <f t="shared" si="244"/>
        <v>0</v>
      </c>
      <c r="DQ147" s="70">
        <f t="shared" si="244"/>
        <v>0</v>
      </c>
      <c r="DR147" s="70">
        <f t="shared" si="245"/>
        <v>0</v>
      </c>
      <c r="DS147" s="75">
        <f t="shared" si="246"/>
        <v>0</v>
      </c>
      <c r="DT147" s="71">
        <f t="shared" si="247"/>
        <v>0</v>
      </c>
      <c r="DU147" s="257">
        <f t="shared" si="248"/>
        <v>0</v>
      </c>
      <c r="DV147" s="258">
        <f t="shared" si="249"/>
        <v>0</v>
      </c>
      <c r="DW147" s="258">
        <f t="shared" si="250"/>
        <v>0</v>
      </c>
      <c r="DX147" s="258">
        <f t="shared" si="251"/>
        <v>0</v>
      </c>
      <c r="DY147" s="70">
        <f t="shared" si="252"/>
        <v>0</v>
      </c>
      <c r="DZ147" s="70">
        <f t="shared" si="253"/>
        <v>0</v>
      </c>
      <c r="EA147" s="258">
        <f t="shared" si="254"/>
        <v>0</v>
      </c>
      <c r="EB147" s="258">
        <f t="shared" si="255"/>
        <v>0</v>
      </c>
      <c r="EC147" s="258">
        <f t="shared" si="255"/>
        <v>0</v>
      </c>
      <c r="ED147" s="258">
        <f t="shared" si="256"/>
        <v>0</v>
      </c>
      <c r="EE147" s="75">
        <f t="shared" si="257"/>
        <v>0</v>
      </c>
      <c r="EF147" s="71">
        <f t="shared" si="258"/>
        <v>0</v>
      </c>
      <c r="EG147" s="72">
        <f t="shared" si="259"/>
        <v>0</v>
      </c>
      <c r="EH147" s="70">
        <f t="shared" si="260"/>
        <v>0</v>
      </c>
      <c r="EI147" s="70">
        <f t="shared" si="261"/>
        <v>0</v>
      </c>
      <c r="EJ147" s="70">
        <f t="shared" si="262"/>
        <v>0</v>
      </c>
      <c r="EK147" s="70">
        <f t="shared" si="263"/>
        <v>0</v>
      </c>
      <c r="EL147" s="70">
        <f t="shared" si="264"/>
        <v>0</v>
      </c>
      <c r="EM147" s="70">
        <f t="shared" si="265"/>
        <v>0</v>
      </c>
      <c r="EN147" s="70">
        <f t="shared" si="266"/>
        <v>0</v>
      </c>
      <c r="EO147" s="70">
        <f t="shared" si="266"/>
        <v>0</v>
      </c>
      <c r="EP147" s="75">
        <f t="shared" si="267"/>
        <v>0</v>
      </c>
      <c r="EQ147" s="75">
        <f t="shared" si="268"/>
        <v>0</v>
      </c>
      <c r="ER147" s="71">
        <f t="shared" si="269"/>
        <v>0</v>
      </c>
      <c r="ES147" s="72">
        <f t="shared" si="184"/>
        <v>0</v>
      </c>
      <c r="ET147" s="70">
        <f t="shared" si="185"/>
        <v>0</v>
      </c>
      <c r="EU147" s="70">
        <f t="shared" si="186"/>
        <v>0</v>
      </c>
      <c r="EV147" s="70">
        <f t="shared" si="187"/>
        <v>0</v>
      </c>
      <c r="EW147" s="70">
        <f t="shared" si="188"/>
        <v>0</v>
      </c>
      <c r="EX147" s="70">
        <f t="shared" si="270"/>
        <v>0</v>
      </c>
      <c r="EY147" s="70">
        <f t="shared" si="189"/>
        <v>0</v>
      </c>
      <c r="EZ147" s="70" t="str">
        <f t="shared" si="190"/>
        <v/>
      </c>
      <c r="FA147" s="70">
        <f t="shared" si="190"/>
        <v>0</v>
      </c>
      <c r="FB147" s="75">
        <f t="shared" si="191"/>
        <v>0</v>
      </c>
      <c r="FC147" s="75">
        <f t="shared" si="192"/>
        <v>0</v>
      </c>
      <c r="FD147" s="71">
        <f t="shared" si="193"/>
        <v>0</v>
      </c>
      <c r="FE147" s="585"/>
    </row>
    <row r="148" spans="1:161" ht="22.5">
      <c r="A148" s="12">
        <f t="shared" si="182"/>
        <v>0</v>
      </c>
      <c r="B148" s="31">
        <v>83</v>
      </c>
      <c r="C148" s="253">
        <v>140</v>
      </c>
      <c r="D148" s="6">
        <f t="shared" si="183"/>
        <v>0</v>
      </c>
      <c r="E148" s="59"/>
      <c r="F148" s="60" t="str">
        <f t="shared" si="271"/>
        <v/>
      </c>
      <c r="G148" s="58">
        <f>'Data Paste From Shala Darpan'!L141</f>
        <v>0</v>
      </c>
      <c r="H148" s="59">
        <f>'Data Paste From Shala Darpan'!F141</f>
        <v>0</v>
      </c>
      <c r="I148" s="59">
        <f>'Data Paste From Shala Darpan'!H141</f>
        <v>0</v>
      </c>
      <c r="J148" s="59">
        <f>'Data Paste From Shala Darpan'!I141</f>
        <v>0</v>
      </c>
      <c r="K148" s="744">
        <f>'Data Paste From Shala Darpan'!K141</f>
        <v>0</v>
      </c>
      <c r="L148" s="160" t="str">
        <f t="shared" si="194"/>
        <v/>
      </c>
      <c r="M148" s="135"/>
      <c r="N148" s="355" t="str">
        <f t="shared" si="104"/>
        <v/>
      </c>
      <c r="O148" s="162">
        <f t="shared" si="195"/>
        <v>0</v>
      </c>
      <c r="P148" s="514"/>
      <c r="Q148" s="111"/>
      <c r="R148" s="112"/>
      <c r="S148" s="112"/>
      <c r="T148" s="113"/>
      <c r="U148" s="112"/>
      <c r="V148" s="312">
        <f t="shared" si="196"/>
        <v>0</v>
      </c>
      <c r="W148" s="113"/>
      <c r="X148" s="112"/>
      <c r="Y148" s="150"/>
      <c r="Z148" s="151"/>
      <c r="AA148" s="151"/>
      <c r="AB148" s="152"/>
      <c r="AC148" s="151"/>
      <c r="AD148" s="315">
        <f t="shared" si="197"/>
        <v>0</v>
      </c>
      <c r="AE148" s="315"/>
      <c r="AF148" s="151"/>
      <c r="AG148" s="184"/>
      <c r="AH148" s="185"/>
      <c r="AI148" s="185"/>
      <c r="AJ148" s="186"/>
      <c r="AK148" s="185"/>
      <c r="AL148" s="318">
        <f t="shared" si="198"/>
        <v>0</v>
      </c>
      <c r="AM148" s="318"/>
      <c r="AN148" s="185"/>
      <c r="AO148" s="117"/>
      <c r="AP148" s="118"/>
      <c r="AQ148" s="118"/>
      <c r="AR148" s="119"/>
      <c r="AS148" s="118"/>
      <c r="AT148" s="321">
        <f t="shared" si="199"/>
        <v>0</v>
      </c>
      <c r="AU148" s="321"/>
      <c r="AV148" s="118"/>
      <c r="AW148" s="199"/>
      <c r="AX148" s="200"/>
      <c r="AY148" s="200"/>
      <c r="AZ148" s="201"/>
      <c r="BA148" s="200"/>
      <c r="BB148" s="324">
        <f t="shared" si="200"/>
        <v>0</v>
      </c>
      <c r="BC148" s="324"/>
      <c r="BD148" s="200"/>
      <c r="BE148" s="225"/>
      <c r="BF148" s="226"/>
      <c r="BG148" s="226"/>
      <c r="BH148" s="227"/>
      <c r="BI148" s="226"/>
      <c r="BJ148" s="327">
        <f t="shared" si="201"/>
        <v>0</v>
      </c>
      <c r="BK148" s="327"/>
      <c r="BL148" s="226"/>
      <c r="BM148" s="199"/>
      <c r="BN148" s="200"/>
      <c r="BO148" s="200"/>
      <c r="BP148" s="201"/>
      <c r="BQ148" s="200"/>
      <c r="BR148" s="324" t="str">
        <f t="shared" si="202"/>
        <v/>
      </c>
      <c r="BS148" s="324"/>
      <c r="BT148" s="200"/>
      <c r="BU148" s="208">
        <v>0</v>
      </c>
      <c r="BV148" s="209">
        <v>0</v>
      </c>
      <c r="BW148" s="213">
        <v>0</v>
      </c>
      <c r="BX148" s="333" t="str">
        <f t="shared" si="203"/>
        <v>D</v>
      </c>
      <c r="BY148" s="72">
        <f t="shared" si="204"/>
        <v>0</v>
      </c>
      <c r="BZ148" s="70">
        <f t="shared" si="205"/>
        <v>0</v>
      </c>
      <c r="CA148" s="70">
        <f t="shared" si="206"/>
        <v>0</v>
      </c>
      <c r="CB148" s="70">
        <f t="shared" si="207"/>
        <v>0</v>
      </c>
      <c r="CC148" s="70">
        <f t="shared" si="208"/>
        <v>0</v>
      </c>
      <c r="CD148" s="70">
        <f t="shared" si="209"/>
        <v>0</v>
      </c>
      <c r="CE148" s="70">
        <f t="shared" si="210"/>
        <v>0</v>
      </c>
      <c r="CF148" s="70">
        <f t="shared" si="211"/>
        <v>0</v>
      </c>
      <c r="CG148" s="70">
        <f t="shared" si="211"/>
        <v>0</v>
      </c>
      <c r="CH148" s="75">
        <f t="shared" si="212"/>
        <v>0</v>
      </c>
      <c r="CI148" s="75">
        <f t="shared" si="213"/>
        <v>0</v>
      </c>
      <c r="CJ148" s="71">
        <f t="shared" si="214"/>
        <v>0</v>
      </c>
      <c r="CK148" s="72">
        <f t="shared" si="215"/>
        <v>0</v>
      </c>
      <c r="CL148" s="70">
        <f t="shared" si="216"/>
        <v>0</v>
      </c>
      <c r="CM148" s="70">
        <f t="shared" si="217"/>
        <v>0</v>
      </c>
      <c r="CN148" s="70">
        <f t="shared" si="218"/>
        <v>0</v>
      </c>
      <c r="CO148" s="70">
        <f t="shared" si="219"/>
        <v>0</v>
      </c>
      <c r="CP148" s="70">
        <f t="shared" si="220"/>
        <v>0</v>
      </c>
      <c r="CQ148" s="70">
        <f t="shared" si="221"/>
        <v>0</v>
      </c>
      <c r="CR148" s="70">
        <f t="shared" si="222"/>
        <v>0</v>
      </c>
      <c r="CS148" s="70">
        <f t="shared" si="222"/>
        <v>0</v>
      </c>
      <c r="CT148" s="75">
        <f t="shared" si="223"/>
        <v>0</v>
      </c>
      <c r="CU148" s="75">
        <f t="shared" si="224"/>
        <v>0</v>
      </c>
      <c r="CV148" s="71">
        <f t="shared" si="225"/>
        <v>0</v>
      </c>
      <c r="CW148" s="72">
        <f t="shared" si="226"/>
        <v>0</v>
      </c>
      <c r="CX148" s="70">
        <f t="shared" si="227"/>
        <v>0</v>
      </c>
      <c r="CY148" s="70">
        <f t="shared" si="228"/>
        <v>0</v>
      </c>
      <c r="CZ148" s="70">
        <f t="shared" si="229"/>
        <v>0</v>
      </c>
      <c r="DA148" s="70">
        <f t="shared" si="230"/>
        <v>0</v>
      </c>
      <c r="DB148" s="70">
        <f t="shared" si="231"/>
        <v>0</v>
      </c>
      <c r="DC148" s="70">
        <f t="shared" si="232"/>
        <v>0</v>
      </c>
      <c r="DD148" s="70">
        <f t="shared" si="233"/>
        <v>0</v>
      </c>
      <c r="DE148" s="70">
        <f t="shared" si="233"/>
        <v>0</v>
      </c>
      <c r="DF148" s="75">
        <f t="shared" si="234"/>
        <v>0</v>
      </c>
      <c r="DG148" s="75">
        <f t="shared" si="235"/>
        <v>0</v>
      </c>
      <c r="DH148" s="71">
        <f t="shared" si="236"/>
        <v>0</v>
      </c>
      <c r="DI148" s="72">
        <f t="shared" si="237"/>
        <v>0</v>
      </c>
      <c r="DJ148" s="72">
        <f t="shared" si="238"/>
        <v>0</v>
      </c>
      <c r="DK148" s="72">
        <f t="shared" si="239"/>
        <v>0</v>
      </c>
      <c r="DL148" s="72">
        <f t="shared" si="240"/>
        <v>0</v>
      </c>
      <c r="DM148" s="70">
        <f t="shared" si="241"/>
        <v>0</v>
      </c>
      <c r="DN148" s="70">
        <f t="shared" si="242"/>
        <v>0</v>
      </c>
      <c r="DO148" s="70">
        <f t="shared" si="243"/>
        <v>0</v>
      </c>
      <c r="DP148" s="70">
        <f t="shared" si="244"/>
        <v>0</v>
      </c>
      <c r="DQ148" s="70">
        <f t="shared" si="244"/>
        <v>0</v>
      </c>
      <c r="DR148" s="70">
        <f t="shared" si="245"/>
        <v>0</v>
      </c>
      <c r="DS148" s="75">
        <f t="shared" si="246"/>
        <v>0</v>
      </c>
      <c r="DT148" s="71">
        <f t="shared" si="247"/>
        <v>0</v>
      </c>
      <c r="DU148" s="257">
        <f t="shared" si="248"/>
        <v>0</v>
      </c>
      <c r="DV148" s="258">
        <f t="shared" si="249"/>
        <v>0</v>
      </c>
      <c r="DW148" s="258">
        <f t="shared" si="250"/>
        <v>0</v>
      </c>
      <c r="DX148" s="258">
        <f t="shared" si="251"/>
        <v>0</v>
      </c>
      <c r="DY148" s="70">
        <f t="shared" si="252"/>
        <v>0</v>
      </c>
      <c r="DZ148" s="70">
        <f t="shared" si="253"/>
        <v>0</v>
      </c>
      <c r="EA148" s="258">
        <f t="shared" si="254"/>
        <v>0</v>
      </c>
      <c r="EB148" s="258">
        <f t="shared" si="255"/>
        <v>0</v>
      </c>
      <c r="EC148" s="258">
        <f t="shared" si="255"/>
        <v>0</v>
      </c>
      <c r="ED148" s="258">
        <f t="shared" si="256"/>
        <v>0</v>
      </c>
      <c r="EE148" s="75">
        <f t="shared" si="257"/>
        <v>0</v>
      </c>
      <c r="EF148" s="71">
        <f t="shared" si="258"/>
        <v>0</v>
      </c>
      <c r="EG148" s="72">
        <f t="shared" si="259"/>
        <v>0</v>
      </c>
      <c r="EH148" s="70">
        <f t="shared" si="260"/>
        <v>0</v>
      </c>
      <c r="EI148" s="70">
        <f t="shared" si="261"/>
        <v>0</v>
      </c>
      <c r="EJ148" s="70">
        <f t="shared" si="262"/>
        <v>0</v>
      </c>
      <c r="EK148" s="70">
        <f t="shared" si="263"/>
        <v>0</v>
      </c>
      <c r="EL148" s="70">
        <f t="shared" si="264"/>
        <v>0</v>
      </c>
      <c r="EM148" s="70">
        <f t="shared" si="265"/>
        <v>0</v>
      </c>
      <c r="EN148" s="70">
        <f t="shared" si="266"/>
        <v>0</v>
      </c>
      <c r="EO148" s="70">
        <f t="shared" si="266"/>
        <v>0</v>
      </c>
      <c r="EP148" s="75">
        <f t="shared" si="267"/>
        <v>0</v>
      </c>
      <c r="EQ148" s="75">
        <f t="shared" si="268"/>
        <v>0</v>
      </c>
      <c r="ER148" s="71">
        <f t="shared" si="269"/>
        <v>0</v>
      </c>
      <c r="ES148" s="72">
        <f t="shared" si="184"/>
        <v>0</v>
      </c>
      <c r="ET148" s="70">
        <f t="shared" si="185"/>
        <v>0</v>
      </c>
      <c r="EU148" s="70">
        <f t="shared" si="186"/>
        <v>0</v>
      </c>
      <c r="EV148" s="70">
        <f t="shared" si="187"/>
        <v>0</v>
      </c>
      <c r="EW148" s="70">
        <f t="shared" si="188"/>
        <v>0</v>
      </c>
      <c r="EX148" s="70">
        <f t="shared" si="270"/>
        <v>0</v>
      </c>
      <c r="EY148" s="70">
        <f t="shared" si="189"/>
        <v>0</v>
      </c>
      <c r="EZ148" s="70" t="str">
        <f t="shared" si="190"/>
        <v/>
      </c>
      <c r="FA148" s="70">
        <f t="shared" si="190"/>
        <v>0</v>
      </c>
      <c r="FB148" s="75">
        <f t="shared" si="191"/>
        <v>0</v>
      </c>
      <c r="FC148" s="75">
        <f t="shared" si="192"/>
        <v>0</v>
      </c>
      <c r="FD148" s="71">
        <f t="shared" si="193"/>
        <v>0</v>
      </c>
      <c r="FE148" s="585"/>
    </row>
    <row r="149" spans="1:161" ht="22.5">
      <c r="A149" s="12">
        <f t="shared" si="182"/>
        <v>0</v>
      </c>
      <c r="B149" s="31">
        <v>84</v>
      </c>
      <c r="C149" s="252">
        <v>141</v>
      </c>
      <c r="D149" s="6">
        <f t="shared" si="183"/>
        <v>0</v>
      </c>
      <c r="E149" s="59"/>
      <c r="F149" s="60" t="str">
        <f t="shared" si="271"/>
        <v/>
      </c>
      <c r="G149" s="59">
        <f>'Data Paste From Shala Darpan'!L142</f>
        <v>0</v>
      </c>
      <c r="H149" s="59">
        <f>'Data Paste From Shala Darpan'!F142</f>
        <v>0</v>
      </c>
      <c r="I149" s="59">
        <f>'Data Paste From Shala Darpan'!H142</f>
        <v>0</v>
      </c>
      <c r="J149" s="59">
        <f>'Data Paste From Shala Darpan'!I142</f>
        <v>0</v>
      </c>
      <c r="K149" s="744">
        <f>'Data Paste From Shala Darpan'!K142</f>
        <v>0</v>
      </c>
      <c r="L149" s="160" t="str">
        <f t="shared" si="194"/>
        <v/>
      </c>
      <c r="M149" s="135"/>
      <c r="N149" s="355" t="str">
        <f t="shared" si="104"/>
        <v/>
      </c>
      <c r="O149" s="162">
        <f t="shared" si="195"/>
        <v>0</v>
      </c>
      <c r="P149" s="514"/>
      <c r="Q149" s="111"/>
      <c r="R149" s="112"/>
      <c r="S149" s="112"/>
      <c r="T149" s="113"/>
      <c r="U149" s="112"/>
      <c r="V149" s="312">
        <f t="shared" si="196"/>
        <v>0</v>
      </c>
      <c r="W149" s="113"/>
      <c r="X149" s="112"/>
      <c r="Y149" s="150"/>
      <c r="Z149" s="151"/>
      <c r="AA149" s="151"/>
      <c r="AB149" s="152"/>
      <c r="AC149" s="151"/>
      <c r="AD149" s="315">
        <f t="shared" si="197"/>
        <v>0</v>
      </c>
      <c r="AE149" s="315"/>
      <c r="AF149" s="151"/>
      <c r="AG149" s="184"/>
      <c r="AH149" s="185"/>
      <c r="AI149" s="185"/>
      <c r="AJ149" s="186"/>
      <c r="AK149" s="185"/>
      <c r="AL149" s="318">
        <f t="shared" si="198"/>
        <v>0</v>
      </c>
      <c r="AM149" s="318"/>
      <c r="AN149" s="185"/>
      <c r="AO149" s="117"/>
      <c r="AP149" s="118"/>
      <c r="AQ149" s="118"/>
      <c r="AR149" s="119"/>
      <c r="AS149" s="118"/>
      <c r="AT149" s="321">
        <f t="shared" si="199"/>
        <v>0</v>
      </c>
      <c r="AU149" s="321"/>
      <c r="AV149" s="118"/>
      <c r="AW149" s="199"/>
      <c r="AX149" s="200"/>
      <c r="AY149" s="200"/>
      <c r="AZ149" s="201"/>
      <c r="BA149" s="200"/>
      <c r="BB149" s="324">
        <f t="shared" si="200"/>
        <v>0</v>
      </c>
      <c r="BC149" s="324"/>
      <c r="BD149" s="200"/>
      <c r="BE149" s="225"/>
      <c r="BF149" s="226"/>
      <c r="BG149" s="226"/>
      <c r="BH149" s="227"/>
      <c r="BI149" s="226"/>
      <c r="BJ149" s="327">
        <f t="shared" si="201"/>
        <v>0</v>
      </c>
      <c r="BK149" s="327"/>
      <c r="BL149" s="226"/>
      <c r="BM149" s="199"/>
      <c r="BN149" s="200"/>
      <c r="BO149" s="200"/>
      <c r="BP149" s="201"/>
      <c r="BQ149" s="200"/>
      <c r="BR149" s="324" t="str">
        <f t="shared" si="202"/>
        <v/>
      </c>
      <c r="BS149" s="324"/>
      <c r="BT149" s="200"/>
      <c r="BU149" s="208">
        <v>0</v>
      </c>
      <c r="BV149" s="209">
        <v>0</v>
      </c>
      <c r="BW149" s="213">
        <v>0</v>
      </c>
      <c r="BX149" s="333" t="str">
        <f t="shared" si="203"/>
        <v>D</v>
      </c>
      <c r="BY149" s="72">
        <f t="shared" si="204"/>
        <v>0</v>
      </c>
      <c r="BZ149" s="70">
        <f t="shared" si="205"/>
        <v>0</v>
      </c>
      <c r="CA149" s="70">
        <f t="shared" si="206"/>
        <v>0</v>
      </c>
      <c r="CB149" s="70">
        <f t="shared" si="207"/>
        <v>0</v>
      </c>
      <c r="CC149" s="70">
        <f t="shared" si="208"/>
        <v>0</v>
      </c>
      <c r="CD149" s="70">
        <f t="shared" si="209"/>
        <v>0</v>
      </c>
      <c r="CE149" s="70">
        <f t="shared" si="210"/>
        <v>0</v>
      </c>
      <c r="CF149" s="70">
        <f t="shared" si="211"/>
        <v>0</v>
      </c>
      <c r="CG149" s="70">
        <f t="shared" si="211"/>
        <v>0</v>
      </c>
      <c r="CH149" s="75">
        <f t="shared" si="212"/>
        <v>0</v>
      </c>
      <c r="CI149" s="75">
        <f t="shared" si="213"/>
        <v>0</v>
      </c>
      <c r="CJ149" s="71">
        <f t="shared" si="214"/>
        <v>0</v>
      </c>
      <c r="CK149" s="72">
        <f t="shared" si="215"/>
        <v>0</v>
      </c>
      <c r="CL149" s="70">
        <f t="shared" si="216"/>
        <v>0</v>
      </c>
      <c r="CM149" s="70">
        <f t="shared" si="217"/>
        <v>0</v>
      </c>
      <c r="CN149" s="70">
        <f t="shared" si="218"/>
        <v>0</v>
      </c>
      <c r="CO149" s="70">
        <f t="shared" si="219"/>
        <v>0</v>
      </c>
      <c r="CP149" s="70">
        <f t="shared" si="220"/>
        <v>0</v>
      </c>
      <c r="CQ149" s="70">
        <f t="shared" si="221"/>
        <v>0</v>
      </c>
      <c r="CR149" s="70">
        <f t="shared" si="222"/>
        <v>0</v>
      </c>
      <c r="CS149" s="70">
        <f t="shared" si="222"/>
        <v>0</v>
      </c>
      <c r="CT149" s="75">
        <f t="shared" si="223"/>
        <v>0</v>
      </c>
      <c r="CU149" s="75">
        <f t="shared" si="224"/>
        <v>0</v>
      </c>
      <c r="CV149" s="71">
        <f t="shared" si="225"/>
        <v>0</v>
      </c>
      <c r="CW149" s="72">
        <f t="shared" si="226"/>
        <v>0</v>
      </c>
      <c r="CX149" s="70">
        <f t="shared" si="227"/>
        <v>0</v>
      </c>
      <c r="CY149" s="70">
        <f t="shared" si="228"/>
        <v>0</v>
      </c>
      <c r="CZ149" s="70">
        <f t="shared" si="229"/>
        <v>0</v>
      </c>
      <c r="DA149" s="70">
        <f t="shared" si="230"/>
        <v>0</v>
      </c>
      <c r="DB149" s="70">
        <f t="shared" si="231"/>
        <v>0</v>
      </c>
      <c r="DC149" s="70">
        <f t="shared" si="232"/>
        <v>0</v>
      </c>
      <c r="DD149" s="70">
        <f t="shared" si="233"/>
        <v>0</v>
      </c>
      <c r="DE149" s="70">
        <f t="shared" si="233"/>
        <v>0</v>
      </c>
      <c r="DF149" s="75">
        <f t="shared" si="234"/>
        <v>0</v>
      </c>
      <c r="DG149" s="75">
        <f t="shared" si="235"/>
        <v>0</v>
      </c>
      <c r="DH149" s="71">
        <f t="shared" si="236"/>
        <v>0</v>
      </c>
      <c r="DI149" s="72">
        <f t="shared" si="237"/>
        <v>0</v>
      </c>
      <c r="DJ149" s="72">
        <f t="shared" si="238"/>
        <v>0</v>
      </c>
      <c r="DK149" s="72">
        <f t="shared" si="239"/>
        <v>0</v>
      </c>
      <c r="DL149" s="72">
        <f t="shared" si="240"/>
        <v>0</v>
      </c>
      <c r="DM149" s="70">
        <f t="shared" si="241"/>
        <v>0</v>
      </c>
      <c r="DN149" s="70">
        <f t="shared" si="242"/>
        <v>0</v>
      </c>
      <c r="DO149" s="70">
        <f t="shared" si="243"/>
        <v>0</v>
      </c>
      <c r="DP149" s="70">
        <f t="shared" si="244"/>
        <v>0</v>
      </c>
      <c r="DQ149" s="70">
        <f t="shared" si="244"/>
        <v>0</v>
      </c>
      <c r="DR149" s="70">
        <f t="shared" si="245"/>
        <v>0</v>
      </c>
      <c r="DS149" s="75">
        <f t="shared" si="246"/>
        <v>0</v>
      </c>
      <c r="DT149" s="71">
        <f t="shared" si="247"/>
        <v>0</v>
      </c>
      <c r="DU149" s="257">
        <f t="shared" si="248"/>
        <v>0</v>
      </c>
      <c r="DV149" s="258">
        <f t="shared" si="249"/>
        <v>0</v>
      </c>
      <c r="DW149" s="258">
        <f t="shared" si="250"/>
        <v>0</v>
      </c>
      <c r="DX149" s="258">
        <f t="shared" si="251"/>
        <v>0</v>
      </c>
      <c r="DY149" s="70">
        <f t="shared" si="252"/>
        <v>0</v>
      </c>
      <c r="DZ149" s="70">
        <f t="shared" si="253"/>
        <v>0</v>
      </c>
      <c r="EA149" s="258">
        <f t="shared" si="254"/>
        <v>0</v>
      </c>
      <c r="EB149" s="258">
        <f t="shared" si="255"/>
        <v>0</v>
      </c>
      <c r="EC149" s="258">
        <f t="shared" si="255"/>
        <v>0</v>
      </c>
      <c r="ED149" s="258">
        <f t="shared" si="256"/>
        <v>0</v>
      </c>
      <c r="EE149" s="75">
        <f t="shared" si="257"/>
        <v>0</v>
      </c>
      <c r="EF149" s="71">
        <f t="shared" si="258"/>
        <v>0</v>
      </c>
      <c r="EG149" s="72">
        <f t="shared" si="259"/>
        <v>0</v>
      </c>
      <c r="EH149" s="70">
        <f t="shared" si="260"/>
        <v>0</v>
      </c>
      <c r="EI149" s="70">
        <f t="shared" si="261"/>
        <v>0</v>
      </c>
      <c r="EJ149" s="70">
        <f t="shared" si="262"/>
        <v>0</v>
      </c>
      <c r="EK149" s="70">
        <f t="shared" si="263"/>
        <v>0</v>
      </c>
      <c r="EL149" s="70">
        <f t="shared" si="264"/>
        <v>0</v>
      </c>
      <c r="EM149" s="70">
        <f t="shared" si="265"/>
        <v>0</v>
      </c>
      <c r="EN149" s="70">
        <f t="shared" si="266"/>
        <v>0</v>
      </c>
      <c r="EO149" s="70">
        <f t="shared" si="266"/>
        <v>0</v>
      </c>
      <c r="EP149" s="75">
        <f t="shared" si="267"/>
        <v>0</v>
      </c>
      <c r="EQ149" s="75">
        <f t="shared" si="268"/>
        <v>0</v>
      </c>
      <c r="ER149" s="71">
        <f t="shared" si="269"/>
        <v>0</v>
      </c>
      <c r="ES149" s="72">
        <f t="shared" si="184"/>
        <v>0</v>
      </c>
      <c r="ET149" s="70">
        <f t="shared" si="185"/>
        <v>0</v>
      </c>
      <c r="EU149" s="70">
        <f t="shared" si="186"/>
        <v>0</v>
      </c>
      <c r="EV149" s="70">
        <f t="shared" si="187"/>
        <v>0</v>
      </c>
      <c r="EW149" s="70">
        <f t="shared" si="188"/>
        <v>0</v>
      </c>
      <c r="EX149" s="70">
        <f t="shared" si="270"/>
        <v>0</v>
      </c>
      <c r="EY149" s="70">
        <f t="shared" si="189"/>
        <v>0</v>
      </c>
      <c r="EZ149" s="70" t="str">
        <f t="shared" si="190"/>
        <v/>
      </c>
      <c r="FA149" s="70">
        <f t="shared" si="190"/>
        <v>0</v>
      </c>
      <c r="FB149" s="75">
        <f t="shared" si="191"/>
        <v>0</v>
      </c>
      <c r="FC149" s="75">
        <f t="shared" si="192"/>
        <v>0</v>
      </c>
      <c r="FD149" s="71">
        <f t="shared" si="193"/>
        <v>0</v>
      </c>
      <c r="FE149" s="585"/>
    </row>
    <row r="150" spans="1:161" ht="22.5">
      <c r="A150" s="12">
        <f t="shared" si="182"/>
        <v>0</v>
      </c>
      <c r="B150" s="31">
        <v>85</v>
      </c>
      <c r="C150" s="253">
        <v>142</v>
      </c>
      <c r="D150" s="6">
        <f t="shared" si="183"/>
        <v>0</v>
      </c>
      <c r="E150" s="59"/>
      <c r="F150" s="60" t="str">
        <f t="shared" si="271"/>
        <v/>
      </c>
      <c r="G150" s="58">
        <f>'Data Paste From Shala Darpan'!L143</f>
        <v>0</v>
      </c>
      <c r="H150" s="59">
        <f>'Data Paste From Shala Darpan'!F143</f>
        <v>0</v>
      </c>
      <c r="I150" s="59">
        <f>'Data Paste From Shala Darpan'!H143</f>
        <v>0</v>
      </c>
      <c r="J150" s="59">
        <f>'Data Paste From Shala Darpan'!I143</f>
        <v>0</v>
      </c>
      <c r="K150" s="744">
        <f>'Data Paste From Shala Darpan'!K143</f>
        <v>0</v>
      </c>
      <c r="L150" s="160" t="str">
        <f t="shared" si="194"/>
        <v/>
      </c>
      <c r="M150" s="135"/>
      <c r="N150" s="355" t="str">
        <f t="shared" si="104"/>
        <v/>
      </c>
      <c r="O150" s="162">
        <f t="shared" si="195"/>
        <v>0</v>
      </c>
      <c r="P150" s="514"/>
      <c r="Q150" s="111"/>
      <c r="R150" s="112"/>
      <c r="S150" s="112"/>
      <c r="T150" s="113"/>
      <c r="U150" s="112"/>
      <c r="V150" s="312">
        <f t="shared" si="196"/>
        <v>0</v>
      </c>
      <c r="W150" s="113"/>
      <c r="X150" s="112"/>
      <c r="Y150" s="150"/>
      <c r="Z150" s="151"/>
      <c r="AA150" s="151"/>
      <c r="AB150" s="152"/>
      <c r="AC150" s="151"/>
      <c r="AD150" s="315">
        <f t="shared" si="197"/>
        <v>0</v>
      </c>
      <c r="AE150" s="315"/>
      <c r="AF150" s="151"/>
      <c r="AG150" s="184"/>
      <c r="AH150" s="185"/>
      <c r="AI150" s="185"/>
      <c r="AJ150" s="186"/>
      <c r="AK150" s="185"/>
      <c r="AL150" s="318">
        <f t="shared" si="198"/>
        <v>0</v>
      </c>
      <c r="AM150" s="318"/>
      <c r="AN150" s="185"/>
      <c r="AO150" s="117"/>
      <c r="AP150" s="118"/>
      <c r="AQ150" s="118"/>
      <c r="AR150" s="119"/>
      <c r="AS150" s="118"/>
      <c r="AT150" s="321">
        <f t="shared" si="199"/>
        <v>0</v>
      </c>
      <c r="AU150" s="321"/>
      <c r="AV150" s="118"/>
      <c r="AW150" s="199"/>
      <c r="AX150" s="200"/>
      <c r="AY150" s="200"/>
      <c r="AZ150" s="201"/>
      <c r="BA150" s="200"/>
      <c r="BB150" s="324">
        <f t="shared" si="200"/>
        <v>0</v>
      </c>
      <c r="BC150" s="324"/>
      <c r="BD150" s="200"/>
      <c r="BE150" s="225"/>
      <c r="BF150" s="226"/>
      <c r="BG150" s="226"/>
      <c r="BH150" s="227"/>
      <c r="BI150" s="226"/>
      <c r="BJ150" s="327">
        <f t="shared" si="201"/>
        <v>0</v>
      </c>
      <c r="BK150" s="327"/>
      <c r="BL150" s="226"/>
      <c r="BM150" s="199"/>
      <c r="BN150" s="200"/>
      <c r="BO150" s="200"/>
      <c r="BP150" s="201"/>
      <c r="BQ150" s="200"/>
      <c r="BR150" s="324" t="str">
        <f t="shared" si="202"/>
        <v/>
      </c>
      <c r="BS150" s="324"/>
      <c r="BT150" s="200"/>
      <c r="BU150" s="208">
        <v>0</v>
      </c>
      <c r="BV150" s="209">
        <v>0</v>
      </c>
      <c r="BW150" s="213">
        <v>0</v>
      </c>
      <c r="BX150" s="333" t="str">
        <f t="shared" si="203"/>
        <v>D</v>
      </c>
      <c r="BY150" s="72">
        <f t="shared" si="204"/>
        <v>0</v>
      </c>
      <c r="BZ150" s="70">
        <f t="shared" si="205"/>
        <v>0</v>
      </c>
      <c r="CA150" s="70">
        <f t="shared" si="206"/>
        <v>0</v>
      </c>
      <c r="CB150" s="70">
        <f t="shared" si="207"/>
        <v>0</v>
      </c>
      <c r="CC150" s="70">
        <f t="shared" si="208"/>
        <v>0</v>
      </c>
      <c r="CD150" s="70">
        <f t="shared" si="209"/>
        <v>0</v>
      </c>
      <c r="CE150" s="70">
        <f t="shared" si="210"/>
        <v>0</v>
      </c>
      <c r="CF150" s="70">
        <f t="shared" si="211"/>
        <v>0</v>
      </c>
      <c r="CG150" s="70">
        <f t="shared" si="211"/>
        <v>0</v>
      </c>
      <c r="CH150" s="75">
        <f t="shared" si="212"/>
        <v>0</v>
      </c>
      <c r="CI150" s="75">
        <f t="shared" si="213"/>
        <v>0</v>
      </c>
      <c r="CJ150" s="71">
        <f t="shared" si="214"/>
        <v>0</v>
      </c>
      <c r="CK150" s="72">
        <f t="shared" si="215"/>
        <v>0</v>
      </c>
      <c r="CL150" s="70">
        <f t="shared" si="216"/>
        <v>0</v>
      </c>
      <c r="CM150" s="70">
        <f t="shared" si="217"/>
        <v>0</v>
      </c>
      <c r="CN150" s="70">
        <f t="shared" si="218"/>
        <v>0</v>
      </c>
      <c r="CO150" s="70">
        <f t="shared" si="219"/>
        <v>0</v>
      </c>
      <c r="CP150" s="70">
        <f t="shared" si="220"/>
        <v>0</v>
      </c>
      <c r="CQ150" s="70">
        <f t="shared" si="221"/>
        <v>0</v>
      </c>
      <c r="CR150" s="70">
        <f t="shared" si="222"/>
        <v>0</v>
      </c>
      <c r="CS150" s="70">
        <f t="shared" si="222"/>
        <v>0</v>
      </c>
      <c r="CT150" s="75">
        <f t="shared" si="223"/>
        <v>0</v>
      </c>
      <c r="CU150" s="75">
        <f t="shared" si="224"/>
        <v>0</v>
      </c>
      <c r="CV150" s="71">
        <f t="shared" si="225"/>
        <v>0</v>
      </c>
      <c r="CW150" s="72">
        <f t="shared" si="226"/>
        <v>0</v>
      </c>
      <c r="CX150" s="70">
        <f t="shared" si="227"/>
        <v>0</v>
      </c>
      <c r="CY150" s="70">
        <f t="shared" si="228"/>
        <v>0</v>
      </c>
      <c r="CZ150" s="70">
        <f t="shared" si="229"/>
        <v>0</v>
      </c>
      <c r="DA150" s="70">
        <f t="shared" si="230"/>
        <v>0</v>
      </c>
      <c r="DB150" s="70">
        <f t="shared" si="231"/>
        <v>0</v>
      </c>
      <c r="DC150" s="70">
        <f t="shared" si="232"/>
        <v>0</v>
      </c>
      <c r="DD150" s="70">
        <f t="shared" si="233"/>
        <v>0</v>
      </c>
      <c r="DE150" s="70">
        <f t="shared" si="233"/>
        <v>0</v>
      </c>
      <c r="DF150" s="75">
        <f t="shared" si="234"/>
        <v>0</v>
      </c>
      <c r="DG150" s="75">
        <f t="shared" si="235"/>
        <v>0</v>
      </c>
      <c r="DH150" s="71">
        <f t="shared" si="236"/>
        <v>0</v>
      </c>
      <c r="DI150" s="72">
        <f t="shared" si="237"/>
        <v>0</v>
      </c>
      <c r="DJ150" s="72">
        <f t="shared" si="238"/>
        <v>0</v>
      </c>
      <c r="DK150" s="72">
        <f t="shared" si="239"/>
        <v>0</v>
      </c>
      <c r="DL150" s="72">
        <f t="shared" si="240"/>
        <v>0</v>
      </c>
      <c r="DM150" s="70">
        <f t="shared" si="241"/>
        <v>0</v>
      </c>
      <c r="DN150" s="70">
        <f t="shared" si="242"/>
        <v>0</v>
      </c>
      <c r="DO150" s="70">
        <f t="shared" si="243"/>
        <v>0</v>
      </c>
      <c r="DP150" s="70">
        <f t="shared" si="244"/>
        <v>0</v>
      </c>
      <c r="DQ150" s="70">
        <f t="shared" si="244"/>
        <v>0</v>
      </c>
      <c r="DR150" s="70">
        <f t="shared" si="245"/>
        <v>0</v>
      </c>
      <c r="DS150" s="75">
        <f t="shared" si="246"/>
        <v>0</v>
      </c>
      <c r="DT150" s="71">
        <f t="shared" si="247"/>
        <v>0</v>
      </c>
      <c r="DU150" s="257">
        <f t="shared" si="248"/>
        <v>0</v>
      </c>
      <c r="DV150" s="258">
        <f t="shared" si="249"/>
        <v>0</v>
      </c>
      <c r="DW150" s="258">
        <f t="shared" si="250"/>
        <v>0</v>
      </c>
      <c r="DX150" s="258">
        <f t="shared" si="251"/>
        <v>0</v>
      </c>
      <c r="DY150" s="70">
        <f t="shared" si="252"/>
        <v>0</v>
      </c>
      <c r="DZ150" s="70">
        <f t="shared" si="253"/>
        <v>0</v>
      </c>
      <c r="EA150" s="258">
        <f t="shared" si="254"/>
        <v>0</v>
      </c>
      <c r="EB150" s="258">
        <f t="shared" si="255"/>
        <v>0</v>
      </c>
      <c r="EC150" s="258">
        <f t="shared" si="255"/>
        <v>0</v>
      </c>
      <c r="ED150" s="258">
        <f t="shared" si="256"/>
        <v>0</v>
      </c>
      <c r="EE150" s="75">
        <f t="shared" si="257"/>
        <v>0</v>
      </c>
      <c r="EF150" s="71">
        <f t="shared" si="258"/>
        <v>0</v>
      </c>
      <c r="EG150" s="72">
        <f t="shared" si="259"/>
        <v>0</v>
      </c>
      <c r="EH150" s="70">
        <f t="shared" si="260"/>
        <v>0</v>
      </c>
      <c r="EI150" s="70">
        <f t="shared" si="261"/>
        <v>0</v>
      </c>
      <c r="EJ150" s="70">
        <f t="shared" si="262"/>
        <v>0</v>
      </c>
      <c r="EK150" s="70">
        <f t="shared" si="263"/>
        <v>0</v>
      </c>
      <c r="EL150" s="70">
        <f t="shared" si="264"/>
        <v>0</v>
      </c>
      <c r="EM150" s="70">
        <f t="shared" si="265"/>
        <v>0</v>
      </c>
      <c r="EN150" s="70">
        <f t="shared" si="266"/>
        <v>0</v>
      </c>
      <c r="EO150" s="70">
        <f t="shared" si="266"/>
        <v>0</v>
      </c>
      <c r="EP150" s="75">
        <f t="shared" si="267"/>
        <v>0</v>
      </c>
      <c r="EQ150" s="75">
        <f t="shared" si="268"/>
        <v>0</v>
      </c>
      <c r="ER150" s="71">
        <f t="shared" si="269"/>
        <v>0</v>
      </c>
      <c r="ES150" s="72">
        <f t="shared" si="184"/>
        <v>0</v>
      </c>
      <c r="ET150" s="70">
        <f t="shared" si="185"/>
        <v>0</v>
      </c>
      <c r="EU150" s="70">
        <f t="shared" si="186"/>
        <v>0</v>
      </c>
      <c r="EV150" s="70">
        <f t="shared" si="187"/>
        <v>0</v>
      </c>
      <c r="EW150" s="70">
        <f t="shared" si="188"/>
        <v>0</v>
      </c>
      <c r="EX150" s="70">
        <f t="shared" si="270"/>
        <v>0</v>
      </c>
      <c r="EY150" s="70">
        <f t="shared" si="189"/>
        <v>0</v>
      </c>
      <c r="EZ150" s="70" t="str">
        <f t="shared" si="190"/>
        <v/>
      </c>
      <c r="FA150" s="70">
        <f t="shared" si="190"/>
        <v>0</v>
      </c>
      <c r="FB150" s="75">
        <f t="shared" si="191"/>
        <v>0</v>
      </c>
      <c r="FC150" s="75">
        <f t="shared" si="192"/>
        <v>0</v>
      </c>
      <c r="FD150" s="71">
        <f t="shared" si="193"/>
        <v>0</v>
      </c>
      <c r="FE150" s="585"/>
    </row>
    <row r="151" spans="1:161" ht="22.5">
      <c r="A151" s="12">
        <f t="shared" si="182"/>
        <v>0</v>
      </c>
      <c r="B151" s="31">
        <v>86</v>
      </c>
      <c r="C151" s="252">
        <v>143</v>
      </c>
      <c r="D151" s="6">
        <f t="shared" si="183"/>
        <v>0</v>
      </c>
      <c r="E151" s="59"/>
      <c r="F151" s="60" t="str">
        <f t="shared" si="271"/>
        <v/>
      </c>
      <c r="G151" s="59">
        <f>'Data Paste From Shala Darpan'!L144</f>
        <v>0</v>
      </c>
      <c r="H151" s="59">
        <f>'Data Paste From Shala Darpan'!F144</f>
        <v>0</v>
      </c>
      <c r="I151" s="59">
        <f>'Data Paste From Shala Darpan'!H144</f>
        <v>0</v>
      </c>
      <c r="J151" s="59">
        <f>'Data Paste From Shala Darpan'!I144</f>
        <v>0</v>
      </c>
      <c r="K151" s="744">
        <f>'Data Paste From Shala Darpan'!K144</f>
        <v>0</v>
      </c>
      <c r="L151" s="160" t="str">
        <f t="shared" si="194"/>
        <v/>
      </c>
      <c r="M151" s="135"/>
      <c r="N151" s="355" t="str">
        <f t="shared" si="104"/>
        <v/>
      </c>
      <c r="O151" s="162">
        <f t="shared" si="195"/>
        <v>0</v>
      </c>
      <c r="P151" s="514"/>
      <c r="Q151" s="111"/>
      <c r="R151" s="112"/>
      <c r="S151" s="112"/>
      <c r="T151" s="113"/>
      <c r="U151" s="112"/>
      <c r="V151" s="312">
        <f t="shared" si="196"/>
        <v>0</v>
      </c>
      <c r="W151" s="113"/>
      <c r="X151" s="112"/>
      <c r="Y151" s="150"/>
      <c r="Z151" s="151"/>
      <c r="AA151" s="151"/>
      <c r="AB151" s="152"/>
      <c r="AC151" s="151"/>
      <c r="AD151" s="315">
        <f t="shared" si="197"/>
        <v>0</v>
      </c>
      <c r="AE151" s="315"/>
      <c r="AF151" s="151"/>
      <c r="AG151" s="184"/>
      <c r="AH151" s="185"/>
      <c r="AI151" s="185"/>
      <c r="AJ151" s="186"/>
      <c r="AK151" s="185"/>
      <c r="AL151" s="318">
        <f t="shared" si="198"/>
        <v>0</v>
      </c>
      <c r="AM151" s="318"/>
      <c r="AN151" s="185"/>
      <c r="AO151" s="117"/>
      <c r="AP151" s="118"/>
      <c r="AQ151" s="118"/>
      <c r="AR151" s="119"/>
      <c r="AS151" s="118"/>
      <c r="AT151" s="321">
        <f t="shared" si="199"/>
        <v>0</v>
      </c>
      <c r="AU151" s="321"/>
      <c r="AV151" s="118"/>
      <c r="AW151" s="199"/>
      <c r="AX151" s="200"/>
      <c r="AY151" s="200"/>
      <c r="AZ151" s="201"/>
      <c r="BA151" s="200"/>
      <c r="BB151" s="324">
        <f t="shared" si="200"/>
        <v>0</v>
      </c>
      <c r="BC151" s="324"/>
      <c r="BD151" s="200"/>
      <c r="BE151" s="225"/>
      <c r="BF151" s="226"/>
      <c r="BG151" s="226"/>
      <c r="BH151" s="227"/>
      <c r="BI151" s="226"/>
      <c r="BJ151" s="327">
        <f t="shared" si="201"/>
        <v>0</v>
      </c>
      <c r="BK151" s="327"/>
      <c r="BL151" s="226"/>
      <c r="BM151" s="199"/>
      <c r="BN151" s="200"/>
      <c r="BO151" s="200"/>
      <c r="BP151" s="201"/>
      <c r="BQ151" s="200"/>
      <c r="BR151" s="324" t="str">
        <f t="shared" si="202"/>
        <v/>
      </c>
      <c r="BS151" s="324"/>
      <c r="BT151" s="200"/>
      <c r="BU151" s="208">
        <v>0</v>
      </c>
      <c r="BV151" s="209">
        <v>0</v>
      </c>
      <c r="BW151" s="213">
        <v>0</v>
      </c>
      <c r="BX151" s="333" t="str">
        <f t="shared" si="203"/>
        <v>D</v>
      </c>
      <c r="BY151" s="72">
        <f t="shared" si="204"/>
        <v>0</v>
      </c>
      <c r="BZ151" s="70">
        <f t="shared" si="205"/>
        <v>0</v>
      </c>
      <c r="CA151" s="70">
        <f t="shared" si="206"/>
        <v>0</v>
      </c>
      <c r="CB151" s="70">
        <f t="shared" si="207"/>
        <v>0</v>
      </c>
      <c r="CC151" s="70">
        <f t="shared" si="208"/>
        <v>0</v>
      </c>
      <c r="CD151" s="70">
        <f t="shared" si="209"/>
        <v>0</v>
      </c>
      <c r="CE151" s="70">
        <f t="shared" si="210"/>
        <v>0</v>
      </c>
      <c r="CF151" s="70">
        <f t="shared" si="211"/>
        <v>0</v>
      </c>
      <c r="CG151" s="70">
        <f t="shared" si="211"/>
        <v>0</v>
      </c>
      <c r="CH151" s="75">
        <f t="shared" si="212"/>
        <v>0</v>
      </c>
      <c r="CI151" s="75">
        <f t="shared" si="213"/>
        <v>0</v>
      </c>
      <c r="CJ151" s="71">
        <f t="shared" si="214"/>
        <v>0</v>
      </c>
      <c r="CK151" s="72">
        <f t="shared" si="215"/>
        <v>0</v>
      </c>
      <c r="CL151" s="70">
        <f t="shared" si="216"/>
        <v>0</v>
      </c>
      <c r="CM151" s="70">
        <f t="shared" si="217"/>
        <v>0</v>
      </c>
      <c r="CN151" s="70">
        <f t="shared" si="218"/>
        <v>0</v>
      </c>
      <c r="CO151" s="70">
        <f t="shared" si="219"/>
        <v>0</v>
      </c>
      <c r="CP151" s="70">
        <f t="shared" si="220"/>
        <v>0</v>
      </c>
      <c r="CQ151" s="70">
        <f t="shared" si="221"/>
        <v>0</v>
      </c>
      <c r="CR151" s="70">
        <f t="shared" si="222"/>
        <v>0</v>
      </c>
      <c r="CS151" s="70">
        <f t="shared" si="222"/>
        <v>0</v>
      </c>
      <c r="CT151" s="75">
        <f t="shared" si="223"/>
        <v>0</v>
      </c>
      <c r="CU151" s="75">
        <f t="shared" si="224"/>
        <v>0</v>
      </c>
      <c r="CV151" s="71">
        <f t="shared" si="225"/>
        <v>0</v>
      </c>
      <c r="CW151" s="72">
        <f t="shared" si="226"/>
        <v>0</v>
      </c>
      <c r="CX151" s="70">
        <f t="shared" si="227"/>
        <v>0</v>
      </c>
      <c r="CY151" s="70">
        <f t="shared" si="228"/>
        <v>0</v>
      </c>
      <c r="CZ151" s="70">
        <f t="shared" si="229"/>
        <v>0</v>
      </c>
      <c r="DA151" s="70">
        <f t="shared" si="230"/>
        <v>0</v>
      </c>
      <c r="DB151" s="70">
        <f t="shared" si="231"/>
        <v>0</v>
      </c>
      <c r="DC151" s="70">
        <f t="shared" si="232"/>
        <v>0</v>
      </c>
      <c r="DD151" s="70">
        <f t="shared" si="233"/>
        <v>0</v>
      </c>
      <c r="DE151" s="70">
        <f t="shared" si="233"/>
        <v>0</v>
      </c>
      <c r="DF151" s="75">
        <f t="shared" si="234"/>
        <v>0</v>
      </c>
      <c r="DG151" s="75">
        <f t="shared" si="235"/>
        <v>0</v>
      </c>
      <c r="DH151" s="71">
        <f t="shared" si="236"/>
        <v>0</v>
      </c>
      <c r="DI151" s="72">
        <f t="shared" si="237"/>
        <v>0</v>
      </c>
      <c r="DJ151" s="72">
        <f t="shared" si="238"/>
        <v>0</v>
      </c>
      <c r="DK151" s="72">
        <f t="shared" si="239"/>
        <v>0</v>
      </c>
      <c r="DL151" s="72">
        <f t="shared" si="240"/>
        <v>0</v>
      </c>
      <c r="DM151" s="70">
        <f t="shared" si="241"/>
        <v>0</v>
      </c>
      <c r="DN151" s="70">
        <f t="shared" si="242"/>
        <v>0</v>
      </c>
      <c r="DO151" s="70">
        <f t="shared" si="243"/>
        <v>0</v>
      </c>
      <c r="DP151" s="70">
        <f t="shared" si="244"/>
        <v>0</v>
      </c>
      <c r="DQ151" s="70">
        <f t="shared" si="244"/>
        <v>0</v>
      </c>
      <c r="DR151" s="70">
        <f t="shared" si="245"/>
        <v>0</v>
      </c>
      <c r="DS151" s="75">
        <f t="shared" si="246"/>
        <v>0</v>
      </c>
      <c r="DT151" s="71">
        <f t="shared" si="247"/>
        <v>0</v>
      </c>
      <c r="DU151" s="257">
        <f t="shared" si="248"/>
        <v>0</v>
      </c>
      <c r="DV151" s="258">
        <f t="shared" si="249"/>
        <v>0</v>
      </c>
      <c r="DW151" s="258">
        <f t="shared" si="250"/>
        <v>0</v>
      </c>
      <c r="DX151" s="258">
        <f t="shared" si="251"/>
        <v>0</v>
      </c>
      <c r="DY151" s="70">
        <f t="shared" si="252"/>
        <v>0</v>
      </c>
      <c r="DZ151" s="70">
        <f t="shared" si="253"/>
        <v>0</v>
      </c>
      <c r="EA151" s="258">
        <f t="shared" si="254"/>
        <v>0</v>
      </c>
      <c r="EB151" s="258">
        <f t="shared" si="255"/>
        <v>0</v>
      </c>
      <c r="EC151" s="258">
        <f t="shared" si="255"/>
        <v>0</v>
      </c>
      <c r="ED151" s="258">
        <f t="shared" si="256"/>
        <v>0</v>
      </c>
      <c r="EE151" s="75">
        <f t="shared" si="257"/>
        <v>0</v>
      </c>
      <c r="EF151" s="71">
        <f t="shared" si="258"/>
        <v>0</v>
      </c>
      <c r="EG151" s="72">
        <f t="shared" si="259"/>
        <v>0</v>
      </c>
      <c r="EH151" s="70">
        <f t="shared" si="260"/>
        <v>0</v>
      </c>
      <c r="EI151" s="70">
        <f t="shared" si="261"/>
        <v>0</v>
      </c>
      <c r="EJ151" s="70">
        <f t="shared" si="262"/>
        <v>0</v>
      </c>
      <c r="EK151" s="70">
        <f t="shared" si="263"/>
        <v>0</v>
      </c>
      <c r="EL151" s="70">
        <f t="shared" si="264"/>
        <v>0</v>
      </c>
      <c r="EM151" s="70">
        <f t="shared" si="265"/>
        <v>0</v>
      </c>
      <c r="EN151" s="70">
        <f t="shared" si="266"/>
        <v>0</v>
      </c>
      <c r="EO151" s="70">
        <f t="shared" si="266"/>
        <v>0</v>
      </c>
      <c r="EP151" s="75">
        <f t="shared" si="267"/>
        <v>0</v>
      </c>
      <c r="EQ151" s="75">
        <f t="shared" si="268"/>
        <v>0</v>
      </c>
      <c r="ER151" s="71">
        <f t="shared" si="269"/>
        <v>0</v>
      </c>
      <c r="ES151" s="72">
        <f t="shared" si="184"/>
        <v>0</v>
      </c>
      <c r="ET151" s="70">
        <f t="shared" si="185"/>
        <v>0</v>
      </c>
      <c r="EU151" s="70">
        <f t="shared" si="186"/>
        <v>0</v>
      </c>
      <c r="EV151" s="70">
        <f t="shared" si="187"/>
        <v>0</v>
      </c>
      <c r="EW151" s="70">
        <f t="shared" si="188"/>
        <v>0</v>
      </c>
      <c r="EX151" s="70">
        <f t="shared" si="270"/>
        <v>0</v>
      </c>
      <c r="EY151" s="70">
        <f t="shared" si="189"/>
        <v>0</v>
      </c>
      <c r="EZ151" s="70" t="str">
        <f t="shared" si="190"/>
        <v/>
      </c>
      <c r="FA151" s="70">
        <f t="shared" si="190"/>
        <v>0</v>
      </c>
      <c r="FB151" s="75">
        <f t="shared" si="191"/>
        <v>0</v>
      </c>
      <c r="FC151" s="75">
        <f t="shared" si="192"/>
        <v>0</v>
      </c>
      <c r="FD151" s="71">
        <f t="shared" si="193"/>
        <v>0</v>
      </c>
      <c r="FE151" s="585"/>
    </row>
    <row r="152" spans="1:161" ht="22.5">
      <c r="A152" s="12">
        <f t="shared" si="182"/>
        <v>0</v>
      </c>
      <c r="B152" s="31">
        <v>87</v>
      </c>
      <c r="C152" s="253">
        <v>144</v>
      </c>
      <c r="D152" s="6">
        <f t="shared" si="183"/>
        <v>0</v>
      </c>
      <c r="E152" s="59"/>
      <c r="F152" s="60" t="str">
        <f t="shared" si="271"/>
        <v/>
      </c>
      <c r="G152" s="58">
        <f>'Data Paste From Shala Darpan'!L145</f>
        <v>0</v>
      </c>
      <c r="H152" s="59">
        <f>'Data Paste From Shala Darpan'!F145</f>
        <v>0</v>
      </c>
      <c r="I152" s="59">
        <f>'Data Paste From Shala Darpan'!H145</f>
        <v>0</v>
      </c>
      <c r="J152" s="59">
        <f>'Data Paste From Shala Darpan'!I145</f>
        <v>0</v>
      </c>
      <c r="K152" s="744">
        <f>'Data Paste From Shala Darpan'!K145</f>
        <v>0</v>
      </c>
      <c r="L152" s="160" t="str">
        <f t="shared" si="194"/>
        <v/>
      </c>
      <c r="M152" s="135"/>
      <c r="N152" s="355" t="str">
        <f t="shared" si="104"/>
        <v/>
      </c>
      <c r="O152" s="162">
        <f t="shared" si="195"/>
        <v>0</v>
      </c>
      <c r="P152" s="514"/>
      <c r="Q152" s="111"/>
      <c r="R152" s="112"/>
      <c r="S152" s="112"/>
      <c r="T152" s="113"/>
      <c r="U152" s="112"/>
      <c r="V152" s="312">
        <f t="shared" si="196"/>
        <v>0</v>
      </c>
      <c r="W152" s="113"/>
      <c r="X152" s="112"/>
      <c r="Y152" s="150"/>
      <c r="Z152" s="151"/>
      <c r="AA152" s="151"/>
      <c r="AB152" s="152"/>
      <c r="AC152" s="151"/>
      <c r="AD152" s="315">
        <f t="shared" si="197"/>
        <v>0</v>
      </c>
      <c r="AE152" s="315"/>
      <c r="AF152" s="151"/>
      <c r="AG152" s="184"/>
      <c r="AH152" s="185"/>
      <c r="AI152" s="185"/>
      <c r="AJ152" s="186"/>
      <c r="AK152" s="185"/>
      <c r="AL152" s="318">
        <f t="shared" si="198"/>
        <v>0</v>
      </c>
      <c r="AM152" s="318"/>
      <c r="AN152" s="185"/>
      <c r="AO152" s="117"/>
      <c r="AP152" s="118"/>
      <c r="AQ152" s="118"/>
      <c r="AR152" s="119"/>
      <c r="AS152" s="118"/>
      <c r="AT152" s="321">
        <f t="shared" si="199"/>
        <v>0</v>
      </c>
      <c r="AU152" s="321"/>
      <c r="AV152" s="118"/>
      <c r="AW152" s="199"/>
      <c r="AX152" s="200"/>
      <c r="AY152" s="200"/>
      <c r="AZ152" s="201"/>
      <c r="BA152" s="200"/>
      <c r="BB152" s="324">
        <f t="shared" si="200"/>
        <v>0</v>
      </c>
      <c r="BC152" s="324"/>
      <c r="BD152" s="200"/>
      <c r="BE152" s="225"/>
      <c r="BF152" s="226"/>
      <c r="BG152" s="226"/>
      <c r="BH152" s="227"/>
      <c r="BI152" s="226"/>
      <c r="BJ152" s="327">
        <f t="shared" si="201"/>
        <v>0</v>
      </c>
      <c r="BK152" s="327"/>
      <c r="BL152" s="226"/>
      <c r="BM152" s="199"/>
      <c r="BN152" s="200"/>
      <c r="BO152" s="200"/>
      <c r="BP152" s="201"/>
      <c r="BQ152" s="200"/>
      <c r="BR152" s="324" t="str">
        <f t="shared" si="202"/>
        <v/>
      </c>
      <c r="BS152" s="324"/>
      <c r="BT152" s="200"/>
      <c r="BU152" s="208">
        <v>0</v>
      </c>
      <c r="BV152" s="209">
        <v>0</v>
      </c>
      <c r="BW152" s="213">
        <v>0</v>
      </c>
      <c r="BX152" s="333" t="str">
        <f t="shared" si="203"/>
        <v>D</v>
      </c>
      <c r="BY152" s="72">
        <f t="shared" si="204"/>
        <v>0</v>
      </c>
      <c r="BZ152" s="70">
        <f t="shared" si="205"/>
        <v>0</v>
      </c>
      <c r="CA152" s="70">
        <f t="shared" si="206"/>
        <v>0</v>
      </c>
      <c r="CB152" s="70">
        <f t="shared" si="207"/>
        <v>0</v>
      </c>
      <c r="CC152" s="70">
        <f t="shared" si="208"/>
        <v>0</v>
      </c>
      <c r="CD152" s="70">
        <f t="shared" si="209"/>
        <v>0</v>
      </c>
      <c r="CE152" s="70">
        <f t="shared" si="210"/>
        <v>0</v>
      </c>
      <c r="CF152" s="70">
        <f t="shared" si="211"/>
        <v>0</v>
      </c>
      <c r="CG152" s="70">
        <f t="shared" si="211"/>
        <v>0</v>
      </c>
      <c r="CH152" s="75">
        <f t="shared" si="212"/>
        <v>0</v>
      </c>
      <c r="CI152" s="75">
        <f t="shared" si="213"/>
        <v>0</v>
      </c>
      <c r="CJ152" s="71">
        <f t="shared" si="214"/>
        <v>0</v>
      </c>
      <c r="CK152" s="72">
        <f t="shared" si="215"/>
        <v>0</v>
      </c>
      <c r="CL152" s="70">
        <f t="shared" si="216"/>
        <v>0</v>
      </c>
      <c r="CM152" s="70">
        <f t="shared" si="217"/>
        <v>0</v>
      </c>
      <c r="CN152" s="70">
        <f t="shared" si="218"/>
        <v>0</v>
      </c>
      <c r="CO152" s="70">
        <f t="shared" si="219"/>
        <v>0</v>
      </c>
      <c r="CP152" s="70">
        <f t="shared" si="220"/>
        <v>0</v>
      </c>
      <c r="CQ152" s="70">
        <f t="shared" si="221"/>
        <v>0</v>
      </c>
      <c r="CR152" s="70">
        <f t="shared" si="222"/>
        <v>0</v>
      </c>
      <c r="CS152" s="70">
        <f t="shared" si="222"/>
        <v>0</v>
      </c>
      <c r="CT152" s="75">
        <f t="shared" si="223"/>
        <v>0</v>
      </c>
      <c r="CU152" s="75">
        <f t="shared" si="224"/>
        <v>0</v>
      </c>
      <c r="CV152" s="71">
        <f t="shared" si="225"/>
        <v>0</v>
      </c>
      <c r="CW152" s="72">
        <f t="shared" si="226"/>
        <v>0</v>
      </c>
      <c r="CX152" s="70">
        <f t="shared" si="227"/>
        <v>0</v>
      </c>
      <c r="CY152" s="70">
        <f t="shared" si="228"/>
        <v>0</v>
      </c>
      <c r="CZ152" s="70">
        <f t="shared" si="229"/>
        <v>0</v>
      </c>
      <c r="DA152" s="70">
        <f t="shared" si="230"/>
        <v>0</v>
      </c>
      <c r="DB152" s="70">
        <f t="shared" si="231"/>
        <v>0</v>
      </c>
      <c r="DC152" s="70">
        <f t="shared" si="232"/>
        <v>0</v>
      </c>
      <c r="DD152" s="70">
        <f t="shared" si="233"/>
        <v>0</v>
      </c>
      <c r="DE152" s="70">
        <f t="shared" si="233"/>
        <v>0</v>
      </c>
      <c r="DF152" s="75">
        <f t="shared" si="234"/>
        <v>0</v>
      </c>
      <c r="DG152" s="75">
        <f t="shared" si="235"/>
        <v>0</v>
      </c>
      <c r="DH152" s="71">
        <f t="shared" si="236"/>
        <v>0</v>
      </c>
      <c r="DI152" s="72">
        <f t="shared" si="237"/>
        <v>0</v>
      </c>
      <c r="DJ152" s="72">
        <f t="shared" si="238"/>
        <v>0</v>
      </c>
      <c r="DK152" s="72">
        <f t="shared" si="239"/>
        <v>0</v>
      </c>
      <c r="DL152" s="72">
        <f t="shared" si="240"/>
        <v>0</v>
      </c>
      <c r="DM152" s="70">
        <f t="shared" si="241"/>
        <v>0</v>
      </c>
      <c r="DN152" s="70">
        <f t="shared" si="242"/>
        <v>0</v>
      </c>
      <c r="DO152" s="70">
        <f t="shared" si="243"/>
        <v>0</v>
      </c>
      <c r="DP152" s="70">
        <f t="shared" si="244"/>
        <v>0</v>
      </c>
      <c r="DQ152" s="70">
        <f t="shared" si="244"/>
        <v>0</v>
      </c>
      <c r="DR152" s="70">
        <f t="shared" si="245"/>
        <v>0</v>
      </c>
      <c r="DS152" s="75">
        <f t="shared" si="246"/>
        <v>0</v>
      </c>
      <c r="DT152" s="71">
        <f t="shared" si="247"/>
        <v>0</v>
      </c>
      <c r="DU152" s="257">
        <f t="shared" si="248"/>
        <v>0</v>
      </c>
      <c r="DV152" s="258">
        <f t="shared" si="249"/>
        <v>0</v>
      </c>
      <c r="DW152" s="258">
        <f t="shared" si="250"/>
        <v>0</v>
      </c>
      <c r="DX152" s="258">
        <f t="shared" si="251"/>
        <v>0</v>
      </c>
      <c r="DY152" s="70">
        <f t="shared" si="252"/>
        <v>0</v>
      </c>
      <c r="DZ152" s="70">
        <f t="shared" si="253"/>
        <v>0</v>
      </c>
      <c r="EA152" s="258">
        <f t="shared" si="254"/>
        <v>0</v>
      </c>
      <c r="EB152" s="258">
        <f t="shared" si="255"/>
        <v>0</v>
      </c>
      <c r="EC152" s="258">
        <f t="shared" si="255"/>
        <v>0</v>
      </c>
      <c r="ED152" s="258">
        <f t="shared" si="256"/>
        <v>0</v>
      </c>
      <c r="EE152" s="75">
        <f t="shared" si="257"/>
        <v>0</v>
      </c>
      <c r="EF152" s="71">
        <f t="shared" si="258"/>
        <v>0</v>
      </c>
      <c r="EG152" s="72">
        <f t="shared" si="259"/>
        <v>0</v>
      </c>
      <c r="EH152" s="70">
        <f t="shared" si="260"/>
        <v>0</v>
      </c>
      <c r="EI152" s="70">
        <f t="shared" si="261"/>
        <v>0</v>
      </c>
      <c r="EJ152" s="70">
        <f t="shared" si="262"/>
        <v>0</v>
      </c>
      <c r="EK152" s="70">
        <f t="shared" si="263"/>
        <v>0</v>
      </c>
      <c r="EL152" s="70">
        <f t="shared" si="264"/>
        <v>0</v>
      </c>
      <c r="EM152" s="70">
        <f t="shared" si="265"/>
        <v>0</v>
      </c>
      <c r="EN152" s="70">
        <f t="shared" si="266"/>
        <v>0</v>
      </c>
      <c r="EO152" s="70">
        <f t="shared" si="266"/>
        <v>0</v>
      </c>
      <c r="EP152" s="75">
        <f t="shared" si="267"/>
        <v>0</v>
      </c>
      <c r="EQ152" s="75">
        <f t="shared" si="268"/>
        <v>0</v>
      </c>
      <c r="ER152" s="71">
        <f t="shared" si="269"/>
        <v>0</v>
      </c>
      <c r="ES152" s="72">
        <f t="shared" si="184"/>
        <v>0</v>
      </c>
      <c r="ET152" s="70">
        <f t="shared" si="185"/>
        <v>0</v>
      </c>
      <c r="EU152" s="70">
        <f t="shared" si="186"/>
        <v>0</v>
      </c>
      <c r="EV152" s="70">
        <f t="shared" si="187"/>
        <v>0</v>
      </c>
      <c r="EW152" s="70">
        <f t="shared" si="188"/>
        <v>0</v>
      </c>
      <c r="EX152" s="70">
        <f t="shared" si="270"/>
        <v>0</v>
      </c>
      <c r="EY152" s="70">
        <f t="shared" si="189"/>
        <v>0</v>
      </c>
      <c r="EZ152" s="70" t="str">
        <f t="shared" si="190"/>
        <v/>
      </c>
      <c r="FA152" s="70">
        <f t="shared" si="190"/>
        <v>0</v>
      </c>
      <c r="FB152" s="75">
        <f t="shared" si="191"/>
        <v>0</v>
      </c>
      <c r="FC152" s="75">
        <f t="shared" si="192"/>
        <v>0</v>
      </c>
      <c r="FD152" s="71">
        <f t="shared" si="193"/>
        <v>0</v>
      </c>
      <c r="FE152" s="585"/>
    </row>
    <row r="153" spans="1:161" ht="22.5">
      <c r="A153" s="12">
        <f t="shared" si="182"/>
        <v>0</v>
      </c>
      <c r="B153" s="31">
        <v>88</v>
      </c>
      <c r="C153" s="252">
        <v>145</v>
      </c>
      <c r="D153" s="6">
        <f t="shared" si="183"/>
        <v>0</v>
      </c>
      <c r="E153" s="59"/>
      <c r="F153" s="60" t="str">
        <f t="shared" si="271"/>
        <v/>
      </c>
      <c r="G153" s="59">
        <f>'Data Paste From Shala Darpan'!L146</f>
        <v>0</v>
      </c>
      <c r="H153" s="59">
        <f>'Data Paste From Shala Darpan'!F146</f>
        <v>0</v>
      </c>
      <c r="I153" s="59">
        <f>'Data Paste From Shala Darpan'!H146</f>
        <v>0</v>
      </c>
      <c r="J153" s="59">
        <f>'Data Paste From Shala Darpan'!I146</f>
        <v>0</v>
      </c>
      <c r="K153" s="744">
        <f>'Data Paste From Shala Darpan'!K146</f>
        <v>0</v>
      </c>
      <c r="L153" s="160" t="str">
        <f t="shared" si="194"/>
        <v/>
      </c>
      <c r="M153" s="135"/>
      <c r="N153" s="355" t="str">
        <f t="shared" si="104"/>
        <v/>
      </c>
      <c r="O153" s="162">
        <f t="shared" si="195"/>
        <v>0</v>
      </c>
      <c r="P153" s="514"/>
      <c r="Q153" s="111"/>
      <c r="R153" s="112"/>
      <c r="S153" s="112"/>
      <c r="T153" s="113"/>
      <c r="U153" s="112"/>
      <c r="V153" s="312">
        <f t="shared" si="196"/>
        <v>0</v>
      </c>
      <c r="W153" s="113"/>
      <c r="X153" s="112"/>
      <c r="Y153" s="150"/>
      <c r="Z153" s="151"/>
      <c r="AA153" s="151"/>
      <c r="AB153" s="152"/>
      <c r="AC153" s="151"/>
      <c r="AD153" s="315">
        <f t="shared" si="197"/>
        <v>0</v>
      </c>
      <c r="AE153" s="315"/>
      <c r="AF153" s="151"/>
      <c r="AG153" s="184"/>
      <c r="AH153" s="185"/>
      <c r="AI153" s="185"/>
      <c r="AJ153" s="186"/>
      <c r="AK153" s="185"/>
      <c r="AL153" s="318">
        <f t="shared" si="198"/>
        <v>0</v>
      </c>
      <c r="AM153" s="318"/>
      <c r="AN153" s="185"/>
      <c r="AO153" s="117"/>
      <c r="AP153" s="118"/>
      <c r="AQ153" s="118"/>
      <c r="AR153" s="119"/>
      <c r="AS153" s="118"/>
      <c r="AT153" s="321">
        <f t="shared" si="199"/>
        <v>0</v>
      </c>
      <c r="AU153" s="321"/>
      <c r="AV153" s="118"/>
      <c r="AW153" s="199"/>
      <c r="AX153" s="200"/>
      <c r="AY153" s="200"/>
      <c r="AZ153" s="201"/>
      <c r="BA153" s="200"/>
      <c r="BB153" s="324">
        <f t="shared" si="200"/>
        <v>0</v>
      </c>
      <c r="BC153" s="324"/>
      <c r="BD153" s="200"/>
      <c r="BE153" s="225"/>
      <c r="BF153" s="226"/>
      <c r="BG153" s="226"/>
      <c r="BH153" s="227"/>
      <c r="BI153" s="226"/>
      <c r="BJ153" s="327">
        <f t="shared" si="201"/>
        <v>0</v>
      </c>
      <c r="BK153" s="327"/>
      <c r="BL153" s="226"/>
      <c r="BM153" s="199"/>
      <c r="BN153" s="200"/>
      <c r="BO153" s="200"/>
      <c r="BP153" s="201"/>
      <c r="BQ153" s="200"/>
      <c r="BR153" s="324" t="str">
        <f t="shared" si="202"/>
        <v/>
      </c>
      <c r="BS153" s="324"/>
      <c r="BT153" s="200"/>
      <c r="BU153" s="208">
        <v>0</v>
      </c>
      <c r="BV153" s="209">
        <v>0</v>
      </c>
      <c r="BW153" s="213">
        <v>0</v>
      </c>
      <c r="BX153" s="333" t="str">
        <f t="shared" si="203"/>
        <v>D</v>
      </c>
      <c r="BY153" s="72">
        <f t="shared" si="204"/>
        <v>0</v>
      </c>
      <c r="BZ153" s="70">
        <f t="shared" si="205"/>
        <v>0</v>
      </c>
      <c r="CA153" s="70">
        <f t="shared" si="206"/>
        <v>0</v>
      </c>
      <c r="CB153" s="70">
        <f t="shared" si="207"/>
        <v>0</v>
      </c>
      <c r="CC153" s="70">
        <f t="shared" si="208"/>
        <v>0</v>
      </c>
      <c r="CD153" s="70">
        <f t="shared" si="209"/>
        <v>0</v>
      </c>
      <c r="CE153" s="70">
        <f t="shared" si="210"/>
        <v>0</v>
      </c>
      <c r="CF153" s="70">
        <f t="shared" si="211"/>
        <v>0</v>
      </c>
      <c r="CG153" s="70">
        <f t="shared" si="211"/>
        <v>0</v>
      </c>
      <c r="CH153" s="75">
        <f t="shared" si="212"/>
        <v>0</v>
      </c>
      <c r="CI153" s="75">
        <f t="shared" si="213"/>
        <v>0</v>
      </c>
      <c r="CJ153" s="71">
        <f t="shared" si="214"/>
        <v>0</v>
      </c>
      <c r="CK153" s="72">
        <f t="shared" si="215"/>
        <v>0</v>
      </c>
      <c r="CL153" s="70">
        <f t="shared" si="216"/>
        <v>0</v>
      </c>
      <c r="CM153" s="70">
        <f t="shared" si="217"/>
        <v>0</v>
      </c>
      <c r="CN153" s="70">
        <f t="shared" si="218"/>
        <v>0</v>
      </c>
      <c r="CO153" s="70">
        <f t="shared" si="219"/>
        <v>0</v>
      </c>
      <c r="CP153" s="70">
        <f t="shared" si="220"/>
        <v>0</v>
      </c>
      <c r="CQ153" s="70">
        <f t="shared" si="221"/>
        <v>0</v>
      </c>
      <c r="CR153" s="70">
        <f t="shared" si="222"/>
        <v>0</v>
      </c>
      <c r="CS153" s="70">
        <f t="shared" si="222"/>
        <v>0</v>
      </c>
      <c r="CT153" s="75">
        <f t="shared" si="223"/>
        <v>0</v>
      </c>
      <c r="CU153" s="75">
        <f t="shared" si="224"/>
        <v>0</v>
      </c>
      <c r="CV153" s="71">
        <f t="shared" si="225"/>
        <v>0</v>
      </c>
      <c r="CW153" s="72">
        <f t="shared" si="226"/>
        <v>0</v>
      </c>
      <c r="CX153" s="70">
        <f t="shared" si="227"/>
        <v>0</v>
      </c>
      <c r="CY153" s="70">
        <f t="shared" si="228"/>
        <v>0</v>
      </c>
      <c r="CZ153" s="70">
        <f t="shared" si="229"/>
        <v>0</v>
      </c>
      <c r="DA153" s="70">
        <f t="shared" si="230"/>
        <v>0</v>
      </c>
      <c r="DB153" s="70">
        <f t="shared" si="231"/>
        <v>0</v>
      </c>
      <c r="DC153" s="70">
        <f t="shared" si="232"/>
        <v>0</v>
      </c>
      <c r="DD153" s="70">
        <f t="shared" si="233"/>
        <v>0</v>
      </c>
      <c r="DE153" s="70">
        <f t="shared" si="233"/>
        <v>0</v>
      </c>
      <c r="DF153" s="75">
        <f t="shared" si="234"/>
        <v>0</v>
      </c>
      <c r="DG153" s="75">
        <f t="shared" si="235"/>
        <v>0</v>
      </c>
      <c r="DH153" s="71">
        <f t="shared" si="236"/>
        <v>0</v>
      </c>
      <c r="DI153" s="72">
        <f t="shared" si="237"/>
        <v>0</v>
      </c>
      <c r="DJ153" s="72">
        <f t="shared" si="238"/>
        <v>0</v>
      </c>
      <c r="DK153" s="72">
        <f t="shared" si="239"/>
        <v>0</v>
      </c>
      <c r="DL153" s="72">
        <f t="shared" si="240"/>
        <v>0</v>
      </c>
      <c r="DM153" s="70">
        <f t="shared" si="241"/>
        <v>0</v>
      </c>
      <c r="DN153" s="70">
        <f t="shared" si="242"/>
        <v>0</v>
      </c>
      <c r="DO153" s="70">
        <f t="shared" si="243"/>
        <v>0</v>
      </c>
      <c r="DP153" s="70">
        <f t="shared" si="244"/>
        <v>0</v>
      </c>
      <c r="DQ153" s="70">
        <f t="shared" si="244"/>
        <v>0</v>
      </c>
      <c r="DR153" s="70">
        <f t="shared" si="245"/>
        <v>0</v>
      </c>
      <c r="DS153" s="75">
        <f t="shared" si="246"/>
        <v>0</v>
      </c>
      <c r="DT153" s="71">
        <f t="shared" si="247"/>
        <v>0</v>
      </c>
      <c r="DU153" s="257">
        <f t="shared" si="248"/>
        <v>0</v>
      </c>
      <c r="DV153" s="258">
        <f t="shared" si="249"/>
        <v>0</v>
      </c>
      <c r="DW153" s="258">
        <f t="shared" si="250"/>
        <v>0</v>
      </c>
      <c r="DX153" s="258">
        <f t="shared" si="251"/>
        <v>0</v>
      </c>
      <c r="DY153" s="70">
        <f t="shared" si="252"/>
        <v>0</v>
      </c>
      <c r="DZ153" s="70">
        <f t="shared" si="253"/>
        <v>0</v>
      </c>
      <c r="EA153" s="258">
        <f t="shared" si="254"/>
        <v>0</v>
      </c>
      <c r="EB153" s="258">
        <f t="shared" si="255"/>
        <v>0</v>
      </c>
      <c r="EC153" s="258">
        <f t="shared" si="255"/>
        <v>0</v>
      </c>
      <c r="ED153" s="258">
        <f t="shared" si="256"/>
        <v>0</v>
      </c>
      <c r="EE153" s="75">
        <f t="shared" si="257"/>
        <v>0</v>
      </c>
      <c r="EF153" s="71">
        <f t="shared" si="258"/>
        <v>0</v>
      </c>
      <c r="EG153" s="72">
        <f t="shared" si="259"/>
        <v>0</v>
      </c>
      <c r="EH153" s="70">
        <f t="shared" si="260"/>
        <v>0</v>
      </c>
      <c r="EI153" s="70">
        <f t="shared" si="261"/>
        <v>0</v>
      </c>
      <c r="EJ153" s="70">
        <f t="shared" si="262"/>
        <v>0</v>
      </c>
      <c r="EK153" s="70">
        <f t="shared" si="263"/>
        <v>0</v>
      </c>
      <c r="EL153" s="70">
        <f t="shared" si="264"/>
        <v>0</v>
      </c>
      <c r="EM153" s="70">
        <f t="shared" si="265"/>
        <v>0</v>
      </c>
      <c r="EN153" s="70">
        <f t="shared" si="266"/>
        <v>0</v>
      </c>
      <c r="EO153" s="70">
        <f t="shared" si="266"/>
        <v>0</v>
      </c>
      <c r="EP153" s="75">
        <f t="shared" si="267"/>
        <v>0</v>
      </c>
      <c r="EQ153" s="75">
        <f t="shared" si="268"/>
        <v>0</v>
      </c>
      <c r="ER153" s="71">
        <f t="shared" si="269"/>
        <v>0</v>
      </c>
      <c r="ES153" s="72">
        <f t="shared" si="184"/>
        <v>0</v>
      </c>
      <c r="ET153" s="70">
        <f t="shared" si="185"/>
        <v>0</v>
      </c>
      <c r="EU153" s="70">
        <f t="shared" si="186"/>
        <v>0</v>
      </c>
      <c r="EV153" s="70">
        <f t="shared" si="187"/>
        <v>0</v>
      </c>
      <c r="EW153" s="70">
        <f t="shared" si="188"/>
        <v>0</v>
      </c>
      <c r="EX153" s="70">
        <f t="shared" si="270"/>
        <v>0</v>
      </c>
      <c r="EY153" s="70">
        <f t="shared" si="189"/>
        <v>0</v>
      </c>
      <c r="EZ153" s="70" t="str">
        <f t="shared" si="190"/>
        <v/>
      </c>
      <c r="FA153" s="70">
        <f t="shared" si="190"/>
        <v>0</v>
      </c>
      <c r="FB153" s="75">
        <f t="shared" si="191"/>
        <v>0</v>
      </c>
      <c r="FC153" s="75">
        <f t="shared" si="192"/>
        <v>0</v>
      </c>
      <c r="FD153" s="71">
        <f t="shared" si="193"/>
        <v>0</v>
      </c>
      <c r="FE153" s="585"/>
    </row>
    <row r="154" spans="1:161" ht="22.5">
      <c r="A154" s="12">
        <f t="shared" si="182"/>
        <v>0</v>
      </c>
      <c r="B154" s="31">
        <v>89</v>
      </c>
      <c r="C154" s="253">
        <v>146</v>
      </c>
      <c r="D154" s="6">
        <f t="shared" si="183"/>
        <v>0</v>
      </c>
      <c r="E154" s="59"/>
      <c r="F154" s="60" t="str">
        <f t="shared" si="271"/>
        <v/>
      </c>
      <c r="G154" s="58">
        <f>'Data Paste From Shala Darpan'!L147</f>
        <v>0</v>
      </c>
      <c r="H154" s="59">
        <f>'Data Paste From Shala Darpan'!F147</f>
        <v>0</v>
      </c>
      <c r="I154" s="59">
        <f>'Data Paste From Shala Darpan'!H147</f>
        <v>0</v>
      </c>
      <c r="J154" s="59">
        <f>'Data Paste From Shala Darpan'!I147</f>
        <v>0</v>
      </c>
      <c r="K154" s="744">
        <f>'Data Paste From Shala Darpan'!K147</f>
        <v>0</v>
      </c>
      <c r="L154" s="160" t="str">
        <f t="shared" si="194"/>
        <v/>
      </c>
      <c r="M154" s="135"/>
      <c r="N154" s="355" t="str">
        <f t="shared" si="104"/>
        <v/>
      </c>
      <c r="O154" s="162">
        <f t="shared" si="195"/>
        <v>0</v>
      </c>
      <c r="P154" s="514"/>
      <c r="Q154" s="111"/>
      <c r="R154" s="112"/>
      <c r="S154" s="112"/>
      <c r="T154" s="113"/>
      <c r="U154" s="112"/>
      <c r="V154" s="312">
        <f t="shared" si="196"/>
        <v>0</v>
      </c>
      <c r="W154" s="113"/>
      <c r="X154" s="112"/>
      <c r="Y154" s="150"/>
      <c r="Z154" s="151"/>
      <c r="AA154" s="151"/>
      <c r="AB154" s="152"/>
      <c r="AC154" s="151"/>
      <c r="AD154" s="315">
        <f t="shared" si="197"/>
        <v>0</v>
      </c>
      <c r="AE154" s="315"/>
      <c r="AF154" s="151"/>
      <c r="AG154" s="184"/>
      <c r="AH154" s="185"/>
      <c r="AI154" s="185"/>
      <c r="AJ154" s="186"/>
      <c r="AK154" s="185"/>
      <c r="AL154" s="318">
        <f t="shared" si="198"/>
        <v>0</v>
      </c>
      <c r="AM154" s="318"/>
      <c r="AN154" s="185"/>
      <c r="AO154" s="117"/>
      <c r="AP154" s="118"/>
      <c r="AQ154" s="118"/>
      <c r="AR154" s="119"/>
      <c r="AS154" s="118"/>
      <c r="AT154" s="321">
        <f t="shared" si="199"/>
        <v>0</v>
      </c>
      <c r="AU154" s="321"/>
      <c r="AV154" s="118"/>
      <c r="AW154" s="199"/>
      <c r="AX154" s="200"/>
      <c r="AY154" s="200"/>
      <c r="AZ154" s="201"/>
      <c r="BA154" s="200"/>
      <c r="BB154" s="324">
        <f t="shared" si="200"/>
        <v>0</v>
      </c>
      <c r="BC154" s="324"/>
      <c r="BD154" s="200"/>
      <c r="BE154" s="225"/>
      <c r="BF154" s="226"/>
      <c r="BG154" s="226"/>
      <c r="BH154" s="227"/>
      <c r="BI154" s="226"/>
      <c r="BJ154" s="327">
        <f t="shared" si="201"/>
        <v>0</v>
      </c>
      <c r="BK154" s="327"/>
      <c r="BL154" s="226"/>
      <c r="BM154" s="199"/>
      <c r="BN154" s="200"/>
      <c r="BO154" s="200"/>
      <c r="BP154" s="201"/>
      <c r="BQ154" s="200"/>
      <c r="BR154" s="324" t="str">
        <f t="shared" si="202"/>
        <v/>
      </c>
      <c r="BS154" s="324"/>
      <c r="BT154" s="200"/>
      <c r="BU154" s="208">
        <v>0</v>
      </c>
      <c r="BV154" s="209">
        <v>0</v>
      </c>
      <c r="BW154" s="213">
        <v>0</v>
      </c>
      <c r="BX154" s="333" t="str">
        <f t="shared" si="203"/>
        <v>D</v>
      </c>
      <c r="BY154" s="72">
        <f t="shared" si="204"/>
        <v>0</v>
      </c>
      <c r="BZ154" s="70">
        <f t="shared" si="205"/>
        <v>0</v>
      </c>
      <c r="CA154" s="70">
        <f t="shared" si="206"/>
        <v>0</v>
      </c>
      <c r="CB154" s="70">
        <f t="shared" si="207"/>
        <v>0</v>
      </c>
      <c r="CC154" s="70">
        <f t="shared" si="208"/>
        <v>0</v>
      </c>
      <c r="CD154" s="70">
        <f t="shared" si="209"/>
        <v>0</v>
      </c>
      <c r="CE154" s="70">
        <f t="shared" si="210"/>
        <v>0</v>
      </c>
      <c r="CF154" s="70">
        <f t="shared" si="211"/>
        <v>0</v>
      </c>
      <c r="CG154" s="70">
        <f t="shared" si="211"/>
        <v>0</v>
      </c>
      <c r="CH154" s="75">
        <f t="shared" si="212"/>
        <v>0</v>
      </c>
      <c r="CI154" s="75">
        <f t="shared" si="213"/>
        <v>0</v>
      </c>
      <c r="CJ154" s="71">
        <f t="shared" si="214"/>
        <v>0</v>
      </c>
      <c r="CK154" s="72">
        <f t="shared" si="215"/>
        <v>0</v>
      </c>
      <c r="CL154" s="70">
        <f t="shared" si="216"/>
        <v>0</v>
      </c>
      <c r="CM154" s="70">
        <f t="shared" si="217"/>
        <v>0</v>
      </c>
      <c r="CN154" s="70">
        <f t="shared" si="218"/>
        <v>0</v>
      </c>
      <c r="CO154" s="70">
        <f t="shared" si="219"/>
        <v>0</v>
      </c>
      <c r="CP154" s="70">
        <f t="shared" si="220"/>
        <v>0</v>
      </c>
      <c r="CQ154" s="70">
        <f t="shared" si="221"/>
        <v>0</v>
      </c>
      <c r="CR154" s="70">
        <f t="shared" si="222"/>
        <v>0</v>
      </c>
      <c r="CS154" s="70">
        <f t="shared" si="222"/>
        <v>0</v>
      </c>
      <c r="CT154" s="75">
        <f t="shared" si="223"/>
        <v>0</v>
      </c>
      <c r="CU154" s="75">
        <f t="shared" si="224"/>
        <v>0</v>
      </c>
      <c r="CV154" s="71">
        <f t="shared" si="225"/>
        <v>0</v>
      </c>
      <c r="CW154" s="72">
        <f t="shared" si="226"/>
        <v>0</v>
      </c>
      <c r="CX154" s="70">
        <f t="shared" si="227"/>
        <v>0</v>
      </c>
      <c r="CY154" s="70">
        <f t="shared" si="228"/>
        <v>0</v>
      </c>
      <c r="CZ154" s="70">
        <f t="shared" si="229"/>
        <v>0</v>
      </c>
      <c r="DA154" s="70">
        <f t="shared" si="230"/>
        <v>0</v>
      </c>
      <c r="DB154" s="70">
        <f t="shared" si="231"/>
        <v>0</v>
      </c>
      <c r="DC154" s="70">
        <f t="shared" si="232"/>
        <v>0</v>
      </c>
      <c r="DD154" s="70">
        <f t="shared" si="233"/>
        <v>0</v>
      </c>
      <c r="DE154" s="70">
        <f t="shared" si="233"/>
        <v>0</v>
      </c>
      <c r="DF154" s="75">
        <f t="shared" si="234"/>
        <v>0</v>
      </c>
      <c r="DG154" s="75">
        <f t="shared" si="235"/>
        <v>0</v>
      </c>
      <c r="DH154" s="71">
        <f t="shared" si="236"/>
        <v>0</v>
      </c>
      <c r="DI154" s="72">
        <f t="shared" si="237"/>
        <v>0</v>
      </c>
      <c r="DJ154" s="72">
        <f t="shared" si="238"/>
        <v>0</v>
      </c>
      <c r="DK154" s="72">
        <f t="shared" si="239"/>
        <v>0</v>
      </c>
      <c r="DL154" s="72">
        <f t="shared" si="240"/>
        <v>0</v>
      </c>
      <c r="DM154" s="70">
        <f t="shared" si="241"/>
        <v>0</v>
      </c>
      <c r="DN154" s="70">
        <f t="shared" si="242"/>
        <v>0</v>
      </c>
      <c r="DO154" s="70">
        <f t="shared" si="243"/>
        <v>0</v>
      </c>
      <c r="DP154" s="70">
        <f t="shared" si="244"/>
        <v>0</v>
      </c>
      <c r="DQ154" s="70">
        <f t="shared" si="244"/>
        <v>0</v>
      </c>
      <c r="DR154" s="70">
        <f t="shared" si="245"/>
        <v>0</v>
      </c>
      <c r="DS154" s="75">
        <f t="shared" si="246"/>
        <v>0</v>
      </c>
      <c r="DT154" s="71">
        <f t="shared" si="247"/>
        <v>0</v>
      </c>
      <c r="DU154" s="257">
        <f t="shared" si="248"/>
        <v>0</v>
      </c>
      <c r="DV154" s="258">
        <f t="shared" si="249"/>
        <v>0</v>
      </c>
      <c r="DW154" s="258">
        <f t="shared" si="250"/>
        <v>0</v>
      </c>
      <c r="DX154" s="258">
        <f t="shared" si="251"/>
        <v>0</v>
      </c>
      <c r="DY154" s="70">
        <f t="shared" si="252"/>
        <v>0</v>
      </c>
      <c r="DZ154" s="70">
        <f t="shared" si="253"/>
        <v>0</v>
      </c>
      <c r="EA154" s="258">
        <f t="shared" si="254"/>
        <v>0</v>
      </c>
      <c r="EB154" s="258">
        <f t="shared" si="255"/>
        <v>0</v>
      </c>
      <c r="EC154" s="258">
        <f t="shared" si="255"/>
        <v>0</v>
      </c>
      <c r="ED154" s="258">
        <f t="shared" si="256"/>
        <v>0</v>
      </c>
      <c r="EE154" s="75">
        <f t="shared" si="257"/>
        <v>0</v>
      </c>
      <c r="EF154" s="71">
        <f t="shared" si="258"/>
        <v>0</v>
      </c>
      <c r="EG154" s="72">
        <f t="shared" si="259"/>
        <v>0</v>
      </c>
      <c r="EH154" s="70">
        <f t="shared" si="260"/>
        <v>0</v>
      </c>
      <c r="EI154" s="70">
        <f t="shared" si="261"/>
        <v>0</v>
      </c>
      <c r="EJ154" s="70">
        <f t="shared" si="262"/>
        <v>0</v>
      </c>
      <c r="EK154" s="70">
        <f t="shared" si="263"/>
        <v>0</v>
      </c>
      <c r="EL154" s="70">
        <f t="shared" si="264"/>
        <v>0</v>
      </c>
      <c r="EM154" s="70">
        <f t="shared" si="265"/>
        <v>0</v>
      </c>
      <c r="EN154" s="70">
        <f t="shared" si="266"/>
        <v>0</v>
      </c>
      <c r="EO154" s="70">
        <f t="shared" si="266"/>
        <v>0</v>
      </c>
      <c r="EP154" s="75">
        <f t="shared" si="267"/>
        <v>0</v>
      </c>
      <c r="EQ154" s="75">
        <f t="shared" si="268"/>
        <v>0</v>
      </c>
      <c r="ER154" s="71">
        <f t="shared" si="269"/>
        <v>0</v>
      </c>
      <c r="ES154" s="72">
        <f t="shared" si="184"/>
        <v>0</v>
      </c>
      <c r="ET154" s="70">
        <f t="shared" si="185"/>
        <v>0</v>
      </c>
      <c r="EU154" s="70">
        <f t="shared" si="186"/>
        <v>0</v>
      </c>
      <c r="EV154" s="70">
        <f t="shared" si="187"/>
        <v>0</v>
      </c>
      <c r="EW154" s="70">
        <f t="shared" si="188"/>
        <v>0</v>
      </c>
      <c r="EX154" s="70">
        <f t="shared" si="270"/>
        <v>0</v>
      </c>
      <c r="EY154" s="70">
        <f t="shared" si="189"/>
        <v>0</v>
      </c>
      <c r="EZ154" s="70" t="str">
        <f t="shared" si="190"/>
        <v/>
      </c>
      <c r="FA154" s="70">
        <f t="shared" si="190"/>
        <v>0</v>
      </c>
      <c r="FB154" s="75">
        <f t="shared" si="191"/>
        <v>0</v>
      </c>
      <c r="FC154" s="75">
        <f t="shared" si="192"/>
        <v>0</v>
      </c>
      <c r="FD154" s="71">
        <f t="shared" si="193"/>
        <v>0</v>
      </c>
      <c r="FE154" s="585"/>
    </row>
    <row r="155" spans="1:161" ht="22.5">
      <c r="A155" s="12">
        <f t="shared" si="182"/>
        <v>0</v>
      </c>
      <c r="B155" s="31">
        <v>90</v>
      </c>
      <c r="C155" s="252">
        <v>147</v>
      </c>
      <c r="D155" s="6">
        <f t="shared" si="183"/>
        <v>0</v>
      </c>
      <c r="E155" s="59"/>
      <c r="F155" s="60" t="str">
        <f t="shared" si="271"/>
        <v/>
      </c>
      <c r="G155" s="59">
        <f>'Data Paste From Shala Darpan'!L148</f>
        <v>0</v>
      </c>
      <c r="H155" s="59">
        <f>'Data Paste From Shala Darpan'!F148</f>
        <v>0</v>
      </c>
      <c r="I155" s="59">
        <f>'Data Paste From Shala Darpan'!H148</f>
        <v>0</v>
      </c>
      <c r="J155" s="59">
        <f>'Data Paste From Shala Darpan'!I148</f>
        <v>0</v>
      </c>
      <c r="K155" s="744">
        <f>'Data Paste From Shala Darpan'!K148</f>
        <v>0</v>
      </c>
      <c r="L155" s="160" t="str">
        <f t="shared" si="194"/>
        <v/>
      </c>
      <c r="M155" s="135"/>
      <c r="N155" s="355" t="str">
        <f t="shared" si="104"/>
        <v/>
      </c>
      <c r="O155" s="162">
        <f t="shared" si="195"/>
        <v>0</v>
      </c>
      <c r="P155" s="514"/>
      <c r="Q155" s="111"/>
      <c r="R155" s="112"/>
      <c r="S155" s="112"/>
      <c r="T155" s="113"/>
      <c r="U155" s="112"/>
      <c r="V155" s="312">
        <f t="shared" si="196"/>
        <v>0</v>
      </c>
      <c r="W155" s="113"/>
      <c r="X155" s="112"/>
      <c r="Y155" s="150"/>
      <c r="Z155" s="151"/>
      <c r="AA155" s="151"/>
      <c r="AB155" s="152"/>
      <c r="AC155" s="151"/>
      <c r="AD155" s="315">
        <f t="shared" si="197"/>
        <v>0</v>
      </c>
      <c r="AE155" s="315"/>
      <c r="AF155" s="151"/>
      <c r="AG155" s="184"/>
      <c r="AH155" s="185"/>
      <c r="AI155" s="185"/>
      <c r="AJ155" s="186"/>
      <c r="AK155" s="185"/>
      <c r="AL155" s="318">
        <f t="shared" si="198"/>
        <v>0</v>
      </c>
      <c r="AM155" s="318"/>
      <c r="AN155" s="185"/>
      <c r="AO155" s="117"/>
      <c r="AP155" s="118"/>
      <c r="AQ155" s="118"/>
      <c r="AR155" s="119"/>
      <c r="AS155" s="118"/>
      <c r="AT155" s="321">
        <f t="shared" si="199"/>
        <v>0</v>
      </c>
      <c r="AU155" s="321"/>
      <c r="AV155" s="118"/>
      <c r="AW155" s="199"/>
      <c r="AX155" s="200"/>
      <c r="AY155" s="200"/>
      <c r="AZ155" s="201"/>
      <c r="BA155" s="200"/>
      <c r="BB155" s="324">
        <f t="shared" si="200"/>
        <v>0</v>
      </c>
      <c r="BC155" s="324"/>
      <c r="BD155" s="200"/>
      <c r="BE155" s="225"/>
      <c r="BF155" s="226"/>
      <c r="BG155" s="226"/>
      <c r="BH155" s="227"/>
      <c r="BI155" s="226"/>
      <c r="BJ155" s="327">
        <f t="shared" si="201"/>
        <v>0</v>
      </c>
      <c r="BK155" s="327"/>
      <c r="BL155" s="226"/>
      <c r="BM155" s="199"/>
      <c r="BN155" s="200"/>
      <c r="BO155" s="200"/>
      <c r="BP155" s="201"/>
      <c r="BQ155" s="200"/>
      <c r="BR155" s="324" t="str">
        <f t="shared" si="202"/>
        <v/>
      </c>
      <c r="BS155" s="324"/>
      <c r="BT155" s="200"/>
      <c r="BU155" s="208">
        <v>0</v>
      </c>
      <c r="BV155" s="209">
        <v>0</v>
      </c>
      <c r="BW155" s="213">
        <v>0</v>
      </c>
      <c r="BX155" s="333" t="str">
        <f t="shared" si="203"/>
        <v>D</v>
      </c>
      <c r="BY155" s="72">
        <f t="shared" si="204"/>
        <v>0</v>
      </c>
      <c r="BZ155" s="70">
        <f t="shared" si="205"/>
        <v>0</v>
      </c>
      <c r="CA155" s="70">
        <f t="shared" si="206"/>
        <v>0</v>
      </c>
      <c r="CB155" s="70">
        <f t="shared" si="207"/>
        <v>0</v>
      </c>
      <c r="CC155" s="70">
        <f t="shared" si="208"/>
        <v>0</v>
      </c>
      <c r="CD155" s="70">
        <f t="shared" si="209"/>
        <v>0</v>
      </c>
      <c r="CE155" s="70">
        <f t="shared" si="210"/>
        <v>0</v>
      </c>
      <c r="CF155" s="70">
        <f t="shared" si="211"/>
        <v>0</v>
      </c>
      <c r="CG155" s="70">
        <f t="shared" si="211"/>
        <v>0</v>
      </c>
      <c r="CH155" s="75">
        <f t="shared" si="212"/>
        <v>0</v>
      </c>
      <c r="CI155" s="75">
        <f t="shared" si="213"/>
        <v>0</v>
      </c>
      <c r="CJ155" s="71">
        <f t="shared" si="214"/>
        <v>0</v>
      </c>
      <c r="CK155" s="72">
        <f t="shared" si="215"/>
        <v>0</v>
      </c>
      <c r="CL155" s="70">
        <f t="shared" si="216"/>
        <v>0</v>
      </c>
      <c r="CM155" s="70">
        <f t="shared" si="217"/>
        <v>0</v>
      </c>
      <c r="CN155" s="70">
        <f t="shared" si="218"/>
        <v>0</v>
      </c>
      <c r="CO155" s="70">
        <f t="shared" si="219"/>
        <v>0</v>
      </c>
      <c r="CP155" s="70">
        <f t="shared" si="220"/>
        <v>0</v>
      </c>
      <c r="CQ155" s="70">
        <f t="shared" si="221"/>
        <v>0</v>
      </c>
      <c r="CR155" s="70">
        <f t="shared" si="222"/>
        <v>0</v>
      </c>
      <c r="CS155" s="70">
        <f t="shared" si="222"/>
        <v>0</v>
      </c>
      <c r="CT155" s="75">
        <f t="shared" si="223"/>
        <v>0</v>
      </c>
      <c r="CU155" s="75">
        <f t="shared" si="224"/>
        <v>0</v>
      </c>
      <c r="CV155" s="71">
        <f t="shared" si="225"/>
        <v>0</v>
      </c>
      <c r="CW155" s="72">
        <f t="shared" si="226"/>
        <v>0</v>
      </c>
      <c r="CX155" s="70">
        <f t="shared" si="227"/>
        <v>0</v>
      </c>
      <c r="CY155" s="70">
        <f t="shared" si="228"/>
        <v>0</v>
      </c>
      <c r="CZ155" s="70">
        <f t="shared" si="229"/>
        <v>0</v>
      </c>
      <c r="DA155" s="70">
        <f t="shared" si="230"/>
        <v>0</v>
      </c>
      <c r="DB155" s="70">
        <f t="shared" si="231"/>
        <v>0</v>
      </c>
      <c r="DC155" s="70">
        <f t="shared" si="232"/>
        <v>0</v>
      </c>
      <c r="DD155" s="70">
        <f t="shared" si="233"/>
        <v>0</v>
      </c>
      <c r="DE155" s="70">
        <f t="shared" si="233"/>
        <v>0</v>
      </c>
      <c r="DF155" s="75">
        <f t="shared" si="234"/>
        <v>0</v>
      </c>
      <c r="DG155" s="75">
        <f t="shared" si="235"/>
        <v>0</v>
      </c>
      <c r="DH155" s="71">
        <f t="shared" si="236"/>
        <v>0</v>
      </c>
      <c r="DI155" s="72">
        <f t="shared" si="237"/>
        <v>0</v>
      </c>
      <c r="DJ155" s="72">
        <f t="shared" si="238"/>
        <v>0</v>
      </c>
      <c r="DK155" s="72">
        <f t="shared" si="239"/>
        <v>0</v>
      </c>
      <c r="DL155" s="72">
        <f t="shared" si="240"/>
        <v>0</v>
      </c>
      <c r="DM155" s="70">
        <f t="shared" si="241"/>
        <v>0</v>
      </c>
      <c r="DN155" s="70">
        <f t="shared" si="242"/>
        <v>0</v>
      </c>
      <c r="DO155" s="70">
        <f t="shared" si="243"/>
        <v>0</v>
      </c>
      <c r="DP155" s="70">
        <f t="shared" si="244"/>
        <v>0</v>
      </c>
      <c r="DQ155" s="70">
        <f t="shared" si="244"/>
        <v>0</v>
      </c>
      <c r="DR155" s="70">
        <f t="shared" si="245"/>
        <v>0</v>
      </c>
      <c r="DS155" s="75">
        <f t="shared" si="246"/>
        <v>0</v>
      </c>
      <c r="DT155" s="71">
        <f t="shared" si="247"/>
        <v>0</v>
      </c>
      <c r="DU155" s="257">
        <f t="shared" si="248"/>
        <v>0</v>
      </c>
      <c r="DV155" s="258">
        <f t="shared" si="249"/>
        <v>0</v>
      </c>
      <c r="DW155" s="258">
        <f t="shared" si="250"/>
        <v>0</v>
      </c>
      <c r="DX155" s="258">
        <f t="shared" si="251"/>
        <v>0</v>
      </c>
      <c r="DY155" s="70">
        <f t="shared" si="252"/>
        <v>0</v>
      </c>
      <c r="DZ155" s="70">
        <f t="shared" si="253"/>
        <v>0</v>
      </c>
      <c r="EA155" s="258">
        <f t="shared" si="254"/>
        <v>0</v>
      </c>
      <c r="EB155" s="258">
        <f t="shared" si="255"/>
        <v>0</v>
      </c>
      <c r="EC155" s="258">
        <f t="shared" si="255"/>
        <v>0</v>
      </c>
      <c r="ED155" s="258">
        <f t="shared" si="256"/>
        <v>0</v>
      </c>
      <c r="EE155" s="75">
        <f t="shared" si="257"/>
        <v>0</v>
      </c>
      <c r="EF155" s="71">
        <f t="shared" si="258"/>
        <v>0</v>
      </c>
      <c r="EG155" s="72">
        <f t="shared" si="259"/>
        <v>0</v>
      </c>
      <c r="EH155" s="70">
        <f t="shared" si="260"/>
        <v>0</v>
      </c>
      <c r="EI155" s="70">
        <f t="shared" si="261"/>
        <v>0</v>
      </c>
      <c r="EJ155" s="70">
        <f t="shared" si="262"/>
        <v>0</v>
      </c>
      <c r="EK155" s="70">
        <f t="shared" si="263"/>
        <v>0</v>
      </c>
      <c r="EL155" s="70">
        <f t="shared" si="264"/>
        <v>0</v>
      </c>
      <c r="EM155" s="70">
        <f t="shared" si="265"/>
        <v>0</v>
      </c>
      <c r="EN155" s="70">
        <f t="shared" si="266"/>
        <v>0</v>
      </c>
      <c r="EO155" s="70">
        <f t="shared" si="266"/>
        <v>0</v>
      </c>
      <c r="EP155" s="75">
        <f t="shared" si="267"/>
        <v>0</v>
      </c>
      <c r="EQ155" s="75">
        <f t="shared" si="268"/>
        <v>0</v>
      </c>
      <c r="ER155" s="71">
        <f t="shared" si="269"/>
        <v>0</v>
      </c>
      <c r="ES155" s="72">
        <f t="shared" si="184"/>
        <v>0</v>
      </c>
      <c r="ET155" s="70">
        <f t="shared" si="185"/>
        <v>0</v>
      </c>
      <c r="EU155" s="70">
        <f t="shared" si="186"/>
        <v>0</v>
      </c>
      <c r="EV155" s="70">
        <f t="shared" si="187"/>
        <v>0</v>
      </c>
      <c r="EW155" s="70">
        <f t="shared" si="188"/>
        <v>0</v>
      </c>
      <c r="EX155" s="70">
        <f t="shared" si="270"/>
        <v>0</v>
      </c>
      <c r="EY155" s="70">
        <f t="shared" si="189"/>
        <v>0</v>
      </c>
      <c r="EZ155" s="70" t="str">
        <f t="shared" si="190"/>
        <v/>
      </c>
      <c r="FA155" s="70">
        <f t="shared" si="190"/>
        <v>0</v>
      </c>
      <c r="FB155" s="75">
        <f t="shared" si="191"/>
        <v>0</v>
      </c>
      <c r="FC155" s="75">
        <f t="shared" si="192"/>
        <v>0</v>
      </c>
      <c r="FD155" s="71">
        <f t="shared" si="193"/>
        <v>0</v>
      </c>
      <c r="FE155" s="585"/>
    </row>
    <row r="156" spans="1:161" ht="22.5">
      <c r="A156" s="12">
        <f t="shared" si="182"/>
        <v>0</v>
      </c>
      <c r="B156" s="31">
        <v>91</v>
      </c>
      <c r="C156" s="253">
        <v>148</v>
      </c>
      <c r="D156" s="6">
        <f t="shared" si="183"/>
        <v>0</v>
      </c>
      <c r="E156" s="59"/>
      <c r="F156" s="60" t="str">
        <f t="shared" si="271"/>
        <v/>
      </c>
      <c r="G156" s="58">
        <f>'Data Paste From Shala Darpan'!L149</f>
        <v>0</v>
      </c>
      <c r="H156" s="59">
        <f>'Data Paste From Shala Darpan'!F149</f>
        <v>0</v>
      </c>
      <c r="I156" s="59">
        <f>'Data Paste From Shala Darpan'!H149</f>
        <v>0</v>
      </c>
      <c r="J156" s="59">
        <f>'Data Paste From Shala Darpan'!I149</f>
        <v>0</v>
      </c>
      <c r="K156" s="744">
        <f>'Data Paste From Shala Darpan'!K149</f>
        <v>0</v>
      </c>
      <c r="L156" s="160" t="str">
        <f t="shared" si="194"/>
        <v/>
      </c>
      <c r="M156" s="135"/>
      <c r="N156" s="355" t="str">
        <f t="shared" si="104"/>
        <v/>
      </c>
      <c r="O156" s="162">
        <f t="shared" si="195"/>
        <v>0</v>
      </c>
      <c r="P156" s="514"/>
      <c r="Q156" s="111"/>
      <c r="R156" s="112"/>
      <c r="S156" s="112"/>
      <c r="T156" s="113"/>
      <c r="U156" s="112"/>
      <c r="V156" s="312">
        <f t="shared" si="196"/>
        <v>0</v>
      </c>
      <c r="W156" s="113"/>
      <c r="X156" s="112"/>
      <c r="Y156" s="150"/>
      <c r="Z156" s="151"/>
      <c r="AA156" s="151"/>
      <c r="AB156" s="152"/>
      <c r="AC156" s="151"/>
      <c r="AD156" s="315">
        <f t="shared" si="197"/>
        <v>0</v>
      </c>
      <c r="AE156" s="315"/>
      <c r="AF156" s="151"/>
      <c r="AG156" s="184"/>
      <c r="AH156" s="185"/>
      <c r="AI156" s="185"/>
      <c r="AJ156" s="186"/>
      <c r="AK156" s="185"/>
      <c r="AL156" s="318">
        <f t="shared" si="198"/>
        <v>0</v>
      </c>
      <c r="AM156" s="318"/>
      <c r="AN156" s="185"/>
      <c r="AO156" s="117"/>
      <c r="AP156" s="118"/>
      <c r="AQ156" s="118"/>
      <c r="AR156" s="119"/>
      <c r="AS156" s="118"/>
      <c r="AT156" s="321">
        <f t="shared" si="199"/>
        <v>0</v>
      </c>
      <c r="AU156" s="321"/>
      <c r="AV156" s="118"/>
      <c r="AW156" s="199"/>
      <c r="AX156" s="200"/>
      <c r="AY156" s="200"/>
      <c r="AZ156" s="201"/>
      <c r="BA156" s="200"/>
      <c r="BB156" s="324">
        <f t="shared" si="200"/>
        <v>0</v>
      </c>
      <c r="BC156" s="324"/>
      <c r="BD156" s="200"/>
      <c r="BE156" s="225"/>
      <c r="BF156" s="226"/>
      <c r="BG156" s="226"/>
      <c r="BH156" s="227"/>
      <c r="BI156" s="226"/>
      <c r="BJ156" s="327">
        <f t="shared" si="201"/>
        <v>0</v>
      </c>
      <c r="BK156" s="327"/>
      <c r="BL156" s="226"/>
      <c r="BM156" s="199"/>
      <c r="BN156" s="200"/>
      <c r="BO156" s="200"/>
      <c r="BP156" s="201"/>
      <c r="BQ156" s="200"/>
      <c r="BR156" s="324" t="str">
        <f t="shared" si="202"/>
        <v/>
      </c>
      <c r="BS156" s="324"/>
      <c r="BT156" s="200"/>
      <c r="BU156" s="208">
        <v>0</v>
      </c>
      <c r="BV156" s="209">
        <v>0</v>
      </c>
      <c r="BW156" s="213">
        <v>0</v>
      </c>
      <c r="BX156" s="333" t="str">
        <f t="shared" si="203"/>
        <v>D</v>
      </c>
      <c r="BY156" s="72">
        <f t="shared" si="204"/>
        <v>0</v>
      </c>
      <c r="BZ156" s="70">
        <f t="shared" si="205"/>
        <v>0</v>
      </c>
      <c r="CA156" s="70">
        <f t="shared" si="206"/>
        <v>0</v>
      </c>
      <c r="CB156" s="70">
        <f t="shared" si="207"/>
        <v>0</v>
      </c>
      <c r="CC156" s="70">
        <f t="shared" si="208"/>
        <v>0</v>
      </c>
      <c r="CD156" s="70">
        <f t="shared" si="209"/>
        <v>0</v>
      </c>
      <c r="CE156" s="70">
        <f t="shared" si="210"/>
        <v>0</v>
      </c>
      <c r="CF156" s="70">
        <f t="shared" si="211"/>
        <v>0</v>
      </c>
      <c r="CG156" s="70">
        <f t="shared" si="211"/>
        <v>0</v>
      </c>
      <c r="CH156" s="75">
        <f t="shared" si="212"/>
        <v>0</v>
      </c>
      <c r="CI156" s="75">
        <f t="shared" si="213"/>
        <v>0</v>
      </c>
      <c r="CJ156" s="71">
        <f t="shared" si="214"/>
        <v>0</v>
      </c>
      <c r="CK156" s="72">
        <f t="shared" si="215"/>
        <v>0</v>
      </c>
      <c r="CL156" s="70">
        <f t="shared" si="216"/>
        <v>0</v>
      </c>
      <c r="CM156" s="70">
        <f t="shared" si="217"/>
        <v>0</v>
      </c>
      <c r="CN156" s="70">
        <f t="shared" si="218"/>
        <v>0</v>
      </c>
      <c r="CO156" s="70">
        <f t="shared" si="219"/>
        <v>0</v>
      </c>
      <c r="CP156" s="70">
        <f t="shared" si="220"/>
        <v>0</v>
      </c>
      <c r="CQ156" s="70">
        <f t="shared" si="221"/>
        <v>0</v>
      </c>
      <c r="CR156" s="70">
        <f t="shared" si="222"/>
        <v>0</v>
      </c>
      <c r="CS156" s="70">
        <f t="shared" si="222"/>
        <v>0</v>
      </c>
      <c r="CT156" s="75">
        <f t="shared" si="223"/>
        <v>0</v>
      </c>
      <c r="CU156" s="75">
        <f t="shared" si="224"/>
        <v>0</v>
      </c>
      <c r="CV156" s="71">
        <f t="shared" si="225"/>
        <v>0</v>
      </c>
      <c r="CW156" s="72">
        <f t="shared" si="226"/>
        <v>0</v>
      </c>
      <c r="CX156" s="70">
        <f t="shared" si="227"/>
        <v>0</v>
      </c>
      <c r="CY156" s="70">
        <f t="shared" si="228"/>
        <v>0</v>
      </c>
      <c r="CZ156" s="70">
        <f t="shared" si="229"/>
        <v>0</v>
      </c>
      <c r="DA156" s="70">
        <f t="shared" si="230"/>
        <v>0</v>
      </c>
      <c r="DB156" s="70">
        <f t="shared" si="231"/>
        <v>0</v>
      </c>
      <c r="DC156" s="70">
        <f t="shared" si="232"/>
        <v>0</v>
      </c>
      <c r="DD156" s="70">
        <f t="shared" si="233"/>
        <v>0</v>
      </c>
      <c r="DE156" s="70">
        <f t="shared" si="233"/>
        <v>0</v>
      </c>
      <c r="DF156" s="75">
        <f t="shared" si="234"/>
        <v>0</v>
      </c>
      <c r="DG156" s="75">
        <f t="shared" si="235"/>
        <v>0</v>
      </c>
      <c r="DH156" s="71">
        <f t="shared" si="236"/>
        <v>0</v>
      </c>
      <c r="DI156" s="72">
        <f t="shared" si="237"/>
        <v>0</v>
      </c>
      <c r="DJ156" s="72">
        <f t="shared" si="238"/>
        <v>0</v>
      </c>
      <c r="DK156" s="72">
        <f t="shared" si="239"/>
        <v>0</v>
      </c>
      <c r="DL156" s="72">
        <f t="shared" si="240"/>
        <v>0</v>
      </c>
      <c r="DM156" s="70">
        <f t="shared" si="241"/>
        <v>0</v>
      </c>
      <c r="DN156" s="70">
        <f t="shared" si="242"/>
        <v>0</v>
      </c>
      <c r="DO156" s="70">
        <f t="shared" si="243"/>
        <v>0</v>
      </c>
      <c r="DP156" s="70">
        <f t="shared" si="244"/>
        <v>0</v>
      </c>
      <c r="DQ156" s="70">
        <f t="shared" si="244"/>
        <v>0</v>
      </c>
      <c r="DR156" s="70">
        <f t="shared" si="245"/>
        <v>0</v>
      </c>
      <c r="DS156" s="75">
        <f t="shared" si="246"/>
        <v>0</v>
      </c>
      <c r="DT156" s="71">
        <f t="shared" si="247"/>
        <v>0</v>
      </c>
      <c r="DU156" s="257">
        <f t="shared" si="248"/>
        <v>0</v>
      </c>
      <c r="DV156" s="258">
        <f t="shared" si="249"/>
        <v>0</v>
      </c>
      <c r="DW156" s="258">
        <f t="shared" si="250"/>
        <v>0</v>
      </c>
      <c r="DX156" s="258">
        <f t="shared" si="251"/>
        <v>0</v>
      </c>
      <c r="DY156" s="70">
        <f t="shared" si="252"/>
        <v>0</v>
      </c>
      <c r="DZ156" s="70">
        <f t="shared" si="253"/>
        <v>0</v>
      </c>
      <c r="EA156" s="258">
        <f t="shared" si="254"/>
        <v>0</v>
      </c>
      <c r="EB156" s="258">
        <f t="shared" si="255"/>
        <v>0</v>
      </c>
      <c r="EC156" s="258">
        <f t="shared" si="255"/>
        <v>0</v>
      </c>
      <c r="ED156" s="258">
        <f t="shared" si="256"/>
        <v>0</v>
      </c>
      <c r="EE156" s="75">
        <f t="shared" si="257"/>
        <v>0</v>
      </c>
      <c r="EF156" s="71">
        <f t="shared" si="258"/>
        <v>0</v>
      </c>
      <c r="EG156" s="72">
        <f t="shared" si="259"/>
        <v>0</v>
      </c>
      <c r="EH156" s="70">
        <f t="shared" si="260"/>
        <v>0</v>
      </c>
      <c r="EI156" s="70">
        <f t="shared" si="261"/>
        <v>0</v>
      </c>
      <c r="EJ156" s="70">
        <f t="shared" si="262"/>
        <v>0</v>
      </c>
      <c r="EK156" s="70">
        <f t="shared" si="263"/>
        <v>0</v>
      </c>
      <c r="EL156" s="70">
        <f t="shared" si="264"/>
        <v>0</v>
      </c>
      <c r="EM156" s="70">
        <f t="shared" si="265"/>
        <v>0</v>
      </c>
      <c r="EN156" s="70">
        <f t="shared" si="266"/>
        <v>0</v>
      </c>
      <c r="EO156" s="70">
        <f t="shared" si="266"/>
        <v>0</v>
      </c>
      <c r="EP156" s="75">
        <f t="shared" si="267"/>
        <v>0</v>
      </c>
      <c r="EQ156" s="75">
        <f t="shared" si="268"/>
        <v>0</v>
      </c>
      <c r="ER156" s="71">
        <f t="shared" si="269"/>
        <v>0</v>
      </c>
      <c r="ES156" s="72">
        <f t="shared" si="184"/>
        <v>0</v>
      </c>
      <c r="ET156" s="70">
        <f t="shared" si="185"/>
        <v>0</v>
      </c>
      <c r="EU156" s="70">
        <f t="shared" si="186"/>
        <v>0</v>
      </c>
      <c r="EV156" s="70">
        <f t="shared" si="187"/>
        <v>0</v>
      </c>
      <c r="EW156" s="70">
        <f t="shared" si="188"/>
        <v>0</v>
      </c>
      <c r="EX156" s="70">
        <f t="shared" si="270"/>
        <v>0</v>
      </c>
      <c r="EY156" s="70">
        <f t="shared" si="189"/>
        <v>0</v>
      </c>
      <c r="EZ156" s="70" t="str">
        <f t="shared" si="190"/>
        <v/>
      </c>
      <c r="FA156" s="70">
        <f t="shared" si="190"/>
        <v>0</v>
      </c>
      <c r="FB156" s="75">
        <f t="shared" si="191"/>
        <v>0</v>
      </c>
      <c r="FC156" s="75">
        <f t="shared" si="192"/>
        <v>0</v>
      </c>
      <c r="FD156" s="71">
        <f t="shared" si="193"/>
        <v>0</v>
      </c>
      <c r="FE156" s="585"/>
    </row>
    <row r="157" spans="1:161" ht="22.5">
      <c r="A157" s="12">
        <f t="shared" si="182"/>
        <v>0</v>
      </c>
      <c r="B157" s="31">
        <v>92</v>
      </c>
      <c r="C157" s="252">
        <v>149</v>
      </c>
      <c r="D157" s="6">
        <f t="shared" si="183"/>
        <v>0</v>
      </c>
      <c r="E157" s="59"/>
      <c r="F157" s="60" t="str">
        <f t="shared" si="271"/>
        <v/>
      </c>
      <c r="G157" s="59">
        <f>'Data Paste From Shala Darpan'!L150</f>
        <v>0</v>
      </c>
      <c r="H157" s="59">
        <f>'Data Paste From Shala Darpan'!F150</f>
        <v>0</v>
      </c>
      <c r="I157" s="59">
        <f>'Data Paste From Shala Darpan'!H150</f>
        <v>0</v>
      </c>
      <c r="J157" s="59">
        <f>'Data Paste From Shala Darpan'!I150</f>
        <v>0</v>
      </c>
      <c r="K157" s="744">
        <f>'Data Paste From Shala Darpan'!K150</f>
        <v>0</v>
      </c>
      <c r="L157" s="160" t="str">
        <f t="shared" si="194"/>
        <v/>
      </c>
      <c r="M157" s="135"/>
      <c r="N157" s="355" t="str">
        <f t="shared" si="104"/>
        <v/>
      </c>
      <c r="O157" s="162">
        <f t="shared" si="195"/>
        <v>0</v>
      </c>
      <c r="P157" s="514"/>
      <c r="Q157" s="111"/>
      <c r="R157" s="112"/>
      <c r="S157" s="112"/>
      <c r="T157" s="113"/>
      <c r="U157" s="112"/>
      <c r="V157" s="312">
        <f t="shared" si="196"/>
        <v>0</v>
      </c>
      <c r="W157" s="113"/>
      <c r="X157" s="112"/>
      <c r="Y157" s="150"/>
      <c r="Z157" s="151"/>
      <c r="AA157" s="151"/>
      <c r="AB157" s="152"/>
      <c r="AC157" s="151"/>
      <c r="AD157" s="315">
        <f t="shared" si="197"/>
        <v>0</v>
      </c>
      <c r="AE157" s="315"/>
      <c r="AF157" s="151"/>
      <c r="AG157" s="184"/>
      <c r="AH157" s="185"/>
      <c r="AI157" s="185"/>
      <c r="AJ157" s="186"/>
      <c r="AK157" s="185"/>
      <c r="AL157" s="318">
        <f t="shared" si="198"/>
        <v>0</v>
      </c>
      <c r="AM157" s="318"/>
      <c r="AN157" s="185"/>
      <c r="AO157" s="117"/>
      <c r="AP157" s="118"/>
      <c r="AQ157" s="118"/>
      <c r="AR157" s="119"/>
      <c r="AS157" s="118"/>
      <c r="AT157" s="321">
        <f t="shared" si="199"/>
        <v>0</v>
      </c>
      <c r="AU157" s="321"/>
      <c r="AV157" s="118"/>
      <c r="AW157" s="199"/>
      <c r="AX157" s="200"/>
      <c r="AY157" s="200"/>
      <c r="AZ157" s="201"/>
      <c r="BA157" s="200"/>
      <c r="BB157" s="324">
        <f t="shared" si="200"/>
        <v>0</v>
      </c>
      <c r="BC157" s="324"/>
      <c r="BD157" s="200"/>
      <c r="BE157" s="225"/>
      <c r="BF157" s="226"/>
      <c r="BG157" s="226"/>
      <c r="BH157" s="227"/>
      <c r="BI157" s="226"/>
      <c r="BJ157" s="327">
        <f t="shared" si="201"/>
        <v>0</v>
      </c>
      <c r="BK157" s="327"/>
      <c r="BL157" s="226"/>
      <c r="BM157" s="199"/>
      <c r="BN157" s="200"/>
      <c r="BO157" s="200"/>
      <c r="BP157" s="201"/>
      <c r="BQ157" s="200"/>
      <c r="BR157" s="324" t="str">
        <f t="shared" si="202"/>
        <v/>
      </c>
      <c r="BS157" s="324"/>
      <c r="BT157" s="200"/>
      <c r="BU157" s="208">
        <v>0</v>
      </c>
      <c r="BV157" s="209">
        <v>0</v>
      </c>
      <c r="BW157" s="213">
        <v>0</v>
      </c>
      <c r="BX157" s="333" t="str">
        <f t="shared" si="203"/>
        <v>D</v>
      </c>
      <c r="BY157" s="72">
        <f t="shared" si="204"/>
        <v>0</v>
      </c>
      <c r="BZ157" s="70">
        <f t="shared" si="205"/>
        <v>0</v>
      </c>
      <c r="CA157" s="70">
        <f t="shared" si="206"/>
        <v>0</v>
      </c>
      <c r="CB157" s="70">
        <f t="shared" si="207"/>
        <v>0</v>
      </c>
      <c r="CC157" s="70">
        <f t="shared" si="208"/>
        <v>0</v>
      </c>
      <c r="CD157" s="70">
        <f t="shared" si="209"/>
        <v>0</v>
      </c>
      <c r="CE157" s="70">
        <f t="shared" si="210"/>
        <v>0</v>
      </c>
      <c r="CF157" s="70">
        <f t="shared" si="211"/>
        <v>0</v>
      </c>
      <c r="CG157" s="70">
        <f t="shared" si="211"/>
        <v>0</v>
      </c>
      <c r="CH157" s="75">
        <f t="shared" si="212"/>
        <v>0</v>
      </c>
      <c r="CI157" s="75">
        <f t="shared" si="213"/>
        <v>0</v>
      </c>
      <c r="CJ157" s="71">
        <f t="shared" si="214"/>
        <v>0</v>
      </c>
      <c r="CK157" s="72">
        <f t="shared" si="215"/>
        <v>0</v>
      </c>
      <c r="CL157" s="70">
        <f t="shared" si="216"/>
        <v>0</v>
      </c>
      <c r="CM157" s="70">
        <f t="shared" si="217"/>
        <v>0</v>
      </c>
      <c r="CN157" s="70">
        <f t="shared" si="218"/>
        <v>0</v>
      </c>
      <c r="CO157" s="70">
        <f t="shared" si="219"/>
        <v>0</v>
      </c>
      <c r="CP157" s="70">
        <f t="shared" si="220"/>
        <v>0</v>
      </c>
      <c r="CQ157" s="70">
        <f t="shared" si="221"/>
        <v>0</v>
      </c>
      <c r="CR157" s="70">
        <f t="shared" si="222"/>
        <v>0</v>
      </c>
      <c r="CS157" s="70">
        <f t="shared" si="222"/>
        <v>0</v>
      </c>
      <c r="CT157" s="75">
        <f t="shared" si="223"/>
        <v>0</v>
      </c>
      <c r="CU157" s="75">
        <f t="shared" si="224"/>
        <v>0</v>
      </c>
      <c r="CV157" s="71">
        <f t="shared" si="225"/>
        <v>0</v>
      </c>
      <c r="CW157" s="72">
        <f t="shared" si="226"/>
        <v>0</v>
      </c>
      <c r="CX157" s="70">
        <f t="shared" si="227"/>
        <v>0</v>
      </c>
      <c r="CY157" s="70">
        <f t="shared" si="228"/>
        <v>0</v>
      </c>
      <c r="CZ157" s="70">
        <f t="shared" si="229"/>
        <v>0</v>
      </c>
      <c r="DA157" s="70">
        <f t="shared" si="230"/>
        <v>0</v>
      </c>
      <c r="DB157" s="70">
        <f t="shared" si="231"/>
        <v>0</v>
      </c>
      <c r="DC157" s="70">
        <f t="shared" si="232"/>
        <v>0</v>
      </c>
      <c r="DD157" s="70">
        <f t="shared" si="233"/>
        <v>0</v>
      </c>
      <c r="DE157" s="70">
        <f t="shared" si="233"/>
        <v>0</v>
      </c>
      <c r="DF157" s="75">
        <f t="shared" si="234"/>
        <v>0</v>
      </c>
      <c r="DG157" s="75">
        <f t="shared" si="235"/>
        <v>0</v>
      </c>
      <c r="DH157" s="71">
        <f t="shared" si="236"/>
        <v>0</v>
      </c>
      <c r="DI157" s="72">
        <f t="shared" si="237"/>
        <v>0</v>
      </c>
      <c r="DJ157" s="72">
        <f t="shared" si="238"/>
        <v>0</v>
      </c>
      <c r="DK157" s="72">
        <f t="shared" si="239"/>
        <v>0</v>
      </c>
      <c r="DL157" s="72">
        <f t="shared" si="240"/>
        <v>0</v>
      </c>
      <c r="DM157" s="70">
        <f t="shared" si="241"/>
        <v>0</v>
      </c>
      <c r="DN157" s="70">
        <f t="shared" si="242"/>
        <v>0</v>
      </c>
      <c r="DO157" s="70">
        <f t="shared" si="243"/>
        <v>0</v>
      </c>
      <c r="DP157" s="70">
        <f t="shared" si="244"/>
        <v>0</v>
      </c>
      <c r="DQ157" s="70">
        <f t="shared" si="244"/>
        <v>0</v>
      </c>
      <c r="DR157" s="70">
        <f t="shared" si="245"/>
        <v>0</v>
      </c>
      <c r="DS157" s="75">
        <f t="shared" si="246"/>
        <v>0</v>
      </c>
      <c r="DT157" s="71">
        <f t="shared" si="247"/>
        <v>0</v>
      </c>
      <c r="DU157" s="257">
        <f t="shared" si="248"/>
        <v>0</v>
      </c>
      <c r="DV157" s="258">
        <f t="shared" si="249"/>
        <v>0</v>
      </c>
      <c r="DW157" s="258">
        <f t="shared" si="250"/>
        <v>0</v>
      </c>
      <c r="DX157" s="258">
        <f t="shared" si="251"/>
        <v>0</v>
      </c>
      <c r="DY157" s="70">
        <f t="shared" si="252"/>
        <v>0</v>
      </c>
      <c r="DZ157" s="70">
        <f t="shared" si="253"/>
        <v>0</v>
      </c>
      <c r="EA157" s="258">
        <f t="shared" si="254"/>
        <v>0</v>
      </c>
      <c r="EB157" s="258">
        <f t="shared" si="255"/>
        <v>0</v>
      </c>
      <c r="EC157" s="258">
        <f t="shared" si="255"/>
        <v>0</v>
      </c>
      <c r="ED157" s="258">
        <f t="shared" si="256"/>
        <v>0</v>
      </c>
      <c r="EE157" s="75">
        <f t="shared" si="257"/>
        <v>0</v>
      </c>
      <c r="EF157" s="71">
        <f t="shared" si="258"/>
        <v>0</v>
      </c>
      <c r="EG157" s="72">
        <f t="shared" si="259"/>
        <v>0</v>
      </c>
      <c r="EH157" s="70">
        <f t="shared" si="260"/>
        <v>0</v>
      </c>
      <c r="EI157" s="70">
        <f t="shared" si="261"/>
        <v>0</v>
      </c>
      <c r="EJ157" s="70">
        <f t="shared" si="262"/>
        <v>0</v>
      </c>
      <c r="EK157" s="70">
        <f t="shared" si="263"/>
        <v>0</v>
      </c>
      <c r="EL157" s="70">
        <f t="shared" si="264"/>
        <v>0</v>
      </c>
      <c r="EM157" s="70">
        <f t="shared" si="265"/>
        <v>0</v>
      </c>
      <c r="EN157" s="70">
        <f t="shared" si="266"/>
        <v>0</v>
      </c>
      <c r="EO157" s="70">
        <f t="shared" si="266"/>
        <v>0</v>
      </c>
      <c r="EP157" s="75">
        <f t="shared" si="267"/>
        <v>0</v>
      </c>
      <c r="EQ157" s="75">
        <f t="shared" si="268"/>
        <v>0</v>
      </c>
      <c r="ER157" s="71">
        <f t="shared" si="269"/>
        <v>0</v>
      </c>
      <c r="ES157" s="72">
        <f t="shared" si="184"/>
        <v>0</v>
      </c>
      <c r="ET157" s="70">
        <f t="shared" si="185"/>
        <v>0</v>
      </c>
      <c r="EU157" s="70">
        <f t="shared" si="186"/>
        <v>0</v>
      </c>
      <c r="EV157" s="70">
        <f t="shared" si="187"/>
        <v>0</v>
      </c>
      <c r="EW157" s="70">
        <f t="shared" si="188"/>
        <v>0</v>
      </c>
      <c r="EX157" s="70">
        <f t="shared" si="270"/>
        <v>0</v>
      </c>
      <c r="EY157" s="70">
        <f t="shared" si="189"/>
        <v>0</v>
      </c>
      <c r="EZ157" s="70" t="str">
        <f t="shared" si="190"/>
        <v/>
      </c>
      <c r="FA157" s="70">
        <f t="shared" si="190"/>
        <v>0</v>
      </c>
      <c r="FB157" s="75">
        <f t="shared" si="191"/>
        <v>0</v>
      </c>
      <c r="FC157" s="75">
        <f t="shared" si="192"/>
        <v>0</v>
      </c>
      <c r="FD157" s="71">
        <f t="shared" si="193"/>
        <v>0</v>
      </c>
      <c r="FE157" s="585"/>
    </row>
    <row r="158" spans="1:161" ht="22.5">
      <c r="A158" s="12">
        <f t="shared" si="182"/>
        <v>0</v>
      </c>
      <c r="B158" s="31">
        <v>93</v>
      </c>
      <c r="C158" s="253">
        <v>150</v>
      </c>
      <c r="D158" s="6">
        <f t="shared" si="183"/>
        <v>0</v>
      </c>
      <c r="E158" s="59"/>
      <c r="F158" s="60" t="str">
        <f t="shared" si="271"/>
        <v/>
      </c>
      <c r="G158" s="58">
        <f>'Data Paste From Shala Darpan'!L151</f>
        <v>0</v>
      </c>
      <c r="H158" s="59">
        <f>'Data Paste From Shala Darpan'!F151</f>
        <v>0</v>
      </c>
      <c r="I158" s="59">
        <f>'Data Paste From Shala Darpan'!H151</f>
        <v>0</v>
      </c>
      <c r="J158" s="59">
        <f>'Data Paste From Shala Darpan'!I151</f>
        <v>0</v>
      </c>
      <c r="K158" s="744">
        <f>'Data Paste From Shala Darpan'!K151</f>
        <v>0</v>
      </c>
      <c r="L158" s="160" t="str">
        <f t="shared" si="194"/>
        <v/>
      </c>
      <c r="M158" s="135"/>
      <c r="N158" s="355" t="str">
        <f t="shared" si="104"/>
        <v/>
      </c>
      <c r="O158" s="162">
        <f t="shared" si="195"/>
        <v>0</v>
      </c>
      <c r="P158" s="514"/>
      <c r="Q158" s="111"/>
      <c r="R158" s="112"/>
      <c r="S158" s="112"/>
      <c r="T158" s="113"/>
      <c r="U158" s="112"/>
      <c r="V158" s="312">
        <f t="shared" si="196"/>
        <v>0</v>
      </c>
      <c r="W158" s="113"/>
      <c r="X158" s="112"/>
      <c r="Y158" s="150"/>
      <c r="Z158" s="151"/>
      <c r="AA158" s="151"/>
      <c r="AB158" s="152"/>
      <c r="AC158" s="151"/>
      <c r="AD158" s="315">
        <f t="shared" si="197"/>
        <v>0</v>
      </c>
      <c r="AE158" s="315"/>
      <c r="AF158" s="151"/>
      <c r="AG158" s="184"/>
      <c r="AH158" s="185"/>
      <c r="AI158" s="185"/>
      <c r="AJ158" s="186"/>
      <c r="AK158" s="185"/>
      <c r="AL158" s="318">
        <f t="shared" si="198"/>
        <v>0</v>
      </c>
      <c r="AM158" s="318"/>
      <c r="AN158" s="185"/>
      <c r="AO158" s="117"/>
      <c r="AP158" s="118"/>
      <c r="AQ158" s="118"/>
      <c r="AR158" s="119"/>
      <c r="AS158" s="118"/>
      <c r="AT158" s="321">
        <f t="shared" si="199"/>
        <v>0</v>
      </c>
      <c r="AU158" s="321"/>
      <c r="AV158" s="118"/>
      <c r="AW158" s="199"/>
      <c r="AX158" s="200"/>
      <c r="AY158" s="200"/>
      <c r="AZ158" s="201"/>
      <c r="BA158" s="200"/>
      <c r="BB158" s="324">
        <f t="shared" si="200"/>
        <v>0</v>
      </c>
      <c r="BC158" s="324"/>
      <c r="BD158" s="200"/>
      <c r="BE158" s="225"/>
      <c r="BF158" s="226"/>
      <c r="BG158" s="226"/>
      <c r="BH158" s="227"/>
      <c r="BI158" s="226"/>
      <c r="BJ158" s="327">
        <f t="shared" si="201"/>
        <v>0</v>
      </c>
      <c r="BK158" s="327"/>
      <c r="BL158" s="226"/>
      <c r="BM158" s="199"/>
      <c r="BN158" s="200"/>
      <c r="BO158" s="200"/>
      <c r="BP158" s="201"/>
      <c r="BQ158" s="200"/>
      <c r="BR158" s="324" t="str">
        <f t="shared" si="202"/>
        <v/>
      </c>
      <c r="BS158" s="324"/>
      <c r="BT158" s="200"/>
      <c r="BU158" s="208">
        <v>0</v>
      </c>
      <c r="BV158" s="209">
        <v>0</v>
      </c>
      <c r="BW158" s="213">
        <v>0</v>
      </c>
      <c r="BX158" s="333" t="str">
        <f t="shared" si="203"/>
        <v>D</v>
      </c>
      <c r="BY158" s="72">
        <f t="shared" si="204"/>
        <v>0</v>
      </c>
      <c r="BZ158" s="70">
        <f t="shared" si="205"/>
        <v>0</v>
      </c>
      <c r="CA158" s="70">
        <f t="shared" si="206"/>
        <v>0</v>
      </c>
      <c r="CB158" s="70">
        <f t="shared" si="207"/>
        <v>0</v>
      </c>
      <c r="CC158" s="70">
        <f t="shared" si="208"/>
        <v>0</v>
      </c>
      <c r="CD158" s="70">
        <f t="shared" si="209"/>
        <v>0</v>
      </c>
      <c r="CE158" s="70">
        <f t="shared" si="210"/>
        <v>0</v>
      </c>
      <c r="CF158" s="70">
        <f t="shared" si="211"/>
        <v>0</v>
      </c>
      <c r="CG158" s="70">
        <f t="shared" si="211"/>
        <v>0</v>
      </c>
      <c r="CH158" s="75">
        <f t="shared" si="212"/>
        <v>0</v>
      </c>
      <c r="CI158" s="75">
        <f t="shared" si="213"/>
        <v>0</v>
      </c>
      <c r="CJ158" s="71">
        <f t="shared" si="214"/>
        <v>0</v>
      </c>
      <c r="CK158" s="72">
        <f t="shared" si="215"/>
        <v>0</v>
      </c>
      <c r="CL158" s="70">
        <f t="shared" si="216"/>
        <v>0</v>
      </c>
      <c r="CM158" s="70">
        <f t="shared" si="217"/>
        <v>0</v>
      </c>
      <c r="CN158" s="70">
        <f t="shared" si="218"/>
        <v>0</v>
      </c>
      <c r="CO158" s="70">
        <f t="shared" si="219"/>
        <v>0</v>
      </c>
      <c r="CP158" s="70">
        <f t="shared" si="220"/>
        <v>0</v>
      </c>
      <c r="CQ158" s="70">
        <f t="shared" si="221"/>
        <v>0</v>
      </c>
      <c r="CR158" s="70">
        <f t="shared" si="222"/>
        <v>0</v>
      </c>
      <c r="CS158" s="70">
        <f t="shared" si="222"/>
        <v>0</v>
      </c>
      <c r="CT158" s="75">
        <f t="shared" si="223"/>
        <v>0</v>
      </c>
      <c r="CU158" s="75">
        <f t="shared" si="224"/>
        <v>0</v>
      </c>
      <c r="CV158" s="71">
        <f t="shared" si="225"/>
        <v>0</v>
      </c>
      <c r="CW158" s="72">
        <f t="shared" si="226"/>
        <v>0</v>
      </c>
      <c r="CX158" s="70">
        <f t="shared" si="227"/>
        <v>0</v>
      </c>
      <c r="CY158" s="70">
        <f t="shared" si="228"/>
        <v>0</v>
      </c>
      <c r="CZ158" s="70">
        <f t="shared" si="229"/>
        <v>0</v>
      </c>
      <c r="DA158" s="70">
        <f t="shared" si="230"/>
        <v>0</v>
      </c>
      <c r="DB158" s="70">
        <f t="shared" si="231"/>
        <v>0</v>
      </c>
      <c r="DC158" s="70">
        <f t="shared" si="232"/>
        <v>0</v>
      </c>
      <c r="DD158" s="70">
        <f t="shared" si="233"/>
        <v>0</v>
      </c>
      <c r="DE158" s="70">
        <f t="shared" si="233"/>
        <v>0</v>
      </c>
      <c r="DF158" s="75">
        <f t="shared" si="234"/>
        <v>0</v>
      </c>
      <c r="DG158" s="75">
        <f t="shared" si="235"/>
        <v>0</v>
      </c>
      <c r="DH158" s="71">
        <f t="shared" si="236"/>
        <v>0</v>
      </c>
      <c r="DI158" s="72">
        <f t="shared" si="237"/>
        <v>0</v>
      </c>
      <c r="DJ158" s="72">
        <f t="shared" si="238"/>
        <v>0</v>
      </c>
      <c r="DK158" s="72">
        <f t="shared" si="239"/>
        <v>0</v>
      </c>
      <c r="DL158" s="72">
        <f t="shared" si="240"/>
        <v>0</v>
      </c>
      <c r="DM158" s="70">
        <f t="shared" si="241"/>
        <v>0</v>
      </c>
      <c r="DN158" s="70">
        <f t="shared" si="242"/>
        <v>0</v>
      </c>
      <c r="DO158" s="70">
        <f t="shared" si="243"/>
        <v>0</v>
      </c>
      <c r="DP158" s="70">
        <f t="shared" si="244"/>
        <v>0</v>
      </c>
      <c r="DQ158" s="70">
        <f t="shared" si="244"/>
        <v>0</v>
      </c>
      <c r="DR158" s="70">
        <f t="shared" si="245"/>
        <v>0</v>
      </c>
      <c r="DS158" s="75">
        <f t="shared" si="246"/>
        <v>0</v>
      </c>
      <c r="DT158" s="71">
        <f t="shared" si="247"/>
        <v>0</v>
      </c>
      <c r="DU158" s="257">
        <f t="shared" si="248"/>
        <v>0</v>
      </c>
      <c r="DV158" s="258">
        <f t="shared" si="249"/>
        <v>0</v>
      </c>
      <c r="DW158" s="258">
        <f t="shared" si="250"/>
        <v>0</v>
      </c>
      <c r="DX158" s="258">
        <f t="shared" si="251"/>
        <v>0</v>
      </c>
      <c r="DY158" s="70">
        <f t="shared" si="252"/>
        <v>0</v>
      </c>
      <c r="DZ158" s="70">
        <f t="shared" si="253"/>
        <v>0</v>
      </c>
      <c r="EA158" s="258">
        <f t="shared" si="254"/>
        <v>0</v>
      </c>
      <c r="EB158" s="258">
        <f t="shared" si="255"/>
        <v>0</v>
      </c>
      <c r="EC158" s="258">
        <f t="shared" si="255"/>
        <v>0</v>
      </c>
      <c r="ED158" s="258">
        <f t="shared" si="256"/>
        <v>0</v>
      </c>
      <c r="EE158" s="75">
        <f t="shared" si="257"/>
        <v>0</v>
      </c>
      <c r="EF158" s="71">
        <f t="shared" si="258"/>
        <v>0</v>
      </c>
      <c r="EG158" s="72">
        <f t="shared" si="259"/>
        <v>0</v>
      </c>
      <c r="EH158" s="70">
        <f t="shared" si="260"/>
        <v>0</v>
      </c>
      <c r="EI158" s="70">
        <f t="shared" si="261"/>
        <v>0</v>
      </c>
      <c r="EJ158" s="70">
        <f t="shared" si="262"/>
        <v>0</v>
      </c>
      <c r="EK158" s="70">
        <f t="shared" si="263"/>
        <v>0</v>
      </c>
      <c r="EL158" s="70">
        <f t="shared" si="264"/>
        <v>0</v>
      </c>
      <c r="EM158" s="70">
        <f t="shared" si="265"/>
        <v>0</v>
      </c>
      <c r="EN158" s="70">
        <f t="shared" si="266"/>
        <v>0</v>
      </c>
      <c r="EO158" s="70">
        <f t="shared" si="266"/>
        <v>0</v>
      </c>
      <c r="EP158" s="75">
        <f t="shared" si="267"/>
        <v>0</v>
      </c>
      <c r="EQ158" s="75">
        <f t="shared" si="268"/>
        <v>0</v>
      </c>
      <c r="ER158" s="71">
        <f t="shared" si="269"/>
        <v>0</v>
      </c>
      <c r="ES158" s="72">
        <f t="shared" si="184"/>
        <v>0</v>
      </c>
      <c r="ET158" s="70">
        <f t="shared" si="185"/>
        <v>0</v>
      </c>
      <c r="EU158" s="70">
        <f t="shared" si="186"/>
        <v>0</v>
      </c>
      <c r="EV158" s="70">
        <f t="shared" si="187"/>
        <v>0</v>
      </c>
      <c r="EW158" s="70">
        <f t="shared" si="188"/>
        <v>0</v>
      </c>
      <c r="EX158" s="70">
        <f t="shared" si="270"/>
        <v>0</v>
      </c>
      <c r="EY158" s="70">
        <f t="shared" si="189"/>
        <v>0</v>
      </c>
      <c r="EZ158" s="70" t="str">
        <f t="shared" si="190"/>
        <v/>
      </c>
      <c r="FA158" s="70">
        <f t="shared" si="190"/>
        <v>0</v>
      </c>
      <c r="FB158" s="75">
        <f t="shared" si="191"/>
        <v>0</v>
      </c>
      <c r="FC158" s="75">
        <f t="shared" si="192"/>
        <v>0</v>
      </c>
      <c r="FD158" s="71">
        <f t="shared" si="193"/>
        <v>0</v>
      </c>
      <c r="FE158" s="585"/>
    </row>
    <row r="159" spans="1:161" ht="22.5">
      <c r="A159" s="12">
        <f t="shared" si="182"/>
        <v>0</v>
      </c>
      <c r="B159" s="31">
        <v>94</v>
      </c>
      <c r="C159" s="252">
        <v>151</v>
      </c>
      <c r="D159" s="6">
        <f t="shared" si="183"/>
        <v>0</v>
      </c>
      <c r="E159" s="59"/>
      <c r="F159" s="60" t="str">
        <f t="shared" si="271"/>
        <v/>
      </c>
      <c r="G159" s="59">
        <f>'Data Paste From Shala Darpan'!L152</f>
        <v>0</v>
      </c>
      <c r="H159" s="59">
        <f>'Data Paste From Shala Darpan'!F152</f>
        <v>0</v>
      </c>
      <c r="I159" s="59">
        <f>'Data Paste From Shala Darpan'!H152</f>
        <v>0</v>
      </c>
      <c r="J159" s="59">
        <f>'Data Paste From Shala Darpan'!I152</f>
        <v>0</v>
      </c>
      <c r="K159" s="744">
        <f>'Data Paste From Shala Darpan'!K152</f>
        <v>0</v>
      </c>
      <c r="L159" s="160" t="str">
        <f t="shared" si="194"/>
        <v/>
      </c>
      <c r="M159" s="135"/>
      <c r="N159" s="355" t="str">
        <f t="shared" si="104"/>
        <v/>
      </c>
      <c r="O159" s="162">
        <f t="shared" si="195"/>
        <v>0</v>
      </c>
      <c r="P159" s="514"/>
      <c r="Q159" s="111"/>
      <c r="R159" s="112"/>
      <c r="S159" s="112"/>
      <c r="T159" s="113"/>
      <c r="U159" s="112"/>
      <c r="V159" s="312">
        <f t="shared" si="196"/>
        <v>0</v>
      </c>
      <c r="W159" s="113"/>
      <c r="X159" s="112"/>
      <c r="Y159" s="150"/>
      <c r="Z159" s="151"/>
      <c r="AA159" s="151"/>
      <c r="AB159" s="152"/>
      <c r="AC159" s="151"/>
      <c r="AD159" s="315">
        <f t="shared" si="197"/>
        <v>0</v>
      </c>
      <c r="AE159" s="315"/>
      <c r="AF159" s="151"/>
      <c r="AG159" s="184"/>
      <c r="AH159" s="185"/>
      <c r="AI159" s="185"/>
      <c r="AJ159" s="186"/>
      <c r="AK159" s="185"/>
      <c r="AL159" s="318">
        <f t="shared" si="198"/>
        <v>0</v>
      </c>
      <c r="AM159" s="318"/>
      <c r="AN159" s="185"/>
      <c r="AO159" s="117"/>
      <c r="AP159" s="118"/>
      <c r="AQ159" s="118"/>
      <c r="AR159" s="119"/>
      <c r="AS159" s="118"/>
      <c r="AT159" s="321">
        <f t="shared" si="199"/>
        <v>0</v>
      </c>
      <c r="AU159" s="321"/>
      <c r="AV159" s="118"/>
      <c r="AW159" s="199"/>
      <c r="AX159" s="200"/>
      <c r="AY159" s="200"/>
      <c r="AZ159" s="201"/>
      <c r="BA159" s="200"/>
      <c r="BB159" s="324">
        <f t="shared" si="200"/>
        <v>0</v>
      </c>
      <c r="BC159" s="324"/>
      <c r="BD159" s="200"/>
      <c r="BE159" s="225"/>
      <c r="BF159" s="226"/>
      <c r="BG159" s="226"/>
      <c r="BH159" s="227"/>
      <c r="BI159" s="226"/>
      <c r="BJ159" s="327">
        <f t="shared" si="201"/>
        <v>0</v>
      </c>
      <c r="BK159" s="327"/>
      <c r="BL159" s="226"/>
      <c r="BM159" s="199"/>
      <c r="BN159" s="200"/>
      <c r="BO159" s="200"/>
      <c r="BP159" s="201"/>
      <c r="BQ159" s="200"/>
      <c r="BR159" s="324" t="str">
        <f t="shared" si="202"/>
        <v/>
      </c>
      <c r="BS159" s="324"/>
      <c r="BT159" s="200"/>
      <c r="BU159" s="208">
        <v>0</v>
      </c>
      <c r="BV159" s="209">
        <v>0</v>
      </c>
      <c r="BW159" s="213">
        <v>0</v>
      </c>
      <c r="BX159" s="333" t="str">
        <f t="shared" si="203"/>
        <v>D</v>
      </c>
      <c r="BY159" s="72">
        <f t="shared" si="204"/>
        <v>0</v>
      </c>
      <c r="BZ159" s="70">
        <f t="shared" si="205"/>
        <v>0</v>
      </c>
      <c r="CA159" s="70">
        <f t="shared" si="206"/>
        <v>0</v>
      </c>
      <c r="CB159" s="70">
        <f t="shared" si="207"/>
        <v>0</v>
      </c>
      <c r="CC159" s="70">
        <f t="shared" si="208"/>
        <v>0</v>
      </c>
      <c r="CD159" s="70">
        <f t="shared" si="209"/>
        <v>0</v>
      </c>
      <c r="CE159" s="70">
        <f t="shared" si="210"/>
        <v>0</v>
      </c>
      <c r="CF159" s="70">
        <f t="shared" si="211"/>
        <v>0</v>
      </c>
      <c r="CG159" s="70">
        <f t="shared" si="211"/>
        <v>0</v>
      </c>
      <c r="CH159" s="75">
        <f t="shared" si="212"/>
        <v>0</v>
      </c>
      <c r="CI159" s="75">
        <f t="shared" si="213"/>
        <v>0</v>
      </c>
      <c r="CJ159" s="71">
        <f t="shared" si="214"/>
        <v>0</v>
      </c>
      <c r="CK159" s="72">
        <f t="shared" si="215"/>
        <v>0</v>
      </c>
      <c r="CL159" s="70">
        <f t="shared" si="216"/>
        <v>0</v>
      </c>
      <c r="CM159" s="70">
        <f t="shared" si="217"/>
        <v>0</v>
      </c>
      <c r="CN159" s="70">
        <f t="shared" si="218"/>
        <v>0</v>
      </c>
      <c r="CO159" s="70">
        <f t="shared" si="219"/>
        <v>0</v>
      </c>
      <c r="CP159" s="70">
        <f t="shared" si="220"/>
        <v>0</v>
      </c>
      <c r="CQ159" s="70">
        <f t="shared" si="221"/>
        <v>0</v>
      </c>
      <c r="CR159" s="70">
        <f t="shared" si="222"/>
        <v>0</v>
      </c>
      <c r="CS159" s="70">
        <f t="shared" si="222"/>
        <v>0</v>
      </c>
      <c r="CT159" s="75">
        <f t="shared" si="223"/>
        <v>0</v>
      </c>
      <c r="CU159" s="75">
        <f t="shared" si="224"/>
        <v>0</v>
      </c>
      <c r="CV159" s="71">
        <f t="shared" si="225"/>
        <v>0</v>
      </c>
      <c r="CW159" s="72">
        <f t="shared" si="226"/>
        <v>0</v>
      </c>
      <c r="CX159" s="70">
        <f t="shared" si="227"/>
        <v>0</v>
      </c>
      <c r="CY159" s="70">
        <f t="shared" si="228"/>
        <v>0</v>
      </c>
      <c r="CZ159" s="70">
        <f t="shared" si="229"/>
        <v>0</v>
      </c>
      <c r="DA159" s="70">
        <f t="shared" si="230"/>
        <v>0</v>
      </c>
      <c r="DB159" s="70">
        <f t="shared" si="231"/>
        <v>0</v>
      </c>
      <c r="DC159" s="70">
        <f t="shared" si="232"/>
        <v>0</v>
      </c>
      <c r="DD159" s="70">
        <f t="shared" si="233"/>
        <v>0</v>
      </c>
      <c r="DE159" s="70">
        <f t="shared" si="233"/>
        <v>0</v>
      </c>
      <c r="DF159" s="75">
        <f t="shared" si="234"/>
        <v>0</v>
      </c>
      <c r="DG159" s="75">
        <f t="shared" si="235"/>
        <v>0</v>
      </c>
      <c r="DH159" s="71">
        <f t="shared" si="236"/>
        <v>0</v>
      </c>
      <c r="DI159" s="72">
        <f t="shared" si="237"/>
        <v>0</v>
      </c>
      <c r="DJ159" s="72">
        <f t="shared" si="238"/>
        <v>0</v>
      </c>
      <c r="DK159" s="72">
        <f t="shared" si="239"/>
        <v>0</v>
      </c>
      <c r="DL159" s="72">
        <f t="shared" si="240"/>
        <v>0</v>
      </c>
      <c r="DM159" s="70">
        <f t="shared" si="241"/>
        <v>0</v>
      </c>
      <c r="DN159" s="70">
        <f t="shared" si="242"/>
        <v>0</v>
      </c>
      <c r="DO159" s="70">
        <f t="shared" si="243"/>
        <v>0</v>
      </c>
      <c r="DP159" s="70">
        <f t="shared" si="244"/>
        <v>0</v>
      </c>
      <c r="DQ159" s="70">
        <f t="shared" si="244"/>
        <v>0</v>
      </c>
      <c r="DR159" s="70">
        <f t="shared" si="245"/>
        <v>0</v>
      </c>
      <c r="DS159" s="75">
        <f t="shared" si="246"/>
        <v>0</v>
      </c>
      <c r="DT159" s="71">
        <f t="shared" si="247"/>
        <v>0</v>
      </c>
      <c r="DU159" s="257">
        <f t="shared" si="248"/>
        <v>0</v>
      </c>
      <c r="DV159" s="258">
        <f t="shared" si="249"/>
        <v>0</v>
      </c>
      <c r="DW159" s="258">
        <f t="shared" si="250"/>
        <v>0</v>
      </c>
      <c r="DX159" s="258">
        <f t="shared" si="251"/>
        <v>0</v>
      </c>
      <c r="DY159" s="70">
        <f t="shared" si="252"/>
        <v>0</v>
      </c>
      <c r="DZ159" s="70">
        <f t="shared" si="253"/>
        <v>0</v>
      </c>
      <c r="EA159" s="258">
        <f t="shared" si="254"/>
        <v>0</v>
      </c>
      <c r="EB159" s="258">
        <f t="shared" si="255"/>
        <v>0</v>
      </c>
      <c r="EC159" s="258">
        <f t="shared" si="255"/>
        <v>0</v>
      </c>
      <c r="ED159" s="258">
        <f t="shared" si="256"/>
        <v>0</v>
      </c>
      <c r="EE159" s="75">
        <f t="shared" si="257"/>
        <v>0</v>
      </c>
      <c r="EF159" s="71">
        <f t="shared" si="258"/>
        <v>0</v>
      </c>
      <c r="EG159" s="72">
        <f t="shared" si="259"/>
        <v>0</v>
      </c>
      <c r="EH159" s="70">
        <f t="shared" si="260"/>
        <v>0</v>
      </c>
      <c r="EI159" s="70">
        <f t="shared" si="261"/>
        <v>0</v>
      </c>
      <c r="EJ159" s="70">
        <f t="shared" si="262"/>
        <v>0</v>
      </c>
      <c r="EK159" s="70">
        <f t="shared" si="263"/>
        <v>0</v>
      </c>
      <c r="EL159" s="70">
        <f t="shared" si="264"/>
        <v>0</v>
      </c>
      <c r="EM159" s="70">
        <f t="shared" si="265"/>
        <v>0</v>
      </c>
      <c r="EN159" s="70">
        <f t="shared" si="266"/>
        <v>0</v>
      </c>
      <c r="EO159" s="70">
        <f t="shared" si="266"/>
        <v>0</v>
      </c>
      <c r="EP159" s="75">
        <f t="shared" si="267"/>
        <v>0</v>
      </c>
      <c r="EQ159" s="75">
        <f t="shared" si="268"/>
        <v>0</v>
      </c>
      <c r="ER159" s="71">
        <f t="shared" si="269"/>
        <v>0</v>
      </c>
      <c r="ES159" s="72">
        <f t="shared" si="184"/>
        <v>0</v>
      </c>
      <c r="ET159" s="70">
        <f t="shared" si="185"/>
        <v>0</v>
      </c>
      <c r="EU159" s="70">
        <f t="shared" si="186"/>
        <v>0</v>
      </c>
      <c r="EV159" s="70">
        <f t="shared" si="187"/>
        <v>0</v>
      </c>
      <c r="EW159" s="70">
        <f t="shared" si="188"/>
        <v>0</v>
      </c>
      <c r="EX159" s="70">
        <f t="shared" si="270"/>
        <v>0</v>
      </c>
      <c r="EY159" s="70">
        <f t="shared" si="189"/>
        <v>0</v>
      </c>
      <c r="EZ159" s="70" t="str">
        <f t="shared" si="190"/>
        <v/>
      </c>
      <c r="FA159" s="70">
        <f t="shared" si="190"/>
        <v>0</v>
      </c>
      <c r="FB159" s="75">
        <f t="shared" si="191"/>
        <v>0</v>
      </c>
      <c r="FC159" s="75">
        <f t="shared" si="192"/>
        <v>0</v>
      </c>
      <c r="FD159" s="71">
        <f t="shared" si="193"/>
        <v>0</v>
      </c>
      <c r="FE159" s="585"/>
    </row>
    <row r="160" spans="1:161" ht="22.5">
      <c r="A160" s="12">
        <f t="shared" si="182"/>
        <v>0</v>
      </c>
      <c r="B160" s="31">
        <v>95</v>
      </c>
      <c r="C160" s="253">
        <v>152</v>
      </c>
      <c r="D160" s="6">
        <f t="shared" si="183"/>
        <v>0</v>
      </c>
      <c r="E160" s="59"/>
      <c r="F160" s="60" t="str">
        <f t="shared" si="271"/>
        <v/>
      </c>
      <c r="G160" s="58">
        <f>'Data Paste From Shala Darpan'!L153</f>
        <v>0</v>
      </c>
      <c r="H160" s="59">
        <f>'Data Paste From Shala Darpan'!F153</f>
        <v>0</v>
      </c>
      <c r="I160" s="59">
        <f>'Data Paste From Shala Darpan'!H153</f>
        <v>0</v>
      </c>
      <c r="J160" s="59">
        <f>'Data Paste From Shala Darpan'!I153</f>
        <v>0</v>
      </c>
      <c r="K160" s="744">
        <f>'Data Paste From Shala Darpan'!K153</f>
        <v>0</v>
      </c>
      <c r="L160" s="160" t="str">
        <f t="shared" si="194"/>
        <v/>
      </c>
      <c r="M160" s="135"/>
      <c r="N160" s="355" t="str">
        <f t="shared" si="104"/>
        <v/>
      </c>
      <c r="O160" s="162">
        <f t="shared" si="195"/>
        <v>0</v>
      </c>
      <c r="P160" s="514"/>
      <c r="Q160" s="111"/>
      <c r="R160" s="112"/>
      <c r="S160" s="112"/>
      <c r="T160" s="113"/>
      <c r="U160" s="112"/>
      <c r="V160" s="312">
        <f t="shared" si="196"/>
        <v>0</v>
      </c>
      <c r="W160" s="113"/>
      <c r="X160" s="112"/>
      <c r="Y160" s="150"/>
      <c r="Z160" s="151"/>
      <c r="AA160" s="151"/>
      <c r="AB160" s="152"/>
      <c r="AC160" s="151"/>
      <c r="AD160" s="315">
        <f t="shared" si="197"/>
        <v>0</v>
      </c>
      <c r="AE160" s="315"/>
      <c r="AF160" s="151"/>
      <c r="AG160" s="184"/>
      <c r="AH160" s="185"/>
      <c r="AI160" s="185"/>
      <c r="AJ160" s="186"/>
      <c r="AK160" s="185"/>
      <c r="AL160" s="318">
        <f t="shared" si="198"/>
        <v>0</v>
      </c>
      <c r="AM160" s="318"/>
      <c r="AN160" s="185"/>
      <c r="AO160" s="117"/>
      <c r="AP160" s="118"/>
      <c r="AQ160" s="118"/>
      <c r="AR160" s="119"/>
      <c r="AS160" s="118"/>
      <c r="AT160" s="321">
        <f t="shared" si="199"/>
        <v>0</v>
      </c>
      <c r="AU160" s="321"/>
      <c r="AV160" s="118"/>
      <c r="AW160" s="199"/>
      <c r="AX160" s="200"/>
      <c r="AY160" s="200"/>
      <c r="AZ160" s="201"/>
      <c r="BA160" s="200"/>
      <c r="BB160" s="324">
        <f t="shared" si="200"/>
        <v>0</v>
      </c>
      <c r="BC160" s="324"/>
      <c r="BD160" s="200"/>
      <c r="BE160" s="225"/>
      <c r="BF160" s="226"/>
      <c r="BG160" s="226"/>
      <c r="BH160" s="227"/>
      <c r="BI160" s="226"/>
      <c r="BJ160" s="327">
        <f t="shared" si="201"/>
        <v>0</v>
      </c>
      <c r="BK160" s="327"/>
      <c r="BL160" s="226"/>
      <c r="BM160" s="199"/>
      <c r="BN160" s="200"/>
      <c r="BO160" s="200"/>
      <c r="BP160" s="201"/>
      <c r="BQ160" s="200"/>
      <c r="BR160" s="324" t="str">
        <f t="shared" si="202"/>
        <v/>
      </c>
      <c r="BS160" s="324"/>
      <c r="BT160" s="200"/>
      <c r="BU160" s="208">
        <v>0</v>
      </c>
      <c r="BV160" s="209">
        <v>0</v>
      </c>
      <c r="BW160" s="213">
        <v>0</v>
      </c>
      <c r="BX160" s="333" t="str">
        <f t="shared" si="203"/>
        <v>D</v>
      </c>
      <c r="BY160" s="72">
        <f t="shared" si="204"/>
        <v>0</v>
      </c>
      <c r="BZ160" s="70">
        <f t="shared" si="205"/>
        <v>0</v>
      </c>
      <c r="CA160" s="70">
        <f t="shared" si="206"/>
        <v>0</v>
      </c>
      <c r="CB160" s="70">
        <f t="shared" si="207"/>
        <v>0</v>
      </c>
      <c r="CC160" s="70">
        <f t="shared" si="208"/>
        <v>0</v>
      </c>
      <c r="CD160" s="70">
        <f t="shared" si="209"/>
        <v>0</v>
      </c>
      <c r="CE160" s="70">
        <f t="shared" si="210"/>
        <v>0</v>
      </c>
      <c r="CF160" s="70">
        <f t="shared" si="211"/>
        <v>0</v>
      </c>
      <c r="CG160" s="70">
        <f t="shared" si="211"/>
        <v>0</v>
      </c>
      <c r="CH160" s="75">
        <f t="shared" si="212"/>
        <v>0</v>
      </c>
      <c r="CI160" s="75">
        <f t="shared" si="213"/>
        <v>0</v>
      </c>
      <c r="CJ160" s="71">
        <f t="shared" si="214"/>
        <v>0</v>
      </c>
      <c r="CK160" s="72">
        <f t="shared" si="215"/>
        <v>0</v>
      </c>
      <c r="CL160" s="70">
        <f t="shared" si="216"/>
        <v>0</v>
      </c>
      <c r="CM160" s="70">
        <f t="shared" si="217"/>
        <v>0</v>
      </c>
      <c r="CN160" s="70">
        <f t="shared" si="218"/>
        <v>0</v>
      </c>
      <c r="CO160" s="70">
        <f t="shared" si="219"/>
        <v>0</v>
      </c>
      <c r="CP160" s="70">
        <f t="shared" si="220"/>
        <v>0</v>
      </c>
      <c r="CQ160" s="70">
        <f t="shared" si="221"/>
        <v>0</v>
      </c>
      <c r="CR160" s="70">
        <f t="shared" si="222"/>
        <v>0</v>
      </c>
      <c r="CS160" s="70">
        <f t="shared" si="222"/>
        <v>0</v>
      </c>
      <c r="CT160" s="75">
        <f t="shared" si="223"/>
        <v>0</v>
      </c>
      <c r="CU160" s="75">
        <f t="shared" si="224"/>
        <v>0</v>
      </c>
      <c r="CV160" s="71">
        <f t="shared" si="225"/>
        <v>0</v>
      </c>
      <c r="CW160" s="72">
        <f t="shared" si="226"/>
        <v>0</v>
      </c>
      <c r="CX160" s="70">
        <f t="shared" si="227"/>
        <v>0</v>
      </c>
      <c r="CY160" s="70">
        <f t="shared" si="228"/>
        <v>0</v>
      </c>
      <c r="CZ160" s="70">
        <f t="shared" si="229"/>
        <v>0</v>
      </c>
      <c r="DA160" s="70">
        <f t="shared" si="230"/>
        <v>0</v>
      </c>
      <c r="DB160" s="70">
        <f t="shared" si="231"/>
        <v>0</v>
      </c>
      <c r="DC160" s="70">
        <f t="shared" si="232"/>
        <v>0</v>
      </c>
      <c r="DD160" s="70">
        <f t="shared" si="233"/>
        <v>0</v>
      </c>
      <c r="DE160" s="70">
        <f t="shared" si="233"/>
        <v>0</v>
      </c>
      <c r="DF160" s="75">
        <f t="shared" si="234"/>
        <v>0</v>
      </c>
      <c r="DG160" s="75">
        <f t="shared" si="235"/>
        <v>0</v>
      </c>
      <c r="DH160" s="71">
        <f t="shared" si="236"/>
        <v>0</v>
      </c>
      <c r="DI160" s="72">
        <f t="shared" si="237"/>
        <v>0</v>
      </c>
      <c r="DJ160" s="72">
        <f t="shared" si="238"/>
        <v>0</v>
      </c>
      <c r="DK160" s="72">
        <f t="shared" si="239"/>
        <v>0</v>
      </c>
      <c r="DL160" s="72">
        <f t="shared" si="240"/>
        <v>0</v>
      </c>
      <c r="DM160" s="70">
        <f t="shared" si="241"/>
        <v>0</v>
      </c>
      <c r="DN160" s="70">
        <f t="shared" si="242"/>
        <v>0</v>
      </c>
      <c r="DO160" s="70">
        <f t="shared" si="243"/>
        <v>0</v>
      </c>
      <c r="DP160" s="70">
        <f t="shared" si="244"/>
        <v>0</v>
      </c>
      <c r="DQ160" s="70">
        <f t="shared" si="244"/>
        <v>0</v>
      </c>
      <c r="DR160" s="70">
        <f t="shared" si="245"/>
        <v>0</v>
      </c>
      <c r="DS160" s="75">
        <f t="shared" si="246"/>
        <v>0</v>
      </c>
      <c r="DT160" s="71">
        <f t="shared" si="247"/>
        <v>0</v>
      </c>
      <c r="DU160" s="257">
        <f t="shared" si="248"/>
        <v>0</v>
      </c>
      <c r="DV160" s="258">
        <f t="shared" si="249"/>
        <v>0</v>
      </c>
      <c r="DW160" s="258">
        <f t="shared" si="250"/>
        <v>0</v>
      </c>
      <c r="DX160" s="258">
        <f t="shared" si="251"/>
        <v>0</v>
      </c>
      <c r="DY160" s="70">
        <f t="shared" si="252"/>
        <v>0</v>
      </c>
      <c r="DZ160" s="70">
        <f t="shared" si="253"/>
        <v>0</v>
      </c>
      <c r="EA160" s="258">
        <f t="shared" si="254"/>
        <v>0</v>
      </c>
      <c r="EB160" s="258">
        <f t="shared" si="255"/>
        <v>0</v>
      </c>
      <c r="EC160" s="258">
        <f t="shared" si="255"/>
        <v>0</v>
      </c>
      <c r="ED160" s="258">
        <f t="shared" si="256"/>
        <v>0</v>
      </c>
      <c r="EE160" s="75">
        <f t="shared" si="257"/>
        <v>0</v>
      </c>
      <c r="EF160" s="71">
        <f t="shared" si="258"/>
        <v>0</v>
      </c>
      <c r="EG160" s="72">
        <f t="shared" si="259"/>
        <v>0</v>
      </c>
      <c r="EH160" s="70">
        <f t="shared" si="260"/>
        <v>0</v>
      </c>
      <c r="EI160" s="70">
        <f t="shared" si="261"/>
        <v>0</v>
      </c>
      <c r="EJ160" s="70">
        <f t="shared" si="262"/>
        <v>0</v>
      </c>
      <c r="EK160" s="70">
        <f t="shared" si="263"/>
        <v>0</v>
      </c>
      <c r="EL160" s="70">
        <f t="shared" si="264"/>
        <v>0</v>
      </c>
      <c r="EM160" s="70">
        <f t="shared" si="265"/>
        <v>0</v>
      </c>
      <c r="EN160" s="70">
        <f t="shared" si="266"/>
        <v>0</v>
      </c>
      <c r="EO160" s="70">
        <f t="shared" si="266"/>
        <v>0</v>
      </c>
      <c r="EP160" s="75">
        <f t="shared" si="267"/>
        <v>0</v>
      </c>
      <c r="EQ160" s="75">
        <f t="shared" si="268"/>
        <v>0</v>
      </c>
      <c r="ER160" s="71">
        <f t="shared" si="269"/>
        <v>0</v>
      </c>
      <c r="ES160" s="72">
        <f t="shared" si="184"/>
        <v>0</v>
      </c>
      <c r="ET160" s="70">
        <f t="shared" si="185"/>
        <v>0</v>
      </c>
      <c r="EU160" s="70">
        <f t="shared" si="186"/>
        <v>0</v>
      </c>
      <c r="EV160" s="70">
        <f t="shared" si="187"/>
        <v>0</v>
      </c>
      <c r="EW160" s="70">
        <f t="shared" si="188"/>
        <v>0</v>
      </c>
      <c r="EX160" s="70">
        <f t="shared" si="270"/>
        <v>0</v>
      </c>
      <c r="EY160" s="70">
        <f t="shared" si="189"/>
        <v>0</v>
      </c>
      <c r="EZ160" s="70" t="str">
        <f t="shared" si="190"/>
        <v/>
      </c>
      <c r="FA160" s="70">
        <f t="shared" si="190"/>
        <v>0</v>
      </c>
      <c r="FB160" s="75">
        <f t="shared" si="191"/>
        <v>0</v>
      </c>
      <c r="FC160" s="75">
        <f t="shared" si="192"/>
        <v>0</v>
      </c>
      <c r="FD160" s="71">
        <f t="shared" si="193"/>
        <v>0</v>
      </c>
      <c r="FE160" s="585"/>
    </row>
    <row r="161" spans="1:161" ht="22.5">
      <c r="A161" s="12">
        <f t="shared" si="182"/>
        <v>0</v>
      </c>
      <c r="B161" s="31">
        <v>96</v>
      </c>
      <c r="C161" s="252">
        <v>153</v>
      </c>
      <c r="D161" s="6">
        <f t="shared" si="183"/>
        <v>0</v>
      </c>
      <c r="E161" s="59"/>
      <c r="F161" s="60" t="str">
        <f t="shared" si="271"/>
        <v/>
      </c>
      <c r="G161" s="59">
        <f>'Data Paste From Shala Darpan'!L154</f>
        <v>0</v>
      </c>
      <c r="H161" s="59">
        <f>'Data Paste From Shala Darpan'!F154</f>
        <v>0</v>
      </c>
      <c r="I161" s="59">
        <f>'Data Paste From Shala Darpan'!H154</f>
        <v>0</v>
      </c>
      <c r="J161" s="59">
        <f>'Data Paste From Shala Darpan'!I154</f>
        <v>0</v>
      </c>
      <c r="K161" s="744">
        <f>'Data Paste From Shala Darpan'!K154</f>
        <v>0</v>
      </c>
      <c r="L161" s="160" t="str">
        <f t="shared" si="194"/>
        <v/>
      </c>
      <c r="M161" s="135"/>
      <c r="N161" s="355" t="str">
        <f t="shared" si="104"/>
        <v/>
      </c>
      <c r="O161" s="162">
        <f t="shared" si="195"/>
        <v>0</v>
      </c>
      <c r="P161" s="514"/>
      <c r="Q161" s="111"/>
      <c r="R161" s="112"/>
      <c r="S161" s="112"/>
      <c r="T161" s="113"/>
      <c r="U161" s="112"/>
      <c r="V161" s="312">
        <f t="shared" si="196"/>
        <v>0</v>
      </c>
      <c r="W161" s="113"/>
      <c r="X161" s="112"/>
      <c r="Y161" s="150"/>
      <c r="Z161" s="151"/>
      <c r="AA161" s="151"/>
      <c r="AB161" s="152"/>
      <c r="AC161" s="151"/>
      <c r="AD161" s="315">
        <f t="shared" si="197"/>
        <v>0</v>
      </c>
      <c r="AE161" s="315"/>
      <c r="AF161" s="151"/>
      <c r="AG161" s="184"/>
      <c r="AH161" s="185"/>
      <c r="AI161" s="185"/>
      <c r="AJ161" s="186"/>
      <c r="AK161" s="185"/>
      <c r="AL161" s="318">
        <f t="shared" si="198"/>
        <v>0</v>
      </c>
      <c r="AM161" s="318"/>
      <c r="AN161" s="185"/>
      <c r="AO161" s="117"/>
      <c r="AP161" s="118"/>
      <c r="AQ161" s="118"/>
      <c r="AR161" s="119"/>
      <c r="AS161" s="118"/>
      <c r="AT161" s="321">
        <f t="shared" si="199"/>
        <v>0</v>
      </c>
      <c r="AU161" s="321"/>
      <c r="AV161" s="118"/>
      <c r="AW161" s="199"/>
      <c r="AX161" s="200"/>
      <c r="AY161" s="200"/>
      <c r="AZ161" s="201"/>
      <c r="BA161" s="200"/>
      <c r="BB161" s="324">
        <f t="shared" si="200"/>
        <v>0</v>
      </c>
      <c r="BC161" s="324"/>
      <c r="BD161" s="200"/>
      <c r="BE161" s="225"/>
      <c r="BF161" s="226"/>
      <c r="BG161" s="226"/>
      <c r="BH161" s="227"/>
      <c r="BI161" s="226"/>
      <c r="BJ161" s="327">
        <f t="shared" si="201"/>
        <v>0</v>
      </c>
      <c r="BK161" s="327"/>
      <c r="BL161" s="226"/>
      <c r="BM161" s="199"/>
      <c r="BN161" s="200"/>
      <c r="BO161" s="200"/>
      <c r="BP161" s="201"/>
      <c r="BQ161" s="200"/>
      <c r="BR161" s="324" t="str">
        <f t="shared" si="202"/>
        <v/>
      </c>
      <c r="BS161" s="324"/>
      <c r="BT161" s="200"/>
      <c r="BU161" s="208">
        <v>0</v>
      </c>
      <c r="BV161" s="209">
        <v>0</v>
      </c>
      <c r="BW161" s="213">
        <v>0</v>
      </c>
      <c r="BX161" s="333" t="str">
        <f t="shared" si="203"/>
        <v>D</v>
      </c>
      <c r="BY161" s="72">
        <f t="shared" si="204"/>
        <v>0</v>
      </c>
      <c r="BZ161" s="70">
        <f t="shared" si="205"/>
        <v>0</v>
      </c>
      <c r="CA161" s="70">
        <f t="shared" si="206"/>
        <v>0</v>
      </c>
      <c r="CB161" s="70">
        <f t="shared" si="207"/>
        <v>0</v>
      </c>
      <c r="CC161" s="70">
        <f t="shared" si="208"/>
        <v>0</v>
      </c>
      <c r="CD161" s="70">
        <f t="shared" si="209"/>
        <v>0</v>
      </c>
      <c r="CE161" s="70">
        <f t="shared" si="210"/>
        <v>0</v>
      </c>
      <c r="CF161" s="70">
        <f t="shared" si="211"/>
        <v>0</v>
      </c>
      <c r="CG161" s="70">
        <f t="shared" si="211"/>
        <v>0</v>
      </c>
      <c r="CH161" s="75">
        <f t="shared" si="212"/>
        <v>0</v>
      </c>
      <c r="CI161" s="75">
        <f t="shared" si="213"/>
        <v>0</v>
      </c>
      <c r="CJ161" s="71">
        <f t="shared" si="214"/>
        <v>0</v>
      </c>
      <c r="CK161" s="72">
        <f t="shared" si="215"/>
        <v>0</v>
      </c>
      <c r="CL161" s="70">
        <f t="shared" si="216"/>
        <v>0</v>
      </c>
      <c r="CM161" s="70">
        <f t="shared" si="217"/>
        <v>0</v>
      </c>
      <c r="CN161" s="70">
        <f t="shared" si="218"/>
        <v>0</v>
      </c>
      <c r="CO161" s="70">
        <f t="shared" si="219"/>
        <v>0</v>
      </c>
      <c r="CP161" s="70">
        <f t="shared" si="220"/>
        <v>0</v>
      </c>
      <c r="CQ161" s="70">
        <f t="shared" si="221"/>
        <v>0</v>
      </c>
      <c r="CR161" s="70">
        <f t="shared" si="222"/>
        <v>0</v>
      </c>
      <c r="CS161" s="70">
        <f t="shared" si="222"/>
        <v>0</v>
      </c>
      <c r="CT161" s="75">
        <f t="shared" si="223"/>
        <v>0</v>
      </c>
      <c r="CU161" s="75">
        <f t="shared" si="224"/>
        <v>0</v>
      </c>
      <c r="CV161" s="71">
        <f t="shared" si="225"/>
        <v>0</v>
      </c>
      <c r="CW161" s="72">
        <f t="shared" si="226"/>
        <v>0</v>
      </c>
      <c r="CX161" s="70">
        <f t="shared" si="227"/>
        <v>0</v>
      </c>
      <c r="CY161" s="70">
        <f t="shared" si="228"/>
        <v>0</v>
      </c>
      <c r="CZ161" s="70">
        <f t="shared" si="229"/>
        <v>0</v>
      </c>
      <c r="DA161" s="70">
        <f t="shared" si="230"/>
        <v>0</v>
      </c>
      <c r="DB161" s="70">
        <f t="shared" si="231"/>
        <v>0</v>
      </c>
      <c r="DC161" s="70">
        <f t="shared" si="232"/>
        <v>0</v>
      </c>
      <c r="DD161" s="70">
        <f t="shared" si="233"/>
        <v>0</v>
      </c>
      <c r="DE161" s="70">
        <f t="shared" si="233"/>
        <v>0</v>
      </c>
      <c r="DF161" s="75">
        <f t="shared" si="234"/>
        <v>0</v>
      </c>
      <c r="DG161" s="75">
        <f t="shared" si="235"/>
        <v>0</v>
      </c>
      <c r="DH161" s="71">
        <f t="shared" si="236"/>
        <v>0</v>
      </c>
      <c r="DI161" s="72">
        <f t="shared" si="237"/>
        <v>0</v>
      </c>
      <c r="DJ161" s="72">
        <f t="shared" si="238"/>
        <v>0</v>
      </c>
      <c r="DK161" s="72">
        <f t="shared" si="239"/>
        <v>0</v>
      </c>
      <c r="DL161" s="72">
        <f t="shared" si="240"/>
        <v>0</v>
      </c>
      <c r="DM161" s="70">
        <f t="shared" si="241"/>
        <v>0</v>
      </c>
      <c r="DN161" s="70">
        <f t="shared" si="242"/>
        <v>0</v>
      </c>
      <c r="DO161" s="70">
        <f t="shared" si="243"/>
        <v>0</v>
      </c>
      <c r="DP161" s="70">
        <f t="shared" si="244"/>
        <v>0</v>
      </c>
      <c r="DQ161" s="70">
        <f t="shared" si="244"/>
        <v>0</v>
      </c>
      <c r="DR161" s="70">
        <f t="shared" si="245"/>
        <v>0</v>
      </c>
      <c r="DS161" s="75">
        <f t="shared" si="246"/>
        <v>0</v>
      </c>
      <c r="DT161" s="71">
        <f t="shared" si="247"/>
        <v>0</v>
      </c>
      <c r="DU161" s="257">
        <f t="shared" si="248"/>
        <v>0</v>
      </c>
      <c r="DV161" s="258">
        <f t="shared" si="249"/>
        <v>0</v>
      </c>
      <c r="DW161" s="258">
        <f t="shared" si="250"/>
        <v>0</v>
      </c>
      <c r="DX161" s="258">
        <f t="shared" si="251"/>
        <v>0</v>
      </c>
      <c r="DY161" s="70">
        <f t="shared" si="252"/>
        <v>0</v>
      </c>
      <c r="DZ161" s="70">
        <f t="shared" si="253"/>
        <v>0</v>
      </c>
      <c r="EA161" s="258">
        <f t="shared" si="254"/>
        <v>0</v>
      </c>
      <c r="EB161" s="258">
        <f t="shared" si="255"/>
        <v>0</v>
      </c>
      <c r="EC161" s="258">
        <f t="shared" si="255"/>
        <v>0</v>
      </c>
      <c r="ED161" s="258">
        <f t="shared" si="256"/>
        <v>0</v>
      </c>
      <c r="EE161" s="75">
        <f t="shared" si="257"/>
        <v>0</v>
      </c>
      <c r="EF161" s="71">
        <f t="shared" si="258"/>
        <v>0</v>
      </c>
      <c r="EG161" s="72">
        <f t="shared" si="259"/>
        <v>0</v>
      </c>
      <c r="EH161" s="70">
        <f t="shared" si="260"/>
        <v>0</v>
      </c>
      <c r="EI161" s="70">
        <f t="shared" si="261"/>
        <v>0</v>
      </c>
      <c r="EJ161" s="70">
        <f t="shared" si="262"/>
        <v>0</v>
      </c>
      <c r="EK161" s="70">
        <f t="shared" si="263"/>
        <v>0</v>
      </c>
      <c r="EL161" s="70">
        <f t="shared" si="264"/>
        <v>0</v>
      </c>
      <c r="EM161" s="70">
        <f t="shared" si="265"/>
        <v>0</v>
      </c>
      <c r="EN161" s="70">
        <f t="shared" si="266"/>
        <v>0</v>
      </c>
      <c r="EO161" s="70">
        <f t="shared" si="266"/>
        <v>0</v>
      </c>
      <c r="EP161" s="75">
        <f t="shared" si="267"/>
        <v>0</v>
      </c>
      <c r="EQ161" s="75">
        <f t="shared" si="268"/>
        <v>0</v>
      </c>
      <c r="ER161" s="71">
        <f t="shared" si="269"/>
        <v>0</v>
      </c>
      <c r="ES161" s="72">
        <f t="shared" si="184"/>
        <v>0</v>
      </c>
      <c r="ET161" s="70">
        <f t="shared" si="185"/>
        <v>0</v>
      </c>
      <c r="EU161" s="70">
        <f t="shared" si="186"/>
        <v>0</v>
      </c>
      <c r="EV161" s="70">
        <f t="shared" si="187"/>
        <v>0</v>
      </c>
      <c r="EW161" s="70">
        <f t="shared" si="188"/>
        <v>0</v>
      </c>
      <c r="EX161" s="70">
        <f t="shared" si="270"/>
        <v>0</v>
      </c>
      <c r="EY161" s="70">
        <f t="shared" si="189"/>
        <v>0</v>
      </c>
      <c r="EZ161" s="70" t="str">
        <f t="shared" si="190"/>
        <v/>
      </c>
      <c r="FA161" s="70">
        <f t="shared" si="190"/>
        <v>0</v>
      </c>
      <c r="FB161" s="75">
        <f t="shared" si="191"/>
        <v>0</v>
      </c>
      <c r="FC161" s="75">
        <f t="shared" si="192"/>
        <v>0</v>
      </c>
      <c r="FD161" s="71">
        <f t="shared" si="193"/>
        <v>0</v>
      </c>
      <c r="FE161" s="585"/>
    </row>
    <row r="162" spans="1:161" ht="22.5">
      <c r="A162" s="12">
        <f t="shared" si="182"/>
        <v>0</v>
      </c>
      <c r="B162" s="31">
        <v>97</v>
      </c>
      <c r="C162" s="253">
        <v>154</v>
      </c>
      <c r="D162" s="6">
        <f t="shared" si="183"/>
        <v>0</v>
      </c>
      <c r="E162" s="59"/>
      <c r="F162" s="60" t="str">
        <f t="shared" si="271"/>
        <v/>
      </c>
      <c r="G162" s="58">
        <f>'Data Paste From Shala Darpan'!L155</f>
        <v>0</v>
      </c>
      <c r="H162" s="59">
        <f>'Data Paste From Shala Darpan'!F155</f>
        <v>0</v>
      </c>
      <c r="I162" s="59">
        <f>'Data Paste From Shala Darpan'!H155</f>
        <v>0</v>
      </c>
      <c r="J162" s="59">
        <f>'Data Paste From Shala Darpan'!I155</f>
        <v>0</v>
      </c>
      <c r="K162" s="744">
        <f>'Data Paste From Shala Darpan'!K155</f>
        <v>0</v>
      </c>
      <c r="L162" s="160" t="str">
        <f t="shared" si="194"/>
        <v/>
      </c>
      <c r="M162" s="135"/>
      <c r="N162" s="355" t="str">
        <f t="shared" si="104"/>
        <v/>
      </c>
      <c r="O162" s="162">
        <f t="shared" si="195"/>
        <v>0</v>
      </c>
      <c r="P162" s="514"/>
      <c r="Q162" s="111"/>
      <c r="R162" s="112"/>
      <c r="S162" s="112"/>
      <c r="T162" s="113"/>
      <c r="U162" s="112"/>
      <c r="V162" s="312">
        <f t="shared" si="196"/>
        <v>0</v>
      </c>
      <c r="W162" s="113"/>
      <c r="X162" s="112"/>
      <c r="Y162" s="150"/>
      <c r="Z162" s="151"/>
      <c r="AA162" s="151"/>
      <c r="AB162" s="152"/>
      <c r="AC162" s="151"/>
      <c r="AD162" s="315">
        <f t="shared" si="197"/>
        <v>0</v>
      </c>
      <c r="AE162" s="315"/>
      <c r="AF162" s="151"/>
      <c r="AG162" s="184"/>
      <c r="AH162" s="185"/>
      <c r="AI162" s="185"/>
      <c r="AJ162" s="186"/>
      <c r="AK162" s="185"/>
      <c r="AL162" s="318">
        <f t="shared" si="198"/>
        <v>0</v>
      </c>
      <c r="AM162" s="318"/>
      <c r="AN162" s="185"/>
      <c r="AO162" s="117"/>
      <c r="AP162" s="118"/>
      <c r="AQ162" s="118"/>
      <c r="AR162" s="119"/>
      <c r="AS162" s="118"/>
      <c r="AT162" s="321">
        <f t="shared" si="199"/>
        <v>0</v>
      </c>
      <c r="AU162" s="321"/>
      <c r="AV162" s="118"/>
      <c r="AW162" s="199"/>
      <c r="AX162" s="200"/>
      <c r="AY162" s="200"/>
      <c r="AZ162" s="201"/>
      <c r="BA162" s="200"/>
      <c r="BB162" s="324">
        <f t="shared" si="200"/>
        <v>0</v>
      </c>
      <c r="BC162" s="324"/>
      <c r="BD162" s="200"/>
      <c r="BE162" s="225"/>
      <c r="BF162" s="226"/>
      <c r="BG162" s="226"/>
      <c r="BH162" s="227"/>
      <c r="BI162" s="226"/>
      <c r="BJ162" s="327">
        <f t="shared" si="201"/>
        <v>0</v>
      </c>
      <c r="BK162" s="327"/>
      <c r="BL162" s="226"/>
      <c r="BM162" s="199"/>
      <c r="BN162" s="200"/>
      <c r="BO162" s="200"/>
      <c r="BP162" s="201"/>
      <c r="BQ162" s="200"/>
      <c r="BR162" s="324" t="str">
        <f t="shared" si="202"/>
        <v/>
      </c>
      <c r="BS162" s="324"/>
      <c r="BT162" s="200"/>
      <c r="BU162" s="208">
        <v>0</v>
      </c>
      <c r="BV162" s="209">
        <v>0</v>
      </c>
      <c r="BW162" s="213">
        <v>0</v>
      </c>
      <c r="BX162" s="333" t="str">
        <f t="shared" si="203"/>
        <v>D</v>
      </c>
      <c r="BY162" s="72">
        <f t="shared" si="204"/>
        <v>0</v>
      </c>
      <c r="BZ162" s="70">
        <f t="shared" si="205"/>
        <v>0</v>
      </c>
      <c r="CA162" s="70">
        <f t="shared" si="206"/>
        <v>0</v>
      </c>
      <c r="CB162" s="70">
        <f t="shared" si="207"/>
        <v>0</v>
      </c>
      <c r="CC162" s="70">
        <f t="shared" si="208"/>
        <v>0</v>
      </c>
      <c r="CD162" s="70">
        <f t="shared" si="209"/>
        <v>0</v>
      </c>
      <c r="CE162" s="70">
        <f t="shared" si="210"/>
        <v>0</v>
      </c>
      <c r="CF162" s="70">
        <f t="shared" si="211"/>
        <v>0</v>
      </c>
      <c r="CG162" s="70">
        <f t="shared" si="211"/>
        <v>0</v>
      </c>
      <c r="CH162" s="75">
        <f t="shared" si="212"/>
        <v>0</v>
      </c>
      <c r="CI162" s="75">
        <f t="shared" si="213"/>
        <v>0</v>
      </c>
      <c r="CJ162" s="71">
        <f t="shared" si="214"/>
        <v>0</v>
      </c>
      <c r="CK162" s="72">
        <f t="shared" si="215"/>
        <v>0</v>
      </c>
      <c r="CL162" s="70">
        <f t="shared" si="216"/>
        <v>0</v>
      </c>
      <c r="CM162" s="70">
        <f t="shared" si="217"/>
        <v>0</v>
      </c>
      <c r="CN162" s="70">
        <f t="shared" si="218"/>
        <v>0</v>
      </c>
      <c r="CO162" s="70">
        <f t="shared" si="219"/>
        <v>0</v>
      </c>
      <c r="CP162" s="70">
        <f t="shared" si="220"/>
        <v>0</v>
      </c>
      <c r="CQ162" s="70">
        <f t="shared" si="221"/>
        <v>0</v>
      </c>
      <c r="CR162" s="70">
        <f t="shared" si="222"/>
        <v>0</v>
      </c>
      <c r="CS162" s="70">
        <f t="shared" si="222"/>
        <v>0</v>
      </c>
      <c r="CT162" s="75">
        <f t="shared" si="223"/>
        <v>0</v>
      </c>
      <c r="CU162" s="75">
        <f t="shared" si="224"/>
        <v>0</v>
      </c>
      <c r="CV162" s="71">
        <f t="shared" si="225"/>
        <v>0</v>
      </c>
      <c r="CW162" s="72">
        <f t="shared" si="226"/>
        <v>0</v>
      </c>
      <c r="CX162" s="70">
        <f t="shared" si="227"/>
        <v>0</v>
      </c>
      <c r="CY162" s="70">
        <f t="shared" si="228"/>
        <v>0</v>
      </c>
      <c r="CZ162" s="70">
        <f t="shared" si="229"/>
        <v>0</v>
      </c>
      <c r="DA162" s="70">
        <f t="shared" si="230"/>
        <v>0</v>
      </c>
      <c r="DB162" s="70">
        <f t="shared" si="231"/>
        <v>0</v>
      </c>
      <c r="DC162" s="70">
        <f t="shared" si="232"/>
        <v>0</v>
      </c>
      <c r="DD162" s="70">
        <f t="shared" si="233"/>
        <v>0</v>
      </c>
      <c r="DE162" s="70">
        <f t="shared" si="233"/>
        <v>0</v>
      </c>
      <c r="DF162" s="75">
        <f t="shared" si="234"/>
        <v>0</v>
      </c>
      <c r="DG162" s="75">
        <f t="shared" si="235"/>
        <v>0</v>
      </c>
      <c r="DH162" s="71">
        <f t="shared" si="236"/>
        <v>0</v>
      </c>
      <c r="DI162" s="72">
        <f t="shared" si="237"/>
        <v>0</v>
      </c>
      <c r="DJ162" s="72">
        <f t="shared" si="238"/>
        <v>0</v>
      </c>
      <c r="DK162" s="72">
        <f t="shared" si="239"/>
        <v>0</v>
      </c>
      <c r="DL162" s="72">
        <f t="shared" si="240"/>
        <v>0</v>
      </c>
      <c r="DM162" s="70">
        <f t="shared" si="241"/>
        <v>0</v>
      </c>
      <c r="DN162" s="70">
        <f t="shared" si="242"/>
        <v>0</v>
      </c>
      <c r="DO162" s="70">
        <f t="shared" si="243"/>
        <v>0</v>
      </c>
      <c r="DP162" s="70">
        <f t="shared" si="244"/>
        <v>0</v>
      </c>
      <c r="DQ162" s="70">
        <f t="shared" si="244"/>
        <v>0</v>
      </c>
      <c r="DR162" s="70">
        <f t="shared" si="245"/>
        <v>0</v>
      </c>
      <c r="DS162" s="75">
        <f t="shared" si="246"/>
        <v>0</v>
      </c>
      <c r="DT162" s="71">
        <f t="shared" si="247"/>
        <v>0</v>
      </c>
      <c r="DU162" s="257">
        <f t="shared" si="248"/>
        <v>0</v>
      </c>
      <c r="DV162" s="258">
        <f t="shared" si="249"/>
        <v>0</v>
      </c>
      <c r="DW162" s="258">
        <f t="shared" si="250"/>
        <v>0</v>
      </c>
      <c r="DX162" s="258">
        <f t="shared" si="251"/>
        <v>0</v>
      </c>
      <c r="DY162" s="70">
        <f t="shared" si="252"/>
        <v>0</v>
      </c>
      <c r="DZ162" s="70">
        <f t="shared" si="253"/>
        <v>0</v>
      </c>
      <c r="EA162" s="258">
        <f t="shared" si="254"/>
        <v>0</v>
      </c>
      <c r="EB162" s="258">
        <f t="shared" si="255"/>
        <v>0</v>
      </c>
      <c r="EC162" s="258">
        <f t="shared" si="255"/>
        <v>0</v>
      </c>
      <c r="ED162" s="258">
        <f t="shared" si="256"/>
        <v>0</v>
      </c>
      <c r="EE162" s="75">
        <f t="shared" si="257"/>
        <v>0</v>
      </c>
      <c r="EF162" s="71">
        <f t="shared" si="258"/>
        <v>0</v>
      </c>
      <c r="EG162" s="72">
        <f t="shared" si="259"/>
        <v>0</v>
      </c>
      <c r="EH162" s="70">
        <f t="shared" si="260"/>
        <v>0</v>
      </c>
      <c r="EI162" s="70">
        <f t="shared" si="261"/>
        <v>0</v>
      </c>
      <c r="EJ162" s="70">
        <f t="shared" si="262"/>
        <v>0</v>
      </c>
      <c r="EK162" s="70">
        <f t="shared" si="263"/>
        <v>0</v>
      </c>
      <c r="EL162" s="70">
        <f t="shared" si="264"/>
        <v>0</v>
      </c>
      <c r="EM162" s="70">
        <f t="shared" si="265"/>
        <v>0</v>
      </c>
      <c r="EN162" s="70">
        <f t="shared" si="266"/>
        <v>0</v>
      </c>
      <c r="EO162" s="70">
        <f t="shared" si="266"/>
        <v>0</v>
      </c>
      <c r="EP162" s="75">
        <f t="shared" si="267"/>
        <v>0</v>
      </c>
      <c r="EQ162" s="75">
        <f t="shared" si="268"/>
        <v>0</v>
      </c>
      <c r="ER162" s="71">
        <f t="shared" si="269"/>
        <v>0</v>
      </c>
      <c r="ES162" s="72">
        <f t="shared" si="184"/>
        <v>0</v>
      </c>
      <c r="ET162" s="70">
        <f t="shared" si="185"/>
        <v>0</v>
      </c>
      <c r="EU162" s="70">
        <f t="shared" si="186"/>
        <v>0</v>
      </c>
      <c r="EV162" s="70">
        <f t="shared" si="187"/>
        <v>0</v>
      </c>
      <c r="EW162" s="70">
        <f t="shared" si="188"/>
        <v>0</v>
      </c>
      <c r="EX162" s="70">
        <f t="shared" si="270"/>
        <v>0</v>
      </c>
      <c r="EY162" s="70">
        <f t="shared" si="189"/>
        <v>0</v>
      </c>
      <c r="EZ162" s="70" t="str">
        <f t="shared" si="190"/>
        <v/>
      </c>
      <c r="FA162" s="70">
        <f t="shared" si="190"/>
        <v>0</v>
      </c>
      <c r="FB162" s="75">
        <f t="shared" si="191"/>
        <v>0</v>
      </c>
      <c r="FC162" s="75">
        <f t="shared" si="192"/>
        <v>0</v>
      </c>
      <c r="FD162" s="71">
        <f t="shared" si="193"/>
        <v>0</v>
      </c>
      <c r="FE162" s="585"/>
    </row>
    <row r="163" spans="1:161" ht="22.5">
      <c r="A163" s="12">
        <f t="shared" si="182"/>
        <v>0</v>
      </c>
      <c r="B163" s="31">
        <v>98</v>
      </c>
      <c r="C163" s="252">
        <v>155</v>
      </c>
      <c r="D163" s="6">
        <f t="shared" si="183"/>
        <v>0</v>
      </c>
      <c r="E163" s="59"/>
      <c r="F163" s="60" t="str">
        <f t="shared" si="271"/>
        <v/>
      </c>
      <c r="G163" s="59">
        <f>'Data Paste From Shala Darpan'!L156</f>
        <v>0</v>
      </c>
      <c r="H163" s="59">
        <f>'Data Paste From Shala Darpan'!F156</f>
        <v>0</v>
      </c>
      <c r="I163" s="59">
        <f>'Data Paste From Shala Darpan'!H156</f>
        <v>0</v>
      </c>
      <c r="J163" s="59">
        <f>'Data Paste From Shala Darpan'!I156</f>
        <v>0</v>
      </c>
      <c r="K163" s="744">
        <f>'Data Paste From Shala Darpan'!K156</f>
        <v>0</v>
      </c>
      <c r="L163" s="160" t="str">
        <f t="shared" si="194"/>
        <v/>
      </c>
      <c r="M163" s="135"/>
      <c r="N163" s="355" t="str">
        <f t="shared" si="104"/>
        <v/>
      </c>
      <c r="O163" s="162">
        <f t="shared" si="195"/>
        <v>0</v>
      </c>
      <c r="P163" s="514"/>
      <c r="Q163" s="111"/>
      <c r="R163" s="112"/>
      <c r="S163" s="112"/>
      <c r="T163" s="113"/>
      <c r="U163" s="112"/>
      <c r="V163" s="312">
        <f t="shared" si="196"/>
        <v>0</v>
      </c>
      <c r="W163" s="113"/>
      <c r="X163" s="112"/>
      <c r="Y163" s="150"/>
      <c r="Z163" s="151"/>
      <c r="AA163" s="151"/>
      <c r="AB163" s="152"/>
      <c r="AC163" s="151"/>
      <c r="AD163" s="315">
        <f t="shared" si="197"/>
        <v>0</v>
      </c>
      <c r="AE163" s="315"/>
      <c r="AF163" s="151"/>
      <c r="AG163" s="184"/>
      <c r="AH163" s="185"/>
      <c r="AI163" s="185"/>
      <c r="AJ163" s="186"/>
      <c r="AK163" s="185"/>
      <c r="AL163" s="318">
        <f t="shared" si="198"/>
        <v>0</v>
      </c>
      <c r="AM163" s="318"/>
      <c r="AN163" s="185"/>
      <c r="AO163" s="117"/>
      <c r="AP163" s="118"/>
      <c r="AQ163" s="118"/>
      <c r="AR163" s="119"/>
      <c r="AS163" s="118"/>
      <c r="AT163" s="321">
        <f t="shared" si="199"/>
        <v>0</v>
      </c>
      <c r="AU163" s="321"/>
      <c r="AV163" s="118"/>
      <c r="AW163" s="199"/>
      <c r="AX163" s="200"/>
      <c r="AY163" s="200"/>
      <c r="AZ163" s="201"/>
      <c r="BA163" s="200"/>
      <c r="BB163" s="324">
        <f t="shared" si="200"/>
        <v>0</v>
      </c>
      <c r="BC163" s="324"/>
      <c r="BD163" s="200"/>
      <c r="BE163" s="225"/>
      <c r="BF163" s="226"/>
      <c r="BG163" s="226"/>
      <c r="BH163" s="227"/>
      <c r="BI163" s="226"/>
      <c r="BJ163" s="327">
        <f t="shared" si="201"/>
        <v>0</v>
      </c>
      <c r="BK163" s="327"/>
      <c r="BL163" s="226"/>
      <c r="BM163" s="199"/>
      <c r="BN163" s="200"/>
      <c r="BO163" s="200"/>
      <c r="BP163" s="201"/>
      <c r="BQ163" s="200"/>
      <c r="BR163" s="324" t="str">
        <f t="shared" si="202"/>
        <v/>
      </c>
      <c r="BS163" s="324"/>
      <c r="BT163" s="200"/>
      <c r="BU163" s="208">
        <v>0</v>
      </c>
      <c r="BV163" s="209">
        <v>0</v>
      </c>
      <c r="BW163" s="213">
        <v>0</v>
      </c>
      <c r="BX163" s="333" t="str">
        <f t="shared" si="203"/>
        <v>D</v>
      </c>
      <c r="BY163" s="72">
        <f t="shared" si="204"/>
        <v>0</v>
      </c>
      <c r="BZ163" s="70">
        <f t="shared" si="205"/>
        <v>0</v>
      </c>
      <c r="CA163" s="70">
        <f t="shared" si="206"/>
        <v>0</v>
      </c>
      <c r="CB163" s="70">
        <f t="shared" si="207"/>
        <v>0</v>
      </c>
      <c r="CC163" s="70">
        <f t="shared" si="208"/>
        <v>0</v>
      </c>
      <c r="CD163" s="70">
        <f t="shared" si="209"/>
        <v>0</v>
      </c>
      <c r="CE163" s="70">
        <f t="shared" si="210"/>
        <v>0</v>
      </c>
      <c r="CF163" s="70">
        <f t="shared" si="211"/>
        <v>0</v>
      </c>
      <c r="CG163" s="70">
        <f t="shared" si="211"/>
        <v>0</v>
      </c>
      <c r="CH163" s="75">
        <f t="shared" si="212"/>
        <v>0</v>
      </c>
      <c r="CI163" s="75">
        <f t="shared" si="213"/>
        <v>0</v>
      </c>
      <c r="CJ163" s="71">
        <f t="shared" si="214"/>
        <v>0</v>
      </c>
      <c r="CK163" s="72">
        <f t="shared" si="215"/>
        <v>0</v>
      </c>
      <c r="CL163" s="70">
        <f t="shared" si="216"/>
        <v>0</v>
      </c>
      <c r="CM163" s="70">
        <f t="shared" si="217"/>
        <v>0</v>
      </c>
      <c r="CN163" s="70">
        <f t="shared" si="218"/>
        <v>0</v>
      </c>
      <c r="CO163" s="70">
        <f t="shared" si="219"/>
        <v>0</v>
      </c>
      <c r="CP163" s="70">
        <f t="shared" si="220"/>
        <v>0</v>
      </c>
      <c r="CQ163" s="70">
        <f t="shared" si="221"/>
        <v>0</v>
      </c>
      <c r="CR163" s="70">
        <f t="shared" si="222"/>
        <v>0</v>
      </c>
      <c r="CS163" s="70">
        <f t="shared" si="222"/>
        <v>0</v>
      </c>
      <c r="CT163" s="75">
        <f t="shared" si="223"/>
        <v>0</v>
      </c>
      <c r="CU163" s="75">
        <f t="shared" si="224"/>
        <v>0</v>
      </c>
      <c r="CV163" s="71">
        <f t="shared" si="225"/>
        <v>0</v>
      </c>
      <c r="CW163" s="72">
        <f t="shared" si="226"/>
        <v>0</v>
      </c>
      <c r="CX163" s="70">
        <f t="shared" si="227"/>
        <v>0</v>
      </c>
      <c r="CY163" s="70">
        <f t="shared" si="228"/>
        <v>0</v>
      </c>
      <c r="CZ163" s="70">
        <f t="shared" si="229"/>
        <v>0</v>
      </c>
      <c r="DA163" s="70">
        <f t="shared" si="230"/>
        <v>0</v>
      </c>
      <c r="DB163" s="70">
        <f t="shared" si="231"/>
        <v>0</v>
      </c>
      <c r="DC163" s="70">
        <f t="shared" si="232"/>
        <v>0</v>
      </c>
      <c r="DD163" s="70">
        <f t="shared" si="233"/>
        <v>0</v>
      </c>
      <c r="DE163" s="70">
        <f t="shared" si="233"/>
        <v>0</v>
      </c>
      <c r="DF163" s="75">
        <f t="shared" si="234"/>
        <v>0</v>
      </c>
      <c r="DG163" s="75">
        <f t="shared" si="235"/>
        <v>0</v>
      </c>
      <c r="DH163" s="71">
        <f t="shared" si="236"/>
        <v>0</v>
      </c>
      <c r="DI163" s="72">
        <f t="shared" si="237"/>
        <v>0</v>
      </c>
      <c r="DJ163" s="72">
        <f t="shared" si="238"/>
        <v>0</v>
      </c>
      <c r="DK163" s="72">
        <f t="shared" si="239"/>
        <v>0</v>
      </c>
      <c r="DL163" s="72">
        <f t="shared" si="240"/>
        <v>0</v>
      </c>
      <c r="DM163" s="70">
        <f t="shared" si="241"/>
        <v>0</v>
      </c>
      <c r="DN163" s="70">
        <f t="shared" si="242"/>
        <v>0</v>
      </c>
      <c r="DO163" s="70">
        <f t="shared" si="243"/>
        <v>0</v>
      </c>
      <c r="DP163" s="70">
        <f t="shared" si="244"/>
        <v>0</v>
      </c>
      <c r="DQ163" s="70">
        <f t="shared" si="244"/>
        <v>0</v>
      </c>
      <c r="DR163" s="70">
        <f t="shared" si="245"/>
        <v>0</v>
      </c>
      <c r="DS163" s="75">
        <f t="shared" si="246"/>
        <v>0</v>
      </c>
      <c r="DT163" s="71">
        <f t="shared" si="247"/>
        <v>0</v>
      </c>
      <c r="DU163" s="257">
        <f t="shared" si="248"/>
        <v>0</v>
      </c>
      <c r="DV163" s="258">
        <f t="shared" si="249"/>
        <v>0</v>
      </c>
      <c r="DW163" s="258">
        <f t="shared" si="250"/>
        <v>0</v>
      </c>
      <c r="DX163" s="258">
        <f t="shared" si="251"/>
        <v>0</v>
      </c>
      <c r="DY163" s="70">
        <f t="shared" si="252"/>
        <v>0</v>
      </c>
      <c r="DZ163" s="70">
        <f t="shared" si="253"/>
        <v>0</v>
      </c>
      <c r="EA163" s="258">
        <f t="shared" si="254"/>
        <v>0</v>
      </c>
      <c r="EB163" s="258">
        <f t="shared" si="255"/>
        <v>0</v>
      </c>
      <c r="EC163" s="258">
        <f t="shared" si="255"/>
        <v>0</v>
      </c>
      <c r="ED163" s="258">
        <f t="shared" si="256"/>
        <v>0</v>
      </c>
      <c r="EE163" s="75">
        <f t="shared" si="257"/>
        <v>0</v>
      </c>
      <c r="EF163" s="71">
        <f t="shared" si="258"/>
        <v>0</v>
      </c>
      <c r="EG163" s="72">
        <f t="shared" si="259"/>
        <v>0</v>
      </c>
      <c r="EH163" s="70">
        <f t="shared" si="260"/>
        <v>0</v>
      </c>
      <c r="EI163" s="70">
        <f t="shared" si="261"/>
        <v>0</v>
      </c>
      <c r="EJ163" s="70">
        <f t="shared" si="262"/>
        <v>0</v>
      </c>
      <c r="EK163" s="70">
        <f t="shared" si="263"/>
        <v>0</v>
      </c>
      <c r="EL163" s="70">
        <f t="shared" si="264"/>
        <v>0</v>
      </c>
      <c r="EM163" s="70">
        <f t="shared" si="265"/>
        <v>0</v>
      </c>
      <c r="EN163" s="70">
        <f t="shared" si="266"/>
        <v>0</v>
      </c>
      <c r="EO163" s="70">
        <f t="shared" si="266"/>
        <v>0</v>
      </c>
      <c r="EP163" s="75">
        <f t="shared" si="267"/>
        <v>0</v>
      </c>
      <c r="EQ163" s="75">
        <f t="shared" si="268"/>
        <v>0</v>
      </c>
      <c r="ER163" s="71">
        <f t="shared" si="269"/>
        <v>0</v>
      </c>
      <c r="ES163" s="72">
        <f t="shared" si="184"/>
        <v>0</v>
      </c>
      <c r="ET163" s="70">
        <f t="shared" si="185"/>
        <v>0</v>
      </c>
      <c r="EU163" s="70">
        <f t="shared" si="186"/>
        <v>0</v>
      </c>
      <c r="EV163" s="70">
        <f t="shared" si="187"/>
        <v>0</v>
      </c>
      <c r="EW163" s="70">
        <f t="shared" si="188"/>
        <v>0</v>
      </c>
      <c r="EX163" s="70">
        <f t="shared" si="270"/>
        <v>0</v>
      </c>
      <c r="EY163" s="70">
        <f t="shared" si="189"/>
        <v>0</v>
      </c>
      <c r="EZ163" s="70" t="str">
        <f t="shared" si="190"/>
        <v/>
      </c>
      <c r="FA163" s="70">
        <f t="shared" si="190"/>
        <v>0</v>
      </c>
      <c r="FB163" s="75">
        <f t="shared" si="191"/>
        <v>0</v>
      </c>
      <c r="FC163" s="75">
        <f t="shared" si="192"/>
        <v>0</v>
      </c>
      <c r="FD163" s="71">
        <f t="shared" si="193"/>
        <v>0</v>
      </c>
      <c r="FE163" s="585"/>
    </row>
    <row r="164" spans="1:161" ht="22.5">
      <c r="A164" s="12">
        <f t="shared" si="182"/>
        <v>0</v>
      </c>
      <c r="B164" s="31">
        <v>99</v>
      </c>
      <c r="C164" s="253">
        <v>156</v>
      </c>
      <c r="D164" s="6">
        <f t="shared" si="183"/>
        <v>0</v>
      </c>
      <c r="E164" s="59"/>
      <c r="F164" s="60" t="str">
        <f t="shared" si="271"/>
        <v/>
      </c>
      <c r="G164" s="58">
        <f>'Data Paste From Shala Darpan'!L157</f>
        <v>0</v>
      </c>
      <c r="H164" s="59">
        <f>'Data Paste From Shala Darpan'!F157</f>
        <v>0</v>
      </c>
      <c r="I164" s="59">
        <f>'Data Paste From Shala Darpan'!H157</f>
        <v>0</v>
      </c>
      <c r="J164" s="59">
        <f>'Data Paste From Shala Darpan'!I157</f>
        <v>0</v>
      </c>
      <c r="K164" s="744">
        <f>'Data Paste From Shala Darpan'!K157</f>
        <v>0</v>
      </c>
      <c r="L164" s="160" t="str">
        <f t="shared" si="194"/>
        <v/>
      </c>
      <c r="M164" s="135"/>
      <c r="N164" s="355" t="str">
        <f t="shared" si="104"/>
        <v/>
      </c>
      <c r="O164" s="162">
        <f t="shared" si="195"/>
        <v>0</v>
      </c>
      <c r="P164" s="514"/>
      <c r="Q164" s="111"/>
      <c r="R164" s="112"/>
      <c r="S164" s="112"/>
      <c r="T164" s="113"/>
      <c r="U164" s="112"/>
      <c r="V164" s="312">
        <f t="shared" si="196"/>
        <v>0</v>
      </c>
      <c r="W164" s="113"/>
      <c r="X164" s="112"/>
      <c r="Y164" s="150"/>
      <c r="Z164" s="151"/>
      <c r="AA164" s="151"/>
      <c r="AB164" s="152"/>
      <c r="AC164" s="151"/>
      <c r="AD164" s="315">
        <f t="shared" si="197"/>
        <v>0</v>
      </c>
      <c r="AE164" s="315"/>
      <c r="AF164" s="151"/>
      <c r="AG164" s="184"/>
      <c r="AH164" s="185"/>
      <c r="AI164" s="185"/>
      <c r="AJ164" s="186"/>
      <c r="AK164" s="185"/>
      <c r="AL164" s="318">
        <f t="shared" si="198"/>
        <v>0</v>
      </c>
      <c r="AM164" s="318"/>
      <c r="AN164" s="185"/>
      <c r="AO164" s="117"/>
      <c r="AP164" s="118"/>
      <c r="AQ164" s="118"/>
      <c r="AR164" s="119"/>
      <c r="AS164" s="118"/>
      <c r="AT164" s="321">
        <f t="shared" si="199"/>
        <v>0</v>
      </c>
      <c r="AU164" s="321"/>
      <c r="AV164" s="118"/>
      <c r="AW164" s="199"/>
      <c r="AX164" s="200"/>
      <c r="AY164" s="200"/>
      <c r="AZ164" s="201"/>
      <c r="BA164" s="200"/>
      <c r="BB164" s="324">
        <f t="shared" si="200"/>
        <v>0</v>
      </c>
      <c r="BC164" s="324"/>
      <c r="BD164" s="200"/>
      <c r="BE164" s="225"/>
      <c r="BF164" s="226"/>
      <c r="BG164" s="226"/>
      <c r="BH164" s="227"/>
      <c r="BI164" s="226"/>
      <c r="BJ164" s="327">
        <f t="shared" si="201"/>
        <v>0</v>
      </c>
      <c r="BK164" s="327"/>
      <c r="BL164" s="226"/>
      <c r="BM164" s="199"/>
      <c r="BN164" s="200"/>
      <c r="BO164" s="200"/>
      <c r="BP164" s="201"/>
      <c r="BQ164" s="200"/>
      <c r="BR164" s="324" t="str">
        <f t="shared" si="202"/>
        <v/>
      </c>
      <c r="BS164" s="324"/>
      <c r="BT164" s="200"/>
      <c r="BU164" s="208">
        <v>0</v>
      </c>
      <c r="BV164" s="209">
        <v>0</v>
      </c>
      <c r="BW164" s="213">
        <v>0</v>
      </c>
      <c r="BX164" s="333" t="str">
        <f t="shared" si="203"/>
        <v>D</v>
      </c>
      <c r="BY164" s="72">
        <f t="shared" si="204"/>
        <v>0</v>
      </c>
      <c r="BZ164" s="70">
        <f t="shared" si="205"/>
        <v>0</v>
      </c>
      <c r="CA164" s="70">
        <f t="shared" si="206"/>
        <v>0</v>
      </c>
      <c r="CB164" s="70">
        <f t="shared" si="207"/>
        <v>0</v>
      </c>
      <c r="CC164" s="70">
        <f t="shared" si="208"/>
        <v>0</v>
      </c>
      <c r="CD164" s="70">
        <f t="shared" si="209"/>
        <v>0</v>
      </c>
      <c r="CE164" s="70">
        <f t="shared" si="210"/>
        <v>0</v>
      </c>
      <c r="CF164" s="70">
        <f t="shared" si="211"/>
        <v>0</v>
      </c>
      <c r="CG164" s="70">
        <f t="shared" si="211"/>
        <v>0</v>
      </c>
      <c r="CH164" s="75">
        <f t="shared" si="212"/>
        <v>0</v>
      </c>
      <c r="CI164" s="75">
        <f t="shared" si="213"/>
        <v>0</v>
      </c>
      <c r="CJ164" s="71">
        <f t="shared" si="214"/>
        <v>0</v>
      </c>
      <c r="CK164" s="72">
        <f t="shared" si="215"/>
        <v>0</v>
      </c>
      <c r="CL164" s="70">
        <f t="shared" si="216"/>
        <v>0</v>
      </c>
      <c r="CM164" s="70">
        <f t="shared" si="217"/>
        <v>0</v>
      </c>
      <c r="CN164" s="70">
        <f t="shared" si="218"/>
        <v>0</v>
      </c>
      <c r="CO164" s="70">
        <f t="shared" si="219"/>
        <v>0</v>
      </c>
      <c r="CP164" s="70">
        <f t="shared" si="220"/>
        <v>0</v>
      </c>
      <c r="CQ164" s="70">
        <f t="shared" si="221"/>
        <v>0</v>
      </c>
      <c r="CR164" s="70">
        <f t="shared" si="222"/>
        <v>0</v>
      </c>
      <c r="CS164" s="70">
        <f t="shared" si="222"/>
        <v>0</v>
      </c>
      <c r="CT164" s="75">
        <f t="shared" si="223"/>
        <v>0</v>
      </c>
      <c r="CU164" s="75">
        <f t="shared" si="224"/>
        <v>0</v>
      </c>
      <c r="CV164" s="71">
        <f t="shared" si="225"/>
        <v>0</v>
      </c>
      <c r="CW164" s="72">
        <f t="shared" si="226"/>
        <v>0</v>
      </c>
      <c r="CX164" s="70">
        <f t="shared" si="227"/>
        <v>0</v>
      </c>
      <c r="CY164" s="70">
        <f t="shared" si="228"/>
        <v>0</v>
      </c>
      <c r="CZ164" s="70">
        <f t="shared" si="229"/>
        <v>0</v>
      </c>
      <c r="DA164" s="70">
        <f t="shared" si="230"/>
        <v>0</v>
      </c>
      <c r="DB164" s="70">
        <f t="shared" si="231"/>
        <v>0</v>
      </c>
      <c r="DC164" s="70">
        <f t="shared" si="232"/>
        <v>0</v>
      </c>
      <c r="DD164" s="70">
        <f t="shared" si="233"/>
        <v>0</v>
      </c>
      <c r="DE164" s="70">
        <f t="shared" si="233"/>
        <v>0</v>
      </c>
      <c r="DF164" s="75">
        <f t="shared" si="234"/>
        <v>0</v>
      </c>
      <c r="DG164" s="75">
        <f t="shared" si="235"/>
        <v>0</v>
      </c>
      <c r="DH164" s="71">
        <f t="shared" si="236"/>
        <v>0</v>
      </c>
      <c r="DI164" s="72">
        <f t="shared" si="237"/>
        <v>0</v>
      </c>
      <c r="DJ164" s="72">
        <f t="shared" si="238"/>
        <v>0</v>
      </c>
      <c r="DK164" s="72">
        <f t="shared" si="239"/>
        <v>0</v>
      </c>
      <c r="DL164" s="72">
        <f t="shared" si="240"/>
        <v>0</v>
      </c>
      <c r="DM164" s="70">
        <f t="shared" si="241"/>
        <v>0</v>
      </c>
      <c r="DN164" s="70">
        <f t="shared" si="242"/>
        <v>0</v>
      </c>
      <c r="DO164" s="70">
        <f t="shared" si="243"/>
        <v>0</v>
      </c>
      <c r="DP164" s="70">
        <f t="shared" si="244"/>
        <v>0</v>
      </c>
      <c r="DQ164" s="70">
        <f t="shared" si="244"/>
        <v>0</v>
      </c>
      <c r="DR164" s="70">
        <f t="shared" si="245"/>
        <v>0</v>
      </c>
      <c r="DS164" s="75">
        <f t="shared" si="246"/>
        <v>0</v>
      </c>
      <c r="DT164" s="71">
        <f t="shared" si="247"/>
        <v>0</v>
      </c>
      <c r="DU164" s="257">
        <f t="shared" si="248"/>
        <v>0</v>
      </c>
      <c r="DV164" s="258">
        <f t="shared" si="249"/>
        <v>0</v>
      </c>
      <c r="DW164" s="258">
        <f t="shared" si="250"/>
        <v>0</v>
      </c>
      <c r="DX164" s="258">
        <f t="shared" si="251"/>
        <v>0</v>
      </c>
      <c r="DY164" s="70">
        <f t="shared" si="252"/>
        <v>0</v>
      </c>
      <c r="DZ164" s="70">
        <f t="shared" si="253"/>
        <v>0</v>
      </c>
      <c r="EA164" s="258">
        <f t="shared" si="254"/>
        <v>0</v>
      </c>
      <c r="EB164" s="258">
        <f t="shared" si="255"/>
        <v>0</v>
      </c>
      <c r="EC164" s="258">
        <f t="shared" si="255"/>
        <v>0</v>
      </c>
      <c r="ED164" s="258">
        <f t="shared" si="256"/>
        <v>0</v>
      </c>
      <c r="EE164" s="75">
        <f t="shared" si="257"/>
        <v>0</v>
      </c>
      <c r="EF164" s="71">
        <f t="shared" si="258"/>
        <v>0</v>
      </c>
      <c r="EG164" s="72">
        <f t="shared" si="259"/>
        <v>0</v>
      </c>
      <c r="EH164" s="70">
        <f t="shared" si="260"/>
        <v>0</v>
      </c>
      <c r="EI164" s="70">
        <f t="shared" si="261"/>
        <v>0</v>
      </c>
      <c r="EJ164" s="70">
        <f t="shared" si="262"/>
        <v>0</v>
      </c>
      <c r="EK164" s="70">
        <f t="shared" si="263"/>
        <v>0</v>
      </c>
      <c r="EL164" s="70">
        <f t="shared" si="264"/>
        <v>0</v>
      </c>
      <c r="EM164" s="70">
        <f t="shared" si="265"/>
        <v>0</v>
      </c>
      <c r="EN164" s="70">
        <f t="shared" si="266"/>
        <v>0</v>
      </c>
      <c r="EO164" s="70">
        <f t="shared" si="266"/>
        <v>0</v>
      </c>
      <c r="EP164" s="75">
        <f t="shared" si="267"/>
        <v>0</v>
      </c>
      <c r="EQ164" s="75">
        <f t="shared" si="268"/>
        <v>0</v>
      </c>
      <c r="ER164" s="71">
        <f t="shared" si="269"/>
        <v>0</v>
      </c>
      <c r="ES164" s="72">
        <f t="shared" si="184"/>
        <v>0</v>
      </c>
      <c r="ET164" s="70">
        <f t="shared" si="185"/>
        <v>0</v>
      </c>
      <c r="EU164" s="70">
        <f t="shared" si="186"/>
        <v>0</v>
      </c>
      <c r="EV164" s="70">
        <f t="shared" si="187"/>
        <v>0</v>
      </c>
      <c r="EW164" s="70">
        <f t="shared" si="188"/>
        <v>0</v>
      </c>
      <c r="EX164" s="70">
        <f t="shared" si="270"/>
        <v>0</v>
      </c>
      <c r="EY164" s="70">
        <f t="shared" si="189"/>
        <v>0</v>
      </c>
      <c r="EZ164" s="70" t="str">
        <f t="shared" si="190"/>
        <v/>
      </c>
      <c r="FA164" s="70">
        <f t="shared" si="190"/>
        <v>0</v>
      </c>
      <c r="FB164" s="75">
        <f t="shared" si="191"/>
        <v>0</v>
      </c>
      <c r="FC164" s="75">
        <f t="shared" si="192"/>
        <v>0</v>
      </c>
      <c r="FD164" s="71">
        <f t="shared" si="193"/>
        <v>0</v>
      </c>
      <c r="FE164" s="585"/>
    </row>
    <row r="165" spans="1:161" ht="21.75" customHeight="1">
      <c r="A165" s="12">
        <f t="shared" si="182"/>
        <v>0</v>
      </c>
      <c r="B165" s="31">
        <v>43</v>
      </c>
      <c r="C165" s="252">
        <v>157</v>
      </c>
      <c r="D165" s="6">
        <f t="shared" si="183"/>
        <v>0</v>
      </c>
      <c r="E165" s="59"/>
      <c r="F165" s="60" t="str">
        <f t="shared" si="271"/>
        <v/>
      </c>
      <c r="G165" s="58">
        <f>'Data Paste From Shala Darpan'!L158</f>
        <v>0</v>
      </c>
      <c r="H165" s="59">
        <f>'Data Paste From Shala Darpan'!F158</f>
        <v>0</v>
      </c>
      <c r="I165" s="59">
        <f>'Data Paste From Shala Darpan'!H158</f>
        <v>0</v>
      </c>
      <c r="J165" s="59">
        <f>'Data Paste From Shala Darpan'!I158</f>
        <v>0</v>
      </c>
      <c r="K165" s="744">
        <f>'Data Paste From Shala Darpan'!K158</f>
        <v>0</v>
      </c>
      <c r="L165" s="160" t="str">
        <f t="shared" si="194"/>
        <v/>
      </c>
      <c r="M165" s="135"/>
      <c r="N165" s="355" t="str">
        <f t="shared" si="104"/>
        <v/>
      </c>
      <c r="O165" s="162">
        <f t="shared" si="195"/>
        <v>0</v>
      </c>
      <c r="P165" s="514"/>
      <c r="Q165" s="111"/>
      <c r="R165" s="112"/>
      <c r="S165" s="112"/>
      <c r="T165" s="113"/>
      <c r="U165" s="112"/>
      <c r="V165" s="312">
        <f t="shared" si="196"/>
        <v>0</v>
      </c>
      <c r="W165" s="113"/>
      <c r="X165" s="112"/>
      <c r="Y165" s="150"/>
      <c r="Z165" s="151"/>
      <c r="AA165" s="151"/>
      <c r="AB165" s="152"/>
      <c r="AC165" s="151"/>
      <c r="AD165" s="315">
        <f t="shared" si="197"/>
        <v>0</v>
      </c>
      <c r="AE165" s="315"/>
      <c r="AF165" s="151"/>
      <c r="AG165" s="184"/>
      <c r="AH165" s="185"/>
      <c r="AI165" s="185"/>
      <c r="AJ165" s="186"/>
      <c r="AK165" s="185"/>
      <c r="AL165" s="318">
        <f t="shared" si="198"/>
        <v>0</v>
      </c>
      <c r="AM165" s="318"/>
      <c r="AN165" s="185"/>
      <c r="AO165" s="117"/>
      <c r="AP165" s="118"/>
      <c r="AQ165" s="118"/>
      <c r="AR165" s="119"/>
      <c r="AS165" s="118"/>
      <c r="AT165" s="321">
        <f t="shared" si="199"/>
        <v>0</v>
      </c>
      <c r="AU165" s="321"/>
      <c r="AV165" s="118"/>
      <c r="AW165" s="199"/>
      <c r="AX165" s="200"/>
      <c r="AY165" s="200"/>
      <c r="AZ165" s="201"/>
      <c r="BA165" s="200"/>
      <c r="BB165" s="324">
        <f t="shared" si="200"/>
        <v>0</v>
      </c>
      <c r="BC165" s="324"/>
      <c r="BD165" s="200"/>
      <c r="BE165" s="225"/>
      <c r="BF165" s="226"/>
      <c r="BG165" s="226"/>
      <c r="BH165" s="227"/>
      <c r="BI165" s="226"/>
      <c r="BJ165" s="327">
        <f t="shared" si="201"/>
        <v>0</v>
      </c>
      <c r="BK165" s="327"/>
      <c r="BL165" s="226"/>
      <c r="BM165" s="199"/>
      <c r="BN165" s="200"/>
      <c r="BO165" s="200"/>
      <c r="BP165" s="201"/>
      <c r="BQ165" s="200"/>
      <c r="BR165" s="324" t="str">
        <f t="shared" si="202"/>
        <v/>
      </c>
      <c r="BS165" s="324"/>
      <c r="BT165" s="200"/>
      <c r="BU165" s="208">
        <v>0</v>
      </c>
      <c r="BV165" s="209">
        <v>0</v>
      </c>
      <c r="BW165" s="213">
        <v>0</v>
      </c>
      <c r="BX165" s="333" t="str">
        <f t="shared" si="203"/>
        <v>D</v>
      </c>
      <c r="BY165" s="72">
        <f t="shared" si="204"/>
        <v>0</v>
      </c>
      <c r="BZ165" s="70">
        <f t="shared" si="205"/>
        <v>0</v>
      </c>
      <c r="CA165" s="70">
        <f t="shared" si="206"/>
        <v>0</v>
      </c>
      <c r="CB165" s="70">
        <f t="shared" si="207"/>
        <v>0</v>
      </c>
      <c r="CC165" s="70">
        <f t="shared" si="208"/>
        <v>0</v>
      </c>
      <c r="CD165" s="70">
        <f t="shared" si="209"/>
        <v>0</v>
      </c>
      <c r="CE165" s="70">
        <f t="shared" si="210"/>
        <v>0</v>
      </c>
      <c r="CF165" s="70">
        <f t="shared" si="211"/>
        <v>0</v>
      </c>
      <c r="CG165" s="70">
        <f t="shared" si="211"/>
        <v>0</v>
      </c>
      <c r="CH165" s="75">
        <f t="shared" si="212"/>
        <v>0</v>
      </c>
      <c r="CI165" s="75">
        <f t="shared" si="213"/>
        <v>0</v>
      </c>
      <c r="CJ165" s="71">
        <f t="shared" si="214"/>
        <v>0</v>
      </c>
      <c r="CK165" s="72">
        <f t="shared" si="215"/>
        <v>0</v>
      </c>
      <c r="CL165" s="70">
        <f t="shared" si="216"/>
        <v>0</v>
      </c>
      <c r="CM165" s="70">
        <f t="shared" si="217"/>
        <v>0</v>
      </c>
      <c r="CN165" s="70">
        <f t="shared" si="218"/>
        <v>0</v>
      </c>
      <c r="CO165" s="70">
        <f t="shared" si="219"/>
        <v>0</v>
      </c>
      <c r="CP165" s="70">
        <f t="shared" si="220"/>
        <v>0</v>
      </c>
      <c r="CQ165" s="70">
        <f t="shared" si="221"/>
        <v>0</v>
      </c>
      <c r="CR165" s="70">
        <f t="shared" si="222"/>
        <v>0</v>
      </c>
      <c r="CS165" s="70">
        <f t="shared" si="222"/>
        <v>0</v>
      </c>
      <c r="CT165" s="75">
        <f t="shared" si="223"/>
        <v>0</v>
      </c>
      <c r="CU165" s="75">
        <f t="shared" si="224"/>
        <v>0</v>
      </c>
      <c r="CV165" s="71">
        <f t="shared" si="225"/>
        <v>0</v>
      </c>
      <c r="CW165" s="72">
        <f t="shared" si="226"/>
        <v>0</v>
      </c>
      <c r="CX165" s="70">
        <f t="shared" si="227"/>
        <v>0</v>
      </c>
      <c r="CY165" s="70">
        <f t="shared" si="228"/>
        <v>0</v>
      </c>
      <c r="CZ165" s="70">
        <f t="shared" si="229"/>
        <v>0</v>
      </c>
      <c r="DA165" s="70">
        <f t="shared" si="230"/>
        <v>0</v>
      </c>
      <c r="DB165" s="70">
        <f t="shared" si="231"/>
        <v>0</v>
      </c>
      <c r="DC165" s="70">
        <f t="shared" si="232"/>
        <v>0</v>
      </c>
      <c r="DD165" s="70">
        <f t="shared" si="233"/>
        <v>0</v>
      </c>
      <c r="DE165" s="70">
        <f t="shared" si="233"/>
        <v>0</v>
      </c>
      <c r="DF165" s="75">
        <f t="shared" si="234"/>
        <v>0</v>
      </c>
      <c r="DG165" s="75">
        <f t="shared" si="235"/>
        <v>0</v>
      </c>
      <c r="DH165" s="71">
        <f t="shared" si="236"/>
        <v>0</v>
      </c>
      <c r="DI165" s="72">
        <f t="shared" si="237"/>
        <v>0</v>
      </c>
      <c r="DJ165" s="72">
        <f t="shared" si="238"/>
        <v>0</v>
      </c>
      <c r="DK165" s="72">
        <f t="shared" si="239"/>
        <v>0</v>
      </c>
      <c r="DL165" s="72">
        <f t="shared" si="240"/>
        <v>0</v>
      </c>
      <c r="DM165" s="70">
        <f t="shared" si="241"/>
        <v>0</v>
      </c>
      <c r="DN165" s="70">
        <f t="shared" si="242"/>
        <v>0</v>
      </c>
      <c r="DO165" s="70">
        <f t="shared" si="243"/>
        <v>0</v>
      </c>
      <c r="DP165" s="70">
        <f t="shared" si="244"/>
        <v>0</v>
      </c>
      <c r="DQ165" s="70">
        <f t="shared" si="244"/>
        <v>0</v>
      </c>
      <c r="DR165" s="70">
        <f t="shared" si="245"/>
        <v>0</v>
      </c>
      <c r="DS165" s="75">
        <f t="shared" si="246"/>
        <v>0</v>
      </c>
      <c r="DT165" s="71">
        <f t="shared" si="247"/>
        <v>0</v>
      </c>
      <c r="DU165" s="257">
        <f t="shared" si="248"/>
        <v>0</v>
      </c>
      <c r="DV165" s="258">
        <f t="shared" si="249"/>
        <v>0</v>
      </c>
      <c r="DW165" s="258">
        <f t="shared" si="250"/>
        <v>0</v>
      </c>
      <c r="DX165" s="258">
        <f t="shared" si="251"/>
        <v>0</v>
      </c>
      <c r="DY165" s="70">
        <f t="shared" si="252"/>
        <v>0</v>
      </c>
      <c r="DZ165" s="70">
        <f t="shared" si="253"/>
        <v>0</v>
      </c>
      <c r="EA165" s="258">
        <f t="shared" si="254"/>
        <v>0</v>
      </c>
      <c r="EB165" s="258">
        <f t="shared" si="255"/>
        <v>0</v>
      </c>
      <c r="EC165" s="258">
        <f t="shared" si="255"/>
        <v>0</v>
      </c>
      <c r="ED165" s="258">
        <f t="shared" si="256"/>
        <v>0</v>
      </c>
      <c r="EE165" s="75">
        <f t="shared" si="257"/>
        <v>0</v>
      </c>
      <c r="EF165" s="71">
        <f t="shared" si="258"/>
        <v>0</v>
      </c>
      <c r="EG165" s="72">
        <f t="shared" si="259"/>
        <v>0</v>
      </c>
      <c r="EH165" s="70">
        <f t="shared" si="260"/>
        <v>0</v>
      </c>
      <c r="EI165" s="70">
        <f t="shared" si="261"/>
        <v>0</v>
      </c>
      <c r="EJ165" s="70">
        <f t="shared" si="262"/>
        <v>0</v>
      </c>
      <c r="EK165" s="70">
        <f t="shared" si="263"/>
        <v>0</v>
      </c>
      <c r="EL165" s="70">
        <f t="shared" si="264"/>
        <v>0</v>
      </c>
      <c r="EM165" s="70">
        <f t="shared" si="265"/>
        <v>0</v>
      </c>
      <c r="EN165" s="70">
        <f t="shared" si="266"/>
        <v>0</v>
      </c>
      <c r="EO165" s="70">
        <f t="shared" si="266"/>
        <v>0</v>
      </c>
      <c r="EP165" s="75">
        <f t="shared" si="267"/>
        <v>0</v>
      </c>
      <c r="EQ165" s="75">
        <f t="shared" si="268"/>
        <v>0</v>
      </c>
      <c r="ER165" s="71">
        <f t="shared" si="269"/>
        <v>0</v>
      </c>
      <c r="ES165" s="72">
        <f t="shared" si="184"/>
        <v>0</v>
      </c>
      <c r="ET165" s="70">
        <f t="shared" si="185"/>
        <v>0</v>
      </c>
      <c r="EU165" s="70">
        <f t="shared" si="186"/>
        <v>0</v>
      </c>
      <c r="EV165" s="70">
        <f t="shared" si="187"/>
        <v>0</v>
      </c>
      <c r="EW165" s="70">
        <f t="shared" si="188"/>
        <v>0</v>
      </c>
      <c r="EX165" s="70">
        <f t="shared" si="270"/>
        <v>0</v>
      </c>
      <c r="EY165" s="70">
        <f t="shared" si="189"/>
        <v>0</v>
      </c>
      <c r="EZ165" s="70" t="str">
        <f t="shared" si="190"/>
        <v/>
      </c>
      <c r="FA165" s="70">
        <f t="shared" si="190"/>
        <v>0</v>
      </c>
      <c r="FB165" s="75">
        <f t="shared" si="191"/>
        <v>0</v>
      </c>
      <c r="FC165" s="75">
        <f t="shared" si="192"/>
        <v>0</v>
      </c>
      <c r="FD165" s="71">
        <f t="shared" si="193"/>
        <v>0</v>
      </c>
      <c r="FE165" s="585"/>
    </row>
    <row r="166" spans="1:161" ht="21.75" customHeight="1">
      <c r="A166" s="12">
        <f t="shared" si="182"/>
        <v>0</v>
      </c>
      <c r="B166" s="31">
        <v>44</v>
      </c>
      <c r="C166" s="253">
        <v>158</v>
      </c>
      <c r="D166" s="6">
        <f t="shared" si="183"/>
        <v>0</v>
      </c>
      <c r="E166" s="59"/>
      <c r="F166" s="60" t="str">
        <f t="shared" si="271"/>
        <v/>
      </c>
      <c r="G166" s="59">
        <f>'Data Paste From Shala Darpan'!L159</f>
        <v>0</v>
      </c>
      <c r="H166" s="59">
        <f>'Data Paste From Shala Darpan'!F159</f>
        <v>0</v>
      </c>
      <c r="I166" s="59">
        <f>'Data Paste From Shala Darpan'!H159</f>
        <v>0</v>
      </c>
      <c r="J166" s="59">
        <f>'Data Paste From Shala Darpan'!I159</f>
        <v>0</v>
      </c>
      <c r="K166" s="744">
        <f>'Data Paste From Shala Darpan'!K159</f>
        <v>0</v>
      </c>
      <c r="L166" s="160" t="str">
        <f t="shared" si="194"/>
        <v/>
      </c>
      <c r="M166" s="135"/>
      <c r="N166" s="355" t="str">
        <f t="shared" si="104"/>
        <v/>
      </c>
      <c r="O166" s="162">
        <f t="shared" si="195"/>
        <v>0</v>
      </c>
      <c r="P166" s="514"/>
      <c r="Q166" s="111"/>
      <c r="R166" s="112"/>
      <c r="S166" s="112"/>
      <c r="T166" s="113"/>
      <c r="U166" s="112"/>
      <c r="V166" s="312">
        <f t="shared" si="196"/>
        <v>0</v>
      </c>
      <c r="W166" s="113"/>
      <c r="X166" s="112"/>
      <c r="Y166" s="150"/>
      <c r="Z166" s="151"/>
      <c r="AA166" s="151"/>
      <c r="AB166" s="152"/>
      <c r="AC166" s="151"/>
      <c r="AD166" s="315">
        <f t="shared" si="197"/>
        <v>0</v>
      </c>
      <c r="AE166" s="315"/>
      <c r="AF166" s="151"/>
      <c r="AG166" s="184"/>
      <c r="AH166" s="185"/>
      <c r="AI166" s="185"/>
      <c r="AJ166" s="186"/>
      <c r="AK166" s="185"/>
      <c r="AL166" s="318">
        <f t="shared" si="198"/>
        <v>0</v>
      </c>
      <c r="AM166" s="318"/>
      <c r="AN166" s="185"/>
      <c r="AO166" s="117"/>
      <c r="AP166" s="118"/>
      <c r="AQ166" s="118"/>
      <c r="AR166" s="119"/>
      <c r="AS166" s="118"/>
      <c r="AT166" s="321">
        <f t="shared" si="199"/>
        <v>0</v>
      </c>
      <c r="AU166" s="321"/>
      <c r="AV166" s="118"/>
      <c r="AW166" s="199"/>
      <c r="AX166" s="200"/>
      <c r="AY166" s="200"/>
      <c r="AZ166" s="201"/>
      <c r="BA166" s="200"/>
      <c r="BB166" s="324">
        <f t="shared" si="200"/>
        <v>0</v>
      </c>
      <c r="BC166" s="324"/>
      <c r="BD166" s="200"/>
      <c r="BE166" s="225"/>
      <c r="BF166" s="226"/>
      <c r="BG166" s="226"/>
      <c r="BH166" s="227"/>
      <c r="BI166" s="226"/>
      <c r="BJ166" s="327">
        <f t="shared" si="201"/>
        <v>0</v>
      </c>
      <c r="BK166" s="327"/>
      <c r="BL166" s="226"/>
      <c r="BM166" s="199"/>
      <c r="BN166" s="200"/>
      <c r="BO166" s="200"/>
      <c r="BP166" s="201"/>
      <c r="BQ166" s="200"/>
      <c r="BR166" s="324" t="str">
        <f t="shared" si="202"/>
        <v/>
      </c>
      <c r="BS166" s="324"/>
      <c r="BT166" s="200"/>
      <c r="BU166" s="208">
        <v>0</v>
      </c>
      <c r="BV166" s="209">
        <v>0</v>
      </c>
      <c r="BW166" s="213">
        <v>0</v>
      </c>
      <c r="BX166" s="333" t="str">
        <f t="shared" si="203"/>
        <v>D</v>
      </c>
      <c r="BY166" s="72">
        <f t="shared" si="204"/>
        <v>0</v>
      </c>
      <c r="BZ166" s="70">
        <f t="shared" si="205"/>
        <v>0</v>
      </c>
      <c r="CA166" s="70">
        <f t="shared" si="206"/>
        <v>0</v>
      </c>
      <c r="CB166" s="70">
        <f t="shared" si="207"/>
        <v>0</v>
      </c>
      <c r="CC166" s="70">
        <f t="shared" si="208"/>
        <v>0</v>
      </c>
      <c r="CD166" s="70">
        <f t="shared" si="209"/>
        <v>0</v>
      </c>
      <c r="CE166" s="70">
        <f t="shared" si="210"/>
        <v>0</v>
      </c>
      <c r="CF166" s="70">
        <f t="shared" si="211"/>
        <v>0</v>
      </c>
      <c r="CG166" s="70">
        <f t="shared" si="211"/>
        <v>0</v>
      </c>
      <c r="CH166" s="75">
        <f t="shared" si="212"/>
        <v>0</v>
      </c>
      <c r="CI166" s="75">
        <f t="shared" si="213"/>
        <v>0</v>
      </c>
      <c r="CJ166" s="71">
        <f t="shared" si="214"/>
        <v>0</v>
      </c>
      <c r="CK166" s="72">
        <f t="shared" si="215"/>
        <v>0</v>
      </c>
      <c r="CL166" s="70">
        <f t="shared" si="216"/>
        <v>0</v>
      </c>
      <c r="CM166" s="70">
        <f t="shared" si="217"/>
        <v>0</v>
      </c>
      <c r="CN166" s="70">
        <f t="shared" si="218"/>
        <v>0</v>
      </c>
      <c r="CO166" s="70">
        <f t="shared" si="219"/>
        <v>0</v>
      </c>
      <c r="CP166" s="70">
        <f t="shared" si="220"/>
        <v>0</v>
      </c>
      <c r="CQ166" s="70">
        <f t="shared" si="221"/>
        <v>0</v>
      </c>
      <c r="CR166" s="70">
        <f t="shared" si="222"/>
        <v>0</v>
      </c>
      <c r="CS166" s="70">
        <f t="shared" si="222"/>
        <v>0</v>
      </c>
      <c r="CT166" s="75">
        <f t="shared" si="223"/>
        <v>0</v>
      </c>
      <c r="CU166" s="75">
        <f t="shared" si="224"/>
        <v>0</v>
      </c>
      <c r="CV166" s="71">
        <f t="shared" si="225"/>
        <v>0</v>
      </c>
      <c r="CW166" s="72">
        <f t="shared" si="226"/>
        <v>0</v>
      </c>
      <c r="CX166" s="70">
        <f t="shared" si="227"/>
        <v>0</v>
      </c>
      <c r="CY166" s="70">
        <f t="shared" si="228"/>
        <v>0</v>
      </c>
      <c r="CZ166" s="70">
        <f t="shared" si="229"/>
        <v>0</v>
      </c>
      <c r="DA166" s="70">
        <f t="shared" si="230"/>
        <v>0</v>
      </c>
      <c r="DB166" s="70">
        <f t="shared" si="231"/>
        <v>0</v>
      </c>
      <c r="DC166" s="70">
        <f t="shared" si="232"/>
        <v>0</v>
      </c>
      <c r="DD166" s="70">
        <f t="shared" si="233"/>
        <v>0</v>
      </c>
      <c r="DE166" s="70">
        <f t="shared" si="233"/>
        <v>0</v>
      </c>
      <c r="DF166" s="75">
        <f t="shared" si="234"/>
        <v>0</v>
      </c>
      <c r="DG166" s="75">
        <f t="shared" si="235"/>
        <v>0</v>
      </c>
      <c r="DH166" s="71">
        <f t="shared" si="236"/>
        <v>0</v>
      </c>
      <c r="DI166" s="72">
        <f t="shared" si="237"/>
        <v>0</v>
      </c>
      <c r="DJ166" s="72">
        <f t="shared" si="238"/>
        <v>0</v>
      </c>
      <c r="DK166" s="72">
        <f t="shared" si="239"/>
        <v>0</v>
      </c>
      <c r="DL166" s="72">
        <f t="shared" si="240"/>
        <v>0</v>
      </c>
      <c r="DM166" s="70">
        <f t="shared" si="241"/>
        <v>0</v>
      </c>
      <c r="DN166" s="70">
        <f t="shared" si="242"/>
        <v>0</v>
      </c>
      <c r="DO166" s="70">
        <f t="shared" si="243"/>
        <v>0</v>
      </c>
      <c r="DP166" s="70">
        <f t="shared" si="244"/>
        <v>0</v>
      </c>
      <c r="DQ166" s="70">
        <f t="shared" si="244"/>
        <v>0</v>
      </c>
      <c r="DR166" s="70">
        <f t="shared" si="245"/>
        <v>0</v>
      </c>
      <c r="DS166" s="75">
        <f t="shared" si="246"/>
        <v>0</v>
      </c>
      <c r="DT166" s="71">
        <f t="shared" si="247"/>
        <v>0</v>
      </c>
      <c r="DU166" s="257">
        <f t="shared" si="248"/>
        <v>0</v>
      </c>
      <c r="DV166" s="258">
        <f t="shared" si="249"/>
        <v>0</v>
      </c>
      <c r="DW166" s="258">
        <f t="shared" si="250"/>
        <v>0</v>
      </c>
      <c r="DX166" s="258">
        <f t="shared" si="251"/>
        <v>0</v>
      </c>
      <c r="DY166" s="70">
        <f t="shared" si="252"/>
        <v>0</v>
      </c>
      <c r="DZ166" s="70">
        <f t="shared" si="253"/>
        <v>0</v>
      </c>
      <c r="EA166" s="258">
        <f t="shared" si="254"/>
        <v>0</v>
      </c>
      <c r="EB166" s="258">
        <f t="shared" si="255"/>
        <v>0</v>
      </c>
      <c r="EC166" s="258">
        <f t="shared" si="255"/>
        <v>0</v>
      </c>
      <c r="ED166" s="258">
        <f t="shared" si="256"/>
        <v>0</v>
      </c>
      <c r="EE166" s="75">
        <f t="shared" si="257"/>
        <v>0</v>
      </c>
      <c r="EF166" s="71">
        <f t="shared" si="258"/>
        <v>0</v>
      </c>
      <c r="EG166" s="72">
        <f t="shared" si="259"/>
        <v>0</v>
      </c>
      <c r="EH166" s="70">
        <f t="shared" si="260"/>
        <v>0</v>
      </c>
      <c r="EI166" s="70">
        <f t="shared" si="261"/>
        <v>0</v>
      </c>
      <c r="EJ166" s="70">
        <f t="shared" si="262"/>
        <v>0</v>
      </c>
      <c r="EK166" s="70">
        <f t="shared" si="263"/>
        <v>0</v>
      </c>
      <c r="EL166" s="70">
        <f t="shared" si="264"/>
        <v>0</v>
      </c>
      <c r="EM166" s="70">
        <f t="shared" si="265"/>
        <v>0</v>
      </c>
      <c r="EN166" s="70">
        <f t="shared" si="266"/>
        <v>0</v>
      </c>
      <c r="EO166" s="70">
        <f t="shared" si="266"/>
        <v>0</v>
      </c>
      <c r="EP166" s="75">
        <f t="shared" si="267"/>
        <v>0</v>
      </c>
      <c r="EQ166" s="75">
        <f t="shared" si="268"/>
        <v>0</v>
      </c>
      <c r="ER166" s="71">
        <f t="shared" si="269"/>
        <v>0</v>
      </c>
      <c r="ES166" s="72">
        <f t="shared" si="184"/>
        <v>0</v>
      </c>
      <c r="ET166" s="70">
        <f t="shared" si="185"/>
        <v>0</v>
      </c>
      <c r="EU166" s="70">
        <f t="shared" si="186"/>
        <v>0</v>
      </c>
      <c r="EV166" s="70">
        <f t="shared" si="187"/>
        <v>0</v>
      </c>
      <c r="EW166" s="70">
        <f t="shared" si="188"/>
        <v>0</v>
      </c>
      <c r="EX166" s="70">
        <f t="shared" si="270"/>
        <v>0</v>
      </c>
      <c r="EY166" s="70">
        <f t="shared" si="189"/>
        <v>0</v>
      </c>
      <c r="EZ166" s="70" t="str">
        <f t="shared" si="190"/>
        <v/>
      </c>
      <c r="FA166" s="70">
        <f t="shared" si="190"/>
        <v>0</v>
      </c>
      <c r="FB166" s="75">
        <f t="shared" si="191"/>
        <v>0</v>
      </c>
      <c r="FC166" s="75">
        <f t="shared" si="192"/>
        <v>0</v>
      </c>
      <c r="FD166" s="71">
        <f t="shared" si="193"/>
        <v>0</v>
      </c>
      <c r="FE166" s="585"/>
    </row>
    <row r="167" spans="1:161" ht="21.75" customHeight="1">
      <c r="A167" s="12">
        <f t="shared" si="182"/>
        <v>0</v>
      </c>
      <c r="B167" s="31">
        <v>45</v>
      </c>
      <c r="C167" s="252">
        <v>159</v>
      </c>
      <c r="D167" s="6">
        <f t="shared" si="183"/>
        <v>0</v>
      </c>
      <c r="E167" s="59"/>
      <c r="F167" s="60" t="str">
        <f t="shared" si="271"/>
        <v/>
      </c>
      <c r="G167" s="58">
        <f>'Data Paste From Shala Darpan'!L160</f>
        <v>0</v>
      </c>
      <c r="H167" s="59">
        <f>'Data Paste From Shala Darpan'!F160</f>
        <v>0</v>
      </c>
      <c r="I167" s="59">
        <f>'Data Paste From Shala Darpan'!H160</f>
        <v>0</v>
      </c>
      <c r="J167" s="59">
        <f>'Data Paste From Shala Darpan'!I160</f>
        <v>0</v>
      </c>
      <c r="K167" s="744">
        <f>'Data Paste From Shala Darpan'!K160</f>
        <v>0</v>
      </c>
      <c r="L167" s="160" t="str">
        <f t="shared" si="194"/>
        <v/>
      </c>
      <c r="M167" s="135"/>
      <c r="N167" s="355" t="str">
        <f t="shared" si="104"/>
        <v/>
      </c>
      <c r="O167" s="162">
        <f t="shared" si="195"/>
        <v>0</v>
      </c>
      <c r="P167" s="514"/>
      <c r="Q167" s="111"/>
      <c r="R167" s="112"/>
      <c r="S167" s="112"/>
      <c r="T167" s="113"/>
      <c r="U167" s="112"/>
      <c r="V167" s="312">
        <f t="shared" si="196"/>
        <v>0</v>
      </c>
      <c r="W167" s="113"/>
      <c r="X167" s="112"/>
      <c r="Y167" s="150"/>
      <c r="Z167" s="151"/>
      <c r="AA167" s="151"/>
      <c r="AB167" s="152"/>
      <c r="AC167" s="151"/>
      <c r="AD167" s="315">
        <f t="shared" si="197"/>
        <v>0</v>
      </c>
      <c r="AE167" s="315"/>
      <c r="AF167" s="151"/>
      <c r="AG167" s="184"/>
      <c r="AH167" s="185"/>
      <c r="AI167" s="185"/>
      <c r="AJ167" s="186"/>
      <c r="AK167" s="185"/>
      <c r="AL167" s="318">
        <f t="shared" si="198"/>
        <v>0</v>
      </c>
      <c r="AM167" s="318"/>
      <c r="AN167" s="185"/>
      <c r="AO167" s="117"/>
      <c r="AP167" s="118"/>
      <c r="AQ167" s="118"/>
      <c r="AR167" s="119"/>
      <c r="AS167" s="118"/>
      <c r="AT167" s="321">
        <f t="shared" si="199"/>
        <v>0</v>
      </c>
      <c r="AU167" s="321"/>
      <c r="AV167" s="118"/>
      <c r="AW167" s="199"/>
      <c r="AX167" s="200"/>
      <c r="AY167" s="200"/>
      <c r="AZ167" s="201"/>
      <c r="BA167" s="200"/>
      <c r="BB167" s="324">
        <f t="shared" si="200"/>
        <v>0</v>
      </c>
      <c r="BC167" s="324"/>
      <c r="BD167" s="200"/>
      <c r="BE167" s="225"/>
      <c r="BF167" s="226"/>
      <c r="BG167" s="226"/>
      <c r="BH167" s="227"/>
      <c r="BI167" s="226"/>
      <c r="BJ167" s="327">
        <f t="shared" si="201"/>
        <v>0</v>
      </c>
      <c r="BK167" s="327"/>
      <c r="BL167" s="226"/>
      <c r="BM167" s="199"/>
      <c r="BN167" s="200"/>
      <c r="BO167" s="200"/>
      <c r="BP167" s="201"/>
      <c r="BQ167" s="200"/>
      <c r="BR167" s="324" t="str">
        <f t="shared" si="202"/>
        <v/>
      </c>
      <c r="BS167" s="324"/>
      <c r="BT167" s="200"/>
      <c r="BU167" s="208">
        <v>0</v>
      </c>
      <c r="BV167" s="209">
        <v>0</v>
      </c>
      <c r="BW167" s="213">
        <v>0</v>
      </c>
      <c r="BX167" s="333" t="str">
        <f t="shared" si="203"/>
        <v>D</v>
      </c>
      <c r="BY167" s="72">
        <f t="shared" si="204"/>
        <v>0</v>
      </c>
      <c r="BZ167" s="70">
        <f t="shared" si="205"/>
        <v>0</v>
      </c>
      <c r="CA167" s="70">
        <f t="shared" si="206"/>
        <v>0</v>
      </c>
      <c r="CB167" s="70">
        <f t="shared" si="207"/>
        <v>0</v>
      </c>
      <c r="CC167" s="70">
        <f t="shared" si="208"/>
        <v>0</v>
      </c>
      <c r="CD167" s="70">
        <f t="shared" si="209"/>
        <v>0</v>
      </c>
      <c r="CE167" s="70">
        <f t="shared" si="210"/>
        <v>0</v>
      </c>
      <c r="CF167" s="70">
        <f t="shared" si="211"/>
        <v>0</v>
      </c>
      <c r="CG167" s="70">
        <f t="shared" si="211"/>
        <v>0</v>
      </c>
      <c r="CH167" s="75">
        <f t="shared" si="212"/>
        <v>0</v>
      </c>
      <c r="CI167" s="75">
        <f t="shared" si="213"/>
        <v>0</v>
      </c>
      <c r="CJ167" s="71">
        <f t="shared" si="214"/>
        <v>0</v>
      </c>
      <c r="CK167" s="72">
        <f t="shared" si="215"/>
        <v>0</v>
      </c>
      <c r="CL167" s="70">
        <f t="shared" si="216"/>
        <v>0</v>
      </c>
      <c r="CM167" s="70">
        <f t="shared" si="217"/>
        <v>0</v>
      </c>
      <c r="CN167" s="70">
        <f t="shared" si="218"/>
        <v>0</v>
      </c>
      <c r="CO167" s="70">
        <f t="shared" si="219"/>
        <v>0</v>
      </c>
      <c r="CP167" s="70">
        <f t="shared" si="220"/>
        <v>0</v>
      </c>
      <c r="CQ167" s="70">
        <f t="shared" si="221"/>
        <v>0</v>
      </c>
      <c r="CR167" s="70">
        <f t="shared" si="222"/>
        <v>0</v>
      </c>
      <c r="CS167" s="70">
        <f t="shared" si="222"/>
        <v>0</v>
      </c>
      <c r="CT167" s="75">
        <f t="shared" si="223"/>
        <v>0</v>
      </c>
      <c r="CU167" s="75">
        <f t="shared" si="224"/>
        <v>0</v>
      </c>
      <c r="CV167" s="71">
        <f t="shared" si="225"/>
        <v>0</v>
      </c>
      <c r="CW167" s="72">
        <f t="shared" si="226"/>
        <v>0</v>
      </c>
      <c r="CX167" s="70">
        <f t="shared" si="227"/>
        <v>0</v>
      </c>
      <c r="CY167" s="70">
        <f t="shared" si="228"/>
        <v>0</v>
      </c>
      <c r="CZ167" s="70">
        <f t="shared" si="229"/>
        <v>0</v>
      </c>
      <c r="DA167" s="70">
        <f t="shared" si="230"/>
        <v>0</v>
      </c>
      <c r="DB167" s="70">
        <f t="shared" si="231"/>
        <v>0</v>
      </c>
      <c r="DC167" s="70">
        <f t="shared" si="232"/>
        <v>0</v>
      </c>
      <c r="DD167" s="70">
        <f t="shared" si="233"/>
        <v>0</v>
      </c>
      <c r="DE167" s="70">
        <f t="shared" si="233"/>
        <v>0</v>
      </c>
      <c r="DF167" s="75">
        <f t="shared" si="234"/>
        <v>0</v>
      </c>
      <c r="DG167" s="75">
        <f t="shared" si="235"/>
        <v>0</v>
      </c>
      <c r="DH167" s="71">
        <f t="shared" si="236"/>
        <v>0</v>
      </c>
      <c r="DI167" s="72">
        <f t="shared" si="237"/>
        <v>0</v>
      </c>
      <c r="DJ167" s="72">
        <f t="shared" si="238"/>
        <v>0</v>
      </c>
      <c r="DK167" s="72">
        <f t="shared" si="239"/>
        <v>0</v>
      </c>
      <c r="DL167" s="72">
        <f t="shared" si="240"/>
        <v>0</v>
      </c>
      <c r="DM167" s="70">
        <f t="shared" si="241"/>
        <v>0</v>
      </c>
      <c r="DN167" s="70">
        <f t="shared" si="242"/>
        <v>0</v>
      </c>
      <c r="DO167" s="70">
        <f t="shared" si="243"/>
        <v>0</v>
      </c>
      <c r="DP167" s="70">
        <f t="shared" si="244"/>
        <v>0</v>
      </c>
      <c r="DQ167" s="70">
        <f t="shared" si="244"/>
        <v>0</v>
      </c>
      <c r="DR167" s="70">
        <f t="shared" si="245"/>
        <v>0</v>
      </c>
      <c r="DS167" s="75">
        <f t="shared" si="246"/>
        <v>0</v>
      </c>
      <c r="DT167" s="71">
        <f t="shared" si="247"/>
        <v>0</v>
      </c>
      <c r="DU167" s="257">
        <f t="shared" si="248"/>
        <v>0</v>
      </c>
      <c r="DV167" s="258">
        <f t="shared" si="249"/>
        <v>0</v>
      </c>
      <c r="DW167" s="258">
        <f t="shared" si="250"/>
        <v>0</v>
      </c>
      <c r="DX167" s="258">
        <f t="shared" si="251"/>
        <v>0</v>
      </c>
      <c r="DY167" s="70">
        <f t="shared" si="252"/>
        <v>0</v>
      </c>
      <c r="DZ167" s="70">
        <f t="shared" si="253"/>
        <v>0</v>
      </c>
      <c r="EA167" s="258">
        <f t="shared" si="254"/>
        <v>0</v>
      </c>
      <c r="EB167" s="258">
        <f t="shared" si="255"/>
        <v>0</v>
      </c>
      <c r="EC167" s="258">
        <f t="shared" si="255"/>
        <v>0</v>
      </c>
      <c r="ED167" s="258">
        <f t="shared" si="256"/>
        <v>0</v>
      </c>
      <c r="EE167" s="75">
        <f t="shared" si="257"/>
        <v>0</v>
      </c>
      <c r="EF167" s="71">
        <f t="shared" si="258"/>
        <v>0</v>
      </c>
      <c r="EG167" s="72">
        <f t="shared" si="259"/>
        <v>0</v>
      </c>
      <c r="EH167" s="70">
        <f t="shared" si="260"/>
        <v>0</v>
      </c>
      <c r="EI167" s="70">
        <f t="shared" si="261"/>
        <v>0</v>
      </c>
      <c r="EJ167" s="70">
        <f t="shared" si="262"/>
        <v>0</v>
      </c>
      <c r="EK167" s="70">
        <f t="shared" si="263"/>
        <v>0</v>
      </c>
      <c r="EL167" s="70">
        <f t="shared" si="264"/>
        <v>0</v>
      </c>
      <c r="EM167" s="70">
        <f t="shared" si="265"/>
        <v>0</v>
      </c>
      <c r="EN167" s="70">
        <f t="shared" si="266"/>
        <v>0</v>
      </c>
      <c r="EO167" s="70">
        <f t="shared" si="266"/>
        <v>0</v>
      </c>
      <c r="EP167" s="75">
        <f t="shared" si="267"/>
        <v>0</v>
      </c>
      <c r="EQ167" s="75">
        <f t="shared" si="268"/>
        <v>0</v>
      </c>
      <c r="ER167" s="71">
        <f t="shared" si="269"/>
        <v>0</v>
      </c>
      <c r="ES167" s="72">
        <f t="shared" si="184"/>
        <v>0</v>
      </c>
      <c r="ET167" s="70">
        <f t="shared" si="185"/>
        <v>0</v>
      </c>
      <c r="EU167" s="70">
        <f t="shared" si="186"/>
        <v>0</v>
      </c>
      <c r="EV167" s="70">
        <f t="shared" si="187"/>
        <v>0</v>
      </c>
      <c r="EW167" s="70">
        <f t="shared" si="188"/>
        <v>0</v>
      </c>
      <c r="EX167" s="70">
        <f t="shared" si="270"/>
        <v>0</v>
      </c>
      <c r="EY167" s="70">
        <f t="shared" si="189"/>
        <v>0</v>
      </c>
      <c r="EZ167" s="70" t="str">
        <f t="shared" si="190"/>
        <v/>
      </c>
      <c r="FA167" s="70">
        <f t="shared" si="190"/>
        <v>0</v>
      </c>
      <c r="FB167" s="75">
        <f t="shared" si="191"/>
        <v>0</v>
      </c>
      <c r="FC167" s="75">
        <f t="shared" si="192"/>
        <v>0</v>
      </c>
      <c r="FD167" s="71">
        <f t="shared" si="193"/>
        <v>0</v>
      </c>
      <c r="FE167" s="585"/>
    </row>
    <row r="168" spans="1:161" ht="21.75" customHeight="1">
      <c r="A168" s="12">
        <f t="shared" si="182"/>
        <v>0</v>
      </c>
      <c r="B168" s="31">
        <v>46</v>
      </c>
      <c r="C168" s="253">
        <v>160</v>
      </c>
      <c r="D168" s="6">
        <f t="shared" si="183"/>
        <v>0</v>
      </c>
      <c r="E168" s="59"/>
      <c r="F168" s="60" t="str">
        <f t="shared" si="271"/>
        <v/>
      </c>
      <c r="G168" s="59">
        <f>'Data Paste From Shala Darpan'!L161</f>
        <v>0</v>
      </c>
      <c r="H168" s="59">
        <f>'Data Paste From Shala Darpan'!F161</f>
        <v>0</v>
      </c>
      <c r="I168" s="59">
        <f>'Data Paste From Shala Darpan'!H161</f>
        <v>0</v>
      </c>
      <c r="J168" s="59">
        <f>'Data Paste From Shala Darpan'!I161</f>
        <v>0</v>
      </c>
      <c r="K168" s="744">
        <f>'Data Paste From Shala Darpan'!K161</f>
        <v>0</v>
      </c>
      <c r="L168" s="160" t="str">
        <f t="shared" si="194"/>
        <v/>
      </c>
      <c r="M168" s="135"/>
      <c r="N168" s="355" t="str">
        <f t="shared" si="104"/>
        <v/>
      </c>
      <c r="O168" s="162">
        <f t="shared" si="195"/>
        <v>0</v>
      </c>
      <c r="P168" s="514"/>
      <c r="Q168" s="111"/>
      <c r="R168" s="112"/>
      <c r="S168" s="112"/>
      <c r="T168" s="113"/>
      <c r="U168" s="112"/>
      <c r="V168" s="312">
        <f t="shared" si="196"/>
        <v>0</v>
      </c>
      <c r="W168" s="113"/>
      <c r="X168" s="112"/>
      <c r="Y168" s="150"/>
      <c r="Z168" s="151"/>
      <c r="AA168" s="151"/>
      <c r="AB168" s="152"/>
      <c r="AC168" s="151"/>
      <c r="AD168" s="315">
        <f t="shared" si="197"/>
        <v>0</v>
      </c>
      <c r="AE168" s="315"/>
      <c r="AF168" s="151"/>
      <c r="AG168" s="184"/>
      <c r="AH168" s="185"/>
      <c r="AI168" s="185"/>
      <c r="AJ168" s="186"/>
      <c r="AK168" s="185"/>
      <c r="AL168" s="318">
        <f t="shared" si="198"/>
        <v>0</v>
      </c>
      <c r="AM168" s="318"/>
      <c r="AN168" s="185"/>
      <c r="AO168" s="117"/>
      <c r="AP168" s="118"/>
      <c r="AQ168" s="118"/>
      <c r="AR168" s="119"/>
      <c r="AS168" s="118"/>
      <c r="AT168" s="321">
        <f t="shared" si="199"/>
        <v>0</v>
      </c>
      <c r="AU168" s="321"/>
      <c r="AV168" s="118"/>
      <c r="AW168" s="199"/>
      <c r="AX168" s="200"/>
      <c r="AY168" s="200"/>
      <c r="AZ168" s="201"/>
      <c r="BA168" s="200"/>
      <c r="BB168" s="324">
        <f t="shared" si="200"/>
        <v>0</v>
      </c>
      <c r="BC168" s="324"/>
      <c r="BD168" s="200"/>
      <c r="BE168" s="225"/>
      <c r="BF168" s="226"/>
      <c r="BG168" s="226"/>
      <c r="BH168" s="227"/>
      <c r="BI168" s="226"/>
      <c r="BJ168" s="327">
        <f t="shared" si="201"/>
        <v>0</v>
      </c>
      <c r="BK168" s="327"/>
      <c r="BL168" s="226"/>
      <c r="BM168" s="199"/>
      <c r="BN168" s="200"/>
      <c r="BO168" s="200"/>
      <c r="BP168" s="201"/>
      <c r="BQ168" s="200"/>
      <c r="BR168" s="324" t="str">
        <f t="shared" si="202"/>
        <v/>
      </c>
      <c r="BS168" s="324"/>
      <c r="BT168" s="200"/>
      <c r="BU168" s="208">
        <v>0</v>
      </c>
      <c r="BV168" s="209">
        <v>0</v>
      </c>
      <c r="BW168" s="213">
        <v>0</v>
      </c>
      <c r="BX168" s="333" t="str">
        <f t="shared" si="203"/>
        <v>D</v>
      </c>
      <c r="BY168" s="72">
        <f t="shared" si="204"/>
        <v>0</v>
      </c>
      <c r="BZ168" s="70">
        <f t="shared" si="205"/>
        <v>0</v>
      </c>
      <c r="CA168" s="70">
        <f t="shared" si="206"/>
        <v>0</v>
      </c>
      <c r="CB168" s="70">
        <f t="shared" si="207"/>
        <v>0</v>
      </c>
      <c r="CC168" s="70">
        <f t="shared" si="208"/>
        <v>0</v>
      </c>
      <c r="CD168" s="70">
        <f t="shared" si="209"/>
        <v>0</v>
      </c>
      <c r="CE168" s="70">
        <f t="shared" si="210"/>
        <v>0</v>
      </c>
      <c r="CF168" s="70">
        <f t="shared" si="211"/>
        <v>0</v>
      </c>
      <c r="CG168" s="70">
        <f t="shared" si="211"/>
        <v>0</v>
      </c>
      <c r="CH168" s="75">
        <f t="shared" si="212"/>
        <v>0</v>
      </c>
      <c r="CI168" s="75">
        <f t="shared" si="213"/>
        <v>0</v>
      </c>
      <c r="CJ168" s="71">
        <f t="shared" si="214"/>
        <v>0</v>
      </c>
      <c r="CK168" s="72">
        <f t="shared" si="215"/>
        <v>0</v>
      </c>
      <c r="CL168" s="70">
        <f t="shared" si="216"/>
        <v>0</v>
      </c>
      <c r="CM168" s="70">
        <f t="shared" si="217"/>
        <v>0</v>
      </c>
      <c r="CN168" s="70">
        <f t="shared" si="218"/>
        <v>0</v>
      </c>
      <c r="CO168" s="70">
        <f t="shared" si="219"/>
        <v>0</v>
      </c>
      <c r="CP168" s="70">
        <f t="shared" si="220"/>
        <v>0</v>
      </c>
      <c r="CQ168" s="70">
        <f t="shared" si="221"/>
        <v>0</v>
      </c>
      <c r="CR168" s="70">
        <f t="shared" si="222"/>
        <v>0</v>
      </c>
      <c r="CS168" s="70">
        <f t="shared" si="222"/>
        <v>0</v>
      </c>
      <c r="CT168" s="75">
        <f t="shared" si="223"/>
        <v>0</v>
      </c>
      <c r="CU168" s="75">
        <f t="shared" si="224"/>
        <v>0</v>
      </c>
      <c r="CV168" s="71">
        <f t="shared" si="225"/>
        <v>0</v>
      </c>
      <c r="CW168" s="72">
        <f t="shared" si="226"/>
        <v>0</v>
      </c>
      <c r="CX168" s="70">
        <f t="shared" si="227"/>
        <v>0</v>
      </c>
      <c r="CY168" s="70">
        <f t="shared" si="228"/>
        <v>0</v>
      </c>
      <c r="CZ168" s="70">
        <f t="shared" si="229"/>
        <v>0</v>
      </c>
      <c r="DA168" s="70">
        <f t="shared" si="230"/>
        <v>0</v>
      </c>
      <c r="DB168" s="70">
        <f t="shared" si="231"/>
        <v>0</v>
      </c>
      <c r="DC168" s="70">
        <f t="shared" si="232"/>
        <v>0</v>
      </c>
      <c r="DD168" s="70">
        <f t="shared" si="233"/>
        <v>0</v>
      </c>
      <c r="DE168" s="70">
        <f t="shared" si="233"/>
        <v>0</v>
      </c>
      <c r="DF168" s="75">
        <f t="shared" si="234"/>
        <v>0</v>
      </c>
      <c r="DG168" s="75">
        <f t="shared" si="235"/>
        <v>0</v>
      </c>
      <c r="DH168" s="71">
        <f t="shared" si="236"/>
        <v>0</v>
      </c>
      <c r="DI168" s="72">
        <f t="shared" si="237"/>
        <v>0</v>
      </c>
      <c r="DJ168" s="72">
        <f t="shared" si="238"/>
        <v>0</v>
      </c>
      <c r="DK168" s="72">
        <f t="shared" si="239"/>
        <v>0</v>
      </c>
      <c r="DL168" s="72">
        <f t="shared" si="240"/>
        <v>0</v>
      </c>
      <c r="DM168" s="70">
        <f t="shared" si="241"/>
        <v>0</v>
      </c>
      <c r="DN168" s="70">
        <f t="shared" si="242"/>
        <v>0</v>
      </c>
      <c r="DO168" s="70">
        <f t="shared" si="243"/>
        <v>0</v>
      </c>
      <c r="DP168" s="70">
        <f t="shared" si="244"/>
        <v>0</v>
      </c>
      <c r="DQ168" s="70">
        <f t="shared" si="244"/>
        <v>0</v>
      </c>
      <c r="DR168" s="70">
        <f t="shared" si="245"/>
        <v>0</v>
      </c>
      <c r="DS168" s="75">
        <f t="shared" si="246"/>
        <v>0</v>
      </c>
      <c r="DT168" s="71">
        <f t="shared" si="247"/>
        <v>0</v>
      </c>
      <c r="DU168" s="257">
        <f t="shared" si="248"/>
        <v>0</v>
      </c>
      <c r="DV168" s="258">
        <f t="shared" si="249"/>
        <v>0</v>
      </c>
      <c r="DW168" s="258">
        <f t="shared" si="250"/>
        <v>0</v>
      </c>
      <c r="DX168" s="258">
        <f t="shared" si="251"/>
        <v>0</v>
      </c>
      <c r="DY168" s="70">
        <f t="shared" si="252"/>
        <v>0</v>
      </c>
      <c r="DZ168" s="70">
        <f t="shared" si="253"/>
        <v>0</v>
      </c>
      <c r="EA168" s="258">
        <f t="shared" si="254"/>
        <v>0</v>
      </c>
      <c r="EB168" s="258">
        <f t="shared" si="255"/>
        <v>0</v>
      </c>
      <c r="EC168" s="258">
        <f t="shared" si="255"/>
        <v>0</v>
      </c>
      <c r="ED168" s="258">
        <f t="shared" si="256"/>
        <v>0</v>
      </c>
      <c r="EE168" s="75">
        <f t="shared" si="257"/>
        <v>0</v>
      </c>
      <c r="EF168" s="71">
        <f t="shared" si="258"/>
        <v>0</v>
      </c>
      <c r="EG168" s="72">
        <f t="shared" si="259"/>
        <v>0</v>
      </c>
      <c r="EH168" s="70">
        <f t="shared" si="260"/>
        <v>0</v>
      </c>
      <c r="EI168" s="70">
        <f t="shared" si="261"/>
        <v>0</v>
      </c>
      <c r="EJ168" s="70">
        <f t="shared" si="262"/>
        <v>0</v>
      </c>
      <c r="EK168" s="70">
        <f t="shared" si="263"/>
        <v>0</v>
      </c>
      <c r="EL168" s="70">
        <f t="shared" si="264"/>
        <v>0</v>
      </c>
      <c r="EM168" s="70">
        <f t="shared" si="265"/>
        <v>0</v>
      </c>
      <c r="EN168" s="70">
        <f t="shared" si="266"/>
        <v>0</v>
      </c>
      <c r="EO168" s="70">
        <f t="shared" si="266"/>
        <v>0</v>
      </c>
      <c r="EP168" s="75">
        <f t="shared" si="267"/>
        <v>0</v>
      </c>
      <c r="EQ168" s="75">
        <f t="shared" si="268"/>
        <v>0</v>
      </c>
      <c r="ER168" s="71">
        <f t="shared" si="269"/>
        <v>0</v>
      </c>
      <c r="ES168" s="72">
        <f t="shared" si="184"/>
        <v>0</v>
      </c>
      <c r="ET168" s="70">
        <f t="shared" si="185"/>
        <v>0</v>
      </c>
      <c r="EU168" s="70">
        <f t="shared" si="186"/>
        <v>0</v>
      </c>
      <c r="EV168" s="70">
        <f t="shared" si="187"/>
        <v>0</v>
      </c>
      <c r="EW168" s="70">
        <f t="shared" si="188"/>
        <v>0</v>
      </c>
      <c r="EX168" s="70">
        <f t="shared" si="270"/>
        <v>0</v>
      </c>
      <c r="EY168" s="70">
        <f t="shared" si="189"/>
        <v>0</v>
      </c>
      <c r="EZ168" s="70" t="str">
        <f t="shared" si="190"/>
        <v/>
      </c>
      <c r="FA168" s="70">
        <f t="shared" si="190"/>
        <v>0</v>
      </c>
      <c r="FB168" s="75">
        <f t="shared" si="191"/>
        <v>0</v>
      </c>
      <c r="FC168" s="75">
        <f t="shared" si="192"/>
        <v>0</v>
      </c>
      <c r="FD168" s="71">
        <f t="shared" si="193"/>
        <v>0</v>
      </c>
      <c r="FE168" s="585"/>
    </row>
    <row r="169" spans="1:161" ht="21.75" customHeight="1">
      <c r="A169" s="12">
        <f t="shared" si="182"/>
        <v>0</v>
      </c>
      <c r="B169" s="31">
        <v>47</v>
      </c>
      <c r="C169" s="252">
        <v>161</v>
      </c>
      <c r="D169" s="6">
        <f t="shared" si="183"/>
        <v>0</v>
      </c>
      <c r="E169" s="59"/>
      <c r="F169" s="60" t="str">
        <f t="shared" si="271"/>
        <v/>
      </c>
      <c r="G169" s="58">
        <f>'Data Paste From Shala Darpan'!L162</f>
        <v>0</v>
      </c>
      <c r="H169" s="59">
        <f>'Data Paste From Shala Darpan'!F162</f>
        <v>0</v>
      </c>
      <c r="I169" s="59">
        <f>'Data Paste From Shala Darpan'!H162</f>
        <v>0</v>
      </c>
      <c r="J169" s="59">
        <f>'Data Paste From Shala Darpan'!I162</f>
        <v>0</v>
      </c>
      <c r="K169" s="744">
        <f>'Data Paste From Shala Darpan'!K162</f>
        <v>0</v>
      </c>
      <c r="L169" s="160" t="str">
        <f t="shared" si="194"/>
        <v/>
      </c>
      <c r="M169" s="135"/>
      <c r="N169" s="355" t="str">
        <f t="shared" si="104"/>
        <v/>
      </c>
      <c r="O169" s="162">
        <f t="shared" si="195"/>
        <v>0</v>
      </c>
      <c r="P169" s="514"/>
      <c r="Q169" s="111"/>
      <c r="R169" s="112"/>
      <c r="S169" s="112"/>
      <c r="T169" s="113"/>
      <c r="U169" s="112"/>
      <c r="V169" s="312">
        <f t="shared" si="196"/>
        <v>0</v>
      </c>
      <c r="W169" s="113"/>
      <c r="X169" s="112"/>
      <c r="Y169" s="150"/>
      <c r="Z169" s="151"/>
      <c r="AA169" s="151"/>
      <c r="AB169" s="152"/>
      <c r="AC169" s="151"/>
      <c r="AD169" s="315">
        <f t="shared" si="197"/>
        <v>0</v>
      </c>
      <c r="AE169" s="315"/>
      <c r="AF169" s="151"/>
      <c r="AG169" s="184"/>
      <c r="AH169" s="185"/>
      <c r="AI169" s="185"/>
      <c r="AJ169" s="186"/>
      <c r="AK169" s="185"/>
      <c r="AL169" s="318">
        <f t="shared" si="198"/>
        <v>0</v>
      </c>
      <c r="AM169" s="318"/>
      <c r="AN169" s="185"/>
      <c r="AO169" s="117"/>
      <c r="AP169" s="118"/>
      <c r="AQ169" s="118"/>
      <c r="AR169" s="119"/>
      <c r="AS169" s="118"/>
      <c r="AT169" s="321">
        <f t="shared" si="199"/>
        <v>0</v>
      </c>
      <c r="AU169" s="321"/>
      <c r="AV169" s="118"/>
      <c r="AW169" s="199"/>
      <c r="AX169" s="200"/>
      <c r="AY169" s="200"/>
      <c r="AZ169" s="201"/>
      <c r="BA169" s="200"/>
      <c r="BB169" s="324">
        <f t="shared" si="200"/>
        <v>0</v>
      </c>
      <c r="BC169" s="324"/>
      <c r="BD169" s="200"/>
      <c r="BE169" s="225"/>
      <c r="BF169" s="226"/>
      <c r="BG169" s="226"/>
      <c r="BH169" s="227"/>
      <c r="BI169" s="226"/>
      <c r="BJ169" s="327">
        <f t="shared" si="201"/>
        <v>0</v>
      </c>
      <c r="BK169" s="327"/>
      <c r="BL169" s="226"/>
      <c r="BM169" s="199"/>
      <c r="BN169" s="200"/>
      <c r="BO169" s="200"/>
      <c r="BP169" s="201"/>
      <c r="BQ169" s="200"/>
      <c r="BR169" s="324" t="str">
        <f t="shared" si="202"/>
        <v/>
      </c>
      <c r="BS169" s="324"/>
      <c r="BT169" s="200"/>
      <c r="BU169" s="208">
        <v>0</v>
      </c>
      <c r="BV169" s="209">
        <v>0</v>
      </c>
      <c r="BW169" s="213">
        <v>0</v>
      </c>
      <c r="BX169" s="333" t="str">
        <f t="shared" si="203"/>
        <v>D</v>
      </c>
      <c r="BY169" s="72">
        <f t="shared" si="204"/>
        <v>0</v>
      </c>
      <c r="BZ169" s="70">
        <f t="shared" si="205"/>
        <v>0</v>
      </c>
      <c r="CA169" s="70">
        <f t="shared" si="206"/>
        <v>0</v>
      </c>
      <c r="CB169" s="70">
        <f t="shared" si="207"/>
        <v>0</v>
      </c>
      <c r="CC169" s="70">
        <f t="shared" si="208"/>
        <v>0</v>
      </c>
      <c r="CD169" s="70">
        <f t="shared" si="209"/>
        <v>0</v>
      </c>
      <c r="CE169" s="70">
        <f t="shared" si="210"/>
        <v>0</v>
      </c>
      <c r="CF169" s="70">
        <f t="shared" si="211"/>
        <v>0</v>
      </c>
      <c r="CG169" s="70">
        <f t="shared" si="211"/>
        <v>0</v>
      </c>
      <c r="CH169" s="75">
        <f t="shared" si="212"/>
        <v>0</v>
      </c>
      <c r="CI169" s="75">
        <f t="shared" si="213"/>
        <v>0</v>
      </c>
      <c r="CJ169" s="71">
        <f t="shared" si="214"/>
        <v>0</v>
      </c>
      <c r="CK169" s="72">
        <f t="shared" si="215"/>
        <v>0</v>
      </c>
      <c r="CL169" s="70">
        <f t="shared" si="216"/>
        <v>0</v>
      </c>
      <c r="CM169" s="70">
        <f t="shared" si="217"/>
        <v>0</v>
      </c>
      <c r="CN169" s="70">
        <f t="shared" si="218"/>
        <v>0</v>
      </c>
      <c r="CO169" s="70">
        <f t="shared" si="219"/>
        <v>0</v>
      </c>
      <c r="CP169" s="70">
        <f t="shared" si="220"/>
        <v>0</v>
      </c>
      <c r="CQ169" s="70">
        <f t="shared" si="221"/>
        <v>0</v>
      </c>
      <c r="CR169" s="70">
        <f t="shared" si="222"/>
        <v>0</v>
      </c>
      <c r="CS169" s="70">
        <f t="shared" si="222"/>
        <v>0</v>
      </c>
      <c r="CT169" s="75">
        <f t="shared" si="223"/>
        <v>0</v>
      </c>
      <c r="CU169" s="75">
        <f t="shared" si="224"/>
        <v>0</v>
      </c>
      <c r="CV169" s="71">
        <f t="shared" si="225"/>
        <v>0</v>
      </c>
      <c r="CW169" s="72">
        <f t="shared" si="226"/>
        <v>0</v>
      </c>
      <c r="CX169" s="70">
        <f t="shared" si="227"/>
        <v>0</v>
      </c>
      <c r="CY169" s="70">
        <f t="shared" si="228"/>
        <v>0</v>
      </c>
      <c r="CZ169" s="70">
        <f t="shared" si="229"/>
        <v>0</v>
      </c>
      <c r="DA169" s="70">
        <f t="shared" si="230"/>
        <v>0</v>
      </c>
      <c r="DB169" s="70">
        <f t="shared" si="231"/>
        <v>0</v>
      </c>
      <c r="DC169" s="70">
        <f t="shared" si="232"/>
        <v>0</v>
      </c>
      <c r="DD169" s="70">
        <f t="shared" si="233"/>
        <v>0</v>
      </c>
      <c r="DE169" s="70">
        <f t="shared" si="233"/>
        <v>0</v>
      </c>
      <c r="DF169" s="75">
        <f t="shared" si="234"/>
        <v>0</v>
      </c>
      <c r="DG169" s="75">
        <f t="shared" si="235"/>
        <v>0</v>
      </c>
      <c r="DH169" s="71">
        <f t="shared" si="236"/>
        <v>0</v>
      </c>
      <c r="DI169" s="72">
        <f t="shared" si="237"/>
        <v>0</v>
      </c>
      <c r="DJ169" s="72">
        <f t="shared" si="238"/>
        <v>0</v>
      </c>
      <c r="DK169" s="72">
        <f t="shared" si="239"/>
        <v>0</v>
      </c>
      <c r="DL169" s="72">
        <f t="shared" si="240"/>
        <v>0</v>
      </c>
      <c r="DM169" s="70">
        <f t="shared" si="241"/>
        <v>0</v>
      </c>
      <c r="DN169" s="70">
        <f t="shared" si="242"/>
        <v>0</v>
      </c>
      <c r="DO169" s="70">
        <f t="shared" si="243"/>
        <v>0</v>
      </c>
      <c r="DP169" s="70">
        <f t="shared" si="244"/>
        <v>0</v>
      </c>
      <c r="DQ169" s="70">
        <f t="shared" si="244"/>
        <v>0</v>
      </c>
      <c r="DR169" s="70">
        <f t="shared" si="245"/>
        <v>0</v>
      </c>
      <c r="DS169" s="75">
        <f t="shared" si="246"/>
        <v>0</v>
      </c>
      <c r="DT169" s="71">
        <f t="shared" si="247"/>
        <v>0</v>
      </c>
      <c r="DU169" s="257">
        <f t="shared" si="248"/>
        <v>0</v>
      </c>
      <c r="DV169" s="258">
        <f t="shared" si="249"/>
        <v>0</v>
      </c>
      <c r="DW169" s="258">
        <f t="shared" si="250"/>
        <v>0</v>
      </c>
      <c r="DX169" s="258">
        <f t="shared" si="251"/>
        <v>0</v>
      </c>
      <c r="DY169" s="70">
        <f t="shared" si="252"/>
        <v>0</v>
      </c>
      <c r="DZ169" s="70">
        <f t="shared" si="253"/>
        <v>0</v>
      </c>
      <c r="EA169" s="258">
        <f t="shared" si="254"/>
        <v>0</v>
      </c>
      <c r="EB169" s="258">
        <f t="shared" si="255"/>
        <v>0</v>
      </c>
      <c r="EC169" s="258">
        <f t="shared" si="255"/>
        <v>0</v>
      </c>
      <c r="ED169" s="258">
        <f t="shared" si="256"/>
        <v>0</v>
      </c>
      <c r="EE169" s="75">
        <f t="shared" si="257"/>
        <v>0</v>
      </c>
      <c r="EF169" s="71">
        <f t="shared" si="258"/>
        <v>0</v>
      </c>
      <c r="EG169" s="72">
        <f t="shared" si="259"/>
        <v>0</v>
      </c>
      <c r="EH169" s="70">
        <f t="shared" si="260"/>
        <v>0</v>
      </c>
      <c r="EI169" s="70">
        <f t="shared" si="261"/>
        <v>0</v>
      </c>
      <c r="EJ169" s="70">
        <f t="shared" si="262"/>
        <v>0</v>
      </c>
      <c r="EK169" s="70">
        <f t="shared" si="263"/>
        <v>0</v>
      </c>
      <c r="EL169" s="70">
        <f t="shared" si="264"/>
        <v>0</v>
      </c>
      <c r="EM169" s="70">
        <f t="shared" si="265"/>
        <v>0</v>
      </c>
      <c r="EN169" s="70">
        <f t="shared" si="266"/>
        <v>0</v>
      </c>
      <c r="EO169" s="70">
        <f t="shared" si="266"/>
        <v>0</v>
      </c>
      <c r="EP169" s="75">
        <f t="shared" si="267"/>
        <v>0</v>
      </c>
      <c r="EQ169" s="75">
        <f t="shared" si="268"/>
        <v>0</v>
      </c>
      <c r="ER169" s="71">
        <f t="shared" si="269"/>
        <v>0</v>
      </c>
      <c r="ES169" s="72">
        <f t="shared" si="184"/>
        <v>0</v>
      </c>
      <c r="ET169" s="70">
        <f t="shared" si="185"/>
        <v>0</v>
      </c>
      <c r="EU169" s="70">
        <f t="shared" si="186"/>
        <v>0</v>
      </c>
      <c r="EV169" s="70">
        <f t="shared" si="187"/>
        <v>0</v>
      </c>
      <c r="EW169" s="70">
        <f t="shared" si="188"/>
        <v>0</v>
      </c>
      <c r="EX169" s="70">
        <f t="shared" si="270"/>
        <v>0</v>
      </c>
      <c r="EY169" s="70">
        <f t="shared" si="189"/>
        <v>0</v>
      </c>
      <c r="EZ169" s="70" t="str">
        <f t="shared" si="190"/>
        <v/>
      </c>
      <c r="FA169" s="70">
        <f t="shared" si="190"/>
        <v>0</v>
      </c>
      <c r="FB169" s="75">
        <f t="shared" si="191"/>
        <v>0</v>
      </c>
      <c r="FC169" s="75">
        <f t="shared" si="192"/>
        <v>0</v>
      </c>
      <c r="FD169" s="71">
        <f t="shared" si="193"/>
        <v>0</v>
      </c>
      <c r="FE169" s="585"/>
    </row>
    <row r="170" spans="1:161" ht="21.75" customHeight="1">
      <c r="A170" s="12">
        <f t="shared" si="182"/>
        <v>0</v>
      </c>
      <c r="B170" s="31">
        <v>48</v>
      </c>
      <c r="C170" s="253">
        <v>162</v>
      </c>
      <c r="D170" s="6">
        <f t="shared" si="183"/>
        <v>0</v>
      </c>
      <c r="E170" s="59"/>
      <c r="F170" s="60" t="str">
        <f t="shared" si="271"/>
        <v/>
      </c>
      <c r="G170" s="59">
        <f>'Data Paste From Shala Darpan'!L163</f>
        <v>0</v>
      </c>
      <c r="H170" s="59">
        <f>'Data Paste From Shala Darpan'!F163</f>
        <v>0</v>
      </c>
      <c r="I170" s="59">
        <f>'Data Paste From Shala Darpan'!H163</f>
        <v>0</v>
      </c>
      <c r="J170" s="59">
        <f>'Data Paste From Shala Darpan'!I163</f>
        <v>0</v>
      </c>
      <c r="K170" s="744">
        <f>'Data Paste From Shala Darpan'!K163</f>
        <v>0</v>
      </c>
      <c r="L170" s="160" t="str">
        <f t="shared" si="194"/>
        <v/>
      </c>
      <c r="M170" s="135"/>
      <c r="N170" s="355" t="str">
        <f t="shared" si="104"/>
        <v/>
      </c>
      <c r="O170" s="162">
        <f t="shared" si="195"/>
        <v>0</v>
      </c>
      <c r="P170" s="514"/>
      <c r="Q170" s="111"/>
      <c r="R170" s="112"/>
      <c r="S170" s="112"/>
      <c r="T170" s="113"/>
      <c r="U170" s="112"/>
      <c r="V170" s="312">
        <f t="shared" si="196"/>
        <v>0</v>
      </c>
      <c r="W170" s="113"/>
      <c r="X170" s="112"/>
      <c r="Y170" s="150"/>
      <c r="Z170" s="151"/>
      <c r="AA170" s="151"/>
      <c r="AB170" s="152"/>
      <c r="AC170" s="151"/>
      <c r="AD170" s="315">
        <f t="shared" si="197"/>
        <v>0</v>
      </c>
      <c r="AE170" s="315"/>
      <c r="AF170" s="151"/>
      <c r="AG170" s="184"/>
      <c r="AH170" s="185"/>
      <c r="AI170" s="185"/>
      <c r="AJ170" s="186"/>
      <c r="AK170" s="185"/>
      <c r="AL170" s="318">
        <f t="shared" si="198"/>
        <v>0</v>
      </c>
      <c r="AM170" s="318"/>
      <c r="AN170" s="185"/>
      <c r="AO170" s="117"/>
      <c r="AP170" s="118"/>
      <c r="AQ170" s="118"/>
      <c r="AR170" s="119"/>
      <c r="AS170" s="118"/>
      <c r="AT170" s="321">
        <f t="shared" si="199"/>
        <v>0</v>
      </c>
      <c r="AU170" s="321"/>
      <c r="AV170" s="118"/>
      <c r="AW170" s="199"/>
      <c r="AX170" s="200"/>
      <c r="AY170" s="200"/>
      <c r="AZ170" s="201"/>
      <c r="BA170" s="200"/>
      <c r="BB170" s="324">
        <f t="shared" si="200"/>
        <v>0</v>
      </c>
      <c r="BC170" s="324"/>
      <c r="BD170" s="200"/>
      <c r="BE170" s="225"/>
      <c r="BF170" s="226"/>
      <c r="BG170" s="226"/>
      <c r="BH170" s="227"/>
      <c r="BI170" s="226"/>
      <c r="BJ170" s="327">
        <f t="shared" si="201"/>
        <v>0</v>
      </c>
      <c r="BK170" s="327"/>
      <c r="BL170" s="226"/>
      <c r="BM170" s="199"/>
      <c r="BN170" s="200"/>
      <c r="BO170" s="200"/>
      <c r="BP170" s="201"/>
      <c r="BQ170" s="200"/>
      <c r="BR170" s="324" t="str">
        <f t="shared" si="202"/>
        <v/>
      </c>
      <c r="BS170" s="324"/>
      <c r="BT170" s="200"/>
      <c r="BU170" s="208">
        <v>0</v>
      </c>
      <c r="BV170" s="209">
        <v>0</v>
      </c>
      <c r="BW170" s="213">
        <v>0</v>
      </c>
      <c r="BX170" s="333" t="str">
        <f t="shared" si="203"/>
        <v>D</v>
      </c>
      <c r="BY170" s="72">
        <f t="shared" si="204"/>
        <v>0</v>
      </c>
      <c r="BZ170" s="70">
        <f t="shared" si="205"/>
        <v>0</v>
      </c>
      <c r="CA170" s="70">
        <f t="shared" si="206"/>
        <v>0</v>
      </c>
      <c r="CB170" s="70">
        <f t="shared" si="207"/>
        <v>0</v>
      </c>
      <c r="CC170" s="70">
        <f t="shared" si="208"/>
        <v>0</v>
      </c>
      <c r="CD170" s="70">
        <f t="shared" si="209"/>
        <v>0</v>
      </c>
      <c r="CE170" s="70">
        <f t="shared" si="210"/>
        <v>0</v>
      </c>
      <c r="CF170" s="70">
        <f t="shared" si="211"/>
        <v>0</v>
      </c>
      <c r="CG170" s="70">
        <f t="shared" si="211"/>
        <v>0</v>
      </c>
      <c r="CH170" s="75">
        <f t="shared" si="212"/>
        <v>0</v>
      </c>
      <c r="CI170" s="75">
        <f t="shared" si="213"/>
        <v>0</v>
      </c>
      <c r="CJ170" s="71">
        <f t="shared" si="214"/>
        <v>0</v>
      </c>
      <c r="CK170" s="72">
        <f t="shared" si="215"/>
        <v>0</v>
      </c>
      <c r="CL170" s="70">
        <f t="shared" si="216"/>
        <v>0</v>
      </c>
      <c r="CM170" s="70">
        <f t="shared" si="217"/>
        <v>0</v>
      </c>
      <c r="CN170" s="70">
        <f t="shared" si="218"/>
        <v>0</v>
      </c>
      <c r="CO170" s="70">
        <f t="shared" si="219"/>
        <v>0</v>
      </c>
      <c r="CP170" s="70">
        <f t="shared" si="220"/>
        <v>0</v>
      </c>
      <c r="CQ170" s="70">
        <f t="shared" si="221"/>
        <v>0</v>
      </c>
      <c r="CR170" s="70">
        <f t="shared" si="222"/>
        <v>0</v>
      </c>
      <c r="CS170" s="70">
        <f t="shared" si="222"/>
        <v>0</v>
      </c>
      <c r="CT170" s="75">
        <f t="shared" si="223"/>
        <v>0</v>
      </c>
      <c r="CU170" s="75">
        <f t="shared" si="224"/>
        <v>0</v>
      </c>
      <c r="CV170" s="71">
        <f t="shared" si="225"/>
        <v>0</v>
      </c>
      <c r="CW170" s="72">
        <f t="shared" si="226"/>
        <v>0</v>
      </c>
      <c r="CX170" s="70">
        <f t="shared" si="227"/>
        <v>0</v>
      </c>
      <c r="CY170" s="70">
        <f t="shared" si="228"/>
        <v>0</v>
      </c>
      <c r="CZ170" s="70">
        <f t="shared" si="229"/>
        <v>0</v>
      </c>
      <c r="DA170" s="70">
        <f t="shared" si="230"/>
        <v>0</v>
      </c>
      <c r="DB170" s="70">
        <f t="shared" si="231"/>
        <v>0</v>
      </c>
      <c r="DC170" s="70">
        <f t="shared" si="232"/>
        <v>0</v>
      </c>
      <c r="DD170" s="70">
        <f t="shared" si="233"/>
        <v>0</v>
      </c>
      <c r="DE170" s="70">
        <f t="shared" si="233"/>
        <v>0</v>
      </c>
      <c r="DF170" s="75">
        <f t="shared" si="234"/>
        <v>0</v>
      </c>
      <c r="DG170" s="75">
        <f t="shared" si="235"/>
        <v>0</v>
      </c>
      <c r="DH170" s="71">
        <f t="shared" si="236"/>
        <v>0</v>
      </c>
      <c r="DI170" s="72">
        <f t="shared" si="237"/>
        <v>0</v>
      </c>
      <c r="DJ170" s="72">
        <f t="shared" si="238"/>
        <v>0</v>
      </c>
      <c r="DK170" s="72">
        <f t="shared" si="239"/>
        <v>0</v>
      </c>
      <c r="DL170" s="72">
        <f t="shared" si="240"/>
        <v>0</v>
      </c>
      <c r="DM170" s="70">
        <f t="shared" si="241"/>
        <v>0</v>
      </c>
      <c r="DN170" s="70">
        <f t="shared" si="242"/>
        <v>0</v>
      </c>
      <c r="DO170" s="70">
        <f t="shared" si="243"/>
        <v>0</v>
      </c>
      <c r="DP170" s="70">
        <f t="shared" si="244"/>
        <v>0</v>
      </c>
      <c r="DQ170" s="70">
        <f t="shared" si="244"/>
        <v>0</v>
      </c>
      <c r="DR170" s="70">
        <f t="shared" si="245"/>
        <v>0</v>
      </c>
      <c r="DS170" s="75">
        <f t="shared" si="246"/>
        <v>0</v>
      </c>
      <c r="DT170" s="71">
        <f t="shared" si="247"/>
        <v>0</v>
      </c>
      <c r="DU170" s="257">
        <f t="shared" si="248"/>
        <v>0</v>
      </c>
      <c r="DV170" s="258">
        <f t="shared" si="249"/>
        <v>0</v>
      </c>
      <c r="DW170" s="258">
        <f t="shared" si="250"/>
        <v>0</v>
      </c>
      <c r="DX170" s="258">
        <f t="shared" si="251"/>
        <v>0</v>
      </c>
      <c r="DY170" s="70">
        <f t="shared" si="252"/>
        <v>0</v>
      </c>
      <c r="DZ170" s="70">
        <f t="shared" si="253"/>
        <v>0</v>
      </c>
      <c r="EA170" s="258">
        <f t="shared" si="254"/>
        <v>0</v>
      </c>
      <c r="EB170" s="258">
        <f t="shared" si="255"/>
        <v>0</v>
      </c>
      <c r="EC170" s="258">
        <f t="shared" si="255"/>
        <v>0</v>
      </c>
      <c r="ED170" s="258">
        <f t="shared" si="256"/>
        <v>0</v>
      </c>
      <c r="EE170" s="75">
        <f t="shared" si="257"/>
        <v>0</v>
      </c>
      <c r="EF170" s="71">
        <f t="shared" si="258"/>
        <v>0</v>
      </c>
      <c r="EG170" s="72">
        <f t="shared" si="259"/>
        <v>0</v>
      </c>
      <c r="EH170" s="70">
        <f t="shared" si="260"/>
        <v>0</v>
      </c>
      <c r="EI170" s="70">
        <f t="shared" si="261"/>
        <v>0</v>
      </c>
      <c r="EJ170" s="70">
        <f t="shared" si="262"/>
        <v>0</v>
      </c>
      <c r="EK170" s="70">
        <f t="shared" si="263"/>
        <v>0</v>
      </c>
      <c r="EL170" s="70">
        <f t="shared" si="264"/>
        <v>0</v>
      </c>
      <c r="EM170" s="70">
        <f t="shared" si="265"/>
        <v>0</v>
      </c>
      <c r="EN170" s="70">
        <f t="shared" si="266"/>
        <v>0</v>
      </c>
      <c r="EO170" s="70">
        <f t="shared" si="266"/>
        <v>0</v>
      </c>
      <c r="EP170" s="75">
        <f t="shared" si="267"/>
        <v>0</v>
      </c>
      <c r="EQ170" s="75">
        <f t="shared" si="268"/>
        <v>0</v>
      </c>
      <c r="ER170" s="71">
        <f t="shared" si="269"/>
        <v>0</v>
      </c>
      <c r="ES170" s="72">
        <f t="shared" si="184"/>
        <v>0</v>
      </c>
      <c r="ET170" s="70">
        <f t="shared" si="185"/>
        <v>0</v>
      </c>
      <c r="EU170" s="70">
        <f t="shared" si="186"/>
        <v>0</v>
      </c>
      <c r="EV170" s="70">
        <f t="shared" si="187"/>
        <v>0</v>
      </c>
      <c r="EW170" s="70">
        <f t="shared" si="188"/>
        <v>0</v>
      </c>
      <c r="EX170" s="70">
        <f t="shared" si="270"/>
        <v>0</v>
      </c>
      <c r="EY170" s="70">
        <f t="shared" si="189"/>
        <v>0</v>
      </c>
      <c r="EZ170" s="70" t="str">
        <f t="shared" si="190"/>
        <v/>
      </c>
      <c r="FA170" s="70">
        <f t="shared" si="190"/>
        <v>0</v>
      </c>
      <c r="FB170" s="75">
        <f t="shared" si="191"/>
        <v>0</v>
      </c>
      <c r="FC170" s="75">
        <f t="shared" si="192"/>
        <v>0</v>
      </c>
      <c r="FD170" s="71">
        <f t="shared" si="193"/>
        <v>0</v>
      </c>
      <c r="FE170" s="585"/>
    </row>
    <row r="171" spans="1:161" ht="21.75" customHeight="1">
      <c r="A171" s="12">
        <f t="shared" si="182"/>
        <v>0</v>
      </c>
      <c r="B171" s="31">
        <v>49</v>
      </c>
      <c r="C171" s="252">
        <v>163</v>
      </c>
      <c r="D171" s="6">
        <f t="shared" si="183"/>
        <v>0</v>
      </c>
      <c r="E171" s="59"/>
      <c r="F171" s="60" t="str">
        <f t="shared" si="271"/>
        <v/>
      </c>
      <c r="G171" s="58">
        <f>'Data Paste From Shala Darpan'!L164</f>
        <v>0</v>
      </c>
      <c r="H171" s="59">
        <f>'Data Paste From Shala Darpan'!F164</f>
        <v>0</v>
      </c>
      <c r="I171" s="59">
        <f>'Data Paste From Shala Darpan'!H164</f>
        <v>0</v>
      </c>
      <c r="J171" s="59">
        <f>'Data Paste From Shala Darpan'!I164</f>
        <v>0</v>
      </c>
      <c r="K171" s="744">
        <f>'Data Paste From Shala Darpan'!K164</f>
        <v>0</v>
      </c>
      <c r="L171" s="160" t="str">
        <f t="shared" si="194"/>
        <v/>
      </c>
      <c r="M171" s="135"/>
      <c r="N171" s="355" t="str">
        <f t="shared" si="104"/>
        <v/>
      </c>
      <c r="O171" s="162">
        <f t="shared" si="195"/>
        <v>0</v>
      </c>
      <c r="P171" s="514"/>
      <c r="Q171" s="111"/>
      <c r="R171" s="112"/>
      <c r="S171" s="112"/>
      <c r="T171" s="113"/>
      <c r="U171" s="112"/>
      <c r="V171" s="312">
        <f t="shared" si="196"/>
        <v>0</v>
      </c>
      <c r="W171" s="113"/>
      <c r="X171" s="112"/>
      <c r="Y171" s="150"/>
      <c r="Z171" s="151"/>
      <c r="AA171" s="151"/>
      <c r="AB171" s="152"/>
      <c r="AC171" s="151"/>
      <c r="AD171" s="315">
        <f t="shared" si="197"/>
        <v>0</v>
      </c>
      <c r="AE171" s="315"/>
      <c r="AF171" s="151"/>
      <c r="AG171" s="184"/>
      <c r="AH171" s="185"/>
      <c r="AI171" s="185"/>
      <c r="AJ171" s="186"/>
      <c r="AK171" s="185"/>
      <c r="AL171" s="318">
        <f t="shared" si="198"/>
        <v>0</v>
      </c>
      <c r="AM171" s="318"/>
      <c r="AN171" s="185"/>
      <c r="AO171" s="117"/>
      <c r="AP171" s="118"/>
      <c r="AQ171" s="118"/>
      <c r="AR171" s="119"/>
      <c r="AS171" s="118"/>
      <c r="AT171" s="321">
        <f t="shared" si="199"/>
        <v>0</v>
      </c>
      <c r="AU171" s="321"/>
      <c r="AV171" s="118"/>
      <c r="AW171" s="199"/>
      <c r="AX171" s="200"/>
      <c r="AY171" s="200"/>
      <c r="AZ171" s="201"/>
      <c r="BA171" s="200"/>
      <c r="BB171" s="324">
        <f t="shared" si="200"/>
        <v>0</v>
      </c>
      <c r="BC171" s="324"/>
      <c r="BD171" s="200"/>
      <c r="BE171" s="225"/>
      <c r="BF171" s="226"/>
      <c r="BG171" s="226"/>
      <c r="BH171" s="227"/>
      <c r="BI171" s="226"/>
      <c r="BJ171" s="327">
        <f t="shared" si="201"/>
        <v>0</v>
      </c>
      <c r="BK171" s="327"/>
      <c r="BL171" s="226"/>
      <c r="BM171" s="199"/>
      <c r="BN171" s="200"/>
      <c r="BO171" s="200"/>
      <c r="BP171" s="201"/>
      <c r="BQ171" s="200"/>
      <c r="BR171" s="324" t="str">
        <f t="shared" si="202"/>
        <v/>
      </c>
      <c r="BS171" s="324"/>
      <c r="BT171" s="200"/>
      <c r="BU171" s="208">
        <v>0</v>
      </c>
      <c r="BV171" s="209">
        <v>0</v>
      </c>
      <c r="BW171" s="213">
        <v>0</v>
      </c>
      <c r="BX171" s="333" t="str">
        <f t="shared" si="203"/>
        <v>D</v>
      </c>
      <c r="BY171" s="72">
        <f t="shared" si="204"/>
        <v>0</v>
      </c>
      <c r="BZ171" s="70">
        <f t="shared" si="205"/>
        <v>0</v>
      </c>
      <c r="CA171" s="70">
        <f t="shared" si="206"/>
        <v>0</v>
      </c>
      <c r="CB171" s="70">
        <f t="shared" si="207"/>
        <v>0</v>
      </c>
      <c r="CC171" s="70">
        <f t="shared" si="208"/>
        <v>0</v>
      </c>
      <c r="CD171" s="70">
        <f t="shared" si="209"/>
        <v>0</v>
      </c>
      <c r="CE171" s="70">
        <f t="shared" si="210"/>
        <v>0</v>
      </c>
      <c r="CF171" s="70">
        <f t="shared" si="211"/>
        <v>0</v>
      </c>
      <c r="CG171" s="70">
        <f t="shared" si="211"/>
        <v>0</v>
      </c>
      <c r="CH171" s="75">
        <f t="shared" si="212"/>
        <v>0</v>
      </c>
      <c r="CI171" s="75">
        <f t="shared" si="213"/>
        <v>0</v>
      </c>
      <c r="CJ171" s="71">
        <f t="shared" si="214"/>
        <v>0</v>
      </c>
      <c r="CK171" s="72">
        <f t="shared" si="215"/>
        <v>0</v>
      </c>
      <c r="CL171" s="70">
        <f t="shared" si="216"/>
        <v>0</v>
      </c>
      <c r="CM171" s="70">
        <f t="shared" si="217"/>
        <v>0</v>
      </c>
      <c r="CN171" s="70">
        <f t="shared" si="218"/>
        <v>0</v>
      </c>
      <c r="CO171" s="70">
        <f t="shared" si="219"/>
        <v>0</v>
      </c>
      <c r="CP171" s="70">
        <f t="shared" si="220"/>
        <v>0</v>
      </c>
      <c r="CQ171" s="70">
        <f t="shared" si="221"/>
        <v>0</v>
      </c>
      <c r="CR171" s="70">
        <f t="shared" si="222"/>
        <v>0</v>
      </c>
      <c r="CS171" s="70">
        <f t="shared" si="222"/>
        <v>0</v>
      </c>
      <c r="CT171" s="75">
        <f t="shared" si="223"/>
        <v>0</v>
      </c>
      <c r="CU171" s="75">
        <f t="shared" si="224"/>
        <v>0</v>
      </c>
      <c r="CV171" s="71">
        <f t="shared" si="225"/>
        <v>0</v>
      </c>
      <c r="CW171" s="72">
        <f t="shared" si="226"/>
        <v>0</v>
      </c>
      <c r="CX171" s="70">
        <f t="shared" si="227"/>
        <v>0</v>
      </c>
      <c r="CY171" s="70">
        <f t="shared" si="228"/>
        <v>0</v>
      </c>
      <c r="CZ171" s="70">
        <f t="shared" si="229"/>
        <v>0</v>
      </c>
      <c r="DA171" s="70">
        <f t="shared" si="230"/>
        <v>0</v>
      </c>
      <c r="DB171" s="70">
        <f t="shared" si="231"/>
        <v>0</v>
      </c>
      <c r="DC171" s="70">
        <f t="shared" si="232"/>
        <v>0</v>
      </c>
      <c r="DD171" s="70">
        <f t="shared" si="233"/>
        <v>0</v>
      </c>
      <c r="DE171" s="70">
        <f t="shared" si="233"/>
        <v>0</v>
      </c>
      <c r="DF171" s="75">
        <f t="shared" si="234"/>
        <v>0</v>
      </c>
      <c r="DG171" s="75">
        <f t="shared" si="235"/>
        <v>0</v>
      </c>
      <c r="DH171" s="71">
        <f t="shared" si="236"/>
        <v>0</v>
      </c>
      <c r="DI171" s="72">
        <f t="shared" si="237"/>
        <v>0</v>
      </c>
      <c r="DJ171" s="72">
        <f t="shared" si="238"/>
        <v>0</v>
      </c>
      <c r="DK171" s="72">
        <f t="shared" si="239"/>
        <v>0</v>
      </c>
      <c r="DL171" s="72">
        <f t="shared" si="240"/>
        <v>0</v>
      </c>
      <c r="DM171" s="70">
        <f t="shared" si="241"/>
        <v>0</v>
      </c>
      <c r="DN171" s="70">
        <f t="shared" si="242"/>
        <v>0</v>
      </c>
      <c r="DO171" s="70">
        <f t="shared" si="243"/>
        <v>0</v>
      </c>
      <c r="DP171" s="70">
        <f t="shared" si="244"/>
        <v>0</v>
      </c>
      <c r="DQ171" s="70">
        <f t="shared" si="244"/>
        <v>0</v>
      </c>
      <c r="DR171" s="70">
        <f t="shared" si="245"/>
        <v>0</v>
      </c>
      <c r="DS171" s="75">
        <f t="shared" si="246"/>
        <v>0</v>
      </c>
      <c r="DT171" s="71">
        <f t="shared" si="247"/>
        <v>0</v>
      </c>
      <c r="DU171" s="257">
        <f t="shared" si="248"/>
        <v>0</v>
      </c>
      <c r="DV171" s="258">
        <f t="shared" si="249"/>
        <v>0</v>
      </c>
      <c r="DW171" s="258">
        <f t="shared" si="250"/>
        <v>0</v>
      </c>
      <c r="DX171" s="258">
        <f t="shared" si="251"/>
        <v>0</v>
      </c>
      <c r="DY171" s="70">
        <f t="shared" si="252"/>
        <v>0</v>
      </c>
      <c r="DZ171" s="70">
        <f t="shared" si="253"/>
        <v>0</v>
      </c>
      <c r="EA171" s="258">
        <f t="shared" si="254"/>
        <v>0</v>
      </c>
      <c r="EB171" s="258">
        <f t="shared" si="255"/>
        <v>0</v>
      </c>
      <c r="EC171" s="258">
        <f t="shared" si="255"/>
        <v>0</v>
      </c>
      <c r="ED171" s="258">
        <f t="shared" si="256"/>
        <v>0</v>
      </c>
      <c r="EE171" s="75">
        <f t="shared" si="257"/>
        <v>0</v>
      </c>
      <c r="EF171" s="71">
        <f t="shared" si="258"/>
        <v>0</v>
      </c>
      <c r="EG171" s="72">
        <f t="shared" si="259"/>
        <v>0</v>
      </c>
      <c r="EH171" s="70">
        <f t="shared" si="260"/>
        <v>0</v>
      </c>
      <c r="EI171" s="70">
        <f t="shared" si="261"/>
        <v>0</v>
      </c>
      <c r="EJ171" s="70">
        <f t="shared" si="262"/>
        <v>0</v>
      </c>
      <c r="EK171" s="70">
        <f t="shared" si="263"/>
        <v>0</v>
      </c>
      <c r="EL171" s="70">
        <f t="shared" si="264"/>
        <v>0</v>
      </c>
      <c r="EM171" s="70">
        <f t="shared" si="265"/>
        <v>0</v>
      </c>
      <c r="EN171" s="70">
        <f t="shared" si="266"/>
        <v>0</v>
      </c>
      <c r="EO171" s="70">
        <f t="shared" si="266"/>
        <v>0</v>
      </c>
      <c r="EP171" s="75">
        <f t="shared" si="267"/>
        <v>0</v>
      </c>
      <c r="EQ171" s="75">
        <f t="shared" si="268"/>
        <v>0</v>
      </c>
      <c r="ER171" s="71">
        <f t="shared" si="269"/>
        <v>0</v>
      </c>
      <c r="ES171" s="72">
        <f t="shared" si="184"/>
        <v>0</v>
      </c>
      <c r="ET171" s="70">
        <f t="shared" si="185"/>
        <v>0</v>
      </c>
      <c r="EU171" s="70">
        <f t="shared" si="186"/>
        <v>0</v>
      </c>
      <c r="EV171" s="70">
        <f t="shared" si="187"/>
        <v>0</v>
      </c>
      <c r="EW171" s="70">
        <f t="shared" si="188"/>
        <v>0</v>
      </c>
      <c r="EX171" s="70">
        <f t="shared" si="270"/>
        <v>0</v>
      </c>
      <c r="EY171" s="70">
        <f t="shared" si="189"/>
        <v>0</v>
      </c>
      <c r="EZ171" s="70" t="str">
        <f t="shared" si="190"/>
        <v/>
      </c>
      <c r="FA171" s="70">
        <f t="shared" si="190"/>
        <v>0</v>
      </c>
      <c r="FB171" s="75">
        <f t="shared" si="191"/>
        <v>0</v>
      </c>
      <c r="FC171" s="75">
        <f t="shared" si="192"/>
        <v>0</v>
      </c>
      <c r="FD171" s="71">
        <f t="shared" si="193"/>
        <v>0</v>
      </c>
      <c r="FE171" s="585"/>
    </row>
    <row r="172" spans="1:161" ht="21.75" customHeight="1">
      <c r="A172" s="12">
        <f t="shared" si="182"/>
        <v>0</v>
      </c>
      <c r="B172" s="31">
        <v>50</v>
      </c>
      <c r="C172" s="253">
        <v>164</v>
      </c>
      <c r="D172" s="6">
        <f t="shared" si="183"/>
        <v>0</v>
      </c>
      <c r="E172" s="59"/>
      <c r="F172" s="60" t="str">
        <f t="shared" si="271"/>
        <v/>
      </c>
      <c r="G172" s="59">
        <f>'Data Paste From Shala Darpan'!L165</f>
        <v>0</v>
      </c>
      <c r="H172" s="59">
        <f>'Data Paste From Shala Darpan'!F165</f>
        <v>0</v>
      </c>
      <c r="I172" s="59">
        <f>'Data Paste From Shala Darpan'!H165</f>
        <v>0</v>
      </c>
      <c r="J172" s="59">
        <f>'Data Paste From Shala Darpan'!I165</f>
        <v>0</v>
      </c>
      <c r="K172" s="744">
        <f>'Data Paste From Shala Darpan'!K165</f>
        <v>0</v>
      </c>
      <c r="L172" s="160" t="str">
        <f t="shared" si="194"/>
        <v/>
      </c>
      <c r="M172" s="135"/>
      <c r="N172" s="355" t="str">
        <f t="shared" si="104"/>
        <v/>
      </c>
      <c r="O172" s="162">
        <f t="shared" si="195"/>
        <v>0</v>
      </c>
      <c r="P172" s="514"/>
      <c r="Q172" s="111"/>
      <c r="R172" s="112"/>
      <c r="S172" s="112"/>
      <c r="T172" s="113"/>
      <c r="U172" s="112"/>
      <c r="V172" s="312">
        <f t="shared" si="196"/>
        <v>0</v>
      </c>
      <c r="W172" s="113"/>
      <c r="X172" s="112"/>
      <c r="Y172" s="150"/>
      <c r="Z172" s="151"/>
      <c r="AA172" s="151"/>
      <c r="AB172" s="152"/>
      <c r="AC172" s="151"/>
      <c r="AD172" s="315">
        <f t="shared" si="197"/>
        <v>0</v>
      </c>
      <c r="AE172" s="315"/>
      <c r="AF172" s="151"/>
      <c r="AG172" s="184"/>
      <c r="AH172" s="185"/>
      <c r="AI172" s="185"/>
      <c r="AJ172" s="186"/>
      <c r="AK172" s="185"/>
      <c r="AL172" s="318">
        <f t="shared" si="198"/>
        <v>0</v>
      </c>
      <c r="AM172" s="318"/>
      <c r="AN172" s="185"/>
      <c r="AO172" s="117"/>
      <c r="AP172" s="118"/>
      <c r="AQ172" s="118"/>
      <c r="AR172" s="119"/>
      <c r="AS172" s="118"/>
      <c r="AT172" s="321">
        <f t="shared" si="199"/>
        <v>0</v>
      </c>
      <c r="AU172" s="321"/>
      <c r="AV172" s="118"/>
      <c r="AW172" s="199"/>
      <c r="AX172" s="200"/>
      <c r="AY172" s="200"/>
      <c r="AZ172" s="201"/>
      <c r="BA172" s="200"/>
      <c r="BB172" s="324">
        <f t="shared" si="200"/>
        <v>0</v>
      </c>
      <c r="BC172" s="324"/>
      <c r="BD172" s="200"/>
      <c r="BE172" s="225"/>
      <c r="BF172" s="226"/>
      <c r="BG172" s="226"/>
      <c r="BH172" s="227"/>
      <c r="BI172" s="226"/>
      <c r="BJ172" s="327">
        <f t="shared" si="201"/>
        <v>0</v>
      </c>
      <c r="BK172" s="327"/>
      <c r="BL172" s="226"/>
      <c r="BM172" s="199"/>
      <c r="BN172" s="200"/>
      <c r="BO172" s="200"/>
      <c r="BP172" s="201"/>
      <c r="BQ172" s="200"/>
      <c r="BR172" s="324" t="str">
        <f t="shared" si="202"/>
        <v/>
      </c>
      <c r="BS172" s="324"/>
      <c r="BT172" s="200"/>
      <c r="BU172" s="208">
        <v>0</v>
      </c>
      <c r="BV172" s="209">
        <v>0</v>
      </c>
      <c r="BW172" s="213">
        <v>0</v>
      </c>
      <c r="BX172" s="333" t="str">
        <f t="shared" si="203"/>
        <v>D</v>
      </c>
      <c r="BY172" s="72">
        <f t="shared" si="204"/>
        <v>0</v>
      </c>
      <c r="BZ172" s="70">
        <f t="shared" si="205"/>
        <v>0</v>
      </c>
      <c r="CA172" s="70">
        <f t="shared" si="206"/>
        <v>0</v>
      </c>
      <c r="CB172" s="70">
        <f t="shared" si="207"/>
        <v>0</v>
      </c>
      <c r="CC172" s="70">
        <f t="shared" si="208"/>
        <v>0</v>
      </c>
      <c r="CD172" s="70">
        <f t="shared" si="209"/>
        <v>0</v>
      </c>
      <c r="CE172" s="70">
        <f t="shared" si="210"/>
        <v>0</v>
      </c>
      <c r="CF172" s="70">
        <f t="shared" si="211"/>
        <v>0</v>
      </c>
      <c r="CG172" s="70">
        <f t="shared" si="211"/>
        <v>0</v>
      </c>
      <c r="CH172" s="75">
        <f t="shared" si="212"/>
        <v>0</v>
      </c>
      <c r="CI172" s="75">
        <f t="shared" si="213"/>
        <v>0</v>
      </c>
      <c r="CJ172" s="71">
        <f t="shared" si="214"/>
        <v>0</v>
      </c>
      <c r="CK172" s="72">
        <f t="shared" si="215"/>
        <v>0</v>
      </c>
      <c r="CL172" s="70">
        <f t="shared" si="216"/>
        <v>0</v>
      </c>
      <c r="CM172" s="70">
        <f t="shared" si="217"/>
        <v>0</v>
      </c>
      <c r="CN172" s="70">
        <f t="shared" si="218"/>
        <v>0</v>
      </c>
      <c r="CO172" s="70">
        <f t="shared" si="219"/>
        <v>0</v>
      </c>
      <c r="CP172" s="70">
        <f t="shared" si="220"/>
        <v>0</v>
      </c>
      <c r="CQ172" s="70">
        <f t="shared" si="221"/>
        <v>0</v>
      </c>
      <c r="CR172" s="70">
        <f t="shared" si="222"/>
        <v>0</v>
      </c>
      <c r="CS172" s="70">
        <f t="shared" si="222"/>
        <v>0</v>
      </c>
      <c r="CT172" s="75">
        <f t="shared" si="223"/>
        <v>0</v>
      </c>
      <c r="CU172" s="75">
        <f t="shared" si="224"/>
        <v>0</v>
      </c>
      <c r="CV172" s="71">
        <f t="shared" si="225"/>
        <v>0</v>
      </c>
      <c r="CW172" s="72">
        <f t="shared" si="226"/>
        <v>0</v>
      </c>
      <c r="CX172" s="70">
        <f t="shared" si="227"/>
        <v>0</v>
      </c>
      <c r="CY172" s="70">
        <f t="shared" si="228"/>
        <v>0</v>
      </c>
      <c r="CZ172" s="70">
        <f t="shared" si="229"/>
        <v>0</v>
      </c>
      <c r="DA172" s="70">
        <f t="shared" si="230"/>
        <v>0</v>
      </c>
      <c r="DB172" s="70">
        <f t="shared" si="231"/>
        <v>0</v>
      </c>
      <c r="DC172" s="70">
        <f t="shared" si="232"/>
        <v>0</v>
      </c>
      <c r="DD172" s="70">
        <f t="shared" si="233"/>
        <v>0</v>
      </c>
      <c r="DE172" s="70">
        <f t="shared" si="233"/>
        <v>0</v>
      </c>
      <c r="DF172" s="75">
        <f t="shared" si="234"/>
        <v>0</v>
      </c>
      <c r="DG172" s="75">
        <f t="shared" si="235"/>
        <v>0</v>
      </c>
      <c r="DH172" s="71">
        <f t="shared" si="236"/>
        <v>0</v>
      </c>
      <c r="DI172" s="72">
        <f t="shared" si="237"/>
        <v>0</v>
      </c>
      <c r="DJ172" s="72">
        <f t="shared" si="238"/>
        <v>0</v>
      </c>
      <c r="DK172" s="72">
        <f t="shared" si="239"/>
        <v>0</v>
      </c>
      <c r="DL172" s="72">
        <f t="shared" si="240"/>
        <v>0</v>
      </c>
      <c r="DM172" s="70">
        <f t="shared" si="241"/>
        <v>0</v>
      </c>
      <c r="DN172" s="70">
        <f t="shared" si="242"/>
        <v>0</v>
      </c>
      <c r="DO172" s="70">
        <f t="shared" si="243"/>
        <v>0</v>
      </c>
      <c r="DP172" s="70">
        <f t="shared" si="244"/>
        <v>0</v>
      </c>
      <c r="DQ172" s="70">
        <f t="shared" si="244"/>
        <v>0</v>
      </c>
      <c r="DR172" s="70">
        <f t="shared" si="245"/>
        <v>0</v>
      </c>
      <c r="DS172" s="75">
        <f t="shared" si="246"/>
        <v>0</v>
      </c>
      <c r="DT172" s="71">
        <f t="shared" si="247"/>
        <v>0</v>
      </c>
      <c r="DU172" s="257">
        <f t="shared" si="248"/>
        <v>0</v>
      </c>
      <c r="DV172" s="258">
        <f t="shared" si="249"/>
        <v>0</v>
      </c>
      <c r="DW172" s="258">
        <f t="shared" si="250"/>
        <v>0</v>
      </c>
      <c r="DX172" s="258">
        <f t="shared" si="251"/>
        <v>0</v>
      </c>
      <c r="DY172" s="70">
        <f t="shared" si="252"/>
        <v>0</v>
      </c>
      <c r="DZ172" s="70">
        <f t="shared" si="253"/>
        <v>0</v>
      </c>
      <c r="EA172" s="258">
        <f t="shared" si="254"/>
        <v>0</v>
      </c>
      <c r="EB172" s="258">
        <f t="shared" si="255"/>
        <v>0</v>
      </c>
      <c r="EC172" s="258">
        <f t="shared" si="255"/>
        <v>0</v>
      </c>
      <c r="ED172" s="258">
        <f t="shared" si="256"/>
        <v>0</v>
      </c>
      <c r="EE172" s="75">
        <f t="shared" si="257"/>
        <v>0</v>
      </c>
      <c r="EF172" s="71">
        <f t="shared" si="258"/>
        <v>0</v>
      </c>
      <c r="EG172" s="72">
        <f t="shared" si="259"/>
        <v>0</v>
      </c>
      <c r="EH172" s="70">
        <f t="shared" si="260"/>
        <v>0</v>
      </c>
      <c r="EI172" s="70">
        <f t="shared" si="261"/>
        <v>0</v>
      </c>
      <c r="EJ172" s="70">
        <f t="shared" si="262"/>
        <v>0</v>
      </c>
      <c r="EK172" s="70">
        <f t="shared" si="263"/>
        <v>0</v>
      </c>
      <c r="EL172" s="70">
        <f t="shared" si="264"/>
        <v>0</v>
      </c>
      <c r="EM172" s="70">
        <f t="shared" si="265"/>
        <v>0</v>
      </c>
      <c r="EN172" s="70">
        <f t="shared" si="266"/>
        <v>0</v>
      </c>
      <c r="EO172" s="70">
        <f t="shared" si="266"/>
        <v>0</v>
      </c>
      <c r="EP172" s="75">
        <f t="shared" si="267"/>
        <v>0</v>
      </c>
      <c r="EQ172" s="75">
        <f t="shared" si="268"/>
        <v>0</v>
      </c>
      <c r="ER172" s="71">
        <f t="shared" si="269"/>
        <v>0</v>
      </c>
      <c r="ES172" s="72">
        <f t="shared" si="184"/>
        <v>0</v>
      </c>
      <c r="ET172" s="70">
        <f t="shared" si="185"/>
        <v>0</v>
      </c>
      <c r="EU172" s="70">
        <f t="shared" si="186"/>
        <v>0</v>
      </c>
      <c r="EV172" s="70">
        <f t="shared" si="187"/>
        <v>0</v>
      </c>
      <c r="EW172" s="70">
        <f t="shared" si="188"/>
        <v>0</v>
      </c>
      <c r="EX172" s="70">
        <f t="shared" si="270"/>
        <v>0</v>
      </c>
      <c r="EY172" s="70">
        <f t="shared" si="189"/>
        <v>0</v>
      </c>
      <c r="EZ172" s="70" t="str">
        <f t="shared" si="190"/>
        <v/>
      </c>
      <c r="FA172" s="70">
        <f t="shared" si="190"/>
        <v>0</v>
      </c>
      <c r="FB172" s="75">
        <f t="shared" si="191"/>
        <v>0</v>
      </c>
      <c r="FC172" s="75">
        <f t="shared" si="192"/>
        <v>0</v>
      </c>
      <c r="FD172" s="71">
        <f t="shared" si="193"/>
        <v>0</v>
      </c>
      <c r="FE172" s="585"/>
    </row>
    <row r="173" spans="1:161" ht="21.75" customHeight="1">
      <c r="A173" s="12">
        <f t="shared" si="182"/>
        <v>0</v>
      </c>
      <c r="B173" s="31">
        <v>51</v>
      </c>
      <c r="C173" s="252">
        <v>165</v>
      </c>
      <c r="D173" s="6">
        <f t="shared" si="183"/>
        <v>0</v>
      </c>
      <c r="E173" s="59"/>
      <c r="F173" s="60" t="str">
        <f t="shared" si="271"/>
        <v/>
      </c>
      <c r="G173" s="58">
        <f>'Data Paste From Shala Darpan'!L166</f>
        <v>0</v>
      </c>
      <c r="H173" s="59">
        <f>'Data Paste From Shala Darpan'!F166</f>
        <v>0</v>
      </c>
      <c r="I173" s="59">
        <f>'Data Paste From Shala Darpan'!H166</f>
        <v>0</v>
      </c>
      <c r="J173" s="59">
        <f>'Data Paste From Shala Darpan'!I166</f>
        <v>0</v>
      </c>
      <c r="K173" s="744">
        <f>'Data Paste From Shala Darpan'!K166</f>
        <v>0</v>
      </c>
      <c r="L173" s="160" t="str">
        <f t="shared" si="194"/>
        <v/>
      </c>
      <c r="M173" s="135"/>
      <c r="N173" s="355" t="str">
        <f t="shared" si="104"/>
        <v/>
      </c>
      <c r="O173" s="162">
        <f t="shared" si="195"/>
        <v>0</v>
      </c>
      <c r="P173" s="514"/>
      <c r="Q173" s="111"/>
      <c r="R173" s="112"/>
      <c r="S173" s="112"/>
      <c r="T173" s="113"/>
      <c r="U173" s="112"/>
      <c r="V173" s="312">
        <f t="shared" si="196"/>
        <v>0</v>
      </c>
      <c r="W173" s="113"/>
      <c r="X173" s="112"/>
      <c r="Y173" s="150"/>
      <c r="Z173" s="151"/>
      <c r="AA173" s="151"/>
      <c r="AB173" s="152"/>
      <c r="AC173" s="151"/>
      <c r="AD173" s="315">
        <f t="shared" si="197"/>
        <v>0</v>
      </c>
      <c r="AE173" s="315"/>
      <c r="AF173" s="151"/>
      <c r="AG173" s="184"/>
      <c r="AH173" s="185"/>
      <c r="AI173" s="185"/>
      <c r="AJ173" s="186"/>
      <c r="AK173" s="185"/>
      <c r="AL173" s="318">
        <f t="shared" si="198"/>
        <v>0</v>
      </c>
      <c r="AM173" s="318"/>
      <c r="AN173" s="185"/>
      <c r="AO173" s="117"/>
      <c r="AP173" s="118"/>
      <c r="AQ173" s="118"/>
      <c r="AR173" s="119"/>
      <c r="AS173" s="118"/>
      <c r="AT173" s="321">
        <f t="shared" si="199"/>
        <v>0</v>
      </c>
      <c r="AU173" s="321"/>
      <c r="AV173" s="118"/>
      <c r="AW173" s="199"/>
      <c r="AX173" s="200"/>
      <c r="AY173" s="200"/>
      <c r="AZ173" s="201"/>
      <c r="BA173" s="200"/>
      <c r="BB173" s="324">
        <f t="shared" si="200"/>
        <v>0</v>
      </c>
      <c r="BC173" s="324"/>
      <c r="BD173" s="200"/>
      <c r="BE173" s="225"/>
      <c r="BF173" s="226"/>
      <c r="BG173" s="226"/>
      <c r="BH173" s="227"/>
      <c r="BI173" s="226"/>
      <c r="BJ173" s="327">
        <f t="shared" si="201"/>
        <v>0</v>
      </c>
      <c r="BK173" s="327"/>
      <c r="BL173" s="226"/>
      <c r="BM173" s="199"/>
      <c r="BN173" s="200"/>
      <c r="BO173" s="200"/>
      <c r="BP173" s="201"/>
      <c r="BQ173" s="200"/>
      <c r="BR173" s="324" t="str">
        <f t="shared" si="202"/>
        <v/>
      </c>
      <c r="BS173" s="324"/>
      <c r="BT173" s="200"/>
      <c r="BU173" s="208">
        <v>0</v>
      </c>
      <c r="BV173" s="209">
        <v>0</v>
      </c>
      <c r="BW173" s="213">
        <v>0</v>
      </c>
      <c r="BX173" s="333" t="str">
        <f t="shared" si="203"/>
        <v>D</v>
      </c>
      <c r="BY173" s="72">
        <f t="shared" si="204"/>
        <v>0</v>
      </c>
      <c r="BZ173" s="70">
        <f t="shared" si="205"/>
        <v>0</v>
      </c>
      <c r="CA173" s="70">
        <f t="shared" si="206"/>
        <v>0</v>
      </c>
      <c r="CB173" s="70">
        <f t="shared" si="207"/>
        <v>0</v>
      </c>
      <c r="CC173" s="70">
        <f t="shared" si="208"/>
        <v>0</v>
      </c>
      <c r="CD173" s="70">
        <f t="shared" si="209"/>
        <v>0</v>
      </c>
      <c r="CE173" s="70">
        <f t="shared" si="210"/>
        <v>0</v>
      </c>
      <c r="CF173" s="70">
        <f t="shared" si="211"/>
        <v>0</v>
      </c>
      <c r="CG173" s="70">
        <f t="shared" si="211"/>
        <v>0</v>
      </c>
      <c r="CH173" s="75">
        <f t="shared" si="212"/>
        <v>0</v>
      </c>
      <c r="CI173" s="75">
        <f t="shared" si="213"/>
        <v>0</v>
      </c>
      <c r="CJ173" s="71">
        <f t="shared" si="214"/>
        <v>0</v>
      </c>
      <c r="CK173" s="72">
        <f t="shared" si="215"/>
        <v>0</v>
      </c>
      <c r="CL173" s="70">
        <f t="shared" si="216"/>
        <v>0</v>
      </c>
      <c r="CM173" s="70">
        <f t="shared" si="217"/>
        <v>0</v>
      </c>
      <c r="CN173" s="70">
        <f t="shared" si="218"/>
        <v>0</v>
      </c>
      <c r="CO173" s="70">
        <f t="shared" si="219"/>
        <v>0</v>
      </c>
      <c r="CP173" s="70">
        <f t="shared" si="220"/>
        <v>0</v>
      </c>
      <c r="CQ173" s="70">
        <f t="shared" si="221"/>
        <v>0</v>
      </c>
      <c r="CR173" s="70">
        <f t="shared" si="222"/>
        <v>0</v>
      </c>
      <c r="CS173" s="70">
        <f t="shared" si="222"/>
        <v>0</v>
      </c>
      <c r="CT173" s="75">
        <f t="shared" si="223"/>
        <v>0</v>
      </c>
      <c r="CU173" s="75">
        <f t="shared" si="224"/>
        <v>0</v>
      </c>
      <c r="CV173" s="71">
        <f t="shared" si="225"/>
        <v>0</v>
      </c>
      <c r="CW173" s="72">
        <f t="shared" si="226"/>
        <v>0</v>
      </c>
      <c r="CX173" s="70">
        <f t="shared" si="227"/>
        <v>0</v>
      </c>
      <c r="CY173" s="70">
        <f t="shared" si="228"/>
        <v>0</v>
      </c>
      <c r="CZ173" s="70">
        <f t="shared" si="229"/>
        <v>0</v>
      </c>
      <c r="DA173" s="70">
        <f t="shared" si="230"/>
        <v>0</v>
      </c>
      <c r="DB173" s="70">
        <f t="shared" si="231"/>
        <v>0</v>
      </c>
      <c r="DC173" s="70">
        <f t="shared" si="232"/>
        <v>0</v>
      </c>
      <c r="DD173" s="70">
        <f t="shared" si="233"/>
        <v>0</v>
      </c>
      <c r="DE173" s="70">
        <f t="shared" si="233"/>
        <v>0</v>
      </c>
      <c r="DF173" s="75">
        <f t="shared" si="234"/>
        <v>0</v>
      </c>
      <c r="DG173" s="75">
        <f t="shared" si="235"/>
        <v>0</v>
      </c>
      <c r="DH173" s="71">
        <f t="shared" si="236"/>
        <v>0</v>
      </c>
      <c r="DI173" s="72">
        <f t="shared" si="237"/>
        <v>0</v>
      </c>
      <c r="DJ173" s="72">
        <f t="shared" si="238"/>
        <v>0</v>
      </c>
      <c r="DK173" s="72">
        <f t="shared" si="239"/>
        <v>0</v>
      </c>
      <c r="DL173" s="72">
        <f t="shared" si="240"/>
        <v>0</v>
      </c>
      <c r="DM173" s="70">
        <f t="shared" si="241"/>
        <v>0</v>
      </c>
      <c r="DN173" s="70">
        <f t="shared" si="242"/>
        <v>0</v>
      </c>
      <c r="DO173" s="70">
        <f t="shared" si="243"/>
        <v>0</v>
      </c>
      <c r="DP173" s="70">
        <f t="shared" si="244"/>
        <v>0</v>
      </c>
      <c r="DQ173" s="70">
        <f t="shared" si="244"/>
        <v>0</v>
      </c>
      <c r="DR173" s="70">
        <f t="shared" si="245"/>
        <v>0</v>
      </c>
      <c r="DS173" s="75">
        <f t="shared" si="246"/>
        <v>0</v>
      </c>
      <c r="DT173" s="71">
        <f t="shared" si="247"/>
        <v>0</v>
      </c>
      <c r="DU173" s="257">
        <f t="shared" si="248"/>
        <v>0</v>
      </c>
      <c r="DV173" s="258">
        <f t="shared" si="249"/>
        <v>0</v>
      </c>
      <c r="DW173" s="258">
        <f t="shared" si="250"/>
        <v>0</v>
      </c>
      <c r="DX173" s="258">
        <f t="shared" si="251"/>
        <v>0</v>
      </c>
      <c r="DY173" s="70">
        <f t="shared" si="252"/>
        <v>0</v>
      </c>
      <c r="DZ173" s="70">
        <f t="shared" si="253"/>
        <v>0</v>
      </c>
      <c r="EA173" s="258">
        <f t="shared" si="254"/>
        <v>0</v>
      </c>
      <c r="EB173" s="258">
        <f t="shared" si="255"/>
        <v>0</v>
      </c>
      <c r="EC173" s="258">
        <f t="shared" si="255"/>
        <v>0</v>
      </c>
      <c r="ED173" s="258">
        <f t="shared" si="256"/>
        <v>0</v>
      </c>
      <c r="EE173" s="75">
        <f t="shared" si="257"/>
        <v>0</v>
      </c>
      <c r="EF173" s="71">
        <f t="shared" si="258"/>
        <v>0</v>
      </c>
      <c r="EG173" s="72">
        <f t="shared" si="259"/>
        <v>0</v>
      </c>
      <c r="EH173" s="70">
        <f t="shared" si="260"/>
        <v>0</v>
      </c>
      <c r="EI173" s="70">
        <f t="shared" si="261"/>
        <v>0</v>
      </c>
      <c r="EJ173" s="70">
        <f t="shared" si="262"/>
        <v>0</v>
      </c>
      <c r="EK173" s="70">
        <f t="shared" si="263"/>
        <v>0</v>
      </c>
      <c r="EL173" s="70">
        <f t="shared" si="264"/>
        <v>0</v>
      </c>
      <c r="EM173" s="70">
        <f t="shared" si="265"/>
        <v>0</v>
      </c>
      <c r="EN173" s="70">
        <f t="shared" si="266"/>
        <v>0</v>
      </c>
      <c r="EO173" s="70">
        <f t="shared" si="266"/>
        <v>0</v>
      </c>
      <c r="EP173" s="75">
        <f t="shared" si="267"/>
        <v>0</v>
      </c>
      <c r="EQ173" s="75">
        <f t="shared" si="268"/>
        <v>0</v>
      </c>
      <c r="ER173" s="71">
        <f t="shared" si="269"/>
        <v>0</v>
      </c>
      <c r="ES173" s="72">
        <f t="shared" si="184"/>
        <v>0</v>
      </c>
      <c r="ET173" s="70">
        <f t="shared" si="185"/>
        <v>0</v>
      </c>
      <c r="EU173" s="70">
        <f t="shared" si="186"/>
        <v>0</v>
      </c>
      <c r="EV173" s="70">
        <f t="shared" si="187"/>
        <v>0</v>
      </c>
      <c r="EW173" s="70">
        <f t="shared" si="188"/>
        <v>0</v>
      </c>
      <c r="EX173" s="70">
        <f t="shared" si="270"/>
        <v>0</v>
      </c>
      <c r="EY173" s="70">
        <f t="shared" si="189"/>
        <v>0</v>
      </c>
      <c r="EZ173" s="70" t="str">
        <f t="shared" si="190"/>
        <v/>
      </c>
      <c r="FA173" s="70">
        <f t="shared" si="190"/>
        <v>0</v>
      </c>
      <c r="FB173" s="75">
        <f t="shared" si="191"/>
        <v>0</v>
      </c>
      <c r="FC173" s="75">
        <f t="shared" si="192"/>
        <v>0</v>
      </c>
      <c r="FD173" s="71">
        <f t="shared" si="193"/>
        <v>0</v>
      </c>
      <c r="FE173" s="585"/>
    </row>
    <row r="174" spans="1:161" ht="21.75" customHeight="1">
      <c r="A174" s="12">
        <f t="shared" si="182"/>
        <v>0</v>
      </c>
      <c r="B174" s="31">
        <v>52</v>
      </c>
      <c r="C174" s="253">
        <v>166</v>
      </c>
      <c r="D174" s="6">
        <f t="shared" si="183"/>
        <v>0</v>
      </c>
      <c r="E174" s="59"/>
      <c r="F174" s="60" t="str">
        <f t="shared" si="271"/>
        <v/>
      </c>
      <c r="G174" s="59">
        <f>'Data Paste From Shala Darpan'!L167</f>
        <v>0</v>
      </c>
      <c r="H174" s="59">
        <f>'Data Paste From Shala Darpan'!F167</f>
        <v>0</v>
      </c>
      <c r="I174" s="59">
        <f>'Data Paste From Shala Darpan'!H167</f>
        <v>0</v>
      </c>
      <c r="J174" s="59">
        <f>'Data Paste From Shala Darpan'!I167</f>
        <v>0</v>
      </c>
      <c r="K174" s="744">
        <f>'Data Paste From Shala Darpan'!K167</f>
        <v>0</v>
      </c>
      <c r="L174" s="160" t="str">
        <f t="shared" si="194"/>
        <v/>
      </c>
      <c r="M174" s="135"/>
      <c r="N174" s="355" t="str">
        <f t="shared" si="104"/>
        <v/>
      </c>
      <c r="O174" s="162">
        <f t="shared" si="195"/>
        <v>0</v>
      </c>
      <c r="P174" s="514"/>
      <c r="Q174" s="111"/>
      <c r="R174" s="112"/>
      <c r="S174" s="112"/>
      <c r="T174" s="113"/>
      <c r="U174" s="112"/>
      <c r="V174" s="312">
        <f t="shared" si="196"/>
        <v>0</v>
      </c>
      <c r="W174" s="113"/>
      <c r="X174" s="112"/>
      <c r="Y174" s="150"/>
      <c r="Z174" s="151"/>
      <c r="AA174" s="151"/>
      <c r="AB174" s="152"/>
      <c r="AC174" s="151"/>
      <c r="AD174" s="315">
        <f t="shared" si="197"/>
        <v>0</v>
      </c>
      <c r="AE174" s="315"/>
      <c r="AF174" s="151"/>
      <c r="AG174" s="184"/>
      <c r="AH174" s="185"/>
      <c r="AI174" s="185"/>
      <c r="AJ174" s="186"/>
      <c r="AK174" s="185"/>
      <c r="AL174" s="318">
        <f t="shared" si="198"/>
        <v>0</v>
      </c>
      <c r="AM174" s="318"/>
      <c r="AN174" s="185"/>
      <c r="AO174" s="117"/>
      <c r="AP174" s="118"/>
      <c r="AQ174" s="118"/>
      <c r="AR174" s="119"/>
      <c r="AS174" s="118"/>
      <c r="AT174" s="321">
        <f t="shared" si="199"/>
        <v>0</v>
      </c>
      <c r="AU174" s="321"/>
      <c r="AV174" s="118"/>
      <c r="AW174" s="199"/>
      <c r="AX174" s="200"/>
      <c r="AY174" s="200"/>
      <c r="AZ174" s="201"/>
      <c r="BA174" s="200"/>
      <c r="BB174" s="324">
        <f t="shared" si="200"/>
        <v>0</v>
      </c>
      <c r="BC174" s="324"/>
      <c r="BD174" s="200"/>
      <c r="BE174" s="225"/>
      <c r="BF174" s="226"/>
      <c r="BG174" s="226"/>
      <c r="BH174" s="227"/>
      <c r="BI174" s="226"/>
      <c r="BJ174" s="327">
        <f t="shared" si="201"/>
        <v>0</v>
      </c>
      <c r="BK174" s="327"/>
      <c r="BL174" s="226"/>
      <c r="BM174" s="199"/>
      <c r="BN174" s="200"/>
      <c r="BO174" s="200"/>
      <c r="BP174" s="201"/>
      <c r="BQ174" s="200"/>
      <c r="BR174" s="324" t="str">
        <f t="shared" si="202"/>
        <v/>
      </c>
      <c r="BS174" s="324"/>
      <c r="BT174" s="200"/>
      <c r="BU174" s="208">
        <v>0</v>
      </c>
      <c r="BV174" s="209">
        <v>0</v>
      </c>
      <c r="BW174" s="213">
        <v>0</v>
      </c>
      <c r="BX174" s="333" t="str">
        <f t="shared" si="203"/>
        <v>D</v>
      </c>
      <c r="BY174" s="72">
        <f t="shared" si="204"/>
        <v>0</v>
      </c>
      <c r="BZ174" s="70">
        <f t="shared" si="205"/>
        <v>0</v>
      </c>
      <c r="CA174" s="70">
        <f t="shared" si="206"/>
        <v>0</v>
      </c>
      <c r="CB174" s="70">
        <f t="shared" si="207"/>
        <v>0</v>
      </c>
      <c r="CC174" s="70">
        <f t="shared" si="208"/>
        <v>0</v>
      </c>
      <c r="CD174" s="70">
        <f t="shared" si="209"/>
        <v>0</v>
      </c>
      <c r="CE174" s="70">
        <f t="shared" si="210"/>
        <v>0</v>
      </c>
      <c r="CF174" s="70">
        <f t="shared" si="211"/>
        <v>0</v>
      </c>
      <c r="CG174" s="70">
        <f t="shared" si="211"/>
        <v>0</v>
      </c>
      <c r="CH174" s="75">
        <f t="shared" si="212"/>
        <v>0</v>
      </c>
      <c r="CI174" s="75">
        <f t="shared" si="213"/>
        <v>0</v>
      </c>
      <c r="CJ174" s="71">
        <f t="shared" si="214"/>
        <v>0</v>
      </c>
      <c r="CK174" s="72">
        <f t="shared" si="215"/>
        <v>0</v>
      </c>
      <c r="CL174" s="70">
        <f t="shared" si="216"/>
        <v>0</v>
      </c>
      <c r="CM174" s="70">
        <f t="shared" si="217"/>
        <v>0</v>
      </c>
      <c r="CN174" s="70">
        <f t="shared" si="218"/>
        <v>0</v>
      </c>
      <c r="CO174" s="70">
        <f t="shared" si="219"/>
        <v>0</v>
      </c>
      <c r="CP174" s="70">
        <f t="shared" si="220"/>
        <v>0</v>
      </c>
      <c r="CQ174" s="70">
        <f t="shared" si="221"/>
        <v>0</v>
      </c>
      <c r="CR174" s="70">
        <f t="shared" si="222"/>
        <v>0</v>
      </c>
      <c r="CS174" s="70">
        <f t="shared" si="222"/>
        <v>0</v>
      </c>
      <c r="CT174" s="75">
        <f t="shared" si="223"/>
        <v>0</v>
      </c>
      <c r="CU174" s="75">
        <f t="shared" si="224"/>
        <v>0</v>
      </c>
      <c r="CV174" s="71">
        <f t="shared" si="225"/>
        <v>0</v>
      </c>
      <c r="CW174" s="72">
        <f t="shared" si="226"/>
        <v>0</v>
      </c>
      <c r="CX174" s="70">
        <f t="shared" si="227"/>
        <v>0</v>
      </c>
      <c r="CY174" s="70">
        <f t="shared" si="228"/>
        <v>0</v>
      </c>
      <c r="CZ174" s="70">
        <f t="shared" si="229"/>
        <v>0</v>
      </c>
      <c r="DA174" s="70">
        <f t="shared" si="230"/>
        <v>0</v>
      </c>
      <c r="DB174" s="70">
        <f t="shared" si="231"/>
        <v>0</v>
      </c>
      <c r="DC174" s="70">
        <f t="shared" si="232"/>
        <v>0</v>
      </c>
      <c r="DD174" s="70">
        <f t="shared" si="233"/>
        <v>0</v>
      </c>
      <c r="DE174" s="70">
        <f t="shared" si="233"/>
        <v>0</v>
      </c>
      <c r="DF174" s="75">
        <f t="shared" si="234"/>
        <v>0</v>
      </c>
      <c r="DG174" s="75">
        <f t="shared" si="235"/>
        <v>0</v>
      </c>
      <c r="DH174" s="71">
        <f t="shared" si="236"/>
        <v>0</v>
      </c>
      <c r="DI174" s="72">
        <f t="shared" si="237"/>
        <v>0</v>
      </c>
      <c r="DJ174" s="72">
        <f t="shared" si="238"/>
        <v>0</v>
      </c>
      <c r="DK174" s="72">
        <f t="shared" si="239"/>
        <v>0</v>
      </c>
      <c r="DL174" s="72">
        <f t="shared" si="240"/>
        <v>0</v>
      </c>
      <c r="DM174" s="70">
        <f t="shared" si="241"/>
        <v>0</v>
      </c>
      <c r="DN174" s="70">
        <f t="shared" si="242"/>
        <v>0</v>
      </c>
      <c r="DO174" s="70">
        <f t="shared" si="243"/>
        <v>0</v>
      </c>
      <c r="DP174" s="70">
        <f t="shared" si="244"/>
        <v>0</v>
      </c>
      <c r="DQ174" s="70">
        <f t="shared" si="244"/>
        <v>0</v>
      </c>
      <c r="DR174" s="70">
        <f t="shared" si="245"/>
        <v>0</v>
      </c>
      <c r="DS174" s="75">
        <f t="shared" si="246"/>
        <v>0</v>
      </c>
      <c r="DT174" s="71">
        <f t="shared" si="247"/>
        <v>0</v>
      </c>
      <c r="DU174" s="257">
        <f t="shared" si="248"/>
        <v>0</v>
      </c>
      <c r="DV174" s="258">
        <f t="shared" si="249"/>
        <v>0</v>
      </c>
      <c r="DW174" s="258">
        <f t="shared" si="250"/>
        <v>0</v>
      </c>
      <c r="DX174" s="258">
        <f t="shared" si="251"/>
        <v>0</v>
      </c>
      <c r="DY174" s="70">
        <f t="shared" si="252"/>
        <v>0</v>
      </c>
      <c r="DZ174" s="70">
        <f t="shared" si="253"/>
        <v>0</v>
      </c>
      <c r="EA174" s="258">
        <f t="shared" si="254"/>
        <v>0</v>
      </c>
      <c r="EB174" s="258">
        <f t="shared" si="255"/>
        <v>0</v>
      </c>
      <c r="EC174" s="258">
        <f t="shared" si="255"/>
        <v>0</v>
      </c>
      <c r="ED174" s="258">
        <f t="shared" si="256"/>
        <v>0</v>
      </c>
      <c r="EE174" s="75">
        <f t="shared" si="257"/>
        <v>0</v>
      </c>
      <c r="EF174" s="71">
        <f t="shared" si="258"/>
        <v>0</v>
      </c>
      <c r="EG174" s="72">
        <f t="shared" si="259"/>
        <v>0</v>
      </c>
      <c r="EH174" s="70">
        <f t="shared" si="260"/>
        <v>0</v>
      </c>
      <c r="EI174" s="70">
        <f t="shared" si="261"/>
        <v>0</v>
      </c>
      <c r="EJ174" s="70">
        <f t="shared" si="262"/>
        <v>0</v>
      </c>
      <c r="EK174" s="70">
        <f t="shared" si="263"/>
        <v>0</v>
      </c>
      <c r="EL174" s="70">
        <f t="shared" si="264"/>
        <v>0</v>
      </c>
      <c r="EM174" s="70">
        <f t="shared" si="265"/>
        <v>0</v>
      </c>
      <c r="EN174" s="70">
        <f t="shared" si="266"/>
        <v>0</v>
      </c>
      <c r="EO174" s="70">
        <f t="shared" si="266"/>
        <v>0</v>
      </c>
      <c r="EP174" s="75">
        <f t="shared" si="267"/>
        <v>0</v>
      </c>
      <c r="EQ174" s="75">
        <f t="shared" si="268"/>
        <v>0</v>
      </c>
      <c r="ER174" s="71">
        <f t="shared" si="269"/>
        <v>0</v>
      </c>
      <c r="ES174" s="72">
        <f t="shared" si="184"/>
        <v>0</v>
      </c>
      <c r="ET174" s="70">
        <f t="shared" si="185"/>
        <v>0</v>
      </c>
      <c r="EU174" s="70">
        <f t="shared" si="186"/>
        <v>0</v>
      </c>
      <c r="EV174" s="70">
        <f t="shared" si="187"/>
        <v>0</v>
      </c>
      <c r="EW174" s="70">
        <f t="shared" si="188"/>
        <v>0</v>
      </c>
      <c r="EX174" s="70">
        <f t="shared" si="270"/>
        <v>0</v>
      </c>
      <c r="EY174" s="70">
        <f t="shared" si="189"/>
        <v>0</v>
      </c>
      <c r="EZ174" s="70" t="str">
        <f t="shared" si="190"/>
        <v/>
      </c>
      <c r="FA174" s="70">
        <f t="shared" si="190"/>
        <v>0</v>
      </c>
      <c r="FB174" s="75">
        <f t="shared" si="191"/>
        <v>0</v>
      </c>
      <c r="FC174" s="75">
        <f t="shared" si="192"/>
        <v>0</v>
      </c>
      <c r="FD174" s="71">
        <f t="shared" si="193"/>
        <v>0</v>
      </c>
      <c r="FE174" s="585"/>
    </row>
    <row r="175" spans="1:161" ht="21.75" customHeight="1">
      <c r="A175" s="12">
        <f t="shared" si="182"/>
        <v>0</v>
      </c>
      <c r="B175" s="31">
        <v>53</v>
      </c>
      <c r="C175" s="252">
        <v>167</v>
      </c>
      <c r="D175" s="6">
        <f t="shared" si="183"/>
        <v>0</v>
      </c>
      <c r="E175" s="59"/>
      <c r="F175" s="60" t="str">
        <f t="shared" si="271"/>
        <v/>
      </c>
      <c r="G175" s="58">
        <f>'Data Paste From Shala Darpan'!L168</f>
        <v>0</v>
      </c>
      <c r="H175" s="59">
        <f>'Data Paste From Shala Darpan'!F168</f>
        <v>0</v>
      </c>
      <c r="I175" s="59">
        <f>'Data Paste From Shala Darpan'!H168</f>
        <v>0</v>
      </c>
      <c r="J175" s="59">
        <f>'Data Paste From Shala Darpan'!I168</f>
        <v>0</v>
      </c>
      <c r="K175" s="744">
        <f>'Data Paste From Shala Darpan'!K168</f>
        <v>0</v>
      </c>
      <c r="L175" s="160" t="str">
        <f t="shared" si="194"/>
        <v/>
      </c>
      <c r="M175" s="135"/>
      <c r="N175" s="355" t="str">
        <f t="shared" si="104"/>
        <v/>
      </c>
      <c r="O175" s="162">
        <f t="shared" si="195"/>
        <v>0</v>
      </c>
      <c r="P175" s="514"/>
      <c r="Q175" s="111"/>
      <c r="R175" s="112"/>
      <c r="S175" s="112"/>
      <c r="T175" s="113"/>
      <c r="U175" s="112"/>
      <c r="V175" s="312">
        <f t="shared" si="196"/>
        <v>0</v>
      </c>
      <c r="W175" s="113"/>
      <c r="X175" s="112"/>
      <c r="Y175" s="150"/>
      <c r="Z175" s="151"/>
      <c r="AA175" s="151"/>
      <c r="AB175" s="152"/>
      <c r="AC175" s="151"/>
      <c r="AD175" s="315">
        <f t="shared" si="197"/>
        <v>0</v>
      </c>
      <c r="AE175" s="315"/>
      <c r="AF175" s="151"/>
      <c r="AG175" s="184"/>
      <c r="AH175" s="185"/>
      <c r="AI175" s="185"/>
      <c r="AJ175" s="186"/>
      <c r="AK175" s="185"/>
      <c r="AL175" s="318">
        <f t="shared" si="198"/>
        <v>0</v>
      </c>
      <c r="AM175" s="318"/>
      <c r="AN175" s="185"/>
      <c r="AO175" s="117"/>
      <c r="AP175" s="118"/>
      <c r="AQ175" s="118"/>
      <c r="AR175" s="119"/>
      <c r="AS175" s="118"/>
      <c r="AT175" s="321">
        <f t="shared" si="199"/>
        <v>0</v>
      </c>
      <c r="AU175" s="321"/>
      <c r="AV175" s="118"/>
      <c r="AW175" s="199"/>
      <c r="AX175" s="200"/>
      <c r="AY175" s="200"/>
      <c r="AZ175" s="201"/>
      <c r="BA175" s="200"/>
      <c r="BB175" s="324">
        <f t="shared" si="200"/>
        <v>0</v>
      </c>
      <c r="BC175" s="324"/>
      <c r="BD175" s="200"/>
      <c r="BE175" s="225"/>
      <c r="BF175" s="226"/>
      <c r="BG175" s="226"/>
      <c r="BH175" s="227"/>
      <c r="BI175" s="226"/>
      <c r="BJ175" s="327">
        <f t="shared" si="201"/>
        <v>0</v>
      </c>
      <c r="BK175" s="327"/>
      <c r="BL175" s="226"/>
      <c r="BM175" s="199"/>
      <c r="BN175" s="200"/>
      <c r="BO175" s="200"/>
      <c r="BP175" s="201"/>
      <c r="BQ175" s="200"/>
      <c r="BR175" s="324" t="str">
        <f t="shared" si="202"/>
        <v/>
      </c>
      <c r="BS175" s="324"/>
      <c r="BT175" s="200"/>
      <c r="BU175" s="208">
        <v>0</v>
      </c>
      <c r="BV175" s="209">
        <v>0</v>
      </c>
      <c r="BW175" s="213">
        <v>0</v>
      </c>
      <c r="BX175" s="333" t="str">
        <f t="shared" si="203"/>
        <v>D</v>
      </c>
      <c r="BY175" s="72">
        <f t="shared" si="204"/>
        <v>0</v>
      </c>
      <c r="BZ175" s="70">
        <f t="shared" si="205"/>
        <v>0</v>
      </c>
      <c r="CA175" s="70">
        <f t="shared" si="206"/>
        <v>0</v>
      </c>
      <c r="CB175" s="70">
        <f t="shared" si="207"/>
        <v>0</v>
      </c>
      <c r="CC175" s="70">
        <f t="shared" si="208"/>
        <v>0</v>
      </c>
      <c r="CD175" s="70">
        <f t="shared" si="209"/>
        <v>0</v>
      </c>
      <c r="CE175" s="70">
        <f t="shared" si="210"/>
        <v>0</v>
      </c>
      <c r="CF175" s="70">
        <f t="shared" si="211"/>
        <v>0</v>
      </c>
      <c r="CG175" s="70">
        <f t="shared" si="211"/>
        <v>0</v>
      </c>
      <c r="CH175" s="75">
        <f t="shared" si="212"/>
        <v>0</v>
      </c>
      <c r="CI175" s="75">
        <f t="shared" si="213"/>
        <v>0</v>
      </c>
      <c r="CJ175" s="71">
        <f t="shared" si="214"/>
        <v>0</v>
      </c>
      <c r="CK175" s="72">
        <f t="shared" si="215"/>
        <v>0</v>
      </c>
      <c r="CL175" s="70">
        <f t="shared" si="216"/>
        <v>0</v>
      </c>
      <c r="CM175" s="70">
        <f t="shared" si="217"/>
        <v>0</v>
      </c>
      <c r="CN175" s="70">
        <f t="shared" si="218"/>
        <v>0</v>
      </c>
      <c r="CO175" s="70">
        <f t="shared" si="219"/>
        <v>0</v>
      </c>
      <c r="CP175" s="70">
        <f t="shared" si="220"/>
        <v>0</v>
      </c>
      <c r="CQ175" s="70">
        <f t="shared" si="221"/>
        <v>0</v>
      </c>
      <c r="CR175" s="70">
        <f t="shared" si="222"/>
        <v>0</v>
      </c>
      <c r="CS175" s="70">
        <f t="shared" si="222"/>
        <v>0</v>
      </c>
      <c r="CT175" s="75">
        <f t="shared" si="223"/>
        <v>0</v>
      </c>
      <c r="CU175" s="75">
        <f t="shared" si="224"/>
        <v>0</v>
      </c>
      <c r="CV175" s="71">
        <f t="shared" si="225"/>
        <v>0</v>
      </c>
      <c r="CW175" s="72">
        <f t="shared" si="226"/>
        <v>0</v>
      </c>
      <c r="CX175" s="70">
        <f t="shared" si="227"/>
        <v>0</v>
      </c>
      <c r="CY175" s="70">
        <f t="shared" si="228"/>
        <v>0</v>
      </c>
      <c r="CZ175" s="70">
        <f t="shared" si="229"/>
        <v>0</v>
      </c>
      <c r="DA175" s="70">
        <f t="shared" si="230"/>
        <v>0</v>
      </c>
      <c r="DB175" s="70">
        <f t="shared" si="231"/>
        <v>0</v>
      </c>
      <c r="DC175" s="70">
        <f t="shared" si="232"/>
        <v>0</v>
      </c>
      <c r="DD175" s="70">
        <f t="shared" si="233"/>
        <v>0</v>
      </c>
      <c r="DE175" s="70">
        <f t="shared" si="233"/>
        <v>0</v>
      </c>
      <c r="DF175" s="75">
        <f t="shared" si="234"/>
        <v>0</v>
      </c>
      <c r="DG175" s="75">
        <f t="shared" si="235"/>
        <v>0</v>
      </c>
      <c r="DH175" s="71">
        <f t="shared" si="236"/>
        <v>0</v>
      </c>
      <c r="DI175" s="72">
        <f t="shared" si="237"/>
        <v>0</v>
      </c>
      <c r="DJ175" s="72">
        <f t="shared" si="238"/>
        <v>0</v>
      </c>
      <c r="DK175" s="72">
        <f t="shared" si="239"/>
        <v>0</v>
      </c>
      <c r="DL175" s="72">
        <f t="shared" si="240"/>
        <v>0</v>
      </c>
      <c r="DM175" s="70">
        <f t="shared" si="241"/>
        <v>0</v>
      </c>
      <c r="DN175" s="70">
        <f t="shared" si="242"/>
        <v>0</v>
      </c>
      <c r="DO175" s="70">
        <f t="shared" si="243"/>
        <v>0</v>
      </c>
      <c r="DP175" s="70">
        <f t="shared" si="244"/>
        <v>0</v>
      </c>
      <c r="DQ175" s="70">
        <f t="shared" si="244"/>
        <v>0</v>
      </c>
      <c r="DR175" s="70">
        <f t="shared" si="245"/>
        <v>0</v>
      </c>
      <c r="DS175" s="75">
        <f t="shared" si="246"/>
        <v>0</v>
      </c>
      <c r="DT175" s="71">
        <f t="shared" si="247"/>
        <v>0</v>
      </c>
      <c r="DU175" s="257">
        <f t="shared" si="248"/>
        <v>0</v>
      </c>
      <c r="DV175" s="258">
        <f t="shared" si="249"/>
        <v>0</v>
      </c>
      <c r="DW175" s="258">
        <f t="shared" si="250"/>
        <v>0</v>
      </c>
      <c r="DX175" s="258">
        <f t="shared" si="251"/>
        <v>0</v>
      </c>
      <c r="DY175" s="70">
        <f t="shared" si="252"/>
        <v>0</v>
      </c>
      <c r="DZ175" s="70">
        <f t="shared" si="253"/>
        <v>0</v>
      </c>
      <c r="EA175" s="258">
        <f t="shared" si="254"/>
        <v>0</v>
      </c>
      <c r="EB175" s="258">
        <f t="shared" si="255"/>
        <v>0</v>
      </c>
      <c r="EC175" s="258">
        <f t="shared" si="255"/>
        <v>0</v>
      </c>
      <c r="ED175" s="258">
        <f t="shared" si="256"/>
        <v>0</v>
      </c>
      <c r="EE175" s="75">
        <f t="shared" si="257"/>
        <v>0</v>
      </c>
      <c r="EF175" s="71">
        <f t="shared" si="258"/>
        <v>0</v>
      </c>
      <c r="EG175" s="72">
        <f t="shared" si="259"/>
        <v>0</v>
      </c>
      <c r="EH175" s="70">
        <f t="shared" si="260"/>
        <v>0</v>
      </c>
      <c r="EI175" s="70">
        <f t="shared" si="261"/>
        <v>0</v>
      </c>
      <c r="EJ175" s="70">
        <f t="shared" si="262"/>
        <v>0</v>
      </c>
      <c r="EK175" s="70">
        <f t="shared" si="263"/>
        <v>0</v>
      </c>
      <c r="EL175" s="70">
        <f t="shared" si="264"/>
        <v>0</v>
      </c>
      <c r="EM175" s="70">
        <f t="shared" si="265"/>
        <v>0</v>
      </c>
      <c r="EN175" s="70">
        <f t="shared" si="266"/>
        <v>0</v>
      </c>
      <c r="EO175" s="70">
        <f t="shared" si="266"/>
        <v>0</v>
      </c>
      <c r="EP175" s="75">
        <f t="shared" si="267"/>
        <v>0</v>
      </c>
      <c r="EQ175" s="75">
        <f t="shared" si="268"/>
        <v>0</v>
      </c>
      <c r="ER175" s="71">
        <f t="shared" si="269"/>
        <v>0</v>
      </c>
      <c r="ES175" s="72">
        <f t="shared" si="184"/>
        <v>0</v>
      </c>
      <c r="ET175" s="70">
        <f t="shared" si="185"/>
        <v>0</v>
      </c>
      <c r="EU175" s="70">
        <f t="shared" si="186"/>
        <v>0</v>
      </c>
      <c r="EV175" s="70">
        <f t="shared" si="187"/>
        <v>0</v>
      </c>
      <c r="EW175" s="70">
        <f t="shared" si="188"/>
        <v>0</v>
      </c>
      <c r="EX175" s="70">
        <f t="shared" si="270"/>
        <v>0</v>
      </c>
      <c r="EY175" s="70">
        <f t="shared" si="189"/>
        <v>0</v>
      </c>
      <c r="EZ175" s="70" t="str">
        <f t="shared" si="190"/>
        <v/>
      </c>
      <c r="FA175" s="70">
        <f t="shared" si="190"/>
        <v>0</v>
      </c>
      <c r="FB175" s="75">
        <f t="shared" si="191"/>
        <v>0</v>
      </c>
      <c r="FC175" s="75">
        <f t="shared" si="192"/>
        <v>0</v>
      </c>
      <c r="FD175" s="71">
        <f t="shared" si="193"/>
        <v>0</v>
      </c>
      <c r="FE175" s="585"/>
    </row>
    <row r="176" spans="1:161" ht="21.75" customHeight="1">
      <c r="A176" s="12">
        <f t="shared" si="182"/>
        <v>0</v>
      </c>
      <c r="B176" s="31">
        <v>54</v>
      </c>
      <c r="C176" s="253">
        <v>168</v>
      </c>
      <c r="D176" s="6">
        <f t="shared" si="183"/>
        <v>0</v>
      </c>
      <c r="E176" s="59"/>
      <c r="F176" s="60" t="str">
        <f t="shared" si="271"/>
        <v/>
      </c>
      <c r="G176" s="59">
        <f>'Data Paste From Shala Darpan'!L169</f>
        <v>0</v>
      </c>
      <c r="H176" s="59">
        <f>'Data Paste From Shala Darpan'!F169</f>
        <v>0</v>
      </c>
      <c r="I176" s="59">
        <f>'Data Paste From Shala Darpan'!H169</f>
        <v>0</v>
      </c>
      <c r="J176" s="59">
        <f>'Data Paste From Shala Darpan'!I169</f>
        <v>0</v>
      </c>
      <c r="K176" s="744">
        <f>'Data Paste From Shala Darpan'!K169</f>
        <v>0</v>
      </c>
      <c r="L176" s="160" t="str">
        <f t="shared" si="194"/>
        <v/>
      </c>
      <c r="M176" s="135"/>
      <c r="N176" s="355" t="str">
        <f t="shared" si="104"/>
        <v/>
      </c>
      <c r="O176" s="162">
        <f t="shared" si="195"/>
        <v>0</v>
      </c>
      <c r="P176" s="514"/>
      <c r="Q176" s="111"/>
      <c r="R176" s="112"/>
      <c r="S176" s="112"/>
      <c r="T176" s="113"/>
      <c r="U176" s="112"/>
      <c r="V176" s="312">
        <f t="shared" si="196"/>
        <v>0</v>
      </c>
      <c r="W176" s="113"/>
      <c r="X176" s="112"/>
      <c r="Y176" s="150"/>
      <c r="Z176" s="151"/>
      <c r="AA176" s="151"/>
      <c r="AB176" s="152"/>
      <c r="AC176" s="151"/>
      <c r="AD176" s="315">
        <f t="shared" si="197"/>
        <v>0</v>
      </c>
      <c r="AE176" s="315"/>
      <c r="AF176" s="151"/>
      <c r="AG176" s="184"/>
      <c r="AH176" s="185"/>
      <c r="AI176" s="185"/>
      <c r="AJ176" s="186"/>
      <c r="AK176" s="185"/>
      <c r="AL176" s="318">
        <f t="shared" si="198"/>
        <v>0</v>
      </c>
      <c r="AM176" s="318"/>
      <c r="AN176" s="185"/>
      <c r="AO176" s="117"/>
      <c r="AP176" s="118"/>
      <c r="AQ176" s="118"/>
      <c r="AR176" s="119"/>
      <c r="AS176" s="118"/>
      <c r="AT176" s="321">
        <f t="shared" si="199"/>
        <v>0</v>
      </c>
      <c r="AU176" s="321"/>
      <c r="AV176" s="118"/>
      <c r="AW176" s="199"/>
      <c r="AX176" s="200"/>
      <c r="AY176" s="200"/>
      <c r="AZ176" s="201"/>
      <c r="BA176" s="200"/>
      <c r="BB176" s="324">
        <f t="shared" si="200"/>
        <v>0</v>
      </c>
      <c r="BC176" s="324"/>
      <c r="BD176" s="200"/>
      <c r="BE176" s="225"/>
      <c r="BF176" s="226"/>
      <c r="BG176" s="226"/>
      <c r="BH176" s="227"/>
      <c r="BI176" s="226"/>
      <c r="BJ176" s="327">
        <f t="shared" si="201"/>
        <v>0</v>
      </c>
      <c r="BK176" s="327"/>
      <c r="BL176" s="226"/>
      <c r="BM176" s="199"/>
      <c r="BN176" s="200"/>
      <c r="BO176" s="200"/>
      <c r="BP176" s="201"/>
      <c r="BQ176" s="200"/>
      <c r="BR176" s="324" t="str">
        <f t="shared" si="202"/>
        <v/>
      </c>
      <c r="BS176" s="324"/>
      <c r="BT176" s="200"/>
      <c r="BU176" s="208">
        <v>0</v>
      </c>
      <c r="BV176" s="209">
        <v>0</v>
      </c>
      <c r="BW176" s="213">
        <v>0</v>
      </c>
      <c r="BX176" s="333" t="str">
        <f t="shared" si="203"/>
        <v>D</v>
      </c>
      <c r="BY176" s="72">
        <f t="shared" si="204"/>
        <v>0</v>
      </c>
      <c r="BZ176" s="70">
        <f t="shared" si="205"/>
        <v>0</v>
      </c>
      <c r="CA176" s="70">
        <f t="shared" si="206"/>
        <v>0</v>
      </c>
      <c r="CB176" s="70">
        <f t="shared" si="207"/>
        <v>0</v>
      </c>
      <c r="CC176" s="70">
        <f t="shared" si="208"/>
        <v>0</v>
      </c>
      <c r="CD176" s="70">
        <f t="shared" si="209"/>
        <v>0</v>
      </c>
      <c r="CE176" s="70">
        <f t="shared" si="210"/>
        <v>0</v>
      </c>
      <c r="CF176" s="70">
        <f t="shared" si="211"/>
        <v>0</v>
      </c>
      <c r="CG176" s="70">
        <f t="shared" si="211"/>
        <v>0</v>
      </c>
      <c r="CH176" s="75">
        <f t="shared" si="212"/>
        <v>0</v>
      </c>
      <c r="CI176" s="75">
        <f t="shared" si="213"/>
        <v>0</v>
      </c>
      <c r="CJ176" s="71">
        <f t="shared" si="214"/>
        <v>0</v>
      </c>
      <c r="CK176" s="72">
        <f t="shared" si="215"/>
        <v>0</v>
      </c>
      <c r="CL176" s="70">
        <f t="shared" si="216"/>
        <v>0</v>
      </c>
      <c r="CM176" s="70">
        <f t="shared" si="217"/>
        <v>0</v>
      </c>
      <c r="CN176" s="70">
        <f t="shared" si="218"/>
        <v>0</v>
      </c>
      <c r="CO176" s="70">
        <f t="shared" si="219"/>
        <v>0</v>
      </c>
      <c r="CP176" s="70">
        <f t="shared" si="220"/>
        <v>0</v>
      </c>
      <c r="CQ176" s="70">
        <f t="shared" si="221"/>
        <v>0</v>
      </c>
      <c r="CR176" s="70">
        <f t="shared" si="222"/>
        <v>0</v>
      </c>
      <c r="CS176" s="70">
        <f t="shared" si="222"/>
        <v>0</v>
      </c>
      <c r="CT176" s="75">
        <f t="shared" si="223"/>
        <v>0</v>
      </c>
      <c r="CU176" s="75">
        <f t="shared" si="224"/>
        <v>0</v>
      </c>
      <c r="CV176" s="71">
        <f t="shared" si="225"/>
        <v>0</v>
      </c>
      <c r="CW176" s="72">
        <f t="shared" si="226"/>
        <v>0</v>
      </c>
      <c r="CX176" s="70">
        <f t="shared" si="227"/>
        <v>0</v>
      </c>
      <c r="CY176" s="70">
        <f t="shared" si="228"/>
        <v>0</v>
      </c>
      <c r="CZ176" s="70">
        <f t="shared" si="229"/>
        <v>0</v>
      </c>
      <c r="DA176" s="70">
        <f t="shared" si="230"/>
        <v>0</v>
      </c>
      <c r="DB176" s="70">
        <f t="shared" si="231"/>
        <v>0</v>
      </c>
      <c r="DC176" s="70">
        <f t="shared" si="232"/>
        <v>0</v>
      </c>
      <c r="DD176" s="70">
        <f t="shared" si="233"/>
        <v>0</v>
      </c>
      <c r="DE176" s="70">
        <f t="shared" si="233"/>
        <v>0</v>
      </c>
      <c r="DF176" s="75">
        <f t="shared" si="234"/>
        <v>0</v>
      </c>
      <c r="DG176" s="75">
        <f t="shared" si="235"/>
        <v>0</v>
      </c>
      <c r="DH176" s="71">
        <f t="shared" si="236"/>
        <v>0</v>
      </c>
      <c r="DI176" s="72">
        <f t="shared" si="237"/>
        <v>0</v>
      </c>
      <c r="DJ176" s="72">
        <f t="shared" si="238"/>
        <v>0</v>
      </c>
      <c r="DK176" s="72">
        <f t="shared" si="239"/>
        <v>0</v>
      </c>
      <c r="DL176" s="72">
        <f t="shared" si="240"/>
        <v>0</v>
      </c>
      <c r="DM176" s="70">
        <f t="shared" si="241"/>
        <v>0</v>
      </c>
      <c r="DN176" s="70">
        <f t="shared" si="242"/>
        <v>0</v>
      </c>
      <c r="DO176" s="70">
        <f t="shared" si="243"/>
        <v>0</v>
      </c>
      <c r="DP176" s="70">
        <f t="shared" si="244"/>
        <v>0</v>
      </c>
      <c r="DQ176" s="70">
        <f t="shared" si="244"/>
        <v>0</v>
      </c>
      <c r="DR176" s="70">
        <f t="shared" si="245"/>
        <v>0</v>
      </c>
      <c r="DS176" s="75">
        <f t="shared" si="246"/>
        <v>0</v>
      </c>
      <c r="DT176" s="71">
        <f t="shared" si="247"/>
        <v>0</v>
      </c>
      <c r="DU176" s="257">
        <f t="shared" si="248"/>
        <v>0</v>
      </c>
      <c r="DV176" s="258">
        <f t="shared" si="249"/>
        <v>0</v>
      </c>
      <c r="DW176" s="258">
        <f t="shared" si="250"/>
        <v>0</v>
      </c>
      <c r="DX176" s="258">
        <f t="shared" si="251"/>
        <v>0</v>
      </c>
      <c r="DY176" s="70">
        <f t="shared" si="252"/>
        <v>0</v>
      </c>
      <c r="DZ176" s="70">
        <f t="shared" si="253"/>
        <v>0</v>
      </c>
      <c r="EA176" s="258">
        <f t="shared" si="254"/>
        <v>0</v>
      </c>
      <c r="EB176" s="258">
        <f t="shared" si="255"/>
        <v>0</v>
      </c>
      <c r="EC176" s="258">
        <f t="shared" si="255"/>
        <v>0</v>
      </c>
      <c r="ED176" s="258">
        <f t="shared" si="256"/>
        <v>0</v>
      </c>
      <c r="EE176" s="75">
        <f t="shared" si="257"/>
        <v>0</v>
      </c>
      <c r="EF176" s="71">
        <f t="shared" si="258"/>
        <v>0</v>
      </c>
      <c r="EG176" s="72">
        <f t="shared" si="259"/>
        <v>0</v>
      </c>
      <c r="EH176" s="70">
        <f t="shared" si="260"/>
        <v>0</v>
      </c>
      <c r="EI176" s="70">
        <f t="shared" si="261"/>
        <v>0</v>
      </c>
      <c r="EJ176" s="70">
        <f t="shared" si="262"/>
        <v>0</v>
      </c>
      <c r="EK176" s="70">
        <f t="shared" si="263"/>
        <v>0</v>
      </c>
      <c r="EL176" s="70">
        <f t="shared" si="264"/>
        <v>0</v>
      </c>
      <c r="EM176" s="70">
        <f t="shared" si="265"/>
        <v>0</v>
      </c>
      <c r="EN176" s="70">
        <f t="shared" si="266"/>
        <v>0</v>
      </c>
      <c r="EO176" s="70">
        <f t="shared" si="266"/>
        <v>0</v>
      </c>
      <c r="EP176" s="75">
        <f t="shared" si="267"/>
        <v>0</v>
      </c>
      <c r="EQ176" s="75">
        <f t="shared" si="268"/>
        <v>0</v>
      </c>
      <c r="ER176" s="71">
        <f t="shared" si="269"/>
        <v>0</v>
      </c>
      <c r="ES176" s="72">
        <f t="shared" si="184"/>
        <v>0</v>
      </c>
      <c r="ET176" s="70">
        <f t="shared" si="185"/>
        <v>0</v>
      </c>
      <c r="EU176" s="70">
        <f t="shared" si="186"/>
        <v>0</v>
      </c>
      <c r="EV176" s="70">
        <f t="shared" si="187"/>
        <v>0</v>
      </c>
      <c r="EW176" s="70">
        <f t="shared" si="188"/>
        <v>0</v>
      </c>
      <c r="EX176" s="70">
        <f t="shared" si="270"/>
        <v>0</v>
      </c>
      <c r="EY176" s="70">
        <f t="shared" si="189"/>
        <v>0</v>
      </c>
      <c r="EZ176" s="70" t="str">
        <f t="shared" si="190"/>
        <v/>
      </c>
      <c r="FA176" s="70">
        <f t="shared" si="190"/>
        <v>0</v>
      </c>
      <c r="FB176" s="75">
        <f t="shared" si="191"/>
        <v>0</v>
      </c>
      <c r="FC176" s="75">
        <f t="shared" si="192"/>
        <v>0</v>
      </c>
      <c r="FD176" s="71">
        <f t="shared" si="193"/>
        <v>0</v>
      </c>
      <c r="FE176" s="585"/>
    </row>
    <row r="177" spans="1:161" ht="21.75" customHeight="1">
      <c r="A177" s="12">
        <f t="shared" si="182"/>
        <v>0</v>
      </c>
      <c r="B177" s="31">
        <v>55</v>
      </c>
      <c r="C177" s="252">
        <v>169</v>
      </c>
      <c r="D177" s="6">
        <f t="shared" si="183"/>
        <v>0</v>
      </c>
      <c r="E177" s="59"/>
      <c r="F177" s="60" t="str">
        <f t="shared" si="271"/>
        <v/>
      </c>
      <c r="G177" s="58">
        <f>'Data Paste From Shala Darpan'!L170</f>
        <v>0</v>
      </c>
      <c r="H177" s="59">
        <f>'Data Paste From Shala Darpan'!F170</f>
        <v>0</v>
      </c>
      <c r="I177" s="59">
        <f>'Data Paste From Shala Darpan'!H170</f>
        <v>0</v>
      </c>
      <c r="J177" s="59">
        <f>'Data Paste From Shala Darpan'!I170</f>
        <v>0</v>
      </c>
      <c r="K177" s="744">
        <f>'Data Paste From Shala Darpan'!K170</f>
        <v>0</v>
      </c>
      <c r="L177" s="160" t="str">
        <f t="shared" si="194"/>
        <v/>
      </c>
      <c r="M177" s="135"/>
      <c r="N177" s="355" t="str">
        <f t="shared" si="104"/>
        <v/>
      </c>
      <c r="O177" s="162">
        <f t="shared" si="195"/>
        <v>0</v>
      </c>
      <c r="P177" s="514"/>
      <c r="Q177" s="111"/>
      <c r="R177" s="112"/>
      <c r="S177" s="112"/>
      <c r="T177" s="113"/>
      <c r="U177" s="112"/>
      <c r="V177" s="312">
        <f t="shared" si="196"/>
        <v>0</v>
      </c>
      <c r="W177" s="113"/>
      <c r="X177" s="112"/>
      <c r="Y177" s="150"/>
      <c r="Z177" s="151"/>
      <c r="AA177" s="151"/>
      <c r="AB177" s="152"/>
      <c r="AC177" s="151"/>
      <c r="AD177" s="315">
        <f t="shared" si="197"/>
        <v>0</v>
      </c>
      <c r="AE177" s="315"/>
      <c r="AF177" s="151"/>
      <c r="AG177" s="184"/>
      <c r="AH177" s="185"/>
      <c r="AI177" s="185"/>
      <c r="AJ177" s="186"/>
      <c r="AK177" s="185"/>
      <c r="AL177" s="318">
        <f t="shared" si="198"/>
        <v>0</v>
      </c>
      <c r="AM177" s="318"/>
      <c r="AN177" s="185"/>
      <c r="AO177" s="117"/>
      <c r="AP177" s="118"/>
      <c r="AQ177" s="118"/>
      <c r="AR177" s="119"/>
      <c r="AS177" s="118"/>
      <c r="AT177" s="321">
        <f t="shared" si="199"/>
        <v>0</v>
      </c>
      <c r="AU177" s="321"/>
      <c r="AV177" s="118"/>
      <c r="AW177" s="199"/>
      <c r="AX177" s="200"/>
      <c r="AY177" s="200"/>
      <c r="AZ177" s="201"/>
      <c r="BA177" s="200"/>
      <c r="BB177" s="324">
        <f t="shared" si="200"/>
        <v>0</v>
      </c>
      <c r="BC177" s="324"/>
      <c r="BD177" s="200"/>
      <c r="BE177" s="225"/>
      <c r="BF177" s="226"/>
      <c r="BG177" s="226"/>
      <c r="BH177" s="227"/>
      <c r="BI177" s="226"/>
      <c r="BJ177" s="327">
        <f t="shared" si="201"/>
        <v>0</v>
      </c>
      <c r="BK177" s="327"/>
      <c r="BL177" s="226"/>
      <c r="BM177" s="199"/>
      <c r="BN177" s="200"/>
      <c r="BO177" s="200"/>
      <c r="BP177" s="201"/>
      <c r="BQ177" s="200"/>
      <c r="BR177" s="324" t="str">
        <f t="shared" si="202"/>
        <v/>
      </c>
      <c r="BS177" s="324"/>
      <c r="BT177" s="200"/>
      <c r="BU177" s="208">
        <v>0</v>
      </c>
      <c r="BV177" s="209">
        <v>0</v>
      </c>
      <c r="BW177" s="213">
        <v>0</v>
      </c>
      <c r="BX177" s="333" t="str">
        <f t="shared" si="203"/>
        <v>D</v>
      </c>
      <c r="BY177" s="72">
        <f t="shared" si="204"/>
        <v>0</v>
      </c>
      <c r="BZ177" s="70">
        <f t="shared" si="205"/>
        <v>0</v>
      </c>
      <c r="CA177" s="70">
        <f t="shared" si="206"/>
        <v>0</v>
      </c>
      <c r="CB177" s="70">
        <f t="shared" si="207"/>
        <v>0</v>
      </c>
      <c r="CC177" s="70">
        <f t="shared" si="208"/>
        <v>0</v>
      </c>
      <c r="CD177" s="70">
        <f t="shared" si="209"/>
        <v>0</v>
      </c>
      <c r="CE177" s="70">
        <f t="shared" si="210"/>
        <v>0</v>
      </c>
      <c r="CF177" s="70">
        <f t="shared" si="211"/>
        <v>0</v>
      </c>
      <c r="CG177" s="70">
        <f t="shared" si="211"/>
        <v>0</v>
      </c>
      <c r="CH177" s="75">
        <f t="shared" si="212"/>
        <v>0</v>
      </c>
      <c r="CI177" s="75">
        <f t="shared" si="213"/>
        <v>0</v>
      </c>
      <c r="CJ177" s="71">
        <f t="shared" si="214"/>
        <v>0</v>
      </c>
      <c r="CK177" s="72">
        <f t="shared" si="215"/>
        <v>0</v>
      </c>
      <c r="CL177" s="70">
        <f t="shared" si="216"/>
        <v>0</v>
      </c>
      <c r="CM177" s="70">
        <f t="shared" si="217"/>
        <v>0</v>
      </c>
      <c r="CN177" s="70">
        <f t="shared" si="218"/>
        <v>0</v>
      </c>
      <c r="CO177" s="70">
        <f t="shared" si="219"/>
        <v>0</v>
      </c>
      <c r="CP177" s="70">
        <f t="shared" si="220"/>
        <v>0</v>
      </c>
      <c r="CQ177" s="70">
        <f t="shared" si="221"/>
        <v>0</v>
      </c>
      <c r="CR177" s="70">
        <f t="shared" si="222"/>
        <v>0</v>
      </c>
      <c r="CS177" s="70">
        <f t="shared" si="222"/>
        <v>0</v>
      </c>
      <c r="CT177" s="75">
        <f t="shared" si="223"/>
        <v>0</v>
      </c>
      <c r="CU177" s="75">
        <f t="shared" si="224"/>
        <v>0</v>
      </c>
      <c r="CV177" s="71">
        <f t="shared" si="225"/>
        <v>0</v>
      </c>
      <c r="CW177" s="72">
        <f t="shared" si="226"/>
        <v>0</v>
      </c>
      <c r="CX177" s="70">
        <f t="shared" si="227"/>
        <v>0</v>
      </c>
      <c r="CY177" s="70">
        <f t="shared" si="228"/>
        <v>0</v>
      </c>
      <c r="CZ177" s="70">
        <f t="shared" si="229"/>
        <v>0</v>
      </c>
      <c r="DA177" s="70">
        <f t="shared" si="230"/>
        <v>0</v>
      </c>
      <c r="DB177" s="70">
        <f t="shared" si="231"/>
        <v>0</v>
      </c>
      <c r="DC177" s="70">
        <f t="shared" si="232"/>
        <v>0</v>
      </c>
      <c r="DD177" s="70">
        <f t="shared" si="233"/>
        <v>0</v>
      </c>
      <c r="DE177" s="70">
        <f t="shared" si="233"/>
        <v>0</v>
      </c>
      <c r="DF177" s="75">
        <f t="shared" si="234"/>
        <v>0</v>
      </c>
      <c r="DG177" s="75">
        <f t="shared" si="235"/>
        <v>0</v>
      </c>
      <c r="DH177" s="71">
        <f t="shared" si="236"/>
        <v>0</v>
      </c>
      <c r="DI177" s="72">
        <f t="shared" si="237"/>
        <v>0</v>
      </c>
      <c r="DJ177" s="72">
        <f t="shared" si="238"/>
        <v>0</v>
      </c>
      <c r="DK177" s="72">
        <f t="shared" si="239"/>
        <v>0</v>
      </c>
      <c r="DL177" s="72">
        <f t="shared" si="240"/>
        <v>0</v>
      </c>
      <c r="DM177" s="70">
        <f t="shared" si="241"/>
        <v>0</v>
      </c>
      <c r="DN177" s="70">
        <f t="shared" si="242"/>
        <v>0</v>
      </c>
      <c r="DO177" s="70">
        <f t="shared" si="243"/>
        <v>0</v>
      </c>
      <c r="DP177" s="70">
        <f t="shared" si="244"/>
        <v>0</v>
      </c>
      <c r="DQ177" s="70">
        <f t="shared" si="244"/>
        <v>0</v>
      </c>
      <c r="DR177" s="70">
        <f t="shared" si="245"/>
        <v>0</v>
      </c>
      <c r="DS177" s="75">
        <f t="shared" si="246"/>
        <v>0</v>
      </c>
      <c r="DT177" s="71">
        <f t="shared" si="247"/>
        <v>0</v>
      </c>
      <c r="DU177" s="257">
        <f t="shared" si="248"/>
        <v>0</v>
      </c>
      <c r="DV177" s="258">
        <f t="shared" si="249"/>
        <v>0</v>
      </c>
      <c r="DW177" s="258">
        <f t="shared" si="250"/>
        <v>0</v>
      </c>
      <c r="DX177" s="258">
        <f t="shared" si="251"/>
        <v>0</v>
      </c>
      <c r="DY177" s="70">
        <f t="shared" si="252"/>
        <v>0</v>
      </c>
      <c r="DZ177" s="70">
        <f t="shared" si="253"/>
        <v>0</v>
      </c>
      <c r="EA177" s="258">
        <f t="shared" si="254"/>
        <v>0</v>
      </c>
      <c r="EB177" s="258">
        <f t="shared" si="255"/>
        <v>0</v>
      </c>
      <c r="EC177" s="258">
        <f t="shared" si="255"/>
        <v>0</v>
      </c>
      <c r="ED177" s="258">
        <f t="shared" si="256"/>
        <v>0</v>
      </c>
      <c r="EE177" s="75">
        <f t="shared" si="257"/>
        <v>0</v>
      </c>
      <c r="EF177" s="71">
        <f t="shared" si="258"/>
        <v>0</v>
      </c>
      <c r="EG177" s="72">
        <f t="shared" si="259"/>
        <v>0</v>
      </c>
      <c r="EH177" s="70">
        <f t="shared" si="260"/>
        <v>0</v>
      </c>
      <c r="EI177" s="70">
        <f t="shared" si="261"/>
        <v>0</v>
      </c>
      <c r="EJ177" s="70">
        <f t="shared" si="262"/>
        <v>0</v>
      </c>
      <c r="EK177" s="70">
        <f t="shared" si="263"/>
        <v>0</v>
      </c>
      <c r="EL177" s="70">
        <f t="shared" si="264"/>
        <v>0</v>
      </c>
      <c r="EM177" s="70">
        <f t="shared" si="265"/>
        <v>0</v>
      </c>
      <c r="EN177" s="70">
        <f t="shared" si="266"/>
        <v>0</v>
      </c>
      <c r="EO177" s="70">
        <f t="shared" si="266"/>
        <v>0</v>
      </c>
      <c r="EP177" s="75">
        <f t="shared" si="267"/>
        <v>0</v>
      </c>
      <c r="EQ177" s="75">
        <f t="shared" si="268"/>
        <v>0</v>
      </c>
      <c r="ER177" s="71">
        <f t="shared" si="269"/>
        <v>0</v>
      </c>
      <c r="ES177" s="72">
        <f t="shared" si="184"/>
        <v>0</v>
      </c>
      <c r="ET177" s="70">
        <f t="shared" si="185"/>
        <v>0</v>
      </c>
      <c r="EU177" s="70">
        <f t="shared" si="186"/>
        <v>0</v>
      </c>
      <c r="EV177" s="70">
        <f t="shared" si="187"/>
        <v>0</v>
      </c>
      <c r="EW177" s="70">
        <f t="shared" si="188"/>
        <v>0</v>
      </c>
      <c r="EX177" s="70">
        <f t="shared" si="270"/>
        <v>0</v>
      </c>
      <c r="EY177" s="70">
        <f t="shared" si="189"/>
        <v>0</v>
      </c>
      <c r="EZ177" s="70" t="str">
        <f t="shared" si="190"/>
        <v/>
      </c>
      <c r="FA177" s="70">
        <f t="shared" si="190"/>
        <v>0</v>
      </c>
      <c r="FB177" s="75">
        <f t="shared" si="191"/>
        <v>0</v>
      </c>
      <c r="FC177" s="75">
        <f t="shared" si="192"/>
        <v>0</v>
      </c>
      <c r="FD177" s="71">
        <f t="shared" si="193"/>
        <v>0</v>
      </c>
      <c r="FE177" s="585"/>
    </row>
    <row r="178" spans="1:161" ht="21.75" customHeight="1">
      <c r="A178" s="12">
        <f t="shared" si="182"/>
        <v>0</v>
      </c>
      <c r="B178" s="31">
        <v>56</v>
      </c>
      <c r="C178" s="253">
        <v>170</v>
      </c>
      <c r="D178" s="6">
        <f t="shared" si="183"/>
        <v>0</v>
      </c>
      <c r="E178" s="59"/>
      <c r="F178" s="60" t="str">
        <f t="shared" si="271"/>
        <v/>
      </c>
      <c r="G178" s="59">
        <f>'Data Paste From Shala Darpan'!L171</f>
        <v>0</v>
      </c>
      <c r="H178" s="59">
        <f>'Data Paste From Shala Darpan'!F171</f>
        <v>0</v>
      </c>
      <c r="I178" s="59">
        <f>'Data Paste From Shala Darpan'!H171</f>
        <v>0</v>
      </c>
      <c r="J178" s="59">
        <f>'Data Paste From Shala Darpan'!I171</f>
        <v>0</v>
      </c>
      <c r="K178" s="744">
        <f>'Data Paste From Shala Darpan'!K171</f>
        <v>0</v>
      </c>
      <c r="L178" s="160" t="str">
        <f t="shared" si="194"/>
        <v/>
      </c>
      <c r="M178" s="135"/>
      <c r="N178" s="355" t="str">
        <f t="shared" si="104"/>
        <v/>
      </c>
      <c r="O178" s="162">
        <f t="shared" si="195"/>
        <v>0</v>
      </c>
      <c r="P178" s="514"/>
      <c r="Q178" s="111"/>
      <c r="R178" s="112"/>
      <c r="S178" s="112"/>
      <c r="T178" s="113"/>
      <c r="U178" s="112"/>
      <c r="V178" s="312">
        <f t="shared" si="196"/>
        <v>0</v>
      </c>
      <c r="W178" s="113"/>
      <c r="X178" s="112"/>
      <c r="Y178" s="150"/>
      <c r="Z178" s="151"/>
      <c r="AA178" s="151"/>
      <c r="AB178" s="152"/>
      <c r="AC178" s="151"/>
      <c r="AD178" s="315">
        <f t="shared" si="197"/>
        <v>0</v>
      </c>
      <c r="AE178" s="315"/>
      <c r="AF178" s="151"/>
      <c r="AG178" s="184"/>
      <c r="AH178" s="185"/>
      <c r="AI178" s="185"/>
      <c r="AJ178" s="186"/>
      <c r="AK178" s="185"/>
      <c r="AL178" s="318">
        <f t="shared" si="198"/>
        <v>0</v>
      </c>
      <c r="AM178" s="318"/>
      <c r="AN178" s="185"/>
      <c r="AO178" s="117"/>
      <c r="AP178" s="118"/>
      <c r="AQ178" s="118"/>
      <c r="AR178" s="119"/>
      <c r="AS178" s="118"/>
      <c r="AT178" s="321">
        <f t="shared" si="199"/>
        <v>0</v>
      </c>
      <c r="AU178" s="321"/>
      <c r="AV178" s="118"/>
      <c r="AW178" s="199"/>
      <c r="AX178" s="200"/>
      <c r="AY178" s="200"/>
      <c r="AZ178" s="201"/>
      <c r="BA178" s="200"/>
      <c r="BB178" s="324">
        <f t="shared" si="200"/>
        <v>0</v>
      </c>
      <c r="BC178" s="324"/>
      <c r="BD178" s="200"/>
      <c r="BE178" s="225"/>
      <c r="BF178" s="226"/>
      <c r="BG178" s="226"/>
      <c r="BH178" s="227"/>
      <c r="BI178" s="226"/>
      <c r="BJ178" s="327">
        <f t="shared" si="201"/>
        <v>0</v>
      </c>
      <c r="BK178" s="327"/>
      <c r="BL178" s="226"/>
      <c r="BM178" s="199"/>
      <c r="BN178" s="200"/>
      <c r="BO178" s="200"/>
      <c r="BP178" s="201"/>
      <c r="BQ178" s="200"/>
      <c r="BR178" s="324" t="str">
        <f t="shared" si="202"/>
        <v/>
      </c>
      <c r="BS178" s="324"/>
      <c r="BT178" s="200"/>
      <c r="BU178" s="208">
        <v>0</v>
      </c>
      <c r="BV178" s="209">
        <v>0</v>
      </c>
      <c r="BW178" s="213">
        <v>0</v>
      </c>
      <c r="BX178" s="333" t="str">
        <f t="shared" si="203"/>
        <v>D</v>
      </c>
      <c r="BY178" s="72">
        <f t="shared" si="204"/>
        <v>0</v>
      </c>
      <c r="BZ178" s="70">
        <f t="shared" si="205"/>
        <v>0</v>
      </c>
      <c r="CA178" s="70">
        <f t="shared" si="206"/>
        <v>0</v>
      </c>
      <c r="CB178" s="70">
        <f t="shared" si="207"/>
        <v>0</v>
      </c>
      <c r="CC178" s="70">
        <f t="shared" si="208"/>
        <v>0</v>
      </c>
      <c r="CD178" s="70">
        <f t="shared" si="209"/>
        <v>0</v>
      </c>
      <c r="CE178" s="70">
        <f t="shared" si="210"/>
        <v>0</v>
      </c>
      <c r="CF178" s="70">
        <f t="shared" si="211"/>
        <v>0</v>
      </c>
      <c r="CG178" s="70">
        <f t="shared" si="211"/>
        <v>0</v>
      </c>
      <c r="CH178" s="75">
        <f t="shared" si="212"/>
        <v>0</v>
      </c>
      <c r="CI178" s="75">
        <f t="shared" si="213"/>
        <v>0</v>
      </c>
      <c r="CJ178" s="71">
        <f t="shared" si="214"/>
        <v>0</v>
      </c>
      <c r="CK178" s="72">
        <f t="shared" si="215"/>
        <v>0</v>
      </c>
      <c r="CL178" s="70">
        <f t="shared" si="216"/>
        <v>0</v>
      </c>
      <c r="CM178" s="70">
        <f t="shared" si="217"/>
        <v>0</v>
      </c>
      <c r="CN178" s="70">
        <f t="shared" si="218"/>
        <v>0</v>
      </c>
      <c r="CO178" s="70">
        <f t="shared" si="219"/>
        <v>0</v>
      </c>
      <c r="CP178" s="70">
        <f t="shared" si="220"/>
        <v>0</v>
      </c>
      <c r="CQ178" s="70">
        <f t="shared" si="221"/>
        <v>0</v>
      </c>
      <c r="CR178" s="70">
        <f t="shared" si="222"/>
        <v>0</v>
      </c>
      <c r="CS178" s="70">
        <f t="shared" si="222"/>
        <v>0</v>
      </c>
      <c r="CT178" s="75">
        <f t="shared" si="223"/>
        <v>0</v>
      </c>
      <c r="CU178" s="75">
        <f t="shared" si="224"/>
        <v>0</v>
      </c>
      <c r="CV178" s="71">
        <f t="shared" si="225"/>
        <v>0</v>
      </c>
      <c r="CW178" s="72">
        <f t="shared" si="226"/>
        <v>0</v>
      </c>
      <c r="CX178" s="70">
        <f t="shared" si="227"/>
        <v>0</v>
      </c>
      <c r="CY178" s="70">
        <f t="shared" si="228"/>
        <v>0</v>
      </c>
      <c r="CZ178" s="70">
        <f t="shared" si="229"/>
        <v>0</v>
      </c>
      <c r="DA178" s="70">
        <f t="shared" si="230"/>
        <v>0</v>
      </c>
      <c r="DB178" s="70">
        <f t="shared" si="231"/>
        <v>0</v>
      </c>
      <c r="DC178" s="70">
        <f t="shared" si="232"/>
        <v>0</v>
      </c>
      <c r="DD178" s="70">
        <f t="shared" si="233"/>
        <v>0</v>
      </c>
      <c r="DE178" s="70">
        <f t="shared" si="233"/>
        <v>0</v>
      </c>
      <c r="DF178" s="75">
        <f t="shared" si="234"/>
        <v>0</v>
      </c>
      <c r="DG178" s="75">
        <f t="shared" si="235"/>
        <v>0</v>
      </c>
      <c r="DH178" s="71">
        <f t="shared" si="236"/>
        <v>0</v>
      </c>
      <c r="DI178" s="72">
        <f t="shared" si="237"/>
        <v>0</v>
      </c>
      <c r="DJ178" s="72">
        <f t="shared" si="238"/>
        <v>0</v>
      </c>
      <c r="DK178" s="72">
        <f t="shared" si="239"/>
        <v>0</v>
      </c>
      <c r="DL178" s="72">
        <f t="shared" si="240"/>
        <v>0</v>
      </c>
      <c r="DM178" s="70">
        <f t="shared" si="241"/>
        <v>0</v>
      </c>
      <c r="DN178" s="70">
        <f t="shared" si="242"/>
        <v>0</v>
      </c>
      <c r="DO178" s="70">
        <f t="shared" si="243"/>
        <v>0</v>
      </c>
      <c r="DP178" s="70">
        <f t="shared" si="244"/>
        <v>0</v>
      </c>
      <c r="DQ178" s="70">
        <f t="shared" si="244"/>
        <v>0</v>
      </c>
      <c r="DR178" s="70">
        <f t="shared" si="245"/>
        <v>0</v>
      </c>
      <c r="DS178" s="75">
        <f t="shared" si="246"/>
        <v>0</v>
      </c>
      <c r="DT178" s="71">
        <f t="shared" si="247"/>
        <v>0</v>
      </c>
      <c r="DU178" s="257">
        <f t="shared" si="248"/>
        <v>0</v>
      </c>
      <c r="DV178" s="258">
        <f t="shared" si="249"/>
        <v>0</v>
      </c>
      <c r="DW178" s="258">
        <f t="shared" si="250"/>
        <v>0</v>
      </c>
      <c r="DX178" s="258">
        <f t="shared" si="251"/>
        <v>0</v>
      </c>
      <c r="DY178" s="70">
        <f t="shared" si="252"/>
        <v>0</v>
      </c>
      <c r="DZ178" s="70">
        <f t="shared" si="253"/>
        <v>0</v>
      </c>
      <c r="EA178" s="258">
        <f t="shared" si="254"/>
        <v>0</v>
      </c>
      <c r="EB178" s="258">
        <f t="shared" si="255"/>
        <v>0</v>
      </c>
      <c r="EC178" s="258">
        <f t="shared" si="255"/>
        <v>0</v>
      </c>
      <c r="ED178" s="258">
        <f t="shared" si="256"/>
        <v>0</v>
      </c>
      <c r="EE178" s="75">
        <f t="shared" si="257"/>
        <v>0</v>
      </c>
      <c r="EF178" s="71">
        <f t="shared" si="258"/>
        <v>0</v>
      </c>
      <c r="EG178" s="72">
        <f t="shared" si="259"/>
        <v>0</v>
      </c>
      <c r="EH178" s="70">
        <f t="shared" si="260"/>
        <v>0</v>
      </c>
      <c r="EI178" s="70">
        <f t="shared" si="261"/>
        <v>0</v>
      </c>
      <c r="EJ178" s="70">
        <f t="shared" si="262"/>
        <v>0</v>
      </c>
      <c r="EK178" s="70">
        <f t="shared" si="263"/>
        <v>0</v>
      </c>
      <c r="EL178" s="70">
        <f t="shared" si="264"/>
        <v>0</v>
      </c>
      <c r="EM178" s="70">
        <f t="shared" si="265"/>
        <v>0</v>
      </c>
      <c r="EN178" s="70">
        <f t="shared" si="266"/>
        <v>0</v>
      </c>
      <c r="EO178" s="70">
        <f t="shared" si="266"/>
        <v>0</v>
      </c>
      <c r="EP178" s="75">
        <f t="shared" si="267"/>
        <v>0</v>
      </c>
      <c r="EQ178" s="75">
        <f t="shared" si="268"/>
        <v>0</v>
      </c>
      <c r="ER178" s="71">
        <f t="shared" si="269"/>
        <v>0</v>
      </c>
      <c r="ES178" s="72">
        <f t="shared" si="184"/>
        <v>0</v>
      </c>
      <c r="ET178" s="70">
        <f t="shared" si="185"/>
        <v>0</v>
      </c>
      <c r="EU178" s="70">
        <f t="shared" si="186"/>
        <v>0</v>
      </c>
      <c r="EV178" s="70">
        <f t="shared" si="187"/>
        <v>0</v>
      </c>
      <c r="EW178" s="70">
        <f t="shared" si="188"/>
        <v>0</v>
      </c>
      <c r="EX178" s="70">
        <f t="shared" si="270"/>
        <v>0</v>
      </c>
      <c r="EY178" s="70">
        <f t="shared" si="189"/>
        <v>0</v>
      </c>
      <c r="EZ178" s="70" t="str">
        <f t="shared" si="190"/>
        <v/>
      </c>
      <c r="FA178" s="70">
        <f t="shared" si="190"/>
        <v>0</v>
      </c>
      <c r="FB178" s="75">
        <f t="shared" si="191"/>
        <v>0</v>
      </c>
      <c r="FC178" s="75">
        <f t="shared" si="192"/>
        <v>0</v>
      </c>
      <c r="FD178" s="71">
        <f t="shared" si="193"/>
        <v>0</v>
      </c>
      <c r="FE178" s="585"/>
    </row>
    <row r="179" spans="1:161" ht="21.75" customHeight="1">
      <c r="A179" s="12">
        <f t="shared" si="182"/>
        <v>0</v>
      </c>
      <c r="B179" s="31">
        <v>57</v>
      </c>
      <c r="C179" s="252">
        <v>171</v>
      </c>
      <c r="D179" s="6">
        <f t="shared" si="183"/>
        <v>0</v>
      </c>
      <c r="E179" s="59"/>
      <c r="F179" s="60" t="str">
        <f t="shared" si="271"/>
        <v/>
      </c>
      <c r="G179" s="58">
        <f>'Data Paste From Shala Darpan'!L172</f>
        <v>0</v>
      </c>
      <c r="H179" s="59">
        <f>'Data Paste From Shala Darpan'!F172</f>
        <v>0</v>
      </c>
      <c r="I179" s="59">
        <f>'Data Paste From Shala Darpan'!H172</f>
        <v>0</v>
      </c>
      <c r="J179" s="59">
        <f>'Data Paste From Shala Darpan'!I172</f>
        <v>0</v>
      </c>
      <c r="K179" s="744">
        <f>'Data Paste From Shala Darpan'!K172</f>
        <v>0</v>
      </c>
      <c r="L179" s="160" t="str">
        <f t="shared" si="194"/>
        <v/>
      </c>
      <c r="M179" s="135"/>
      <c r="N179" s="355" t="str">
        <f t="shared" si="104"/>
        <v/>
      </c>
      <c r="O179" s="162">
        <f t="shared" si="195"/>
        <v>0</v>
      </c>
      <c r="P179" s="514"/>
      <c r="Q179" s="111"/>
      <c r="R179" s="112"/>
      <c r="S179" s="112"/>
      <c r="T179" s="113"/>
      <c r="U179" s="112"/>
      <c r="V179" s="312">
        <f t="shared" si="196"/>
        <v>0</v>
      </c>
      <c r="W179" s="113"/>
      <c r="X179" s="112"/>
      <c r="Y179" s="150"/>
      <c r="Z179" s="151"/>
      <c r="AA179" s="151"/>
      <c r="AB179" s="152"/>
      <c r="AC179" s="151"/>
      <c r="AD179" s="315">
        <f t="shared" si="197"/>
        <v>0</v>
      </c>
      <c r="AE179" s="315"/>
      <c r="AF179" s="151"/>
      <c r="AG179" s="184"/>
      <c r="AH179" s="185"/>
      <c r="AI179" s="185"/>
      <c r="AJ179" s="186"/>
      <c r="AK179" s="185"/>
      <c r="AL179" s="318">
        <f t="shared" si="198"/>
        <v>0</v>
      </c>
      <c r="AM179" s="318"/>
      <c r="AN179" s="185"/>
      <c r="AO179" s="117"/>
      <c r="AP179" s="118"/>
      <c r="AQ179" s="118"/>
      <c r="AR179" s="119"/>
      <c r="AS179" s="118"/>
      <c r="AT179" s="321">
        <f t="shared" si="199"/>
        <v>0</v>
      </c>
      <c r="AU179" s="321"/>
      <c r="AV179" s="118"/>
      <c r="AW179" s="199"/>
      <c r="AX179" s="200"/>
      <c r="AY179" s="200"/>
      <c r="AZ179" s="201"/>
      <c r="BA179" s="200"/>
      <c r="BB179" s="324">
        <f t="shared" si="200"/>
        <v>0</v>
      </c>
      <c r="BC179" s="324"/>
      <c r="BD179" s="200"/>
      <c r="BE179" s="225"/>
      <c r="BF179" s="226"/>
      <c r="BG179" s="226"/>
      <c r="BH179" s="227"/>
      <c r="BI179" s="226"/>
      <c r="BJ179" s="327">
        <f t="shared" si="201"/>
        <v>0</v>
      </c>
      <c r="BK179" s="327"/>
      <c r="BL179" s="226"/>
      <c r="BM179" s="199"/>
      <c r="BN179" s="200"/>
      <c r="BO179" s="200"/>
      <c r="BP179" s="201"/>
      <c r="BQ179" s="200"/>
      <c r="BR179" s="324" t="str">
        <f t="shared" si="202"/>
        <v/>
      </c>
      <c r="BS179" s="324"/>
      <c r="BT179" s="200"/>
      <c r="BU179" s="208">
        <v>0</v>
      </c>
      <c r="BV179" s="209">
        <v>0</v>
      </c>
      <c r="BW179" s="213">
        <v>0</v>
      </c>
      <c r="BX179" s="333" t="str">
        <f t="shared" si="203"/>
        <v>D</v>
      </c>
      <c r="BY179" s="72">
        <f t="shared" si="204"/>
        <v>0</v>
      </c>
      <c r="BZ179" s="70">
        <f t="shared" si="205"/>
        <v>0</v>
      </c>
      <c r="CA179" s="70">
        <f t="shared" si="206"/>
        <v>0</v>
      </c>
      <c r="CB179" s="70">
        <f t="shared" si="207"/>
        <v>0</v>
      </c>
      <c r="CC179" s="70">
        <f t="shared" si="208"/>
        <v>0</v>
      </c>
      <c r="CD179" s="70">
        <f t="shared" si="209"/>
        <v>0</v>
      </c>
      <c r="CE179" s="70">
        <f t="shared" si="210"/>
        <v>0</v>
      </c>
      <c r="CF179" s="70">
        <f t="shared" si="211"/>
        <v>0</v>
      </c>
      <c r="CG179" s="70">
        <f t="shared" si="211"/>
        <v>0</v>
      </c>
      <c r="CH179" s="75">
        <f t="shared" si="212"/>
        <v>0</v>
      </c>
      <c r="CI179" s="75">
        <f t="shared" si="213"/>
        <v>0</v>
      </c>
      <c r="CJ179" s="71">
        <f t="shared" si="214"/>
        <v>0</v>
      </c>
      <c r="CK179" s="72">
        <f t="shared" si="215"/>
        <v>0</v>
      </c>
      <c r="CL179" s="70">
        <f t="shared" si="216"/>
        <v>0</v>
      </c>
      <c r="CM179" s="70">
        <f t="shared" si="217"/>
        <v>0</v>
      </c>
      <c r="CN179" s="70">
        <f t="shared" si="218"/>
        <v>0</v>
      </c>
      <c r="CO179" s="70">
        <f t="shared" si="219"/>
        <v>0</v>
      </c>
      <c r="CP179" s="70">
        <f t="shared" si="220"/>
        <v>0</v>
      </c>
      <c r="CQ179" s="70">
        <f t="shared" si="221"/>
        <v>0</v>
      </c>
      <c r="CR179" s="70">
        <f t="shared" si="222"/>
        <v>0</v>
      </c>
      <c r="CS179" s="70">
        <f t="shared" si="222"/>
        <v>0</v>
      </c>
      <c r="CT179" s="75">
        <f t="shared" si="223"/>
        <v>0</v>
      </c>
      <c r="CU179" s="75">
        <f t="shared" si="224"/>
        <v>0</v>
      </c>
      <c r="CV179" s="71">
        <f t="shared" si="225"/>
        <v>0</v>
      </c>
      <c r="CW179" s="72">
        <f t="shared" si="226"/>
        <v>0</v>
      </c>
      <c r="CX179" s="70">
        <f t="shared" si="227"/>
        <v>0</v>
      </c>
      <c r="CY179" s="70">
        <f t="shared" si="228"/>
        <v>0</v>
      </c>
      <c r="CZ179" s="70">
        <f t="shared" si="229"/>
        <v>0</v>
      </c>
      <c r="DA179" s="70">
        <f t="shared" si="230"/>
        <v>0</v>
      </c>
      <c r="DB179" s="70">
        <f t="shared" si="231"/>
        <v>0</v>
      </c>
      <c r="DC179" s="70">
        <f t="shared" si="232"/>
        <v>0</v>
      </c>
      <c r="DD179" s="70">
        <f t="shared" si="233"/>
        <v>0</v>
      </c>
      <c r="DE179" s="70">
        <f t="shared" si="233"/>
        <v>0</v>
      </c>
      <c r="DF179" s="75">
        <f t="shared" si="234"/>
        <v>0</v>
      </c>
      <c r="DG179" s="75">
        <f t="shared" si="235"/>
        <v>0</v>
      </c>
      <c r="DH179" s="71">
        <f t="shared" si="236"/>
        <v>0</v>
      </c>
      <c r="DI179" s="72">
        <f t="shared" si="237"/>
        <v>0</v>
      </c>
      <c r="DJ179" s="72">
        <f t="shared" si="238"/>
        <v>0</v>
      </c>
      <c r="DK179" s="72">
        <f t="shared" si="239"/>
        <v>0</v>
      </c>
      <c r="DL179" s="72">
        <f t="shared" si="240"/>
        <v>0</v>
      </c>
      <c r="DM179" s="70">
        <f t="shared" si="241"/>
        <v>0</v>
      </c>
      <c r="DN179" s="70">
        <f t="shared" si="242"/>
        <v>0</v>
      </c>
      <c r="DO179" s="70">
        <f t="shared" si="243"/>
        <v>0</v>
      </c>
      <c r="DP179" s="70">
        <f t="shared" si="244"/>
        <v>0</v>
      </c>
      <c r="DQ179" s="70">
        <f t="shared" si="244"/>
        <v>0</v>
      </c>
      <c r="DR179" s="70">
        <f t="shared" si="245"/>
        <v>0</v>
      </c>
      <c r="DS179" s="75">
        <f t="shared" si="246"/>
        <v>0</v>
      </c>
      <c r="DT179" s="71">
        <f t="shared" si="247"/>
        <v>0</v>
      </c>
      <c r="DU179" s="257">
        <f t="shared" si="248"/>
        <v>0</v>
      </c>
      <c r="DV179" s="258">
        <f t="shared" si="249"/>
        <v>0</v>
      </c>
      <c r="DW179" s="258">
        <f t="shared" si="250"/>
        <v>0</v>
      </c>
      <c r="DX179" s="258">
        <f t="shared" si="251"/>
        <v>0</v>
      </c>
      <c r="DY179" s="70">
        <f t="shared" si="252"/>
        <v>0</v>
      </c>
      <c r="DZ179" s="70">
        <f t="shared" si="253"/>
        <v>0</v>
      </c>
      <c r="EA179" s="258">
        <f t="shared" si="254"/>
        <v>0</v>
      </c>
      <c r="EB179" s="258">
        <f t="shared" si="255"/>
        <v>0</v>
      </c>
      <c r="EC179" s="258">
        <f t="shared" si="255"/>
        <v>0</v>
      </c>
      <c r="ED179" s="258">
        <f t="shared" si="256"/>
        <v>0</v>
      </c>
      <c r="EE179" s="75">
        <f t="shared" si="257"/>
        <v>0</v>
      </c>
      <c r="EF179" s="71">
        <f t="shared" si="258"/>
        <v>0</v>
      </c>
      <c r="EG179" s="72">
        <f t="shared" si="259"/>
        <v>0</v>
      </c>
      <c r="EH179" s="70">
        <f t="shared" si="260"/>
        <v>0</v>
      </c>
      <c r="EI179" s="70">
        <f t="shared" si="261"/>
        <v>0</v>
      </c>
      <c r="EJ179" s="70">
        <f t="shared" si="262"/>
        <v>0</v>
      </c>
      <c r="EK179" s="70">
        <f t="shared" si="263"/>
        <v>0</v>
      </c>
      <c r="EL179" s="70">
        <f t="shared" si="264"/>
        <v>0</v>
      </c>
      <c r="EM179" s="70">
        <f t="shared" si="265"/>
        <v>0</v>
      </c>
      <c r="EN179" s="70">
        <f t="shared" si="266"/>
        <v>0</v>
      </c>
      <c r="EO179" s="70">
        <f t="shared" si="266"/>
        <v>0</v>
      </c>
      <c r="EP179" s="75">
        <f t="shared" si="267"/>
        <v>0</v>
      </c>
      <c r="EQ179" s="75">
        <f t="shared" si="268"/>
        <v>0</v>
      </c>
      <c r="ER179" s="71">
        <f t="shared" si="269"/>
        <v>0</v>
      </c>
      <c r="ES179" s="72">
        <f t="shared" si="184"/>
        <v>0</v>
      </c>
      <c r="ET179" s="70">
        <f t="shared" si="185"/>
        <v>0</v>
      </c>
      <c r="EU179" s="70">
        <f t="shared" si="186"/>
        <v>0</v>
      </c>
      <c r="EV179" s="70">
        <f t="shared" si="187"/>
        <v>0</v>
      </c>
      <c r="EW179" s="70">
        <f t="shared" si="188"/>
        <v>0</v>
      </c>
      <c r="EX179" s="70">
        <f t="shared" si="270"/>
        <v>0</v>
      </c>
      <c r="EY179" s="70">
        <f t="shared" si="189"/>
        <v>0</v>
      </c>
      <c r="EZ179" s="70" t="str">
        <f t="shared" si="190"/>
        <v/>
      </c>
      <c r="FA179" s="70">
        <f t="shared" si="190"/>
        <v>0</v>
      </c>
      <c r="FB179" s="75">
        <f t="shared" si="191"/>
        <v>0</v>
      </c>
      <c r="FC179" s="75">
        <f t="shared" si="192"/>
        <v>0</v>
      </c>
      <c r="FD179" s="71">
        <f t="shared" si="193"/>
        <v>0</v>
      </c>
      <c r="FE179" s="585"/>
    </row>
    <row r="180" spans="1:161" ht="21.75" customHeight="1">
      <c r="A180" s="12">
        <f t="shared" si="182"/>
        <v>0</v>
      </c>
      <c r="B180" s="31">
        <v>58</v>
      </c>
      <c r="C180" s="253">
        <v>172</v>
      </c>
      <c r="D180" s="6">
        <f t="shared" si="183"/>
        <v>0</v>
      </c>
      <c r="E180" s="59"/>
      <c r="F180" s="60" t="str">
        <f t="shared" si="271"/>
        <v/>
      </c>
      <c r="G180" s="59">
        <f>'Data Paste From Shala Darpan'!L173</f>
        <v>0</v>
      </c>
      <c r="H180" s="59">
        <f>'Data Paste From Shala Darpan'!F173</f>
        <v>0</v>
      </c>
      <c r="I180" s="59">
        <f>'Data Paste From Shala Darpan'!H173</f>
        <v>0</v>
      </c>
      <c r="J180" s="59">
        <f>'Data Paste From Shala Darpan'!I173</f>
        <v>0</v>
      </c>
      <c r="K180" s="744">
        <f>'Data Paste From Shala Darpan'!K173</f>
        <v>0</v>
      </c>
      <c r="L180" s="160" t="str">
        <f t="shared" si="194"/>
        <v/>
      </c>
      <c r="M180" s="135"/>
      <c r="N180" s="355" t="str">
        <f t="shared" si="104"/>
        <v/>
      </c>
      <c r="O180" s="162">
        <f t="shared" si="195"/>
        <v>0</v>
      </c>
      <c r="P180" s="514"/>
      <c r="Q180" s="111"/>
      <c r="R180" s="112"/>
      <c r="S180" s="112"/>
      <c r="T180" s="113"/>
      <c r="U180" s="112"/>
      <c r="V180" s="312">
        <f t="shared" si="196"/>
        <v>0</v>
      </c>
      <c r="W180" s="113"/>
      <c r="X180" s="112"/>
      <c r="Y180" s="150"/>
      <c r="Z180" s="151"/>
      <c r="AA180" s="151"/>
      <c r="AB180" s="152"/>
      <c r="AC180" s="151"/>
      <c r="AD180" s="315">
        <f t="shared" si="197"/>
        <v>0</v>
      </c>
      <c r="AE180" s="315"/>
      <c r="AF180" s="151"/>
      <c r="AG180" s="184"/>
      <c r="AH180" s="185"/>
      <c r="AI180" s="185"/>
      <c r="AJ180" s="186"/>
      <c r="AK180" s="185"/>
      <c r="AL180" s="318">
        <f t="shared" si="198"/>
        <v>0</v>
      </c>
      <c r="AM180" s="318"/>
      <c r="AN180" s="185"/>
      <c r="AO180" s="117"/>
      <c r="AP180" s="118"/>
      <c r="AQ180" s="118"/>
      <c r="AR180" s="119"/>
      <c r="AS180" s="118"/>
      <c r="AT180" s="321">
        <f t="shared" si="199"/>
        <v>0</v>
      </c>
      <c r="AU180" s="321"/>
      <c r="AV180" s="118"/>
      <c r="AW180" s="199"/>
      <c r="AX180" s="200"/>
      <c r="AY180" s="200"/>
      <c r="AZ180" s="201"/>
      <c r="BA180" s="200"/>
      <c r="BB180" s="324">
        <f t="shared" si="200"/>
        <v>0</v>
      </c>
      <c r="BC180" s="324"/>
      <c r="BD180" s="200"/>
      <c r="BE180" s="225"/>
      <c r="BF180" s="226"/>
      <c r="BG180" s="226"/>
      <c r="BH180" s="227"/>
      <c r="BI180" s="226"/>
      <c r="BJ180" s="327">
        <f t="shared" si="201"/>
        <v>0</v>
      </c>
      <c r="BK180" s="327"/>
      <c r="BL180" s="226"/>
      <c r="BM180" s="199"/>
      <c r="BN180" s="200"/>
      <c r="BO180" s="200"/>
      <c r="BP180" s="201"/>
      <c r="BQ180" s="200"/>
      <c r="BR180" s="324" t="str">
        <f t="shared" si="202"/>
        <v/>
      </c>
      <c r="BS180" s="324"/>
      <c r="BT180" s="200"/>
      <c r="BU180" s="208">
        <v>0</v>
      </c>
      <c r="BV180" s="209">
        <v>0</v>
      </c>
      <c r="BW180" s="213">
        <v>0</v>
      </c>
      <c r="BX180" s="333" t="str">
        <f t="shared" si="203"/>
        <v>D</v>
      </c>
      <c r="BY180" s="72">
        <f t="shared" si="204"/>
        <v>0</v>
      </c>
      <c r="BZ180" s="70">
        <f t="shared" si="205"/>
        <v>0</v>
      </c>
      <c r="CA180" s="70">
        <f t="shared" si="206"/>
        <v>0</v>
      </c>
      <c r="CB180" s="70">
        <f t="shared" si="207"/>
        <v>0</v>
      </c>
      <c r="CC180" s="70">
        <f t="shared" si="208"/>
        <v>0</v>
      </c>
      <c r="CD180" s="70">
        <f t="shared" si="209"/>
        <v>0</v>
      </c>
      <c r="CE180" s="70">
        <f t="shared" si="210"/>
        <v>0</v>
      </c>
      <c r="CF180" s="70">
        <f t="shared" si="211"/>
        <v>0</v>
      </c>
      <c r="CG180" s="70">
        <f t="shared" si="211"/>
        <v>0</v>
      </c>
      <c r="CH180" s="75">
        <f t="shared" si="212"/>
        <v>0</v>
      </c>
      <c r="CI180" s="75">
        <f t="shared" si="213"/>
        <v>0</v>
      </c>
      <c r="CJ180" s="71">
        <f t="shared" si="214"/>
        <v>0</v>
      </c>
      <c r="CK180" s="72">
        <f t="shared" si="215"/>
        <v>0</v>
      </c>
      <c r="CL180" s="70">
        <f t="shared" si="216"/>
        <v>0</v>
      </c>
      <c r="CM180" s="70">
        <f t="shared" si="217"/>
        <v>0</v>
      </c>
      <c r="CN180" s="70">
        <f t="shared" si="218"/>
        <v>0</v>
      </c>
      <c r="CO180" s="70">
        <f t="shared" si="219"/>
        <v>0</v>
      </c>
      <c r="CP180" s="70">
        <f t="shared" si="220"/>
        <v>0</v>
      </c>
      <c r="CQ180" s="70">
        <f t="shared" si="221"/>
        <v>0</v>
      </c>
      <c r="CR180" s="70">
        <f t="shared" si="222"/>
        <v>0</v>
      </c>
      <c r="CS180" s="70">
        <f t="shared" si="222"/>
        <v>0</v>
      </c>
      <c r="CT180" s="75">
        <f t="shared" si="223"/>
        <v>0</v>
      </c>
      <c r="CU180" s="75">
        <f t="shared" si="224"/>
        <v>0</v>
      </c>
      <c r="CV180" s="71">
        <f t="shared" si="225"/>
        <v>0</v>
      </c>
      <c r="CW180" s="72">
        <f t="shared" si="226"/>
        <v>0</v>
      </c>
      <c r="CX180" s="70">
        <f t="shared" si="227"/>
        <v>0</v>
      </c>
      <c r="CY180" s="70">
        <f t="shared" si="228"/>
        <v>0</v>
      </c>
      <c r="CZ180" s="70">
        <f t="shared" si="229"/>
        <v>0</v>
      </c>
      <c r="DA180" s="70">
        <f t="shared" si="230"/>
        <v>0</v>
      </c>
      <c r="DB180" s="70">
        <f t="shared" si="231"/>
        <v>0</v>
      </c>
      <c r="DC180" s="70">
        <f t="shared" si="232"/>
        <v>0</v>
      </c>
      <c r="DD180" s="70">
        <f t="shared" si="233"/>
        <v>0</v>
      </c>
      <c r="DE180" s="70">
        <f t="shared" si="233"/>
        <v>0</v>
      </c>
      <c r="DF180" s="75">
        <f t="shared" si="234"/>
        <v>0</v>
      </c>
      <c r="DG180" s="75">
        <f t="shared" si="235"/>
        <v>0</v>
      </c>
      <c r="DH180" s="71">
        <f t="shared" si="236"/>
        <v>0</v>
      </c>
      <c r="DI180" s="72">
        <f t="shared" si="237"/>
        <v>0</v>
      </c>
      <c r="DJ180" s="72">
        <f t="shared" si="238"/>
        <v>0</v>
      </c>
      <c r="DK180" s="72">
        <f t="shared" si="239"/>
        <v>0</v>
      </c>
      <c r="DL180" s="72">
        <f t="shared" si="240"/>
        <v>0</v>
      </c>
      <c r="DM180" s="70">
        <f t="shared" si="241"/>
        <v>0</v>
      </c>
      <c r="DN180" s="70">
        <f t="shared" si="242"/>
        <v>0</v>
      </c>
      <c r="DO180" s="70">
        <f t="shared" si="243"/>
        <v>0</v>
      </c>
      <c r="DP180" s="70">
        <f t="shared" si="244"/>
        <v>0</v>
      </c>
      <c r="DQ180" s="70">
        <f t="shared" si="244"/>
        <v>0</v>
      </c>
      <c r="DR180" s="70">
        <f t="shared" si="245"/>
        <v>0</v>
      </c>
      <c r="DS180" s="75">
        <f t="shared" si="246"/>
        <v>0</v>
      </c>
      <c r="DT180" s="71">
        <f t="shared" si="247"/>
        <v>0</v>
      </c>
      <c r="DU180" s="257">
        <f t="shared" si="248"/>
        <v>0</v>
      </c>
      <c r="DV180" s="258">
        <f t="shared" si="249"/>
        <v>0</v>
      </c>
      <c r="DW180" s="258">
        <f t="shared" si="250"/>
        <v>0</v>
      </c>
      <c r="DX180" s="258">
        <f t="shared" si="251"/>
        <v>0</v>
      </c>
      <c r="DY180" s="70">
        <f t="shared" si="252"/>
        <v>0</v>
      </c>
      <c r="DZ180" s="70">
        <f t="shared" si="253"/>
        <v>0</v>
      </c>
      <c r="EA180" s="258">
        <f t="shared" si="254"/>
        <v>0</v>
      </c>
      <c r="EB180" s="258">
        <f t="shared" si="255"/>
        <v>0</v>
      </c>
      <c r="EC180" s="258">
        <f t="shared" si="255"/>
        <v>0</v>
      </c>
      <c r="ED180" s="258">
        <f t="shared" si="256"/>
        <v>0</v>
      </c>
      <c r="EE180" s="75">
        <f t="shared" si="257"/>
        <v>0</v>
      </c>
      <c r="EF180" s="71">
        <f t="shared" si="258"/>
        <v>0</v>
      </c>
      <c r="EG180" s="72">
        <f t="shared" si="259"/>
        <v>0</v>
      </c>
      <c r="EH180" s="70">
        <f t="shared" si="260"/>
        <v>0</v>
      </c>
      <c r="EI180" s="70">
        <f t="shared" si="261"/>
        <v>0</v>
      </c>
      <c r="EJ180" s="70">
        <f t="shared" si="262"/>
        <v>0</v>
      </c>
      <c r="EK180" s="70">
        <f t="shared" si="263"/>
        <v>0</v>
      </c>
      <c r="EL180" s="70">
        <f t="shared" si="264"/>
        <v>0</v>
      </c>
      <c r="EM180" s="70">
        <f t="shared" si="265"/>
        <v>0</v>
      </c>
      <c r="EN180" s="70">
        <f t="shared" si="266"/>
        <v>0</v>
      </c>
      <c r="EO180" s="70">
        <f t="shared" si="266"/>
        <v>0</v>
      </c>
      <c r="EP180" s="75">
        <f t="shared" si="267"/>
        <v>0</v>
      </c>
      <c r="EQ180" s="75">
        <f t="shared" si="268"/>
        <v>0</v>
      </c>
      <c r="ER180" s="71">
        <f t="shared" si="269"/>
        <v>0</v>
      </c>
      <c r="ES180" s="72">
        <f t="shared" si="184"/>
        <v>0</v>
      </c>
      <c r="ET180" s="70">
        <f t="shared" si="185"/>
        <v>0</v>
      </c>
      <c r="EU180" s="70">
        <f t="shared" si="186"/>
        <v>0</v>
      </c>
      <c r="EV180" s="70">
        <f t="shared" si="187"/>
        <v>0</v>
      </c>
      <c r="EW180" s="70">
        <f t="shared" si="188"/>
        <v>0</v>
      </c>
      <c r="EX180" s="70">
        <f t="shared" si="270"/>
        <v>0</v>
      </c>
      <c r="EY180" s="70">
        <f t="shared" si="189"/>
        <v>0</v>
      </c>
      <c r="EZ180" s="70" t="str">
        <f t="shared" si="190"/>
        <v/>
      </c>
      <c r="FA180" s="70">
        <f t="shared" si="190"/>
        <v>0</v>
      </c>
      <c r="FB180" s="75">
        <f t="shared" si="191"/>
        <v>0</v>
      </c>
      <c r="FC180" s="75">
        <f t="shared" si="192"/>
        <v>0</v>
      </c>
      <c r="FD180" s="71">
        <f t="shared" si="193"/>
        <v>0</v>
      </c>
      <c r="FE180" s="585"/>
    </row>
    <row r="181" spans="1:161" ht="21.75" customHeight="1">
      <c r="A181" s="12">
        <f t="shared" si="182"/>
        <v>0</v>
      </c>
      <c r="B181" s="31">
        <v>59</v>
      </c>
      <c r="C181" s="252">
        <v>173</v>
      </c>
      <c r="D181" s="6">
        <f t="shared" si="183"/>
        <v>0</v>
      </c>
      <c r="E181" s="59"/>
      <c r="F181" s="60" t="str">
        <f t="shared" si="271"/>
        <v/>
      </c>
      <c r="G181" s="58">
        <f>'Data Paste From Shala Darpan'!L174</f>
        <v>0</v>
      </c>
      <c r="H181" s="59">
        <f>'Data Paste From Shala Darpan'!F174</f>
        <v>0</v>
      </c>
      <c r="I181" s="59">
        <f>'Data Paste From Shala Darpan'!H174</f>
        <v>0</v>
      </c>
      <c r="J181" s="59">
        <f>'Data Paste From Shala Darpan'!I174</f>
        <v>0</v>
      </c>
      <c r="K181" s="744">
        <f>'Data Paste From Shala Darpan'!K174</f>
        <v>0</v>
      </c>
      <c r="L181" s="160" t="str">
        <f t="shared" si="194"/>
        <v/>
      </c>
      <c r="M181" s="135"/>
      <c r="N181" s="355" t="str">
        <f t="shared" si="104"/>
        <v/>
      </c>
      <c r="O181" s="162">
        <f t="shared" si="195"/>
        <v>0</v>
      </c>
      <c r="P181" s="514"/>
      <c r="Q181" s="111"/>
      <c r="R181" s="112"/>
      <c r="S181" s="112"/>
      <c r="T181" s="113"/>
      <c r="U181" s="112"/>
      <c r="V181" s="312">
        <f t="shared" si="196"/>
        <v>0</v>
      </c>
      <c r="W181" s="113"/>
      <c r="X181" s="112"/>
      <c r="Y181" s="150"/>
      <c r="Z181" s="151"/>
      <c r="AA181" s="151"/>
      <c r="AB181" s="152"/>
      <c r="AC181" s="151"/>
      <c r="AD181" s="315">
        <f t="shared" si="197"/>
        <v>0</v>
      </c>
      <c r="AE181" s="315"/>
      <c r="AF181" s="151"/>
      <c r="AG181" s="184"/>
      <c r="AH181" s="185"/>
      <c r="AI181" s="185"/>
      <c r="AJ181" s="186"/>
      <c r="AK181" s="185"/>
      <c r="AL181" s="318">
        <f t="shared" si="198"/>
        <v>0</v>
      </c>
      <c r="AM181" s="318"/>
      <c r="AN181" s="185"/>
      <c r="AO181" s="117"/>
      <c r="AP181" s="118"/>
      <c r="AQ181" s="118"/>
      <c r="AR181" s="119"/>
      <c r="AS181" s="118"/>
      <c r="AT181" s="321">
        <f t="shared" si="199"/>
        <v>0</v>
      </c>
      <c r="AU181" s="321"/>
      <c r="AV181" s="118"/>
      <c r="AW181" s="199"/>
      <c r="AX181" s="200"/>
      <c r="AY181" s="200"/>
      <c r="AZ181" s="201"/>
      <c r="BA181" s="200"/>
      <c r="BB181" s="324">
        <f t="shared" si="200"/>
        <v>0</v>
      </c>
      <c r="BC181" s="324"/>
      <c r="BD181" s="200"/>
      <c r="BE181" s="225"/>
      <c r="BF181" s="226"/>
      <c r="BG181" s="226"/>
      <c r="BH181" s="227"/>
      <c r="BI181" s="226"/>
      <c r="BJ181" s="327">
        <f t="shared" si="201"/>
        <v>0</v>
      </c>
      <c r="BK181" s="327"/>
      <c r="BL181" s="226"/>
      <c r="BM181" s="199"/>
      <c r="BN181" s="200"/>
      <c r="BO181" s="200"/>
      <c r="BP181" s="201"/>
      <c r="BQ181" s="200"/>
      <c r="BR181" s="324" t="str">
        <f t="shared" si="202"/>
        <v/>
      </c>
      <c r="BS181" s="324"/>
      <c r="BT181" s="200"/>
      <c r="BU181" s="208">
        <v>0</v>
      </c>
      <c r="BV181" s="209">
        <v>0</v>
      </c>
      <c r="BW181" s="213">
        <v>0</v>
      </c>
      <c r="BX181" s="333" t="str">
        <f t="shared" si="203"/>
        <v>D</v>
      </c>
      <c r="BY181" s="72">
        <f t="shared" si="204"/>
        <v>0</v>
      </c>
      <c r="BZ181" s="70">
        <f t="shared" si="205"/>
        <v>0</v>
      </c>
      <c r="CA181" s="70">
        <f t="shared" si="206"/>
        <v>0</v>
      </c>
      <c r="CB181" s="70">
        <f t="shared" si="207"/>
        <v>0</v>
      </c>
      <c r="CC181" s="70">
        <f t="shared" si="208"/>
        <v>0</v>
      </c>
      <c r="CD181" s="70">
        <f t="shared" si="209"/>
        <v>0</v>
      </c>
      <c r="CE181" s="70">
        <f t="shared" si="210"/>
        <v>0</v>
      </c>
      <c r="CF181" s="70">
        <f t="shared" si="211"/>
        <v>0</v>
      </c>
      <c r="CG181" s="70">
        <f t="shared" si="211"/>
        <v>0</v>
      </c>
      <c r="CH181" s="75">
        <f t="shared" si="212"/>
        <v>0</v>
      </c>
      <c r="CI181" s="75">
        <f t="shared" si="213"/>
        <v>0</v>
      </c>
      <c r="CJ181" s="71">
        <f t="shared" si="214"/>
        <v>0</v>
      </c>
      <c r="CK181" s="72">
        <f t="shared" si="215"/>
        <v>0</v>
      </c>
      <c r="CL181" s="70">
        <f t="shared" si="216"/>
        <v>0</v>
      </c>
      <c r="CM181" s="70">
        <f t="shared" si="217"/>
        <v>0</v>
      </c>
      <c r="CN181" s="70">
        <f t="shared" si="218"/>
        <v>0</v>
      </c>
      <c r="CO181" s="70">
        <f t="shared" si="219"/>
        <v>0</v>
      </c>
      <c r="CP181" s="70">
        <f t="shared" si="220"/>
        <v>0</v>
      </c>
      <c r="CQ181" s="70">
        <f t="shared" si="221"/>
        <v>0</v>
      </c>
      <c r="CR181" s="70">
        <f t="shared" si="222"/>
        <v>0</v>
      </c>
      <c r="CS181" s="70">
        <f t="shared" si="222"/>
        <v>0</v>
      </c>
      <c r="CT181" s="75">
        <f t="shared" si="223"/>
        <v>0</v>
      </c>
      <c r="CU181" s="75">
        <f t="shared" si="224"/>
        <v>0</v>
      </c>
      <c r="CV181" s="71">
        <f t="shared" si="225"/>
        <v>0</v>
      </c>
      <c r="CW181" s="72">
        <f t="shared" si="226"/>
        <v>0</v>
      </c>
      <c r="CX181" s="70">
        <f t="shared" si="227"/>
        <v>0</v>
      </c>
      <c r="CY181" s="70">
        <f t="shared" si="228"/>
        <v>0</v>
      </c>
      <c r="CZ181" s="70">
        <f t="shared" si="229"/>
        <v>0</v>
      </c>
      <c r="DA181" s="70">
        <f t="shared" si="230"/>
        <v>0</v>
      </c>
      <c r="DB181" s="70">
        <f t="shared" si="231"/>
        <v>0</v>
      </c>
      <c r="DC181" s="70">
        <f t="shared" si="232"/>
        <v>0</v>
      </c>
      <c r="DD181" s="70">
        <f t="shared" si="233"/>
        <v>0</v>
      </c>
      <c r="DE181" s="70">
        <f t="shared" si="233"/>
        <v>0</v>
      </c>
      <c r="DF181" s="75">
        <f t="shared" si="234"/>
        <v>0</v>
      </c>
      <c r="DG181" s="75">
        <f t="shared" si="235"/>
        <v>0</v>
      </c>
      <c r="DH181" s="71">
        <f t="shared" si="236"/>
        <v>0</v>
      </c>
      <c r="DI181" s="72">
        <f t="shared" si="237"/>
        <v>0</v>
      </c>
      <c r="DJ181" s="72">
        <f t="shared" si="238"/>
        <v>0</v>
      </c>
      <c r="DK181" s="72">
        <f t="shared" si="239"/>
        <v>0</v>
      </c>
      <c r="DL181" s="72">
        <f t="shared" si="240"/>
        <v>0</v>
      </c>
      <c r="DM181" s="70">
        <f t="shared" si="241"/>
        <v>0</v>
      </c>
      <c r="DN181" s="70">
        <f t="shared" si="242"/>
        <v>0</v>
      </c>
      <c r="DO181" s="70">
        <f t="shared" si="243"/>
        <v>0</v>
      </c>
      <c r="DP181" s="70">
        <f t="shared" si="244"/>
        <v>0</v>
      </c>
      <c r="DQ181" s="70">
        <f t="shared" si="244"/>
        <v>0</v>
      </c>
      <c r="DR181" s="70">
        <f t="shared" si="245"/>
        <v>0</v>
      </c>
      <c r="DS181" s="75">
        <f t="shared" si="246"/>
        <v>0</v>
      </c>
      <c r="DT181" s="71">
        <f t="shared" si="247"/>
        <v>0</v>
      </c>
      <c r="DU181" s="257">
        <f t="shared" si="248"/>
        <v>0</v>
      </c>
      <c r="DV181" s="258">
        <f t="shared" si="249"/>
        <v>0</v>
      </c>
      <c r="DW181" s="258">
        <f t="shared" si="250"/>
        <v>0</v>
      </c>
      <c r="DX181" s="258">
        <f t="shared" si="251"/>
        <v>0</v>
      </c>
      <c r="DY181" s="70">
        <f t="shared" si="252"/>
        <v>0</v>
      </c>
      <c r="DZ181" s="70">
        <f t="shared" si="253"/>
        <v>0</v>
      </c>
      <c r="EA181" s="258">
        <f t="shared" si="254"/>
        <v>0</v>
      </c>
      <c r="EB181" s="258">
        <f t="shared" si="255"/>
        <v>0</v>
      </c>
      <c r="EC181" s="258">
        <f t="shared" si="255"/>
        <v>0</v>
      </c>
      <c r="ED181" s="258">
        <f t="shared" si="256"/>
        <v>0</v>
      </c>
      <c r="EE181" s="75">
        <f t="shared" si="257"/>
        <v>0</v>
      </c>
      <c r="EF181" s="71">
        <f t="shared" si="258"/>
        <v>0</v>
      </c>
      <c r="EG181" s="72">
        <f t="shared" si="259"/>
        <v>0</v>
      </c>
      <c r="EH181" s="70">
        <f t="shared" si="260"/>
        <v>0</v>
      </c>
      <c r="EI181" s="70">
        <f t="shared" si="261"/>
        <v>0</v>
      </c>
      <c r="EJ181" s="70">
        <f t="shared" si="262"/>
        <v>0</v>
      </c>
      <c r="EK181" s="70">
        <f t="shared" si="263"/>
        <v>0</v>
      </c>
      <c r="EL181" s="70">
        <f t="shared" si="264"/>
        <v>0</v>
      </c>
      <c r="EM181" s="70">
        <f t="shared" si="265"/>
        <v>0</v>
      </c>
      <c r="EN181" s="70">
        <f t="shared" si="266"/>
        <v>0</v>
      </c>
      <c r="EO181" s="70">
        <f t="shared" si="266"/>
        <v>0</v>
      </c>
      <c r="EP181" s="75">
        <f t="shared" si="267"/>
        <v>0</v>
      </c>
      <c r="EQ181" s="75">
        <f t="shared" si="268"/>
        <v>0</v>
      </c>
      <c r="ER181" s="71">
        <f t="shared" si="269"/>
        <v>0</v>
      </c>
      <c r="ES181" s="72">
        <f t="shared" si="184"/>
        <v>0</v>
      </c>
      <c r="ET181" s="70">
        <f t="shared" si="185"/>
        <v>0</v>
      </c>
      <c r="EU181" s="70">
        <f t="shared" si="186"/>
        <v>0</v>
      </c>
      <c r="EV181" s="70">
        <f t="shared" si="187"/>
        <v>0</v>
      </c>
      <c r="EW181" s="70">
        <f t="shared" si="188"/>
        <v>0</v>
      </c>
      <c r="EX181" s="70">
        <f t="shared" si="270"/>
        <v>0</v>
      </c>
      <c r="EY181" s="70">
        <f t="shared" si="189"/>
        <v>0</v>
      </c>
      <c r="EZ181" s="70" t="str">
        <f t="shared" si="190"/>
        <v/>
      </c>
      <c r="FA181" s="70">
        <f t="shared" si="190"/>
        <v>0</v>
      </c>
      <c r="FB181" s="75">
        <f t="shared" si="191"/>
        <v>0</v>
      </c>
      <c r="FC181" s="75">
        <f t="shared" si="192"/>
        <v>0</v>
      </c>
      <c r="FD181" s="71">
        <f t="shared" si="193"/>
        <v>0</v>
      </c>
      <c r="FE181" s="585"/>
    </row>
    <row r="182" spans="1:161" ht="21.75" customHeight="1">
      <c r="A182" s="12">
        <f t="shared" si="182"/>
        <v>0</v>
      </c>
      <c r="B182" s="31">
        <v>60</v>
      </c>
      <c r="C182" s="253">
        <v>174</v>
      </c>
      <c r="D182" s="6">
        <f t="shared" si="183"/>
        <v>0</v>
      </c>
      <c r="E182" s="59"/>
      <c r="F182" s="60" t="str">
        <f t="shared" si="271"/>
        <v/>
      </c>
      <c r="G182" s="59">
        <f>'Data Paste From Shala Darpan'!L175</f>
        <v>0</v>
      </c>
      <c r="H182" s="59">
        <f>'Data Paste From Shala Darpan'!F175</f>
        <v>0</v>
      </c>
      <c r="I182" s="59">
        <f>'Data Paste From Shala Darpan'!H175</f>
        <v>0</v>
      </c>
      <c r="J182" s="59">
        <f>'Data Paste From Shala Darpan'!I175</f>
        <v>0</v>
      </c>
      <c r="K182" s="744">
        <f>'Data Paste From Shala Darpan'!K175</f>
        <v>0</v>
      </c>
      <c r="L182" s="160" t="str">
        <f t="shared" si="194"/>
        <v/>
      </c>
      <c r="M182" s="135"/>
      <c r="N182" s="355" t="str">
        <f t="shared" si="104"/>
        <v/>
      </c>
      <c r="O182" s="162">
        <f t="shared" si="195"/>
        <v>0</v>
      </c>
      <c r="P182" s="514"/>
      <c r="Q182" s="111"/>
      <c r="R182" s="112"/>
      <c r="S182" s="112"/>
      <c r="T182" s="113"/>
      <c r="U182" s="112"/>
      <c r="V182" s="312">
        <f t="shared" si="196"/>
        <v>0</v>
      </c>
      <c r="W182" s="113"/>
      <c r="X182" s="112"/>
      <c r="Y182" s="150"/>
      <c r="Z182" s="151"/>
      <c r="AA182" s="151"/>
      <c r="AB182" s="152"/>
      <c r="AC182" s="151"/>
      <c r="AD182" s="315">
        <f t="shared" si="197"/>
        <v>0</v>
      </c>
      <c r="AE182" s="315"/>
      <c r="AF182" s="151"/>
      <c r="AG182" s="184"/>
      <c r="AH182" s="185"/>
      <c r="AI182" s="185"/>
      <c r="AJ182" s="186"/>
      <c r="AK182" s="185"/>
      <c r="AL182" s="318">
        <f t="shared" si="198"/>
        <v>0</v>
      </c>
      <c r="AM182" s="318"/>
      <c r="AN182" s="185"/>
      <c r="AO182" s="117"/>
      <c r="AP182" s="118"/>
      <c r="AQ182" s="118"/>
      <c r="AR182" s="119"/>
      <c r="AS182" s="118"/>
      <c r="AT182" s="321">
        <f t="shared" si="199"/>
        <v>0</v>
      </c>
      <c r="AU182" s="321"/>
      <c r="AV182" s="118"/>
      <c r="AW182" s="199"/>
      <c r="AX182" s="200"/>
      <c r="AY182" s="200"/>
      <c r="AZ182" s="201"/>
      <c r="BA182" s="200"/>
      <c r="BB182" s="324">
        <f t="shared" si="200"/>
        <v>0</v>
      </c>
      <c r="BC182" s="324"/>
      <c r="BD182" s="200"/>
      <c r="BE182" s="225"/>
      <c r="BF182" s="226"/>
      <c r="BG182" s="226"/>
      <c r="BH182" s="227"/>
      <c r="BI182" s="226"/>
      <c r="BJ182" s="327">
        <f t="shared" si="201"/>
        <v>0</v>
      </c>
      <c r="BK182" s="327"/>
      <c r="BL182" s="226"/>
      <c r="BM182" s="199"/>
      <c r="BN182" s="200"/>
      <c r="BO182" s="200"/>
      <c r="BP182" s="201"/>
      <c r="BQ182" s="200"/>
      <c r="BR182" s="324" t="str">
        <f t="shared" si="202"/>
        <v/>
      </c>
      <c r="BS182" s="324"/>
      <c r="BT182" s="200"/>
      <c r="BU182" s="208">
        <v>0</v>
      </c>
      <c r="BV182" s="209">
        <v>0</v>
      </c>
      <c r="BW182" s="213">
        <v>0</v>
      </c>
      <c r="BX182" s="333" t="str">
        <f t="shared" si="203"/>
        <v>D</v>
      </c>
      <c r="BY182" s="72">
        <f t="shared" si="204"/>
        <v>0</v>
      </c>
      <c r="BZ182" s="70">
        <f t="shared" si="205"/>
        <v>0</v>
      </c>
      <c r="CA182" s="70">
        <f t="shared" si="206"/>
        <v>0</v>
      </c>
      <c r="CB182" s="70">
        <f t="shared" si="207"/>
        <v>0</v>
      </c>
      <c r="CC182" s="70">
        <f t="shared" si="208"/>
        <v>0</v>
      </c>
      <c r="CD182" s="70">
        <f t="shared" si="209"/>
        <v>0</v>
      </c>
      <c r="CE182" s="70">
        <f t="shared" si="210"/>
        <v>0</v>
      </c>
      <c r="CF182" s="70">
        <f t="shared" si="211"/>
        <v>0</v>
      </c>
      <c r="CG182" s="70">
        <f t="shared" si="211"/>
        <v>0</v>
      </c>
      <c r="CH182" s="75">
        <f t="shared" si="212"/>
        <v>0</v>
      </c>
      <c r="CI182" s="75">
        <f t="shared" si="213"/>
        <v>0</v>
      </c>
      <c r="CJ182" s="71">
        <f t="shared" si="214"/>
        <v>0</v>
      </c>
      <c r="CK182" s="72">
        <f t="shared" si="215"/>
        <v>0</v>
      </c>
      <c r="CL182" s="70">
        <f t="shared" si="216"/>
        <v>0</v>
      </c>
      <c r="CM182" s="70">
        <f t="shared" si="217"/>
        <v>0</v>
      </c>
      <c r="CN182" s="70">
        <f t="shared" si="218"/>
        <v>0</v>
      </c>
      <c r="CO182" s="70">
        <f t="shared" si="219"/>
        <v>0</v>
      </c>
      <c r="CP182" s="70">
        <f t="shared" si="220"/>
        <v>0</v>
      </c>
      <c r="CQ182" s="70">
        <f t="shared" si="221"/>
        <v>0</v>
      </c>
      <c r="CR182" s="70">
        <f t="shared" si="222"/>
        <v>0</v>
      </c>
      <c r="CS182" s="70">
        <f t="shared" si="222"/>
        <v>0</v>
      </c>
      <c r="CT182" s="75">
        <f t="shared" si="223"/>
        <v>0</v>
      </c>
      <c r="CU182" s="75">
        <f t="shared" si="224"/>
        <v>0</v>
      </c>
      <c r="CV182" s="71">
        <f t="shared" si="225"/>
        <v>0</v>
      </c>
      <c r="CW182" s="72">
        <f t="shared" si="226"/>
        <v>0</v>
      </c>
      <c r="CX182" s="70">
        <f t="shared" si="227"/>
        <v>0</v>
      </c>
      <c r="CY182" s="70">
        <f t="shared" si="228"/>
        <v>0</v>
      </c>
      <c r="CZ182" s="70">
        <f t="shared" si="229"/>
        <v>0</v>
      </c>
      <c r="DA182" s="70">
        <f t="shared" si="230"/>
        <v>0</v>
      </c>
      <c r="DB182" s="70">
        <f t="shared" si="231"/>
        <v>0</v>
      </c>
      <c r="DC182" s="70">
        <f t="shared" si="232"/>
        <v>0</v>
      </c>
      <c r="DD182" s="70">
        <f t="shared" si="233"/>
        <v>0</v>
      </c>
      <c r="DE182" s="70">
        <f t="shared" si="233"/>
        <v>0</v>
      </c>
      <c r="DF182" s="75">
        <f t="shared" si="234"/>
        <v>0</v>
      </c>
      <c r="DG182" s="75">
        <f t="shared" si="235"/>
        <v>0</v>
      </c>
      <c r="DH182" s="71">
        <f t="shared" si="236"/>
        <v>0</v>
      </c>
      <c r="DI182" s="72">
        <f t="shared" si="237"/>
        <v>0</v>
      </c>
      <c r="DJ182" s="72">
        <f t="shared" si="238"/>
        <v>0</v>
      </c>
      <c r="DK182" s="72">
        <f t="shared" si="239"/>
        <v>0</v>
      </c>
      <c r="DL182" s="72">
        <f t="shared" si="240"/>
        <v>0</v>
      </c>
      <c r="DM182" s="70">
        <f t="shared" si="241"/>
        <v>0</v>
      </c>
      <c r="DN182" s="70">
        <f t="shared" si="242"/>
        <v>0</v>
      </c>
      <c r="DO182" s="70">
        <f t="shared" si="243"/>
        <v>0</v>
      </c>
      <c r="DP182" s="70">
        <f t="shared" si="244"/>
        <v>0</v>
      </c>
      <c r="DQ182" s="70">
        <f t="shared" si="244"/>
        <v>0</v>
      </c>
      <c r="DR182" s="70">
        <f t="shared" si="245"/>
        <v>0</v>
      </c>
      <c r="DS182" s="75">
        <f t="shared" si="246"/>
        <v>0</v>
      </c>
      <c r="DT182" s="71">
        <f t="shared" si="247"/>
        <v>0</v>
      </c>
      <c r="DU182" s="257">
        <f t="shared" si="248"/>
        <v>0</v>
      </c>
      <c r="DV182" s="258">
        <f t="shared" si="249"/>
        <v>0</v>
      </c>
      <c r="DW182" s="258">
        <f t="shared" si="250"/>
        <v>0</v>
      </c>
      <c r="DX182" s="258">
        <f t="shared" si="251"/>
        <v>0</v>
      </c>
      <c r="DY182" s="70">
        <f t="shared" si="252"/>
        <v>0</v>
      </c>
      <c r="DZ182" s="70">
        <f t="shared" si="253"/>
        <v>0</v>
      </c>
      <c r="EA182" s="258">
        <f t="shared" si="254"/>
        <v>0</v>
      </c>
      <c r="EB182" s="258">
        <f t="shared" si="255"/>
        <v>0</v>
      </c>
      <c r="EC182" s="258">
        <f t="shared" si="255"/>
        <v>0</v>
      </c>
      <c r="ED182" s="258">
        <f t="shared" si="256"/>
        <v>0</v>
      </c>
      <c r="EE182" s="75">
        <f t="shared" si="257"/>
        <v>0</v>
      </c>
      <c r="EF182" s="71">
        <f t="shared" si="258"/>
        <v>0</v>
      </c>
      <c r="EG182" s="72">
        <f t="shared" si="259"/>
        <v>0</v>
      </c>
      <c r="EH182" s="70">
        <f t="shared" si="260"/>
        <v>0</v>
      </c>
      <c r="EI182" s="70">
        <f t="shared" si="261"/>
        <v>0</v>
      </c>
      <c r="EJ182" s="70">
        <f t="shared" si="262"/>
        <v>0</v>
      </c>
      <c r="EK182" s="70">
        <f t="shared" si="263"/>
        <v>0</v>
      </c>
      <c r="EL182" s="70">
        <f t="shared" si="264"/>
        <v>0</v>
      </c>
      <c r="EM182" s="70">
        <f t="shared" si="265"/>
        <v>0</v>
      </c>
      <c r="EN182" s="70">
        <f t="shared" si="266"/>
        <v>0</v>
      </c>
      <c r="EO182" s="70">
        <f t="shared" si="266"/>
        <v>0</v>
      </c>
      <c r="EP182" s="75">
        <f t="shared" si="267"/>
        <v>0</v>
      </c>
      <c r="EQ182" s="75">
        <f t="shared" si="268"/>
        <v>0</v>
      </c>
      <c r="ER182" s="71">
        <f t="shared" si="269"/>
        <v>0</v>
      </c>
      <c r="ES182" s="72">
        <f t="shared" si="184"/>
        <v>0</v>
      </c>
      <c r="ET182" s="70">
        <f t="shared" si="185"/>
        <v>0</v>
      </c>
      <c r="EU182" s="70">
        <f t="shared" si="186"/>
        <v>0</v>
      </c>
      <c r="EV182" s="70">
        <f t="shared" si="187"/>
        <v>0</v>
      </c>
      <c r="EW182" s="70">
        <f t="shared" si="188"/>
        <v>0</v>
      </c>
      <c r="EX182" s="70">
        <f t="shared" si="270"/>
        <v>0</v>
      </c>
      <c r="EY182" s="70">
        <f t="shared" si="189"/>
        <v>0</v>
      </c>
      <c r="EZ182" s="70" t="str">
        <f t="shared" si="190"/>
        <v/>
      </c>
      <c r="FA182" s="70">
        <f t="shared" si="190"/>
        <v>0</v>
      </c>
      <c r="FB182" s="75">
        <f t="shared" si="191"/>
        <v>0</v>
      </c>
      <c r="FC182" s="75">
        <f t="shared" si="192"/>
        <v>0</v>
      </c>
      <c r="FD182" s="71">
        <f t="shared" si="193"/>
        <v>0</v>
      </c>
      <c r="FE182" s="585"/>
    </row>
    <row r="183" spans="1:161" ht="21.75" customHeight="1">
      <c r="A183" s="12">
        <f t="shared" si="182"/>
        <v>0</v>
      </c>
      <c r="B183" s="31">
        <v>61</v>
      </c>
      <c r="C183" s="252">
        <v>175</v>
      </c>
      <c r="D183" s="6">
        <f t="shared" si="183"/>
        <v>0</v>
      </c>
      <c r="E183" s="59"/>
      <c r="F183" s="60" t="str">
        <f t="shared" si="271"/>
        <v/>
      </c>
      <c r="G183" s="58">
        <f>'Data Paste From Shala Darpan'!L176</f>
        <v>0</v>
      </c>
      <c r="H183" s="59">
        <f>'Data Paste From Shala Darpan'!F176</f>
        <v>0</v>
      </c>
      <c r="I183" s="59">
        <f>'Data Paste From Shala Darpan'!H176</f>
        <v>0</v>
      </c>
      <c r="J183" s="59">
        <f>'Data Paste From Shala Darpan'!I176</f>
        <v>0</v>
      </c>
      <c r="K183" s="744">
        <f>'Data Paste From Shala Darpan'!K176</f>
        <v>0</v>
      </c>
      <c r="L183" s="160" t="str">
        <f t="shared" si="194"/>
        <v/>
      </c>
      <c r="M183" s="135"/>
      <c r="N183" s="355" t="str">
        <f t="shared" si="104"/>
        <v/>
      </c>
      <c r="O183" s="162">
        <f t="shared" si="195"/>
        <v>0</v>
      </c>
      <c r="P183" s="514"/>
      <c r="Q183" s="111"/>
      <c r="R183" s="112"/>
      <c r="S183" s="112"/>
      <c r="T183" s="113"/>
      <c r="U183" s="112"/>
      <c r="V183" s="312">
        <f t="shared" si="196"/>
        <v>0</v>
      </c>
      <c r="W183" s="113"/>
      <c r="X183" s="112"/>
      <c r="Y183" s="150"/>
      <c r="Z183" s="151"/>
      <c r="AA183" s="151"/>
      <c r="AB183" s="152"/>
      <c r="AC183" s="151"/>
      <c r="AD183" s="315">
        <f t="shared" si="197"/>
        <v>0</v>
      </c>
      <c r="AE183" s="315"/>
      <c r="AF183" s="151"/>
      <c r="AG183" s="184"/>
      <c r="AH183" s="185"/>
      <c r="AI183" s="185"/>
      <c r="AJ183" s="186"/>
      <c r="AK183" s="185"/>
      <c r="AL183" s="318">
        <f t="shared" si="198"/>
        <v>0</v>
      </c>
      <c r="AM183" s="318"/>
      <c r="AN183" s="185"/>
      <c r="AO183" s="117"/>
      <c r="AP183" s="118"/>
      <c r="AQ183" s="118"/>
      <c r="AR183" s="119"/>
      <c r="AS183" s="118"/>
      <c r="AT183" s="321">
        <f t="shared" si="199"/>
        <v>0</v>
      </c>
      <c r="AU183" s="321"/>
      <c r="AV183" s="118"/>
      <c r="AW183" s="199"/>
      <c r="AX183" s="200"/>
      <c r="AY183" s="200"/>
      <c r="AZ183" s="201"/>
      <c r="BA183" s="200"/>
      <c r="BB183" s="324">
        <f t="shared" si="200"/>
        <v>0</v>
      </c>
      <c r="BC183" s="324"/>
      <c r="BD183" s="200"/>
      <c r="BE183" s="225"/>
      <c r="BF183" s="226"/>
      <c r="BG183" s="226"/>
      <c r="BH183" s="227"/>
      <c r="BI183" s="226"/>
      <c r="BJ183" s="327">
        <f t="shared" si="201"/>
        <v>0</v>
      </c>
      <c r="BK183" s="327"/>
      <c r="BL183" s="226"/>
      <c r="BM183" s="199"/>
      <c r="BN183" s="200"/>
      <c r="BO183" s="200"/>
      <c r="BP183" s="201"/>
      <c r="BQ183" s="200"/>
      <c r="BR183" s="324" t="str">
        <f t="shared" si="202"/>
        <v/>
      </c>
      <c r="BS183" s="324"/>
      <c r="BT183" s="200"/>
      <c r="BU183" s="208">
        <v>0</v>
      </c>
      <c r="BV183" s="209">
        <v>0</v>
      </c>
      <c r="BW183" s="213">
        <v>0</v>
      </c>
      <c r="BX183" s="333" t="str">
        <f t="shared" si="203"/>
        <v>D</v>
      </c>
      <c r="BY183" s="72">
        <f t="shared" si="204"/>
        <v>0</v>
      </c>
      <c r="BZ183" s="70">
        <f t="shared" si="205"/>
        <v>0</v>
      </c>
      <c r="CA183" s="70">
        <f t="shared" si="206"/>
        <v>0</v>
      </c>
      <c r="CB183" s="70">
        <f t="shared" si="207"/>
        <v>0</v>
      </c>
      <c r="CC183" s="70">
        <f t="shared" si="208"/>
        <v>0</v>
      </c>
      <c r="CD183" s="70">
        <f t="shared" si="209"/>
        <v>0</v>
      </c>
      <c r="CE183" s="70">
        <f t="shared" si="210"/>
        <v>0</v>
      </c>
      <c r="CF183" s="70">
        <f t="shared" si="211"/>
        <v>0</v>
      </c>
      <c r="CG183" s="70">
        <f t="shared" si="211"/>
        <v>0</v>
      </c>
      <c r="CH183" s="75">
        <f t="shared" si="212"/>
        <v>0</v>
      </c>
      <c r="CI183" s="75">
        <f t="shared" si="213"/>
        <v>0</v>
      </c>
      <c r="CJ183" s="71">
        <f t="shared" si="214"/>
        <v>0</v>
      </c>
      <c r="CK183" s="72">
        <f t="shared" si="215"/>
        <v>0</v>
      </c>
      <c r="CL183" s="70">
        <f t="shared" si="216"/>
        <v>0</v>
      </c>
      <c r="CM183" s="70">
        <f t="shared" si="217"/>
        <v>0</v>
      </c>
      <c r="CN183" s="70">
        <f t="shared" si="218"/>
        <v>0</v>
      </c>
      <c r="CO183" s="70">
        <f t="shared" si="219"/>
        <v>0</v>
      </c>
      <c r="CP183" s="70">
        <f t="shared" si="220"/>
        <v>0</v>
      </c>
      <c r="CQ183" s="70">
        <f t="shared" si="221"/>
        <v>0</v>
      </c>
      <c r="CR183" s="70">
        <f t="shared" si="222"/>
        <v>0</v>
      </c>
      <c r="CS183" s="70">
        <f t="shared" si="222"/>
        <v>0</v>
      </c>
      <c r="CT183" s="75">
        <f t="shared" si="223"/>
        <v>0</v>
      </c>
      <c r="CU183" s="75">
        <f t="shared" si="224"/>
        <v>0</v>
      </c>
      <c r="CV183" s="71">
        <f t="shared" si="225"/>
        <v>0</v>
      </c>
      <c r="CW183" s="72">
        <f t="shared" si="226"/>
        <v>0</v>
      </c>
      <c r="CX183" s="70">
        <f t="shared" si="227"/>
        <v>0</v>
      </c>
      <c r="CY183" s="70">
        <f t="shared" si="228"/>
        <v>0</v>
      </c>
      <c r="CZ183" s="70">
        <f t="shared" si="229"/>
        <v>0</v>
      </c>
      <c r="DA183" s="70">
        <f t="shared" si="230"/>
        <v>0</v>
      </c>
      <c r="DB183" s="70">
        <f t="shared" si="231"/>
        <v>0</v>
      </c>
      <c r="DC183" s="70">
        <f t="shared" si="232"/>
        <v>0</v>
      </c>
      <c r="DD183" s="70">
        <f t="shared" si="233"/>
        <v>0</v>
      </c>
      <c r="DE183" s="70">
        <f t="shared" si="233"/>
        <v>0</v>
      </c>
      <c r="DF183" s="75">
        <f t="shared" si="234"/>
        <v>0</v>
      </c>
      <c r="DG183" s="75">
        <f t="shared" si="235"/>
        <v>0</v>
      </c>
      <c r="DH183" s="71">
        <f t="shared" si="236"/>
        <v>0</v>
      </c>
      <c r="DI183" s="72">
        <f t="shared" si="237"/>
        <v>0</v>
      </c>
      <c r="DJ183" s="72">
        <f t="shared" si="238"/>
        <v>0</v>
      </c>
      <c r="DK183" s="72">
        <f t="shared" si="239"/>
        <v>0</v>
      </c>
      <c r="DL183" s="72">
        <f t="shared" si="240"/>
        <v>0</v>
      </c>
      <c r="DM183" s="70">
        <f t="shared" si="241"/>
        <v>0</v>
      </c>
      <c r="DN183" s="70">
        <f t="shared" si="242"/>
        <v>0</v>
      </c>
      <c r="DO183" s="70">
        <f t="shared" si="243"/>
        <v>0</v>
      </c>
      <c r="DP183" s="70">
        <f t="shared" si="244"/>
        <v>0</v>
      </c>
      <c r="DQ183" s="70">
        <f t="shared" si="244"/>
        <v>0</v>
      </c>
      <c r="DR183" s="70">
        <f t="shared" si="245"/>
        <v>0</v>
      </c>
      <c r="DS183" s="75">
        <f t="shared" si="246"/>
        <v>0</v>
      </c>
      <c r="DT183" s="71">
        <f t="shared" si="247"/>
        <v>0</v>
      </c>
      <c r="DU183" s="257">
        <f t="shared" si="248"/>
        <v>0</v>
      </c>
      <c r="DV183" s="258">
        <f t="shared" si="249"/>
        <v>0</v>
      </c>
      <c r="DW183" s="258">
        <f t="shared" si="250"/>
        <v>0</v>
      </c>
      <c r="DX183" s="258">
        <f t="shared" si="251"/>
        <v>0</v>
      </c>
      <c r="DY183" s="70">
        <f t="shared" si="252"/>
        <v>0</v>
      </c>
      <c r="DZ183" s="70">
        <f t="shared" si="253"/>
        <v>0</v>
      </c>
      <c r="EA183" s="258">
        <f t="shared" si="254"/>
        <v>0</v>
      </c>
      <c r="EB183" s="258">
        <f t="shared" si="255"/>
        <v>0</v>
      </c>
      <c r="EC183" s="258">
        <f t="shared" si="255"/>
        <v>0</v>
      </c>
      <c r="ED183" s="258">
        <f t="shared" si="256"/>
        <v>0</v>
      </c>
      <c r="EE183" s="75">
        <f t="shared" si="257"/>
        <v>0</v>
      </c>
      <c r="EF183" s="71">
        <f t="shared" si="258"/>
        <v>0</v>
      </c>
      <c r="EG183" s="72">
        <f t="shared" si="259"/>
        <v>0</v>
      </c>
      <c r="EH183" s="70">
        <f t="shared" si="260"/>
        <v>0</v>
      </c>
      <c r="EI183" s="70">
        <f t="shared" si="261"/>
        <v>0</v>
      </c>
      <c r="EJ183" s="70">
        <f t="shared" si="262"/>
        <v>0</v>
      </c>
      <c r="EK183" s="70">
        <f t="shared" si="263"/>
        <v>0</v>
      </c>
      <c r="EL183" s="70">
        <f t="shared" si="264"/>
        <v>0</v>
      </c>
      <c r="EM183" s="70">
        <f t="shared" si="265"/>
        <v>0</v>
      </c>
      <c r="EN183" s="70">
        <f t="shared" si="266"/>
        <v>0</v>
      </c>
      <c r="EO183" s="70">
        <f t="shared" si="266"/>
        <v>0</v>
      </c>
      <c r="EP183" s="75">
        <f t="shared" si="267"/>
        <v>0</v>
      </c>
      <c r="EQ183" s="75">
        <f t="shared" si="268"/>
        <v>0</v>
      </c>
      <c r="ER183" s="71">
        <f t="shared" si="269"/>
        <v>0</v>
      </c>
      <c r="ES183" s="72">
        <f t="shared" si="184"/>
        <v>0</v>
      </c>
      <c r="ET183" s="70">
        <f t="shared" si="185"/>
        <v>0</v>
      </c>
      <c r="EU183" s="70">
        <f t="shared" si="186"/>
        <v>0</v>
      </c>
      <c r="EV183" s="70">
        <f t="shared" si="187"/>
        <v>0</v>
      </c>
      <c r="EW183" s="70">
        <f t="shared" si="188"/>
        <v>0</v>
      </c>
      <c r="EX183" s="70">
        <f t="shared" si="270"/>
        <v>0</v>
      </c>
      <c r="EY183" s="70">
        <f t="shared" si="189"/>
        <v>0</v>
      </c>
      <c r="EZ183" s="70" t="str">
        <f t="shared" si="190"/>
        <v/>
      </c>
      <c r="FA183" s="70">
        <f t="shared" si="190"/>
        <v>0</v>
      </c>
      <c r="FB183" s="75">
        <f t="shared" si="191"/>
        <v>0</v>
      </c>
      <c r="FC183" s="75">
        <f t="shared" si="192"/>
        <v>0</v>
      </c>
      <c r="FD183" s="71">
        <f t="shared" si="193"/>
        <v>0</v>
      </c>
      <c r="FE183" s="585"/>
    </row>
    <row r="184" spans="1:161" ht="21.75" customHeight="1">
      <c r="A184" s="12">
        <f t="shared" si="182"/>
        <v>0</v>
      </c>
      <c r="B184" s="31">
        <v>62</v>
      </c>
      <c r="C184" s="253">
        <v>176</v>
      </c>
      <c r="D184" s="6">
        <f t="shared" si="183"/>
        <v>0</v>
      </c>
      <c r="E184" s="59"/>
      <c r="F184" s="60" t="str">
        <f t="shared" si="271"/>
        <v/>
      </c>
      <c r="G184" s="59">
        <f>'Data Paste From Shala Darpan'!L177</f>
        <v>0</v>
      </c>
      <c r="H184" s="59">
        <f>'Data Paste From Shala Darpan'!F177</f>
        <v>0</v>
      </c>
      <c r="I184" s="59">
        <f>'Data Paste From Shala Darpan'!H177</f>
        <v>0</v>
      </c>
      <c r="J184" s="59">
        <f>'Data Paste From Shala Darpan'!I177</f>
        <v>0</v>
      </c>
      <c r="K184" s="744">
        <f>'Data Paste From Shala Darpan'!K177</f>
        <v>0</v>
      </c>
      <c r="L184" s="160" t="str">
        <f t="shared" si="194"/>
        <v/>
      </c>
      <c r="M184" s="135"/>
      <c r="N184" s="355" t="str">
        <f t="shared" si="104"/>
        <v/>
      </c>
      <c r="O184" s="162">
        <f t="shared" si="195"/>
        <v>0</v>
      </c>
      <c r="P184" s="514"/>
      <c r="Q184" s="111"/>
      <c r="R184" s="112"/>
      <c r="S184" s="112"/>
      <c r="T184" s="113"/>
      <c r="U184" s="112"/>
      <c r="V184" s="312">
        <f t="shared" si="196"/>
        <v>0</v>
      </c>
      <c r="W184" s="113"/>
      <c r="X184" s="112"/>
      <c r="Y184" s="150"/>
      <c r="Z184" s="151"/>
      <c r="AA184" s="151"/>
      <c r="AB184" s="152"/>
      <c r="AC184" s="151"/>
      <c r="AD184" s="315">
        <f t="shared" si="197"/>
        <v>0</v>
      </c>
      <c r="AE184" s="315"/>
      <c r="AF184" s="151"/>
      <c r="AG184" s="184"/>
      <c r="AH184" s="185"/>
      <c r="AI184" s="185"/>
      <c r="AJ184" s="186"/>
      <c r="AK184" s="185"/>
      <c r="AL184" s="318">
        <f t="shared" si="198"/>
        <v>0</v>
      </c>
      <c r="AM184" s="318"/>
      <c r="AN184" s="185"/>
      <c r="AO184" s="117"/>
      <c r="AP184" s="118"/>
      <c r="AQ184" s="118"/>
      <c r="AR184" s="119"/>
      <c r="AS184" s="118"/>
      <c r="AT184" s="321">
        <f t="shared" si="199"/>
        <v>0</v>
      </c>
      <c r="AU184" s="321"/>
      <c r="AV184" s="118"/>
      <c r="AW184" s="199"/>
      <c r="AX184" s="200"/>
      <c r="AY184" s="200"/>
      <c r="AZ184" s="201"/>
      <c r="BA184" s="200"/>
      <c r="BB184" s="324">
        <f t="shared" si="200"/>
        <v>0</v>
      </c>
      <c r="BC184" s="324"/>
      <c r="BD184" s="200"/>
      <c r="BE184" s="225"/>
      <c r="BF184" s="226"/>
      <c r="BG184" s="226"/>
      <c r="BH184" s="227"/>
      <c r="BI184" s="226"/>
      <c r="BJ184" s="327">
        <f t="shared" si="201"/>
        <v>0</v>
      </c>
      <c r="BK184" s="327"/>
      <c r="BL184" s="226"/>
      <c r="BM184" s="199"/>
      <c r="BN184" s="200"/>
      <c r="BO184" s="200"/>
      <c r="BP184" s="201"/>
      <c r="BQ184" s="200"/>
      <c r="BR184" s="324" t="str">
        <f t="shared" si="202"/>
        <v/>
      </c>
      <c r="BS184" s="324"/>
      <c r="BT184" s="200"/>
      <c r="BU184" s="208">
        <v>0</v>
      </c>
      <c r="BV184" s="209">
        <v>0</v>
      </c>
      <c r="BW184" s="213">
        <v>0</v>
      </c>
      <c r="BX184" s="333" t="str">
        <f t="shared" si="203"/>
        <v>D</v>
      </c>
      <c r="BY184" s="72">
        <f t="shared" si="204"/>
        <v>0</v>
      </c>
      <c r="BZ184" s="70">
        <f t="shared" si="205"/>
        <v>0</v>
      </c>
      <c r="CA184" s="70">
        <f t="shared" si="206"/>
        <v>0</v>
      </c>
      <c r="CB184" s="70">
        <f t="shared" si="207"/>
        <v>0</v>
      </c>
      <c r="CC184" s="70">
        <f t="shared" si="208"/>
        <v>0</v>
      </c>
      <c r="CD184" s="70">
        <f t="shared" si="209"/>
        <v>0</v>
      </c>
      <c r="CE184" s="70">
        <f t="shared" si="210"/>
        <v>0</v>
      </c>
      <c r="CF184" s="70">
        <f t="shared" si="211"/>
        <v>0</v>
      </c>
      <c r="CG184" s="70">
        <f t="shared" si="211"/>
        <v>0</v>
      </c>
      <c r="CH184" s="75">
        <f t="shared" si="212"/>
        <v>0</v>
      </c>
      <c r="CI184" s="75">
        <f t="shared" si="213"/>
        <v>0</v>
      </c>
      <c r="CJ184" s="71">
        <f t="shared" si="214"/>
        <v>0</v>
      </c>
      <c r="CK184" s="72">
        <f t="shared" si="215"/>
        <v>0</v>
      </c>
      <c r="CL184" s="70">
        <f t="shared" si="216"/>
        <v>0</v>
      </c>
      <c r="CM184" s="70">
        <f t="shared" si="217"/>
        <v>0</v>
      </c>
      <c r="CN184" s="70">
        <f t="shared" si="218"/>
        <v>0</v>
      </c>
      <c r="CO184" s="70">
        <f t="shared" si="219"/>
        <v>0</v>
      </c>
      <c r="CP184" s="70">
        <f t="shared" si="220"/>
        <v>0</v>
      </c>
      <c r="CQ184" s="70">
        <f t="shared" si="221"/>
        <v>0</v>
      </c>
      <c r="CR184" s="70">
        <f t="shared" si="222"/>
        <v>0</v>
      </c>
      <c r="CS184" s="70">
        <f t="shared" si="222"/>
        <v>0</v>
      </c>
      <c r="CT184" s="75">
        <f t="shared" si="223"/>
        <v>0</v>
      </c>
      <c r="CU184" s="75">
        <f t="shared" si="224"/>
        <v>0</v>
      </c>
      <c r="CV184" s="71">
        <f t="shared" si="225"/>
        <v>0</v>
      </c>
      <c r="CW184" s="72">
        <f t="shared" si="226"/>
        <v>0</v>
      </c>
      <c r="CX184" s="70">
        <f t="shared" si="227"/>
        <v>0</v>
      </c>
      <c r="CY184" s="70">
        <f t="shared" si="228"/>
        <v>0</v>
      </c>
      <c r="CZ184" s="70">
        <f t="shared" si="229"/>
        <v>0</v>
      </c>
      <c r="DA184" s="70">
        <f t="shared" si="230"/>
        <v>0</v>
      </c>
      <c r="DB184" s="70">
        <f t="shared" si="231"/>
        <v>0</v>
      </c>
      <c r="DC184" s="70">
        <f t="shared" si="232"/>
        <v>0</v>
      </c>
      <c r="DD184" s="70">
        <f t="shared" si="233"/>
        <v>0</v>
      </c>
      <c r="DE184" s="70">
        <f t="shared" si="233"/>
        <v>0</v>
      </c>
      <c r="DF184" s="75">
        <f t="shared" si="234"/>
        <v>0</v>
      </c>
      <c r="DG184" s="75">
        <f t="shared" si="235"/>
        <v>0</v>
      </c>
      <c r="DH184" s="71">
        <f t="shared" si="236"/>
        <v>0</v>
      </c>
      <c r="DI184" s="72">
        <f t="shared" si="237"/>
        <v>0</v>
      </c>
      <c r="DJ184" s="72">
        <f t="shared" si="238"/>
        <v>0</v>
      </c>
      <c r="DK184" s="72">
        <f t="shared" si="239"/>
        <v>0</v>
      </c>
      <c r="DL184" s="72">
        <f t="shared" si="240"/>
        <v>0</v>
      </c>
      <c r="DM184" s="70">
        <f t="shared" si="241"/>
        <v>0</v>
      </c>
      <c r="DN184" s="70">
        <f t="shared" si="242"/>
        <v>0</v>
      </c>
      <c r="DO184" s="70">
        <f t="shared" si="243"/>
        <v>0</v>
      </c>
      <c r="DP184" s="70">
        <f t="shared" si="244"/>
        <v>0</v>
      </c>
      <c r="DQ184" s="70">
        <f t="shared" si="244"/>
        <v>0</v>
      </c>
      <c r="DR184" s="70">
        <f t="shared" si="245"/>
        <v>0</v>
      </c>
      <c r="DS184" s="75">
        <f t="shared" si="246"/>
        <v>0</v>
      </c>
      <c r="DT184" s="71">
        <f t="shared" si="247"/>
        <v>0</v>
      </c>
      <c r="DU184" s="257">
        <f t="shared" si="248"/>
        <v>0</v>
      </c>
      <c r="DV184" s="258">
        <f t="shared" si="249"/>
        <v>0</v>
      </c>
      <c r="DW184" s="258">
        <f t="shared" si="250"/>
        <v>0</v>
      </c>
      <c r="DX184" s="258">
        <f t="shared" si="251"/>
        <v>0</v>
      </c>
      <c r="DY184" s="70">
        <f t="shared" si="252"/>
        <v>0</v>
      </c>
      <c r="DZ184" s="70">
        <f t="shared" si="253"/>
        <v>0</v>
      </c>
      <c r="EA184" s="258">
        <f t="shared" si="254"/>
        <v>0</v>
      </c>
      <c r="EB184" s="258">
        <f t="shared" si="255"/>
        <v>0</v>
      </c>
      <c r="EC184" s="258">
        <f t="shared" si="255"/>
        <v>0</v>
      </c>
      <c r="ED184" s="258">
        <f t="shared" si="256"/>
        <v>0</v>
      </c>
      <c r="EE184" s="75">
        <f t="shared" si="257"/>
        <v>0</v>
      </c>
      <c r="EF184" s="71">
        <f t="shared" si="258"/>
        <v>0</v>
      </c>
      <c r="EG184" s="72">
        <f t="shared" si="259"/>
        <v>0</v>
      </c>
      <c r="EH184" s="70">
        <f t="shared" si="260"/>
        <v>0</v>
      </c>
      <c r="EI184" s="70">
        <f t="shared" si="261"/>
        <v>0</v>
      </c>
      <c r="EJ184" s="70">
        <f t="shared" si="262"/>
        <v>0</v>
      </c>
      <c r="EK184" s="70">
        <f t="shared" si="263"/>
        <v>0</v>
      </c>
      <c r="EL184" s="70">
        <f t="shared" si="264"/>
        <v>0</v>
      </c>
      <c r="EM184" s="70">
        <f t="shared" si="265"/>
        <v>0</v>
      </c>
      <c r="EN184" s="70">
        <f t="shared" si="266"/>
        <v>0</v>
      </c>
      <c r="EO184" s="70">
        <f t="shared" si="266"/>
        <v>0</v>
      </c>
      <c r="EP184" s="75">
        <f t="shared" si="267"/>
        <v>0</v>
      </c>
      <c r="EQ184" s="75">
        <f t="shared" si="268"/>
        <v>0</v>
      </c>
      <c r="ER184" s="71">
        <f t="shared" si="269"/>
        <v>0</v>
      </c>
      <c r="ES184" s="72">
        <f t="shared" si="184"/>
        <v>0</v>
      </c>
      <c r="ET184" s="70">
        <f t="shared" si="185"/>
        <v>0</v>
      </c>
      <c r="EU184" s="70">
        <f t="shared" si="186"/>
        <v>0</v>
      </c>
      <c r="EV184" s="70">
        <f t="shared" si="187"/>
        <v>0</v>
      </c>
      <c r="EW184" s="70">
        <f t="shared" si="188"/>
        <v>0</v>
      </c>
      <c r="EX184" s="70">
        <f t="shared" si="270"/>
        <v>0</v>
      </c>
      <c r="EY184" s="70">
        <f t="shared" si="189"/>
        <v>0</v>
      </c>
      <c r="EZ184" s="70" t="str">
        <f t="shared" si="190"/>
        <v/>
      </c>
      <c r="FA184" s="70">
        <f t="shared" si="190"/>
        <v>0</v>
      </c>
      <c r="FB184" s="75">
        <f t="shared" si="191"/>
        <v>0</v>
      </c>
      <c r="FC184" s="75">
        <f t="shared" si="192"/>
        <v>0</v>
      </c>
      <c r="FD184" s="71">
        <f t="shared" si="193"/>
        <v>0</v>
      </c>
      <c r="FE184" s="585"/>
    </row>
    <row r="185" spans="1:161" ht="21.75" customHeight="1">
      <c r="A185" s="12">
        <f t="shared" si="182"/>
        <v>0</v>
      </c>
      <c r="B185" s="31">
        <v>63</v>
      </c>
      <c r="C185" s="252">
        <v>177</v>
      </c>
      <c r="D185" s="6">
        <f t="shared" si="183"/>
        <v>0</v>
      </c>
      <c r="E185" s="59"/>
      <c r="F185" s="60" t="str">
        <f t="shared" si="271"/>
        <v/>
      </c>
      <c r="G185" s="58">
        <f>'Data Paste From Shala Darpan'!L178</f>
        <v>0</v>
      </c>
      <c r="H185" s="59">
        <f>'Data Paste From Shala Darpan'!F178</f>
        <v>0</v>
      </c>
      <c r="I185" s="59">
        <f>'Data Paste From Shala Darpan'!H178</f>
        <v>0</v>
      </c>
      <c r="J185" s="59">
        <f>'Data Paste From Shala Darpan'!I178</f>
        <v>0</v>
      </c>
      <c r="K185" s="744">
        <f>'Data Paste From Shala Darpan'!K178</f>
        <v>0</v>
      </c>
      <c r="L185" s="160" t="str">
        <f t="shared" si="194"/>
        <v/>
      </c>
      <c r="M185" s="135"/>
      <c r="N185" s="355" t="str">
        <f t="shared" si="104"/>
        <v/>
      </c>
      <c r="O185" s="162">
        <f t="shared" si="195"/>
        <v>0</v>
      </c>
      <c r="P185" s="514"/>
      <c r="Q185" s="111"/>
      <c r="R185" s="112"/>
      <c r="S185" s="112"/>
      <c r="T185" s="113"/>
      <c r="U185" s="112"/>
      <c r="V185" s="312">
        <f t="shared" si="196"/>
        <v>0</v>
      </c>
      <c r="W185" s="113"/>
      <c r="X185" s="112"/>
      <c r="Y185" s="150"/>
      <c r="Z185" s="151"/>
      <c r="AA185" s="151"/>
      <c r="AB185" s="152"/>
      <c r="AC185" s="151"/>
      <c r="AD185" s="315">
        <f t="shared" si="197"/>
        <v>0</v>
      </c>
      <c r="AE185" s="315"/>
      <c r="AF185" s="151"/>
      <c r="AG185" s="184"/>
      <c r="AH185" s="185"/>
      <c r="AI185" s="185"/>
      <c r="AJ185" s="186"/>
      <c r="AK185" s="185"/>
      <c r="AL185" s="318">
        <f t="shared" si="198"/>
        <v>0</v>
      </c>
      <c r="AM185" s="318"/>
      <c r="AN185" s="185"/>
      <c r="AO185" s="117"/>
      <c r="AP185" s="118"/>
      <c r="AQ185" s="118"/>
      <c r="AR185" s="119"/>
      <c r="AS185" s="118"/>
      <c r="AT185" s="321">
        <f t="shared" si="199"/>
        <v>0</v>
      </c>
      <c r="AU185" s="321"/>
      <c r="AV185" s="118"/>
      <c r="AW185" s="199"/>
      <c r="AX185" s="200"/>
      <c r="AY185" s="200"/>
      <c r="AZ185" s="201"/>
      <c r="BA185" s="200"/>
      <c r="BB185" s="324">
        <f t="shared" si="200"/>
        <v>0</v>
      </c>
      <c r="BC185" s="324"/>
      <c r="BD185" s="200"/>
      <c r="BE185" s="225"/>
      <c r="BF185" s="226"/>
      <c r="BG185" s="226"/>
      <c r="BH185" s="227"/>
      <c r="BI185" s="226"/>
      <c r="BJ185" s="327">
        <f t="shared" si="201"/>
        <v>0</v>
      </c>
      <c r="BK185" s="327"/>
      <c r="BL185" s="226"/>
      <c r="BM185" s="199"/>
      <c r="BN185" s="200"/>
      <c r="BO185" s="200"/>
      <c r="BP185" s="201"/>
      <c r="BQ185" s="200"/>
      <c r="BR185" s="324" t="str">
        <f t="shared" si="202"/>
        <v/>
      </c>
      <c r="BS185" s="324"/>
      <c r="BT185" s="200"/>
      <c r="BU185" s="208">
        <v>0</v>
      </c>
      <c r="BV185" s="209">
        <v>0</v>
      </c>
      <c r="BW185" s="213">
        <v>0</v>
      </c>
      <c r="BX185" s="333" t="str">
        <f t="shared" si="203"/>
        <v>D</v>
      </c>
      <c r="BY185" s="72">
        <f t="shared" si="204"/>
        <v>0</v>
      </c>
      <c r="BZ185" s="70">
        <f t="shared" si="205"/>
        <v>0</v>
      </c>
      <c r="CA185" s="70">
        <f t="shared" si="206"/>
        <v>0</v>
      </c>
      <c r="CB185" s="70">
        <f t="shared" si="207"/>
        <v>0</v>
      </c>
      <c r="CC185" s="70">
        <f t="shared" si="208"/>
        <v>0</v>
      </c>
      <c r="CD185" s="70">
        <f t="shared" si="209"/>
        <v>0</v>
      </c>
      <c r="CE185" s="70">
        <f t="shared" si="210"/>
        <v>0</v>
      </c>
      <c r="CF185" s="70">
        <f t="shared" si="211"/>
        <v>0</v>
      </c>
      <c r="CG185" s="70">
        <f t="shared" si="211"/>
        <v>0</v>
      </c>
      <c r="CH185" s="75">
        <f t="shared" si="212"/>
        <v>0</v>
      </c>
      <c r="CI185" s="75">
        <f t="shared" si="213"/>
        <v>0</v>
      </c>
      <c r="CJ185" s="71">
        <f t="shared" si="214"/>
        <v>0</v>
      </c>
      <c r="CK185" s="72">
        <f t="shared" si="215"/>
        <v>0</v>
      </c>
      <c r="CL185" s="70">
        <f t="shared" si="216"/>
        <v>0</v>
      </c>
      <c r="CM185" s="70">
        <f t="shared" si="217"/>
        <v>0</v>
      </c>
      <c r="CN185" s="70">
        <f t="shared" si="218"/>
        <v>0</v>
      </c>
      <c r="CO185" s="70">
        <f t="shared" si="219"/>
        <v>0</v>
      </c>
      <c r="CP185" s="70">
        <f t="shared" si="220"/>
        <v>0</v>
      </c>
      <c r="CQ185" s="70">
        <f t="shared" si="221"/>
        <v>0</v>
      </c>
      <c r="CR185" s="70">
        <f t="shared" si="222"/>
        <v>0</v>
      </c>
      <c r="CS185" s="70">
        <f t="shared" si="222"/>
        <v>0</v>
      </c>
      <c r="CT185" s="75">
        <f t="shared" si="223"/>
        <v>0</v>
      </c>
      <c r="CU185" s="75">
        <f t="shared" si="224"/>
        <v>0</v>
      </c>
      <c r="CV185" s="71">
        <f t="shared" si="225"/>
        <v>0</v>
      </c>
      <c r="CW185" s="72">
        <f t="shared" si="226"/>
        <v>0</v>
      </c>
      <c r="CX185" s="70">
        <f t="shared" si="227"/>
        <v>0</v>
      </c>
      <c r="CY185" s="70">
        <f t="shared" si="228"/>
        <v>0</v>
      </c>
      <c r="CZ185" s="70">
        <f t="shared" si="229"/>
        <v>0</v>
      </c>
      <c r="DA185" s="70">
        <f t="shared" si="230"/>
        <v>0</v>
      </c>
      <c r="DB185" s="70">
        <f t="shared" si="231"/>
        <v>0</v>
      </c>
      <c r="DC185" s="70">
        <f t="shared" si="232"/>
        <v>0</v>
      </c>
      <c r="DD185" s="70">
        <f t="shared" si="233"/>
        <v>0</v>
      </c>
      <c r="DE185" s="70">
        <f t="shared" si="233"/>
        <v>0</v>
      </c>
      <c r="DF185" s="75">
        <f t="shared" si="234"/>
        <v>0</v>
      </c>
      <c r="DG185" s="75">
        <f t="shared" si="235"/>
        <v>0</v>
      </c>
      <c r="DH185" s="71">
        <f t="shared" si="236"/>
        <v>0</v>
      </c>
      <c r="DI185" s="72">
        <f t="shared" si="237"/>
        <v>0</v>
      </c>
      <c r="DJ185" s="72">
        <f t="shared" si="238"/>
        <v>0</v>
      </c>
      <c r="DK185" s="72">
        <f t="shared" si="239"/>
        <v>0</v>
      </c>
      <c r="DL185" s="72">
        <f t="shared" si="240"/>
        <v>0</v>
      </c>
      <c r="DM185" s="70">
        <f t="shared" si="241"/>
        <v>0</v>
      </c>
      <c r="DN185" s="70">
        <f t="shared" si="242"/>
        <v>0</v>
      </c>
      <c r="DO185" s="70">
        <f t="shared" si="243"/>
        <v>0</v>
      </c>
      <c r="DP185" s="70">
        <f t="shared" si="244"/>
        <v>0</v>
      </c>
      <c r="DQ185" s="70">
        <f t="shared" si="244"/>
        <v>0</v>
      </c>
      <c r="DR185" s="70">
        <f t="shared" si="245"/>
        <v>0</v>
      </c>
      <c r="DS185" s="75">
        <f t="shared" si="246"/>
        <v>0</v>
      </c>
      <c r="DT185" s="71">
        <f t="shared" si="247"/>
        <v>0</v>
      </c>
      <c r="DU185" s="257">
        <f t="shared" si="248"/>
        <v>0</v>
      </c>
      <c r="DV185" s="258">
        <f t="shared" si="249"/>
        <v>0</v>
      </c>
      <c r="DW185" s="258">
        <f t="shared" si="250"/>
        <v>0</v>
      </c>
      <c r="DX185" s="258">
        <f t="shared" si="251"/>
        <v>0</v>
      </c>
      <c r="DY185" s="70">
        <f t="shared" si="252"/>
        <v>0</v>
      </c>
      <c r="DZ185" s="70">
        <f t="shared" si="253"/>
        <v>0</v>
      </c>
      <c r="EA185" s="258">
        <f t="shared" si="254"/>
        <v>0</v>
      </c>
      <c r="EB185" s="258">
        <f t="shared" si="255"/>
        <v>0</v>
      </c>
      <c r="EC185" s="258">
        <f t="shared" si="255"/>
        <v>0</v>
      </c>
      <c r="ED185" s="258">
        <f t="shared" si="256"/>
        <v>0</v>
      </c>
      <c r="EE185" s="75">
        <f t="shared" si="257"/>
        <v>0</v>
      </c>
      <c r="EF185" s="71">
        <f t="shared" si="258"/>
        <v>0</v>
      </c>
      <c r="EG185" s="72">
        <f t="shared" si="259"/>
        <v>0</v>
      </c>
      <c r="EH185" s="70">
        <f t="shared" si="260"/>
        <v>0</v>
      </c>
      <c r="EI185" s="70">
        <f t="shared" si="261"/>
        <v>0</v>
      </c>
      <c r="EJ185" s="70">
        <f t="shared" si="262"/>
        <v>0</v>
      </c>
      <c r="EK185" s="70">
        <f t="shared" si="263"/>
        <v>0</v>
      </c>
      <c r="EL185" s="70">
        <f t="shared" si="264"/>
        <v>0</v>
      </c>
      <c r="EM185" s="70">
        <f t="shared" si="265"/>
        <v>0</v>
      </c>
      <c r="EN185" s="70">
        <f t="shared" si="266"/>
        <v>0</v>
      </c>
      <c r="EO185" s="70">
        <f t="shared" si="266"/>
        <v>0</v>
      </c>
      <c r="EP185" s="75">
        <f t="shared" si="267"/>
        <v>0</v>
      </c>
      <c r="EQ185" s="75">
        <f t="shared" si="268"/>
        <v>0</v>
      </c>
      <c r="ER185" s="71">
        <f t="shared" si="269"/>
        <v>0</v>
      </c>
      <c r="ES185" s="72">
        <f t="shared" si="184"/>
        <v>0</v>
      </c>
      <c r="ET185" s="70">
        <f t="shared" si="185"/>
        <v>0</v>
      </c>
      <c r="EU185" s="70">
        <f t="shared" si="186"/>
        <v>0</v>
      </c>
      <c r="EV185" s="70">
        <f t="shared" si="187"/>
        <v>0</v>
      </c>
      <c r="EW185" s="70">
        <f t="shared" si="188"/>
        <v>0</v>
      </c>
      <c r="EX185" s="70">
        <f t="shared" si="270"/>
        <v>0</v>
      </c>
      <c r="EY185" s="70">
        <f t="shared" si="189"/>
        <v>0</v>
      </c>
      <c r="EZ185" s="70" t="str">
        <f t="shared" si="190"/>
        <v/>
      </c>
      <c r="FA185" s="70">
        <f t="shared" si="190"/>
        <v>0</v>
      </c>
      <c r="FB185" s="75">
        <f t="shared" si="191"/>
        <v>0</v>
      </c>
      <c r="FC185" s="75">
        <f t="shared" si="192"/>
        <v>0</v>
      </c>
      <c r="FD185" s="71">
        <f t="shared" si="193"/>
        <v>0</v>
      </c>
      <c r="FE185" s="585"/>
    </row>
    <row r="186" spans="1:161" ht="21.75" customHeight="1">
      <c r="A186" s="12">
        <f t="shared" si="182"/>
        <v>0</v>
      </c>
      <c r="B186" s="31">
        <v>64</v>
      </c>
      <c r="C186" s="253">
        <v>178</v>
      </c>
      <c r="D186" s="6">
        <f t="shared" si="183"/>
        <v>0</v>
      </c>
      <c r="E186" s="59"/>
      <c r="F186" s="60" t="str">
        <f t="shared" si="271"/>
        <v/>
      </c>
      <c r="G186" s="59">
        <f>'Data Paste From Shala Darpan'!L179</f>
        <v>0</v>
      </c>
      <c r="H186" s="59">
        <f>'Data Paste From Shala Darpan'!F179</f>
        <v>0</v>
      </c>
      <c r="I186" s="59">
        <f>'Data Paste From Shala Darpan'!H179</f>
        <v>0</v>
      </c>
      <c r="J186" s="59">
        <f>'Data Paste From Shala Darpan'!I179</f>
        <v>0</v>
      </c>
      <c r="K186" s="744">
        <f>'Data Paste From Shala Darpan'!K179</f>
        <v>0</v>
      </c>
      <c r="L186" s="160" t="str">
        <f t="shared" si="194"/>
        <v/>
      </c>
      <c r="M186" s="135"/>
      <c r="N186" s="355" t="str">
        <f t="shared" si="104"/>
        <v/>
      </c>
      <c r="O186" s="162">
        <f t="shared" si="195"/>
        <v>0</v>
      </c>
      <c r="P186" s="514"/>
      <c r="Q186" s="111"/>
      <c r="R186" s="112"/>
      <c r="S186" s="112"/>
      <c r="T186" s="113"/>
      <c r="U186" s="112"/>
      <c r="V186" s="312">
        <f t="shared" si="196"/>
        <v>0</v>
      </c>
      <c r="W186" s="113"/>
      <c r="X186" s="112"/>
      <c r="Y186" s="150"/>
      <c r="Z186" s="151"/>
      <c r="AA186" s="151"/>
      <c r="AB186" s="152"/>
      <c r="AC186" s="151"/>
      <c r="AD186" s="315">
        <f t="shared" si="197"/>
        <v>0</v>
      </c>
      <c r="AE186" s="315"/>
      <c r="AF186" s="151"/>
      <c r="AG186" s="184"/>
      <c r="AH186" s="185"/>
      <c r="AI186" s="185"/>
      <c r="AJ186" s="186"/>
      <c r="AK186" s="185"/>
      <c r="AL186" s="318">
        <f t="shared" si="198"/>
        <v>0</v>
      </c>
      <c r="AM186" s="318"/>
      <c r="AN186" s="185"/>
      <c r="AO186" s="117"/>
      <c r="AP186" s="118"/>
      <c r="AQ186" s="118"/>
      <c r="AR186" s="119"/>
      <c r="AS186" s="118"/>
      <c r="AT186" s="321">
        <f t="shared" si="199"/>
        <v>0</v>
      </c>
      <c r="AU186" s="321"/>
      <c r="AV186" s="118"/>
      <c r="AW186" s="199"/>
      <c r="AX186" s="200"/>
      <c r="AY186" s="200"/>
      <c r="AZ186" s="201"/>
      <c r="BA186" s="200"/>
      <c r="BB186" s="324">
        <f t="shared" si="200"/>
        <v>0</v>
      </c>
      <c r="BC186" s="324"/>
      <c r="BD186" s="200"/>
      <c r="BE186" s="225"/>
      <c r="BF186" s="226"/>
      <c r="BG186" s="226"/>
      <c r="BH186" s="227"/>
      <c r="BI186" s="226"/>
      <c r="BJ186" s="327">
        <f t="shared" si="201"/>
        <v>0</v>
      </c>
      <c r="BK186" s="327"/>
      <c r="BL186" s="226"/>
      <c r="BM186" s="199"/>
      <c r="BN186" s="200"/>
      <c r="BO186" s="200"/>
      <c r="BP186" s="201"/>
      <c r="BQ186" s="200"/>
      <c r="BR186" s="324" t="str">
        <f t="shared" si="202"/>
        <v/>
      </c>
      <c r="BS186" s="324"/>
      <c r="BT186" s="200"/>
      <c r="BU186" s="208">
        <v>0</v>
      </c>
      <c r="BV186" s="209">
        <v>0</v>
      </c>
      <c r="BW186" s="213">
        <v>0</v>
      </c>
      <c r="BX186" s="333" t="str">
        <f t="shared" si="203"/>
        <v>D</v>
      </c>
      <c r="BY186" s="72">
        <f t="shared" si="204"/>
        <v>0</v>
      </c>
      <c r="BZ186" s="70">
        <f t="shared" si="205"/>
        <v>0</v>
      </c>
      <c r="CA186" s="70">
        <f t="shared" si="206"/>
        <v>0</v>
      </c>
      <c r="CB186" s="70">
        <f t="shared" si="207"/>
        <v>0</v>
      </c>
      <c r="CC186" s="70">
        <f t="shared" si="208"/>
        <v>0</v>
      </c>
      <c r="CD186" s="70">
        <f t="shared" si="209"/>
        <v>0</v>
      </c>
      <c r="CE186" s="70">
        <f t="shared" si="210"/>
        <v>0</v>
      </c>
      <c r="CF186" s="70">
        <f t="shared" si="211"/>
        <v>0</v>
      </c>
      <c r="CG186" s="70">
        <f t="shared" si="211"/>
        <v>0</v>
      </c>
      <c r="CH186" s="75">
        <f t="shared" si="212"/>
        <v>0</v>
      </c>
      <c r="CI186" s="75">
        <f t="shared" si="213"/>
        <v>0</v>
      </c>
      <c r="CJ186" s="71">
        <f t="shared" si="214"/>
        <v>0</v>
      </c>
      <c r="CK186" s="72">
        <f t="shared" si="215"/>
        <v>0</v>
      </c>
      <c r="CL186" s="70">
        <f t="shared" si="216"/>
        <v>0</v>
      </c>
      <c r="CM186" s="70">
        <f t="shared" si="217"/>
        <v>0</v>
      </c>
      <c r="CN186" s="70">
        <f t="shared" si="218"/>
        <v>0</v>
      </c>
      <c r="CO186" s="70">
        <f t="shared" si="219"/>
        <v>0</v>
      </c>
      <c r="CP186" s="70">
        <f t="shared" si="220"/>
        <v>0</v>
      </c>
      <c r="CQ186" s="70">
        <f t="shared" si="221"/>
        <v>0</v>
      </c>
      <c r="CR186" s="70">
        <f t="shared" si="222"/>
        <v>0</v>
      </c>
      <c r="CS186" s="70">
        <f t="shared" si="222"/>
        <v>0</v>
      </c>
      <c r="CT186" s="75">
        <f t="shared" si="223"/>
        <v>0</v>
      </c>
      <c r="CU186" s="75">
        <f t="shared" si="224"/>
        <v>0</v>
      </c>
      <c r="CV186" s="71">
        <f t="shared" si="225"/>
        <v>0</v>
      </c>
      <c r="CW186" s="72">
        <f t="shared" si="226"/>
        <v>0</v>
      </c>
      <c r="CX186" s="70">
        <f t="shared" si="227"/>
        <v>0</v>
      </c>
      <c r="CY186" s="70">
        <f t="shared" si="228"/>
        <v>0</v>
      </c>
      <c r="CZ186" s="70">
        <f t="shared" si="229"/>
        <v>0</v>
      </c>
      <c r="DA186" s="70">
        <f t="shared" si="230"/>
        <v>0</v>
      </c>
      <c r="DB186" s="70">
        <f t="shared" si="231"/>
        <v>0</v>
      </c>
      <c r="DC186" s="70">
        <f t="shared" si="232"/>
        <v>0</v>
      </c>
      <c r="DD186" s="70">
        <f t="shared" si="233"/>
        <v>0</v>
      </c>
      <c r="DE186" s="70">
        <f t="shared" si="233"/>
        <v>0</v>
      </c>
      <c r="DF186" s="75">
        <f t="shared" si="234"/>
        <v>0</v>
      </c>
      <c r="DG186" s="75">
        <f t="shared" si="235"/>
        <v>0</v>
      </c>
      <c r="DH186" s="71">
        <f t="shared" si="236"/>
        <v>0</v>
      </c>
      <c r="DI186" s="72">
        <f t="shared" si="237"/>
        <v>0</v>
      </c>
      <c r="DJ186" s="72">
        <f t="shared" si="238"/>
        <v>0</v>
      </c>
      <c r="DK186" s="72">
        <f t="shared" si="239"/>
        <v>0</v>
      </c>
      <c r="DL186" s="72">
        <f t="shared" si="240"/>
        <v>0</v>
      </c>
      <c r="DM186" s="70">
        <f t="shared" si="241"/>
        <v>0</v>
      </c>
      <c r="DN186" s="70">
        <f t="shared" si="242"/>
        <v>0</v>
      </c>
      <c r="DO186" s="70">
        <f t="shared" si="243"/>
        <v>0</v>
      </c>
      <c r="DP186" s="70">
        <f t="shared" si="244"/>
        <v>0</v>
      </c>
      <c r="DQ186" s="70">
        <f t="shared" si="244"/>
        <v>0</v>
      </c>
      <c r="DR186" s="70">
        <f t="shared" si="245"/>
        <v>0</v>
      </c>
      <c r="DS186" s="75">
        <f t="shared" si="246"/>
        <v>0</v>
      </c>
      <c r="DT186" s="71">
        <f t="shared" si="247"/>
        <v>0</v>
      </c>
      <c r="DU186" s="257">
        <f t="shared" si="248"/>
        <v>0</v>
      </c>
      <c r="DV186" s="258">
        <f t="shared" si="249"/>
        <v>0</v>
      </c>
      <c r="DW186" s="258">
        <f t="shared" si="250"/>
        <v>0</v>
      </c>
      <c r="DX186" s="258">
        <f t="shared" si="251"/>
        <v>0</v>
      </c>
      <c r="DY186" s="70">
        <f t="shared" si="252"/>
        <v>0</v>
      </c>
      <c r="DZ186" s="70">
        <f t="shared" si="253"/>
        <v>0</v>
      </c>
      <c r="EA186" s="258">
        <f t="shared" si="254"/>
        <v>0</v>
      </c>
      <c r="EB186" s="258">
        <f t="shared" si="255"/>
        <v>0</v>
      </c>
      <c r="EC186" s="258">
        <f t="shared" si="255"/>
        <v>0</v>
      </c>
      <c r="ED186" s="258">
        <f t="shared" si="256"/>
        <v>0</v>
      </c>
      <c r="EE186" s="75">
        <f t="shared" si="257"/>
        <v>0</v>
      </c>
      <c r="EF186" s="71">
        <f t="shared" si="258"/>
        <v>0</v>
      </c>
      <c r="EG186" s="72">
        <f t="shared" si="259"/>
        <v>0</v>
      </c>
      <c r="EH186" s="70">
        <f t="shared" si="260"/>
        <v>0</v>
      </c>
      <c r="EI186" s="70">
        <f t="shared" si="261"/>
        <v>0</v>
      </c>
      <c r="EJ186" s="70">
        <f t="shared" si="262"/>
        <v>0</v>
      </c>
      <c r="EK186" s="70">
        <f t="shared" si="263"/>
        <v>0</v>
      </c>
      <c r="EL186" s="70">
        <f t="shared" si="264"/>
        <v>0</v>
      </c>
      <c r="EM186" s="70">
        <f t="shared" si="265"/>
        <v>0</v>
      </c>
      <c r="EN186" s="70">
        <f t="shared" si="266"/>
        <v>0</v>
      </c>
      <c r="EO186" s="70">
        <f t="shared" si="266"/>
        <v>0</v>
      </c>
      <c r="EP186" s="75">
        <f t="shared" si="267"/>
        <v>0</v>
      </c>
      <c r="EQ186" s="75">
        <f t="shared" si="268"/>
        <v>0</v>
      </c>
      <c r="ER186" s="71">
        <f t="shared" si="269"/>
        <v>0</v>
      </c>
      <c r="ES186" s="72">
        <f t="shared" si="184"/>
        <v>0</v>
      </c>
      <c r="ET186" s="70">
        <f t="shared" si="185"/>
        <v>0</v>
      </c>
      <c r="EU186" s="70">
        <f t="shared" si="186"/>
        <v>0</v>
      </c>
      <c r="EV186" s="70">
        <f t="shared" si="187"/>
        <v>0</v>
      </c>
      <c r="EW186" s="70">
        <f t="shared" si="188"/>
        <v>0</v>
      </c>
      <c r="EX186" s="70">
        <f t="shared" si="270"/>
        <v>0</v>
      </c>
      <c r="EY186" s="70">
        <f t="shared" si="189"/>
        <v>0</v>
      </c>
      <c r="EZ186" s="70" t="str">
        <f t="shared" si="190"/>
        <v/>
      </c>
      <c r="FA186" s="70">
        <f t="shared" si="190"/>
        <v>0</v>
      </c>
      <c r="FB186" s="75">
        <f t="shared" si="191"/>
        <v>0</v>
      </c>
      <c r="FC186" s="75">
        <f t="shared" si="192"/>
        <v>0</v>
      </c>
      <c r="FD186" s="71">
        <f t="shared" si="193"/>
        <v>0</v>
      </c>
      <c r="FE186" s="585"/>
    </row>
    <row r="187" spans="1:161" ht="21.75" customHeight="1">
      <c r="A187" s="12">
        <f t="shared" si="182"/>
        <v>0</v>
      </c>
      <c r="B187" s="31">
        <v>65</v>
      </c>
      <c r="C187" s="252">
        <v>179</v>
      </c>
      <c r="D187" s="6">
        <f t="shared" si="183"/>
        <v>0</v>
      </c>
      <c r="E187" s="59"/>
      <c r="F187" s="60" t="str">
        <f t="shared" si="271"/>
        <v/>
      </c>
      <c r="G187" s="58">
        <f>'Data Paste From Shala Darpan'!L180</f>
        <v>0</v>
      </c>
      <c r="H187" s="59">
        <f>'Data Paste From Shala Darpan'!F180</f>
        <v>0</v>
      </c>
      <c r="I187" s="59">
        <f>'Data Paste From Shala Darpan'!H180</f>
        <v>0</v>
      </c>
      <c r="J187" s="59">
        <f>'Data Paste From Shala Darpan'!I180</f>
        <v>0</v>
      </c>
      <c r="K187" s="744">
        <f>'Data Paste From Shala Darpan'!K180</f>
        <v>0</v>
      </c>
      <c r="L187" s="160" t="str">
        <f t="shared" si="194"/>
        <v/>
      </c>
      <c r="M187" s="135"/>
      <c r="N187" s="355" t="str">
        <f t="shared" si="104"/>
        <v/>
      </c>
      <c r="O187" s="162">
        <f t="shared" si="195"/>
        <v>0</v>
      </c>
      <c r="P187" s="514"/>
      <c r="Q187" s="111"/>
      <c r="R187" s="112"/>
      <c r="S187" s="112"/>
      <c r="T187" s="113"/>
      <c r="U187" s="112"/>
      <c r="V187" s="312">
        <f t="shared" si="196"/>
        <v>0</v>
      </c>
      <c r="W187" s="113"/>
      <c r="X187" s="112"/>
      <c r="Y187" s="150"/>
      <c r="Z187" s="151"/>
      <c r="AA187" s="151"/>
      <c r="AB187" s="152"/>
      <c r="AC187" s="151"/>
      <c r="AD187" s="315">
        <f t="shared" si="197"/>
        <v>0</v>
      </c>
      <c r="AE187" s="315"/>
      <c r="AF187" s="151"/>
      <c r="AG187" s="184"/>
      <c r="AH187" s="185"/>
      <c r="AI187" s="185"/>
      <c r="AJ187" s="186"/>
      <c r="AK187" s="185"/>
      <c r="AL187" s="318">
        <f t="shared" si="198"/>
        <v>0</v>
      </c>
      <c r="AM187" s="318"/>
      <c r="AN187" s="185"/>
      <c r="AO187" s="117"/>
      <c r="AP187" s="118"/>
      <c r="AQ187" s="118"/>
      <c r="AR187" s="119"/>
      <c r="AS187" s="118"/>
      <c r="AT187" s="321">
        <f t="shared" si="199"/>
        <v>0</v>
      </c>
      <c r="AU187" s="321"/>
      <c r="AV187" s="118"/>
      <c r="AW187" s="199"/>
      <c r="AX187" s="200"/>
      <c r="AY187" s="200"/>
      <c r="AZ187" s="201"/>
      <c r="BA187" s="200"/>
      <c r="BB187" s="324">
        <f t="shared" si="200"/>
        <v>0</v>
      </c>
      <c r="BC187" s="324"/>
      <c r="BD187" s="200"/>
      <c r="BE187" s="225"/>
      <c r="BF187" s="226"/>
      <c r="BG187" s="226"/>
      <c r="BH187" s="227"/>
      <c r="BI187" s="226"/>
      <c r="BJ187" s="327">
        <f t="shared" si="201"/>
        <v>0</v>
      </c>
      <c r="BK187" s="327"/>
      <c r="BL187" s="226"/>
      <c r="BM187" s="199"/>
      <c r="BN187" s="200"/>
      <c r="BO187" s="200"/>
      <c r="BP187" s="201"/>
      <c r="BQ187" s="200"/>
      <c r="BR187" s="324" t="str">
        <f t="shared" si="202"/>
        <v/>
      </c>
      <c r="BS187" s="324"/>
      <c r="BT187" s="200"/>
      <c r="BU187" s="208">
        <v>0</v>
      </c>
      <c r="BV187" s="209">
        <v>0</v>
      </c>
      <c r="BW187" s="213">
        <v>0</v>
      </c>
      <c r="BX187" s="333" t="str">
        <f t="shared" si="203"/>
        <v>D</v>
      </c>
      <c r="BY187" s="72">
        <f t="shared" si="204"/>
        <v>0</v>
      </c>
      <c r="BZ187" s="70">
        <f t="shared" si="205"/>
        <v>0</v>
      </c>
      <c r="CA187" s="70">
        <f t="shared" si="206"/>
        <v>0</v>
      </c>
      <c r="CB187" s="70">
        <f t="shared" si="207"/>
        <v>0</v>
      </c>
      <c r="CC187" s="70">
        <f t="shared" si="208"/>
        <v>0</v>
      </c>
      <c r="CD187" s="70">
        <f t="shared" si="209"/>
        <v>0</v>
      </c>
      <c r="CE187" s="70">
        <f t="shared" si="210"/>
        <v>0</v>
      </c>
      <c r="CF187" s="70">
        <f t="shared" si="211"/>
        <v>0</v>
      </c>
      <c r="CG187" s="70">
        <f t="shared" si="211"/>
        <v>0</v>
      </c>
      <c r="CH187" s="75">
        <f t="shared" si="212"/>
        <v>0</v>
      </c>
      <c r="CI187" s="75">
        <f t="shared" si="213"/>
        <v>0</v>
      </c>
      <c r="CJ187" s="71">
        <f t="shared" si="214"/>
        <v>0</v>
      </c>
      <c r="CK187" s="72">
        <f t="shared" si="215"/>
        <v>0</v>
      </c>
      <c r="CL187" s="70">
        <f t="shared" si="216"/>
        <v>0</v>
      </c>
      <c r="CM187" s="70">
        <f t="shared" si="217"/>
        <v>0</v>
      </c>
      <c r="CN187" s="70">
        <f t="shared" si="218"/>
        <v>0</v>
      </c>
      <c r="CO187" s="70">
        <f t="shared" si="219"/>
        <v>0</v>
      </c>
      <c r="CP187" s="70">
        <f t="shared" si="220"/>
        <v>0</v>
      </c>
      <c r="CQ187" s="70">
        <f t="shared" si="221"/>
        <v>0</v>
      </c>
      <c r="CR187" s="70">
        <f t="shared" si="222"/>
        <v>0</v>
      </c>
      <c r="CS187" s="70">
        <f t="shared" si="222"/>
        <v>0</v>
      </c>
      <c r="CT187" s="75">
        <f t="shared" si="223"/>
        <v>0</v>
      </c>
      <c r="CU187" s="75">
        <f t="shared" si="224"/>
        <v>0</v>
      </c>
      <c r="CV187" s="71">
        <f t="shared" si="225"/>
        <v>0</v>
      </c>
      <c r="CW187" s="72">
        <f t="shared" si="226"/>
        <v>0</v>
      </c>
      <c r="CX187" s="70">
        <f t="shared" si="227"/>
        <v>0</v>
      </c>
      <c r="CY187" s="70">
        <f t="shared" si="228"/>
        <v>0</v>
      </c>
      <c r="CZ187" s="70">
        <f t="shared" si="229"/>
        <v>0</v>
      </c>
      <c r="DA187" s="70">
        <f t="shared" si="230"/>
        <v>0</v>
      </c>
      <c r="DB187" s="70">
        <f t="shared" si="231"/>
        <v>0</v>
      </c>
      <c r="DC187" s="70">
        <f t="shared" si="232"/>
        <v>0</v>
      </c>
      <c r="DD187" s="70">
        <f t="shared" si="233"/>
        <v>0</v>
      </c>
      <c r="DE187" s="70">
        <f t="shared" si="233"/>
        <v>0</v>
      </c>
      <c r="DF187" s="75">
        <f t="shared" si="234"/>
        <v>0</v>
      </c>
      <c r="DG187" s="75">
        <f t="shared" si="235"/>
        <v>0</v>
      </c>
      <c r="DH187" s="71">
        <f t="shared" si="236"/>
        <v>0</v>
      </c>
      <c r="DI187" s="72">
        <f t="shared" si="237"/>
        <v>0</v>
      </c>
      <c r="DJ187" s="72">
        <f t="shared" si="238"/>
        <v>0</v>
      </c>
      <c r="DK187" s="72">
        <f t="shared" si="239"/>
        <v>0</v>
      </c>
      <c r="DL187" s="72">
        <f t="shared" si="240"/>
        <v>0</v>
      </c>
      <c r="DM187" s="70">
        <f t="shared" si="241"/>
        <v>0</v>
      </c>
      <c r="DN187" s="70">
        <f t="shared" si="242"/>
        <v>0</v>
      </c>
      <c r="DO187" s="70">
        <f t="shared" si="243"/>
        <v>0</v>
      </c>
      <c r="DP187" s="70">
        <f t="shared" si="244"/>
        <v>0</v>
      </c>
      <c r="DQ187" s="70">
        <f t="shared" si="244"/>
        <v>0</v>
      </c>
      <c r="DR187" s="70">
        <f t="shared" si="245"/>
        <v>0</v>
      </c>
      <c r="DS187" s="75">
        <f t="shared" si="246"/>
        <v>0</v>
      </c>
      <c r="DT187" s="71">
        <f t="shared" si="247"/>
        <v>0</v>
      </c>
      <c r="DU187" s="257">
        <f t="shared" si="248"/>
        <v>0</v>
      </c>
      <c r="DV187" s="258">
        <f t="shared" si="249"/>
        <v>0</v>
      </c>
      <c r="DW187" s="258">
        <f t="shared" si="250"/>
        <v>0</v>
      </c>
      <c r="DX187" s="258">
        <f t="shared" si="251"/>
        <v>0</v>
      </c>
      <c r="DY187" s="70">
        <f t="shared" si="252"/>
        <v>0</v>
      </c>
      <c r="DZ187" s="70">
        <f t="shared" si="253"/>
        <v>0</v>
      </c>
      <c r="EA187" s="258">
        <f t="shared" si="254"/>
        <v>0</v>
      </c>
      <c r="EB187" s="258">
        <f t="shared" si="255"/>
        <v>0</v>
      </c>
      <c r="EC187" s="258">
        <f t="shared" si="255"/>
        <v>0</v>
      </c>
      <c r="ED187" s="258">
        <f t="shared" si="256"/>
        <v>0</v>
      </c>
      <c r="EE187" s="75">
        <f t="shared" si="257"/>
        <v>0</v>
      </c>
      <c r="EF187" s="71">
        <f t="shared" si="258"/>
        <v>0</v>
      </c>
      <c r="EG187" s="72">
        <f t="shared" si="259"/>
        <v>0</v>
      </c>
      <c r="EH187" s="70">
        <f t="shared" si="260"/>
        <v>0</v>
      </c>
      <c r="EI187" s="70">
        <f t="shared" si="261"/>
        <v>0</v>
      </c>
      <c r="EJ187" s="70">
        <f t="shared" si="262"/>
        <v>0</v>
      </c>
      <c r="EK187" s="70">
        <f t="shared" si="263"/>
        <v>0</v>
      </c>
      <c r="EL187" s="70">
        <f t="shared" si="264"/>
        <v>0</v>
      </c>
      <c r="EM187" s="70">
        <f t="shared" si="265"/>
        <v>0</v>
      </c>
      <c r="EN187" s="70">
        <f t="shared" si="266"/>
        <v>0</v>
      </c>
      <c r="EO187" s="70">
        <f t="shared" si="266"/>
        <v>0</v>
      </c>
      <c r="EP187" s="75">
        <f t="shared" si="267"/>
        <v>0</v>
      </c>
      <c r="EQ187" s="75">
        <f t="shared" si="268"/>
        <v>0</v>
      </c>
      <c r="ER187" s="71">
        <f t="shared" si="269"/>
        <v>0</v>
      </c>
      <c r="ES187" s="72">
        <f t="shared" si="184"/>
        <v>0</v>
      </c>
      <c r="ET187" s="70">
        <f t="shared" si="185"/>
        <v>0</v>
      </c>
      <c r="EU187" s="70">
        <f t="shared" si="186"/>
        <v>0</v>
      </c>
      <c r="EV187" s="70">
        <f t="shared" si="187"/>
        <v>0</v>
      </c>
      <c r="EW187" s="70">
        <f t="shared" si="188"/>
        <v>0</v>
      </c>
      <c r="EX187" s="70">
        <f t="shared" si="270"/>
        <v>0</v>
      </c>
      <c r="EY187" s="70">
        <f t="shared" si="189"/>
        <v>0</v>
      </c>
      <c r="EZ187" s="70" t="str">
        <f t="shared" si="190"/>
        <v/>
      </c>
      <c r="FA187" s="70">
        <f t="shared" si="190"/>
        <v>0</v>
      </c>
      <c r="FB187" s="75">
        <f t="shared" si="191"/>
        <v>0</v>
      </c>
      <c r="FC187" s="75">
        <f t="shared" si="192"/>
        <v>0</v>
      </c>
      <c r="FD187" s="71">
        <f t="shared" si="193"/>
        <v>0</v>
      </c>
      <c r="FE187" s="585"/>
    </row>
    <row r="188" spans="1:161" ht="22.5">
      <c r="A188" s="12">
        <f t="shared" si="182"/>
        <v>0</v>
      </c>
      <c r="B188" s="31">
        <v>66</v>
      </c>
      <c r="C188" s="253">
        <v>180</v>
      </c>
      <c r="D188" s="6">
        <f t="shared" si="183"/>
        <v>0</v>
      </c>
      <c r="E188" s="59"/>
      <c r="F188" s="60" t="str">
        <f t="shared" si="271"/>
        <v/>
      </c>
      <c r="G188" s="59">
        <f>'Data Paste From Shala Darpan'!L181</f>
        <v>0</v>
      </c>
      <c r="H188" s="59">
        <f>'Data Paste From Shala Darpan'!F181</f>
        <v>0</v>
      </c>
      <c r="I188" s="59">
        <f>'Data Paste From Shala Darpan'!H181</f>
        <v>0</v>
      </c>
      <c r="J188" s="59">
        <f>'Data Paste From Shala Darpan'!I181</f>
        <v>0</v>
      </c>
      <c r="K188" s="744">
        <f>'Data Paste From Shala Darpan'!K181</f>
        <v>0</v>
      </c>
      <c r="L188" s="160" t="str">
        <f t="shared" si="194"/>
        <v/>
      </c>
      <c r="M188" s="135"/>
      <c r="N188" s="355" t="str">
        <f t="shared" si="104"/>
        <v/>
      </c>
      <c r="O188" s="162">
        <f t="shared" si="195"/>
        <v>0</v>
      </c>
      <c r="P188" s="514"/>
      <c r="Q188" s="111"/>
      <c r="R188" s="112"/>
      <c r="S188" s="112"/>
      <c r="T188" s="113"/>
      <c r="U188" s="112"/>
      <c r="V188" s="312">
        <f t="shared" si="196"/>
        <v>0</v>
      </c>
      <c r="W188" s="113"/>
      <c r="X188" s="112"/>
      <c r="Y188" s="150"/>
      <c r="Z188" s="151"/>
      <c r="AA188" s="151"/>
      <c r="AB188" s="152"/>
      <c r="AC188" s="151"/>
      <c r="AD188" s="315">
        <f t="shared" si="197"/>
        <v>0</v>
      </c>
      <c r="AE188" s="315"/>
      <c r="AF188" s="151"/>
      <c r="AG188" s="184"/>
      <c r="AH188" s="185"/>
      <c r="AI188" s="185"/>
      <c r="AJ188" s="186"/>
      <c r="AK188" s="185"/>
      <c r="AL188" s="318">
        <f t="shared" si="198"/>
        <v>0</v>
      </c>
      <c r="AM188" s="318"/>
      <c r="AN188" s="185"/>
      <c r="AO188" s="117"/>
      <c r="AP188" s="118"/>
      <c r="AQ188" s="118"/>
      <c r="AR188" s="119"/>
      <c r="AS188" s="118"/>
      <c r="AT188" s="321">
        <f t="shared" si="199"/>
        <v>0</v>
      </c>
      <c r="AU188" s="321"/>
      <c r="AV188" s="118"/>
      <c r="AW188" s="199"/>
      <c r="AX188" s="200"/>
      <c r="AY188" s="200"/>
      <c r="AZ188" s="201"/>
      <c r="BA188" s="200"/>
      <c r="BB188" s="324">
        <f t="shared" si="200"/>
        <v>0</v>
      </c>
      <c r="BC188" s="324"/>
      <c r="BD188" s="200"/>
      <c r="BE188" s="225"/>
      <c r="BF188" s="226"/>
      <c r="BG188" s="226"/>
      <c r="BH188" s="227"/>
      <c r="BI188" s="226"/>
      <c r="BJ188" s="327">
        <f t="shared" si="201"/>
        <v>0</v>
      </c>
      <c r="BK188" s="327"/>
      <c r="BL188" s="226"/>
      <c r="BM188" s="199"/>
      <c r="BN188" s="200"/>
      <c r="BO188" s="200"/>
      <c r="BP188" s="201"/>
      <c r="BQ188" s="200"/>
      <c r="BR188" s="324" t="str">
        <f t="shared" si="202"/>
        <v/>
      </c>
      <c r="BS188" s="324"/>
      <c r="BT188" s="200"/>
      <c r="BU188" s="208">
        <v>0</v>
      </c>
      <c r="BV188" s="209">
        <v>0</v>
      </c>
      <c r="BW188" s="213">
        <v>0</v>
      </c>
      <c r="BX188" s="333" t="str">
        <f t="shared" si="203"/>
        <v>D</v>
      </c>
      <c r="BY188" s="72">
        <f t="shared" si="204"/>
        <v>0</v>
      </c>
      <c r="BZ188" s="70">
        <f t="shared" si="205"/>
        <v>0</v>
      </c>
      <c r="CA188" s="70">
        <f t="shared" si="206"/>
        <v>0</v>
      </c>
      <c r="CB188" s="70">
        <f t="shared" si="207"/>
        <v>0</v>
      </c>
      <c r="CC188" s="70">
        <f t="shared" si="208"/>
        <v>0</v>
      </c>
      <c r="CD188" s="70">
        <f t="shared" si="209"/>
        <v>0</v>
      </c>
      <c r="CE188" s="70">
        <f t="shared" si="210"/>
        <v>0</v>
      </c>
      <c r="CF188" s="70">
        <f t="shared" si="211"/>
        <v>0</v>
      </c>
      <c r="CG188" s="70">
        <f t="shared" si="211"/>
        <v>0</v>
      </c>
      <c r="CH188" s="75">
        <f t="shared" si="212"/>
        <v>0</v>
      </c>
      <c r="CI188" s="75">
        <f t="shared" si="213"/>
        <v>0</v>
      </c>
      <c r="CJ188" s="71">
        <f t="shared" si="214"/>
        <v>0</v>
      </c>
      <c r="CK188" s="72">
        <f t="shared" si="215"/>
        <v>0</v>
      </c>
      <c r="CL188" s="70">
        <f t="shared" si="216"/>
        <v>0</v>
      </c>
      <c r="CM188" s="70">
        <f t="shared" si="217"/>
        <v>0</v>
      </c>
      <c r="CN188" s="70">
        <f t="shared" si="218"/>
        <v>0</v>
      </c>
      <c r="CO188" s="70">
        <f t="shared" si="219"/>
        <v>0</v>
      </c>
      <c r="CP188" s="70">
        <f t="shared" si="220"/>
        <v>0</v>
      </c>
      <c r="CQ188" s="70">
        <f t="shared" si="221"/>
        <v>0</v>
      </c>
      <c r="CR188" s="70">
        <f t="shared" si="222"/>
        <v>0</v>
      </c>
      <c r="CS188" s="70">
        <f t="shared" si="222"/>
        <v>0</v>
      </c>
      <c r="CT188" s="75">
        <f t="shared" si="223"/>
        <v>0</v>
      </c>
      <c r="CU188" s="75">
        <f t="shared" si="224"/>
        <v>0</v>
      </c>
      <c r="CV188" s="71">
        <f t="shared" si="225"/>
        <v>0</v>
      </c>
      <c r="CW188" s="72">
        <f t="shared" si="226"/>
        <v>0</v>
      </c>
      <c r="CX188" s="70">
        <f t="shared" si="227"/>
        <v>0</v>
      </c>
      <c r="CY188" s="70">
        <f t="shared" si="228"/>
        <v>0</v>
      </c>
      <c r="CZ188" s="70">
        <f t="shared" si="229"/>
        <v>0</v>
      </c>
      <c r="DA188" s="70">
        <f t="shared" si="230"/>
        <v>0</v>
      </c>
      <c r="DB188" s="70">
        <f t="shared" si="231"/>
        <v>0</v>
      </c>
      <c r="DC188" s="70">
        <f t="shared" si="232"/>
        <v>0</v>
      </c>
      <c r="DD188" s="70">
        <f t="shared" si="233"/>
        <v>0</v>
      </c>
      <c r="DE188" s="70">
        <f t="shared" si="233"/>
        <v>0</v>
      </c>
      <c r="DF188" s="75">
        <f t="shared" si="234"/>
        <v>0</v>
      </c>
      <c r="DG188" s="75">
        <f t="shared" si="235"/>
        <v>0</v>
      </c>
      <c r="DH188" s="71">
        <f t="shared" si="236"/>
        <v>0</v>
      </c>
      <c r="DI188" s="72">
        <f t="shared" si="237"/>
        <v>0</v>
      </c>
      <c r="DJ188" s="72">
        <f t="shared" si="238"/>
        <v>0</v>
      </c>
      <c r="DK188" s="72">
        <f t="shared" si="239"/>
        <v>0</v>
      </c>
      <c r="DL188" s="72">
        <f t="shared" si="240"/>
        <v>0</v>
      </c>
      <c r="DM188" s="70">
        <f t="shared" si="241"/>
        <v>0</v>
      </c>
      <c r="DN188" s="70">
        <f t="shared" si="242"/>
        <v>0</v>
      </c>
      <c r="DO188" s="70">
        <f t="shared" si="243"/>
        <v>0</v>
      </c>
      <c r="DP188" s="70">
        <f t="shared" si="244"/>
        <v>0</v>
      </c>
      <c r="DQ188" s="70">
        <f t="shared" si="244"/>
        <v>0</v>
      </c>
      <c r="DR188" s="70">
        <f t="shared" si="245"/>
        <v>0</v>
      </c>
      <c r="DS188" s="75">
        <f t="shared" si="246"/>
        <v>0</v>
      </c>
      <c r="DT188" s="71">
        <f t="shared" si="247"/>
        <v>0</v>
      </c>
      <c r="DU188" s="257">
        <f t="shared" si="248"/>
        <v>0</v>
      </c>
      <c r="DV188" s="258">
        <f t="shared" si="249"/>
        <v>0</v>
      </c>
      <c r="DW188" s="258">
        <f t="shared" si="250"/>
        <v>0</v>
      </c>
      <c r="DX188" s="258">
        <f t="shared" si="251"/>
        <v>0</v>
      </c>
      <c r="DY188" s="70">
        <f t="shared" si="252"/>
        <v>0</v>
      </c>
      <c r="DZ188" s="70">
        <f t="shared" si="253"/>
        <v>0</v>
      </c>
      <c r="EA188" s="258">
        <f t="shared" si="254"/>
        <v>0</v>
      </c>
      <c r="EB188" s="258">
        <f t="shared" si="255"/>
        <v>0</v>
      </c>
      <c r="EC188" s="258">
        <f t="shared" si="255"/>
        <v>0</v>
      </c>
      <c r="ED188" s="258">
        <f t="shared" si="256"/>
        <v>0</v>
      </c>
      <c r="EE188" s="75">
        <f t="shared" si="257"/>
        <v>0</v>
      </c>
      <c r="EF188" s="71">
        <f t="shared" si="258"/>
        <v>0</v>
      </c>
      <c r="EG188" s="72">
        <f t="shared" si="259"/>
        <v>0</v>
      </c>
      <c r="EH188" s="70">
        <f t="shared" si="260"/>
        <v>0</v>
      </c>
      <c r="EI188" s="70">
        <f t="shared" si="261"/>
        <v>0</v>
      </c>
      <c r="EJ188" s="70">
        <f t="shared" si="262"/>
        <v>0</v>
      </c>
      <c r="EK188" s="70">
        <f t="shared" si="263"/>
        <v>0</v>
      </c>
      <c r="EL188" s="70">
        <f t="shared" si="264"/>
        <v>0</v>
      </c>
      <c r="EM188" s="70">
        <f t="shared" si="265"/>
        <v>0</v>
      </c>
      <c r="EN188" s="70">
        <f t="shared" si="266"/>
        <v>0</v>
      </c>
      <c r="EO188" s="70">
        <f t="shared" si="266"/>
        <v>0</v>
      </c>
      <c r="EP188" s="75">
        <f t="shared" si="267"/>
        <v>0</v>
      </c>
      <c r="EQ188" s="75">
        <f t="shared" si="268"/>
        <v>0</v>
      </c>
      <c r="ER188" s="71">
        <f t="shared" si="269"/>
        <v>0</v>
      </c>
      <c r="ES188" s="72">
        <f t="shared" si="184"/>
        <v>0</v>
      </c>
      <c r="ET188" s="70">
        <f t="shared" si="185"/>
        <v>0</v>
      </c>
      <c r="EU188" s="70">
        <f t="shared" si="186"/>
        <v>0</v>
      </c>
      <c r="EV188" s="70">
        <f t="shared" si="187"/>
        <v>0</v>
      </c>
      <c r="EW188" s="70">
        <f t="shared" si="188"/>
        <v>0</v>
      </c>
      <c r="EX188" s="70">
        <f t="shared" si="270"/>
        <v>0</v>
      </c>
      <c r="EY188" s="70">
        <f t="shared" si="189"/>
        <v>0</v>
      </c>
      <c r="EZ188" s="70" t="str">
        <f t="shared" si="190"/>
        <v/>
      </c>
      <c r="FA188" s="70">
        <f t="shared" si="190"/>
        <v>0</v>
      </c>
      <c r="FB188" s="75">
        <f t="shared" si="191"/>
        <v>0</v>
      </c>
      <c r="FC188" s="75">
        <f t="shared" si="192"/>
        <v>0</v>
      </c>
      <c r="FD188" s="71">
        <f t="shared" si="193"/>
        <v>0</v>
      </c>
      <c r="FE188" s="585"/>
    </row>
    <row r="189" spans="1:161" ht="22.5">
      <c r="A189" s="12">
        <f t="shared" si="182"/>
        <v>0</v>
      </c>
      <c r="B189" s="31">
        <v>67</v>
      </c>
      <c r="C189" s="252">
        <v>181</v>
      </c>
      <c r="D189" s="6">
        <f t="shared" si="183"/>
        <v>0</v>
      </c>
      <c r="E189" s="59"/>
      <c r="F189" s="60" t="str">
        <f t="shared" si="271"/>
        <v/>
      </c>
      <c r="G189" s="58">
        <f>'Data Paste From Shala Darpan'!L182</f>
        <v>0</v>
      </c>
      <c r="H189" s="59">
        <f>'Data Paste From Shala Darpan'!F182</f>
        <v>0</v>
      </c>
      <c r="I189" s="59">
        <f>'Data Paste From Shala Darpan'!H182</f>
        <v>0</v>
      </c>
      <c r="J189" s="59">
        <f>'Data Paste From Shala Darpan'!I182</f>
        <v>0</v>
      </c>
      <c r="K189" s="744">
        <f>'Data Paste From Shala Darpan'!K182</f>
        <v>0</v>
      </c>
      <c r="L189" s="160" t="str">
        <f t="shared" si="194"/>
        <v/>
      </c>
      <c r="M189" s="135"/>
      <c r="N189" s="355" t="str">
        <f t="shared" si="104"/>
        <v/>
      </c>
      <c r="O189" s="162">
        <f t="shared" si="195"/>
        <v>0</v>
      </c>
      <c r="P189" s="514"/>
      <c r="Q189" s="111"/>
      <c r="R189" s="112"/>
      <c r="S189" s="112"/>
      <c r="T189" s="113"/>
      <c r="U189" s="112"/>
      <c r="V189" s="312">
        <f t="shared" si="196"/>
        <v>0</v>
      </c>
      <c r="W189" s="113"/>
      <c r="X189" s="112"/>
      <c r="Y189" s="150"/>
      <c r="Z189" s="151"/>
      <c r="AA189" s="151"/>
      <c r="AB189" s="152"/>
      <c r="AC189" s="151"/>
      <c r="AD189" s="315">
        <f t="shared" si="197"/>
        <v>0</v>
      </c>
      <c r="AE189" s="315"/>
      <c r="AF189" s="151"/>
      <c r="AG189" s="184"/>
      <c r="AH189" s="185"/>
      <c r="AI189" s="185"/>
      <c r="AJ189" s="186"/>
      <c r="AK189" s="185"/>
      <c r="AL189" s="318">
        <f t="shared" si="198"/>
        <v>0</v>
      </c>
      <c r="AM189" s="318"/>
      <c r="AN189" s="185"/>
      <c r="AO189" s="117"/>
      <c r="AP189" s="118"/>
      <c r="AQ189" s="118"/>
      <c r="AR189" s="119"/>
      <c r="AS189" s="118"/>
      <c r="AT189" s="321">
        <f t="shared" si="199"/>
        <v>0</v>
      </c>
      <c r="AU189" s="321"/>
      <c r="AV189" s="118"/>
      <c r="AW189" s="199"/>
      <c r="AX189" s="200"/>
      <c r="AY189" s="200"/>
      <c r="AZ189" s="201"/>
      <c r="BA189" s="200"/>
      <c r="BB189" s="324">
        <f t="shared" si="200"/>
        <v>0</v>
      </c>
      <c r="BC189" s="324"/>
      <c r="BD189" s="200"/>
      <c r="BE189" s="225"/>
      <c r="BF189" s="226"/>
      <c r="BG189" s="226"/>
      <c r="BH189" s="227"/>
      <c r="BI189" s="226"/>
      <c r="BJ189" s="327">
        <f t="shared" si="201"/>
        <v>0</v>
      </c>
      <c r="BK189" s="327"/>
      <c r="BL189" s="226"/>
      <c r="BM189" s="199"/>
      <c r="BN189" s="200"/>
      <c r="BO189" s="200"/>
      <c r="BP189" s="201"/>
      <c r="BQ189" s="200"/>
      <c r="BR189" s="324" t="str">
        <f t="shared" si="202"/>
        <v/>
      </c>
      <c r="BS189" s="324"/>
      <c r="BT189" s="200"/>
      <c r="BU189" s="208">
        <v>0</v>
      </c>
      <c r="BV189" s="209">
        <v>0</v>
      </c>
      <c r="BW189" s="213">
        <v>0</v>
      </c>
      <c r="BX189" s="333" t="str">
        <f t="shared" si="203"/>
        <v>D</v>
      </c>
      <c r="BY189" s="72">
        <f t="shared" si="204"/>
        <v>0</v>
      </c>
      <c r="BZ189" s="70">
        <f t="shared" si="205"/>
        <v>0</v>
      </c>
      <c r="CA189" s="70">
        <f t="shared" si="206"/>
        <v>0</v>
      </c>
      <c r="CB189" s="70">
        <f t="shared" si="207"/>
        <v>0</v>
      </c>
      <c r="CC189" s="70">
        <f t="shared" si="208"/>
        <v>0</v>
      </c>
      <c r="CD189" s="70">
        <f t="shared" si="209"/>
        <v>0</v>
      </c>
      <c r="CE189" s="70">
        <f t="shared" si="210"/>
        <v>0</v>
      </c>
      <c r="CF189" s="70">
        <f t="shared" si="211"/>
        <v>0</v>
      </c>
      <c r="CG189" s="70">
        <f t="shared" si="211"/>
        <v>0</v>
      </c>
      <c r="CH189" s="75">
        <f t="shared" si="212"/>
        <v>0</v>
      </c>
      <c r="CI189" s="75">
        <f t="shared" si="213"/>
        <v>0</v>
      </c>
      <c r="CJ189" s="71">
        <f t="shared" si="214"/>
        <v>0</v>
      </c>
      <c r="CK189" s="72">
        <f t="shared" si="215"/>
        <v>0</v>
      </c>
      <c r="CL189" s="70">
        <f t="shared" si="216"/>
        <v>0</v>
      </c>
      <c r="CM189" s="70">
        <f t="shared" si="217"/>
        <v>0</v>
      </c>
      <c r="CN189" s="70">
        <f t="shared" si="218"/>
        <v>0</v>
      </c>
      <c r="CO189" s="70">
        <f t="shared" si="219"/>
        <v>0</v>
      </c>
      <c r="CP189" s="70">
        <f t="shared" si="220"/>
        <v>0</v>
      </c>
      <c r="CQ189" s="70">
        <f t="shared" si="221"/>
        <v>0</v>
      </c>
      <c r="CR189" s="70">
        <f t="shared" si="222"/>
        <v>0</v>
      </c>
      <c r="CS189" s="70">
        <f t="shared" si="222"/>
        <v>0</v>
      </c>
      <c r="CT189" s="75">
        <f t="shared" si="223"/>
        <v>0</v>
      </c>
      <c r="CU189" s="75">
        <f t="shared" si="224"/>
        <v>0</v>
      </c>
      <c r="CV189" s="71">
        <f t="shared" si="225"/>
        <v>0</v>
      </c>
      <c r="CW189" s="72">
        <f t="shared" si="226"/>
        <v>0</v>
      </c>
      <c r="CX189" s="70">
        <f t="shared" si="227"/>
        <v>0</v>
      </c>
      <c r="CY189" s="70">
        <f t="shared" si="228"/>
        <v>0</v>
      </c>
      <c r="CZ189" s="70">
        <f t="shared" si="229"/>
        <v>0</v>
      </c>
      <c r="DA189" s="70">
        <f t="shared" si="230"/>
        <v>0</v>
      </c>
      <c r="DB189" s="70">
        <f t="shared" si="231"/>
        <v>0</v>
      </c>
      <c r="DC189" s="70">
        <f t="shared" si="232"/>
        <v>0</v>
      </c>
      <c r="DD189" s="70">
        <f t="shared" si="233"/>
        <v>0</v>
      </c>
      <c r="DE189" s="70">
        <f t="shared" si="233"/>
        <v>0</v>
      </c>
      <c r="DF189" s="75">
        <f t="shared" si="234"/>
        <v>0</v>
      </c>
      <c r="DG189" s="75">
        <f t="shared" si="235"/>
        <v>0</v>
      </c>
      <c r="DH189" s="71">
        <f t="shared" si="236"/>
        <v>0</v>
      </c>
      <c r="DI189" s="72">
        <f t="shared" si="237"/>
        <v>0</v>
      </c>
      <c r="DJ189" s="72">
        <f t="shared" si="238"/>
        <v>0</v>
      </c>
      <c r="DK189" s="72">
        <f t="shared" si="239"/>
        <v>0</v>
      </c>
      <c r="DL189" s="72">
        <f t="shared" si="240"/>
        <v>0</v>
      </c>
      <c r="DM189" s="70">
        <f t="shared" si="241"/>
        <v>0</v>
      </c>
      <c r="DN189" s="70">
        <f t="shared" si="242"/>
        <v>0</v>
      </c>
      <c r="DO189" s="70">
        <f t="shared" si="243"/>
        <v>0</v>
      </c>
      <c r="DP189" s="70">
        <f t="shared" si="244"/>
        <v>0</v>
      </c>
      <c r="DQ189" s="70">
        <f t="shared" si="244"/>
        <v>0</v>
      </c>
      <c r="DR189" s="70">
        <f t="shared" si="245"/>
        <v>0</v>
      </c>
      <c r="DS189" s="75">
        <f t="shared" si="246"/>
        <v>0</v>
      </c>
      <c r="DT189" s="71">
        <f t="shared" si="247"/>
        <v>0</v>
      </c>
      <c r="DU189" s="257">
        <f t="shared" si="248"/>
        <v>0</v>
      </c>
      <c r="DV189" s="258">
        <f t="shared" si="249"/>
        <v>0</v>
      </c>
      <c r="DW189" s="258">
        <f t="shared" si="250"/>
        <v>0</v>
      </c>
      <c r="DX189" s="258">
        <f t="shared" si="251"/>
        <v>0</v>
      </c>
      <c r="DY189" s="70">
        <f t="shared" si="252"/>
        <v>0</v>
      </c>
      <c r="DZ189" s="70">
        <f t="shared" si="253"/>
        <v>0</v>
      </c>
      <c r="EA189" s="258">
        <f t="shared" si="254"/>
        <v>0</v>
      </c>
      <c r="EB189" s="258">
        <f t="shared" si="255"/>
        <v>0</v>
      </c>
      <c r="EC189" s="258">
        <f t="shared" si="255"/>
        <v>0</v>
      </c>
      <c r="ED189" s="258">
        <f t="shared" si="256"/>
        <v>0</v>
      </c>
      <c r="EE189" s="75">
        <f t="shared" si="257"/>
        <v>0</v>
      </c>
      <c r="EF189" s="71">
        <f t="shared" si="258"/>
        <v>0</v>
      </c>
      <c r="EG189" s="72">
        <f t="shared" si="259"/>
        <v>0</v>
      </c>
      <c r="EH189" s="70">
        <f t="shared" si="260"/>
        <v>0</v>
      </c>
      <c r="EI189" s="70">
        <f t="shared" si="261"/>
        <v>0</v>
      </c>
      <c r="EJ189" s="70">
        <f t="shared" si="262"/>
        <v>0</v>
      </c>
      <c r="EK189" s="70">
        <f t="shared" si="263"/>
        <v>0</v>
      </c>
      <c r="EL189" s="70">
        <f t="shared" si="264"/>
        <v>0</v>
      </c>
      <c r="EM189" s="70">
        <f t="shared" si="265"/>
        <v>0</v>
      </c>
      <c r="EN189" s="70">
        <f t="shared" si="266"/>
        <v>0</v>
      </c>
      <c r="EO189" s="70">
        <f t="shared" si="266"/>
        <v>0</v>
      </c>
      <c r="EP189" s="75">
        <f t="shared" si="267"/>
        <v>0</v>
      </c>
      <c r="EQ189" s="75">
        <f t="shared" si="268"/>
        <v>0</v>
      </c>
      <c r="ER189" s="71">
        <f t="shared" si="269"/>
        <v>0</v>
      </c>
      <c r="ES189" s="72">
        <f t="shared" si="184"/>
        <v>0</v>
      </c>
      <c r="ET189" s="70">
        <f t="shared" si="185"/>
        <v>0</v>
      </c>
      <c r="EU189" s="70">
        <f t="shared" si="186"/>
        <v>0</v>
      </c>
      <c r="EV189" s="70">
        <f t="shared" si="187"/>
        <v>0</v>
      </c>
      <c r="EW189" s="70">
        <f t="shared" si="188"/>
        <v>0</v>
      </c>
      <c r="EX189" s="70">
        <f t="shared" si="270"/>
        <v>0</v>
      </c>
      <c r="EY189" s="70">
        <f t="shared" si="189"/>
        <v>0</v>
      </c>
      <c r="EZ189" s="70" t="str">
        <f t="shared" si="190"/>
        <v/>
      </c>
      <c r="FA189" s="70">
        <f t="shared" si="190"/>
        <v>0</v>
      </c>
      <c r="FB189" s="75">
        <f t="shared" si="191"/>
        <v>0</v>
      </c>
      <c r="FC189" s="75">
        <f t="shared" si="192"/>
        <v>0</v>
      </c>
      <c r="FD189" s="71">
        <f t="shared" si="193"/>
        <v>0</v>
      </c>
      <c r="FE189" s="585"/>
    </row>
    <row r="190" spans="1:161" ht="30.75" customHeight="1">
      <c r="A190" s="12">
        <f t="shared" si="182"/>
        <v>0</v>
      </c>
      <c r="B190" s="31">
        <v>68</v>
      </c>
      <c r="C190" s="253">
        <v>182</v>
      </c>
      <c r="D190" s="6">
        <f t="shared" si="183"/>
        <v>0</v>
      </c>
      <c r="E190" s="59"/>
      <c r="F190" s="60" t="str">
        <f t="shared" si="271"/>
        <v/>
      </c>
      <c r="G190" s="59">
        <f>'Data Paste From Shala Darpan'!L183</f>
        <v>0</v>
      </c>
      <c r="H190" s="59">
        <f>'Data Paste From Shala Darpan'!F183</f>
        <v>0</v>
      </c>
      <c r="I190" s="59">
        <f>'Data Paste From Shala Darpan'!H183</f>
        <v>0</v>
      </c>
      <c r="J190" s="59">
        <f>'Data Paste From Shala Darpan'!I183</f>
        <v>0</v>
      </c>
      <c r="K190" s="744">
        <f>'Data Paste From Shala Darpan'!K183</f>
        <v>0</v>
      </c>
      <c r="L190" s="160" t="str">
        <f t="shared" si="194"/>
        <v/>
      </c>
      <c r="M190" s="135"/>
      <c r="N190" s="355" t="str">
        <f t="shared" si="104"/>
        <v/>
      </c>
      <c r="O190" s="162">
        <f t="shared" si="195"/>
        <v>0</v>
      </c>
      <c r="P190" s="514"/>
      <c r="Q190" s="111"/>
      <c r="R190" s="112"/>
      <c r="S190" s="112"/>
      <c r="T190" s="113"/>
      <c r="U190" s="112"/>
      <c r="V190" s="312">
        <f t="shared" si="196"/>
        <v>0</v>
      </c>
      <c r="W190" s="113"/>
      <c r="X190" s="112"/>
      <c r="Y190" s="150"/>
      <c r="Z190" s="151"/>
      <c r="AA190" s="151"/>
      <c r="AB190" s="152"/>
      <c r="AC190" s="151"/>
      <c r="AD190" s="315">
        <f t="shared" si="197"/>
        <v>0</v>
      </c>
      <c r="AE190" s="315"/>
      <c r="AF190" s="151"/>
      <c r="AG190" s="184"/>
      <c r="AH190" s="185"/>
      <c r="AI190" s="185"/>
      <c r="AJ190" s="186"/>
      <c r="AK190" s="185"/>
      <c r="AL190" s="318">
        <f t="shared" si="198"/>
        <v>0</v>
      </c>
      <c r="AM190" s="318"/>
      <c r="AN190" s="185"/>
      <c r="AO190" s="117"/>
      <c r="AP190" s="118"/>
      <c r="AQ190" s="118"/>
      <c r="AR190" s="119"/>
      <c r="AS190" s="118"/>
      <c r="AT190" s="321">
        <f t="shared" si="199"/>
        <v>0</v>
      </c>
      <c r="AU190" s="321"/>
      <c r="AV190" s="118"/>
      <c r="AW190" s="199"/>
      <c r="AX190" s="200"/>
      <c r="AY190" s="200"/>
      <c r="AZ190" s="201"/>
      <c r="BA190" s="200"/>
      <c r="BB190" s="324">
        <f t="shared" si="200"/>
        <v>0</v>
      </c>
      <c r="BC190" s="324"/>
      <c r="BD190" s="200"/>
      <c r="BE190" s="225"/>
      <c r="BF190" s="226"/>
      <c r="BG190" s="226"/>
      <c r="BH190" s="227"/>
      <c r="BI190" s="226"/>
      <c r="BJ190" s="327">
        <f t="shared" si="201"/>
        <v>0</v>
      </c>
      <c r="BK190" s="327"/>
      <c r="BL190" s="226"/>
      <c r="BM190" s="199"/>
      <c r="BN190" s="200"/>
      <c r="BO190" s="200"/>
      <c r="BP190" s="201"/>
      <c r="BQ190" s="200"/>
      <c r="BR190" s="324" t="str">
        <f t="shared" si="202"/>
        <v/>
      </c>
      <c r="BS190" s="324"/>
      <c r="BT190" s="200"/>
      <c r="BU190" s="208">
        <v>0</v>
      </c>
      <c r="BV190" s="209">
        <v>0</v>
      </c>
      <c r="BW190" s="213">
        <v>0</v>
      </c>
      <c r="BX190" s="333" t="str">
        <f t="shared" si="203"/>
        <v>D</v>
      </c>
      <c r="BY190" s="72">
        <f t="shared" si="204"/>
        <v>0</v>
      </c>
      <c r="BZ190" s="70">
        <f t="shared" si="205"/>
        <v>0</v>
      </c>
      <c r="CA190" s="70">
        <f t="shared" si="206"/>
        <v>0</v>
      </c>
      <c r="CB190" s="70">
        <f t="shared" si="207"/>
        <v>0</v>
      </c>
      <c r="CC190" s="70">
        <f t="shared" si="208"/>
        <v>0</v>
      </c>
      <c r="CD190" s="70">
        <f t="shared" si="209"/>
        <v>0</v>
      </c>
      <c r="CE190" s="70">
        <f t="shared" si="210"/>
        <v>0</v>
      </c>
      <c r="CF190" s="70">
        <f t="shared" si="211"/>
        <v>0</v>
      </c>
      <c r="CG190" s="70">
        <f t="shared" si="211"/>
        <v>0</v>
      </c>
      <c r="CH190" s="75">
        <f t="shared" si="212"/>
        <v>0</v>
      </c>
      <c r="CI190" s="75">
        <f t="shared" si="213"/>
        <v>0</v>
      </c>
      <c r="CJ190" s="71">
        <f t="shared" si="214"/>
        <v>0</v>
      </c>
      <c r="CK190" s="72">
        <f t="shared" si="215"/>
        <v>0</v>
      </c>
      <c r="CL190" s="70">
        <f t="shared" si="216"/>
        <v>0</v>
      </c>
      <c r="CM190" s="70">
        <f t="shared" si="217"/>
        <v>0</v>
      </c>
      <c r="CN190" s="70">
        <f t="shared" si="218"/>
        <v>0</v>
      </c>
      <c r="CO190" s="70">
        <f t="shared" si="219"/>
        <v>0</v>
      </c>
      <c r="CP190" s="70">
        <f t="shared" si="220"/>
        <v>0</v>
      </c>
      <c r="CQ190" s="70">
        <f t="shared" si="221"/>
        <v>0</v>
      </c>
      <c r="CR190" s="70">
        <f t="shared" si="222"/>
        <v>0</v>
      </c>
      <c r="CS190" s="70">
        <f t="shared" si="222"/>
        <v>0</v>
      </c>
      <c r="CT190" s="75">
        <f t="shared" si="223"/>
        <v>0</v>
      </c>
      <c r="CU190" s="75">
        <f t="shared" si="224"/>
        <v>0</v>
      </c>
      <c r="CV190" s="71">
        <f t="shared" si="225"/>
        <v>0</v>
      </c>
      <c r="CW190" s="72">
        <f t="shared" si="226"/>
        <v>0</v>
      </c>
      <c r="CX190" s="70">
        <f t="shared" si="227"/>
        <v>0</v>
      </c>
      <c r="CY190" s="70">
        <f t="shared" si="228"/>
        <v>0</v>
      </c>
      <c r="CZ190" s="70">
        <f t="shared" si="229"/>
        <v>0</v>
      </c>
      <c r="DA190" s="70">
        <f t="shared" si="230"/>
        <v>0</v>
      </c>
      <c r="DB190" s="70">
        <f t="shared" si="231"/>
        <v>0</v>
      </c>
      <c r="DC190" s="70">
        <f t="shared" si="232"/>
        <v>0</v>
      </c>
      <c r="DD190" s="70">
        <f t="shared" si="233"/>
        <v>0</v>
      </c>
      <c r="DE190" s="70">
        <f t="shared" si="233"/>
        <v>0</v>
      </c>
      <c r="DF190" s="75">
        <f t="shared" si="234"/>
        <v>0</v>
      </c>
      <c r="DG190" s="75">
        <f t="shared" si="235"/>
        <v>0</v>
      </c>
      <c r="DH190" s="71">
        <f t="shared" si="236"/>
        <v>0</v>
      </c>
      <c r="DI190" s="72">
        <f t="shared" si="237"/>
        <v>0</v>
      </c>
      <c r="DJ190" s="72">
        <f t="shared" si="238"/>
        <v>0</v>
      </c>
      <c r="DK190" s="72">
        <f t="shared" si="239"/>
        <v>0</v>
      </c>
      <c r="DL190" s="72">
        <f t="shared" si="240"/>
        <v>0</v>
      </c>
      <c r="DM190" s="70">
        <f t="shared" si="241"/>
        <v>0</v>
      </c>
      <c r="DN190" s="70">
        <f t="shared" si="242"/>
        <v>0</v>
      </c>
      <c r="DO190" s="70">
        <f t="shared" si="243"/>
        <v>0</v>
      </c>
      <c r="DP190" s="70">
        <f t="shared" si="244"/>
        <v>0</v>
      </c>
      <c r="DQ190" s="70">
        <f t="shared" si="244"/>
        <v>0</v>
      </c>
      <c r="DR190" s="70">
        <f t="shared" si="245"/>
        <v>0</v>
      </c>
      <c r="DS190" s="75">
        <f t="shared" si="246"/>
        <v>0</v>
      </c>
      <c r="DT190" s="71">
        <f t="shared" si="247"/>
        <v>0</v>
      </c>
      <c r="DU190" s="257">
        <f t="shared" si="248"/>
        <v>0</v>
      </c>
      <c r="DV190" s="258">
        <f t="shared" si="249"/>
        <v>0</v>
      </c>
      <c r="DW190" s="258">
        <f t="shared" si="250"/>
        <v>0</v>
      </c>
      <c r="DX190" s="258">
        <f t="shared" si="251"/>
        <v>0</v>
      </c>
      <c r="DY190" s="70">
        <f t="shared" si="252"/>
        <v>0</v>
      </c>
      <c r="DZ190" s="70">
        <f t="shared" si="253"/>
        <v>0</v>
      </c>
      <c r="EA190" s="258">
        <f t="shared" si="254"/>
        <v>0</v>
      </c>
      <c r="EB190" s="258">
        <f t="shared" si="255"/>
        <v>0</v>
      </c>
      <c r="EC190" s="258">
        <f t="shared" si="255"/>
        <v>0</v>
      </c>
      <c r="ED190" s="258">
        <f t="shared" si="256"/>
        <v>0</v>
      </c>
      <c r="EE190" s="75">
        <f t="shared" si="257"/>
        <v>0</v>
      </c>
      <c r="EF190" s="71">
        <f t="shared" si="258"/>
        <v>0</v>
      </c>
      <c r="EG190" s="72">
        <f t="shared" si="259"/>
        <v>0</v>
      </c>
      <c r="EH190" s="70">
        <f t="shared" si="260"/>
        <v>0</v>
      </c>
      <c r="EI190" s="70">
        <f t="shared" si="261"/>
        <v>0</v>
      </c>
      <c r="EJ190" s="70">
        <f t="shared" si="262"/>
        <v>0</v>
      </c>
      <c r="EK190" s="70">
        <f t="shared" si="263"/>
        <v>0</v>
      </c>
      <c r="EL190" s="70">
        <f t="shared" si="264"/>
        <v>0</v>
      </c>
      <c r="EM190" s="70">
        <f t="shared" si="265"/>
        <v>0</v>
      </c>
      <c r="EN190" s="70">
        <f t="shared" si="266"/>
        <v>0</v>
      </c>
      <c r="EO190" s="70">
        <f t="shared" si="266"/>
        <v>0</v>
      </c>
      <c r="EP190" s="75">
        <f t="shared" si="267"/>
        <v>0</v>
      </c>
      <c r="EQ190" s="75">
        <f t="shared" si="268"/>
        <v>0</v>
      </c>
      <c r="ER190" s="71">
        <f t="shared" si="269"/>
        <v>0</v>
      </c>
      <c r="ES190" s="72">
        <f t="shared" si="184"/>
        <v>0</v>
      </c>
      <c r="ET190" s="70">
        <f t="shared" si="185"/>
        <v>0</v>
      </c>
      <c r="EU190" s="70">
        <f t="shared" si="186"/>
        <v>0</v>
      </c>
      <c r="EV190" s="70">
        <f t="shared" si="187"/>
        <v>0</v>
      </c>
      <c r="EW190" s="70">
        <f t="shared" si="188"/>
        <v>0</v>
      </c>
      <c r="EX190" s="70">
        <f t="shared" si="270"/>
        <v>0</v>
      </c>
      <c r="EY190" s="70">
        <f t="shared" si="189"/>
        <v>0</v>
      </c>
      <c r="EZ190" s="70" t="str">
        <f t="shared" si="190"/>
        <v/>
      </c>
      <c r="FA190" s="70">
        <f t="shared" si="190"/>
        <v>0</v>
      </c>
      <c r="FB190" s="75">
        <f t="shared" si="191"/>
        <v>0</v>
      </c>
      <c r="FC190" s="75">
        <f t="shared" si="192"/>
        <v>0</v>
      </c>
      <c r="FD190" s="71">
        <f t="shared" si="193"/>
        <v>0</v>
      </c>
      <c r="FE190" s="585"/>
    </row>
    <row r="191" spans="1:161" ht="22.5">
      <c r="A191" s="12">
        <f t="shared" si="182"/>
        <v>0</v>
      </c>
      <c r="B191" s="31">
        <v>69</v>
      </c>
      <c r="C191" s="252">
        <v>183</v>
      </c>
      <c r="D191" s="6">
        <f t="shared" si="183"/>
        <v>0</v>
      </c>
      <c r="E191" s="59"/>
      <c r="F191" s="60" t="str">
        <f t="shared" si="271"/>
        <v/>
      </c>
      <c r="G191" s="58">
        <f>'Data Paste From Shala Darpan'!L184</f>
        <v>0</v>
      </c>
      <c r="H191" s="59">
        <f>'Data Paste From Shala Darpan'!F184</f>
        <v>0</v>
      </c>
      <c r="I191" s="59">
        <f>'Data Paste From Shala Darpan'!H184</f>
        <v>0</v>
      </c>
      <c r="J191" s="59">
        <f>'Data Paste From Shala Darpan'!I184</f>
        <v>0</v>
      </c>
      <c r="K191" s="744">
        <f>'Data Paste From Shala Darpan'!K184</f>
        <v>0</v>
      </c>
      <c r="L191" s="160" t="str">
        <f t="shared" si="194"/>
        <v/>
      </c>
      <c r="M191" s="135"/>
      <c r="N191" s="355" t="str">
        <f t="shared" si="104"/>
        <v/>
      </c>
      <c r="O191" s="162">
        <f t="shared" si="195"/>
        <v>0</v>
      </c>
      <c r="P191" s="514"/>
      <c r="Q191" s="111"/>
      <c r="R191" s="112"/>
      <c r="S191" s="112"/>
      <c r="T191" s="113"/>
      <c r="U191" s="112"/>
      <c r="V191" s="312">
        <f t="shared" si="196"/>
        <v>0</v>
      </c>
      <c r="W191" s="113"/>
      <c r="X191" s="112"/>
      <c r="Y191" s="150"/>
      <c r="Z191" s="151"/>
      <c r="AA191" s="151"/>
      <c r="AB191" s="152"/>
      <c r="AC191" s="151"/>
      <c r="AD191" s="315">
        <f t="shared" si="197"/>
        <v>0</v>
      </c>
      <c r="AE191" s="315"/>
      <c r="AF191" s="151"/>
      <c r="AG191" s="184"/>
      <c r="AH191" s="185"/>
      <c r="AI191" s="185"/>
      <c r="AJ191" s="186"/>
      <c r="AK191" s="185"/>
      <c r="AL191" s="318">
        <f t="shared" si="198"/>
        <v>0</v>
      </c>
      <c r="AM191" s="318"/>
      <c r="AN191" s="185"/>
      <c r="AO191" s="117"/>
      <c r="AP191" s="118"/>
      <c r="AQ191" s="118"/>
      <c r="AR191" s="119"/>
      <c r="AS191" s="118"/>
      <c r="AT191" s="321">
        <f t="shared" si="199"/>
        <v>0</v>
      </c>
      <c r="AU191" s="321"/>
      <c r="AV191" s="118"/>
      <c r="AW191" s="199"/>
      <c r="AX191" s="200"/>
      <c r="AY191" s="200"/>
      <c r="AZ191" s="201"/>
      <c r="BA191" s="200"/>
      <c r="BB191" s="324">
        <f t="shared" si="200"/>
        <v>0</v>
      </c>
      <c r="BC191" s="324"/>
      <c r="BD191" s="200"/>
      <c r="BE191" s="225"/>
      <c r="BF191" s="226"/>
      <c r="BG191" s="226"/>
      <c r="BH191" s="227"/>
      <c r="BI191" s="226"/>
      <c r="BJ191" s="327">
        <f t="shared" si="201"/>
        <v>0</v>
      </c>
      <c r="BK191" s="327"/>
      <c r="BL191" s="226"/>
      <c r="BM191" s="199"/>
      <c r="BN191" s="200"/>
      <c r="BO191" s="200"/>
      <c r="BP191" s="201"/>
      <c r="BQ191" s="200"/>
      <c r="BR191" s="324" t="str">
        <f t="shared" si="202"/>
        <v/>
      </c>
      <c r="BS191" s="324"/>
      <c r="BT191" s="200"/>
      <c r="BU191" s="208">
        <v>0</v>
      </c>
      <c r="BV191" s="209">
        <v>0</v>
      </c>
      <c r="BW191" s="213">
        <v>0</v>
      </c>
      <c r="BX191" s="333" t="str">
        <f t="shared" si="203"/>
        <v>D</v>
      </c>
      <c r="BY191" s="72">
        <f t="shared" si="204"/>
        <v>0</v>
      </c>
      <c r="BZ191" s="70">
        <f t="shared" si="205"/>
        <v>0</v>
      </c>
      <c r="CA191" s="70">
        <f t="shared" si="206"/>
        <v>0</v>
      </c>
      <c r="CB191" s="70">
        <f t="shared" si="207"/>
        <v>0</v>
      </c>
      <c r="CC191" s="70">
        <f t="shared" si="208"/>
        <v>0</v>
      </c>
      <c r="CD191" s="70">
        <f t="shared" si="209"/>
        <v>0</v>
      </c>
      <c r="CE191" s="70">
        <f t="shared" si="210"/>
        <v>0</v>
      </c>
      <c r="CF191" s="70">
        <f t="shared" si="211"/>
        <v>0</v>
      </c>
      <c r="CG191" s="70">
        <f t="shared" si="211"/>
        <v>0</v>
      </c>
      <c r="CH191" s="75">
        <f t="shared" si="212"/>
        <v>0</v>
      </c>
      <c r="CI191" s="75">
        <f t="shared" si="213"/>
        <v>0</v>
      </c>
      <c r="CJ191" s="71">
        <f t="shared" si="214"/>
        <v>0</v>
      </c>
      <c r="CK191" s="72">
        <f t="shared" si="215"/>
        <v>0</v>
      </c>
      <c r="CL191" s="70">
        <f t="shared" si="216"/>
        <v>0</v>
      </c>
      <c r="CM191" s="70">
        <f t="shared" si="217"/>
        <v>0</v>
      </c>
      <c r="CN191" s="70">
        <f t="shared" si="218"/>
        <v>0</v>
      </c>
      <c r="CO191" s="70">
        <f t="shared" si="219"/>
        <v>0</v>
      </c>
      <c r="CP191" s="70">
        <f t="shared" si="220"/>
        <v>0</v>
      </c>
      <c r="CQ191" s="70">
        <f t="shared" si="221"/>
        <v>0</v>
      </c>
      <c r="CR191" s="70">
        <f t="shared" si="222"/>
        <v>0</v>
      </c>
      <c r="CS191" s="70">
        <f t="shared" si="222"/>
        <v>0</v>
      </c>
      <c r="CT191" s="75">
        <f t="shared" si="223"/>
        <v>0</v>
      </c>
      <c r="CU191" s="75">
        <f t="shared" si="224"/>
        <v>0</v>
      </c>
      <c r="CV191" s="71">
        <f t="shared" si="225"/>
        <v>0</v>
      </c>
      <c r="CW191" s="72">
        <f t="shared" si="226"/>
        <v>0</v>
      </c>
      <c r="CX191" s="70">
        <f t="shared" si="227"/>
        <v>0</v>
      </c>
      <c r="CY191" s="70">
        <f t="shared" si="228"/>
        <v>0</v>
      </c>
      <c r="CZ191" s="70">
        <f t="shared" si="229"/>
        <v>0</v>
      </c>
      <c r="DA191" s="70">
        <f t="shared" si="230"/>
        <v>0</v>
      </c>
      <c r="DB191" s="70">
        <f t="shared" si="231"/>
        <v>0</v>
      </c>
      <c r="DC191" s="70">
        <f t="shared" si="232"/>
        <v>0</v>
      </c>
      <c r="DD191" s="70">
        <f t="shared" si="233"/>
        <v>0</v>
      </c>
      <c r="DE191" s="70">
        <f t="shared" si="233"/>
        <v>0</v>
      </c>
      <c r="DF191" s="75">
        <f t="shared" si="234"/>
        <v>0</v>
      </c>
      <c r="DG191" s="75">
        <f t="shared" si="235"/>
        <v>0</v>
      </c>
      <c r="DH191" s="71">
        <f t="shared" si="236"/>
        <v>0</v>
      </c>
      <c r="DI191" s="72">
        <f t="shared" si="237"/>
        <v>0</v>
      </c>
      <c r="DJ191" s="72">
        <f t="shared" si="238"/>
        <v>0</v>
      </c>
      <c r="DK191" s="72">
        <f t="shared" si="239"/>
        <v>0</v>
      </c>
      <c r="DL191" s="72">
        <f t="shared" si="240"/>
        <v>0</v>
      </c>
      <c r="DM191" s="70">
        <f t="shared" si="241"/>
        <v>0</v>
      </c>
      <c r="DN191" s="70">
        <f t="shared" si="242"/>
        <v>0</v>
      </c>
      <c r="DO191" s="70">
        <f t="shared" si="243"/>
        <v>0</v>
      </c>
      <c r="DP191" s="70">
        <f t="shared" si="244"/>
        <v>0</v>
      </c>
      <c r="DQ191" s="70">
        <f t="shared" si="244"/>
        <v>0</v>
      </c>
      <c r="DR191" s="70">
        <f t="shared" si="245"/>
        <v>0</v>
      </c>
      <c r="DS191" s="75">
        <f t="shared" si="246"/>
        <v>0</v>
      </c>
      <c r="DT191" s="71">
        <f t="shared" si="247"/>
        <v>0</v>
      </c>
      <c r="DU191" s="257">
        <f t="shared" si="248"/>
        <v>0</v>
      </c>
      <c r="DV191" s="258">
        <f t="shared" si="249"/>
        <v>0</v>
      </c>
      <c r="DW191" s="258">
        <f t="shared" si="250"/>
        <v>0</v>
      </c>
      <c r="DX191" s="258">
        <f t="shared" si="251"/>
        <v>0</v>
      </c>
      <c r="DY191" s="70">
        <f t="shared" si="252"/>
        <v>0</v>
      </c>
      <c r="DZ191" s="70">
        <f t="shared" si="253"/>
        <v>0</v>
      </c>
      <c r="EA191" s="258">
        <f t="shared" si="254"/>
        <v>0</v>
      </c>
      <c r="EB191" s="258">
        <f t="shared" si="255"/>
        <v>0</v>
      </c>
      <c r="EC191" s="258">
        <f t="shared" si="255"/>
        <v>0</v>
      </c>
      <c r="ED191" s="258">
        <f t="shared" si="256"/>
        <v>0</v>
      </c>
      <c r="EE191" s="75">
        <f t="shared" si="257"/>
        <v>0</v>
      </c>
      <c r="EF191" s="71">
        <f t="shared" si="258"/>
        <v>0</v>
      </c>
      <c r="EG191" s="72">
        <f t="shared" si="259"/>
        <v>0</v>
      </c>
      <c r="EH191" s="70">
        <f t="shared" si="260"/>
        <v>0</v>
      </c>
      <c r="EI191" s="70">
        <f t="shared" si="261"/>
        <v>0</v>
      </c>
      <c r="EJ191" s="70">
        <f t="shared" si="262"/>
        <v>0</v>
      </c>
      <c r="EK191" s="70">
        <f t="shared" si="263"/>
        <v>0</v>
      </c>
      <c r="EL191" s="70">
        <f t="shared" si="264"/>
        <v>0</v>
      </c>
      <c r="EM191" s="70">
        <f t="shared" si="265"/>
        <v>0</v>
      </c>
      <c r="EN191" s="70">
        <f t="shared" si="266"/>
        <v>0</v>
      </c>
      <c r="EO191" s="70">
        <f t="shared" si="266"/>
        <v>0</v>
      </c>
      <c r="EP191" s="75">
        <f t="shared" si="267"/>
        <v>0</v>
      </c>
      <c r="EQ191" s="75">
        <f t="shared" si="268"/>
        <v>0</v>
      </c>
      <c r="ER191" s="71">
        <f t="shared" si="269"/>
        <v>0</v>
      </c>
      <c r="ES191" s="72">
        <f t="shared" si="184"/>
        <v>0</v>
      </c>
      <c r="ET191" s="70">
        <f t="shared" si="185"/>
        <v>0</v>
      </c>
      <c r="EU191" s="70">
        <f t="shared" si="186"/>
        <v>0</v>
      </c>
      <c r="EV191" s="70">
        <f t="shared" si="187"/>
        <v>0</v>
      </c>
      <c r="EW191" s="70">
        <f t="shared" si="188"/>
        <v>0</v>
      </c>
      <c r="EX191" s="70">
        <f t="shared" si="270"/>
        <v>0</v>
      </c>
      <c r="EY191" s="70">
        <f t="shared" si="189"/>
        <v>0</v>
      </c>
      <c r="EZ191" s="70" t="str">
        <f t="shared" si="190"/>
        <v/>
      </c>
      <c r="FA191" s="70">
        <f t="shared" si="190"/>
        <v>0</v>
      </c>
      <c r="FB191" s="75">
        <f t="shared" si="191"/>
        <v>0</v>
      </c>
      <c r="FC191" s="75">
        <f t="shared" si="192"/>
        <v>0</v>
      </c>
      <c r="FD191" s="71">
        <f t="shared" si="193"/>
        <v>0</v>
      </c>
      <c r="FE191" s="585"/>
    </row>
    <row r="192" spans="1:161" ht="22.5">
      <c r="A192" s="12">
        <f t="shared" si="182"/>
        <v>0</v>
      </c>
      <c r="B192" s="31">
        <v>70</v>
      </c>
      <c r="C192" s="253">
        <v>184</v>
      </c>
      <c r="D192" s="6">
        <f t="shared" si="183"/>
        <v>0</v>
      </c>
      <c r="E192" s="59"/>
      <c r="F192" s="60" t="str">
        <f t="shared" si="271"/>
        <v/>
      </c>
      <c r="G192" s="59">
        <f>'Data Paste From Shala Darpan'!L185</f>
        <v>0</v>
      </c>
      <c r="H192" s="59">
        <f>'Data Paste From Shala Darpan'!F185</f>
        <v>0</v>
      </c>
      <c r="I192" s="59">
        <f>'Data Paste From Shala Darpan'!H185</f>
        <v>0</v>
      </c>
      <c r="J192" s="59">
        <f>'Data Paste From Shala Darpan'!I185</f>
        <v>0</v>
      </c>
      <c r="K192" s="744">
        <f>'Data Paste From Shala Darpan'!K185</f>
        <v>0</v>
      </c>
      <c r="L192" s="160" t="str">
        <f t="shared" si="194"/>
        <v/>
      </c>
      <c r="M192" s="135"/>
      <c r="N192" s="355" t="str">
        <f t="shared" si="104"/>
        <v/>
      </c>
      <c r="O192" s="162">
        <f t="shared" si="195"/>
        <v>0</v>
      </c>
      <c r="P192" s="514"/>
      <c r="Q192" s="111"/>
      <c r="R192" s="112"/>
      <c r="S192" s="112"/>
      <c r="T192" s="113"/>
      <c r="U192" s="112"/>
      <c r="V192" s="312">
        <f t="shared" si="196"/>
        <v>0</v>
      </c>
      <c r="W192" s="113"/>
      <c r="X192" s="112"/>
      <c r="Y192" s="150"/>
      <c r="Z192" s="151"/>
      <c r="AA192" s="151"/>
      <c r="AB192" s="152"/>
      <c r="AC192" s="151"/>
      <c r="AD192" s="315">
        <f t="shared" si="197"/>
        <v>0</v>
      </c>
      <c r="AE192" s="315"/>
      <c r="AF192" s="151"/>
      <c r="AG192" s="184"/>
      <c r="AH192" s="185"/>
      <c r="AI192" s="185"/>
      <c r="AJ192" s="186"/>
      <c r="AK192" s="185"/>
      <c r="AL192" s="318">
        <f t="shared" si="198"/>
        <v>0</v>
      </c>
      <c r="AM192" s="318"/>
      <c r="AN192" s="185"/>
      <c r="AO192" s="117"/>
      <c r="AP192" s="118"/>
      <c r="AQ192" s="118"/>
      <c r="AR192" s="119"/>
      <c r="AS192" s="118"/>
      <c r="AT192" s="321">
        <f t="shared" si="199"/>
        <v>0</v>
      </c>
      <c r="AU192" s="321"/>
      <c r="AV192" s="118"/>
      <c r="AW192" s="199"/>
      <c r="AX192" s="200"/>
      <c r="AY192" s="200"/>
      <c r="AZ192" s="201"/>
      <c r="BA192" s="200"/>
      <c r="BB192" s="324">
        <f t="shared" si="200"/>
        <v>0</v>
      </c>
      <c r="BC192" s="324"/>
      <c r="BD192" s="200"/>
      <c r="BE192" s="225"/>
      <c r="BF192" s="226"/>
      <c r="BG192" s="226"/>
      <c r="BH192" s="227"/>
      <c r="BI192" s="226"/>
      <c r="BJ192" s="327">
        <f t="shared" si="201"/>
        <v>0</v>
      </c>
      <c r="BK192" s="327"/>
      <c r="BL192" s="226"/>
      <c r="BM192" s="199"/>
      <c r="BN192" s="200"/>
      <c r="BO192" s="200"/>
      <c r="BP192" s="201"/>
      <c r="BQ192" s="200"/>
      <c r="BR192" s="324" t="str">
        <f t="shared" si="202"/>
        <v/>
      </c>
      <c r="BS192" s="324"/>
      <c r="BT192" s="200"/>
      <c r="BU192" s="208">
        <v>0</v>
      </c>
      <c r="BV192" s="209">
        <v>0</v>
      </c>
      <c r="BW192" s="213">
        <v>0</v>
      </c>
      <c r="BX192" s="333" t="str">
        <f t="shared" si="203"/>
        <v>D</v>
      </c>
      <c r="BY192" s="72">
        <f t="shared" si="204"/>
        <v>0</v>
      </c>
      <c r="BZ192" s="70">
        <f t="shared" si="205"/>
        <v>0</v>
      </c>
      <c r="CA192" s="70">
        <f t="shared" si="206"/>
        <v>0</v>
      </c>
      <c r="CB192" s="70">
        <f t="shared" si="207"/>
        <v>0</v>
      </c>
      <c r="CC192" s="70">
        <f t="shared" si="208"/>
        <v>0</v>
      </c>
      <c r="CD192" s="70">
        <f t="shared" si="209"/>
        <v>0</v>
      </c>
      <c r="CE192" s="70">
        <f t="shared" si="210"/>
        <v>0</v>
      </c>
      <c r="CF192" s="70">
        <f t="shared" si="211"/>
        <v>0</v>
      </c>
      <c r="CG192" s="70">
        <f t="shared" si="211"/>
        <v>0</v>
      </c>
      <c r="CH192" s="75">
        <f t="shared" si="212"/>
        <v>0</v>
      </c>
      <c r="CI192" s="75">
        <f t="shared" si="213"/>
        <v>0</v>
      </c>
      <c r="CJ192" s="71">
        <f t="shared" si="214"/>
        <v>0</v>
      </c>
      <c r="CK192" s="72">
        <f t="shared" si="215"/>
        <v>0</v>
      </c>
      <c r="CL192" s="70">
        <f t="shared" si="216"/>
        <v>0</v>
      </c>
      <c r="CM192" s="70">
        <f t="shared" si="217"/>
        <v>0</v>
      </c>
      <c r="CN192" s="70">
        <f t="shared" si="218"/>
        <v>0</v>
      </c>
      <c r="CO192" s="70">
        <f t="shared" si="219"/>
        <v>0</v>
      </c>
      <c r="CP192" s="70">
        <f t="shared" si="220"/>
        <v>0</v>
      </c>
      <c r="CQ192" s="70">
        <f t="shared" si="221"/>
        <v>0</v>
      </c>
      <c r="CR192" s="70">
        <f t="shared" si="222"/>
        <v>0</v>
      </c>
      <c r="CS192" s="70">
        <f t="shared" si="222"/>
        <v>0</v>
      </c>
      <c r="CT192" s="75">
        <f t="shared" si="223"/>
        <v>0</v>
      </c>
      <c r="CU192" s="75">
        <f t="shared" si="224"/>
        <v>0</v>
      </c>
      <c r="CV192" s="71">
        <f t="shared" si="225"/>
        <v>0</v>
      </c>
      <c r="CW192" s="72">
        <f t="shared" si="226"/>
        <v>0</v>
      </c>
      <c r="CX192" s="70">
        <f t="shared" si="227"/>
        <v>0</v>
      </c>
      <c r="CY192" s="70">
        <f t="shared" si="228"/>
        <v>0</v>
      </c>
      <c r="CZ192" s="70">
        <f t="shared" si="229"/>
        <v>0</v>
      </c>
      <c r="DA192" s="70">
        <f t="shared" si="230"/>
        <v>0</v>
      </c>
      <c r="DB192" s="70">
        <f t="shared" si="231"/>
        <v>0</v>
      </c>
      <c r="DC192" s="70">
        <f t="shared" si="232"/>
        <v>0</v>
      </c>
      <c r="DD192" s="70">
        <f t="shared" si="233"/>
        <v>0</v>
      </c>
      <c r="DE192" s="70">
        <f t="shared" si="233"/>
        <v>0</v>
      </c>
      <c r="DF192" s="75">
        <f t="shared" si="234"/>
        <v>0</v>
      </c>
      <c r="DG192" s="75">
        <f t="shared" si="235"/>
        <v>0</v>
      </c>
      <c r="DH192" s="71">
        <f t="shared" si="236"/>
        <v>0</v>
      </c>
      <c r="DI192" s="72">
        <f t="shared" si="237"/>
        <v>0</v>
      </c>
      <c r="DJ192" s="72">
        <f t="shared" si="238"/>
        <v>0</v>
      </c>
      <c r="DK192" s="72">
        <f t="shared" si="239"/>
        <v>0</v>
      </c>
      <c r="DL192" s="72">
        <f t="shared" si="240"/>
        <v>0</v>
      </c>
      <c r="DM192" s="70">
        <f t="shared" si="241"/>
        <v>0</v>
      </c>
      <c r="DN192" s="70">
        <f t="shared" si="242"/>
        <v>0</v>
      </c>
      <c r="DO192" s="70">
        <f t="shared" si="243"/>
        <v>0</v>
      </c>
      <c r="DP192" s="70">
        <f t="shared" si="244"/>
        <v>0</v>
      </c>
      <c r="DQ192" s="70">
        <f t="shared" si="244"/>
        <v>0</v>
      </c>
      <c r="DR192" s="70">
        <f t="shared" si="245"/>
        <v>0</v>
      </c>
      <c r="DS192" s="75">
        <f t="shared" si="246"/>
        <v>0</v>
      </c>
      <c r="DT192" s="71">
        <f t="shared" si="247"/>
        <v>0</v>
      </c>
      <c r="DU192" s="257">
        <f t="shared" si="248"/>
        <v>0</v>
      </c>
      <c r="DV192" s="258">
        <f t="shared" si="249"/>
        <v>0</v>
      </c>
      <c r="DW192" s="258">
        <f t="shared" si="250"/>
        <v>0</v>
      </c>
      <c r="DX192" s="258">
        <f t="shared" si="251"/>
        <v>0</v>
      </c>
      <c r="DY192" s="70">
        <f t="shared" si="252"/>
        <v>0</v>
      </c>
      <c r="DZ192" s="70">
        <f t="shared" si="253"/>
        <v>0</v>
      </c>
      <c r="EA192" s="258">
        <f t="shared" si="254"/>
        <v>0</v>
      </c>
      <c r="EB192" s="258">
        <f t="shared" si="255"/>
        <v>0</v>
      </c>
      <c r="EC192" s="258">
        <f t="shared" si="255"/>
        <v>0</v>
      </c>
      <c r="ED192" s="258">
        <f t="shared" si="256"/>
        <v>0</v>
      </c>
      <c r="EE192" s="75">
        <f t="shared" si="257"/>
        <v>0</v>
      </c>
      <c r="EF192" s="71">
        <f t="shared" si="258"/>
        <v>0</v>
      </c>
      <c r="EG192" s="72">
        <f t="shared" si="259"/>
        <v>0</v>
      </c>
      <c r="EH192" s="70">
        <f t="shared" si="260"/>
        <v>0</v>
      </c>
      <c r="EI192" s="70">
        <f t="shared" si="261"/>
        <v>0</v>
      </c>
      <c r="EJ192" s="70">
        <f t="shared" si="262"/>
        <v>0</v>
      </c>
      <c r="EK192" s="70">
        <f t="shared" si="263"/>
        <v>0</v>
      </c>
      <c r="EL192" s="70">
        <f t="shared" si="264"/>
        <v>0</v>
      </c>
      <c r="EM192" s="70">
        <f t="shared" si="265"/>
        <v>0</v>
      </c>
      <c r="EN192" s="70">
        <f t="shared" si="266"/>
        <v>0</v>
      </c>
      <c r="EO192" s="70">
        <f t="shared" si="266"/>
        <v>0</v>
      </c>
      <c r="EP192" s="75">
        <f t="shared" si="267"/>
        <v>0</v>
      </c>
      <c r="EQ192" s="75">
        <f t="shared" si="268"/>
        <v>0</v>
      </c>
      <c r="ER192" s="71">
        <f t="shared" si="269"/>
        <v>0</v>
      </c>
      <c r="ES192" s="72">
        <f t="shared" si="184"/>
        <v>0</v>
      </c>
      <c r="ET192" s="70">
        <f t="shared" si="185"/>
        <v>0</v>
      </c>
      <c r="EU192" s="70">
        <f t="shared" si="186"/>
        <v>0</v>
      </c>
      <c r="EV192" s="70">
        <f t="shared" si="187"/>
        <v>0</v>
      </c>
      <c r="EW192" s="70">
        <f t="shared" si="188"/>
        <v>0</v>
      </c>
      <c r="EX192" s="70">
        <f t="shared" si="270"/>
        <v>0</v>
      </c>
      <c r="EY192" s="70">
        <f t="shared" si="189"/>
        <v>0</v>
      </c>
      <c r="EZ192" s="70" t="str">
        <f t="shared" si="190"/>
        <v/>
      </c>
      <c r="FA192" s="70">
        <f t="shared" si="190"/>
        <v>0</v>
      </c>
      <c r="FB192" s="75">
        <f t="shared" si="191"/>
        <v>0</v>
      </c>
      <c r="FC192" s="75">
        <f t="shared" si="192"/>
        <v>0</v>
      </c>
      <c r="FD192" s="71">
        <f t="shared" si="193"/>
        <v>0</v>
      </c>
      <c r="FE192" s="585"/>
    </row>
    <row r="193" spans="1:161" ht="22.5">
      <c r="A193" s="12">
        <f t="shared" si="182"/>
        <v>0</v>
      </c>
      <c r="B193" s="31">
        <v>71</v>
      </c>
      <c r="C193" s="252">
        <v>185</v>
      </c>
      <c r="D193" s="6">
        <f t="shared" si="183"/>
        <v>0</v>
      </c>
      <c r="E193" s="59"/>
      <c r="F193" s="60" t="str">
        <f t="shared" si="271"/>
        <v/>
      </c>
      <c r="G193" s="58">
        <f>'Data Paste From Shala Darpan'!L186</f>
        <v>0</v>
      </c>
      <c r="H193" s="59">
        <f>'Data Paste From Shala Darpan'!F186</f>
        <v>0</v>
      </c>
      <c r="I193" s="59">
        <f>'Data Paste From Shala Darpan'!H186</f>
        <v>0</v>
      </c>
      <c r="J193" s="59">
        <f>'Data Paste From Shala Darpan'!I186</f>
        <v>0</v>
      </c>
      <c r="K193" s="744">
        <f>'Data Paste From Shala Darpan'!K186</f>
        <v>0</v>
      </c>
      <c r="L193" s="160" t="str">
        <f t="shared" si="194"/>
        <v/>
      </c>
      <c r="M193" s="135"/>
      <c r="N193" s="355" t="str">
        <f t="shared" si="104"/>
        <v/>
      </c>
      <c r="O193" s="162">
        <f t="shared" si="195"/>
        <v>0</v>
      </c>
      <c r="P193" s="514"/>
      <c r="Q193" s="111"/>
      <c r="R193" s="112"/>
      <c r="S193" s="112"/>
      <c r="T193" s="113"/>
      <c r="U193" s="112"/>
      <c r="V193" s="312">
        <f t="shared" si="196"/>
        <v>0</v>
      </c>
      <c r="W193" s="113"/>
      <c r="X193" s="112"/>
      <c r="Y193" s="150"/>
      <c r="Z193" s="151"/>
      <c r="AA193" s="151"/>
      <c r="AB193" s="152"/>
      <c r="AC193" s="151"/>
      <c r="AD193" s="315">
        <f t="shared" si="197"/>
        <v>0</v>
      </c>
      <c r="AE193" s="315"/>
      <c r="AF193" s="151"/>
      <c r="AG193" s="184"/>
      <c r="AH193" s="185"/>
      <c r="AI193" s="185"/>
      <c r="AJ193" s="186"/>
      <c r="AK193" s="185"/>
      <c r="AL193" s="318">
        <f t="shared" si="198"/>
        <v>0</v>
      </c>
      <c r="AM193" s="318"/>
      <c r="AN193" s="185"/>
      <c r="AO193" s="117"/>
      <c r="AP193" s="118"/>
      <c r="AQ193" s="118"/>
      <c r="AR193" s="119"/>
      <c r="AS193" s="118"/>
      <c r="AT193" s="321">
        <f t="shared" si="199"/>
        <v>0</v>
      </c>
      <c r="AU193" s="321"/>
      <c r="AV193" s="118"/>
      <c r="AW193" s="199"/>
      <c r="AX193" s="200"/>
      <c r="AY193" s="200"/>
      <c r="AZ193" s="201"/>
      <c r="BA193" s="200"/>
      <c r="BB193" s="324">
        <f t="shared" si="200"/>
        <v>0</v>
      </c>
      <c r="BC193" s="324"/>
      <c r="BD193" s="200"/>
      <c r="BE193" s="225"/>
      <c r="BF193" s="226"/>
      <c r="BG193" s="226"/>
      <c r="BH193" s="227"/>
      <c r="BI193" s="226"/>
      <c r="BJ193" s="327">
        <f t="shared" si="201"/>
        <v>0</v>
      </c>
      <c r="BK193" s="327"/>
      <c r="BL193" s="226"/>
      <c r="BM193" s="199"/>
      <c r="BN193" s="200"/>
      <c r="BO193" s="200"/>
      <c r="BP193" s="201"/>
      <c r="BQ193" s="200"/>
      <c r="BR193" s="324" t="str">
        <f t="shared" si="202"/>
        <v/>
      </c>
      <c r="BS193" s="324"/>
      <c r="BT193" s="200"/>
      <c r="BU193" s="208">
        <v>0</v>
      </c>
      <c r="BV193" s="209">
        <v>0</v>
      </c>
      <c r="BW193" s="213">
        <v>0</v>
      </c>
      <c r="BX193" s="333" t="str">
        <f t="shared" si="203"/>
        <v>D</v>
      </c>
      <c r="BY193" s="72">
        <f t="shared" si="204"/>
        <v>0</v>
      </c>
      <c r="BZ193" s="70">
        <f t="shared" si="205"/>
        <v>0</v>
      </c>
      <c r="CA193" s="70">
        <f t="shared" si="206"/>
        <v>0</v>
      </c>
      <c r="CB193" s="70">
        <f t="shared" si="207"/>
        <v>0</v>
      </c>
      <c r="CC193" s="70">
        <f t="shared" si="208"/>
        <v>0</v>
      </c>
      <c r="CD193" s="70">
        <f t="shared" si="209"/>
        <v>0</v>
      </c>
      <c r="CE193" s="70">
        <f t="shared" si="210"/>
        <v>0</v>
      </c>
      <c r="CF193" s="70">
        <f t="shared" si="211"/>
        <v>0</v>
      </c>
      <c r="CG193" s="70">
        <f t="shared" si="211"/>
        <v>0</v>
      </c>
      <c r="CH193" s="75">
        <f t="shared" si="212"/>
        <v>0</v>
      </c>
      <c r="CI193" s="75">
        <f t="shared" si="213"/>
        <v>0</v>
      </c>
      <c r="CJ193" s="71">
        <f t="shared" si="214"/>
        <v>0</v>
      </c>
      <c r="CK193" s="72">
        <f t="shared" si="215"/>
        <v>0</v>
      </c>
      <c r="CL193" s="70">
        <f t="shared" si="216"/>
        <v>0</v>
      </c>
      <c r="CM193" s="70">
        <f t="shared" si="217"/>
        <v>0</v>
      </c>
      <c r="CN193" s="70">
        <f t="shared" si="218"/>
        <v>0</v>
      </c>
      <c r="CO193" s="70">
        <f t="shared" si="219"/>
        <v>0</v>
      </c>
      <c r="CP193" s="70">
        <f t="shared" si="220"/>
        <v>0</v>
      </c>
      <c r="CQ193" s="70">
        <f t="shared" si="221"/>
        <v>0</v>
      </c>
      <c r="CR193" s="70">
        <f t="shared" si="222"/>
        <v>0</v>
      </c>
      <c r="CS193" s="70">
        <f t="shared" si="222"/>
        <v>0</v>
      </c>
      <c r="CT193" s="75">
        <f t="shared" si="223"/>
        <v>0</v>
      </c>
      <c r="CU193" s="75">
        <f t="shared" si="224"/>
        <v>0</v>
      </c>
      <c r="CV193" s="71">
        <f t="shared" si="225"/>
        <v>0</v>
      </c>
      <c r="CW193" s="72">
        <f t="shared" si="226"/>
        <v>0</v>
      </c>
      <c r="CX193" s="70">
        <f t="shared" si="227"/>
        <v>0</v>
      </c>
      <c r="CY193" s="70">
        <f t="shared" si="228"/>
        <v>0</v>
      </c>
      <c r="CZ193" s="70">
        <f t="shared" si="229"/>
        <v>0</v>
      </c>
      <c r="DA193" s="70">
        <f t="shared" si="230"/>
        <v>0</v>
      </c>
      <c r="DB193" s="70">
        <f t="shared" si="231"/>
        <v>0</v>
      </c>
      <c r="DC193" s="70">
        <f t="shared" si="232"/>
        <v>0</v>
      </c>
      <c r="DD193" s="70">
        <f t="shared" si="233"/>
        <v>0</v>
      </c>
      <c r="DE193" s="70">
        <f t="shared" si="233"/>
        <v>0</v>
      </c>
      <c r="DF193" s="75">
        <f t="shared" si="234"/>
        <v>0</v>
      </c>
      <c r="DG193" s="75">
        <f t="shared" si="235"/>
        <v>0</v>
      </c>
      <c r="DH193" s="71">
        <f t="shared" si="236"/>
        <v>0</v>
      </c>
      <c r="DI193" s="72">
        <f t="shared" si="237"/>
        <v>0</v>
      </c>
      <c r="DJ193" s="72">
        <f t="shared" si="238"/>
        <v>0</v>
      </c>
      <c r="DK193" s="72">
        <f t="shared" si="239"/>
        <v>0</v>
      </c>
      <c r="DL193" s="72">
        <f t="shared" si="240"/>
        <v>0</v>
      </c>
      <c r="DM193" s="70">
        <f t="shared" si="241"/>
        <v>0</v>
      </c>
      <c r="DN193" s="70">
        <f t="shared" si="242"/>
        <v>0</v>
      </c>
      <c r="DO193" s="70">
        <f t="shared" si="243"/>
        <v>0</v>
      </c>
      <c r="DP193" s="70">
        <f t="shared" si="244"/>
        <v>0</v>
      </c>
      <c r="DQ193" s="70">
        <f t="shared" si="244"/>
        <v>0</v>
      </c>
      <c r="DR193" s="70">
        <f t="shared" si="245"/>
        <v>0</v>
      </c>
      <c r="DS193" s="75">
        <f t="shared" si="246"/>
        <v>0</v>
      </c>
      <c r="DT193" s="71">
        <f t="shared" si="247"/>
        <v>0</v>
      </c>
      <c r="DU193" s="257">
        <f t="shared" si="248"/>
        <v>0</v>
      </c>
      <c r="DV193" s="258">
        <f t="shared" si="249"/>
        <v>0</v>
      </c>
      <c r="DW193" s="258">
        <f t="shared" si="250"/>
        <v>0</v>
      </c>
      <c r="DX193" s="258">
        <f t="shared" si="251"/>
        <v>0</v>
      </c>
      <c r="DY193" s="70">
        <f t="shared" si="252"/>
        <v>0</v>
      </c>
      <c r="DZ193" s="70">
        <f t="shared" si="253"/>
        <v>0</v>
      </c>
      <c r="EA193" s="258">
        <f t="shared" si="254"/>
        <v>0</v>
      </c>
      <c r="EB193" s="258">
        <f t="shared" si="255"/>
        <v>0</v>
      </c>
      <c r="EC193" s="258">
        <f t="shared" si="255"/>
        <v>0</v>
      </c>
      <c r="ED193" s="258">
        <f t="shared" si="256"/>
        <v>0</v>
      </c>
      <c r="EE193" s="75">
        <f t="shared" si="257"/>
        <v>0</v>
      </c>
      <c r="EF193" s="71">
        <f t="shared" si="258"/>
        <v>0</v>
      </c>
      <c r="EG193" s="72">
        <f t="shared" si="259"/>
        <v>0</v>
      </c>
      <c r="EH193" s="70">
        <f t="shared" si="260"/>
        <v>0</v>
      </c>
      <c r="EI193" s="70">
        <f t="shared" si="261"/>
        <v>0</v>
      </c>
      <c r="EJ193" s="70">
        <f t="shared" si="262"/>
        <v>0</v>
      </c>
      <c r="EK193" s="70">
        <f t="shared" si="263"/>
        <v>0</v>
      </c>
      <c r="EL193" s="70">
        <f t="shared" si="264"/>
        <v>0</v>
      </c>
      <c r="EM193" s="70">
        <f t="shared" si="265"/>
        <v>0</v>
      </c>
      <c r="EN193" s="70">
        <f t="shared" si="266"/>
        <v>0</v>
      </c>
      <c r="EO193" s="70">
        <f t="shared" si="266"/>
        <v>0</v>
      </c>
      <c r="EP193" s="75">
        <f t="shared" si="267"/>
        <v>0</v>
      </c>
      <c r="EQ193" s="75">
        <f t="shared" si="268"/>
        <v>0</v>
      </c>
      <c r="ER193" s="71">
        <f t="shared" si="269"/>
        <v>0</v>
      </c>
      <c r="ES193" s="72">
        <f t="shared" si="184"/>
        <v>0</v>
      </c>
      <c r="ET193" s="70">
        <f t="shared" si="185"/>
        <v>0</v>
      </c>
      <c r="EU193" s="70">
        <f t="shared" si="186"/>
        <v>0</v>
      </c>
      <c r="EV193" s="70">
        <f t="shared" si="187"/>
        <v>0</v>
      </c>
      <c r="EW193" s="70">
        <f t="shared" si="188"/>
        <v>0</v>
      </c>
      <c r="EX193" s="70">
        <f t="shared" si="270"/>
        <v>0</v>
      </c>
      <c r="EY193" s="70">
        <f t="shared" si="189"/>
        <v>0</v>
      </c>
      <c r="EZ193" s="70" t="str">
        <f t="shared" si="190"/>
        <v/>
      </c>
      <c r="FA193" s="70">
        <f t="shared" si="190"/>
        <v>0</v>
      </c>
      <c r="FB193" s="75">
        <f t="shared" si="191"/>
        <v>0</v>
      </c>
      <c r="FC193" s="75">
        <f t="shared" si="192"/>
        <v>0</v>
      </c>
      <c r="FD193" s="71">
        <f t="shared" si="193"/>
        <v>0</v>
      </c>
      <c r="FE193" s="585"/>
    </row>
    <row r="194" spans="1:161" ht="22.5">
      <c r="A194" s="12">
        <f t="shared" si="182"/>
        <v>0</v>
      </c>
      <c r="B194" s="31">
        <v>72</v>
      </c>
      <c r="C194" s="253">
        <v>186</v>
      </c>
      <c r="D194" s="6">
        <f t="shared" si="183"/>
        <v>0</v>
      </c>
      <c r="E194" s="59"/>
      <c r="F194" s="60" t="str">
        <f t="shared" si="271"/>
        <v/>
      </c>
      <c r="G194" s="59">
        <f>'Data Paste From Shala Darpan'!L187</f>
        <v>0</v>
      </c>
      <c r="H194" s="59">
        <f>'Data Paste From Shala Darpan'!F187</f>
        <v>0</v>
      </c>
      <c r="I194" s="59">
        <f>'Data Paste From Shala Darpan'!H187</f>
        <v>0</v>
      </c>
      <c r="J194" s="59">
        <f>'Data Paste From Shala Darpan'!I187</f>
        <v>0</v>
      </c>
      <c r="K194" s="744">
        <f>'Data Paste From Shala Darpan'!K187</f>
        <v>0</v>
      </c>
      <c r="L194" s="160" t="str">
        <f t="shared" si="194"/>
        <v/>
      </c>
      <c r="M194" s="135"/>
      <c r="N194" s="355" t="str">
        <f t="shared" si="104"/>
        <v/>
      </c>
      <c r="O194" s="162">
        <f t="shared" si="195"/>
        <v>0</v>
      </c>
      <c r="P194" s="514"/>
      <c r="Q194" s="111"/>
      <c r="R194" s="112"/>
      <c r="S194" s="112"/>
      <c r="T194" s="113"/>
      <c r="U194" s="112"/>
      <c r="V194" s="312">
        <f t="shared" si="196"/>
        <v>0</v>
      </c>
      <c r="W194" s="113"/>
      <c r="X194" s="112"/>
      <c r="Y194" s="150"/>
      <c r="Z194" s="151"/>
      <c r="AA194" s="151"/>
      <c r="AB194" s="152"/>
      <c r="AC194" s="151"/>
      <c r="AD194" s="315">
        <f t="shared" si="197"/>
        <v>0</v>
      </c>
      <c r="AE194" s="315"/>
      <c r="AF194" s="151"/>
      <c r="AG194" s="184"/>
      <c r="AH194" s="185"/>
      <c r="AI194" s="185"/>
      <c r="AJ194" s="186"/>
      <c r="AK194" s="185"/>
      <c r="AL194" s="318">
        <f t="shared" si="198"/>
        <v>0</v>
      </c>
      <c r="AM194" s="318"/>
      <c r="AN194" s="185"/>
      <c r="AO194" s="117"/>
      <c r="AP194" s="118"/>
      <c r="AQ194" s="118"/>
      <c r="AR194" s="119"/>
      <c r="AS194" s="118"/>
      <c r="AT194" s="321">
        <f t="shared" si="199"/>
        <v>0</v>
      </c>
      <c r="AU194" s="321"/>
      <c r="AV194" s="118"/>
      <c r="AW194" s="199"/>
      <c r="AX194" s="200"/>
      <c r="AY194" s="200"/>
      <c r="AZ194" s="201"/>
      <c r="BA194" s="200"/>
      <c r="BB194" s="324">
        <f t="shared" si="200"/>
        <v>0</v>
      </c>
      <c r="BC194" s="324"/>
      <c r="BD194" s="200"/>
      <c r="BE194" s="225"/>
      <c r="BF194" s="226"/>
      <c r="BG194" s="226"/>
      <c r="BH194" s="227"/>
      <c r="BI194" s="226"/>
      <c r="BJ194" s="327">
        <f t="shared" si="201"/>
        <v>0</v>
      </c>
      <c r="BK194" s="327"/>
      <c r="BL194" s="226"/>
      <c r="BM194" s="199"/>
      <c r="BN194" s="200"/>
      <c r="BO194" s="200"/>
      <c r="BP194" s="201"/>
      <c r="BQ194" s="200"/>
      <c r="BR194" s="324" t="str">
        <f t="shared" si="202"/>
        <v/>
      </c>
      <c r="BS194" s="324"/>
      <c r="BT194" s="200"/>
      <c r="BU194" s="208">
        <v>0</v>
      </c>
      <c r="BV194" s="209">
        <v>0</v>
      </c>
      <c r="BW194" s="213">
        <v>0</v>
      </c>
      <c r="BX194" s="333" t="str">
        <f t="shared" si="203"/>
        <v>D</v>
      </c>
      <c r="BY194" s="72">
        <f t="shared" si="204"/>
        <v>0</v>
      </c>
      <c r="BZ194" s="70">
        <f t="shared" si="205"/>
        <v>0</v>
      </c>
      <c r="CA194" s="70">
        <f t="shared" si="206"/>
        <v>0</v>
      </c>
      <c r="CB194" s="70">
        <f t="shared" si="207"/>
        <v>0</v>
      </c>
      <c r="CC194" s="70">
        <f t="shared" si="208"/>
        <v>0</v>
      </c>
      <c r="CD194" s="70">
        <f t="shared" si="209"/>
        <v>0</v>
      </c>
      <c r="CE194" s="70">
        <f t="shared" si="210"/>
        <v>0</v>
      </c>
      <c r="CF194" s="70">
        <f t="shared" si="211"/>
        <v>0</v>
      </c>
      <c r="CG194" s="70">
        <f t="shared" si="211"/>
        <v>0</v>
      </c>
      <c r="CH194" s="75">
        <f t="shared" si="212"/>
        <v>0</v>
      </c>
      <c r="CI194" s="75">
        <f t="shared" si="213"/>
        <v>0</v>
      </c>
      <c r="CJ194" s="71">
        <f t="shared" si="214"/>
        <v>0</v>
      </c>
      <c r="CK194" s="72">
        <f t="shared" si="215"/>
        <v>0</v>
      </c>
      <c r="CL194" s="70">
        <f t="shared" si="216"/>
        <v>0</v>
      </c>
      <c r="CM194" s="70">
        <f t="shared" si="217"/>
        <v>0</v>
      </c>
      <c r="CN194" s="70">
        <f t="shared" si="218"/>
        <v>0</v>
      </c>
      <c r="CO194" s="70">
        <f t="shared" si="219"/>
        <v>0</v>
      </c>
      <c r="CP194" s="70">
        <f t="shared" si="220"/>
        <v>0</v>
      </c>
      <c r="CQ194" s="70">
        <f t="shared" si="221"/>
        <v>0</v>
      </c>
      <c r="CR194" s="70">
        <f t="shared" si="222"/>
        <v>0</v>
      </c>
      <c r="CS194" s="70">
        <f t="shared" si="222"/>
        <v>0</v>
      </c>
      <c r="CT194" s="75">
        <f t="shared" si="223"/>
        <v>0</v>
      </c>
      <c r="CU194" s="75">
        <f t="shared" si="224"/>
        <v>0</v>
      </c>
      <c r="CV194" s="71">
        <f t="shared" si="225"/>
        <v>0</v>
      </c>
      <c r="CW194" s="72">
        <f t="shared" si="226"/>
        <v>0</v>
      </c>
      <c r="CX194" s="70">
        <f t="shared" si="227"/>
        <v>0</v>
      </c>
      <c r="CY194" s="70">
        <f t="shared" si="228"/>
        <v>0</v>
      </c>
      <c r="CZ194" s="70">
        <f t="shared" si="229"/>
        <v>0</v>
      </c>
      <c r="DA194" s="70">
        <f t="shared" si="230"/>
        <v>0</v>
      </c>
      <c r="DB194" s="70">
        <f t="shared" si="231"/>
        <v>0</v>
      </c>
      <c r="DC194" s="70">
        <f t="shared" si="232"/>
        <v>0</v>
      </c>
      <c r="DD194" s="70">
        <f t="shared" si="233"/>
        <v>0</v>
      </c>
      <c r="DE194" s="70">
        <f t="shared" si="233"/>
        <v>0</v>
      </c>
      <c r="DF194" s="75">
        <f t="shared" si="234"/>
        <v>0</v>
      </c>
      <c r="DG194" s="75">
        <f t="shared" si="235"/>
        <v>0</v>
      </c>
      <c r="DH194" s="71">
        <f t="shared" si="236"/>
        <v>0</v>
      </c>
      <c r="DI194" s="72">
        <f t="shared" si="237"/>
        <v>0</v>
      </c>
      <c r="DJ194" s="72">
        <f t="shared" si="238"/>
        <v>0</v>
      </c>
      <c r="DK194" s="72">
        <f t="shared" si="239"/>
        <v>0</v>
      </c>
      <c r="DL194" s="72">
        <f t="shared" si="240"/>
        <v>0</v>
      </c>
      <c r="DM194" s="70">
        <f t="shared" si="241"/>
        <v>0</v>
      </c>
      <c r="DN194" s="70">
        <f t="shared" si="242"/>
        <v>0</v>
      </c>
      <c r="DO194" s="70">
        <f t="shared" si="243"/>
        <v>0</v>
      </c>
      <c r="DP194" s="70">
        <f t="shared" si="244"/>
        <v>0</v>
      </c>
      <c r="DQ194" s="70">
        <f t="shared" si="244"/>
        <v>0</v>
      </c>
      <c r="DR194" s="70">
        <f t="shared" si="245"/>
        <v>0</v>
      </c>
      <c r="DS194" s="75">
        <f t="shared" si="246"/>
        <v>0</v>
      </c>
      <c r="DT194" s="71">
        <f t="shared" si="247"/>
        <v>0</v>
      </c>
      <c r="DU194" s="257">
        <f t="shared" si="248"/>
        <v>0</v>
      </c>
      <c r="DV194" s="258">
        <f t="shared" si="249"/>
        <v>0</v>
      </c>
      <c r="DW194" s="258">
        <f t="shared" si="250"/>
        <v>0</v>
      </c>
      <c r="DX194" s="258">
        <f t="shared" si="251"/>
        <v>0</v>
      </c>
      <c r="DY194" s="70">
        <f t="shared" si="252"/>
        <v>0</v>
      </c>
      <c r="DZ194" s="70">
        <f t="shared" si="253"/>
        <v>0</v>
      </c>
      <c r="EA194" s="258">
        <f t="shared" si="254"/>
        <v>0</v>
      </c>
      <c r="EB194" s="258">
        <f t="shared" si="255"/>
        <v>0</v>
      </c>
      <c r="EC194" s="258">
        <f t="shared" si="255"/>
        <v>0</v>
      </c>
      <c r="ED194" s="258">
        <f t="shared" si="256"/>
        <v>0</v>
      </c>
      <c r="EE194" s="75">
        <f t="shared" si="257"/>
        <v>0</v>
      </c>
      <c r="EF194" s="71">
        <f t="shared" si="258"/>
        <v>0</v>
      </c>
      <c r="EG194" s="72">
        <f t="shared" si="259"/>
        <v>0</v>
      </c>
      <c r="EH194" s="70">
        <f t="shared" si="260"/>
        <v>0</v>
      </c>
      <c r="EI194" s="70">
        <f t="shared" si="261"/>
        <v>0</v>
      </c>
      <c r="EJ194" s="70">
        <f t="shared" si="262"/>
        <v>0</v>
      </c>
      <c r="EK194" s="70">
        <f t="shared" si="263"/>
        <v>0</v>
      </c>
      <c r="EL194" s="70">
        <f t="shared" si="264"/>
        <v>0</v>
      </c>
      <c r="EM194" s="70">
        <f t="shared" si="265"/>
        <v>0</v>
      </c>
      <c r="EN194" s="70">
        <f t="shared" si="266"/>
        <v>0</v>
      </c>
      <c r="EO194" s="70">
        <f t="shared" si="266"/>
        <v>0</v>
      </c>
      <c r="EP194" s="75">
        <f t="shared" si="267"/>
        <v>0</v>
      </c>
      <c r="EQ194" s="75">
        <f t="shared" si="268"/>
        <v>0</v>
      </c>
      <c r="ER194" s="71">
        <f t="shared" si="269"/>
        <v>0</v>
      </c>
      <c r="ES194" s="72">
        <f t="shared" si="184"/>
        <v>0</v>
      </c>
      <c r="ET194" s="70">
        <f t="shared" si="185"/>
        <v>0</v>
      </c>
      <c r="EU194" s="70">
        <f t="shared" si="186"/>
        <v>0</v>
      </c>
      <c r="EV194" s="70">
        <f t="shared" si="187"/>
        <v>0</v>
      </c>
      <c r="EW194" s="70">
        <f t="shared" si="188"/>
        <v>0</v>
      </c>
      <c r="EX194" s="70">
        <f t="shared" si="270"/>
        <v>0</v>
      </c>
      <c r="EY194" s="70">
        <f t="shared" si="189"/>
        <v>0</v>
      </c>
      <c r="EZ194" s="70" t="str">
        <f t="shared" si="190"/>
        <v/>
      </c>
      <c r="FA194" s="70">
        <f t="shared" si="190"/>
        <v>0</v>
      </c>
      <c r="FB194" s="75">
        <f t="shared" si="191"/>
        <v>0</v>
      </c>
      <c r="FC194" s="75">
        <f t="shared" si="192"/>
        <v>0</v>
      </c>
      <c r="FD194" s="71">
        <f t="shared" si="193"/>
        <v>0</v>
      </c>
      <c r="FE194" s="585"/>
    </row>
    <row r="195" spans="1:161" ht="22.5">
      <c r="A195" s="12">
        <f t="shared" ref="A195:A278" si="272">G195</f>
        <v>0</v>
      </c>
      <c r="B195" s="31">
        <v>73</v>
      </c>
      <c r="C195" s="252">
        <v>187</v>
      </c>
      <c r="D195" s="6">
        <f t="shared" ref="D195:D278" si="273">IF(E195&gt;0,$G$4,0)</f>
        <v>0</v>
      </c>
      <c r="E195" s="59"/>
      <c r="F195" s="60" t="str">
        <f t="shared" si="271"/>
        <v/>
      </c>
      <c r="G195" s="58">
        <f>'Data Paste From Shala Darpan'!L188</f>
        <v>0</v>
      </c>
      <c r="H195" s="59">
        <f>'Data Paste From Shala Darpan'!F188</f>
        <v>0</v>
      </c>
      <c r="I195" s="59">
        <f>'Data Paste From Shala Darpan'!H188</f>
        <v>0</v>
      </c>
      <c r="J195" s="59">
        <f>'Data Paste From Shala Darpan'!I188</f>
        <v>0</v>
      </c>
      <c r="K195" s="744">
        <f>'Data Paste From Shala Darpan'!K188</f>
        <v>0</v>
      </c>
      <c r="L195" s="160" t="str">
        <f t="shared" si="194"/>
        <v/>
      </c>
      <c r="M195" s="135"/>
      <c r="N195" s="355" t="str">
        <f t="shared" si="104"/>
        <v/>
      </c>
      <c r="O195" s="162">
        <f t="shared" si="195"/>
        <v>0</v>
      </c>
      <c r="P195" s="514"/>
      <c r="Q195" s="111"/>
      <c r="R195" s="112"/>
      <c r="S195" s="112"/>
      <c r="T195" s="113"/>
      <c r="U195" s="112"/>
      <c r="V195" s="312">
        <f t="shared" si="196"/>
        <v>0</v>
      </c>
      <c r="W195" s="113"/>
      <c r="X195" s="112"/>
      <c r="Y195" s="150"/>
      <c r="Z195" s="151"/>
      <c r="AA195" s="151"/>
      <c r="AB195" s="152"/>
      <c r="AC195" s="151"/>
      <c r="AD195" s="315">
        <f t="shared" si="197"/>
        <v>0</v>
      </c>
      <c r="AE195" s="315"/>
      <c r="AF195" s="151"/>
      <c r="AG195" s="184"/>
      <c r="AH195" s="185"/>
      <c r="AI195" s="185"/>
      <c r="AJ195" s="186"/>
      <c r="AK195" s="185"/>
      <c r="AL195" s="318">
        <f t="shared" si="198"/>
        <v>0</v>
      </c>
      <c r="AM195" s="318"/>
      <c r="AN195" s="185"/>
      <c r="AO195" s="117"/>
      <c r="AP195" s="118"/>
      <c r="AQ195" s="118"/>
      <c r="AR195" s="119"/>
      <c r="AS195" s="118"/>
      <c r="AT195" s="321">
        <f t="shared" si="199"/>
        <v>0</v>
      </c>
      <c r="AU195" s="321"/>
      <c r="AV195" s="118"/>
      <c r="AW195" s="199"/>
      <c r="AX195" s="200"/>
      <c r="AY195" s="200"/>
      <c r="AZ195" s="201"/>
      <c r="BA195" s="200"/>
      <c r="BB195" s="324">
        <f t="shared" si="200"/>
        <v>0</v>
      </c>
      <c r="BC195" s="324"/>
      <c r="BD195" s="200"/>
      <c r="BE195" s="225"/>
      <c r="BF195" s="226"/>
      <c r="BG195" s="226"/>
      <c r="BH195" s="227"/>
      <c r="BI195" s="226"/>
      <c r="BJ195" s="327">
        <f t="shared" si="201"/>
        <v>0</v>
      </c>
      <c r="BK195" s="327"/>
      <c r="BL195" s="226"/>
      <c r="BM195" s="199"/>
      <c r="BN195" s="200"/>
      <c r="BO195" s="200"/>
      <c r="BP195" s="201"/>
      <c r="BQ195" s="200"/>
      <c r="BR195" s="324" t="str">
        <f t="shared" si="202"/>
        <v/>
      </c>
      <c r="BS195" s="324"/>
      <c r="BT195" s="200"/>
      <c r="BU195" s="208">
        <v>0</v>
      </c>
      <c r="BV195" s="209">
        <v>0</v>
      </c>
      <c r="BW195" s="213">
        <v>0</v>
      </c>
      <c r="BX195" s="333" t="str">
        <f t="shared" si="203"/>
        <v>D</v>
      </c>
      <c r="BY195" s="72">
        <f t="shared" si="204"/>
        <v>0</v>
      </c>
      <c r="BZ195" s="70">
        <f t="shared" si="205"/>
        <v>0</v>
      </c>
      <c r="CA195" s="70">
        <f t="shared" si="206"/>
        <v>0</v>
      </c>
      <c r="CB195" s="70">
        <f t="shared" si="207"/>
        <v>0</v>
      </c>
      <c r="CC195" s="70">
        <f t="shared" si="208"/>
        <v>0</v>
      </c>
      <c r="CD195" s="70">
        <f t="shared" si="209"/>
        <v>0</v>
      </c>
      <c r="CE195" s="70">
        <f t="shared" si="210"/>
        <v>0</v>
      </c>
      <c r="CF195" s="70">
        <f t="shared" si="211"/>
        <v>0</v>
      </c>
      <c r="CG195" s="70">
        <f t="shared" si="211"/>
        <v>0</v>
      </c>
      <c r="CH195" s="75">
        <f t="shared" si="212"/>
        <v>0</v>
      </c>
      <c r="CI195" s="75">
        <f t="shared" si="213"/>
        <v>0</v>
      </c>
      <c r="CJ195" s="71">
        <f t="shared" si="214"/>
        <v>0</v>
      </c>
      <c r="CK195" s="72">
        <f t="shared" si="215"/>
        <v>0</v>
      </c>
      <c r="CL195" s="70">
        <f t="shared" si="216"/>
        <v>0</v>
      </c>
      <c r="CM195" s="70">
        <f t="shared" si="217"/>
        <v>0</v>
      </c>
      <c r="CN195" s="70">
        <f t="shared" si="218"/>
        <v>0</v>
      </c>
      <c r="CO195" s="70">
        <f t="shared" si="219"/>
        <v>0</v>
      </c>
      <c r="CP195" s="70">
        <f t="shared" si="220"/>
        <v>0</v>
      </c>
      <c r="CQ195" s="70">
        <f t="shared" si="221"/>
        <v>0</v>
      </c>
      <c r="CR195" s="70">
        <f t="shared" si="222"/>
        <v>0</v>
      </c>
      <c r="CS195" s="70">
        <f t="shared" si="222"/>
        <v>0</v>
      </c>
      <c r="CT195" s="75">
        <f t="shared" si="223"/>
        <v>0</v>
      </c>
      <c r="CU195" s="75">
        <f t="shared" si="224"/>
        <v>0</v>
      </c>
      <c r="CV195" s="71">
        <f t="shared" si="225"/>
        <v>0</v>
      </c>
      <c r="CW195" s="72">
        <f t="shared" si="226"/>
        <v>0</v>
      </c>
      <c r="CX195" s="70">
        <f t="shared" si="227"/>
        <v>0</v>
      </c>
      <c r="CY195" s="70">
        <f t="shared" si="228"/>
        <v>0</v>
      </c>
      <c r="CZ195" s="70">
        <f t="shared" si="229"/>
        <v>0</v>
      </c>
      <c r="DA195" s="70">
        <f t="shared" si="230"/>
        <v>0</v>
      </c>
      <c r="DB195" s="70">
        <f t="shared" si="231"/>
        <v>0</v>
      </c>
      <c r="DC195" s="70">
        <f t="shared" si="232"/>
        <v>0</v>
      </c>
      <c r="DD195" s="70">
        <f t="shared" si="233"/>
        <v>0</v>
      </c>
      <c r="DE195" s="70">
        <f t="shared" si="233"/>
        <v>0</v>
      </c>
      <c r="DF195" s="75">
        <f t="shared" si="234"/>
        <v>0</v>
      </c>
      <c r="DG195" s="75">
        <f t="shared" si="235"/>
        <v>0</v>
      </c>
      <c r="DH195" s="71">
        <f t="shared" si="236"/>
        <v>0</v>
      </c>
      <c r="DI195" s="72">
        <f t="shared" si="237"/>
        <v>0</v>
      </c>
      <c r="DJ195" s="72">
        <f t="shared" si="238"/>
        <v>0</v>
      </c>
      <c r="DK195" s="72">
        <f t="shared" si="239"/>
        <v>0</v>
      </c>
      <c r="DL195" s="72">
        <f t="shared" si="240"/>
        <v>0</v>
      </c>
      <c r="DM195" s="70">
        <f t="shared" si="241"/>
        <v>0</v>
      </c>
      <c r="DN195" s="70">
        <f t="shared" si="242"/>
        <v>0</v>
      </c>
      <c r="DO195" s="70">
        <f t="shared" si="243"/>
        <v>0</v>
      </c>
      <c r="DP195" s="70">
        <f t="shared" si="244"/>
        <v>0</v>
      </c>
      <c r="DQ195" s="70">
        <f t="shared" si="244"/>
        <v>0</v>
      </c>
      <c r="DR195" s="70">
        <f t="shared" si="245"/>
        <v>0</v>
      </c>
      <c r="DS195" s="75">
        <f t="shared" si="246"/>
        <v>0</v>
      </c>
      <c r="DT195" s="71">
        <f t="shared" si="247"/>
        <v>0</v>
      </c>
      <c r="DU195" s="257">
        <f t="shared" si="248"/>
        <v>0</v>
      </c>
      <c r="DV195" s="258">
        <f t="shared" si="249"/>
        <v>0</v>
      </c>
      <c r="DW195" s="258">
        <f t="shared" si="250"/>
        <v>0</v>
      </c>
      <c r="DX195" s="258">
        <f t="shared" si="251"/>
        <v>0</v>
      </c>
      <c r="DY195" s="70">
        <f t="shared" si="252"/>
        <v>0</v>
      </c>
      <c r="DZ195" s="70">
        <f t="shared" si="253"/>
        <v>0</v>
      </c>
      <c r="EA195" s="258">
        <f t="shared" si="254"/>
        <v>0</v>
      </c>
      <c r="EB195" s="258">
        <f t="shared" si="255"/>
        <v>0</v>
      </c>
      <c r="EC195" s="258">
        <f t="shared" si="255"/>
        <v>0</v>
      </c>
      <c r="ED195" s="258">
        <f t="shared" si="256"/>
        <v>0</v>
      </c>
      <c r="EE195" s="75">
        <f t="shared" si="257"/>
        <v>0</v>
      </c>
      <c r="EF195" s="71">
        <f t="shared" si="258"/>
        <v>0</v>
      </c>
      <c r="EG195" s="72">
        <f t="shared" si="259"/>
        <v>0</v>
      </c>
      <c r="EH195" s="70">
        <f t="shared" si="260"/>
        <v>0</v>
      </c>
      <c r="EI195" s="70">
        <f t="shared" si="261"/>
        <v>0</v>
      </c>
      <c r="EJ195" s="70">
        <f t="shared" si="262"/>
        <v>0</v>
      </c>
      <c r="EK195" s="70">
        <f t="shared" si="263"/>
        <v>0</v>
      </c>
      <c r="EL195" s="70">
        <f t="shared" si="264"/>
        <v>0</v>
      </c>
      <c r="EM195" s="70">
        <f t="shared" si="265"/>
        <v>0</v>
      </c>
      <c r="EN195" s="70">
        <f t="shared" si="266"/>
        <v>0</v>
      </c>
      <c r="EO195" s="70">
        <f t="shared" si="266"/>
        <v>0</v>
      </c>
      <c r="EP195" s="75">
        <f t="shared" si="267"/>
        <v>0</v>
      </c>
      <c r="EQ195" s="75">
        <f t="shared" si="268"/>
        <v>0</v>
      </c>
      <c r="ER195" s="71">
        <f t="shared" si="269"/>
        <v>0</v>
      </c>
      <c r="ES195" s="72">
        <f t="shared" si="184"/>
        <v>0</v>
      </c>
      <c r="ET195" s="70">
        <f t="shared" si="185"/>
        <v>0</v>
      </c>
      <c r="EU195" s="70">
        <f t="shared" si="186"/>
        <v>0</v>
      </c>
      <c r="EV195" s="70">
        <f t="shared" si="187"/>
        <v>0</v>
      </c>
      <c r="EW195" s="70">
        <f t="shared" si="188"/>
        <v>0</v>
      </c>
      <c r="EX195" s="70">
        <f t="shared" si="270"/>
        <v>0</v>
      </c>
      <c r="EY195" s="70">
        <f t="shared" si="189"/>
        <v>0</v>
      </c>
      <c r="EZ195" s="70" t="str">
        <f t="shared" si="190"/>
        <v/>
      </c>
      <c r="FA195" s="70">
        <f t="shared" si="190"/>
        <v>0</v>
      </c>
      <c r="FB195" s="75">
        <f t="shared" si="191"/>
        <v>0</v>
      </c>
      <c r="FC195" s="75">
        <f t="shared" si="192"/>
        <v>0</v>
      </c>
      <c r="FD195" s="71">
        <f t="shared" si="193"/>
        <v>0</v>
      </c>
      <c r="FE195" s="585"/>
    </row>
    <row r="196" spans="1:161" ht="22.5">
      <c r="A196" s="12">
        <f t="shared" si="272"/>
        <v>0</v>
      </c>
      <c r="B196" s="31">
        <v>74</v>
      </c>
      <c r="C196" s="253">
        <v>188</v>
      </c>
      <c r="D196" s="6">
        <f t="shared" si="273"/>
        <v>0</v>
      </c>
      <c r="E196" s="59"/>
      <c r="F196" s="60" t="str">
        <f t="shared" si="271"/>
        <v/>
      </c>
      <c r="G196" s="59">
        <f>'Data Paste From Shala Darpan'!L189</f>
        <v>0</v>
      </c>
      <c r="H196" s="59">
        <f>'Data Paste From Shala Darpan'!F189</f>
        <v>0</v>
      </c>
      <c r="I196" s="59">
        <f>'Data Paste From Shala Darpan'!H189</f>
        <v>0</v>
      </c>
      <c r="J196" s="59">
        <f>'Data Paste From Shala Darpan'!I189</f>
        <v>0</v>
      </c>
      <c r="K196" s="744">
        <f>'Data Paste From Shala Darpan'!K189</f>
        <v>0</v>
      </c>
      <c r="L196" s="160" t="str">
        <f t="shared" si="194"/>
        <v/>
      </c>
      <c r="M196" s="135"/>
      <c r="N196" s="355" t="str">
        <f t="shared" si="104"/>
        <v/>
      </c>
      <c r="O196" s="162">
        <f t="shared" si="195"/>
        <v>0</v>
      </c>
      <c r="P196" s="514"/>
      <c r="Q196" s="111"/>
      <c r="R196" s="112"/>
      <c r="S196" s="112"/>
      <c r="T196" s="113"/>
      <c r="U196" s="112"/>
      <c r="V196" s="312">
        <f t="shared" si="196"/>
        <v>0</v>
      </c>
      <c r="W196" s="113"/>
      <c r="X196" s="112"/>
      <c r="Y196" s="150"/>
      <c r="Z196" s="151"/>
      <c r="AA196" s="151"/>
      <c r="AB196" s="152"/>
      <c r="AC196" s="151"/>
      <c r="AD196" s="315">
        <f t="shared" si="197"/>
        <v>0</v>
      </c>
      <c r="AE196" s="315"/>
      <c r="AF196" s="151"/>
      <c r="AG196" s="184"/>
      <c r="AH196" s="185"/>
      <c r="AI196" s="185"/>
      <c r="AJ196" s="186"/>
      <c r="AK196" s="185"/>
      <c r="AL196" s="318">
        <f t="shared" si="198"/>
        <v>0</v>
      </c>
      <c r="AM196" s="318"/>
      <c r="AN196" s="185"/>
      <c r="AO196" s="117"/>
      <c r="AP196" s="118"/>
      <c r="AQ196" s="118"/>
      <c r="AR196" s="119"/>
      <c r="AS196" s="118"/>
      <c r="AT196" s="321">
        <f t="shared" si="199"/>
        <v>0</v>
      </c>
      <c r="AU196" s="321"/>
      <c r="AV196" s="118"/>
      <c r="AW196" s="199"/>
      <c r="AX196" s="200"/>
      <c r="AY196" s="200"/>
      <c r="AZ196" s="201"/>
      <c r="BA196" s="200"/>
      <c r="BB196" s="324">
        <f t="shared" si="200"/>
        <v>0</v>
      </c>
      <c r="BC196" s="324"/>
      <c r="BD196" s="200"/>
      <c r="BE196" s="225"/>
      <c r="BF196" s="226"/>
      <c r="BG196" s="226"/>
      <c r="BH196" s="227"/>
      <c r="BI196" s="226"/>
      <c r="BJ196" s="327">
        <f t="shared" si="201"/>
        <v>0</v>
      </c>
      <c r="BK196" s="327"/>
      <c r="BL196" s="226"/>
      <c r="BM196" s="199"/>
      <c r="BN196" s="200"/>
      <c r="BO196" s="200"/>
      <c r="BP196" s="201"/>
      <c r="BQ196" s="200"/>
      <c r="BR196" s="324" t="str">
        <f t="shared" si="202"/>
        <v/>
      </c>
      <c r="BS196" s="324"/>
      <c r="BT196" s="200"/>
      <c r="BU196" s="208">
        <v>0</v>
      </c>
      <c r="BV196" s="209">
        <v>0</v>
      </c>
      <c r="BW196" s="213">
        <v>0</v>
      </c>
      <c r="BX196" s="333" t="str">
        <f t="shared" si="203"/>
        <v>D</v>
      </c>
      <c r="BY196" s="72">
        <f t="shared" si="204"/>
        <v>0</v>
      </c>
      <c r="BZ196" s="70">
        <f t="shared" si="205"/>
        <v>0</v>
      </c>
      <c r="CA196" s="70">
        <f t="shared" si="206"/>
        <v>0</v>
      </c>
      <c r="CB196" s="70">
        <f t="shared" si="207"/>
        <v>0</v>
      </c>
      <c r="CC196" s="70">
        <f t="shared" si="208"/>
        <v>0</v>
      </c>
      <c r="CD196" s="70">
        <f t="shared" si="209"/>
        <v>0</v>
      </c>
      <c r="CE196" s="70">
        <f t="shared" si="210"/>
        <v>0</v>
      </c>
      <c r="CF196" s="70">
        <f t="shared" si="211"/>
        <v>0</v>
      </c>
      <c r="CG196" s="70">
        <f t="shared" si="211"/>
        <v>0</v>
      </c>
      <c r="CH196" s="75">
        <f t="shared" si="212"/>
        <v>0</v>
      </c>
      <c r="CI196" s="75">
        <f t="shared" si="213"/>
        <v>0</v>
      </c>
      <c r="CJ196" s="71">
        <f t="shared" si="214"/>
        <v>0</v>
      </c>
      <c r="CK196" s="72">
        <f t="shared" si="215"/>
        <v>0</v>
      </c>
      <c r="CL196" s="70">
        <f t="shared" si="216"/>
        <v>0</v>
      </c>
      <c r="CM196" s="70">
        <f t="shared" si="217"/>
        <v>0</v>
      </c>
      <c r="CN196" s="70">
        <f t="shared" si="218"/>
        <v>0</v>
      </c>
      <c r="CO196" s="70">
        <f t="shared" si="219"/>
        <v>0</v>
      </c>
      <c r="CP196" s="70">
        <f t="shared" si="220"/>
        <v>0</v>
      </c>
      <c r="CQ196" s="70">
        <f t="shared" si="221"/>
        <v>0</v>
      </c>
      <c r="CR196" s="70">
        <f t="shared" si="222"/>
        <v>0</v>
      </c>
      <c r="CS196" s="70">
        <f t="shared" si="222"/>
        <v>0</v>
      </c>
      <c r="CT196" s="75">
        <f t="shared" si="223"/>
        <v>0</v>
      </c>
      <c r="CU196" s="75">
        <f t="shared" si="224"/>
        <v>0</v>
      </c>
      <c r="CV196" s="71">
        <f t="shared" si="225"/>
        <v>0</v>
      </c>
      <c r="CW196" s="72">
        <f t="shared" si="226"/>
        <v>0</v>
      </c>
      <c r="CX196" s="70">
        <f t="shared" si="227"/>
        <v>0</v>
      </c>
      <c r="CY196" s="70">
        <f t="shared" si="228"/>
        <v>0</v>
      </c>
      <c r="CZ196" s="70">
        <f t="shared" si="229"/>
        <v>0</v>
      </c>
      <c r="DA196" s="70">
        <f t="shared" si="230"/>
        <v>0</v>
      </c>
      <c r="DB196" s="70">
        <f t="shared" si="231"/>
        <v>0</v>
      </c>
      <c r="DC196" s="70">
        <f t="shared" si="232"/>
        <v>0</v>
      </c>
      <c r="DD196" s="70">
        <f t="shared" si="233"/>
        <v>0</v>
      </c>
      <c r="DE196" s="70">
        <f t="shared" si="233"/>
        <v>0</v>
      </c>
      <c r="DF196" s="75">
        <f t="shared" si="234"/>
        <v>0</v>
      </c>
      <c r="DG196" s="75">
        <f t="shared" si="235"/>
        <v>0</v>
      </c>
      <c r="DH196" s="71">
        <f t="shared" si="236"/>
        <v>0</v>
      </c>
      <c r="DI196" s="72">
        <f t="shared" si="237"/>
        <v>0</v>
      </c>
      <c r="DJ196" s="72">
        <f t="shared" si="238"/>
        <v>0</v>
      </c>
      <c r="DK196" s="72">
        <f t="shared" si="239"/>
        <v>0</v>
      </c>
      <c r="DL196" s="72">
        <f t="shared" si="240"/>
        <v>0</v>
      </c>
      <c r="DM196" s="70">
        <f t="shared" si="241"/>
        <v>0</v>
      </c>
      <c r="DN196" s="70">
        <f t="shared" si="242"/>
        <v>0</v>
      </c>
      <c r="DO196" s="70">
        <f t="shared" si="243"/>
        <v>0</v>
      </c>
      <c r="DP196" s="70">
        <f t="shared" si="244"/>
        <v>0</v>
      </c>
      <c r="DQ196" s="70">
        <f t="shared" si="244"/>
        <v>0</v>
      </c>
      <c r="DR196" s="70">
        <f t="shared" si="245"/>
        <v>0</v>
      </c>
      <c r="DS196" s="75">
        <f t="shared" si="246"/>
        <v>0</v>
      </c>
      <c r="DT196" s="71">
        <f t="shared" si="247"/>
        <v>0</v>
      </c>
      <c r="DU196" s="257">
        <f t="shared" si="248"/>
        <v>0</v>
      </c>
      <c r="DV196" s="258">
        <f t="shared" si="249"/>
        <v>0</v>
      </c>
      <c r="DW196" s="258">
        <f t="shared" si="250"/>
        <v>0</v>
      </c>
      <c r="DX196" s="258">
        <f t="shared" si="251"/>
        <v>0</v>
      </c>
      <c r="DY196" s="70">
        <f t="shared" si="252"/>
        <v>0</v>
      </c>
      <c r="DZ196" s="70">
        <f t="shared" si="253"/>
        <v>0</v>
      </c>
      <c r="EA196" s="258">
        <f t="shared" si="254"/>
        <v>0</v>
      </c>
      <c r="EB196" s="258">
        <f t="shared" si="255"/>
        <v>0</v>
      </c>
      <c r="EC196" s="258">
        <f t="shared" si="255"/>
        <v>0</v>
      </c>
      <c r="ED196" s="258">
        <f t="shared" si="256"/>
        <v>0</v>
      </c>
      <c r="EE196" s="75">
        <f t="shared" si="257"/>
        <v>0</v>
      </c>
      <c r="EF196" s="71">
        <f t="shared" si="258"/>
        <v>0</v>
      </c>
      <c r="EG196" s="72">
        <f t="shared" si="259"/>
        <v>0</v>
      </c>
      <c r="EH196" s="70">
        <f t="shared" si="260"/>
        <v>0</v>
      </c>
      <c r="EI196" s="70">
        <f t="shared" si="261"/>
        <v>0</v>
      </c>
      <c r="EJ196" s="70">
        <f t="shared" si="262"/>
        <v>0</v>
      </c>
      <c r="EK196" s="70">
        <f t="shared" si="263"/>
        <v>0</v>
      </c>
      <c r="EL196" s="70">
        <f t="shared" si="264"/>
        <v>0</v>
      </c>
      <c r="EM196" s="70">
        <f t="shared" si="265"/>
        <v>0</v>
      </c>
      <c r="EN196" s="70">
        <f t="shared" si="266"/>
        <v>0</v>
      </c>
      <c r="EO196" s="70">
        <f t="shared" si="266"/>
        <v>0</v>
      </c>
      <c r="EP196" s="75">
        <f t="shared" si="267"/>
        <v>0</v>
      </c>
      <c r="EQ196" s="75">
        <f t="shared" si="268"/>
        <v>0</v>
      </c>
      <c r="ER196" s="71">
        <f t="shared" si="269"/>
        <v>0</v>
      </c>
      <c r="ES196" s="72">
        <f t="shared" si="184"/>
        <v>0</v>
      </c>
      <c r="ET196" s="70">
        <f t="shared" si="185"/>
        <v>0</v>
      </c>
      <c r="EU196" s="70">
        <f t="shared" si="186"/>
        <v>0</v>
      </c>
      <c r="EV196" s="70">
        <f t="shared" si="187"/>
        <v>0</v>
      </c>
      <c r="EW196" s="70">
        <f t="shared" si="188"/>
        <v>0</v>
      </c>
      <c r="EX196" s="70">
        <f t="shared" si="270"/>
        <v>0</v>
      </c>
      <c r="EY196" s="70">
        <f t="shared" si="189"/>
        <v>0</v>
      </c>
      <c r="EZ196" s="70" t="str">
        <f t="shared" si="190"/>
        <v/>
      </c>
      <c r="FA196" s="70">
        <f t="shared" si="190"/>
        <v>0</v>
      </c>
      <c r="FB196" s="75">
        <f t="shared" si="191"/>
        <v>0</v>
      </c>
      <c r="FC196" s="75">
        <f t="shared" si="192"/>
        <v>0</v>
      </c>
      <c r="FD196" s="71">
        <f t="shared" si="193"/>
        <v>0</v>
      </c>
      <c r="FE196" s="585"/>
    </row>
    <row r="197" spans="1:161" ht="22.5">
      <c r="A197" s="12">
        <f t="shared" si="272"/>
        <v>0</v>
      </c>
      <c r="B197" s="31">
        <v>75</v>
      </c>
      <c r="C197" s="252">
        <v>189</v>
      </c>
      <c r="D197" s="6">
        <f t="shared" si="273"/>
        <v>0</v>
      </c>
      <c r="E197" s="59"/>
      <c r="F197" s="60" t="str">
        <f t="shared" si="271"/>
        <v/>
      </c>
      <c r="G197" s="58">
        <f>'Data Paste From Shala Darpan'!L190</f>
        <v>0</v>
      </c>
      <c r="H197" s="59">
        <f>'Data Paste From Shala Darpan'!F190</f>
        <v>0</v>
      </c>
      <c r="I197" s="59">
        <f>'Data Paste From Shala Darpan'!H190</f>
        <v>0</v>
      </c>
      <c r="J197" s="59">
        <f>'Data Paste From Shala Darpan'!I190</f>
        <v>0</v>
      </c>
      <c r="K197" s="744">
        <f>'Data Paste From Shala Darpan'!K190</f>
        <v>0</v>
      </c>
      <c r="L197" s="160" t="str">
        <f t="shared" si="194"/>
        <v/>
      </c>
      <c r="M197" s="135"/>
      <c r="N197" s="355" t="str">
        <f t="shared" si="104"/>
        <v/>
      </c>
      <c r="O197" s="162">
        <f t="shared" si="195"/>
        <v>0</v>
      </c>
      <c r="P197" s="514"/>
      <c r="Q197" s="111"/>
      <c r="R197" s="112"/>
      <c r="S197" s="112"/>
      <c r="T197" s="113"/>
      <c r="U197" s="112"/>
      <c r="V197" s="312">
        <f t="shared" si="196"/>
        <v>0</v>
      </c>
      <c r="W197" s="113"/>
      <c r="X197" s="112"/>
      <c r="Y197" s="150"/>
      <c r="Z197" s="151"/>
      <c r="AA197" s="151"/>
      <c r="AB197" s="152"/>
      <c r="AC197" s="151"/>
      <c r="AD197" s="315">
        <f t="shared" si="197"/>
        <v>0</v>
      </c>
      <c r="AE197" s="315"/>
      <c r="AF197" s="151"/>
      <c r="AG197" s="184"/>
      <c r="AH197" s="185"/>
      <c r="AI197" s="185"/>
      <c r="AJ197" s="186"/>
      <c r="AK197" s="185"/>
      <c r="AL197" s="318">
        <f t="shared" si="198"/>
        <v>0</v>
      </c>
      <c r="AM197" s="318"/>
      <c r="AN197" s="185"/>
      <c r="AO197" s="117"/>
      <c r="AP197" s="118"/>
      <c r="AQ197" s="118"/>
      <c r="AR197" s="119"/>
      <c r="AS197" s="118"/>
      <c r="AT197" s="321">
        <f t="shared" si="199"/>
        <v>0</v>
      </c>
      <c r="AU197" s="321"/>
      <c r="AV197" s="118"/>
      <c r="AW197" s="199"/>
      <c r="AX197" s="200"/>
      <c r="AY197" s="200"/>
      <c r="AZ197" s="201"/>
      <c r="BA197" s="200"/>
      <c r="BB197" s="324">
        <f t="shared" si="200"/>
        <v>0</v>
      </c>
      <c r="BC197" s="324"/>
      <c r="BD197" s="200"/>
      <c r="BE197" s="225"/>
      <c r="BF197" s="226"/>
      <c r="BG197" s="226"/>
      <c r="BH197" s="227"/>
      <c r="BI197" s="226"/>
      <c r="BJ197" s="327">
        <f t="shared" si="201"/>
        <v>0</v>
      </c>
      <c r="BK197" s="327"/>
      <c r="BL197" s="226"/>
      <c r="BM197" s="199"/>
      <c r="BN197" s="200"/>
      <c r="BO197" s="200"/>
      <c r="BP197" s="201"/>
      <c r="BQ197" s="200"/>
      <c r="BR197" s="324" t="str">
        <f t="shared" si="202"/>
        <v/>
      </c>
      <c r="BS197" s="324"/>
      <c r="BT197" s="200"/>
      <c r="BU197" s="208">
        <v>0</v>
      </c>
      <c r="BV197" s="209">
        <v>0</v>
      </c>
      <c r="BW197" s="213">
        <v>0</v>
      </c>
      <c r="BX197" s="333" t="str">
        <f t="shared" si="203"/>
        <v>D</v>
      </c>
      <c r="BY197" s="72">
        <f t="shared" si="204"/>
        <v>0</v>
      </c>
      <c r="BZ197" s="70">
        <f t="shared" si="205"/>
        <v>0</v>
      </c>
      <c r="CA197" s="70">
        <f t="shared" si="206"/>
        <v>0</v>
      </c>
      <c r="CB197" s="70">
        <f t="shared" si="207"/>
        <v>0</v>
      </c>
      <c r="CC197" s="70">
        <f t="shared" si="208"/>
        <v>0</v>
      </c>
      <c r="CD197" s="70">
        <f t="shared" si="209"/>
        <v>0</v>
      </c>
      <c r="CE197" s="70">
        <f t="shared" si="210"/>
        <v>0</v>
      </c>
      <c r="CF197" s="70">
        <f t="shared" si="211"/>
        <v>0</v>
      </c>
      <c r="CG197" s="70">
        <f t="shared" si="211"/>
        <v>0</v>
      </c>
      <c r="CH197" s="75">
        <f t="shared" si="212"/>
        <v>0</v>
      </c>
      <c r="CI197" s="75">
        <f t="shared" si="213"/>
        <v>0</v>
      </c>
      <c r="CJ197" s="71">
        <f t="shared" si="214"/>
        <v>0</v>
      </c>
      <c r="CK197" s="72">
        <f t="shared" si="215"/>
        <v>0</v>
      </c>
      <c r="CL197" s="70">
        <f t="shared" si="216"/>
        <v>0</v>
      </c>
      <c r="CM197" s="70">
        <f t="shared" si="217"/>
        <v>0</v>
      </c>
      <c r="CN197" s="70">
        <f t="shared" si="218"/>
        <v>0</v>
      </c>
      <c r="CO197" s="70">
        <f t="shared" si="219"/>
        <v>0</v>
      </c>
      <c r="CP197" s="70">
        <f t="shared" si="220"/>
        <v>0</v>
      </c>
      <c r="CQ197" s="70">
        <f t="shared" si="221"/>
        <v>0</v>
      </c>
      <c r="CR197" s="70">
        <f t="shared" si="222"/>
        <v>0</v>
      </c>
      <c r="CS197" s="70">
        <f t="shared" si="222"/>
        <v>0</v>
      </c>
      <c r="CT197" s="75">
        <f t="shared" si="223"/>
        <v>0</v>
      </c>
      <c r="CU197" s="75">
        <f t="shared" si="224"/>
        <v>0</v>
      </c>
      <c r="CV197" s="71">
        <f t="shared" si="225"/>
        <v>0</v>
      </c>
      <c r="CW197" s="72">
        <f t="shared" si="226"/>
        <v>0</v>
      </c>
      <c r="CX197" s="70">
        <f t="shared" si="227"/>
        <v>0</v>
      </c>
      <c r="CY197" s="70">
        <f t="shared" si="228"/>
        <v>0</v>
      </c>
      <c r="CZ197" s="70">
        <f t="shared" si="229"/>
        <v>0</v>
      </c>
      <c r="DA197" s="70">
        <f t="shared" si="230"/>
        <v>0</v>
      </c>
      <c r="DB197" s="70">
        <f t="shared" si="231"/>
        <v>0</v>
      </c>
      <c r="DC197" s="70">
        <f t="shared" si="232"/>
        <v>0</v>
      </c>
      <c r="DD197" s="70">
        <f t="shared" si="233"/>
        <v>0</v>
      </c>
      <c r="DE197" s="70">
        <f t="shared" si="233"/>
        <v>0</v>
      </c>
      <c r="DF197" s="75">
        <f t="shared" si="234"/>
        <v>0</v>
      </c>
      <c r="DG197" s="75">
        <f t="shared" si="235"/>
        <v>0</v>
      </c>
      <c r="DH197" s="71">
        <f t="shared" si="236"/>
        <v>0</v>
      </c>
      <c r="DI197" s="72">
        <f t="shared" si="237"/>
        <v>0</v>
      </c>
      <c r="DJ197" s="72">
        <f t="shared" si="238"/>
        <v>0</v>
      </c>
      <c r="DK197" s="72">
        <f t="shared" si="239"/>
        <v>0</v>
      </c>
      <c r="DL197" s="72">
        <f t="shared" si="240"/>
        <v>0</v>
      </c>
      <c r="DM197" s="70">
        <f t="shared" si="241"/>
        <v>0</v>
      </c>
      <c r="DN197" s="70">
        <f t="shared" si="242"/>
        <v>0</v>
      </c>
      <c r="DO197" s="70">
        <f t="shared" si="243"/>
        <v>0</v>
      </c>
      <c r="DP197" s="70">
        <f t="shared" si="244"/>
        <v>0</v>
      </c>
      <c r="DQ197" s="70">
        <f t="shared" si="244"/>
        <v>0</v>
      </c>
      <c r="DR197" s="70">
        <f t="shared" si="245"/>
        <v>0</v>
      </c>
      <c r="DS197" s="75">
        <f t="shared" si="246"/>
        <v>0</v>
      </c>
      <c r="DT197" s="71">
        <f t="shared" si="247"/>
        <v>0</v>
      </c>
      <c r="DU197" s="257">
        <f t="shared" si="248"/>
        <v>0</v>
      </c>
      <c r="DV197" s="258">
        <f t="shared" si="249"/>
        <v>0</v>
      </c>
      <c r="DW197" s="258">
        <f t="shared" si="250"/>
        <v>0</v>
      </c>
      <c r="DX197" s="258">
        <f t="shared" si="251"/>
        <v>0</v>
      </c>
      <c r="DY197" s="70">
        <f t="shared" si="252"/>
        <v>0</v>
      </c>
      <c r="DZ197" s="70">
        <f t="shared" si="253"/>
        <v>0</v>
      </c>
      <c r="EA197" s="258">
        <f t="shared" si="254"/>
        <v>0</v>
      </c>
      <c r="EB197" s="258">
        <f t="shared" si="255"/>
        <v>0</v>
      </c>
      <c r="EC197" s="258">
        <f t="shared" si="255"/>
        <v>0</v>
      </c>
      <c r="ED197" s="258">
        <f t="shared" si="256"/>
        <v>0</v>
      </c>
      <c r="EE197" s="75">
        <f t="shared" si="257"/>
        <v>0</v>
      </c>
      <c r="EF197" s="71">
        <f t="shared" si="258"/>
        <v>0</v>
      </c>
      <c r="EG197" s="72">
        <f t="shared" si="259"/>
        <v>0</v>
      </c>
      <c r="EH197" s="70">
        <f t="shared" si="260"/>
        <v>0</v>
      </c>
      <c r="EI197" s="70">
        <f t="shared" si="261"/>
        <v>0</v>
      </c>
      <c r="EJ197" s="70">
        <f t="shared" si="262"/>
        <v>0</v>
      </c>
      <c r="EK197" s="70">
        <f t="shared" si="263"/>
        <v>0</v>
      </c>
      <c r="EL197" s="70">
        <f t="shared" si="264"/>
        <v>0</v>
      </c>
      <c r="EM197" s="70">
        <f t="shared" si="265"/>
        <v>0</v>
      </c>
      <c r="EN197" s="70">
        <f t="shared" si="266"/>
        <v>0</v>
      </c>
      <c r="EO197" s="70">
        <f t="shared" si="266"/>
        <v>0</v>
      </c>
      <c r="EP197" s="75">
        <f t="shared" si="267"/>
        <v>0</v>
      </c>
      <c r="EQ197" s="75">
        <f t="shared" si="268"/>
        <v>0</v>
      </c>
      <c r="ER197" s="71">
        <f t="shared" si="269"/>
        <v>0</v>
      </c>
      <c r="ES197" s="72">
        <f t="shared" si="184"/>
        <v>0</v>
      </c>
      <c r="ET197" s="70">
        <f t="shared" si="185"/>
        <v>0</v>
      </c>
      <c r="EU197" s="70">
        <f t="shared" si="186"/>
        <v>0</v>
      </c>
      <c r="EV197" s="70">
        <f t="shared" si="187"/>
        <v>0</v>
      </c>
      <c r="EW197" s="70">
        <f t="shared" si="188"/>
        <v>0</v>
      </c>
      <c r="EX197" s="70">
        <f t="shared" si="270"/>
        <v>0</v>
      </c>
      <c r="EY197" s="70">
        <f t="shared" si="189"/>
        <v>0</v>
      </c>
      <c r="EZ197" s="70" t="str">
        <f t="shared" si="190"/>
        <v/>
      </c>
      <c r="FA197" s="70">
        <f t="shared" si="190"/>
        <v>0</v>
      </c>
      <c r="FB197" s="75">
        <f t="shared" si="191"/>
        <v>0</v>
      </c>
      <c r="FC197" s="75">
        <f t="shared" si="192"/>
        <v>0</v>
      </c>
      <c r="FD197" s="71">
        <f t="shared" si="193"/>
        <v>0</v>
      </c>
      <c r="FE197" s="585"/>
    </row>
    <row r="198" spans="1:161" ht="22.5">
      <c r="A198" s="12">
        <f t="shared" si="272"/>
        <v>0</v>
      </c>
      <c r="B198" s="31">
        <v>76</v>
      </c>
      <c r="C198" s="253">
        <v>190</v>
      </c>
      <c r="D198" s="6">
        <f t="shared" si="273"/>
        <v>0</v>
      </c>
      <c r="E198" s="59"/>
      <c r="F198" s="60" t="str">
        <f t="shared" si="271"/>
        <v/>
      </c>
      <c r="G198" s="59">
        <f>'Data Paste From Shala Darpan'!L191</f>
        <v>0</v>
      </c>
      <c r="H198" s="59">
        <f>'Data Paste From Shala Darpan'!F191</f>
        <v>0</v>
      </c>
      <c r="I198" s="59">
        <f>'Data Paste From Shala Darpan'!H191</f>
        <v>0</v>
      </c>
      <c r="J198" s="59">
        <f>'Data Paste From Shala Darpan'!I191</f>
        <v>0</v>
      </c>
      <c r="K198" s="744">
        <f>'Data Paste From Shala Darpan'!K191</f>
        <v>0</v>
      </c>
      <c r="L198" s="160" t="str">
        <f t="shared" si="194"/>
        <v/>
      </c>
      <c r="M198" s="135"/>
      <c r="N198" s="355" t="str">
        <f t="shared" si="104"/>
        <v/>
      </c>
      <c r="O198" s="162">
        <f t="shared" si="195"/>
        <v>0</v>
      </c>
      <c r="P198" s="514"/>
      <c r="Q198" s="111"/>
      <c r="R198" s="112"/>
      <c r="S198" s="112"/>
      <c r="T198" s="113"/>
      <c r="U198" s="112"/>
      <c r="V198" s="312">
        <f t="shared" si="196"/>
        <v>0</v>
      </c>
      <c r="W198" s="113"/>
      <c r="X198" s="112"/>
      <c r="Y198" s="150"/>
      <c r="Z198" s="151"/>
      <c r="AA198" s="151"/>
      <c r="AB198" s="152"/>
      <c r="AC198" s="151"/>
      <c r="AD198" s="315">
        <f t="shared" si="197"/>
        <v>0</v>
      </c>
      <c r="AE198" s="315"/>
      <c r="AF198" s="151"/>
      <c r="AG198" s="184"/>
      <c r="AH198" s="185"/>
      <c r="AI198" s="185"/>
      <c r="AJ198" s="186"/>
      <c r="AK198" s="185"/>
      <c r="AL198" s="318">
        <f t="shared" si="198"/>
        <v>0</v>
      </c>
      <c r="AM198" s="318"/>
      <c r="AN198" s="185"/>
      <c r="AO198" s="117"/>
      <c r="AP198" s="118"/>
      <c r="AQ198" s="118"/>
      <c r="AR198" s="119"/>
      <c r="AS198" s="118"/>
      <c r="AT198" s="321">
        <f t="shared" si="199"/>
        <v>0</v>
      </c>
      <c r="AU198" s="321"/>
      <c r="AV198" s="118"/>
      <c r="AW198" s="199"/>
      <c r="AX198" s="200"/>
      <c r="AY198" s="200"/>
      <c r="AZ198" s="201"/>
      <c r="BA198" s="200"/>
      <c r="BB198" s="324">
        <f t="shared" si="200"/>
        <v>0</v>
      </c>
      <c r="BC198" s="324"/>
      <c r="BD198" s="200"/>
      <c r="BE198" s="225"/>
      <c r="BF198" s="226"/>
      <c r="BG198" s="226"/>
      <c r="BH198" s="227"/>
      <c r="BI198" s="226"/>
      <c r="BJ198" s="327">
        <f t="shared" si="201"/>
        <v>0</v>
      </c>
      <c r="BK198" s="327"/>
      <c r="BL198" s="226"/>
      <c r="BM198" s="199"/>
      <c r="BN198" s="200"/>
      <c r="BO198" s="200"/>
      <c r="BP198" s="201"/>
      <c r="BQ198" s="200"/>
      <c r="BR198" s="324" t="str">
        <f t="shared" si="202"/>
        <v/>
      </c>
      <c r="BS198" s="324"/>
      <c r="BT198" s="200"/>
      <c r="BU198" s="208">
        <v>0</v>
      </c>
      <c r="BV198" s="209">
        <v>0</v>
      </c>
      <c r="BW198" s="213">
        <v>0</v>
      </c>
      <c r="BX198" s="333" t="str">
        <f t="shared" si="203"/>
        <v>D</v>
      </c>
      <c r="BY198" s="72">
        <f t="shared" si="204"/>
        <v>0</v>
      </c>
      <c r="BZ198" s="70">
        <f t="shared" si="205"/>
        <v>0</v>
      </c>
      <c r="CA198" s="70">
        <f t="shared" si="206"/>
        <v>0</v>
      </c>
      <c r="CB198" s="70">
        <f t="shared" si="207"/>
        <v>0</v>
      </c>
      <c r="CC198" s="70">
        <f t="shared" si="208"/>
        <v>0</v>
      </c>
      <c r="CD198" s="70">
        <f t="shared" si="209"/>
        <v>0</v>
      </c>
      <c r="CE198" s="70">
        <f t="shared" si="210"/>
        <v>0</v>
      </c>
      <c r="CF198" s="70">
        <f t="shared" si="211"/>
        <v>0</v>
      </c>
      <c r="CG198" s="70">
        <f t="shared" si="211"/>
        <v>0</v>
      </c>
      <c r="CH198" s="75">
        <f t="shared" si="212"/>
        <v>0</v>
      </c>
      <c r="CI198" s="75">
        <f t="shared" si="213"/>
        <v>0</v>
      </c>
      <c r="CJ198" s="71">
        <f t="shared" si="214"/>
        <v>0</v>
      </c>
      <c r="CK198" s="72">
        <f t="shared" si="215"/>
        <v>0</v>
      </c>
      <c r="CL198" s="70">
        <f t="shared" si="216"/>
        <v>0</v>
      </c>
      <c r="CM198" s="70">
        <f t="shared" si="217"/>
        <v>0</v>
      </c>
      <c r="CN198" s="70">
        <f t="shared" si="218"/>
        <v>0</v>
      </c>
      <c r="CO198" s="70">
        <f t="shared" si="219"/>
        <v>0</v>
      </c>
      <c r="CP198" s="70">
        <f t="shared" si="220"/>
        <v>0</v>
      </c>
      <c r="CQ198" s="70">
        <f t="shared" si="221"/>
        <v>0</v>
      </c>
      <c r="CR198" s="70">
        <f t="shared" si="222"/>
        <v>0</v>
      </c>
      <c r="CS198" s="70">
        <f t="shared" si="222"/>
        <v>0</v>
      </c>
      <c r="CT198" s="75">
        <f t="shared" si="223"/>
        <v>0</v>
      </c>
      <c r="CU198" s="75">
        <f t="shared" si="224"/>
        <v>0</v>
      </c>
      <c r="CV198" s="71">
        <f t="shared" si="225"/>
        <v>0</v>
      </c>
      <c r="CW198" s="72">
        <f t="shared" si="226"/>
        <v>0</v>
      </c>
      <c r="CX198" s="70">
        <f t="shared" si="227"/>
        <v>0</v>
      </c>
      <c r="CY198" s="70">
        <f t="shared" si="228"/>
        <v>0</v>
      </c>
      <c r="CZ198" s="70">
        <f t="shared" si="229"/>
        <v>0</v>
      </c>
      <c r="DA198" s="70">
        <f t="shared" si="230"/>
        <v>0</v>
      </c>
      <c r="DB198" s="70">
        <f t="shared" si="231"/>
        <v>0</v>
      </c>
      <c r="DC198" s="70">
        <f t="shared" si="232"/>
        <v>0</v>
      </c>
      <c r="DD198" s="70">
        <f t="shared" si="233"/>
        <v>0</v>
      </c>
      <c r="DE198" s="70">
        <f t="shared" si="233"/>
        <v>0</v>
      </c>
      <c r="DF198" s="75">
        <f t="shared" si="234"/>
        <v>0</v>
      </c>
      <c r="DG198" s="75">
        <f t="shared" si="235"/>
        <v>0</v>
      </c>
      <c r="DH198" s="71">
        <f t="shared" si="236"/>
        <v>0</v>
      </c>
      <c r="DI198" s="72">
        <f t="shared" si="237"/>
        <v>0</v>
      </c>
      <c r="DJ198" s="72">
        <f t="shared" si="238"/>
        <v>0</v>
      </c>
      <c r="DK198" s="72">
        <f t="shared" si="239"/>
        <v>0</v>
      </c>
      <c r="DL198" s="72">
        <f t="shared" si="240"/>
        <v>0</v>
      </c>
      <c r="DM198" s="70">
        <f t="shared" si="241"/>
        <v>0</v>
      </c>
      <c r="DN198" s="70">
        <f t="shared" si="242"/>
        <v>0</v>
      </c>
      <c r="DO198" s="70">
        <f t="shared" si="243"/>
        <v>0</v>
      </c>
      <c r="DP198" s="70">
        <f t="shared" si="244"/>
        <v>0</v>
      </c>
      <c r="DQ198" s="70">
        <f t="shared" si="244"/>
        <v>0</v>
      </c>
      <c r="DR198" s="70">
        <f t="shared" si="245"/>
        <v>0</v>
      </c>
      <c r="DS198" s="75">
        <f t="shared" si="246"/>
        <v>0</v>
      </c>
      <c r="DT198" s="71">
        <f t="shared" si="247"/>
        <v>0</v>
      </c>
      <c r="DU198" s="257">
        <f t="shared" si="248"/>
        <v>0</v>
      </c>
      <c r="DV198" s="258">
        <f t="shared" si="249"/>
        <v>0</v>
      </c>
      <c r="DW198" s="258">
        <f t="shared" si="250"/>
        <v>0</v>
      </c>
      <c r="DX198" s="258">
        <f t="shared" si="251"/>
        <v>0</v>
      </c>
      <c r="DY198" s="70">
        <f t="shared" si="252"/>
        <v>0</v>
      </c>
      <c r="DZ198" s="70">
        <f t="shared" si="253"/>
        <v>0</v>
      </c>
      <c r="EA198" s="258">
        <f t="shared" si="254"/>
        <v>0</v>
      </c>
      <c r="EB198" s="258">
        <f t="shared" si="255"/>
        <v>0</v>
      </c>
      <c r="EC198" s="258">
        <f t="shared" si="255"/>
        <v>0</v>
      </c>
      <c r="ED198" s="258">
        <f t="shared" si="256"/>
        <v>0</v>
      </c>
      <c r="EE198" s="75">
        <f t="shared" si="257"/>
        <v>0</v>
      </c>
      <c r="EF198" s="71">
        <f t="shared" si="258"/>
        <v>0</v>
      </c>
      <c r="EG198" s="72">
        <f t="shared" si="259"/>
        <v>0</v>
      </c>
      <c r="EH198" s="70">
        <f t="shared" si="260"/>
        <v>0</v>
      </c>
      <c r="EI198" s="70">
        <f t="shared" si="261"/>
        <v>0</v>
      </c>
      <c r="EJ198" s="70">
        <f t="shared" si="262"/>
        <v>0</v>
      </c>
      <c r="EK198" s="70">
        <f t="shared" si="263"/>
        <v>0</v>
      </c>
      <c r="EL198" s="70">
        <f t="shared" si="264"/>
        <v>0</v>
      </c>
      <c r="EM198" s="70">
        <f t="shared" si="265"/>
        <v>0</v>
      </c>
      <c r="EN198" s="70">
        <f t="shared" si="266"/>
        <v>0</v>
      </c>
      <c r="EO198" s="70">
        <f t="shared" si="266"/>
        <v>0</v>
      </c>
      <c r="EP198" s="75">
        <f t="shared" si="267"/>
        <v>0</v>
      </c>
      <c r="EQ198" s="75">
        <f t="shared" si="268"/>
        <v>0</v>
      </c>
      <c r="ER198" s="71">
        <f t="shared" si="269"/>
        <v>0</v>
      </c>
      <c r="ES198" s="72">
        <f t="shared" si="184"/>
        <v>0</v>
      </c>
      <c r="ET198" s="70">
        <f t="shared" si="185"/>
        <v>0</v>
      </c>
      <c r="EU198" s="70">
        <f t="shared" si="186"/>
        <v>0</v>
      </c>
      <c r="EV198" s="70">
        <f t="shared" si="187"/>
        <v>0</v>
      </c>
      <c r="EW198" s="70">
        <f t="shared" si="188"/>
        <v>0</v>
      </c>
      <c r="EX198" s="70">
        <f t="shared" si="270"/>
        <v>0</v>
      </c>
      <c r="EY198" s="70">
        <f t="shared" si="189"/>
        <v>0</v>
      </c>
      <c r="EZ198" s="70" t="str">
        <f t="shared" si="190"/>
        <v/>
      </c>
      <c r="FA198" s="70">
        <f t="shared" si="190"/>
        <v>0</v>
      </c>
      <c r="FB198" s="75">
        <f t="shared" si="191"/>
        <v>0</v>
      </c>
      <c r="FC198" s="75">
        <f t="shared" si="192"/>
        <v>0</v>
      </c>
      <c r="FD198" s="71">
        <f t="shared" si="193"/>
        <v>0</v>
      </c>
      <c r="FE198" s="585"/>
    </row>
    <row r="199" spans="1:161" ht="22.5">
      <c r="A199" s="12">
        <f t="shared" si="272"/>
        <v>0</v>
      </c>
      <c r="B199" s="31">
        <v>77</v>
      </c>
      <c r="C199" s="252">
        <v>191</v>
      </c>
      <c r="D199" s="6">
        <f t="shared" si="273"/>
        <v>0</v>
      </c>
      <c r="E199" s="59"/>
      <c r="F199" s="60" t="str">
        <f t="shared" si="271"/>
        <v/>
      </c>
      <c r="G199" s="58">
        <f>'Data Paste From Shala Darpan'!L192</f>
        <v>0</v>
      </c>
      <c r="H199" s="59">
        <f>'Data Paste From Shala Darpan'!F192</f>
        <v>0</v>
      </c>
      <c r="I199" s="59">
        <f>'Data Paste From Shala Darpan'!H192</f>
        <v>0</v>
      </c>
      <c r="J199" s="59">
        <f>'Data Paste From Shala Darpan'!I192</f>
        <v>0</v>
      </c>
      <c r="K199" s="744">
        <f>'Data Paste From Shala Darpan'!K192</f>
        <v>0</v>
      </c>
      <c r="L199" s="160" t="str">
        <f t="shared" si="194"/>
        <v/>
      </c>
      <c r="M199" s="135"/>
      <c r="N199" s="355" t="str">
        <f t="shared" si="104"/>
        <v/>
      </c>
      <c r="O199" s="162">
        <f t="shared" si="195"/>
        <v>0</v>
      </c>
      <c r="P199" s="514"/>
      <c r="Q199" s="111"/>
      <c r="R199" s="112"/>
      <c r="S199" s="112"/>
      <c r="T199" s="113"/>
      <c r="U199" s="112"/>
      <c r="V199" s="312">
        <f t="shared" si="196"/>
        <v>0</v>
      </c>
      <c r="W199" s="113"/>
      <c r="X199" s="112"/>
      <c r="Y199" s="150"/>
      <c r="Z199" s="151"/>
      <c r="AA199" s="151"/>
      <c r="AB199" s="152"/>
      <c r="AC199" s="151"/>
      <c r="AD199" s="315">
        <f t="shared" si="197"/>
        <v>0</v>
      </c>
      <c r="AE199" s="315"/>
      <c r="AF199" s="151"/>
      <c r="AG199" s="184"/>
      <c r="AH199" s="185"/>
      <c r="AI199" s="185"/>
      <c r="AJ199" s="186"/>
      <c r="AK199" s="185"/>
      <c r="AL199" s="318">
        <f t="shared" si="198"/>
        <v>0</v>
      </c>
      <c r="AM199" s="318"/>
      <c r="AN199" s="185"/>
      <c r="AO199" s="117"/>
      <c r="AP199" s="118"/>
      <c r="AQ199" s="118"/>
      <c r="AR199" s="119"/>
      <c r="AS199" s="118"/>
      <c r="AT199" s="321">
        <f t="shared" si="199"/>
        <v>0</v>
      </c>
      <c r="AU199" s="321"/>
      <c r="AV199" s="118"/>
      <c r="AW199" s="199"/>
      <c r="AX199" s="200"/>
      <c r="AY199" s="200"/>
      <c r="AZ199" s="201"/>
      <c r="BA199" s="200"/>
      <c r="BB199" s="324">
        <f t="shared" si="200"/>
        <v>0</v>
      </c>
      <c r="BC199" s="324"/>
      <c r="BD199" s="200"/>
      <c r="BE199" s="225"/>
      <c r="BF199" s="226"/>
      <c r="BG199" s="226"/>
      <c r="BH199" s="227"/>
      <c r="BI199" s="226"/>
      <c r="BJ199" s="327">
        <f t="shared" si="201"/>
        <v>0</v>
      </c>
      <c r="BK199" s="327"/>
      <c r="BL199" s="226"/>
      <c r="BM199" s="199"/>
      <c r="BN199" s="200"/>
      <c r="BO199" s="200"/>
      <c r="BP199" s="201"/>
      <c r="BQ199" s="200"/>
      <c r="BR199" s="324" t="str">
        <f t="shared" si="202"/>
        <v/>
      </c>
      <c r="BS199" s="324"/>
      <c r="BT199" s="200"/>
      <c r="BU199" s="208">
        <v>0</v>
      </c>
      <c r="BV199" s="209">
        <v>0</v>
      </c>
      <c r="BW199" s="213">
        <v>0</v>
      </c>
      <c r="BX199" s="333" t="str">
        <f t="shared" si="203"/>
        <v>D</v>
      </c>
      <c r="BY199" s="72">
        <f t="shared" si="204"/>
        <v>0</v>
      </c>
      <c r="BZ199" s="70">
        <f t="shared" si="205"/>
        <v>0</v>
      </c>
      <c r="CA199" s="70">
        <f t="shared" si="206"/>
        <v>0</v>
      </c>
      <c r="CB199" s="70">
        <f t="shared" si="207"/>
        <v>0</v>
      </c>
      <c r="CC199" s="70">
        <f t="shared" si="208"/>
        <v>0</v>
      </c>
      <c r="CD199" s="70">
        <f t="shared" si="209"/>
        <v>0</v>
      </c>
      <c r="CE199" s="70">
        <f t="shared" si="210"/>
        <v>0</v>
      </c>
      <c r="CF199" s="70">
        <f t="shared" si="211"/>
        <v>0</v>
      </c>
      <c r="CG199" s="70">
        <f t="shared" si="211"/>
        <v>0</v>
      </c>
      <c r="CH199" s="75">
        <f t="shared" si="212"/>
        <v>0</v>
      </c>
      <c r="CI199" s="75">
        <f t="shared" si="213"/>
        <v>0</v>
      </c>
      <c r="CJ199" s="71">
        <f t="shared" si="214"/>
        <v>0</v>
      </c>
      <c r="CK199" s="72">
        <f t="shared" si="215"/>
        <v>0</v>
      </c>
      <c r="CL199" s="70">
        <f t="shared" si="216"/>
        <v>0</v>
      </c>
      <c r="CM199" s="70">
        <f t="shared" si="217"/>
        <v>0</v>
      </c>
      <c r="CN199" s="70">
        <f t="shared" si="218"/>
        <v>0</v>
      </c>
      <c r="CO199" s="70">
        <f t="shared" si="219"/>
        <v>0</v>
      </c>
      <c r="CP199" s="70">
        <f t="shared" si="220"/>
        <v>0</v>
      </c>
      <c r="CQ199" s="70">
        <f t="shared" si="221"/>
        <v>0</v>
      </c>
      <c r="CR199" s="70">
        <f t="shared" si="222"/>
        <v>0</v>
      </c>
      <c r="CS199" s="70">
        <f t="shared" si="222"/>
        <v>0</v>
      </c>
      <c r="CT199" s="75">
        <f t="shared" si="223"/>
        <v>0</v>
      </c>
      <c r="CU199" s="75">
        <f t="shared" si="224"/>
        <v>0</v>
      </c>
      <c r="CV199" s="71">
        <f t="shared" si="225"/>
        <v>0</v>
      </c>
      <c r="CW199" s="72">
        <f t="shared" si="226"/>
        <v>0</v>
      </c>
      <c r="CX199" s="70">
        <f t="shared" si="227"/>
        <v>0</v>
      </c>
      <c r="CY199" s="70">
        <f t="shared" si="228"/>
        <v>0</v>
      </c>
      <c r="CZ199" s="70">
        <f t="shared" si="229"/>
        <v>0</v>
      </c>
      <c r="DA199" s="70">
        <f t="shared" si="230"/>
        <v>0</v>
      </c>
      <c r="DB199" s="70">
        <f t="shared" si="231"/>
        <v>0</v>
      </c>
      <c r="DC199" s="70">
        <f t="shared" si="232"/>
        <v>0</v>
      </c>
      <c r="DD199" s="70">
        <f t="shared" si="233"/>
        <v>0</v>
      </c>
      <c r="DE199" s="70">
        <f t="shared" si="233"/>
        <v>0</v>
      </c>
      <c r="DF199" s="75">
        <f t="shared" si="234"/>
        <v>0</v>
      </c>
      <c r="DG199" s="75">
        <f t="shared" si="235"/>
        <v>0</v>
      </c>
      <c r="DH199" s="71">
        <f t="shared" si="236"/>
        <v>0</v>
      </c>
      <c r="DI199" s="72">
        <f t="shared" si="237"/>
        <v>0</v>
      </c>
      <c r="DJ199" s="72">
        <f t="shared" si="238"/>
        <v>0</v>
      </c>
      <c r="DK199" s="72">
        <f t="shared" si="239"/>
        <v>0</v>
      </c>
      <c r="DL199" s="72">
        <f t="shared" si="240"/>
        <v>0</v>
      </c>
      <c r="DM199" s="70">
        <f t="shared" si="241"/>
        <v>0</v>
      </c>
      <c r="DN199" s="70">
        <f t="shared" si="242"/>
        <v>0</v>
      </c>
      <c r="DO199" s="70">
        <f t="shared" si="243"/>
        <v>0</v>
      </c>
      <c r="DP199" s="70">
        <f t="shared" si="244"/>
        <v>0</v>
      </c>
      <c r="DQ199" s="70">
        <f t="shared" si="244"/>
        <v>0</v>
      </c>
      <c r="DR199" s="70">
        <f t="shared" si="245"/>
        <v>0</v>
      </c>
      <c r="DS199" s="75">
        <f t="shared" si="246"/>
        <v>0</v>
      </c>
      <c r="DT199" s="71">
        <f t="shared" si="247"/>
        <v>0</v>
      </c>
      <c r="DU199" s="257">
        <f t="shared" si="248"/>
        <v>0</v>
      </c>
      <c r="DV199" s="258">
        <f t="shared" si="249"/>
        <v>0</v>
      </c>
      <c r="DW199" s="258">
        <f t="shared" si="250"/>
        <v>0</v>
      </c>
      <c r="DX199" s="258">
        <f t="shared" si="251"/>
        <v>0</v>
      </c>
      <c r="DY199" s="70">
        <f t="shared" si="252"/>
        <v>0</v>
      </c>
      <c r="DZ199" s="70">
        <f t="shared" si="253"/>
        <v>0</v>
      </c>
      <c r="EA199" s="258">
        <f t="shared" si="254"/>
        <v>0</v>
      </c>
      <c r="EB199" s="258">
        <f t="shared" si="255"/>
        <v>0</v>
      </c>
      <c r="EC199" s="258">
        <f t="shared" si="255"/>
        <v>0</v>
      </c>
      <c r="ED199" s="258">
        <f t="shared" si="256"/>
        <v>0</v>
      </c>
      <c r="EE199" s="75">
        <f t="shared" si="257"/>
        <v>0</v>
      </c>
      <c r="EF199" s="71">
        <f t="shared" si="258"/>
        <v>0</v>
      </c>
      <c r="EG199" s="72">
        <f t="shared" si="259"/>
        <v>0</v>
      </c>
      <c r="EH199" s="70">
        <f t="shared" si="260"/>
        <v>0</v>
      </c>
      <c r="EI199" s="70">
        <f t="shared" si="261"/>
        <v>0</v>
      </c>
      <c r="EJ199" s="70">
        <f t="shared" si="262"/>
        <v>0</v>
      </c>
      <c r="EK199" s="70">
        <f t="shared" si="263"/>
        <v>0</v>
      </c>
      <c r="EL199" s="70">
        <f t="shared" si="264"/>
        <v>0</v>
      </c>
      <c r="EM199" s="70">
        <f t="shared" si="265"/>
        <v>0</v>
      </c>
      <c r="EN199" s="70">
        <f t="shared" si="266"/>
        <v>0</v>
      </c>
      <c r="EO199" s="70">
        <f t="shared" si="266"/>
        <v>0</v>
      </c>
      <c r="EP199" s="75">
        <f t="shared" si="267"/>
        <v>0</v>
      </c>
      <c r="EQ199" s="75">
        <f t="shared" si="268"/>
        <v>0</v>
      </c>
      <c r="ER199" s="71">
        <f t="shared" si="269"/>
        <v>0</v>
      </c>
      <c r="ES199" s="72">
        <f t="shared" si="184"/>
        <v>0</v>
      </c>
      <c r="ET199" s="70">
        <f t="shared" si="185"/>
        <v>0</v>
      </c>
      <c r="EU199" s="70">
        <f t="shared" si="186"/>
        <v>0</v>
      </c>
      <c r="EV199" s="70">
        <f t="shared" si="187"/>
        <v>0</v>
      </c>
      <c r="EW199" s="70">
        <f t="shared" si="188"/>
        <v>0</v>
      </c>
      <c r="EX199" s="70">
        <f t="shared" si="270"/>
        <v>0</v>
      </c>
      <c r="EY199" s="70">
        <f t="shared" si="189"/>
        <v>0</v>
      </c>
      <c r="EZ199" s="70" t="str">
        <f t="shared" si="190"/>
        <v/>
      </c>
      <c r="FA199" s="70">
        <f t="shared" si="190"/>
        <v>0</v>
      </c>
      <c r="FB199" s="75">
        <f t="shared" si="191"/>
        <v>0</v>
      </c>
      <c r="FC199" s="75">
        <f t="shared" si="192"/>
        <v>0</v>
      </c>
      <c r="FD199" s="71">
        <f t="shared" si="193"/>
        <v>0</v>
      </c>
      <c r="FE199" s="585"/>
    </row>
    <row r="200" spans="1:161" ht="22.5">
      <c r="A200" s="12">
        <f t="shared" si="272"/>
        <v>0</v>
      </c>
      <c r="B200" s="31">
        <v>78</v>
      </c>
      <c r="C200" s="253">
        <v>192</v>
      </c>
      <c r="D200" s="6">
        <f t="shared" si="273"/>
        <v>0</v>
      </c>
      <c r="E200" s="59"/>
      <c r="F200" s="60" t="str">
        <f t="shared" si="271"/>
        <v/>
      </c>
      <c r="G200" s="59">
        <f>'Data Paste From Shala Darpan'!L193</f>
        <v>0</v>
      </c>
      <c r="H200" s="59">
        <f>'Data Paste From Shala Darpan'!F193</f>
        <v>0</v>
      </c>
      <c r="I200" s="59">
        <f>'Data Paste From Shala Darpan'!H193</f>
        <v>0</v>
      </c>
      <c r="J200" s="59">
        <f>'Data Paste From Shala Darpan'!I193</f>
        <v>0</v>
      </c>
      <c r="K200" s="744">
        <f>'Data Paste From Shala Darpan'!K193</f>
        <v>0</v>
      </c>
      <c r="L200" s="160" t="str">
        <f t="shared" si="194"/>
        <v/>
      </c>
      <c r="M200" s="135"/>
      <c r="N200" s="355" t="str">
        <f t="shared" si="104"/>
        <v/>
      </c>
      <c r="O200" s="162">
        <f t="shared" si="195"/>
        <v>0</v>
      </c>
      <c r="P200" s="514"/>
      <c r="Q200" s="111"/>
      <c r="R200" s="112"/>
      <c r="S200" s="112"/>
      <c r="T200" s="113"/>
      <c r="U200" s="112"/>
      <c r="V200" s="312">
        <f t="shared" si="196"/>
        <v>0</v>
      </c>
      <c r="W200" s="113"/>
      <c r="X200" s="112"/>
      <c r="Y200" s="150"/>
      <c r="Z200" s="151"/>
      <c r="AA200" s="151"/>
      <c r="AB200" s="152"/>
      <c r="AC200" s="151"/>
      <c r="AD200" s="315">
        <f t="shared" si="197"/>
        <v>0</v>
      </c>
      <c r="AE200" s="315"/>
      <c r="AF200" s="151"/>
      <c r="AG200" s="184"/>
      <c r="AH200" s="185"/>
      <c r="AI200" s="185"/>
      <c r="AJ200" s="186"/>
      <c r="AK200" s="185"/>
      <c r="AL200" s="318">
        <f t="shared" si="198"/>
        <v>0</v>
      </c>
      <c r="AM200" s="318"/>
      <c r="AN200" s="185"/>
      <c r="AO200" s="117"/>
      <c r="AP200" s="118"/>
      <c r="AQ200" s="118"/>
      <c r="AR200" s="119"/>
      <c r="AS200" s="118"/>
      <c r="AT200" s="321">
        <f t="shared" si="199"/>
        <v>0</v>
      </c>
      <c r="AU200" s="321"/>
      <c r="AV200" s="118"/>
      <c r="AW200" s="199"/>
      <c r="AX200" s="200"/>
      <c r="AY200" s="200"/>
      <c r="AZ200" s="201"/>
      <c r="BA200" s="200"/>
      <c r="BB200" s="324">
        <f t="shared" si="200"/>
        <v>0</v>
      </c>
      <c r="BC200" s="324"/>
      <c r="BD200" s="200"/>
      <c r="BE200" s="225"/>
      <c r="BF200" s="226"/>
      <c r="BG200" s="226"/>
      <c r="BH200" s="227"/>
      <c r="BI200" s="226"/>
      <c r="BJ200" s="327">
        <f t="shared" si="201"/>
        <v>0</v>
      </c>
      <c r="BK200" s="327"/>
      <c r="BL200" s="226"/>
      <c r="BM200" s="199"/>
      <c r="BN200" s="200"/>
      <c r="BO200" s="200"/>
      <c r="BP200" s="201"/>
      <c r="BQ200" s="200"/>
      <c r="BR200" s="324" t="str">
        <f t="shared" si="202"/>
        <v/>
      </c>
      <c r="BS200" s="324"/>
      <c r="BT200" s="200"/>
      <c r="BU200" s="208">
        <v>0</v>
      </c>
      <c r="BV200" s="209">
        <v>0</v>
      </c>
      <c r="BW200" s="213">
        <v>0</v>
      </c>
      <c r="BX200" s="333" t="str">
        <f t="shared" si="203"/>
        <v>D</v>
      </c>
      <c r="BY200" s="72">
        <f t="shared" si="204"/>
        <v>0</v>
      </c>
      <c r="BZ200" s="70">
        <f t="shared" si="205"/>
        <v>0</v>
      </c>
      <c r="CA200" s="70">
        <f t="shared" si="206"/>
        <v>0</v>
      </c>
      <c r="CB200" s="70">
        <f t="shared" si="207"/>
        <v>0</v>
      </c>
      <c r="CC200" s="70">
        <f t="shared" si="208"/>
        <v>0</v>
      </c>
      <c r="CD200" s="70">
        <f t="shared" si="209"/>
        <v>0</v>
      </c>
      <c r="CE200" s="70">
        <f t="shared" si="210"/>
        <v>0</v>
      </c>
      <c r="CF200" s="70">
        <f t="shared" si="211"/>
        <v>0</v>
      </c>
      <c r="CG200" s="70">
        <f t="shared" si="211"/>
        <v>0</v>
      </c>
      <c r="CH200" s="75">
        <f t="shared" si="212"/>
        <v>0</v>
      </c>
      <c r="CI200" s="75">
        <f t="shared" si="213"/>
        <v>0</v>
      </c>
      <c r="CJ200" s="71">
        <f t="shared" si="214"/>
        <v>0</v>
      </c>
      <c r="CK200" s="72">
        <f t="shared" si="215"/>
        <v>0</v>
      </c>
      <c r="CL200" s="70">
        <f t="shared" si="216"/>
        <v>0</v>
      </c>
      <c r="CM200" s="70">
        <f t="shared" si="217"/>
        <v>0</v>
      </c>
      <c r="CN200" s="70">
        <f t="shared" si="218"/>
        <v>0</v>
      </c>
      <c r="CO200" s="70">
        <f t="shared" si="219"/>
        <v>0</v>
      </c>
      <c r="CP200" s="70">
        <f t="shared" si="220"/>
        <v>0</v>
      </c>
      <c r="CQ200" s="70">
        <f t="shared" si="221"/>
        <v>0</v>
      </c>
      <c r="CR200" s="70">
        <f t="shared" si="222"/>
        <v>0</v>
      </c>
      <c r="CS200" s="70">
        <f t="shared" si="222"/>
        <v>0</v>
      </c>
      <c r="CT200" s="75">
        <f t="shared" si="223"/>
        <v>0</v>
      </c>
      <c r="CU200" s="75">
        <f t="shared" si="224"/>
        <v>0</v>
      </c>
      <c r="CV200" s="71">
        <f t="shared" si="225"/>
        <v>0</v>
      </c>
      <c r="CW200" s="72">
        <f t="shared" si="226"/>
        <v>0</v>
      </c>
      <c r="CX200" s="70">
        <f t="shared" si="227"/>
        <v>0</v>
      </c>
      <c r="CY200" s="70">
        <f t="shared" si="228"/>
        <v>0</v>
      </c>
      <c r="CZ200" s="70">
        <f t="shared" si="229"/>
        <v>0</v>
      </c>
      <c r="DA200" s="70">
        <f t="shared" si="230"/>
        <v>0</v>
      </c>
      <c r="DB200" s="70">
        <f t="shared" si="231"/>
        <v>0</v>
      </c>
      <c r="DC200" s="70">
        <f t="shared" si="232"/>
        <v>0</v>
      </c>
      <c r="DD200" s="70">
        <f t="shared" si="233"/>
        <v>0</v>
      </c>
      <c r="DE200" s="70">
        <f t="shared" si="233"/>
        <v>0</v>
      </c>
      <c r="DF200" s="75">
        <f t="shared" si="234"/>
        <v>0</v>
      </c>
      <c r="DG200" s="75">
        <f t="shared" si="235"/>
        <v>0</v>
      </c>
      <c r="DH200" s="71">
        <f t="shared" si="236"/>
        <v>0</v>
      </c>
      <c r="DI200" s="72">
        <f t="shared" si="237"/>
        <v>0</v>
      </c>
      <c r="DJ200" s="72">
        <f t="shared" si="238"/>
        <v>0</v>
      </c>
      <c r="DK200" s="72">
        <f t="shared" si="239"/>
        <v>0</v>
      </c>
      <c r="DL200" s="72">
        <f t="shared" si="240"/>
        <v>0</v>
      </c>
      <c r="DM200" s="70">
        <f t="shared" si="241"/>
        <v>0</v>
      </c>
      <c r="DN200" s="70">
        <f t="shared" si="242"/>
        <v>0</v>
      </c>
      <c r="DO200" s="70">
        <f t="shared" si="243"/>
        <v>0</v>
      </c>
      <c r="DP200" s="70">
        <f t="shared" si="244"/>
        <v>0</v>
      </c>
      <c r="DQ200" s="70">
        <f t="shared" si="244"/>
        <v>0</v>
      </c>
      <c r="DR200" s="70">
        <f t="shared" si="245"/>
        <v>0</v>
      </c>
      <c r="DS200" s="75">
        <f t="shared" si="246"/>
        <v>0</v>
      </c>
      <c r="DT200" s="71">
        <f t="shared" si="247"/>
        <v>0</v>
      </c>
      <c r="DU200" s="257">
        <f t="shared" si="248"/>
        <v>0</v>
      </c>
      <c r="DV200" s="258">
        <f t="shared" si="249"/>
        <v>0</v>
      </c>
      <c r="DW200" s="258">
        <f t="shared" si="250"/>
        <v>0</v>
      </c>
      <c r="DX200" s="258">
        <f t="shared" si="251"/>
        <v>0</v>
      </c>
      <c r="DY200" s="70">
        <f t="shared" si="252"/>
        <v>0</v>
      </c>
      <c r="DZ200" s="70">
        <f t="shared" si="253"/>
        <v>0</v>
      </c>
      <c r="EA200" s="258">
        <f t="shared" si="254"/>
        <v>0</v>
      </c>
      <c r="EB200" s="258">
        <f t="shared" si="255"/>
        <v>0</v>
      </c>
      <c r="EC200" s="258">
        <f t="shared" si="255"/>
        <v>0</v>
      </c>
      <c r="ED200" s="258">
        <f t="shared" si="256"/>
        <v>0</v>
      </c>
      <c r="EE200" s="75">
        <f t="shared" si="257"/>
        <v>0</v>
      </c>
      <c r="EF200" s="71">
        <f t="shared" si="258"/>
        <v>0</v>
      </c>
      <c r="EG200" s="72">
        <f t="shared" si="259"/>
        <v>0</v>
      </c>
      <c r="EH200" s="70">
        <f t="shared" si="260"/>
        <v>0</v>
      </c>
      <c r="EI200" s="70">
        <f t="shared" si="261"/>
        <v>0</v>
      </c>
      <c r="EJ200" s="70">
        <f t="shared" si="262"/>
        <v>0</v>
      </c>
      <c r="EK200" s="70">
        <f t="shared" si="263"/>
        <v>0</v>
      </c>
      <c r="EL200" s="70">
        <f t="shared" si="264"/>
        <v>0</v>
      </c>
      <c r="EM200" s="70">
        <f t="shared" si="265"/>
        <v>0</v>
      </c>
      <c r="EN200" s="70">
        <f t="shared" si="266"/>
        <v>0</v>
      </c>
      <c r="EO200" s="70">
        <f t="shared" si="266"/>
        <v>0</v>
      </c>
      <c r="EP200" s="75">
        <f t="shared" si="267"/>
        <v>0</v>
      </c>
      <c r="EQ200" s="75">
        <f t="shared" si="268"/>
        <v>0</v>
      </c>
      <c r="ER200" s="71">
        <f t="shared" si="269"/>
        <v>0</v>
      </c>
      <c r="ES200" s="72">
        <f t="shared" si="184"/>
        <v>0</v>
      </c>
      <c r="ET200" s="70">
        <f t="shared" si="185"/>
        <v>0</v>
      </c>
      <c r="EU200" s="70">
        <f t="shared" si="186"/>
        <v>0</v>
      </c>
      <c r="EV200" s="70">
        <f t="shared" si="187"/>
        <v>0</v>
      </c>
      <c r="EW200" s="70">
        <f t="shared" si="188"/>
        <v>0</v>
      </c>
      <c r="EX200" s="70">
        <f t="shared" si="270"/>
        <v>0</v>
      </c>
      <c r="EY200" s="70">
        <f t="shared" si="189"/>
        <v>0</v>
      </c>
      <c r="EZ200" s="70" t="str">
        <f t="shared" si="190"/>
        <v/>
      </c>
      <c r="FA200" s="70">
        <f t="shared" si="190"/>
        <v>0</v>
      </c>
      <c r="FB200" s="75">
        <f t="shared" si="191"/>
        <v>0</v>
      </c>
      <c r="FC200" s="75">
        <f t="shared" si="192"/>
        <v>0</v>
      </c>
      <c r="FD200" s="71">
        <f t="shared" si="193"/>
        <v>0</v>
      </c>
      <c r="FE200" s="585"/>
    </row>
    <row r="201" spans="1:161" ht="22.5">
      <c r="A201" s="12">
        <f t="shared" si="272"/>
        <v>0</v>
      </c>
      <c r="B201" s="31">
        <v>79</v>
      </c>
      <c r="C201" s="252">
        <v>193</v>
      </c>
      <c r="D201" s="6">
        <f t="shared" si="273"/>
        <v>0</v>
      </c>
      <c r="E201" s="59"/>
      <c r="F201" s="60" t="str">
        <f t="shared" si="271"/>
        <v/>
      </c>
      <c r="G201" s="58">
        <f>'Data Paste From Shala Darpan'!L194</f>
        <v>0</v>
      </c>
      <c r="H201" s="59">
        <f>'Data Paste From Shala Darpan'!F194</f>
        <v>0</v>
      </c>
      <c r="I201" s="59">
        <f>'Data Paste From Shala Darpan'!H194</f>
        <v>0</v>
      </c>
      <c r="J201" s="59">
        <f>'Data Paste From Shala Darpan'!I194</f>
        <v>0</v>
      </c>
      <c r="K201" s="744">
        <f>'Data Paste From Shala Darpan'!K194</f>
        <v>0</v>
      </c>
      <c r="L201" s="160" t="str">
        <f t="shared" si="194"/>
        <v/>
      </c>
      <c r="M201" s="135"/>
      <c r="N201" s="355" t="str">
        <f t="shared" si="104"/>
        <v/>
      </c>
      <c r="O201" s="162">
        <f t="shared" si="195"/>
        <v>0</v>
      </c>
      <c r="P201" s="514"/>
      <c r="Q201" s="111"/>
      <c r="R201" s="112"/>
      <c r="S201" s="112"/>
      <c r="T201" s="113"/>
      <c r="U201" s="112"/>
      <c r="V201" s="312">
        <f t="shared" si="196"/>
        <v>0</v>
      </c>
      <c r="W201" s="113"/>
      <c r="X201" s="112"/>
      <c r="Y201" s="150"/>
      <c r="Z201" s="151"/>
      <c r="AA201" s="151"/>
      <c r="AB201" s="152"/>
      <c r="AC201" s="151"/>
      <c r="AD201" s="315">
        <f t="shared" si="197"/>
        <v>0</v>
      </c>
      <c r="AE201" s="315"/>
      <c r="AF201" s="151"/>
      <c r="AG201" s="184"/>
      <c r="AH201" s="185"/>
      <c r="AI201" s="185"/>
      <c r="AJ201" s="186"/>
      <c r="AK201" s="185"/>
      <c r="AL201" s="318">
        <f t="shared" si="198"/>
        <v>0</v>
      </c>
      <c r="AM201" s="318"/>
      <c r="AN201" s="185"/>
      <c r="AO201" s="117"/>
      <c r="AP201" s="118"/>
      <c r="AQ201" s="118"/>
      <c r="AR201" s="119"/>
      <c r="AS201" s="118"/>
      <c r="AT201" s="321">
        <f t="shared" si="199"/>
        <v>0</v>
      </c>
      <c r="AU201" s="321"/>
      <c r="AV201" s="118"/>
      <c r="AW201" s="199"/>
      <c r="AX201" s="200"/>
      <c r="AY201" s="200"/>
      <c r="AZ201" s="201"/>
      <c r="BA201" s="200"/>
      <c r="BB201" s="324">
        <f t="shared" si="200"/>
        <v>0</v>
      </c>
      <c r="BC201" s="324"/>
      <c r="BD201" s="200"/>
      <c r="BE201" s="225"/>
      <c r="BF201" s="226"/>
      <c r="BG201" s="226"/>
      <c r="BH201" s="227"/>
      <c r="BI201" s="226"/>
      <c r="BJ201" s="327">
        <f t="shared" si="201"/>
        <v>0</v>
      </c>
      <c r="BK201" s="327"/>
      <c r="BL201" s="226"/>
      <c r="BM201" s="199"/>
      <c r="BN201" s="200"/>
      <c r="BO201" s="200"/>
      <c r="BP201" s="201"/>
      <c r="BQ201" s="200"/>
      <c r="BR201" s="324" t="str">
        <f t="shared" si="202"/>
        <v/>
      </c>
      <c r="BS201" s="324"/>
      <c r="BT201" s="200"/>
      <c r="BU201" s="208">
        <v>0</v>
      </c>
      <c r="BV201" s="209">
        <v>0</v>
      </c>
      <c r="BW201" s="213">
        <v>0</v>
      </c>
      <c r="BX201" s="333" t="str">
        <f t="shared" si="203"/>
        <v>D</v>
      </c>
      <c r="BY201" s="72">
        <f t="shared" si="204"/>
        <v>0</v>
      </c>
      <c r="BZ201" s="70">
        <f t="shared" si="205"/>
        <v>0</v>
      </c>
      <c r="CA201" s="70">
        <f t="shared" si="206"/>
        <v>0</v>
      </c>
      <c r="CB201" s="70">
        <f t="shared" si="207"/>
        <v>0</v>
      </c>
      <c r="CC201" s="70">
        <f t="shared" si="208"/>
        <v>0</v>
      </c>
      <c r="CD201" s="70">
        <f t="shared" si="209"/>
        <v>0</v>
      </c>
      <c r="CE201" s="70">
        <f t="shared" si="210"/>
        <v>0</v>
      </c>
      <c r="CF201" s="70">
        <f t="shared" si="211"/>
        <v>0</v>
      </c>
      <c r="CG201" s="70">
        <f t="shared" si="211"/>
        <v>0</v>
      </c>
      <c r="CH201" s="75">
        <f t="shared" si="212"/>
        <v>0</v>
      </c>
      <c r="CI201" s="75">
        <f t="shared" si="213"/>
        <v>0</v>
      </c>
      <c r="CJ201" s="71">
        <f t="shared" si="214"/>
        <v>0</v>
      </c>
      <c r="CK201" s="72">
        <f t="shared" si="215"/>
        <v>0</v>
      </c>
      <c r="CL201" s="70">
        <f t="shared" si="216"/>
        <v>0</v>
      </c>
      <c r="CM201" s="70">
        <f t="shared" si="217"/>
        <v>0</v>
      </c>
      <c r="CN201" s="70">
        <f t="shared" si="218"/>
        <v>0</v>
      </c>
      <c r="CO201" s="70">
        <f t="shared" si="219"/>
        <v>0</v>
      </c>
      <c r="CP201" s="70">
        <f t="shared" si="220"/>
        <v>0</v>
      </c>
      <c r="CQ201" s="70">
        <f t="shared" si="221"/>
        <v>0</v>
      </c>
      <c r="CR201" s="70">
        <f t="shared" si="222"/>
        <v>0</v>
      </c>
      <c r="CS201" s="70">
        <f t="shared" si="222"/>
        <v>0</v>
      </c>
      <c r="CT201" s="75">
        <f t="shared" si="223"/>
        <v>0</v>
      </c>
      <c r="CU201" s="75">
        <f t="shared" si="224"/>
        <v>0</v>
      </c>
      <c r="CV201" s="71">
        <f t="shared" si="225"/>
        <v>0</v>
      </c>
      <c r="CW201" s="72">
        <f t="shared" si="226"/>
        <v>0</v>
      </c>
      <c r="CX201" s="70">
        <f t="shared" si="227"/>
        <v>0</v>
      </c>
      <c r="CY201" s="70">
        <f t="shared" si="228"/>
        <v>0</v>
      </c>
      <c r="CZ201" s="70">
        <f t="shared" si="229"/>
        <v>0</v>
      </c>
      <c r="DA201" s="70">
        <f t="shared" si="230"/>
        <v>0</v>
      </c>
      <c r="DB201" s="70">
        <f t="shared" si="231"/>
        <v>0</v>
      </c>
      <c r="DC201" s="70">
        <f t="shared" si="232"/>
        <v>0</v>
      </c>
      <c r="DD201" s="70">
        <f t="shared" si="233"/>
        <v>0</v>
      </c>
      <c r="DE201" s="70">
        <f t="shared" si="233"/>
        <v>0</v>
      </c>
      <c r="DF201" s="75">
        <f t="shared" si="234"/>
        <v>0</v>
      </c>
      <c r="DG201" s="75">
        <f t="shared" si="235"/>
        <v>0</v>
      </c>
      <c r="DH201" s="71">
        <f t="shared" si="236"/>
        <v>0</v>
      </c>
      <c r="DI201" s="72">
        <f t="shared" si="237"/>
        <v>0</v>
      </c>
      <c r="DJ201" s="72">
        <f t="shared" si="238"/>
        <v>0</v>
      </c>
      <c r="DK201" s="72">
        <f t="shared" si="239"/>
        <v>0</v>
      </c>
      <c r="DL201" s="72">
        <f t="shared" si="240"/>
        <v>0</v>
      </c>
      <c r="DM201" s="70">
        <f t="shared" si="241"/>
        <v>0</v>
      </c>
      <c r="DN201" s="70">
        <f t="shared" si="242"/>
        <v>0</v>
      </c>
      <c r="DO201" s="70">
        <f t="shared" si="243"/>
        <v>0</v>
      </c>
      <c r="DP201" s="70">
        <f t="shared" si="244"/>
        <v>0</v>
      </c>
      <c r="DQ201" s="70">
        <f t="shared" si="244"/>
        <v>0</v>
      </c>
      <c r="DR201" s="70">
        <f t="shared" si="245"/>
        <v>0</v>
      </c>
      <c r="DS201" s="75">
        <f t="shared" si="246"/>
        <v>0</v>
      </c>
      <c r="DT201" s="71">
        <f t="shared" si="247"/>
        <v>0</v>
      </c>
      <c r="DU201" s="257">
        <f t="shared" si="248"/>
        <v>0</v>
      </c>
      <c r="DV201" s="258">
        <f t="shared" si="249"/>
        <v>0</v>
      </c>
      <c r="DW201" s="258">
        <f t="shared" si="250"/>
        <v>0</v>
      </c>
      <c r="DX201" s="258">
        <f t="shared" si="251"/>
        <v>0</v>
      </c>
      <c r="DY201" s="70">
        <f t="shared" si="252"/>
        <v>0</v>
      </c>
      <c r="DZ201" s="70">
        <f t="shared" si="253"/>
        <v>0</v>
      </c>
      <c r="EA201" s="258">
        <f t="shared" si="254"/>
        <v>0</v>
      </c>
      <c r="EB201" s="258">
        <f t="shared" si="255"/>
        <v>0</v>
      </c>
      <c r="EC201" s="258">
        <f t="shared" si="255"/>
        <v>0</v>
      </c>
      <c r="ED201" s="258">
        <f t="shared" si="256"/>
        <v>0</v>
      </c>
      <c r="EE201" s="75">
        <f t="shared" si="257"/>
        <v>0</v>
      </c>
      <c r="EF201" s="71">
        <f t="shared" si="258"/>
        <v>0</v>
      </c>
      <c r="EG201" s="72">
        <f t="shared" si="259"/>
        <v>0</v>
      </c>
      <c r="EH201" s="70">
        <f t="shared" si="260"/>
        <v>0</v>
      </c>
      <c r="EI201" s="70">
        <f t="shared" si="261"/>
        <v>0</v>
      </c>
      <c r="EJ201" s="70">
        <f t="shared" si="262"/>
        <v>0</v>
      </c>
      <c r="EK201" s="70">
        <f t="shared" si="263"/>
        <v>0</v>
      </c>
      <c r="EL201" s="70">
        <f t="shared" si="264"/>
        <v>0</v>
      </c>
      <c r="EM201" s="70">
        <f t="shared" si="265"/>
        <v>0</v>
      </c>
      <c r="EN201" s="70">
        <f t="shared" si="266"/>
        <v>0</v>
      </c>
      <c r="EO201" s="70">
        <f t="shared" si="266"/>
        <v>0</v>
      </c>
      <c r="EP201" s="75">
        <f t="shared" si="267"/>
        <v>0</v>
      </c>
      <c r="EQ201" s="75">
        <f t="shared" si="268"/>
        <v>0</v>
      </c>
      <c r="ER201" s="71">
        <f t="shared" si="269"/>
        <v>0</v>
      </c>
      <c r="ES201" s="72">
        <f t="shared" ref="ES201:ES264" si="274">BM201</f>
        <v>0</v>
      </c>
      <c r="ET201" s="70">
        <f t="shared" ref="ET201:ET264" si="275">BN201</f>
        <v>0</v>
      </c>
      <c r="EU201" s="70">
        <f t="shared" ref="EU201:EU264" si="276">BO201</f>
        <v>0</v>
      </c>
      <c r="EV201" s="70">
        <f t="shared" ref="EV201:EV264" si="277">BP201</f>
        <v>0</v>
      </c>
      <c r="EW201" s="70">
        <f t="shared" ref="EW201:EW264" si="278">SUM(ES201:EV201)</f>
        <v>0</v>
      </c>
      <c r="EX201" s="70">
        <f t="shared" si="270"/>
        <v>0</v>
      </c>
      <c r="EY201" s="70">
        <f t="shared" ref="EY201:EY264" si="279">BQ201</f>
        <v>0</v>
      </c>
      <c r="EZ201" s="70" t="str">
        <f t="shared" ref="EZ201:FA264" si="280">BR201</f>
        <v/>
      </c>
      <c r="FA201" s="70">
        <f t="shared" si="280"/>
        <v>0</v>
      </c>
      <c r="FB201" s="75">
        <f t="shared" ref="FB201:FB264" si="281">BT201</f>
        <v>0</v>
      </c>
      <c r="FC201" s="75">
        <f t="shared" ref="FC201:FC264" si="282">SUM(EY201:FB201)</f>
        <v>0</v>
      </c>
      <c r="FD201" s="71">
        <f t="shared" ref="FD201:FD264" si="283">SUM(EX201,FC201)</f>
        <v>0</v>
      </c>
      <c r="FE201" s="585"/>
    </row>
    <row r="202" spans="1:161" ht="22.5">
      <c r="A202" s="12">
        <f t="shared" si="272"/>
        <v>0</v>
      </c>
      <c r="B202" s="31">
        <v>80</v>
      </c>
      <c r="C202" s="253">
        <v>194</v>
      </c>
      <c r="D202" s="6">
        <f t="shared" si="273"/>
        <v>0</v>
      </c>
      <c r="E202" s="59"/>
      <c r="F202" s="60" t="str">
        <f t="shared" si="271"/>
        <v/>
      </c>
      <c r="G202" s="59">
        <f>'Data Paste From Shala Darpan'!L195</f>
        <v>0</v>
      </c>
      <c r="H202" s="59">
        <f>'Data Paste From Shala Darpan'!F195</f>
        <v>0</v>
      </c>
      <c r="I202" s="59">
        <f>'Data Paste From Shala Darpan'!H195</f>
        <v>0</v>
      </c>
      <c r="J202" s="59">
        <f>'Data Paste From Shala Darpan'!I195</f>
        <v>0</v>
      </c>
      <c r="K202" s="744">
        <f>'Data Paste From Shala Darpan'!K195</f>
        <v>0</v>
      </c>
      <c r="L202" s="160" t="str">
        <f t="shared" ref="L202:L265" si="284">IF(G202=0,"",$L$7)</f>
        <v/>
      </c>
      <c r="M202" s="135"/>
      <c r="N202" s="355" t="str">
        <f t="shared" si="104"/>
        <v/>
      </c>
      <c r="O202" s="162">
        <f t="shared" ref="O202:O265" si="285">IF(N202="",0,IF(N202&gt;=86,3,IF(N202&gt;=81,2,IF(N202&gt;=75,1,0))))</f>
        <v>0</v>
      </c>
      <c r="P202" s="514"/>
      <c r="Q202" s="111"/>
      <c r="R202" s="112"/>
      <c r="S202" s="112"/>
      <c r="T202" s="113"/>
      <c r="U202" s="112"/>
      <c r="V202" s="312">
        <f t="shared" ref="V202:V265" si="286">IF(OR($Q$3="",$G202=""),"",IF($Q$1="c",$O202/2,$O202))</f>
        <v>0</v>
      </c>
      <c r="W202" s="113"/>
      <c r="X202" s="112"/>
      <c r="Y202" s="150"/>
      <c r="Z202" s="151"/>
      <c r="AA202" s="151"/>
      <c r="AB202" s="152"/>
      <c r="AC202" s="151"/>
      <c r="AD202" s="315">
        <f t="shared" ref="AD202:AD265" si="287">IF(OR($Y$3="",$G202=""),"",IF($Y$1="c",$O202/2,$O202))</f>
        <v>0</v>
      </c>
      <c r="AE202" s="315"/>
      <c r="AF202" s="151"/>
      <c r="AG202" s="184"/>
      <c r="AH202" s="185"/>
      <c r="AI202" s="185"/>
      <c r="AJ202" s="186"/>
      <c r="AK202" s="185"/>
      <c r="AL202" s="318">
        <f t="shared" ref="AL202:AL265" si="288">IF(OR($AG$3="",$G202=""),"",IF($AG$1="c",$O202/2,$O202))</f>
        <v>0</v>
      </c>
      <c r="AM202" s="318"/>
      <c r="AN202" s="185"/>
      <c r="AO202" s="117"/>
      <c r="AP202" s="118"/>
      <c r="AQ202" s="118"/>
      <c r="AR202" s="119"/>
      <c r="AS202" s="118"/>
      <c r="AT202" s="321">
        <f t="shared" ref="AT202:AT265" si="289">IF(OR($AO$3="",$G202=""),"",IF($AO$1="c",$O202/2,$O202))</f>
        <v>0</v>
      </c>
      <c r="AU202" s="321"/>
      <c r="AV202" s="118"/>
      <c r="AW202" s="199"/>
      <c r="AX202" s="200"/>
      <c r="AY202" s="200"/>
      <c r="AZ202" s="201"/>
      <c r="BA202" s="200"/>
      <c r="BB202" s="324">
        <f t="shared" ref="BB202:BB265" si="290">IF(OR($AW$3="",$G202=""),"",IF($AW$1="c",$O202/2,$O202))</f>
        <v>0</v>
      </c>
      <c r="BC202" s="324"/>
      <c r="BD202" s="200"/>
      <c r="BE202" s="225"/>
      <c r="BF202" s="226"/>
      <c r="BG202" s="226"/>
      <c r="BH202" s="227"/>
      <c r="BI202" s="226"/>
      <c r="BJ202" s="327">
        <f t="shared" ref="BJ202:BJ265" si="291">IF(OR($BE$3="",$G202=""),"",IF($BE$1="c",$O202/2,$O202))</f>
        <v>0</v>
      </c>
      <c r="BK202" s="327"/>
      <c r="BL202" s="226"/>
      <c r="BM202" s="199"/>
      <c r="BN202" s="200"/>
      <c r="BO202" s="200"/>
      <c r="BP202" s="201"/>
      <c r="BQ202" s="200"/>
      <c r="BR202" s="324" t="str">
        <f t="shared" ref="BR202:BR265" si="292">IF(OR($BM$3="",$G202=""),"",IF($BM$1="c",$O202/2,$O202))</f>
        <v/>
      </c>
      <c r="BS202" s="324"/>
      <c r="BT202" s="200"/>
      <c r="BU202" s="208">
        <v>0</v>
      </c>
      <c r="BV202" s="209">
        <v>0</v>
      </c>
      <c r="BW202" s="213">
        <v>0</v>
      </c>
      <c r="BX202" s="333" t="str">
        <f t="shared" ref="BX202:BX265" si="293">IF(BW202&gt;=80,"A",IF(BW202&gt;=60,"B",IF(BW202&gt;=50,"C","D")))</f>
        <v>D</v>
      </c>
      <c r="BY202" s="72">
        <f t="shared" ref="BY202:BY265" si="294">Q202</f>
        <v>0</v>
      </c>
      <c r="BZ202" s="70">
        <f t="shared" ref="BZ202:BZ265" si="295">R202</f>
        <v>0</v>
      </c>
      <c r="CA202" s="70">
        <f t="shared" ref="CA202:CA265" si="296">S202</f>
        <v>0</v>
      </c>
      <c r="CB202" s="70">
        <f t="shared" ref="CB202:CB265" si="297">T202</f>
        <v>0</v>
      </c>
      <c r="CC202" s="70">
        <f t="shared" ref="CC202:CC265" si="298">SUM(BY202:CB202)</f>
        <v>0</v>
      </c>
      <c r="CD202" s="70">
        <f t="shared" ref="CD202:CD265" si="299">ROUNDUP(CC202*$CD$6/100,0)</f>
        <v>0</v>
      </c>
      <c r="CE202" s="70">
        <f t="shared" ref="CE202:CE265" si="300">U202</f>
        <v>0</v>
      </c>
      <c r="CF202" s="70">
        <f t="shared" ref="CF202:CG265" si="301">V202</f>
        <v>0</v>
      </c>
      <c r="CG202" s="70">
        <f t="shared" si="301"/>
        <v>0</v>
      </c>
      <c r="CH202" s="75">
        <f t="shared" ref="CH202:CH265" si="302">X202</f>
        <v>0</v>
      </c>
      <c r="CI202" s="75">
        <f t="shared" ref="CI202:CI265" si="303">SUM(CE202:CH202)</f>
        <v>0</v>
      </c>
      <c r="CJ202" s="71">
        <f t="shared" ref="CJ202:CJ265" si="304">SUM(CI202,CD202)</f>
        <v>0</v>
      </c>
      <c r="CK202" s="72">
        <f t="shared" ref="CK202:CK265" si="305">Y202</f>
        <v>0</v>
      </c>
      <c r="CL202" s="70">
        <f t="shared" ref="CL202:CL265" si="306">Z202</f>
        <v>0</v>
      </c>
      <c r="CM202" s="70">
        <f t="shared" ref="CM202:CM265" si="307">AA202</f>
        <v>0</v>
      </c>
      <c r="CN202" s="70">
        <f t="shared" ref="CN202:CN265" si="308">AB202</f>
        <v>0</v>
      </c>
      <c r="CO202" s="70">
        <f t="shared" ref="CO202:CO265" si="309">SUM(CK202:CN202)</f>
        <v>0</v>
      </c>
      <c r="CP202" s="70">
        <f t="shared" ref="CP202:CP265" si="310">ROUNDUP(CO202*$CP$6/100,0)</f>
        <v>0</v>
      </c>
      <c r="CQ202" s="70">
        <f t="shared" ref="CQ202:CQ265" si="311">AC202</f>
        <v>0</v>
      </c>
      <c r="CR202" s="70">
        <f t="shared" ref="CR202:CS265" si="312">AD202</f>
        <v>0</v>
      </c>
      <c r="CS202" s="70">
        <f t="shared" si="312"/>
        <v>0</v>
      </c>
      <c r="CT202" s="75">
        <f t="shared" ref="CT202:CT265" si="313">AF202</f>
        <v>0</v>
      </c>
      <c r="CU202" s="75">
        <f t="shared" ref="CU202:CU265" si="314">SUM(CQ202:CT202)</f>
        <v>0</v>
      </c>
      <c r="CV202" s="71">
        <f t="shared" ref="CV202:CV265" si="315">SUM(CU202,CP202)</f>
        <v>0</v>
      </c>
      <c r="CW202" s="72">
        <f t="shared" ref="CW202:CW265" si="316">AG202</f>
        <v>0</v>
      </c>
      <c r="CX202" s="70">
        <f t="shared" ref="CX202:CX265" si="317">AH202</f>
        <v>0</v>
      </c>
      <c r="CY202" s="70">
        <f t="shared" ref="CY202:CY265" si="318">AI202</f>
        <v>0</v>
      </c>
      <c r="CZ202" s="70">
        <f t="shared" ref="CZ202:CZ265" si="319">AJ202</f>
        <v>0</v>
      </c>
      <c r="DA202" s="70">
        <f t="shared" ref="DA202:DA265" si="320">SUM(CW202:CZ202)</f>
        <v>0</v>
      </c>
      <c r="DB202" s="70">
        <f t="shared" ref="DB202:DB265" si="321">ROUNDUP(DA202*$DB$6/100,0)</f>
        <v>0</v>
      </c>
      <c r="DC202" s="70">
        <f t="shared" ref="DC202:DC265" si="322">AK202</f>
        <v>0</v>
      </c>
      <c r="DD202" s="70">
        <f t="shared" ref="DD202:DE265" si="323">AL202</f>
        <v>0</v>
      </c>
      <c r="DE202" s="70">
        <f t="shared" si="323"/>
        <v>0</v>
      </c>
      <c r="DF202" s="75">
        <f t="shared" ref="DF202:DF265" si="324">AN202</f>
        <v>0</v>
      </c>
      <c r="DG202" s="75">
        <f t="shared" ref="DG202:DG265" si="325">SUM(DC202:DF202)</f>
        <v>0</v>
      </c>
      <c r="DH202" s="71">
        <f t="shared" ref="DH202:DH265" si="326">SUM(DG202,DB202)</f>
        <v>0</v>
      </c>
      <c r="DI202" s="72">
        <f t="shared" ref="DI202:DI265" si="327">AO202</f>
        <v>0</v>
      </c>
      <c r="DJ202" s="72">
        <f t="shared" ref="DJ202:DJ265" si="328">AP202</f>
        <v>0</v>
      </c>
      <c r="DK202" s="72">
        <f t="shared" ref="DK202:DK265" si="329">AQ202</f>
        <v>0</v>
      </c>
      <c r="DL202" s="72">
        <f t="shared" ref="DL202:DL265" si="330">AR202</f>
        <v>0</v>
      </c>
      <c r="DM202" s="70">
        <f t="shared" ref="DM202:DM265" si="331">SUM(DI202:DL202)</f>
        <v>0</v>
      </c>
      <c r="DN202" s="70">
        <f t="shared" ref="DN202:DN265" si="332">ROUNDUP(DM202*$DN$6/100,0)</f>
        <v>0</v>
      </c>
      <c r="DO202" s="70">
        <f t="shared" ref="DO202:DO265" si="333">AS202</f>
        <v>0</v>
      </c>
      <c r="DP202" s="70">
        <f t="shared" ref="DP202:DQ265" si="334">AT202</f>
        <v>0</v>
      </c>
      <c r="DQ202" s="70">
        <f t="shared" si="334"/>
        <v>0</v>
      </c>
      <c r="DR202" s="70">
        <f t="shared" ref="DR202:DR265" si="335">AV202</f>
        <v>0</v>
      </c>
      <c r="DS202" s="75">
        <f t="shared" ref="DS202:DS265" si="336">SUM(DO202:DR202)</f>
        <v>0</v>
      </c>
      <c r="DT202" s="71">
        <f t="shared" ref="DT202:DT265" si="337">SUM(DS202,DN202)</f>
        <v>0</v>
      </c>
      <c r="DU202" s="257">
        <f t="shared" ref="DU202:DU265" si="338">AW202</f>
        <v>0</v>
      </c>
      <c r="DV202" s="258">
        <f t="shared" ref="DV202:DV265" si="339">AX202</f>
        <v>0</v>
      </c>
      <c r="DW202" s="258">
        <f t="shared" ref="DW202:DW265" si="340">AY202</f>
        <v>0</v>
      </c>
      <c r="DX202" s="258">
        <f t="shared" ref="DX202:DX265" si="341">AZ202</f>
        <v>0</v>
      </c>
      <c r="DY202" s="70">
        <f t="shared" ref="DY202:DY265" si="342">SUM(DU202:DX202)</f>
        <v>0</v>
      </c>
      <c r="DZ202" s="70">
        <f t="shared" ref="DZ202:DZ265" si="343">ROUNDUP(DY202*$DZ$6/100,0)</f>
        <v>0</v>
      </c>
      <c r="EA202" s="258">
        <f t="shared" ref="EA202:EA265" si="344">BA202</f>
        <v>0</v>
      </c>
      <c r="EB202" s="258">
        <f t="shared" ref="EB202:EC265" si="345">BB202</f>
        <v>0</v>
      </c>
      <c r="EC202" s="258">
        <f t="shared" si="345"/>
        <v>0</v>
      </c>
      <c r="ED202" s="258">
        <f t="shared" ref="ED202:ED265" si="346">BD202</f>
        <v>0</v>
      </c>
      <c r="EE202" s="75">
        <f t="shared" ref="EE202:EE265" si="347">SUM(EA202:ED202)</f>
        <v>0</v>
      </c>
      <c r="EF202" s="71">
        <f t="shared" ref="EF202:EF265" si="348">SUM(EE202,DZ202)</f>
        <v>0</v>
      </c>
      <c r="EG202" s="72">
        <f t="shared" ref="EG202:EG265" si="349">BE202</f>
        <v>0</v>
      </c>
      <c r="EH202" s="70">
        <f t="shared" ref="EH202:EH265" si="350">BF202</f>
        <v>0</v>
      </c>
      <c r="EI202" s="70">
        <f t="shared" ref="EI202:EI265" si="351">BG202</f>
        <v>0</v>
      </c>
      <c r="EJ202" s="70">
        <f t="shared" ref="EJ202:EJ265" si="352">BH202</f>
        <v>0</v>
      </c>
      <c r="EK202" s="70">
        <f t="shared" ref="EK202:EK265" si="353">SUM(EG202:EJ202)</f>
        <v>0</v>
      </c>
      <c r="EL202" s="70">
        <f t="shared" ref="EL202:EL265" si="354">ROUNDUP(EK202*$EL$6/100,0)</f>
        <v>0</v>
      </c>
      <c r="EM202" s="70">
        <f t="shared" ref="EM202:EM265" si="355">BI202</f>
        <v>0</v>
      </c>
      <c r="EN202" s="70">
        <f t="shared" ref="EN202:EO265" si="356">BJ202</f>
        <v>0</v>
      </c>
      <c r="EO202" s="70">
        <f t="shared" si="356"/>
        <v>0</v>
      </c>
      <c r="EP202" s="75">
        <f t="shared" ref="EP202:EP265" si="357">BL202</f>
        <v>0</v>
      </c>
      <c r="EQ202" s="75">
        <f t="shared" ref="EQ202:EQ265" si="358">SUM(EM202:EP202)</f>
        <v>0</v>
      </c>
      <c r="ER202" s="71">
        <f t="shared" ref="ER202:ER265" si="359">SUM(EL202,EQ202)</f>
        <v>0</v>
      </c>
      <c r="ES202" s="72">
        <f t="shared" si="274"/>
        <v>0</v>
      </c>
      <c r="ET202" s="70">
        <f t="shared" si="275"/>
        <v>0</v>
      </c>
      <c r="EU202" s="70">
        <f t="shared" si="276"/>
        <v>0</v>
      </c>
      <c r="EV202" s="70">
        <f t="shared" si="277"/>
        <v>0</v>
      </c>
      <c r="EW202" s="70">
        <f t="shared" si="278"/>
        <v>0</v>
      </c>
      <c r="EX202" s="70">
        <f t="shared" ref="EX202:EX265" si="360">ROUNDUP(EW202*$EX$6/100,0)</f>
        <v>0</v>
      </c>
      <c r="EY202" s="70">
        <f t="shared" si="279"/>
        <v>0</v>
      </c>
      <c r="EZ202" s="70" t="str">
        <f t="shared" si="280"/>
        <v/>
      </c>
      <c r="FA202" s="70">
        <f t="shared" si="280"/>
        <v>0</v>
      </c>
      <c r="FB202" s="75">
        <f t="shared" si="281"/>
        <v>0</v>
      </c>
      <c r="FC202" s="75">
        <f t="shared" si="282"/>
        <v>0</v>
      </c>
      <c r="FD202" s="71">
        <f t="shared" si="283"/>
        <v>0</v>
      </c>
      <c r="FE202" s="585"/>
    </row>
    <row r="203" spans="1:161" ht="22.5">
      <c r="A203" s="12">
        <f t="shared" si="272"/>
        <v>0</v>
      </c>
      <c r="B203" s="31">
        <v>81</v>
      </c>
      <c r="C203" s="252">
        <v>195</v>
      </c>
      <c r="D203" s="6">
        <f t="shared" si="273"/>
        <v>0</v>
      </c>
      <c r="E203" s="59"/>
      <c r="F203" s="60" t="str">
        <f t="shared" ref="F203:F266" si="361">IF(OR(E202="",F202=""),"",F202+1)</f>
        <v/>
      </c>
      <c r="G203" s="58">
        <f>'Data Paste From Shala Darpan'!L196</f>
        <v>0</v>
      </c>
      <c r="H203" s="59">
        <f>'Data Paste From Shala Darpan'!F196</f>
        <v>0</v>
      </c>
      <c r="I203" s="59">
        <f>'Data Paste From Shala Darpan'!H196</f>
        <v>0</v>
      </c>
      <c r="J203" s="59">
        <f>'Data Paste From Shala Darpan'!I196</f>
        <v>0</v>
      </c>
      <c r="K203" s="744">
        <f>'Data Paste From Shala Darpan'!K196</f>
        <v>0</v>
      </c>
      <c r="L203" s="160" t="str">
        <f t="shared" si="284"/>
        <v/>
      </c>
      <c r="M203" s="135"/>
      <c r="N203" s="355" t="str">
        <f t="shared" si="104"/>
        <v/>
      </c>
      <c r="O203" s="162">
        <f t="shared" si="285"/>
        <v>0</v>
      </c>
      <c r="P203" s="514"/>
      <c r="Q203" s="111"/>
      <c r="R203" s="112"/>
      <c r="S203" s="112"/>
      <c r="T203" s="113"/>
      <c r="U203" s="112"/>
      <c r="V203" s="312">
        <f t="shared" si="286"/>
        <v>0</v>
      </c>
      <c r="W203" s="113"/>
      <c r="X203" s="112"/>
      <c r="Y203" s="150"/>
      <c r="Z203" s="151"/>
      <c r="AA203" s="151"/>
      <c r="AB203" s="152"/>
      <c r="AC203" s="151"/>
      <c r="AD203" s="315">
        <f t="shared" si="287"/>
        <v>0</v>
      </c>
      <c r="AE203" s="315"/>
      <c r="AF203" s="151"/>
      <c r="AG203" s="184"/>
      <c r="AH203" s="185"/>
      <c r="AI203" s="185"/>
      <c r="AJ203" s="186"/>
      <c r="AK203" s="185"/>
      <c r="AL203" s="318">
        <f t="shared" si="288"/>
        <v>0</v>
      </c>
      <c r="AM203" s="318"/>
      <c r="AN203" s="185"/>
      <c r="AO203" s="117"/>
      <c r="AP203" s="118"/>
      <c r="AQ203" s="118"/>
      <c r="AR203" s="119"/>
      <c r="AS203" s="118"/>
      <c r="AT203" s="321">
        <f t="shared" si="289"/>
        <v>0</v>
      </c>
      <c r="AU203" s="321"/>
      <c r="AV203" s="118"/>
      <c r="AW203" s="199"/>
      <c r="AX203" s="200"/>
      <c r="AY203" s="200"/>
      <c r="AZ203" s="201"/>
      <c r="BA203" s="200"/>
      <c r="BB203" s="324">
        <f t="shared" si="290"/>
        <v>0</v>
      </c>
      <c r="BC203" s="324"/>
      <c r="BD203" s="200"/>
      <c r="BE203" s="225"/>
      <c r="BF203" s="226"/>
      <c r="BG203" s="226"/>
      <c r="BH203" s="227"/>
      <c r="BI203" s="226"/>
      <c r="BJ203" s="327">
        <f t="shared" si="291"/>
        <v>0</v>
      </c>
      <c r="BK203" s="327"/>
      <c r="BL203" s="226"/>
      <c r="BM203" s="199"/>
      <c r="BN203" s="200"/>
      <c r="BO203" s="200"/>
      <c r="BP203" s="201"/>
      <c r="BQ203" s="200"/>
      <c r="BR203" s="324" t="str">
        <f t="shared" si="292"/>
        <v/>
      </c>
      <c r="BS203" s="324"/>
      <c r="BT203" s="200"/>
      <c r="BU203" s="208">
        <v>0</v>
      </c>
      <c r="BV203" s="209">
        <v>0</v>
      </c>
      <c r="BW203" s="213">
        <v>0</v>
      </c>
      <c r="BX203" s="333" t="str">
        <f t="shared" si="293"/>
        <v>D</v>
      </c>
      <c r="BY203" s="72">
        <f t="shared" si="294"/>
        <v>0</v>
      </c>
      <c r="BZ203" s="70">
        <f t="shared" si="295"/>
        <v>0</v>
      </c>
      <c r="CA203" s="70">
        <f t="shared" si="296"/>
        <v>0</v>
      </c>
      <c r="CB203" s="70">
        <f t="shared" si="297"/>
        <v>0</v>
      </c>
      <c r="CC203" s="70">
        <f t="shared" si="298"/>
        <v>0</v>
      </c>
      <c r="CD203" s="70">
        <f t="shared" si="299"/>
        <v>0</v>
      </c>
      <c r="CE203" s="70">
        <f t="shared" si="300"/>
        <v>0</v>
      </c>
      <c r="CF203" s="70">
        <f t="shared" si="301"/>
        <v>0</v>
      </c>
      <c r="CG203" s="70">
        <f t="shared" si="301"/>
        <v>0</v>
      </c>
      <c r="CH203" s="75">
        <f t="shared" si="302"/>
        <v>0</v>
      </c>
      <c r="CI203" s="75">
        <f t="shared" si="303"/>
        <v>0</v>
      </c>
      <c r="CJ203" s="71">
        <f t="shared" si="304"/>
        <v>0</v>
      </c>
      <c r="CK203" s="72">
        <f t="shared" si="305"/>
        <v>0</v>
      </c>
      <c r="CL203" s="70">
        <f t="shared" si="306"/>
        <v>0</v>
      </c>
      <c r="CM203" s="70">
        <f t="shared" si="307"/>
        <v>0</v>
      </c>
      <c r="CN203" s="70">
        <f t="shared" si="308"/>
        <v>0</v>
      </c>
      <c r="CO203" s="70">
        <f t="shared" si="309"/>
        <v>0</v>
      </c>
      <c r="CP203" s="70">
        <f t="shared" si="310"/>
        <v>0</v>
      </c>
      <c r="CQ203" s="70">
        <f t="shared" si="311"/>
        <v>0</v>
      </c>
      <c r="CR203" s="70">
        <f t="shared" si="312"/>
        <v>0</v>
      </c>
      <c r="CS203" s="70">
        <f t="shared" si="312"/>
        <v>0</v>
      </c>
      <c r="CT203" s="75">
        <f t="shared" si="313"/>
        <v>0</v>
      </c>
      <c r="CU203" s="75">
        <f t="shared" si="314"/>
        <v>0</v>
      </c>
      <c r="CV203" s="71">
        <f t="shared" si="315"/>
        <v>0</v>
      </c>
      <c r="CW203" s="72">
        <f t="shared" si="316"/>
        <v>0</v>
      </c>
      <c r="CX203" s="70">
        <f t="shared" si="317"/>
        <v>0</v>
      </c>
      <c r="CY203" s="70">
        <f t="shared" si="318"/>
        <v>0</v>
      </c>
      <c r="CZ203" s="70">
        <f t="shared" si="319"/>
        <v>0</v>
      </c>
      <c r="DA203" s="70">
        <f t="shared" si="320"/>
        <v>0</v>
      </c>
      <c r="DB203" s="70">
        <f t="shared" si="321"/>
        <v>0</v>
      </c>
      <c r="DC203" s="70">
        <f t="shared" si="322"/>
        <v>0</v>
      </c>
      <c r="DD203" s="70">
        <f t="shared" si="323"/>
        <v>0</v>
      </c>
      <c r="DE203" s="70">
        <f t="shared" si="323"/>
        <v>0</v>
      </c>
      <c r="DF203" s="75">
        <f t="shared" si="324"/>
        <v>0</v>
      </c>
      <c r="DG203" s="75">
        <f t="shared" si="325"/>
        <v>0</v>
      </c>
      <c r="DH203" s="71">
        <f t="shared" si="326"/>
        <v>0</v>
      </c>
      <c r="DI203" s="72">
        <f t="shared" si="327"/>
        <v>0</v>
      </c>
      <c r="DJ203" s="72">
        <f t="shared" si="328"/>
        <v>0</v>
      </c>
      <c r="DK203" s="72">
        <f t="shared" si="329"/>
        <v>0</v>
      </c>
      <c r="DL203" s="72">
        <f t="shared" si="330"/>
        <v>0</v>
      </c>
      <c r="DM203" s="70">
        <f t="shared" si="331"/>
        <v>0</v>
      </c>
      <c r="DN203" s="70">
        <f t="shared" si="332"/>
        <v>0</v>
      </c>
      <c r="DO203" s="70">
        <f t="shared" si="333"/>
        <v>0</v>
      </c>
      <c r="DP203" s="70">
        <f t="shared" si="334"/>
        <v>0</v>
      </c>
      <c r="DQ203" s="70">
        <f t="shared" si="334"/>
        <v>0</v>
      </c>
      <c r="DR203" s="70">
        <f t="shared" si="335"/>
        <v>0</v>
      </c>
      <c r="DS203" s="75">
        <f t="shared" si="336"/>
        <v>0</v>
      </c>
      <c r="DT203" s="71">
        <f t="shared" si="337"/>
        <v>0</v>
      </c>
      <c r="DU203" s="257">
        <f t="shared" si="338"/>
        <v>0</v>
      </c>
      <c r="DV203" s="258">
        <f t="shared" si="339"/>
        <v>0</v>
      </c>
      <c r="DW203" s="258">
        <f t="shared" si="340"/>
        <v>0</v>
      </c>
      <c r="DX203" s="258">
        <f t="shared" si="341"/>
        <v>0</v>
      </c>
      <c r="DY203" s="70">
        <f t="shared" si="342"/>
        <v>0</v>
      </c>
      <c r="DZ203" s="70">
        <f t="shared" si="343"/>
        <v>0</v>
      </c>
      <c r="EA203" s="258">
        <f t="shared" si="344"/>
        <v>0</v>
      </c>
      <c r="EB203" s="258">
        <f t="shared" si="345"/>
        <v>0</v>
      </c>
      <c r="EC203" s="258">
        <f t="shared" si="345"/>
        <v>0</v>
      </c>
      <c r="ED203" s="258">
        <f t="shared" si="346"/>
        <v>0</v>
      </c>
      <c r="EE203" s="75">
        <f t="shared" si="347"/>
        <v>0</v>
      </c>
      <c r="EF203" s="71">
        <f t="shared" si="348"/>
        <v>0</v>
      </c>
      <c r="EG203" s="72">
        <f t="shared" si="349"/>
        <v>0</v>
      </c>
      <c r="EH203" s="70">
        <f t="shared" si="350"/>
        <v>0</v>
      </c>
      <c r="EI203" s="70">
        <f t="shared" si="351"/>
        <v>0</v>
      </c>
      <c r="EJ203" s="70">
        <f t="shared" si="352"/>
        <v>0</v>
      </c>
      <c r="EK203" s="70">
        <f t="shared" si="353"/>
        <v>0</v>
      </c>
      <c r="EL203" s="70">
        <f t="shared" si="354"/>
        <v>0</v>
      </c>
      <c r="EM203" s="70">
        <f t="shared" si="355"/>
        <v>0</v>
      </c>
      <c r="EN203" s="70">
        <f t="shared" si="356"/>
        <v>0</v>
      </c>
      <c r="EO203" s="70">
        <f t="shared" si="356"/>
        <v>0</v>
      </c>
      <c r="EP203" s="75">
        <f t="shared" si="357"/>
        <v>0</v>
      </c>
      <c r="EQ203" s="75">
        <f t="shared" si="358"/>
        <v>0</v>
      </c>
      <c r="ER203" s="71">
        <f t="shared" si="359"/>
        <v>0</v>
      </c>
      <c r="ES203" s="72">
        <f t="shared" si="274"/>
        <v>0</v>
      </c>
      <c r="ET203" s="70">
        <f t="shared" si="275"/>
        <v>0</v>
      </c>
      <c r="EU203" s="70">
        <f t="shared" si="276"/>
        <v>0</v>
      </c>
      <c r="EV203" s="70">
        <f t="shared" si="277"/>
        <v>0</v>
      </c>
      <c r="EW203" s="70">
        <f t="shared" si="278"/>
        <v>0</v>
      </c>
      <c r="EX203" s="70">
        <f t="shared" si="360"/>
        <v>0</v>
      </c>
      <c r="EY203" s="70">
        <f t="shared" si="279"/>
        <v>0</v>
      </c>
      <c r="EZ203" s="70" t="str">
        <f t="shared" si="280"/>
        <v/>
      </c>
      <c r="FA203" s="70">
        <f t="shared" si="280"/>
        <v>0</v>
      </c>
      <c r="FB203" s="75">
        <f t="shared" si="281"/>
        <v>0</v>
      </c>
      <c r="FC203" s="75">
        <f t="shared" si="282"/>
        <v>0</v>
      </c>
      <c r="FD203" s="71">
        <f t="shared" si="283"/>
        <v>0</v>
      </c>
      <c r="FE203" s="585"/>
    </row>
    <row r="204" spans="1:161" ht="22.5">
      <c r="A204" s="12">
        <f t="shared" si="272"/>
        <v>0</v>
      </c>
      <c r="B204" s="31">
        <v>82</v>
      </c>
      <c r="C204" s="253">
        <v>196</v>
      </c>
      <c r="D204" s="6">
        <f t="shared" si="273"/>
        <v>0</v>
      </c>
      <c r="E204" s="59"/>
      <c r="F204" s="60" t="str">
        <f t="shared" si="361"/>
        <v/>
      </c>
      <c r="G204" s="59">
        <f>'Data Paste From Shala Darpan'!L197</f>
        <v>0</v>
      </c>
      <c r="H204" s="59">
        <f>'Data Paste From Shala Darpan'!F197</f>
        <v>0</v>
      </c>
      <c r="I204" s="59">
        <f>'Data Paste From Shala Darpan'!H197</f>
        <v>0</v>
      </c>
      <c r="J204" s="59">
        <f>'Data Paste From Shala Darpan'!I197</f>
        <v>0</v>
      </c>
      <c r="K204" s="744">
        <f>'Data Paste From Shala Darpan'!K197</f>
        <v>0</v>
      </c>
      <c r="L204" s="160" t="str">
        <f t="shared" si="284"/>
        <v/>
      </c>
      <c r="M204" s="135"/>
      <c r="N204" s="355" t="str">
        <f t="shared" si="104"/>
        <v/>
      </c>
      <c r="O204" s="162">
        <f t="shared" si="285"/>
        <v>0</v>
      </c>
      <c r="P204" s="514"/>
      <c r="Q204" s="111"/>
      <c r="R204" s="112"/>
      <c r="S204" s="112"/>
      <c r="T204" s="113"/>
      <c r="U204" s="112"/>
      <c r="V204" s="312">
        <f t="shared" si="286"/>
        <v>0</v>
      </c>
      <c r="W204" s="113"/>
      <c r="X204" s="112"/>
      <c r="Y204" s="150"/>
      <c r="Z204" s="151"/>
      <c r="AA204" s="151"/>
      <c r="AB204" s="152"/>
      <c r="AC204" s="151"/>
      <c r="AD204" s="315">
        <f t="shared" si="287"/>
        <v>0</v>
      </c>
      <c r="AE204" s="315"/>
      <c r="AF204" s="151"/>
      <c r="AG204" s="184"/>
      <c r="AH204" s="185"/>
      <c r="AI204" s="185"/>
      <c r="AJ204" s="186"/>
      <c r="AK204" s="185"/>
      <c r="AL204" s="318">
        <f t="shared" si="288"/>
        <v>0</v>
      </c>
      <c r="AM204" s="318"/>
      <c r="AN204" s="185"/>
      <c r="AO204" s="117"/>
      <c r="AP204" s="118"/>
      <c r="AQ204" s="118"/>
      <c r="AR204" s="119"/>
      <c r="AS204" s="118"/>
      <c r="AT204" s="321">
        <f t="shared" si="289"/>
        <v>0</v>
      </c>
      <c r="AU204" s="321"/>
      <c r="AV204" s="118"/>
      <c r="AW204" s="199"/>
      <c r="AX204" s="200"/>
      <c r="AY204" s="200"/>
      <c r="AZ204" s="201"/>
      <c r="BA204" s="200"/>
      <c r="BB204" s="324">
        <f t="shared" si="290"/>
        <v>0</v>
      </c>
      <c r="BC204" s="324"/>
      <c r="BD204" s="200"/>
      <c r="BE204" s="225"/>
      <c r="BF204" s="226"/>
      <c r="BG204" s="226"/>
      <c r="BH204" s="227"/>
      <c r="BI204" s="226"/>
      <c r="BJ204" s="327">
        <f t="shared" si="291"/>
        <v>0</v>
      </c>
      <c r="BK204" s="327"/>
      <c r="BL204" s="226"/>
      <c r="BM204" s="199"/>
      <c r="BN204" s="200"/>
      <c r="BO204" s="200"/>
      <c r="BP204" s="201"/>
      <c r="BQ204" s="200"/>
      <c r="BR204" s="324" t="str">
        <f t="shared" si="292"/>
        <v/>
      </c>
      <c r="BS204" s="324"/>
      <c r="BT204" s="200"/>
      <c r="BU204" s="208">
        <v>0</v>
      </c>
      <c r="BV204" s="209">
        <v>0</v>
      </c>
      <c r="BW204" s="213">
        <v>0</v>
      </c>
      <c r="BX204" s="333" t="str">
        <f t="shared" si="293"/>
        <v>D</v>
      </c>
      <c r="BY204" s="72">
        <f t="shared" si="294"/>
        <v>0</v>
      </c>
      <c r="BZ204" s="70">
        <f t="shared" si="295"/>
        <v>0</v>
      </c>
      <c r="CA204" s="70">
        <f t="shared" si="296"/>
        <v>0</v>
      </c>
      <c r="CB204" s="70">
        <f t="shared" si="297"/>
        <v>0</v>
      </c>
      <c r="CC204" s="70">
        <f t="shared" si="298"/>
        <v>0</v>
      </c>
      <c r="CD204" s="70">
        <f t="shared" si="299"/>
        <v>0</v>
      </c>
      <c r="CE204" s="70">
        <f t="shared" si="300"/>
        <v>0</v>
      </c>
      <c r="CF204" s="70">
        <f t="shared" si="301"/>
        <v>0</v>
      </c>
      <c r="CG204" s="70">
        <f t="shared" si="301"/>
        <v>0</v>
      </c>
      <c r="CH204" s="75">
        <f t="shared" si="302"/>
        <v>0</v>
      </c>
      <c r="CI204" s="75">
        <f t="shared" si="303"/>
        <v>0</v>
      </c>
      <c r="CJ204" s="71">
        <f t="shared" si="304"/>
        <v>0</v>
      </c>
      <c r="CK204" s="72">
        <f t="shared" si="305"/>
        <v>0</v>
      </c>
      <c r="CL204" s="70">
        <f t="shared" si="306"/>
        <v>0</v>
      </c>
      <c r="CM204" s="70">
        <f t="shared" si="307"/>
        <v>0</v>
      </c>
      <c r="CN204" s="70">
        <f t="shared" si="308"/>
        <v>0</v>
      </c>
      <c r="CO204" s="70">
        <f t="shared" si="309"/>
        <v>0</v>
      </c>
      <c r="CP204" s="70">
        <f t="shared" si="310"/>
        <v>0</v>
      </c>
      <c r="CQ204" s="70">
        <f t="shared" si="311"/>
        <v>0</v>
      </c>
      <c r="CR204" s="70">
        <f t="shared" si="312"/>
        <v>0</v>
      </c>
      <c r="CS204" s="70">
        <f t="shared" si="312"/>
        <v>0</v>
      </c>
      <c r="CT204" s="75">
        <f t="shared" si="313"/>
        <v>0</v>
      </c>
      <c r="CU204" s="75">
        <f t="shared" si="314"/>
        <v>0</v>
      </c>
      <c r="CV204" s="71">
        <f t="shared" si="315"/>
        <v>0</v>
      </c>
      <c r="CW204" s="72">
        <f t="shared" si="316"/>
        <v>0</v>
      </c>
      <c r="CX204" s="70">
        <f t="shared" si="317"/>
        <v>0</v>
      </c>
      <c r="CY204" s="70">
        <f t="shared" si="318"/>
        <v>0</v>
      </c>
      <c r="CZ204" s="70">
        <f t="shared" si="319"/>
        <v>0</v>
      </c>
      <c r="DA204" s="70">
        <f t="shared" si="320"/>
        <v>0</v>
      </c>
      <c r="DB204" s="70">
        <f t="shared" si="321"/>
        <v>0</v>
      </c>
      <c r="DC204" s="70">
        <f t="shared" si="322"/>
        <v>0</v>
      </c>
      <c r="DD204" s="70">
        <f t="shared" si="323"/>
        <v>0</v>
      </c>
      <c r="DE204" s="70">
        <f t="shared" si="323"/>
        <v>0</v>
      </c>
      <c r="DF204" s="75">
        <f t="shared" si="324"/>
        <v>0</v>
      </c>
      <c r="DG204" s="75">
        <f t="shared" si="325"/>
        <v>0</v>
      </c>
      <c r="DH204" s="71">
        <f t="shared" si="326"/>
        <v>0</v>
      </c>
      <c r="DI204" s="72">
        <f t="shared" si="327"/>
        <v>0</v>
      </c>
      <c r="DJ204" s="72">
        <f t="shared" si="328"/>
        <v>0</v>
      </c>
      <c r="DK204" s="72">
        <f t="shared" si="329"/>
        <v>0</v>
      </c>
      <c r="DL204" s="72">
        <f t="shared" si="330"/>
        <v>0</v>
      </c>
      <c r="DM204" s="70">
        <f t="shared" si="331"/>
        <v>0</v>
      </c>
      <c r="DN204" s="70">
        <f t="shared" si="332"/>
        <v>0</v>
      </c>
      <c r="DO204" s="70">
        <f t="shared" si="333"/>
        <v>0</v>
      </c>
      <c r="DP204" s="70">
        <f t="shared" si="334"/>
        <v>0</v>
      </c>
      <c r="DQ204" s="70">
        <f t="shared" si="334"/>
        <v>0</v>
      </c>
      <c r="DR204" s="70">
        <f t="shared" si="335"/>
        <v>0</v>
      </c>
      <c r="DS204" s="75">
        <f t="shared" si="336"/>
        <v>0</v>
      </c>
      <c r="DT204" s="71">
        <f t="shared" si="337"/>
        <v>0</v>
      </c>
      <c r="DU204" s="257">
        <f t="shared" si="338"/>
        <v>0</v>
      </c>
      <c r="DV204" s="258">
        <f t="shared" si="339"/>
        <v>0</v>
      </c>
      <c r="DW204" s="258">
        <f t="shared" si="340"/>
        <v>0</v>
      </c>
      <c r="DX204" s="258">
        <f t="shared" si="341"/>
        <v>0</v>
      </c>
      <c r="DY204" s="70">
        <f t="shared" si="342"/>
        <v>0</v>
      </c>
      <c r="DZ204" s="70">
        <f t="shared" si="343"/>
        <v>0</v>
      </c>
      <c r="EA204" s="258">
        <f t="shared" si="344"/>
        <v>0</v>
      </c>
      <c r="EB204" s="258">
        <f t="shared" si="345"/>
        <v>0</v>
      </c>
      <c r="EC204" s="258">
        <f t="shared" si="345"/>
        <v>0</v>
      </c>
      <c r="ED204" s="258">
        <f t="shared" si="346"/>
        <v>0</v>
      </c>
      <c r="EE204" s="75">
        <f t="shared" si="347"/>
        <v>0</v>
      </c>
      <c r="EF204" s="71">
        <f t="shared" si="348"/>
        <v>0</v>
      </c>
      <c r="EG204" s="72">
        <f t="shared" si="349"/>
        <v>0</v>
      </c>
      <c r="EH204" s="70">
        <f t="shared" si="350"/>
        <v>0</v>
      </c>
      <c r="EI204" s="70">
        <f t="shared" si="351"/>
        <v>0</v>
      </c>
      <c r="EJ204" s="70">
        <f t="shared" si="352"/>
        <v>0</v>
      </c>
      <c r="EK204" s="70">
        <f t="shared" si="353"/>
        <v>0</v>
      </c>
      <c r="EL204" s="70">
        <f t="shared" si="354"/>
        <v>0</v>
      </c>
      <c r="EM204" s="70">
        <f t="shared" si="355"/>
        <v>0</v>
      </c>
      <c r="EN204" s="70">
        <f t="shared" si="356"/>
        <v>0</v>
      </c>
      <c r="EO204" s="70">
        <f t="shared" si="356"/>
        <v>0</v>
      </c>
      <c r="EP204" s="75">
        <f t="shared" si="357"/>
        <v>0</v>
      </c>
      <c r="EQ204" s="75">
        <f t="shared" si="358"/>
        <v>0</v>
      </c>
      <c r="ER204" s="71">
        <f t="shared" si="359"/>
        <v>0</v>
      </c>
      <c r="ES204" s="72">
        <f t="shared" si="274"/>
        <v>0</v>
      </c>
      <c r="ET204" s="70">
        <f t="shared" si="275"/>
        <v>0</v>
      </c>
      <c r="EU204" s="70">
        <f t="shared" si="276"/>
        <v>0</v>
      </c>
      <c r="EV204" s="70">
        <f t="shared" si="277"/>
        <v>0</v>
      </c>
      <c r="EW204" s="70">
        <f t="shared" si="278"/>
        <v>0</v>
      </c>
      <c r="EX204" s="70">
        <f t="shared" si="360"/>
        <v>0</v>
      </c>
      <c r="EY204" s="70">
        <f t="shared" si="279"/>
        <v>0</v>
      </c>
      <c r="EZ204" s="70" t="str">
        <f t="shared" si="280"/>
        <v/>
      </c>
      <c r="FA204" s="70">
        <f t="shared" si="280"/>
        <v>0</v>
      </c>
      <c r="FB204" s="75">
        <f t="shared" si="281"/>
        <v>0</v>
      </c>
      <c r="FC204" s="75">
        <f t="shared" si="282"/>
        <v>0</v>
      </c>
      <c r="FD204" s="71">
        <f t="shared" si="283"/>
        <v>0</v>
      </c>
      <c r="FE204" s="585"/>
    </row>
    <row r="205" spans="1:161" ht="22.5">
      <c r="A205" s="12">
        <f t="shared" si="272"/>
        <v>0</v>
      </c>
      <c r="B205" s="31">
        <v>83</v>
      </c>
      <c r="C205" s="252">
        <v>197</v>
      </c>
      <c r="D205" s="6">
        <f t="shared" si="273"/>
        <v>0</v>
      </c>
      <c r="E205" s="59"/>
      <c r="F205" s="60" t="str">
        <f t="shared" si="361"/>
        <v/>
      </c>
      <c r="G205" s="58">
        <f>'Data Paste From Shala Darpan'!L198</f>
        <v>0</v>
      </c>
      <c r="H205" s="59">
        <f>'Data Paste From Shala Darpan'!F198</f>
        <v>0</v>
      </c>
      <c r="I205" s="59">
        <f>'Data Paste From Shala Darpan'!H198</f>
        <v>0</v>
      </c>
      <c r="J205" s="59">
        <f>'Data Paste From Shala Darpan'!I198</f>
        <v>0</v>
      </c>
      <c r="K205" s="744">
        <f>'Data Paste From Shala Darpan'!K198</f>
        <v>0</v>
      </c>
      <c r="L205" s="160" t="str">
        <f t="shared" si="284"/>
        <v/>
      </c>
      <c r="M205" s="135"/>
      <c r="N205" s="355" t="str">
        <f t="shared" si="104"/>
        <v/>
      </c>
      <c r="O205" s="162">
        <f t="shared" si="285"/>
        <v>0</v>
      </c>
      <c r="P205" s="514"/>
      <c r="Q205" s="111"/>
      <c r="R205" s="112"/>
      <c r="S205" s="112"/>
      <c r="T205" s="113"/>
      <c r="U205" s="112"/>
      <c r="V205" s="312">
        <f t="shared" si="286"/>
        <v>0</v>
      </c>
      <c r="W205" s="113"/>
      <c r="X205" s="112"/>
      <c r="Y205" s="150"/>
      <c r="Z205" s="151"/>
      <c r="AA205" s="151"/>
      <c r="AB205" s="152"/>
      <c r="AC205" s="151"/>
      <c r="AD205" s="315">
        <f t="shared" si="287"/>
        <v>0</v>
      </c>
      <c r="AE205" s="315"/>
      <c r="AF205" s="151"/>
      <c r="AG205" s="184"/>
      <c r="AH205" s="185"/>
      <c r="AI205" s="185"/>
      <c r="AJ205" s="186"/>
      <c r="AK205" s="185"/>
      <c r="AL205" s="318">
        <f t="shared" si="288"/>
        <v>0</v>
      </c>
      <c r="AM205" s="318"/>
      <c r="AN205" s="185"/>
      <c r="AO205" s="117"/>
      <c r="AP205" s="118"/>
      <c r="AQ205" s="118"/>
      <c r="AR205" s="119"/>
      <c r="AS205" s="118"/>
      <c r="AT205" s="321">
        <f t="shared" si="289"/>
        <v>0</v>
      </c>
      <c r="AU205" s="321"/>
      <c r="AV205" s="118"/>
      <c r="AW205" s="199"/>
      <c r="AX205" s="200"/>
      <c r="AY205" s="200"/>
      <c r="AZ205" s="201"/>
      <c r="BA205" s="200"/>
      <c r="BB205" s="324">
        <f t="shared" si="290"/>
        <v>0</v>
      </c>
      <c r="BC205" s="324"/>
      <c r="BD205" s="200"/>
      <c r="BE205" s="225"/>
      <c r="BF205" s="226"/>
      <c r="BG205" s="226"/>
      <c r="BH205" s="227"/>
      <c r="BI205" s="226"/>
      <c r="BJ205" s="327">
        <f t="shared" si="291"/>
        <v>0</v>
      </c>
      <c r="BK205" s="327"/>
      <c r="BL205" s="226"/>
      <c r="BM205" s="199"/>
      <c r="BN205" s="200"/>
      <c r="BO205" s="200"/>
      <c r="BP205" s="201"/>
      <c r="BQ205" s="200"/>
      <c r="BR205" s="324" t="str">
        <f t="shared" si="292"/>
        <v/>
      </c>
      <c r="BS205" s="324"/>
      <c r="BT205" s="200"/>
      <c r="BU205" s="208">
        <v>0</v>
      </c>
      <c r="BV205" s="209">
        <v>0</v>
      </c>
      <c r="BW205" s="213">
        <v>0</v>
      </c>
      <c r="BX205" s="333" t="str">
        <f t="shared" si="293"/>
        <v>D</v>
      </c>
      <c r="BY205" s="72">
        <f t="shared" si="294"/>
        <v>0</v>
      </c>
      <c r="BZ205" s="70">
        <f t="shared" si="295"/>
        <v>0</v>
      </c>
      <c r="CA205" s="70">
        <f t="shared" si="296"/>
        <v>0</v>
      </c>
      <c r="CB205" s="70">
        <f t="shared" si="297"/>
        <v>0</v>
      </c>
      <c r="CC205" s="70">
        <f t="shared" si="298"/>
        <v>0</v>
      </c>
      <c r="CD205" s="70">
        <f t="shared" si="299"/>
        <v>0</v>
      </c>
      <c r="CE205" s="70">
        <f t="shared" si="300"/>
        <v>0</v>
      </c>
      <c r="CF205" s="70">
        <f t="shared" si="301"/>
        <v>0</v>
      </c>
      <c r="CG205" s="70">
        <f t="shared" si="301"/>
        <v>0</v>
      </c>
      <c r="CH205" s="75">
        <f t="shared" si="302"/>
        <v>0</v>
      </c>
      <c r="CI205" s="75">
        <f t="shared" si="303"/>
        <v>0</v>
      </c>
      <c r="CJ205" s="71">
        <f t="shared" si="304"/>
        <v>0</v>
      </c>
      <c r="CK205" s="72">
        <f t="shared" si="305"/>
        <v>0</v>
      </c>
      <c r="CL205" s="70">
        <f t="shared" si="306"/>
        <v>0</v>
      </c>
      <c r="CM205" s="70">
        <f t="shared" si="307"/>
        <v>0</v>
      </c>
      <c r="CN205" s="70">
        <f t="shared" si="308"/>
        <v>0</v>
      </c>
      <c r="CO205" s="70">
        <f t="shared" si="309"/>
        <v>0</v>
      </c>
      <c r="CP205" s="70">
        <f t="shared" si="310"/>
        <v>0</v>
      </c>
      <c r="CQ205" s="70">
        <f t="shared" si="311"/>
        <v>0</v>
      </c>
      <c r="CR205" s="70">
        <f t="shared" si="312"/>
        <v>0</v>
      </c>
      <c r="CS205" s="70">
        <f t="shared" si="312"/>
        <v>0</v>
      </c>
      <c r="CT205" s="75">
        <f t="shared" si="313"/>
        <v>0</v>
      </c>
      <c r="CU205" s="75">
        <f t="shared" si="314"/>
        <v>0</v>
      </c>
      <c r="CV205" s="71">
        <f t="shared" si="315"/>
        <v>0</v>
      </c>
      <c r="CW205" s="72">
        <f t="shared" si="316"/>
        <v>0</v>
      </c>
      <c r="CX205" s="70">
        <f t="shared" si="317"/>
        <v>0</v>
      </c>
      <c r="CY205" s="70">
        <f t="shared" si="318"/>
        <v>0</v>
      </c>
      <c r="CZ205" s="70">
        <f t="shared" si="319"/>
        <v>0</v>
      </c>
      <c r="DA205" s="70">
        <f t="shared" si="320"/>
        <v>0</v>
      </c>
      <c r="DB205" s="70">
        <f t="shared" si="321"/>
        <v>0</v>
      </c>
      <c r="DC205" s="70">
        <f t="shared" si="322"/>
        <v>0</v>
      </c>
      <c r="DD205" s="70">
        <f t="shared" si="323"/>
        <v>0</v>
      </c>
      <c r="DE205" s="70">
        <f t="shared" si="323"/>
        <v>0</v>
      </c>
      <c r="DF205" s="75">
        <f t="shared" si="324"/>
        <v>0</v>
      </c>
      <c r="DG205" s="75">
        <f t="shared" si="325"/>
        <v>0</v>
      </c>
      <c r="DH205" s="71">
        <f t="shared" si="326"/>
        <v>0</v>
      </c>
      <c r="DI205" s="72">
        <f t="shared" si="327"/>
        <v>0</v>
      </c>
      <c r="DJ205" s="72">
        <f t="shared" si="328"/>
        <v>0</v>
      </c>
      <c r="DK205" s="72">
        <f t="shared" si="329"/>
        <v>0</v>
      </c>
      <c r="DL205" s="72">
        <f t="shared" si="330"/>
        <v>0</v>
      </c>
      <c r="DM205" s="70">
        <f t="shared" si="331"/>
        <v>0</v>
      </c>
      <c r="DN205" s="70">
        <f t="shared" si="332"/>
        <v>0</v>
      </c>
      <c r="DO205" s="70">
        <f t="shared" si="333"/>
        <v>0</v>
      </c>
      <c r="DP205" s="70">
        <f t="shared" si="334"/>
        <v>0</v>
      </c>
      <c r="DQ205" s="70">
        <f t="shared" si="334"/>
        <v>0</v>
      </c>
      <c r="DR205" s="70">
        <f t="shared" si="335"/>
        <v>0</v>
      </c>
      <c r="DS205" s="75">
        <f t="shared" si="336"/>
        <v>0</v>
      </c>
      <c r="DT205" s="71">
        <f t="shared" si="337"/>
        <v>0</v>
      </c>
      <c r="DU205" s="257">
        <f t="shared" si="338"/>
        <v>0</v>
      </c>
      <c r="DV205" s="258">
        <f t="shared" si="339"/>
        <v>0</v>
      </c>
      <c r="DW205" s="258">
        <f t="shared" si="340"/>
        <v>0</v>
      </c>
      <c r="DX205" s="258">
        <f t="shared" si="341"/>
        <v>0</v>
      </c>
      <c r="DY205" s="70">
        <f t="shared" si="342"/>
        <v>0</v>
      </c>
      <c r="DZ205" s="70">
        <f t="shared" si="343"/>
        <v>0</v>
      </c>
      <c r="EA205" s="258">
        <f t="shared" si="344"/>
        <v>0</v>
      </c>
      <c r="EB205" s="258">
        <f t="shared" si="345"/>
        <v>0</v>
      </c>
      <c r="EC205" s="258">
        <f t="shared" si="345"/>
        <v>0</v>
      </c>
      <c r="ED205" s="258">
        <f t="shared" si="346"/>
        <v>0</v>
      </c>
      <c r="EE205" s="75">
        <f t="shared" si="347"/>
        <v>0</v>
      </c>
      <c r="EF205" s="71">
        <f t="shared" si="348"/>
        <v>0</v>
      </c>
      <c r="EG205" s="72">
        <f t="shared" si="349"/>
        <v>0</v>
      </c>
      <c r="EH205" s="70">
        <f t="shared" si="350"/>
        <v>0</v>
      </c>
      <c r="EI205" s="70">
        <f t="shared" si="351"/>
        <v>0</v>
      </c>
      <c r="EJ205" s="70">
        <f t="shared" si="352"/>
        <v>0</v>
      </c>
      <c r="EK205" s="70">
        <f t="shared" si="353"/>
        <v>0</v>
      </c>
      <c r="EL205" s="70">
        <f t="shared" si="354"/>
        <v>0</v>
      </c>
      <c r="EM205" s="70">
        <f t="shared" si="355"/>
        <v>0</v>
      </c>
      <c r="EN205" s="70">
        <f t="shared" si="356"/>
        <v>0</v>
      </c>
      <c r="EO205" s="70">
        <f t="shared" si="356"/>
        <v>0</v>
      </c>
      <c r="EP205" s="75">
        <f t="shared" si="357"/>
        <v>0</v>
      </c>
      <c r="EQ205" s="75">
        <f t="shared" si="358"/>
        <v>0</v>
      </c>
      <c r="ER205" s="71">
        <f t="shared" si="359"/>
        <v>0</v>
      </c>
      <c r="ES205" s="72">
        <f t="shared" si="274"/>
        <v>0</v>
      </c>
      <c r="ET205" s="70">
        <f t="shared" si="275"/>
        <v>0</v>
      </c>
      <c r="EU205" s="70">
        <f t="shared" si="276"/>
        <v>0</v>
      </c>
      <c r="EV205" s="70">
        <f t="shared" si="277"/>
        <v>0</v>
      </c>
      <c r="EW205" s="70">
        <f t="shared" si="278"/>
        <v>0</v>
      </c>
      <c r="EX205" s="70">
        <f t="shared" si="360"/>
        <v>0</v>
      </c>
      <c r="EY205" s="70">
        <f t="shared" si="279"/>
        <v>0</v>
      </c>
      <c r="EZ205" s="70" t="str">
        <f t="shared" si="280"/>
        <v/>
      </c>
      <c r="FA205" s="70">
        <f t="shared" si="280"/>
        <v>0</v>
      </c>
      <c r="FB205" s="75">
        <f t="shared" si="281"/>
        <v>0</v>
      </c>
      <c r="FC205" s="75">
        <f t="shared" si="282"/>
        <v>0</v>
      </c>
      <c r="FD205" s="71">
        <f t="shared" si="283"/>
        <v>0</v>
      </c>
      <c r="FE205" s="585"/>
    </row>
    <row r="206" spans="1:161" ht="22.5">
      <c r="A206" s="12">
        <f t="shared" si="272"/>
        <v>0</v>
      </c>
      <c r="B206" s="31">
        <v>84</v>
      </c>
      <c r="C206" s="253">
        <v>198</v>
      </c>
      <c r="D206" s="6">
        <f t="shared" si="273"/>
        <v>0</v>
      </c>
      <c r="E206" s="59"/>
      <c r="F206" s="60" t="str">
        <f t="shared" si="361"/>
        <v/>
      </c>
      <c r="G206" s="59">
        <f>'Data Paste From Shala Darpan'!L199</f>
        <v>0</v>
      </c>
      <c r="H206" s="59">
        <f>'Data Paste From Shala Darpan'!F199</f>
        <v>0</v>
      </c>
      <c r="I206" s="59">
        <f>'Data Paste From Shala Darpan'!H199</f>
        <v>0</v>
      </c>
      <c r="J206" s="59">
        <f>'Data Paste From Shala Darpan'!I199</f>
        <v>0</v>
      </c>
      <c r="K206" s="744">
        <f>'Data Paste From Shala Darpan'!K199</f>
        <v>0</v>
      </c>
      <c r="L206" s="160" t="str">
        <f t="shared" si="284"/>
        <v/>
      </c>
      <c r="M206" s="135"/>
      <c r="N206" s="355" t="str">
        <f t="shared" si="104"/>
        <v/>
      </c>
      <c r="O206" s="162">
        <f t="shared" si="285"/>
        <v>0</v>
      </c>
      <c r="P206" s="514"/>
      <c r="Q206" s="111"/>
      <c r="R206" s="112"/>
      <c r="S206" s="112"/>
      <c r="T206" s="113"/>
      <c r="U206" s="112"/>
      <c r="V206" s="312">
        <f t="shared" si="286"/>
        <v>0</v>
      </c>
      <c r="W206" s="113"/>
      <c r="X206" s="112"/>
      <c r="Y206" s="150"/>
      <c r="Z206" s="151"/>
      <c r="AA206" s="151"/>
      <c r="AB206" s="152"/>
      <c r="AC206" s="151"/>
      <c r="AD206" s="315">
        <f t="shared" si="287"/>
        <v>0</v>
      </c>
      <c r="AE206" s="315"/>
      <c r="AF206" s="151"/>
      <c r="AG206" s="184"/>
      <c r="AH206" s="185"/>
      <c r="AI206" s="185"/>
      <c r="AJ206" s="186"/>
      <c r="AK206" s="185"/>
      <c r="AL206" s="318">
        <f t="shared" si="288"/>
        <v>0</v>
      </c>
      <c r="AM206" s="318"/>
      <c r="AN206" s="185"/>
      <c r="AO206" s="117"/>
      <c r="AP206" s="118"/>
      <c r="AQ206" s="118"/>
      <c r="AR206" s="119"/>
      <c r="AS206" s="118"/>
      <c r="AT206" s="321">
        <f t="shared" si="289"/>
        <v>0</v>
      </c>
      <c r="AU206" s="321"/>
      <c r="AV206" s="118"/>
      <c r="AW206" s="199"/>
      <c r="AX206" s="200"/>
      <c r="AY206" s="200"/>
      <c r="AZ206" s="201"/>
      <c r="BA206" s="200"/>
      <c r="BB206" s="324">
        <f t="shared" si="290"/>
        <v>0</v>
      </c>
      <c r="BC206" s="324"/>
      <c r="BD206" s="200"/>
      <c r="BE206" s="225"/>
      <c r="BF206" s="226"/>
      <c r="BG206" s="226"/>
      <c r="BH206" s="227"/>
      <c r="BI206" s="226"/>
      <c r="BJ206" s="327">
        <f t="shared" si="291"/>
        <v>0</v>
      </c>
      <c r="BK206" s="327"/>
      <c r="BL206" s="226"/>
      <c r="BM206" s="199"/>
      <c r="BN206" s="200"/>
      <c r="BO206" s="200"/>
      <c r="BP206" s="201"/>
      <c r="BQ206" s="200"/>
      <c r="BR206" s="324" t="str">
        <f t="shared" si="292"/>
        <v/>
      </c>
      <c r="BS206" s="324"/>
      <c r="BT206" s="200"/>
      <c r="BU206" s="208">
        <v>0</v>
      </c>
      <c r="BV206" s="209">
        <v>0</v>
      </c>
      <c r="BW206" s="213">
        <v>0</v>
      </c>
      <c r="BX206" s="333" t="str">
        <f t="shared" si="293"/>
        <v>D</v>
      </c>
      <c r="BY206" s="72">
        <f t="shared" si="294"/>
        <v>0</v>
      </c>
      <c r="BZ206" s="70">
        <f t="shared" si="295"/>
        <v>0</v>
      </c>
      <c r="CA206" s="70">
        <f t="shared" si="296"/>
        <v>0</v>
      </c>
      <c r="CB206" s="70">
        <f t="shared" si="297"/>
        <v>0</v>
      </c>
      <c r="CC206" s="70">
        <f t="shared" si="298"/>
        <v>0</v>
      </c>
      <c r="CD206" s="70">
        <f t="shared" si="299"/>
        <v>0</v>
      </c>
      <c r="CE206" s="70">
        <f t="shared" si="300"/>
        <v>0</v>
      </c>
      <c r="CF206" s="70">
        <f t="shared" si="301"/>
        <v>0</v>
      </c>
      <c r="CG206" s="70">
        <f t="shared" si="301"/>
        <v>0</v>
      </c>
      <c r="CH206" s="75">
        <f t="shared" si="302"/>
        <v>0</v>
      </c>
      <c r="CI206" s="75">
        <f t="shared" si="303"/>
        <v>0</v>
      </c>
      <c r="CJ206" s="71">
        <f t="shared" si="304"/>
        <v>0</v>
      </c>
      <c r="CK206" s="72">
        <f t="shared" si="305"/>
        <v>0</v>
      </c>
      <c r="CL206" s="70">
        <f t="shared" si="306"/>
        <v>0</v>
      </c>
      <c r="CM206" s="70">
        <f t="shared" si="307"/>
        <v>0</v>
      </c>
      <c r="CN206" s="70">
        <f t="shared" si="308"/>
        <v>0</v>
      </c>
      <c r="CO206" s="70">
        <f t="shared" si="309"/>
        <v>0</v>
      </c>
      <c r="CP206" s="70">
        <f t="shared" si="310"/>
        <v>0</v>
      </c>
      <c r="CQ206" s="70">
        <f t="shared" si="311"/>
        <v>0</v>
      </c>
      <c r="CR206" s="70">
        <f t="shared" si="312"/>
        <v>0</v>
      </c>
      <c r="CS206" s="70">
        <f t="shared" si="312"/>
        <v>0</v>
      </c>
      <c r="CT206" s="75">
        <f t="shared" si="313"/>
        <v>0</v>
      </c>
      <c r="CU206" s="75">
        <f t="shared" si="314"/>
        <v>0</v>
      </c>
      <c r="CV206" s="71">
        <f t="shared" si="315"/>
        <v>0</v>
      </c>
      <c r="CW206" s="72">
        <f t="shared" si="316"/>
        <v>0</v>
      </c>
      <c r="CX206" s="70">
        <f t="shared" si="317"/>
        <v>0</v>
      </c>
      <c r="CY206" s="70">
        <f t="shared" si="318"/>
        <v>0</v>
      </c>
      <c r="CZ206" s="70">
        <f t="shared" si="319"/>
        <v>0</v>
      </c>
      <c r="DA206" s="70">
        <f t="shared" si="320"/>
        <v>0</v>
      </c>
      <c r="DB206" s="70">
        <f t="shared" si="321"/>
        <v>0</v>
      </c>
      <c r="DC206" s="70">
        <f t="shared" si="322"/>
        <v>0</v>
      </c>
      <c r="DD206" s="70">
        <f t="shared" si="323"/>
        <v>0</v>
      </c>
      <c r="DE206" s="70">
        <f t="shared" si="323"/>
        <v>0</v>
      </c>
      <c r="DF206" s="75">
        <f t="shared" si="324"/>
        <v>0</v>
      </c>
      <c r="DG206" s="75">
        <f t="shared" si="325"/>
        <v>0</v>
      </c>
      <c r="DH206" s="71">
        <f t="shared" si="326"/>
        <v>0</v>
      </c>
      <c r="DI206" s="72">
        <f t="shared" si="327"/>
        <v>0</v>
      </c>
      <c r="DJ206" s="72">
        <f t="shared" si="328"/>
        <v>0</v>
      </c>
      <c r="DK206" s="72">
        <f t="shared" si="329"/>
        <v>0</v>
      </c>
      <c r="DL206" s="72">
        <f t="shared" si="330"/>
        <v>0</v>
      </c>
      <c r="DM206" s="70">
        <f t="shared" si="331"/>
        <v>0</v>
      </c>
      <c r="DN206" s="70">
        <f t="shared" si="332"/>
        <v>0</v>
      </c>
      <c r="DO206" s="70">
        <f t="shared" si="333"/>
        <v>0</v>
      </c>
      <c r="DP206" s="70">
        <f t="shared" si="334"/>
        <v>0</v>
      </c>
      <c r="DQ206" s="70">
        <f t="shared" si="334"/>
        <v>0</v>
      </c>
      <c r="DR206" s="70">
        <f t="shared" si="335"/>
        <v>0</v>
      </c>
      <c r="DS206" s="75">
        <f t="shared" si="336"/>
        <v>0</v>
      </c>
      <c r="DT206" s="71">
        <f t="shared" si="337"/>
        <v>0</v>
      </c>
      <c r="DU206" s="257">
        <f t="shared" si="338"/>
        <v>0</v>
      </c>
      <c r="DV206" s="258">
        <f t="shared" si="339"/>
        <v>0</v>
      </c>
      <c r="DW206" s="258">
        <f t="shared" si="340"/>
        <v>0</v>
      </c>
      <c r="DX206" s="258">
        <f t="shared" si="341"/>
        <v>0</v>
      </c>
      <c r="DY206" s="70">
        <f t="shared" si="342"/>
        <v>0</v>
      </c>
      <c r="DZ206" s="70">
        <f t="shared" si="343"/>
        <v>0</v>
      </c>
      <c r="EA206" s="258">
        <f t="shared" si="344"/>
        <v>0</v>
      </c>
      <c r="EB206" s="258">
        <f t="shared" si="345"/>
        <v>0</v>
      </c>
      <c r="EC206" s="258">
        <f t="shared" si="345"/>
        <v>0</v>
      </c>
      <c r="ED206" s="258">
        <f t="shared" si="346"/>
        <v>0</v>
      </c>
      <c r="EE206" s="75">
        <f t="shared" si="347"/>
        <v>0</v>
      </c>
      <c r="EF206" s="71">
        <f t="shared" si="348"/>
        <v>0</v>
      </c>
      <c r="EG206" s="72">
        <f t="shared" si="349"/>
        <v>0</v>
      </c>
      <c r="EH206" s="70">
        <f t="shared" si="350"/>
        <v>0</v>
      </c>
      <c r="EI206" s="70">
        <f t="shared" si="351"/>
        <v>0</v>
      </c>
      <c r="EJ206" s="70">
        <f t="shared" si="352"/>
        <v>0</v>
      </c>
      <c r="EK206" s="70">
        <f t="shared" si="353"/>
        <v>0</v>
      </c>
      <c r="EL206" s="70">
        <f t="shared" si="354"/>
        <v>0</v>
      </c>
      <c r="EM206" s="70">
        <f t="shared" si="355"/>
        <v>0</v>
      </c>
      <c r="EN206" s="70">
        <f t="shared" si="356"/>
        <v>0</v>
      </c>
      <c r="EO206" s="70">
        <f t="shared" si="356"/>
        <v>0</v>
      </c>
      <c r="EP206" s="75">
        <f t="shared" si="357"/>
        <v>0</v>
      </c>
      <c r="EQ206" s="75">
        <f t="shared" si="358"/>
        <v>0</v>
      </c>
      <c r="ER206" s="71">
        <f t="shared" si="359"/>
        <v>0</v>
      </c>
      <c r="ES206" s="72">
        <f t="shared" si="274"/>
        <v>0</v>
      </c>
      <c r="ET206" s="70">
        <f t="shared" si="275"/>
        <v>0</v>
      </c>
      <c r="EU206" s="70">
        <f t="shared" si="276"/>
        <v>0</v>
      </c>
      <c r="EV206" s="70">
        <f t="shared" si="277"/>
        <v>0</v>
      </c>
      <c r="EW206" s="70">
        <f t="shared" si="278"/>
        <v>0</v>
      </c>
      <c r="EX206" s="70">
        <f t="shared" si="360"/>
        <v>0</v>
      </c>
      <c r="EY206" s="70">
        <f t="shared" si="279"/>
        <v>0</v>
      </c>
      <c r="EZ206" s="70" t="str">
        <f t="shared" si="280"/>
        <v/>
      </c>
      <c r="FA206" s="70">
        <f t="shared" si="280"/>
        <v>0</v>
      </c>
      <c r="FB206" s="75">
        <f t="shared" si="281"/>
        <v>0</v>
      </c>
      <c r="FC206" s="75">
        <f t="shared" si="282"/>
        <v>0</v>
      </c>
      <c r="FD206" s="71">
        <f t="shared" si="283"/>
        <v>0</v>
      </c>
      <c r="FE206" s="585"/>
    </row>
    <row r="207" spans="1:161" ht="22.5">
      <c r="A207" s="12">
        <f t="shared" si="272"/>
        <v>0</v>
      </c>
      <c r="B207" s="31">
        <v>85</v>
      </c>
      <c r="C207" s="252">
        <v>199</v>
      </c>
      <c r="D207" s="6">
        <f t="shared" si="273"/>
        <v>0</v>
      </c>
      <c r="E207" s="59"/>
      <c r="F207" s="60" t="str">
        <f t="shared" si="361"/>
        <v/>
      </c>
      <c r="G207" s="58">
        <f>'Data Paste From Shala Darpan'!L200</f>
        <v>0</v>
      </c>
      <c r="H207" s="59">
        <f>'Data Paste From Shala Darpan'!F200</f>
        <v>0</v>
      </c>
      <c r="I207" s="59">
        <f>'Data Paste From Shala Darpan'!H200</f>
        <v>0</v>
      </c>
      <c r="J207" s="59">
        <f>'Data Paste From Shala Darpan'!I200</f>
        <v>0</v>
      </c>
      <c r="K207" s="744">
        <f>'Data Paste From Shala Darpan'!K200</f>
        <v>0</v>
      </c>
      <c r="L207" s="160" t="str">
        <f t="shared" si="284"/>
        <v/>
      </c>
      <c r="M207" s="135"/>
      <c r="N207" s="355" t="str">
        <f t="shared" si="104"/>
        <v/>
      </c>
      <c r="O207" s="162">
        <f t="shared" si="285"/>
        <v>0</v>
      </c>
      <c r="P207" s="514"/>
      <c r="Q207" s="111"/>
      <c r="R207" s="112"/>
      <c r="S207" s="112"/>
      <c r="T207" s="113"/>
      <c r="U207" s="112"/>
      <c r="V207" s="312">
        <f t="shared" si="286"/>
        <v>0</v>
      </c>
      <c r="W207" s="113"/>
      <c r="X207" s="112"/>
      <c r="Y207" s="150"/>
      <c r="Z207" s="151"/>
      <c r="AA207" s="151"/>
      <c r="AB207" s="152"/>
      <c r="AC207" s="151"/>
      <c r="AD207" s="315">
        <f t="shared" si="287"/>
        <v>0</v>
      </c>
      <c r="AE207" s="315"/>
      <c r="AF207" s="151"/>
      <c r="AG207" s="184"/>
      <c r="AH207" s="185"/>
      <c r="AI207" s="185"/>
      <c r="AJ207" s="186"/>
      <c r="AK207" s="185"/>
      <c r="AL207" s="318">
        <f t="shared" si="288"/>
        <v>0</v>
      </c>
      <c r="AM207" s="318"/>
      <c r="AN207" s="185"/>
      <c r="AO207" s="117"/>
      <c r="AP207" s="118"/>
      <c r="AQ207" s="118"/>
      <c r="AR207" s="119"/>
      <c r="AS207" s="118"/>
      <c r="AT207" s="321">
        <f t="shared" si="289"/>
        <v>0</v>
      </c>
      <c r="AU207" s="321"/>
      <c r="AV207" s="118"/>
      <c r="AW207" s="199"/>
      <c r="AX207" s="200"/>
      <c r="AY207" s="200"/>
      <c r="AZ207" s="201"/>
      <c r="BA207" s="200"/>
      <c r="BB207" s="324">
        <f t="shared" si="290"/>
        <v>0</v>
      </c>
      <c r="BC207" s="324"/>
      <c r="BD207" s="200"/>
      <c r="BE207" s="225"/>
      <c r="BF207" s="226"/>
      <c r="BG207" s="226"/>
      <c r="BH207" s="227"/>
      <c r="BI207" s="226"/>
      <c r="BJ207" s="327">
        <f t="shared" si="291"/>
        <v>0</v>
      </c>
      <c r="BK207" s="327"/>
      <c r="BL207" s="226"/>
      <c r="BM207" s="199"/>
      <c r="BN207" s="200"/>
      <c r="BO207" s="200"/>
      <c r="BP207" s="201"/>
      <c r="BQ207" s="200"/>
      <c r="BR207" s="324" t="str">
        <f t="shared" si="292"/>
        <v/>
      </c>
      <c r="BS207" s="324"/>
      <c r="BT207" s="200"/>
      <c r="BU207" s="208">
        <v>0</v>
      </c>
      <c r="BV207" s="209">
        <v>0</v>
      </c>
      <c r="BW207" s="213">
        <v>0</v>
      </c>
      <c r="BX207" s="333" t="str">
        <f t="shared" si="293"/>
        <v>D</v>
      </c>
      <c r="BY207" s="72">
        <f t="shared" si="294"/>
        <v>0</v>
      </c>
      <c r="BZ207" s="70">
        <f t="shared" si="295"/>
        <v>0</v>
      </c>
      <c r="CA207" s="70">
        <f t="shared" si="296"/>
        <v>0</v>
      </c>
      <c r="CB207" s="70">
        <f t="shared" si="297"/>
        <v>0</v>
      </c>
      <c r="CC207" s="70">
        <f t="shared" si="298"/>
        <v>0</v>
      </c>
      <c r="CD207" s="70">
        <f t="shared" si="299"/>
        <v>0</v>
      </c>
      <c r="CE207" s="70">
        <f t="shared" si="300"/>
        <v>0</v>
      </c>
      <c r="CF207" s="70">
        <f t="shared" si="301"/>
        <v>0</v>
      </c>
      <c r="CG207" s="70">
        <f t="shared" si="301"/>
        <v>0</v>
      </c>
      <c r="CH207" s="75">
        <f t="shared" si="302"/>
        <v>0</v>
      </c>
      <c r="CI207" s="75">
        <f t="shared" si="303"/>
        <v>0</v>
      </c>
      <c r="CJ207" s="71">
        <f t="shared" si="304"/>
        <v>0</v>
      </c>
      <c r="CK207" s="72">
        <f t="shared" si="305"/>
        <v>0</v>
      </c>
      <c r="CL207" s="70">
        <f t="shared" si="306"/>
        <v>0</v>
      </c>
      <c r="CM207" s="70">
        <f t="shared" si="307"/>
        <v>0</v>
      </c>
      <c r="CN207" s="70">
        <f t="shared" si="308"/>
        <v>0</v>
      </c>
      <c r="CO207" s="70">
        <f t="shared" si="309"/>
        <v>0</v>
      </c>
      <c r="CP207" s="70">
        <f t="shared" si="310"/>
        <v>0</v>
      </c>
      <c r="CQ207" s="70">
        <f t="shared" si="311"/>
        <v>0</v>
      </c>
      <c r="CR207" s="70">
        <f t="shared" si="312"/>
        <v>0</v>
      </c>
      <c r="CS207" s="70">
        <f t="shared" si="312"/>
        <v>0</v>
      </c>
      <c r="CT207" s="75">
        <f t="shared" si="313"/>
        <v>0</v>
      </c>
      <c r="CU207" s="75">
        <f t="shared" si="314"/>
        <v>0</v>
      </c>
      <c r="CV207" s="71">
        <f t="shared" si="315"/>
        <v>0</v>
      </c>
      <c r="CW207" s="72">
        <f t="shared" si="316"/>
        <v>0</v>
      </c>
      <c r="CX207" s="70">
        <f t="shared" si="317"/>
        <v>0</v>
      </c>
      <c r="CY207" s="70">
        <f t="shared" si="318"/>
        <v>0</v>
      </c>
      <c r="CZ207" s="70">
        <f t="shared" si="319"/>
        <v>0</v>
      </c>
      <c r="DA207" s="70">
        <f t="shared" si="320"/>
        <v>0</v>
      </c>
      <c r="DB207" s="70">
        <f t="shared" si="321"/>
        <v>0</v>
      </c>
      <c r="DC207" s="70">
        <f t="shared" si="322"/>
        <v>0</v>
      </c>
      <c r="DD207" s="70">
        <f t="shared" si="323"/>
        <v>0</v>
      </c>
      <c r="DE207" s="70">
        <f t="shared" si="323"/>
        <v>0</v>
      </c>
      <c r="DF207" s="75">
        <f t="shared" si="324"/>
        <v>0</v>
      </c>
      <c r="DG207" s="75">
        <f t="shared" si="325"/>
        <v>0</v>
      </c>
      <c r="DH207" s="71">
        <f t="shared" si="326"/>
        <v>0</v>
      </c>
      <c r="DI207" s="72">
        <f t="shared" si="327"/>
        <v>0</v>
      </c>
      <c r="DJ207" s="72">
        <f t="shared" si="328"/>
        <v>0</v>
      </c>
      <c r="DK207" s="72">
        <f t="shared" si="329"/>
        <v>0</v>
      </c>
      <c r="DL207" s="72">
        <f t="shared" si="330"/>
        <v>0</v>
      </c>
      <c r="DM207" s="70">
        <f t="shared" si="331"/>
        <v>0</v>
      </c>
      <c r="DN207" s="70">
        <f t="shared" si="332"/>
        <v>0</v>
      </c>
      <c r="DO207" s="70">
        <f t="shared" si="333"/>
        <v>0</v>
      </c>
      <c r="DP207" s="70">
        <f t="shared" si="334"/>
        <v>0</v>
      </c>
      <c r="DQ207" s="70">
        <f t="shared" si="334"/>
        <v>0</v>
      </c>
      <c r="DR207" s="70">
        <f t="shared" si="335"/>
        <v>0</v>
      </c>
      <c r="DS207" s="75">
        <f t="shared" si="336"/>
        <v>0</v>
      </c>
      <c r="DT207" s="71">
        <f t="shared" si="337"/>
        <v>0</v>
      </c>
      <c r="DU207" s="257">
        <f t="shared" si="338"/>
        <v>0</v>
      </c>
      <c r="DV207" s="258">
        <f t="shared" si="339"/>
        <v>0</v>
      </c>
      <c r="DW207" s="258">
        <f t="shared" si="340"/>
        <v>0</v>
      </c>
      <c r="DX207" s="258">
        <f t="shared" si="341"/>
        <v>0</v>
      </c>
      <c r="DY207" s="70">
        <f t="shared" si="342"/>
        <v>0</v>
      </c>
      <c r="DZ207" s="70">
        <f t="shared" si="343"/>
        <v>0</v>
      </c>
      <c r="EA207" s="258">
        <f t="shared" si="344"/>
        <v>0</v>
      </c>
      <c r="EB207" s="258">
        <f t="shared" si="345"/>
        <v>0</v>
      </c>
      <c r="EC207" s="258">
        <f t="shared" si="345"/>
        <v>0</v>
      </c>
      <c r="ED207" s="258">
        <f t="shared" si="346"/>
        <v>0</v>
      </c>
      <c r="EE207" s="75">
        <f t="shared" si="347"/>
        <v>0</v>
      </c>
      <c r="EF207" s="71">
        <f t="shared" si="348"/>
        <v>0</v>
      </c>
      <c r="EG207" s="72">
        <f t="shared" si="349"/>
        <v>0</v>
      </c>
      <c r="EH207" s="70">
        <f t="shared" si="350"/>
        <v>0</v>
      </c>
      <c r="EI207" s="70">
        <f t="shared" si="351"/>
        <v>0</v>
      </c>
      <c r="EJ207" s="70">
        <f t="shared" si="352"/>
        <v>0</v>
      </c>
      <c r="EK207" s="70">
        <f t="shared" si="353"/>
        <v>0</v>
      </c>
      <c r="EL207" s="70">
        <f t="shared" si="354"/>
        <v>0</v>
      </c>
      <c r="EM207" s="70">
        <f t="shared" si="355"/>
        <v>0</v>
      </c>
      <c r="EN207" s="70">
        <f t="shared" si="356"/>
        <v>0</v>
      </c>
      <c r="EO207" s="70">
        <f t="shared" si="356"/>
        <v>0</v>
      </c>
      <c r="EP207" s="75">
        <f t="shared" si="357"/>
        <v>0</v>
      </c>
      <c r="EQ207" s="75">
        <f t="shared" si="358"/>
        <v>0</v>
      </c>
      <c r="ER207" s="71">
        <f t="shared" si="359"/>
        <v>0</v>
      </c>
      <c r="ES207" s="72">
        <f t="shared" si="274"/>
        <v>0</v>
      </c>
      <c r="ET207" s="70">
        <f t="shared" si="275"/>
        <v>0</v>
      </c>
      <c r="EU207" s="70">
        <f t="shared" si="276"/>
        <v>0</v>
      </c>
      <c r="EV207" s="70">
        <f t="shared" si="277"/>
        <v>0</v>
      </c>
      <c r="EW207" s="70">
        <f t="shared" si="278"/>
        <v>0</v>
      </c>
      <c r="EX207" s="70">
        <f t="shared" si="360"/>
        <v>0</v>
      </c>
      <c r="EY207" s="70">
        <f t="shared" si="279"/>
        <v>0</v>
      </c>
      <c r="EZ207" s="70" t="str">
        <f t="shared" si="280"/>
        <v/>
      </c>
      <c r="FA207" s="70">
        <f t="shared" si="280"/>
        <v>0</v>
      </c>
      <c r="FB207" s="75">
        <f t="shared" si="281"/>
        <v>0</v>
      </c>
      <c r="FC207" s="75">
        <f t="shared" si="282"/>
        <v>0</v>
      </c>
      <c r="FD207" s="71">
        <f t="shared" si="283"/>
        <v>0</v>
      </c>
      <c r="FE207" s="585"/>
    </row>
    <row r="208" spans="1:161" ht="22.5">
      <c r="A208" s="12">
        <f t="shared" si="272"/>
        <v>0</v>
      </c>
      <c r="B208" s="31">
        <v>86</v>
      </c>
      <c r="C208" s="253">
        <v>200</v>
      </c>
      <c r="D208" s="6">
        <f t="shared" si="273"/>
        <v>0</v>
      </c>
      <c r="E208" s="59"/>
      <c r="F208" s="60" t="str">
        <f t="shared" si="361"/>
        <v/>
      </c>
      <c r="G208" s="59">
        <f>'Data Paste From Shala Darpan'!L201</f>
        <v>0</v>
      </c>
      <c r="H208" s="59">
        <f>'Data Paste From Shala Darpan'!F201</f>
        <v>0</v>
      </c>
      <c r="I208" s="59">
        <f>'Data Paste From Shala Darpan'!H201</f>
        <v>0</v>
      </c>
      <c r="J208" s="59">
        <f>'Data Paste From Shala Darpan'!I201</f>
        <v>0</v>
      </c>
      <c r="K208" s="744">
        <f>'Data Paste From Shala Darpan'!K201</f>
        <v>0</v>
      </c>
      <c r="L208" s="160" t="str">
        <f t="shared" si="284"/>
        <v/>
      </c>
      <c r="M208" s="135"/>
      <c r="N208" s="355" t="str">
        <f t="shared" si="104"/>
        <v/>
      </c>
      <c r="O208" s="162">
        <f t="shared" si="285"/>
        <v>0</v>
      </c>
      <c r="P208" s="514"/>
      <c r="Q208" s="111"/>
      <c r="R208" s="112"/>
      <c r="S208" s="112"/>
      <c r="T208" s="113"/>
      <c r="U208" s="112"/>
      <c r="V208" s="312">
        <f t="shared" si="286"/>
        <v>0</v>
      </c>
      <c r="W208" s="113"/>
      <c r="X208" s="112"/>
      <c r="Y208" s="150"/>
      <c r="Z208" s="151"/>
      <c r="AA208" s="151"/>
      <c r="AB208" s="152"/>
      <c r="AC208" s="151"/>
      <c r="AD208" s="315">
        <f t="shared" si="287"/>
        <v>0</v>
      </c>
      <c r="AE208" s="315"/>
      <c r="AF208" s="151"/>
      <c r="AG208" s="184"/>
      <c r="AH208" s="185"/>
      <c r="AI208" s="185"/>
      <c r="AJ208" s="186"/>
      <c r="AK208" s="185"/>
      <c r="AL208" s="318">
        <f t="shared" si="288"/>
        <v>0</v>
      </c>
      <c r="AM208" s="318"/>
      <c r="AN208" s="185"/>
      <c r="AO208" s="117"/>
      <c r="AP208" s="118"/>
      <c r="AQ208" s="118"/>
      <c r="AR208" s="119"/>
      <c r="AS208" s="118"/>
      <c r="AT208" s="321">
        <f t="shared" si="289"/>
        <v>0</v>
      </c>
      <c r="AU208" s="321"/>
      <c r="AV208" s="118"/>
      <c r="AW208" s="199"/>
      <c r="AX208" s="200"/>
      <c r="AY208" s="200"/>
      <c r="AZ208" s="201"/>
      <c r="BA208" s="200"/>
      <c r="BB208" s="324">
        <f t="shared" si="290"/>
        <v>0</v>
      </c>
      <c r="BC208" s="324"/>
      <c r="BD208" s="200"/>
      <c r="BE208" s="225"/>
      <c r="BF208" s="226"/>
      <c r="BG208" s="226"/>
      <c r="BH208" s="227"/>
      <c r="BI208" s="226"/>
      <c r="BJ208" s="327">
        <f t="shared" si="291"/>
        <v>0</v>
      </c>
      <c r="BK208" s="327"/>
      <c r="BL208" s="226"/>
      <c r="BM208" s="199"/>
      <c r="BN208" s="200"/>
      <c r="BO208" s="200"/>
      <c r="BP208" s="201"/>
      <c r="BQ208" s="200"/>
      <c r="BR208" s="324" t="str">
        <f t="shared" si="292"/>
        <v/>
      </c>
      <c r="BS208" s="324"/>
      <c r="BT208" s="200"/>
      <c r="BU208" s="208">
        <v>0</v>
      </c>
      <c r="BV208" s="209">
        <v>0</v>
      </c>
      <c r="BW208" s="213">
        <v>0</v>
      </c>
      <c r="BX208" s="333" t="str">
        <f t="shared" si="293"/>
        <v>D</v>
      </c>
      <c r="BY208" s="72">
        <f t="shared" si="294"/>
        <v>0</v>
      </c>
      <c r="BZ208" s="70">
        <f t="shared" si="295"/>
        <v>0</v>
      </c>
      <c r="CA208" s="70">
        <f t="shared" si="296"/>
        <v>0</v>
      </c>
      <c r="CB208" s="70">
        <f t="shared" si="297"/>
        <v>0</v>
      </c>
      <c r="CC208" s="70">
        <f t="shared" si="298"/>
        <v>0</v>
      </c>
      <c r="CD208" s="70">
        <f t="shared" si="299"/>
        <v>0</v>
      </c>
      <c r="CE208" s="70">
        <f t="shared" si="300"/>
        <v>0</v>
      </c>
      <c r="CF208" s="70">
        <f t="shared" si="301"/>
        <v>0</v>
      </c>
      <c r="CG208" s="70">
        <f t="shared" si="301"/>
        <v>0</v>
      </c>
      <c r="CH208" s="75">
        <f t="shared" si="302"/>
        <v>0</v>
      </c>
      <c r="CI208" s="75">
        <f t="shared" si="303"/>
        <v>0</v>
      </c>
      <c r="CJ208" s="71">
        <f t="shared" si="304"/>
        <v>0</v>
      </c>
      <c r="CK208" s="72">
        <f t="shared" si="305"/>
        <v>0</v>
      </c>
      <c r="CL208" s="70">
        <f t="shared" si="306"/>
        <v>0</v>
      </c>
      <c r="CM208" s="70">
        <f t="shared" si="307"/>
        <v>0</v>
      </c>
      <c r="CN208" s="70">
        <f t="shared" si="308"/>
        <v>0</v>
      </c>
      <c r="CO208" s="70">
        <f t="shared" si="309"/>
        <v>0</v>
      </c>
      <c r="CP208" s="70">
        <f t="shared" si="310"/>
        <v>0</v>
      </c>
      <c r="CQ208" s="70">
        <f t="shared" si="311"/>
        <v>0</v>
      </c>
      <c r="CR208" s="70">
        <f t="shared" si="312"/>
        <v>0</v>
      </c>
      <c r="CS208" s="70">
        <f t="shared" si="312"/>
        <v>0</v>
      </c>
      <c r="CT208" s="75">
        <f t="shared" si="313"/>
        <v>0</v>
      </c>
      <c r="CU208" s="75">
        <f t="shared" si="314"/>
        <v>0</v>
      </c>
      <c r="CV208" s="71">
        <f t="shared" si="315"/>
        <v>0</v>
      </c>
      <c r="CW208" s="72">
        <f t="shared" si="316"/>
        <v>0</v>
      </c>
      <c r="CX208" s="70">
        <f t="shared" si="317"/>
        <v>0</v>
      </c>
      <c r="CY208" s="70">
        <f t="shared" si="318"/>
        <v>0</v>
      </c>
      <c r="CZ208" s="70">
        <f t="shared" si="319"/>
        <v>0</v>
      </c>
      <c r="DA208" s="70">
        <f t="shared" si="320"/>
        <v>0</v>
      </c>
      <c r="DB208" s="70">
        <f t="shared" si="321"/>
        <v>0</v>
      </c>
      <c r="DC208" s="70">
        <f t="shared" si="322"/>
        <v>0</v>
      </c>
      <c r="DD208" s="70">
        <f t="shared" si="323"/>
        <v>0</v>
      </c>
      <c r="DE208" s="70">
        <f t="shared" si="323"/>
        <v>0</v>
      </c>
      <c r="DF208" s="75">
        <f t="shared" si="324"/>
        <v>0</v>
      </c>
      <c r="DG208" s="75">
        <f t="shared" si="325"/>
        <v>0</v>
      </c>
      <c r="DH208" s="71">
        <f t="shared" si="326"/>
        <v>0</v>
      </c>
      <c r="DI208" s="72">
        <f t="shared" si="327"/>
        <v>0</v>
      </c>
      <c r="DJ208" s="72">
        <f t="shared" si="328"/>
        <v>0</v>
      </c>
      <c r="DK208" s="72">
        <f t="shared" si="329"/>
        <v>0</v>
      </c>
      <c r="DL208" s="72">
        <f t="shared" si="330"/>
        <v>0</v>
      </c>
      <c r="DM208" s="70">
        <f t="shared" si="331"/>
        <v>0</v>
      </c>
      <c r="DN208" s="70">
        <f t="shared" si="332"/>
        <v>0</v>
      </c>
      <c r="DO208" s="70">
        <f t="shared" si="333"/>
        <v>0</v>
      </c>
      <c r="DP208" s="70">
        <f t="shared" si="334"/>
        <v>0</v>
      </c>
      <c r="DQ208" s="70">
        <f t="shared" si="334"/>
        <v>0</v>
      </c>
      <c r="DR208" s="70">
        <f t="shared" si="335"/>
        <v>0</v>
      </c>
      <c r="DS208" s="75">
        <f t="shared" si="336"/>
        <v>0</v>
      </c>
      <c r="DT208" s="71">
        <f t="shared" si="337"/>
        <v>0</v>
      </c>
      <c r="DU208" s="257">
        <f t="shared" si="338"/>
        <v>0</v>
      </c>
      <c r="DV208" s="258">
        <f t="shared" si="339"/>
        <v>0</v>
      </c>
      <c r="DW208" s="258">
        <f t="shared" si="340"/>
        <v>0</v>
      </c>
      <c r="DX208" s="258">
        <f t="shared" si="341"/>
        <v>0</v>
      </c>
      <c r="DY208" s="70">
        <f t="shared" si="342"/>
        <v>0</v>
      </c>
      <c r="DZ208" s="70">
        <f t="shared" si="343"/>
        <v>0</v>
      </c>
      <c r="EA208" s="258">
        <f t="shared" si="344"/>
        <v>0</v>
      </c>
      <c r="EB208" s="258">
        <f t="shared" si="345"/>
        <v>0</v>
      </c>
      <c r="EC208" s="258">
        <f t="shared" si="345"/>
        <v>0</v>
      </c>
      <c r="ED208" s="258">
        <f t="shared" si="346"/>
        <v>0</v>
      </c>
      <c r="EE208" s="75">
        <f t="shared" si="347"/>
        <v>0</v>
      </c>
      <c r="EF208" s="71">
        <f t="shared" si="348"/>
        <v>0</v>
      </c>
      <c r="EG208" s="72">
        <f t="shared" si="349"/>
        <v>0</v>
      </c>
      <c r="EH208" s="70">
        <f t="shared" si="350"/>
        <v>0</v>
      </c>
      <c r="EI208" s="70">
        <f t="shared" si="351"/>
        <v>0</v>
      </c>
      <c r="EJ208" s="70">
        <f t="shared" si="352"/>
        <v>0</v>
      </c>
      <c r="EK208" s="70">
        <f t="shared" si="353"/>
        <v>0</v>
      </c>
      <c r="EL208" s="70">
        <f t="shared" si="354"/>
        <v>0</v>
      </c>
      <c r="EM208" s="70">
        <f t="shared" si="355"/>
        <v>0</v>
      </c>
      <c r="EN208" s="70">
        <f t="shared" si="356"/>
        <v>0</v>
      </c>
      <c r="EO208" s="70">
        <f t="shared" si="356"/>
        <v>0</v>
      </c>
      <c r="EP208" s="75">
        <f t="shared" si="357"/>
        <v>0</v>
      </c>
      <c r="EQ208" s="75">
        <f t="shared" si="358"/>
        <v>0</v>
      </c>
      <c r="ER208" s="71">
        <f t="shared" si="359"/>
        <v>0</v>
      </c>
      <c r="ES208" s="72">
        <f t="shared" si="274"/>
        <v>0</v>
      </c>
      <c r="ET208" s="70">
        <f t="shared" si="275"/>
        <v>0</v>
      </c>
      <c r="EU208" s="70">
        <f t="shared" si="276"/>
        <v>0</v>
      </c>
      <c r="EV208" s="70">
        <f t="shared" si="277"/>
        <v>0</v>
      </c>
      <c r="EW208" s="70">
        <f t="shared" si="278"/>
        <v>0</v>
      </c>
      <c r="EX208" s="70">
        <f t="shared" si="360"/>
        <v>0</v>
      </c>
      <c r="EY208" s="70">
        <f t="shared" si="279"/>
        <v>0</v>
      </c>
      <c r="EZ208" s="70" t="str">
        <f t="shared" si="280"/>
        <v/>
      </c>
      <c r="FA208" s="70">
        <f t="shared" si="280"/>
        <v>0</v>
      </c>
      <c r="FB208" s="75">
        <f t="shared" si="281"/>
        <v>0</v>
      </c>
      <c r="FC208" s="75">
        <f t="shared" si="282"/>
        <v>0</v>
      </c>
      <c r="FD208" s="71">
        <f t="shared" si="283"/>
        <v>0</v>
      </c>
      <c r="FE208" s="585"/>
    </row>
    <row r="209" spans="1:161" ht="22.5">
      <c r="A209" s="12">
        <f t="shared" si="272"/>
        <v>0</v>
      </c>
      <c r="B209" s="31">
        <v>87</v>
      </c>
      <c r="C209" s="252">
        <v>201</v>
      </c>
      <c r="D209" s="6">
        <f t="shared" si="273"/>
        <v>0</v>
      </c>
      <c r="E209" s="59"/>
      <c r="F209" s="60" t="str">
        <f t="shared" si="361"/>
        <v/>
      </c>
      <c r="G209" s="58">
        <f>'Data Paste From Shala Darpan'!L202</f>
        <v>0</v>
      </c>
      <c r="H209" s="59">
        <f>'Data Paste From Shala Darpan'!F202</f>
        <v>0</v>
      </c>
      <c r="I209" s="59">
        <f>'Data Paste From Shala Darpan'!H202</f>
        <v>0</v>
      </c>
      <c r="J209" s="59">
        <f>'Data Paste From Shala Darpan'!I202</f>
        <v>0</v>
      </c>
      <c r="K209" s="744">
        <f>'Data Paste From Shala Darpan'!K202</f>
        <v>0</v>
      </c>
      <c r="L209" s="160" t="str">
        <f t="shared" si="284"/>
        <v/>
      </c>
      <c r="M209" s="135"/>
      <c r="N209" s="355" t="str">
        <f t="shared" si="104"/>
        <v/>
      </c>
      <c r="O209" s="162">
        <f t="shared" si="285"/>
        <v>0</v>
      </c>
      <c r="P209" s="514"/>
      <c r="Q209" s="111"/>
      <c r="R209" s="112"/>
      <c r="S209" s="112"/>
      <c r="T209" s="113"/>
      <c r="U209" s="112"/>
      <c r="V209" s="312">
        <f t="shared" si="286"/>
        <v>0</v>
      </c>
      <c r="W209" s="113"/>
      <c r="X209" s="112"/>
      <c r="Y209" s="150"/>
      <c r="Z209" s="151"/>
      <c r="AA209" s="151"/>
      <c r="AB209" s="152"/>
      <c r="AC209" s="151"/>
      <c r="AD209" s="315">
        <f t="shared" si="287"/>
        <v>0</v>
      </c>
      <c r="AE209" s="315"/>
      <c r="AF209" s="151"/>
      <c r="AG209" s="184"/>
      <c r="AH209" s="185"/>
      <c r="AI209" s="185"/>
      <c r="AJ209" s="186"/>
      <c r="AK209" s="185"/>
      <c r="AL209" s="318">
        <f t="shared" si="288"/>
        <v>0</v>
      </c>
      <c r="AM209" s="318"/>
      <c r="AN209" s="185"/>
      <c r="AO209" s="117"/>
      <c r="AP209" s="118"/>
      <c r="AQ209" s="118"/>
      <c r="AR209" s="119"/>
      <c r="AS209" s="118"/>
      <c r="AT209" s="321">
        <f t="shared" si="289"/>
        <v>0</v>
      </c>
      <c r="AU209" s="321"/>
      <c r="AV209" s="118"/>
      <c r="AW209" s="199"/>
      <c r="AX209" s="200"/>
      <c r="AY209" s="200"/>
      <c r="AZ209" s="201"/>
      <c r="BA209" s="200"/>
      <c r="BB209" s="324">
        <f t="shared" si="290"/>
        <v>0</v>
      </c>
      <c r="BC209" s="324"/>
      <c r="BD209" s="200"/>
      <c r="BE209" s="225"/>
      <c r="BF209" s="226"/>
      <c r="BG209" s="226"/>
      <c r="BH209" s="227"/>
      <c r="BI209" s="226"/>
      <c r="BJ209" s="327">
        <f t="shared" si="291"/>
        <v>0</v>
      </c>
      <c r="BK209" s="327"/>
      <c r="BL209" s="226"/>
      <c r="BM209" s="199"/>
      <c r="BN209" s="200"/>
      <c r="BO209" s="200"/>
      <c r="BP209" s="201"/>
      <c r="BQ209" s="200"/>
      <c r="BR209" s="324" t="str">
        <f t="shared" si="292"/>
        <v/>
      </c>
      <c r="BS209" s="324"/>
      <c r="BT209" s="200"/>
      <c r="BU209" s="208">
        <v>0</v>
      </c>
      <c r="BV209" s="209">
        <v>0</v>
      </c>
      <c r="BW209" s="213">
        <v>0</v>
      </c>
      <c r="BX209" s="333" t="str">
        <f t="shared" si="293"/>
        <v>D</v>
      </c>
      <c r="BY209" s="72">
        <f t="shared" si="294"/>
        <v>0</v>
      </c>
      <c r="BZ209" s="70">
        <f t="shared" si="295"/>
        <v>0</v>
      </c>
      <c r="CA209" s="70">
        <f t="shared" si="296"/>
        <v>0</v>
      </c>
      <c r="CB209" s="70">
        <f t="shared" si="297"/>
        <v>0</v>
      </c>
      <c r="CC209" s="70">
        <f t="shared" si="298"/>
        <v>0</v>
      </c>
      <c r="CD209" s="70">
        <f t="shared" si="299"/>
        <v>0</v>
      </c>
      <c r="CE209" s="70">
        <f t="shared" si="300"/>
        <v>0</v>
      </c>
      <c r="CF209" s="70">
        <f t="shared" si="301"/>
        <v>0</v>
      </c>
      <c r="CG209" s="70">
        <f t="shared" si="301"/>
        <v>0</v>
      </c>
      <c r="CH209" s="75">
        <f t="shared" si="302"/>
        <v>0</v>
      </c>
      <c r="CI209" s="75">
        <f t="shared" si="303"/>
        <v>0</v>
      </c>
      <c r="CJ209" s="71">
        <f t="shared" si="304"/>
        <v>0</v>
      </c>
      <c r="CK209" s="72">
        <f t="shared" si="305"/>
        <v>0</v>
      </c>
      <c r="CL209" s="70">
        <f t="shared" si="306"/>
        <v>0</v>
      </c>
      <c r="CM209" s="70">
        <f t="shared" si="307"/>
        <v>0</v>
      </c>
      <c r="CN209" s="70">
        <f t="shared" si="308"/>
        <v>0</v>
      </c>
      <c r="CO209" s="70">
        <f t="shared" si="309"/>
        <v>0</v>
      </c>
      <c r="CP209" s="70">
        <f t="shared" si="310"/>
        <v>0</v>
      </c>
      <c r="CQ209" s="70">
        <f t="shared" si="311"/>
        <v>0</v>
      </c>
      <c r="CR209" s="70">
        <f t="shared" si="312"/>
        <v>0</v>
      </c>
      <c r="CS209" s="70">
        <f t="shared" si="312"/>
        <v>0</v>
      </c>
      <c r="CT209" s="75">
        <f t="shared" si="313"/>
        <v>0</v>
      </c>
      <c r="CU209" s="75">
        <f t="shared" si="314"/>
        <v>0</v>
      </c>
      <c r="CV209" s="71">
        <f t="shared" si="315"/>
        <v>0</v>
      </c>
      <c r="CW209" s="72">
        <f t="shared" si="316"/>
        <v>0</v>
      </c>
      <c r="CX209" s="70">
        <f t="shared" si="317"/>
        <v>0</v>
      </c>
      <c r="CY209" s="70">
        <f t="shared" si="318"/>
        <v>0</v>
      </c>
      <c r="CZ209" s="70">
        <f t="shared" si="319"/>
        <v>0</v>
      </c>
      <c r="DA209" s="70">
        <f t="shared" si="320"/>
        <v>0</v>
      </c>
      <c r="DB209" s="70">
        <f t="shared" si="321"/>
        <v>0</v>
      </c>
      <c r="DC209" s="70">
        <f t="shared" si="322"/>
        <v>0</v>
      </c>
      <c r="DD209" s="70">
        <f t="shared" si="323"/>
        <v>0</v>
      </c>
      <c r="DE209" s="70">
        <f t="shared" si="323"/>
        <v>0</v>
      </c>
      <c r="DF209" s="75">
        <f t="shared" si="324"/>
        <v>0</v>
      </c>
      <c r="DG209" s="75">
        <f t="shared" si="325"/>
        <v>0</v>
      </c>
      <c r="DH209" s="71">
        <f t="shared" si="326"/>
        <v>0</v>
      </c>
      <c r="DI209" s="72">
        <f t="shared" si="327"/>
        <v>0</v>
      </c>
      <c r="DJ209" s="72">
        <f t="shared" si="328"/>
        <v>0</v>
      </c>
      <c r="DK209" s="72">
        <f t="shared" si="329"/>
        <v>0</v>
      </c>
      <c r="DL209" s="72">
        <f t="shared" si="330"/>
        <v>0</v>
      </c>
      <c r="DM209" s="70">
        <f t="shared" si="331"/>
        <v>0</v>
      </c>
      <c r="DN209" s="70">
        <f t="shared" si="332"/>
        <v>0</v>
      </c>
      <c r="DO209" s="70">
        <f t="shared" si="333"/>
        <v>0</v>
      </c>
      <c r="DP209" s="70">
        <f t="shared" si="334"/>
        <v>0</v>
      </c>
      <c r="DQ209" s="70">
        <f t="shared" si="334"/>
        <v>0</v>
      </c>
      <c r="DR209" s="70">
        <f t="shared" si="335"/>
        <v>0</v>
      </c>
      <c r="DS209" s="75">
        <f t="shared" si="336"/>
        <v>0</v>
      </c>
      <c r="DT209" s="71">
        <f t="shared" si="337"/>
        <v>0</v>
      </c>
      <c r="DU209" s="257">
        <f t="shared" si="338"/>
        <v>0</v>
      </c>
      <c r="DV209" s="258">
        <f t="shared" si="339"/>
        <v>0</v>
      </c>
      <c r="DW209" s="258">
        <f t="shared" si="340"/>
        <v>0</v>
      </c>
      <c r="DX209" s="258">
        <f t="shared" si="341"/>
        <v>0</v>
      </c>
      <c r="DY209" s="70">
        <f t="shared" si="342"/>
        <v>0</v>
      </c>
      <c r="DZ209" s="70">
        <f t="shared" si="343"/>
        <v>0</v>
      </c>
      <c r="EA209" s="258">
        <f t="shared" si="344"/>
        <v>0</v>
      </c>
      <c r="EB209" s="258">
        <f t="shared" si="345"/>
        <v>0</v>
      </c>
      <c r="EC209" s="258">
        <f t="shared" si="345"/>
        <v>0</v>
      </c>
      <c r="ED209" s="258">
        <f t="shared" si="346"/>
        <v>0</v>
      </c>
      <c r="EE209" s="75">
        <f t="shared" si="347"/>
        <v>0</v>
      </c>
      <c r="EF209" s="71">
        <f t="shared" si="348"/>
        <v>0</v>
      </c>
      <c r="EG209" s="72">
        <f t="shared" si="349"/>
        <v>0</v>
      </c>
      <c r="EH209" s="70">
        <f t="shared" si="350"/>
        <v>0</v>
      </c>
      <c r="EI209" s="70">
        <f t="shared" si="351"/>
        <v>0</v>
      </c>
      <c r="EJ209" s="70">
        <f t="shared" si="352"/>
        <v>0</v>
      </c>
      <c r="EK209" s="70">
        <f t="shared" si="353"/>
        <v>0</v>
      </c>
      <c r="EL209" s="70">
        <f t="shared" si="354"/>
        <v>0</v>
      </c>
      <c r="EM209" s="70">
        <f t="shared" si="355"/>
        <v>0</v>
      </c>
      <c r="EN209" s="70">
        <f t="shared" si="356"/>
        <v>0</v>
      </c>
      <c r="EO209" s="70">
        <f t="shared" si="356"/>
        <v>0</v>
      </c>
      <c r="EP209" s="75">
        <f t="shared" si="357"/>
        <v>0</v>
      </c>
      <c r="EQ209" s="75">
        <f t="shared" si="358"/>
        <v>0</v>
      </c>
      <c r="ER209" s="71">
        <f t="shared" si="359"/>
        <v>0</v>
      </c>
      <c r="ES209" s="72">
        <f t="shared" si="274"/>
        <v>0</v>
      </c>
      <c r="ET209" s="70">
        <f t="shared" si="275"/>
        <v>0</v>
      </c>
      <c r="EU209" s="70">
        <f t="shared" si="276"/>
        <v>0</v>
      </c>
      <c r="EV209" s="70">
        <f t="shared" si="277"/>
        <v>0</v>
      </c>
      <c r="EW209" s="70">
        <f t="shared" si="278"/>
        <v>0</v>
      </c>
      <c r="EX209" s="70">
        <f t="shared" si="360"/>
        <v>0</v>
      </c>
      <c r="EY209" s="70">
        <f t="shared" si="279"/>
        <v>0</v>
      </c>
      <c r="EZ209" s="70" t="str">
        <f t="shared" si="280"/>
        <v/>
      </c>
      <c r="FA209" s="70">
        <f t="shared" si="280"/>
        <v>0</v>
      </c>
      <c r="FB209" s="75">
        <f t="shared" si="281"/>
        <v>0</v>
      </c>
      <c r="FC209" s="75">
        <f t="shared" si="282"/>
        <v>0</v>
      </c>
      <c r="FD209" s="71">
        <f t="shared" si="283"/>
        <v>0</v>
      </c>
      <c r="FE209" s="585"/>
    </row>
    <row r="210" spans="1:161" ht="22.5">
      <c r="A210" s="12">
        <f t="shared" si="272"/>
        <v>0</v>
      </c>
      <c r="B210" s="31">
        <v>88</v>
      </c>
      <c r="C210" s="253">
        <v>202</v>
      </c>
      <c r="D210" s="6">
        <f t="shared" si="273"/>
        <v>0</v>
      </c>
      <c r="E210" s="59"/>
      <c r="F210" s="60" t="str">
        <f t="shared" si="361"/>
        <v/>
      </c>
      <c r="G210" s="59">
        <f>'Data Paste From Shala Darpan'!L203</f>
        <v>0</v>
      </c>
      <c r="H210" s="59">
        <f>'Data Paste From Shala Darpan'!F203</f>
        <v>0</v>
      </c>
      <c r="I210" s="59">
        <f>'Data Paste From Shala Darpan'!H203</f>
        <v>0</v>
      </c>
      <c r="J210" s="59">
        <f>'Data Paste From Shala Darpan'!I203</f>
        <v>0</v>
      </c>
      <c r="K210" s="744">
        <f>'Data Paste From Shala Darpan'!K203</f>
        <v>0</v>
      </c>
      <c r="L210" s="160" t="str">
        <f t="shared" si="284"/>
        <v/>
      </c>
      <c r="M210" s="135"/>
      <c r="N210" s="355" t="str">
        <f t="shared" si="104"/>
        <v/>
      </c>
      <c r="O210" s="162">
        <f t="shared" si="285"/>
        <v>0</v>
      </c>
      <c r="P210" s="514"/>
      <c r="Q210" s="111"/>
      <c r="R210" s="112"/>
      <c r="S210" s="112"/>
      <c r="T210" s="113"/>
      <c r="U210" s="112"/>
      <c r="V210" s="312">
        <f t="shared" si="286"/>
        <v>0</v>
      </c>
      <c r="W210" s="113"/>
      <c r="X210" s="112"/>
      <c r="Y210" s="150"/>
      <c r="Z210" s="151"/>
      <c r="AA210" s="151"/>
      <c r="AB210" s="152"/>
      <c r="AC210" s="151"/>
      <c r="AD210" s="315">
        <f t="shared" si="287"/>
        <v>0</v>
      </c>
      <c r="AE210" s="315"/>
      <c r="AF210" s="151"/>
      <c r="AG210" s="184"/>
      <c r="AH210" s="185"/>
      <c r="AI210" s="185"/>
      <c r="AJ210" s="186"/>
      <c r="AK210" s="185"/>
      <c r="AL210" s="318">
        <f t="shared" si="288"/>
        <v>0</v>
      </c>
      <c r="AM210" s="318"/>
      <c r="AN210" s="185"/>
      <c r="AO210" s="117"/>
      <c r="AP210" s="118"/>
      <c r="AQ210" s="118"/>
      <c r="AR210" s="119"/>
      <c r="AS210" s="118"/>
      <c r="AT210" s="321">
        <f t="shared" si="289"/>
        <v>0</v>
      </c>
      <c r="AU210" s="321"/>
      <c r="AV210" s="118"/>
      <c r="AW210" s="199"/>
      <c r="AX210" s="200"/>
      <c r="AY210" s="200"/>
      <c r="AZ210" s="201"/>
      <c r="BA210" s="200"/>
      <c r="BB210" s="324">
        <f t="shared" si="290"/>
        <v>0</v>
      </c>
      <c r="BC210" s="324"/>
      <c r="BD210" s="200"/>
      <c r="BE210" s="225"/>
      <c r="BF210" s="226"/>
      <c r="BG210" s="226"/>
      <c r="BH210" s="227"/>
      <c r="BI210" s="226"/>
      <c r="BJ210" s="327">
        <f t="shared" si="291"/>
        <v>0</v>
      </c>
      <c r="BK210" s="327"/>
      <c r="BL210" s="226"/>
      <c r="BM210" s="199"/>
      <c r="BN210" s="200"/>
      <c r="BO210" s="200"/>
      <c r="BP210" s="201"/>
      <c r="BQ210" s="200"/>
      <c r="BR210" s="324" t="str">
        <f t="shared" si="292"/>
        <v/>
      </c>
      <c r="BS210" s="324"/>
      <c r="BT210" s="200"/>
      <c r="BU210" s="208">
        <v>0</v>
      </c>
      <c r="BV210" s="209">
        <v>0</v>
      </c>
      <c r="BW210" s="213">
        <v>0</v>
      </c>
      <c r="BX210" s="333" t="str">
        <f t="shared" si="293"/>
        <v>D</v>
      </c>
      <c r="BY210" s="72">
        <f t="shared" si="294"/>
        <v>0</v>
      </c>
      <c r="BZ210" s="70">
        <f t="shared" si="295"/>
        <v>0</v>
      </c>
      <c r="CA210" s="70">
        <f t="shared" si="296"/>
        <v>0</v>
      </c>
      <c r="CB210" s="70">
        <f t="shared" si="297"/>
        <v>0</v>
      </c>
      <c r="CC210" s="70">
        <f t="shared" si="298"/>
        <v>0</v>
      </c>
      <c r="CD210" s="70">
        <f t="shared" si="299"/>
        <v>0</v>
      </c>
      <c r="CE210" s="70">
        <f t="shared" si="300"/>
        <v>0</v>
      </c>
      <c r="CF210" s="70">
        <f t="shared" si="301"/>
        <v>0</v>
      </c>
      <c r="CG210" s="70">
        <f t="shared" si="301"/>
        <v>0</v>
      </c>
      <c r="CH210" s="75">
        <f t="shared" si="302"/>
        <v>0</v>
      </c>
      <c r="CI210" s="75">
        <f t="shared" si="303"/>
        <v>0</v>
      </c>
      <c r="CJ210" s="71">
        <f t="shared" si="304"/>
        <v>0</v>
      </c>
      <c r="CK210" s="72">
        <f t="shared" si="305"/>
        <v>0</v>
      </c>
      <c r="CL210" s="70">
        <f t="shared" si="306"/>
        <v>0</v>
      </c>
      <c r="CM210" s="70">
        <f t="shared" si="307"/>
        <v>0</v>
      </c>
      <c r="CN210" s="70">
        <f t="shared" si="308"/>
        <v>0</v>
      </c>
      <c r="CO210" s="70">
        <f t="shared" si="309"/>
        <v>0</v>
      </c>
      <c r="CP210" s="70">
        <f t="shared" si="310"/>
        <v>0</v>
      </c>
      <c r="CQ210" s="70">
        <f t="shared" si="311"/>
        <v>0</v>
      </c>
      <c r="CR210" s="70">
        <f t="shared" si="312"/>
        <v>0</v>
      </c>
      <c r="CS210" s="70">
        <f t="shared" si="312"/>
        <v>0</v>
      </c>
      <c r="CT210" s="75">
        <f t="shared" si="313"/>
        <v>0</v>
      </c>
      <c r="CU210" s="75">
        <f t="shared" si="314"/>
        <v>0</v>
      </c>
      <c r="CV210" s="71">
        <f t="shared" si="315"/>
        <v>0</v>
      </c>
      <c r="CW210" s="72">
        <f t="shared" si="316"/>
        <v>0</v>
      </c>
      <c r="CX210" s="70">
        <f t="shared" si="317"/>
        <v>0</v>
      </c>
      <c r="CY210" s="70">
        <f t="shared" si="318"/>
        <v>0</v>
      </c>
      <c r="CZ210" s="70">
        <f t="shared" si="319"/>
        <v>0</v>
      </c>
      <c r="DA210" s="70">
        <f t="shared" si="320"/>
        <v>0</v>
      </c>
      <c r="DB210" s="70">
        <f t="shared" si="321"/>
        <v>0</v>
      </c>
      <c r="DC210" s="70">
        <f t="shared" si="322"/>
        <v>0</v>
      </c>
      <c r="DD210" s="70">
        <f t="shared" si="323"/>
        <v>0</v>
      </c>
      <c r="DE210" s="70">
        <f t="shared" si="323"/>
        <v>0</v>
      </c>
      <c r="DF210" s="75">
        <f t="shared" si="324"/>
        <v>0</v>
      </c>
      <c r="DG210" s="75">
        <f t="shared" si="325"/>
        <v>0</v>
      </c>
      <c r="DH210" s="71">
        <f t="shared" si="326"/>
        <v>0</v>
      </c>
      <c r="DI210" s="72">
        <f t="shared" si="327"/>
        <v>0</v>
      </c>
      <c r="DJ210" s="72">
        <f t="shared" si="328"/>
        <v>0</v>
      </c>
      <c r="DK210" s="72">
        <f t="shared" si="329"/>
        <v>0</v>
      </c>
      <c r="DL210" s="72">
        <f t="shared" si="330"/>
        <v>0</v>
      </c>
      <c r="DM210" s="70">
        <f t="shared" si="331"/>
        <v>0</v>
      </c>
      <c r="DN210" s="70">
        <f t="shared" si="332"/>
        <v>0</v>
      </c>
      <c r="DO210" s="70">
        <f t="shared" si="333"/>
        <v>0</v>
      </c>
      <c r="DP210" s="70">
        <f t="shared" si="334"/>
        <v>0</v>
      </c>
      <c r="DQ210" s="70">
        <f t="shared" si="334"/>
        <v>0</v>
      </c>
      <c r="DR210" s="70">
        <f t="shared" si="335"/>
        <v>0</v>
      </c>
      <c r="DS210" s="75">
        <f t="shared" si="336"/>
        <v>0</v>
      </c>
      <c r="DT210" s="71">
        <f t="shared" si="337"/>
        <v>0</v>
      </c>
      <c r="DU210" s="257">
        <f t="shared" si="338"/>
        <v>0</v>
      </c>
      <c r="DV210" s="258">
        <f t="shared" si="339"/>
        <v>0</v>
      </c>
      <c r="DW210" s="258">
        <f t="shared" si="340"/>
        <v>0</v>
      </c>
      <c r="DX210" s="258">
        <f t="shared" si="341"/>
        <v>0</v>
      </c>
      <c r="DY210" s="70">
        <f t="shared" si="342"/>
        <v>0</v>
      </c>
      <c r="DZ210" s="70">
        <f t="shared" si="343"/>
        <v>0</v>
      </c>
      <c r="EA210" s="258">
        <f t="shared" si="344"/>
        <v>0</v>
      </c>
      <c r="EB210" s="258">
        <f t="shared" si="345"/>
        <v>0</v>
      </c>
      <c r="EC210" s="258">
        <f t="shared" si="345"/>
        <v>0</v>
      </c>
      <c r="ED210" s="258">
        <f t="shared" si="346"/>
        <v>0</v>
      </c>
      <c r="EE210" s="75">
        <f t="shared" si="347"/>
        <v>0</v>
      </c>
      <c r="EF210" s="71">
        <f t="shared" si="348"/>
        <v>0</v>
      </c>
      <c r="EG210" s="72">
        <f t="shared" si="349"/>
        <v>0</v>
      </c>
      <c r="EH210" s="70">
        <f t="shared" si="350"/>
        <v>0</v>
      </c>
      <c r="EI210" s="70">
        <f t="shared" si="351"/>
        <v>0</v>
      </c>
      <c r="EJ210" s="70">
        <f t="shared" si="352"/>
        <v>0</v>
      </c>
      <c r="EK210" s="70">
        <f t="shared" si="353"/>
        <v>0</v>
      </c>
      <c r="EL210" s="70">
        <f t="shared" si="354"/>
        <v>0</v>
      </c>
      <c r="EM210" s="70">
        <f t="shared" si="355"/>
        <v>0</v>
      </c>
      <c r="EN210" s="70">
        <f t="shared" si="356"/>
        <v>0</v>
      </c>
      <c r="EO210" s="70">
        <f t="shared" si="356"/>
        <v>0</v>
      </c>
      <c r="EP210" s="75">
        <f t="shared" si="357"/>
        <v>0</v>
      </c>
      <c r="EQ210" s="75">
        <f t="shared" si="358"/>
        <v>0</v>
      </c>
      <c r="ER210" s="71">
        <f t="shared" si="359"/>
        <v>0</v>
      </c>
      <c r="ES210" s="72">
        <f t="shared" si="274"/>
        <v>0</v>
      </c>
      <c r="ET210" s="70">
        <f t="shared" si="275"/>
        <v>0</v>
      </c>
      <c r="EU210" s="70">
        <f t="shared" si="276"/>
        <v>0</v>
      </c>
      <c r="EV210" s="70">
        <f t="shared" si="277"/>
        <v>0</v>
      </c>
      <c r="EW210" s="70">
        <f t="shared" si="278"/>
        <v>0</v>
      </c>
      <c r="EX210" s="70">
        <f t="shared" si="360"/>
        <v>0</v>
      </c>
      <c r="EY210" s="70">
        <f t="shared" si="279"/>
        <v>0</v>
      </c>
      <c r="EZ210" s="70" t="str">
        <f t="shared" si="280"/>
        <v/>
      </c>
      <c r="FA210" s="70">
        <f t="shared" si="280"/>
        <v>0</v>
      </c>
      <c r="FB210" s="75">
        <f t="shared" si="281"/>
        <v>0</v>
      </c>
      <c r="FC210" s="75">
        <f t="shared" si="282"/>
        <v>0</v>
      </c>
      <c r="FD210" s="71">
        <f t="shared" si="283"/>
        <v>0</v>
      </c>
      <c r="FE210" s="585"/>
    </row>
    <row r="211" spans="1:161" ht="22.5">
      <c r="A211" s="12">
        <f t="shared" si="272"/>
        <v>0</v>
      </c>
      <c r="B211" s="31">
        <v>89</v>
      </c>
      <c r="C211" s="252">
        <v>203</v>
      </c>
      <c r="D211" s="6">
        <f t="shared" si="273"/>
        <v>0</v>
      </c>
      <c r="E211" s="59"/>
      <c r="F211" s="60" t="str">
        <f t="shared" si="361"/>
        <v/>
      </c>
      <c r="G211" s="58">
        <f>'Data Paste From Shala Darpan'!L204</f>
        <v>0</v>
      </c>
      <c r="H211" s="59">
        <f>'Data Paste From Shala Darpan'!F204</f>
        <v>0</v>
      </c>
      <c r="I211" s="59">
        <f>'Data Paste From Shala Darpan'!H204</f>
        <v>0</v>
      </c>
      <c r="J211" s="59">
        <f>'Data Paste From Shala Darpan'!I204</f>
        <v>0</v>
      </c>
      <c r="K211" s="744">
        <f>'Data Paste From Shala Darpan'!K204</f>
        <v>0</v>
      </c>
      <c r="L211" s="160" t="str">
        <f t="shared" si="284"/>
        <v/>
      </c>
      <c r="M211" s="135"/>
      <c r="N211" s="355" t="str">
        <f t="shared" si="104"/>
        <v/>
      </c>
      <c r="O211" s="162">
        <f t="shared" si="285"/>
        <v>0</v>
      </c>
      <c r="P211" s="514"/>
      <c r="Q211" s="111"/>
      <c r="R211" s="112"/>
      <c r="S211" s="112"/>
      <c r="T211" s="113"/>
      <c r="U211" s="112"/>
      <c r="V211" s="312">
        <f t="shared" si="286"/>
        <v>0</v>
      </c>
      <c r="W211" s="113"/>
      <c r="X211" s="112"/>
      <c r="Y211" s="150"/>
      <c r="Z211" s="151"/>
      <c r="AA211" s="151"/>
      <c r="AB211" s="152"/>
      <c r="AC211" s="151"/>
      <c r="AD211" s="315">
        <f t="shared" si="287"/>
        <v>0</v>
      </c>
      <c r="AE211" s="315"/>
      <c r="AF211" s="151"/>
      <c r="AG211" s="184"/>
      <c r="AH211" s="185"/>
      <c r="AI211" s="185"/>
      <c r="AJ211" s="186"/>
      <c r="AK211" s="185"/>
      <c r="AL211" s="318">
        <f t="shared" si="288"/>
        <v>0</v>
      </c>
      <c r="AM211" s="318"/>
      <c r="AN211" s="185"/>
      <c r="AO211" s="117"/>
      <c r="AP211" s="118"/>
      <c r="AQ211" s="118"/>
      <c r="AR211" s="119"/>
      <c r="AS211" s="118"/>
      <c r="AT211" s="321">
        <f t="shared" si="289"/>
        <v>0</v>
      </c>
      <c r="AU211" s="321"/>
      <c r="AV211" s="118"/>
      <c r="AW211" s="199"/>
      <c r="AX211" s="200"/>
      <c r="AY211" s="200"/>
      <c r="AZ211" s="201"/>
      <c r="BA211" s="200"/>
      <c r="BB211" s="324">
        <f t="shared" si="290"/>
        <v>0</v>
      </c>
      <c r="BC211" s="324"/>
      <c r="BD211" s="200"/>
      <c r="BE211" s="225"/>
      <c r="BF211" s="226"/>
      <c r="BG211" s="226"/>
      <c r="BH211" s="227"/>
      <c r="BI211" s="226"/>
      <c r="BJ211" s="327">
        <f t="shared" si="291"/>
        <v>0</v>
      </c>
      <c r="BK211" s="327"/>
      <c r="BL211" s="226"/>
      <c r="BM211" s="199"/>
      <c r="BN211" s="200"/>
      <c r="BO211" s="200"/>
      <c r="BP211" s="201"/>
      <c r="BQ211" s="200"/>
      <c r="BR211" s="324" t="str">
        <f t="shared" si="292"/>
        <v/>
      </c>
      <c r="BS211" s="324"/>
      <c r="BT211" s="200"/>
      <c r="BU211" s="208">
        <v>0</v>
      </c>
      <c r="BV211" s="209">
        <v>0</v>
      </c>
      <c r="BW211" s="213">
        <v>0</v>
      </c>
      <c r="BX211" s="333" t="str">
        <f t="shared" si="293"/>
        <v>D</v>
      </c>
      <c r="BY211" s="72">
        <f t="shared" si="294"/>
        <v>0</v>
      </c>
      <c r="BZ211" s="70">
        <f t="shared" si="295"/>
        <v>0</v>
      </c>
      <c r="CA211" s="70">
        <f t="shared" si="296"/>
        <v>0</v>
      </c>
      <c r="CB211" s="70">
        <f t="shared" si="297"/>
        <v>0</v>
      </c>
      <c r="CC211" s="70">
        <f t="shared" si="298"/>
        <v>0</v>
      </c>
      <c r="CD211" s="70">
        <f t="shared" si="299"/>
        <v>0</v>
      </c>
      <c r="CE211" s="70">
        <f t="shared" si="300"/>
        <v>0</v>
      </c>
      <c r="CF211" s="70">
        <f t="shared" si="301"/>
        <v>0</v>
      </c>
      <c r="CG211" s="70">
        <f t="shared" si="301"/>
        <v>0</v>
      </c>
      <c r="CH211" s="75">
        <f t="shared" si="302"/>
        <v>0</v>
      </c>
      <c r="CI211" s="75">
        <f t="shared" si="303"/>
        <v>0</v>
      </c>
      <c r="CJ211" s="71">
        <f t="shared" si="304"/>
        <v>0</v>
      </c>
      <c r="CK211" s="72">
        <f t="shared" si="305"/>
        <v>0</v>
      </c>
      <c r="CL211" s="70">
        <f t="shared" si="306"/>
        <v>0</v>
      </c>
      <c r="CM211" s="70">
        <f t="shared" si="307"/>
        <v>0</v>
      </c>
      <c r="CN211" s="70">
        <f t="shared" si="308"/>
        <v>0</v>
      </c>
      <c r="CO211" s="70">
        <f t="shared" si="309"/>
        <v>0</v>
      </c>
      <c r="CP211" s="70">
        <f t="shared" si="310"/>
        <v>0</v>
      </c>
      <c r="CQ211" s="70">
        <f t="shared" si="311"/>
        <v>0</v>
      </c>
      <c r="CR211" s="70">
        <f t="shared" si="312"/>
        <v>0</v>
      </c>
      <c r="CS211" s="70">
        <f t="shared" si="312"/>
        <v>0</v>
      </c>
      <c r="CT211" s="75">
        <f t="shared" si="313"/>
        <v>0</v>
      </c>
      <c r="CU211" s="75">
        <f t="shared" si="314"/>
        <v>0</v>
      </c>
      <c r="CV211" s="71">
        <f t="shared" si="315"/>
        <v>0</v>
      </c>
      <c r="CW211" s="72">
        <f t="shared" si="316"/>
        <v>0</v>
      </c>
      <c r="CX211" s="70">
        <f t="shared" si="317"/>
        <v>0</v>
      </c>
      <c r="CY211" s="70">
        <f t="shared" si="318"/>
        <v>0</v>
      </c>
      <c r="CZ211" s="70">
        <f t="shared" si="319"/>
        <v>0</v>
      </c>
      <c r="DA211" s="70">
        <f t="shared" si="320"/>
        <v>0</v>
      </c>
      <c r="DB211" s="70">
        <f t="shared" si="321"/>
        <v>0</v>
      </c>
      <c r="DC211" s="70">
        <f t="shared" si="322"/>
        <v>0</v>
      </c>
      <c r="DD211" s="70">
        <f t="shared" si="323"/>
        <v>0</v>
      </c>
      <c r="DE211" s="70">
        <f t="shared" si="323"/>
        <v>0</v>
      </c>
      <c r="DF211" s="75">
        <f t="shared" si="324"/>
        <v>0</v>
      </c>
      <c r="DG211" s="75">
        <f t="shared" si="325"/>
        <v>0</v>
      </c>
      <c r="DH211" s="71">
        <f t="shared" si="326"/>
        <v>0</v>
      </c>
      <c r="DI211" s="72">
        <f t="shared" si="327"/>
        <v>0</v>
      </c>
      <c r="DJ211" s="72">
        <f t="shared" si="328"/>
        <v>0</v>
      </c>
      <c r="DK211" s="72">
        <f t="shared" si="329"/>
        <v>0</v>
      </c>
      <c r="DL211" s="72">
        <f t="shared" si="330"/>
        <v>0</v>
      </c>
      <c r="DM211" s="70">
        <f t="shared" si="331"/>
        <v>0</v>
      </c>
      <c r="DN211" s="70">
        <f t="shared" si="332"/>
        <v>0</v>
      </c>
      <c r="DO211" s="70">
        <f t="shared" si="333"/>
        <v>0</v>
      </c>
      <c r="DP211" s="70">
        <f t="shared" si="334"/>
        <v>0</v>
      </c>
      <c r="DQ211" s="70">
        <f t="shared" si="334"/>
        <v>0</v>
      </c>
      <c r="DR211" s="70">
        <f t="shared" si="335"/>
        <v>0</v>
      </c>
      <c r="DS211" s="75">
        <f t="shared" si="336"/>
        <v>0</v>
      </c>
      <c r="DT211" s="71">
        <f t="shared" si="337"/>
        <v>0</v>
      </c>
      <c r="DU211" s="257">
        <f t="shared" si="338"/>
        <v>0</v>
      </c>
      <c r="DV211" s="258">
        <f t="shared" si="339"/>
        <v>0</v>
      </c>
      <c r="DW211" s="258">
        <f t="shared" si="340"/>
        <v>0</v>
      </c>
      <c r="DX211" s="258">
        <f t="shared" si="341"/>
        <v>0</v>
      </c>
      <c r="DY211" s="70">
        <f t="shared" si="342"/>
        <v>0</v>
      </c>
      <c r="DZ211" s="70">
        <f t="shared" si="343"/>
        <v>0</v>
      </c>
      <c r="EA211" s="258">
        <f t="shared" si="344"/>
        <v>0</v>
      </c>
      <c r="EB211" s="258">
        <f t="shared" si="345"/>
        <v>0</v>
      </c>
      <c r="EC211" s="258">
        <f t="shared" si="345"/>
        <v>0</v>
      </c>
      <c r="ED211" s="258">
        <f t="shared" si="346"/>
        <v>0</v>
      </c>
      <c r="EE211" s="75">
        <f t="shared" si="347"/>
        <v>0</v>
      </c>
      <c r="EF211" s="71">
        <f t="shared" si="348"/>
        <v>0</v>
      </c>
      <c r="EG211" s="72">
        <f t="shared" si="349"/>
        <v>0</v>
      </c>
      <c r="EH211" s="70">
        <f t="shared" si="350"/>
        <v>0</v>
      </c>
      <c r="EI211" s="70">
        <f t="shared" si="351"/>
        <v>0</v>
      </c>
      <c r="EJ211" s="70">
        <f t="shared" si="352"/>
        <v>0</v>
      </c>
      <c r="EK211" s="70">
        <f t="shared" si="353"/>
        <v>0</v>
      </c>
      <c r="EL211" s="70">
        <f t="shared" si="354"/>
        <v>0</v>
      </c>
      <c r="EM211" s="70">
        <f t="shared" si="355"/>
        <v>0</v>
      </c>
      <c r="EN211" s="70">
        <f t="shared" si="356"/>
        <v>0</v>
      </c>
      <c r="EO211" s="70">
        <f t="shared" si="356"/>
        <v>0</v>
      </c>
      <c r="EP211" s="75">
        <f t="shared" si="357"/>
        <v>0</v>
      </c>
      <c r="EQ211" s="75">
        <f t="shared" si="358"/>
        <v>0</v>
      </c>
      <c r="ER211" s="71">
        <f t="shared" si="359"/>
        <v>0</v>
      </c>
      <c r="ES211" s="72">
        <f t="shared" si="274"/>
        <v>0</v>
      </c>
      <c r="ET211" s="70">
        <f t="shared" si="275"/>
        <v>0</v>
      </c>
      <c r="EU211" s="70">
        <f t="shared" si="276"/>
        <v>0</v>
      </c>
      <c r="EV211" s="70">
        <f t="shared" si="277"/>
        <v>0</v>
      </c>
      <c r="EW211" s="70">
        <f t="shared" si="278"/>
        <v>0</v>
      </c>
      <c r="EX211" s="70">
        <f t="shared" si="360"/>
        <v>0</v>
      </c>
      <c r="EY211" s="70">
        <f t="shared" si="279"/>
        <v>0</v>
      </c>
      <c r="EZ211" s="70" t="str">
        <f t="shared" si="280"/>
        <v/>
      </c>
      <c r="FA211" s="70">
        <f t="shared" si="280"/>
        <v>0</v>
      </c>
      <c r="FB211" s="75">
        <f t="shared" si="281"/>
        <v>0</v>
      </c>
      <c r="FC211" s="75">
        <f t="shared" si="282"/>
        <v>0</v>
      </c>
      <c r="FD211" s="71">
        <f t="shared" si="283"/>
        <v>0</v>
      </c>
      <c r="FE211" s="585"/>
    </row>
    <row r="212" spans="1:161" ht="22.5">
      <c r="A212" s="12">
        <f t="shared" si="272"/>
        <v>0</v>
      </c>
      <c r="B212" s="31">
        <v>90</v>
      </c>
      <c r="C212" s="253">
        <v>204</v>
      </c>
      <c r="D212" s="6">
        <f t="shared" si="273"/>
        <v>0</v>
      </c>
      <c r="E212" s="59"/>
      <c r="F212" s="60" t="str">
        <f t="shared" si="361"/>
        <v/>
      </c>
      <c r="G212" s="59">
        <f>'Data Paste From Shala Darpan'!L205</f>
        <v>0</v>
      </c>
      <c r="H212" s="59">
        <f>'Data Paste From Shala Darpan'!F205</f>
        <v>0</v>
      </c>
      <c r="I212" s="59">
        <f>'Data Paste From Shala Darpan'!H205</f>
        <v>0</v>
      </c>
      <c r="J212" s="59">
        <f>'Data Paste From Shala Darpan'!I205</f>
        <v>0</v>
      </c>
      <c r="K212" s="744">
        <f>'Data Paste From Shala Darpan'!K205</f>
        <v>0</v>
      </c>
      <c r="L212" s="160" t="str">
        <f t="shared" si="284"/>
        <v/>
      </c>
      <c r="M212" s="135"/>
      <c r="N212" s="355" t="str">
        <f t="shared" si="104"/>
        <v/>
      </c>
      <c r="O212" s="162">
        <f t="shared" si="285"/>
        <v>0</v>
      </c>
      <c r="P212" s="514"/>
      <c r="Q212" s="111"/>
      <c r="R212" s="112"/>
      <c r="S212" s="112"/>
      <c r="T212" s="113"/>
      <c r="U212" s="112"/>
      <c r="V212" s="312">
        <f t="shared" si="286"/>
        <v>0</v>
      </c>
      <c r="W212" s="113"/>
      <c r="X212" s="112"/>
      <c r="Y212" s="150"/>
      <c r="Z212" s="151"/>
      <c r="AA212" s="151"/>
      <c r="AB212" s="152"/>
      <c r="AC212" s="151"/>
      <c r="AD212" s="315">
        <f t="shared" si="287"/>
        <v>0</v>
      </c>
      <c r="AE212" s="315"/>
      <c r="AF212" s="151"/>
      <c r="AG212" s="184"/>
      <c r="AH212" s="185"/>
      <c r="AI212" s="185"/>
      <c r="AJ212" s="186"/>
      <c r="AK212" s="185"/>
      <c r="AL212" s="318">
        <f t="shared" si="288"/>
        <v>0</v>
      </c>
      <c r="AM212" s="318"/>
      <c r="AN212" s="185"/>
      <c r="AO212" s="117"/>
      <c r="AP212" s="118"/>
      <c r="AQ212" s="118"/>
      <c r="AR212" s="119"/>
      <c r="AS212" s="118"/>
      <c r="AT212" s="321">
        <f t="shared" si="289"/>
        <v>0</v>
      </c>
      <c r="AU212" s="321"/>
      <c r="AV212" s="118"/>
      <c r="AW212" s="199"/>
      <c r="AX212" s="200"/>
      <c r="AY212" s="200"/>
      <c r="AZ212" s="201"/>
      <c r="BA212" s="200"/>
      <c r="BB212" s="324">
        <f t="shared" si="290"/>
        <v>0</v>
      </c>
      <c r="BC212" s="324"/>
      <c r="BD212" s="200"/>
      <c r="BE212" s="225"/>
      <c r="BF212" s="226"/>
      <c r="BG212" s="226"/>
      <c r="BH212" s="227"/>
      <c r="BI212" s="226"/>
      <c r="BJ212" s="327">
        <f t="shared" si="291"/>
        <v>0</v>
      </c>
      <c r="BK212" s="327"/>
      <c r="BL212" s="226"/>
      <c r="BM212" s="199"/>
      <c r="BN212" s="200"/>
      <c r="BO212" s="200"/>
      <c r="BP212" s="201"/>
      <c r="BQ212" s="200"/>
      <c r="BR212" s="324" t="str">
        <f t="shared" si="292"/>
        <v/>
      </c>
      <c r="BS212" s="324"/>
      <c r="BT212" s="200"/>
      <c r="BU212" s="208">
        <v>0</v>
      </c>
      <c r="BV212" s="209">
        <v>0</v>
      </c>
      <c r="BW212" s="213">
        <v>0</v>
      </c>
      <c r="BX212" s="333" t="str">
        <f t="shared" si="293"/>
        <v>D</v>
      </c>
      <c r="BY212" s="72">
        <f t="shared" si="294"/>
        <v>0</v>
      </c>
      <c r="BZ212" s="70">
        <f t="shared" si="295"/>
        <v>0</v>
      </c>
      <c r="CA212" s="70">
        <f t="shared" si="296"/>
        <v>0</v>
      </c>
      <c r="CB212" s="70">
        <f t="shared" si="297"/>
        <v>0</v>
      </c>
      <c r="CC212" s="70">
        <f t="shared" si="298"/>
        <v>0</v>
      </c>
      <c r="CD212" s="70">
        <f t="shared" si="299"/>
        <v>0</v>
      </c>
      <c r="CE212" s="70">
        <f t="shared" si="300"/>
        <v>0</v>
      </c>
      <c r="CF212" s="70">
        <f t="shared" si="301"/>
        <v>0</v>
      </c>
      <c r="CG212" s="70">
        <f t="shared" si="301"/>
        <v>0</v>
      </c>
      <c r="CH212" s="75">
        <f t="shared" si="302"/>
        <v>0</v>
      </c>
      <c r="CI212" s="75">
        <f t="shared" si="303"/>
        <v>0</v>
      </c>
      <c r="CJ212" s="71">
        <f t="shared" si="304"/>
        <v>0</v>
      </c>
      <c r="CK212" s="72">
        <f t="shared" si="305"/>
        <v>0</v>
      </c>
      <c r="CL212" s="70">
        <f t="shared" si="306"/>
        <v>0</v>
      </c>
      <c r="CM212" s="70">
        <f t="shared" si="307"/>
        <v>0</v>
      </c>
      <c r="CN212" s="70">
        <f t="shared" si="308"/>
        <v>0</v>
      </c>
      <c r="CO212" s="70">
        <f t="shared" si="309"/>
        <v>0</v>
      </c>
      <c r="CP212" s="70">
        <f t="shared" si="310"/>
        <v>0</v>
      </c>
      <c r="CQ212" s="70">
        <f t="shared" si="311"/>
        <v>0</v>
      </c>
      <c r="CR212" s="70">
        <f t="shared" si="312"/>
        <v>0</v>
      </c>
      <c r="CS212" s="70">
        <f t="shared" si="312"/>
        <v>0</v>
      </c>
      <c r="CT212" s="75">
        <f t="shared" si="313"/>
        <v>0</v>
      </c>
      <c r="CU212" s="75">
        <f t="shared" si="314"/>
        <v>0</v>
      </c>
      <c r="CV212" s="71">
        <f t="shared" si="315"/>
        <v>0</v>
      </c>
      <c r="CW212" s="72">
        <f t="shared" si="316"/>
        <v>0</v>
      </c>
      <c r="CX212" s="70">
        <f t="shared" si="317"/>
        <v>0</v>
      </c>
      <c r="CY212" s="70">
        <f t="shared" si="318"/>
        <v>0</v>
      </c>
      <c r="CZ212" s="70">
        <f t="shared" si="319"/>
        <v>0</v>
      </c>
      <c r="DA212" s="70">
        <f t="shared" si="320"/>
        <v>0</v>
      </c>
      <c r="DB212" s="70">
        <f t="shared" si="321"/>
        <v>0</v>
      </c>
      <c r="DC212" s="70">
        <f t="shared" si="322"/>
        <v>0</v>
      </c>
      <c r="DD212" s="70">
        <f t="shared" si="323"/>
        <v>0</v>
      </c>
      <c r="DE212" s="70">
        <f t="shared" si="323"/>
        <v>0</v>
      </c>
      <c r="DF212" s="75">
        <f t="shared" si="324"/>
        <v>0</v>
      </c>
      <c r="DG212" s="75">
        <f t="shared" si="325"/>
        <v>0</v>
      </c>
      <c r="DH212" s="71">
        <f t="shared" si="326"/>
        <v>0</v>
      </c>
      <c r="DI212" s="72">
        <f t="shared" si="327"/>
        <v>0</v>
      </c>
      <c r="DJ212" s="72">
        <f t="shared" si="328"/>
        <v>0</v>
      </c>
      <c r="DK212" s="72">
        <f t="shared" si="329"/>
        <v>0</v>
      </c>
      <c r="DL212" s="72">
        <f t="shared" si="330"/>
        <v>0</v>
      </c>
      <c r="DM212" s="70">
        <f t="shared" si="331"/>
        <v>0</v>
      </c>
      <c r="DN212" s="70">
        <f t="shared" si="332"/>
        <v>0</v>
      </c>
      <c r="DO212" s="70">
        <f t="shared" si="333"/>
        <v>0</v>
      </c>
      <c r="DP212" s="70">
        <f t="shared" si="334"/>
        <v>0</v>
      </c>
      <c r="DQ212" s="70">
        <f t="shared" si="334"/>
        <v>0</v>
      </c>
      <c r="DR212" s="70">
        <f t="shared" si="335"/>
        <v>0</v>
      </c>
      <c r="DS212" s="75">
        <f t="shared" si="336"/>
        <v>0</v>
      </c>
      <c r="DT212" s="71">
        <f t="shared" si="337"/>
        <v>0</v>
      </c>
      <c r="DU212" s="257">
        <f t="shared" si="338"/>
        <v>0</v>
      </c>
      <c r="DV212" s="258">
        <f t="shared" si="339"/>
        <v>0</v>
      </c>
      <c r="DW212" s="258">
        <f t="shared" si="340"/>
        <v>0</v>
      </c>
      <c r="DX212" s="258">
        <f t="shared" si="341"/>
        <v>0</v>
      </c>
      <c r="DY212" s="70">
        <f t="shared" si="342"/>
        <v>0</v>
      </c>
      <c r="DZ212" s="70">
        <f t="shared" si="343"/>
        <v>0</v>
      </c>
      <c r="EA212" s="258">
        <f t="shared" si="344"/>
        <v>0</v>
      </c>
      <c r="EB212" s="258">
        <f t="shared" si="345"/>
        <v>0</v>
      </c>
      <c r="EC212" s="258">
        <f t="shared" si="345"/>
        <v>0</v>
      </c>
      <c r="ED212" s="258">
        <f t="shared" si="346"/>
        <v>0</v>
      </c>
      <c r="EE212" s="75">
        <f t="shared" si="347"/>
        <v>0</v>
      </c>
      <c r="EF212" s="71">
        <f t="shared" si="348"/>
        <v>0</v>
      </c>
      <c r="EG212" s="72">
        <f t="shared" si="349"/>
        <v>0</v>
      </c>
      <c r="EH212" s="70">
        <f t="shared" si="350"/>
        <v>0</v>
      </c>
      <c r="EI212" s="70">
        <f t="shared" si="351"/>
        <v>0</v>
      </c>
      <c r="EJ212" s="70">
        <f t="shared" si="352"/>
        <v>0</v>
      </c>
      <c r="EK212" s="70">
        <f t="shared" si="353"/>
        <v>0</v>
      </c>
      <c r="EL212" s="70">
        <f t="shared" si="354"/>
        <v>0</v>
      </c>
      <c r="EM212" s="70">
        <f t="shared" si="355"/>
        <v>0</v>
      </c>
      <c r="EN212" s="70">
        <f t="shared" si="356"/>
        <v>0</v>
      </c>
      <c r="EO212" s="70">
        <f t="shared" si="356"/>
        <v>0</v>
      </c>
      <c r="EP212" s="75">
        <f t="shared" si="357"/>
        <v>0</v>
      </c>
      <c r="EQ212" s="75">
        <f t="shared" si="358"/>
        <v>0</v>
      </c>
      <c r="ER212" s="71">
        <f t="shared" si="359"/>
        <v>0</v>
      </c>
      <c r="ES212" s="72">
        <f t="shared" si="274"/>
        <v>0</v>
      </c>
      <c r="ET212" s="70">
        <f t="shared" si="275"/>
        <v>0</v>
      </c>
      <c r="EU212" s="70">
        <f t="shared" si="276"/>
        <v>0</v>
      </c>
      <c r="EV212" s="70">
        <f t="shared" si="277"/>
        <v>0</v>
      </c>
      <c r="EW212" s="70">
        <f t="shared" si="278"/>
        <v>0</v>
      </c>
      <c r="EX212" s="70">
        <f t="shared" si="360"/>
        <v>0</v>
      </c>
      <c r="EY212" s="70">
        <f t="shared" si="279"/>
        <v>0</v>
      </c>
      <c r="EZ212" s="70" t="str">
        <f t="shared" si="280"/>
        <v/>
      </c>
      <c r="FA212" s="70">
        <f t="shared" si="280"/>
        <v>0</v>
      </c>
      <c r="FB212" s="75">
        <f t="shared" si="281"/>
        <v>0</v>
      </c>
      <c r="FC212" s="75">
        <f t="shared" si="282"/>
        <v>0</v>
      </c>
      <c r="FD212" s="71">
        <f t="shared" si="283"/>
        <v>0</v>
      </c>
      <c r="FE212" s="585"/>
    </row>
    <row r="213" spans="1:161" ht="22.5">
      <c r="A213" s="12">
        <f t="shared" si="272"/>
        <v>0</v>
      </c>
      <c r="B213" s="31">
        <v>91</v>
      </c>
      <c r="C213" s="252">
        <v>205</v>
      </c>
      <c r="D213" s="6">
        <f t="shared" si="273"/>
        <v>0</v>
      </c>
      <c r="E213" s="59"/>
      <c r="F213" s="60" t="str">
        <f t="shared" si="361"/>
        <v/>
      </c>
      <c r="G213" s="58">
        <f>'Data Paste From Shala Darpan'!L206</f>
        <v>0</v>
      </c>
      <c r="H213" s="59">
        <f>'Data Paste From Shala Darpan'!F206</f>
        <v>0</v>
      </c>
      <c r="I213" s="59">
        <f>'Data Paste From Shala Darpan'!H206</f>
        <v>0</v>
      </c>
      <c r="J213" s="59">
        <f>'Data Paste From Shala Darpan'!I206</f>
        <v>0</v>
      </c>
      <c r="K213" s="744">
        <f>'Data Paste From Shala Darpan'!K206</f>
        <v>0</v>
      </c>
      <c r="L213" s="160" t="str">
        <f t="shared" si="284"/>
        <v/>
      </c>
      <c r="M213" s="135"/>
      <c r="N213" s="355" t="str">
        <f t="shared" si="104"/>
        <v/>
      </c>
      <c r="O213" s="162">
        <f t="shared" si="285"/>
        <v>0</v>
      </c>
      <c r="P213" s="514"/>
      <c r="Q213" s="111"/>
      <c r="R213" s="112"/>
      <c r="S213" s="112"/>
      <c r="T213" s="113"/>
      <c r="U213" s="112"/>
      <c r="V213" s="312">
        <f t="shared" si="286"/>
        <v>0</v>
      </c>
      <c r="W213" s="113"/>
      <c r="X213" s="112"/>
      <c r="Y213" s="150"/>
      <c r="Z213" s="151"/>
      <c r="AA213" s="151"/>
      <c r="AB213" s="152"/>
      <c r="AC213" s="151"/>
      <c r="AD213" s="315">
        <f t="shared" si="287"/>
        <v>0</v>
      </c>
      <c r="AE213" s="315"/>
      <c r="AF213" s="151"/>
      <c r="AG213" s="184"/>
      <c r="AH213" s="185"/>
      <c r="AI213" s="185"/>
      <c r="AJ213" s="186"/>
      <c r="AK213" s="185"/>
      <c r="AL213" s="318">
        <f t="shared" si="288"/>
        <v>0</v>
      </c>
      <c r="AM213" s="318"/>
      <c r="AN213" s="185"/>
      <c r="AO213" s="117"/>
      <c r="AP213" s="118"/>
      <c r="AQ213" s="118"/>
      <c r="AR213" s="119"/>
      <c r="AS213" s="118"/>
      <c r="AT213" s="321">
        <f t="shared" si="289"/>
        <v>0</v>
      </c>
      <c r="AU213" s="321"/>
      <c r="AV213" s="118"/>
      <c r="AW213" s="199"/>
      <c r="AX213" s="200"/>
      <c r="AY213" s="200"/>
      <c r="AZ213" s="201"/>
      <c r="BA213" s="200"/>
      <c r="BB213" s="324">
        <f t="shared" si="290"/>
        <v>0</v>
      </c>
      <c r="BC213" s="324"/>
      <c r="BD213" s="200"/>
      <c r="BE213" s="225"/>
      <c r="BF213" s="226"/>
      <c r="BG213" s="226"/>
      <c r="BH213" s="227"/>
      <c r="BI213" s="226"/>
      <c r="BJ213" s="327">
        <f t="shared" si="291"/>
        <v>0</v>
      </c>
      <c r="BK213" s="327"/>
      <c r="BL213" s="226"/>
      <c r="BM213" s="199"/>
      <c r="BN213" s="200"/>
      <c r="BO213" s="200"/>
      <c r="BP213" s="201"/>
      <c r="BQ213" s="200"/>
      <c r="BR213" s="324" t="str">
        <f t="shared" si="292"/>
        <v/>
      </c>
      <c r="BS213" s="324"/>
      <c r="BT213" s="200"/>
      <c r="BU213" s="208">
        <v>0</v>
      </c>
      <c r="BV213" s="209">
        <v>0</v>
      </c>
      <c r="BW213" s="213">
        <v>0</v>
      </c>
      <c r="BX213" s="333" t="str">
        <f t="shared" si="293"/>
        <v>D</v>
      </c>
      <c r="BY213" s="72">
        <f t="shared" si="294"/>
        <v>0</v>
      </c>
      <c r="BZ213" s="70">
        <f t="shared" si="295"/>
        <v>0</v>
      </c>
      <c r="CA213" s="70">
        <f t="shared" si="296"/>
        <v>0</v>
      </c>
      <c r="CB213" s="70">
        <f t="shared" si="297"/>
        <v>0</v>
      </c>
      <c r="CC213" s="70">
        <f t="shared" si="298"/>
        <v>0</v>
      </c>
      <c r="CD213" s="70">
        <f t="shared" si="299"/>
        <v>0</v>
      </c>
      <c r="CE213" s="70">
        <f t="shared" si="300"/>
        <v>0</v>
      </c>
      <c r="CF213" s="70">
        <f t="shared" si="301"/>
        <v>0</v>
      </c>
      <c r="CG213" s="70">
        <f t="shared" si="301"/>
        <v>0</v>
      </c>
      <c r="CH213" s="75">
        <f t="shared" si="302"/>
        <v>0</v>
      </c>
      <c r="CI213" s="75">
        <f t="shared" si="303"/>
        <v>0</v>
      </c>
      <c r="CJ213" s="71">
        <f t="shared" si="304"/>
        <v>0</v>
      </c>
      <c r="CK213" s="72">
        <f t="shared" si="305"/>
        <v>0</v>
      </c>
      <c r="CL213" s="70">
        <f t="shared" si="306"/>
        <v>0</v>
      </c>
      <c r="CM213" s="70">
        <f t="shared" si="307"/>
        <v>0</v>
      </c>
      <c r="CN213" s="70">
        <f t="shared" si="308"/>
        <v>0</v>
      </c>
      <c r="CO213" s="70">
        <f t="shared" si="309"/>
        <v>0</v>
      </c>
      <c r="CP213" s="70">
        <f t="shared" si="310"/>
        <v>0</v>
      </c>
      <c r="CQ213" s="70">
        <f t="shared" si="311"/>
        <v>0</v>
      </c>
      <c r="CR213" s="70">
        <f t="shared" si="312"/>
        <v>0</v>
      </c>
      <c r="CS213" s="70">
        <f t="shared" si="312"/>
        <v>0</v>
      </c>
      <c r="CT213" s="75">
        <f t="shared" si="313"/>
        <v>0</v>
      </c>
      <c r="CU213" s="75">
        <f t="shared" si="314"/>
        <v>0</v>
      </c>
      <c r="CV213" s="71">
        <f t="shared" si="315"/>
        <v>0</v>
      </c>
      <c r="CW213" s="72">
        <f t="shared" si="316"/>
        <v>0</v>
      </c>
      <c r="CX213" s="70">
        <f t="shared" si="317"/>
        <v>0</v>
      </c>
      <c r="CY213" s="70">
        <f t="shared" si="318"/>
        <v>0</v>
      </c>
      <c r="CZ213" s="70">
        <f t="shared" si="319"/>
        <v>0</v>
      </c>
      <c r="DA213" s="70">
        <f t="shared" si="320"/>
        <v>0</v>
      </c>
      <c r="DB213" s="70">
        <f t="shared" si="321"/>
        <v>0</v>
      </c>
      <c r="DC213" s="70">
        <f t="shared" si="322"/>
        <v>0</v>
      </c>
      <c r="DD213" s="70">
        <f t="shared" si="323"/>
        <v>0</v>
      </c>
      <c r="DE213" s="70">
        <f t="shared" si="323"/>
        <v>0</v>
      </c>
      <c r="DF213" s="75">
        <f t="shared" si="324"/>
        <v>0</v>
      </c>
      <c r="DG213" s="75">
        <f t="shared" si="325"/>
        <v>0</v>
      </c>
      <c r="DH213" s="71">
        <f t="shared" si="326"/>
        <v>0</v>
      </c>
      <c r="DI213" s="72">
        <f t="shared" si="327"/>
        <v>0</v>
      </c>
      <c r="DJ213" s="72">
        <f t="shared" si="328"/>
        <v>0</v>
      </c>
      <c r="DK213" s="72">
        <f t="shared" si="329"/>
        <v>0</v>
      </c>
      <c r="DL213" s="72">
        <f t="shared" si="330"/>
        <v>0</v>
      </c>
      <c r="DM213" s="70">
        <f t="shared" si="331"/>
        <v>0</v>
      </c>
      <c r="DN213" s="70">
        <f t="shared" si="332"/>
        <v>0</v>
      </c>
      <c r="DO213" s="70">
        <f t="shared" si="333"/>
        <v>0</v>
      </c>
      <c r="DP213" s="70">
        <f t="shared" si="334"/>
        <v>0</v>
      </c>
      <c r="DQ213" s="70">
        <f t="shared" si="334"/>
        <v>0</v>
      </c>
      <c r="DR213" s="70">
        <f t="shared" si="335"/>
        <v>0</v>
      </c>
      <c r="DS213" s="75">
        <f t="shared" si="336"/>
        <v>0</v>
      </c>
      <c r="DT213" s="71">
        <f t="shared" si="337"/>
        <v>0</v>
      </c>
      <c r="DU213" s="257">
        <f t="shared" si="338"/>
        <v>0</v>
      </c>
      <c r="DV213" s="258">
        <f t="shared" si="339"/>
        <v>0</v>
      </c>
      <c r="DW213" s="258">
        <f t="shared" si="340"/>
        <v>0</v>
      </c>
      <c r="DX213" s="258">
        <f t="shared" si="341"/>
        <v>0</v>
      </c>
      <c r="DY213" s="70">
        <f t="shared" si="342"/>
        <v>0</v>
      </c>
      <c r="DZ213" s="70">
        <f t="shared" si="343"/>
        <v>0</v>
      </c>
      <c r="EA213" s="258">
        <f t="shared" si="344"/>
        <v>0</v>
      </c>
      <c r="EB213" s="258">
        <f t="shared" si="345"/>
        <v>0</v>
      </c>
      <c r="EC213" s="258">
        <f t="shared" si="345"/>
        <v>0</v>
      </c>
      <c r="ED213" s="258">
        <f t="shared" si="346"/>
        <v>0</v>
      </c>
      <c r="EE213" s="75">
        <f t="shared" si="347"/>
        <v>0</v>
      </c>
      <c r="EF213" s="71">
        <f t="shared" si="348"/>
        <v>0</v>
      </c>
      <c r="EG213" s="72">
        <f t="shared" si="349"/>
        <v>0</v>
      </c>
      <c r="EH213" s="70">
        <f t="shared" si="350"/>
        <v>0</v>
      </c>
      <c r="EI213" s="70">
        <f t="shared" si="351"/>
        <v>0</v>
      </c>
      <c r="EJ213" s="70">
        <f t="shared" si="352"/>
        <v>0</v>
      </c>
      <c r="EK213" s="70">
        <f t="shared" si="353"/>
        <v>0</v>
      </c>
      <c r="EL213" s="70">
        <f t="shared" si="354"/>
        <v>0</v>
      </c>
      <c r="EM213" s="70">
        <f t="shared" si="355"/>
        <v>0</v>
      </c>
      <c r="EN213" s="70">
        <f t="shared" si="356"/>
        <v>0</v>
      </c>
      <c r="EO213" s="70">
        <f t="shared" si="356"/>
        <v>0</v>
      </c>
      <c r="EP213" s="75">
        <f t="shared" si="357"/>
        <v>0</v>
      </c>
      <c r="EQ213" s="75">
        <f t="shared" si="358"/>
        <v>0</v>
      </c>
      <c r="ER213" s="71">
        <f t="shared" si="359"/>
        <v>0</v>
      </c>
      <c r="ES213" s="72">
        <f t="shared" si="274"/>
        <v>0</v>
      </c>
      <c r="ET213" s="70">
        <f t="shared" si="275"/>
        <v>0</v>
      </c>
      <c r="EU213" s="70">
        <f t="shared" si="276"/>
        <v>0</v>
      </c>
      <c r="EV213" s="70">
        <f t="shared" si="277"/>
        <v>0</v>
      </c>
      <c r="EW213" s="70">
        <f t="shared" si="278"/>
        <v>0</v>
      </c>
      <c r="EX213" s="70">
        <f t="shared" si="360"/>
        <v>0</v>
      </c>
      <c r="EY213" s="70">
        <f t="shared" si="279"/>
        <v>0</v>
      </c>
      <c r="EZ213" s="70" t="str">
        <f t="shared" si="280"/>
        <v/>
      </c>
      <c r="FA213" s="70">
        <f t="shared" si="280"/>
        <v>0</v>
      </c>
      <c r="FB213" s="75">
        <f t="shared" si="281"/>
        <v>0</v>
      </c>
      <c r="FC213" s="75">
        <f t="shared" si="282"/>
        <v>0</v>
      </c>
      <c r="FD213" s="71">
        <f t="shared" si="283"/>
        <v>0</v>
      </c>
      <c r="FE213" s="585"/>
    </row>
    <row r="214" spans="1:161" ht="22.5">
      <c r="A214" s="12">
        <f t="shared" si="272"/>
        <v>0</v>
      </c>
      <c r="B214" s="31">
        <v>92</v>
      </c>
      <c r="C214" s="253">
        <v>206</v>
      </c>
      <c r="D214" s="6">
        <f t="shared" si="273"/>
        <v>0</v>
      </c>
      <c r="E214" s="59"/>
      <c r="F214" s="60" t="str">
        <f t="shared" si="361"/>
        <v/>
      </c>
      <c r="G214" s="59">
        <f>'Data Paste From Shala Darpan'!L207</f>
        <v>0</v>
      </c>
      <c r="H214" s="59">
        <f>'Data Paste From Shala Darpan'!F207</f>
        <v>0</v>
      </c>
      <c r="I214" s="59">
        <f>'Data Paste From Shala Darpan'!H207</f>
        <v>0</v>
      </c>
      <c r="J214" s="59">
        <f>'Data Paste From Shala Darpan'!I207</f>
        <v>0</v>
      </c>
      <c r="K214" s="744">
        <f>'Data Paste From Shala Darpan'!K207</f>
        <v>0</v>
      </c>
      <c r="L214" s="160" t="str">
        <f t="shared" si="284"/>
        <v/>
      </c>
      <c r="M214" s="135"/>
      <c r="N214" s="355" t="str">
        <f t="shared" si="104"/>
        <v/>
      </c>
      <c r="O214" s="162">
        <f t="shared" si="285"/>
        <v>0</v>
      </c>
      <c r="P214" s="514"/>
      <c r="Q214" s="111"/>
      <c r="R214" s="112"/>
      <c r="S214" s="112"/>
      <c r="T214" s="113"/>
      <c r="U214" s="112"/>
      <c r="V214" s="312">
        <f t="shared" si="286"/>
        <v>0</v>
      </c>
      <c r="W214" s="113"/>
      <c r="X214" s="112"/>
      <c r="Y214" s="150"/>
      <c r="Z214" s="151"/>
      <c r="AA214" s="151"/>
      <c r="AB214" s="152"/>
      <c r="AC214" s="151"/>
      <c r="AD214" s="315">
        <f t="shared" si="287"/>
        <v>0</v>
      </c>
      <c r="AE214" s="315"/>
      <c r="AF214" s="151"/>
      <c r="AG214" s="184"/>
      <c r="AH214" s="185"/>
      <c r="AI214" s="185"/>
      <c r="AJ214" s="186"/>
      <c r="AK214" s="185"/>
      <c r="AL214" s="318">
        <f t="shared" si="288"/>
        <v>0</v>
      </c>
      <c r="AM214" s="318"/>
      <c r="AN214" s="185"/>
      <c r="AO214" s="117"/>
      <c r="AP214" s="118"/>
      <c r="AQ214" s="118"/>
      <c r="AR214" s="119"/>
      <c r="AS214" s="118"/>
      <c r="AT214" s="321">
        <f t="shared" si="289"/>
        <v>0</v>
      </c>
      <c r="AU214" s="321"/>
      <c r="AV214" s="118"/>
      <c r="AW214" s="199"/>
      <c r="AX214" s="200"/>
      <c r="AY214" s="200"/>
      <c r="AZ214" s="201"/>
      <c r="BA214" s="200"/>
      <c r="BB214" s="324">
        <f t="shared" si="290"/>
        <v>0</v>
      </c>
      <c r="BC214" s="324"/>
      <c r="BD214" s="200"/>
      <c r="BE214" s="225"/>
      <c r="BF214" s="226"/>
      <c r="BG214" s="226"/>
      <c r="BH214" s="227"/>
      <c r="BI214" s="226"/>
      <c r="BJ214" s="327">
        <f t="shared" si="291"/>
        <v>0</v>
      </c>
      <c r="BK214" s="327"/>
      <c r="BL214" s="226"/>
      <c r="BM214" s="199"/>
      <c r="BN214" s="200"/>
      <c r="BO214" s="200"/>
      <c r="BP214" s="201"/>
      <c r="BQ214" s="200"/>
      <c r="BR214" s="324" t="str">
        <f t="shared" si="292"/>
        <v/>
      </c>
      <c r="BS214" s="324"/>
      <c r="BT214" s="200"/>
      <c r="BU214" s="208">
        <v>0</v>
      </c>
      <c r="BV214" s="209">
        <v>0</v>
      </c>
      <c r="BW214" s="213">
        <v>0</v>
      </c>
      <c r="BX214" s="333" t="str">
        <f t="shared" si="293"/>
        <v>D</v>
      </c>
      <c r="BY214" s="72">
        <f t="shared" si="294"/>
        <v>0</v>
      </c>
      <c r="BZ214" s="70">
        <f t="shared" si="295"/>
        <v>0</v>
      </c>
      <c r="CA214" s="70">
        <f t="shared" si="296"/>
        <v>0</v>
      </c>
      <c r="CB214" s="70">
        <f t="shared" si="297"/>
        <v>0</v>
      </c>
      <c r="CC214" s="70">
        <f t="shared" si="298"/>
        <v>0</v>
      </c>
      <c r="CD214" s="70">
        <f t="shared" si="299"/>
        <v>0</v>
      </c>
      <c r="CE214" s="70">
        <f t="shared" si="300"/>
        <v>0</v>
      </c>
      <c r="CF214" s="70">
        <f t="shared" si="301"/>
        <v>0</v>
      </c>
      <c r="CG214" s="70">
        <f t="shared" si="301"/>
        <v>0</v>
      </c>
      <c r="CH214" s="75">
        <f t="shared" si="302"/>
        <v>0</v>
      </c>
      <c r="CI214" s="75">
        <f t="shared" si="303"/>
        <v>0</v>
      </c>
      <c r="CJ214" s="71">
        <f t="shared" si="304"/>
        <v>0</v>
      </c>
      <c r="CK214" s="72">
        <f t="shared" si="305"/>
        <v>0</v>
      </c>
      <c r="CL214" s="70">
        <f t="shared" si="306"/>
        <v>0</v>
      </c>
      <c r="CM214" s="70">
        <f t="shared" si="307"/>
        <v>0</v>
      </c>
      <c r="CN214" s="70">
        <f t="shared" si="308"/>
        <v>0</v>
      </c>
      <c r="CO214" s="70">
        <f t="shared" si="309"/>
        <v>0</v>
      </c>
      <c r="CP214" s="70">
        <f t="shared" si="310"/>
        <v>0</v>
      </c>
      <c r="CQ214" s="70">
        <f t="shared" si="311"/>
        <v>0</v>
      </c>
      <c r="CR214" s="70">
        <f t="shared" si="312"/>
        <v>0</v>
      </c>
      <c r="CS214" s="70">
        <f t="shared" si="312"/>
        <v>0</v>
      </c>
      <c r="CT214" s="75">
        <f t="shared" si="313"/>
        <v>0</v>
      </c>
      <c r="CU214" s="75">
        <f t="shared" si="314"/>
        <v>0</v>
      </c>
      <c r="CV214" s="71">
        <f t="shared" si="315"/>
        <v>0</v>
      </c>
      <c r="CW214" s="72">
        <f t="shared" si="316"/>
        <v>0</v>
      </c>
      <c r="CX214" s="70">
        <f t="shared" si="317"/>
        <v>0</v>
      </c>
      <c r="CY214" s="70">
        <f t="shared" si="318"/>
        <v>0</v>
      </c>
      <c r="CZ214" s="70">
        <f t="shared" si="319"/>
        <v>0</v>
      </c>
      <c r="DA214" s="70">
        <f t="shared" si="320"/>
        <v>0</v>
      </c>
      <c r="DB214" s="70">
        <f t="shared" si="321"/>
        <v>0</v>
      </c>
      <c r="DC214" s="70">
        <f t="shared" si="322"/>
        <v>0</v>
      </c>
      <c r="DD214" s="70">
        <f t="shared" si="323"/>
        <v>0</v>
      </c>
      <c r="DE214" s="70">
        <f t="shared" si="323"/>
        <v>0</v>
      </c>
      <c r="DF214" s="75">
        <f t="shared" si="324"/>
        <v>0</v>
      </c>
      <c r="DG214" s="75">
        <f t="shared" si="325"/>
        <v>0</v>
      </c>
      <c r="DH214" s="71">
        <f t="shared" si="326"/>
        <v>0</v>
      </c>
      <c r="DI214" s="72">
        <f t="shared" si="327"/>
        <v>0</v>
      </c>
      <c r="DJ214" s="72">
        <f t="shared" si="328"/>
        <v>0</v>
      </c>
      <c r="DK214" s="72">
        <f t="shared" si="329"/>
        <v>0</v>
      </c>
      <c r="DL214" s="72">
        <f t="shared" si="330"/>
        <v>0</v>
      </c>
      <c r="DM214" s="70">
        <f t="shared" si="331"/>
        <v>0</v>
      </c>
      <c r="DN214" s="70">
        <f t="shared" si="332"/>
        <v>0</v>
      </c>
      <c r="DO214" s="70">
        <f t="shared" si="333"/>
        <v>0</v>
      </c>
      <c r="DP214" s="70">
        <f t="shared" si="334"/>
        <v>0</v>
      </c>
      <c r="DQ214" s="70">
        <f t="shared" si="334"/>
        <v>0</v>
      </c>
      <c r="DR214" s="70">
        <f t="shared" si="335"/>
        <v>0</v>
      </c>
      <c r="DS214" s="75">
        <f t="shared" si="336"/>
        <v>0</v>
      </c>
      <c r="DT214" s="71">
        <f t="shared" si="337"/>
        <v>0</v>
      </c>
      <c r="DU214" s="257">
        <f t="shared" si="338"/>
        <v>0</v>
      </c>
      <c r="DV214" s="258">
        <f t="shared" si="339"/>
        <v>0</v>
      </c>
      <c r="DW214" s="258">
        <f t="shared" si="340"/>
        <v>0</v>
      </c>
      <c r="DX214" s="258">
        <f t="shared" si="341"/>
        <v>0</v>
      </c>
      <c r="DY214" s="70">
        <f t="shared" si="342"/>
        <v>0</v>
      </c>
      <c r="DZ214" s="70">
        <f t="shared" si="343"/>
        <v>0</v>
      </c>
      <c r="EA214" s="258">
        <f t="shared" si="344"/>
        <v>0</v>
      </c>
      <c r="EB214" s="258">
        <f t="shared" si="345"/>
        <v>0</v>
      </c>
      <c r="EC214" s="258">
        <f t="shared" si="345"/>
        <v>0</v>
      </c>
      <c r="ED214" s="258">
        <f t="shared" si="346"/>
        <v>0</v>
      </c>
      <c r="EE214" s="75">
        <f t="shared" si="347"/>
        <v>0</v>
      </c>
      <c r="EF214" s="71">
        <f t="shared" si="348"/>
        <v>0</v>
      </c>
      <c r="EG214" s="72">
        <f t="shared" si="349"/>
        <v>0</v>
      </c>
      <c r="EH214" s="70">
        <f t="shared" si="350"/>
        <v>0</v>
      </c>
      <c r="EI214" s="70">
        <f t="shared" si="351"/>
        <v>0</v>
      </c>
      <c r="EJ214" s="70">
        <f t="shared" si="352"/>
        <v>0</v>
      </c>
      <c r="EK214" s="70">
        <f t="shared" si="353"/>
        <v>0</v>
      </c>
      <c r="EL214" s="70">
        <f t="shared" si="354"/>
        <v>0</v>
      </c>
      <c r="EM214" s="70">
        <f t="shared" si="355"/>
        <v>0</v>
      </c>
      <c r="EN214" s="70">
        <f t="shared" si="356"/>
        <v>0</v>
      </c>
      <c r="EO214" s="70">
        <f t="shared" si="356"/>
        <v>0</v>
      </c>
      <c r="EP214" s="75">
        <f t="shared" si="357"/>
        <v>0</v>
      </c>
      <c r="EQ214" s="75">
        <f t="shared" si="358"/>
        <v>0</v>
      </c>
      <c r="ER214" s="71">
        <f t="shared" si="359"/>
        <v>0</v>
      </c>
      <c r="ES214" s="72">
        <f t="shared" si="274"/>
        <v>0</v>
      </c>
      <c r="ET214" s="70">
        <f t="shared" si="275"/>
        <v>0</v>
      </c>
      <c r="EU214" s="70">
        <f t="shared" si="276"/>
        <v>0</v>
      </c>
      <c r="EV214" s="70">
        <f t="shared" si="277"/>
        <v>0</v>
      </c>
      <c r="EW214" s="70">
        <f t="shared" si="278"/>
        <v>0</v>
      </c>
      <c r="EX214" s="70">
        <f t="shared" si="360"/>
        <v>0</v>
      </c>
      <c r="EY214" s="70">
        <f t="shared" si="279"/>
        <v>0</v>
      </c>
      <c r="EZ214" s="70" t="str">
        <f t="shared" si="280"/>
        <v/>
      </c>
      <c r="FA214" s="70">
        <f t="shared" si="280"/>
        <v>0</v>
      </c>
      <c r="FB214" s="75">
        <f t="shared" si="281"/>
        <v>0</v>
      </c>
      <c r="FC214" s="75">
        <f t="shared" si="282"/>
        <v>0</v>
      </c>
      <c r="FD214" s="71">
        <f t="shared" si="283"/>
        <v>0</v>
      </c>
      <c r="FE214" s="585"/>
    </row>
    <row r="215" spans="1:161" ht="22.5">
      <c r="A215" s="12">
        <f t="shared" si="272"/>
        <v>0</v>
      </c>
      <c r="B215" s="31">
        <v>93</v>
      </c>
      <c r="C215" s="252">
        <v>207</v>
      </c>
      <c r="D215" s="6">
        <f t="shared" si="273"/>
        <v>0</v>
      </c>
      <c r="E215" s="59"/>
      <c r="F215" s="60" t="str">
        <f t="shared" si="361"/>
        <v/>
      </c>
      <c r="G215" s="58">
        <f>'Data Paste From Shala Darpan'!L208</f>
        <v>0</v>
      </c>
      <c r="H215" s="59">
        <f>'Data Paste From Shala Darpan'!F208</f>
        <v>0</v>
      </c>
      <c r="I215" s="59">
        <f>'Data Paste From Shala Darpan'!H208</f>
        <v>0</v>
      </c>
      <c r="J215" s="59">
        <f>'Data Paste From Shala Darpan'!I208</f>
        <v>0</v>
      </c>
      <c r="K215" s="744">
        <f>'Data Paste From Shala Darpan'!K208</f>
        <v>0</v>
      </c>
      <c r="L215" s="160" t="str">
        <f t="shared" si="284"/>
        <v/>
      </c>
      <c r="M215" s="135"/>
      <c r="N215" s="355" t="str">
        <f t="shared" si="104"/>
        <v/>
      </c>
      <c r="O215" s="162">
        <f t="shared" si="285"/>
        <v>0</v>
      </c>
      <c r="P215" s="514"/>
      <c r="Q215" s="111"/>
      <c r="R215" s="112"/>
      <c r="S215" s="112"/>
      <c r="T215" s="113"/>
      <c r="U215" s="112"/>
      <c r="V215" s="312">
        <f t="shared" si="286"/>
        <v>0</v>
      </c>
      <c r="W215" s="113"/>
      <c r="X215" s="112"/>
      <c r="Y215" s="150"/>
      <c r="Z215" s="151"/>
      <c r="AA215" s="151"/>
      <c r="AB215" s="152"/>
      <c r="AC215" s="151"/>
      <c r="AD215" s="315">
        <f t="shared" si="287"/>
        <v>0</v>
      </c>
      <c r="AE215" s="315"/>
      <c r="AF215" s="151"/>
      <c r="AG215" s="184"/>
      <c r="AH215" s="185"/>
      <c r="AI215" s="185"/>
      <c r="AJ215" s="186"/>
      <c r="AK215" s="185"/>
      <c r="AL215" s="318">
        <f t="shared" si="288"/>
        <v>0</v>
      </c>
      <c r="AM215" s="318"/>
      <c r="AN215" s="185"/>
      <c r="AO215" s="117"/>
      <c r="AP215" s="118"/>
      <c r="AQ215" s="118"/>
      <c r="AR215" s="119"/>
      <c r="AS215" s="118"/>
      <c r="AT215" s="321">
        <f t="shared" si="289"/>
        <v>0</v>
      </c>
      <c r="AU215" s="321"/>
      <c r="AV215" s="118"/>
      <c r="AW215" s="199"/>
      <c r="AX215" s="200"/>
      <c r="AY215" s="200"/>
      <c r="AZ215" s="201"/>
      <c r="BA215" s="200"/>
      <c r="BB215" s="324">
        <f t="shared" si="290"/>
        <v>0</v>
      </c>
      <c r="BC215" s="324"/>
      <c r="BD215" s="200"/>
      <c r="BE215" s="225"/>
      <c r="BF215" s="226"/>
      <c r="BG215" s="226"/>
      <c r="BH215" s="227"/>
      <c r="BI215" s="226"/>
      <c r="BJ215" s="327">
        <f t="shared" si="291"/>
        <v>0</v>
      </c>
      <c r="BK215" s="327"/>
      <c r="BL215" s="226"/>
      <c r="BM215" s="199"/>
      <c r="BN215" s="200"/>
      <c r="BO215" s="200"/>
      <c r="BP215" s="201"/>
      <c r="BQ215" s="200"/>
      <c r="BR215" s="324" t="str">
        <f t="shared" si="292"/>
        <v/>
      </c>
      <c r="BS215" s="324"/>
      <c r="BT215" s="200"/>
      <c r="BU215" s="208">
        <v>0</v>
      </c>
      <c r="BV215" s="209">
        <v>0</v>
      </c>
      <c r="BW215" s="213">
        <v>0</v>
      </c>
      <c r="BX215" s="333" t="str">
        <f t="shared" si="293"/>
        <v>D</v>
      </c>
      <c r="BY215" s="72">
        <f t="shared" si="294"/>
        <v>0</v>
      </c>
      <c r="BZ215" s="70">
        <f t="shared" si="295"/>
        <v>0</v>
      </c>
      <c r="CA215" s="70">
        <f t="shared" si="296"/>
        <v>0</v>
      </c>
      <c r="CB215" s="70">
        <f t="shared" si="297"/>
        <v>0</v>
      </c>
      <c r="CC215" s="70">
        <f t="shared" si="298"/>
        <v>0</v>
      </c>
      <c r="CD215" s="70">
        <f t="shared" si="299"/>
        <v>0</v>
      </c>
      <c r="CE215" s="70">
        <f t="shared" si="300"/>
        <v>0</v>
      </c>
      <c r="CF215" s="70">
        <f t="shared" si="301"/>
        <v>0</v>
      </c>
      <c r="CG215" s="70">
        <f t="shared" si="301"/>
        <v>0</v>
      </c>
      <c r="CH215" s="75">
        <f t="shared" si="302"/>
        <v>0</v>
      </c>
      <c r="CI215" s="75">
        <f t="shared" si="303"/>
        <v>0</v>
      </c>
      <c r="CJ215" s="71">
        <f t="shared" si="304"/>
        <v>0</v>
      </c>
      <c r="CK215" s="72">
        <f t="shared" si="305"/>
        <v>0</v>
      </c>
      <c r="CL215" s="70">
        <f t="shared" si="306"/>
        <v>0</v>
      </c>
      <c r="CM215" s="70">
        <f t="shared" si="307"/>
        <v>0</v>
      </c>
      <c r="CN215" s="70">
        <f t="shared" si="308"/>
        <v>0</v>
      </c>
      <c r="CO215" s="70">
        <f t="shared" si="309"/>
        <v>0</v>
      </c>
      <c r="CP215" s="70">
        <f t="shared" si="310"/>
        <v>0</v>
      </c>
      <c r="CQ215" s="70">
        <f t="shared" si="311"/>
        <v>0</v>
      </c>
      <c r="CR215" s="70">
        <f t="shared" si="312"/>
        <v>0</v>
      </c>
      <c r="CS215" s="70">
        <f t="shared" si="312"/>
        <v>0</v>
      </c>
      <c r="CT215" s="75">
        <f t="shared" si="313"/>
        <v>0</v>
      </c>
      <c r="CU215" s="75">
        <f t="shared" si="314"/>
        <v>0</v>
      </c>
      <c r="CV215" s="71">
        <f t="shared" si="315"/>
        <v>0</v>
      </c>
      <c r="CW215" s="72">
        <f t="shared" si="316"/>
        <v>0</v>
      </c>
      <c r="CX215" s="70">
        <f t="shared" si="317"/>
        <v>0</v>
      </c>
      <c r="CY215" s="70">
        <f t="shared" si="318"/>
        <v>0</v>
      </c>
      <c r="CZ215" s="70">
        <f t="shared" si="319"/>
        <v>0</v>
      </c>
      <c r="DA215" s="70">
        <f t="shared" si="320"/>
        <v>0</v>
      </c>
      <c r="DB215" s="70">
        <f t="shared" si="321"/>
        <v>0</v>
      </c>
      <c r="DC215" s="70">
        <f t="shared" si="322"/>
        <v>0</v>
      </c>
      <c r="DD215" s="70">
        <f t="shared" si="323"/>
        <v>0</v>
      </c>
      <c r="DE215" s="70">
        <f t="shared" si="323"/>
        <v>0</v>
      </c>
      <c r="DF215" s="75">
        <f t="shared" si="324"/>
        <v>0</v>
      </c>
      <c r="DG215" s="75">
        <f t="shared" si="325"/>
        <v>0</v>
      </c>
      <c r="DH215" s="71">
        <f t="shared" si="326"/>
        <v>0</v>
      </c>
      <c r="DI215" s="72">
        <f t="shared" si="327"/>
        <v>0</v>
      </c>
      <c r="DJ215" s="72">
        <f t="shared" si="328"/>
        <v>0</v>
      </c>
      <c r="DK215" s="72">
        <f t="shared" si="329"/>
        <v>0</v>
      </c>
      <c r="DL215" s="72">
        <f t="shared" si="330"/>
        <v>0</v>
      </c>
      <c r="DM215" s="70">
        <f t="shared" si="331"/>
        <v>0</v>
      </c>
      <c r="DN215" s="70">
        <f t="shared" si="332"/>
        <v>0</v>
      </c>
      <c r="DO215" s="70">
        <f t="shared" si="333"/>
        <v>0</v>
      </c>
      <c r="DP215" s="70">
        <f t="shared" si="334"/>
        <v>0</v>
      </c>
      <c r="DQ215" s="70">
        <f t="shared" si="334"/>
        <v>0</v>
      </c>
      <c r="DR215" s="70">
        <f t="shared" si="335"/>
        <v>0</v>
      </c>
      <c r="DS215" s="75">
        <f t="shared" si="336"/>
        <v>0</v>
      </c>
      <c r="DT215" s="71">
        <f t="shared" si="337"/>
        <v>0</v>
      </c>
      <c r="DU215" s="257">
        <f t="shared" si="338"/>
        <v>0</v>
      </c>
      <c r="DV215" s="258">
        <f t="shared" si="339"/>
        <v>0</v>
      </c>
      <c r="DW215" s="258">
        <f t="shared" si="340"/>
        <v>0</v>
      </c>
      <c r="DX215" s="258">
        <f t="shared" si="341"/>
        <v>0</v>
      </c>
      <c r="DY215" s="70">
        <f t="shared" si="342"/>
        <v>0</v>
      </c>
      <c r="DZ215" s="70">
        <f t="shared" si="343"/>
        <v>0</v>
      </c>
      <c r="EA215" s="258">
        <f t="shared" si="344"/>
        <v>0</v>
      </c>
      <c r="EB215" s="258">
        <f t="shared" si="345"/>
        <v>0</v>
      </c>
      <c r="EC215" s="258">
        <f t="shared" si="345"/>
        <v>0</v>
      </c>
      <c r="ED215" s="258">
        <f t="shared" si="346"/>
        <v>0</v>
      </c>
      <c r="EE215" s="75">
        <f t="shared" si="347"/>
        <v>0</v>
      </c>
      <c r="EF215" s="71">
        <f t="shared" si="348"/>
        <v>0</v>
      </c>
      <c r="EG215" s="72">
        <f t="shared" si="349"/>
        <v>0</v>
      </c>
      <c r="EH215" s="70">
        <f t="shared" si="350"/>
        <v>0</v>
      </c>
      <c r="EI215" s="70">
        <f t="shared" si="351"/>
        <v>0</v>
      </c>
      <c r="EJ215" s="70">
        <f t="shared" si="352"/>
        <v>0</v>
      </c>
      <c r="EK215" s="70">
        <f t="shared" si="353"/>
        <v>0</v>
      </c>
      <c r="EL215" s="70">
        <f t="shared" si="354"/>
        <v>0</v>
      </c>
      <c r="EM215" s="70">
        <f t="shared" si="355"/>
        <v>0</v>
      </c>
      <c r="EN215" s="70">
        <f t="shared" si="356"/>
        <v>0</v>
      </c>
      <c r="EO215" s="70">
        <f t="shared" si="356"/>
        <v>0</v>
      </c>
      <c r="EP215" s="75">
        <f t="shared" si="357"/>
        <v>0</v>
      </c>
      <c r="EQ215" s="75">
        <f t="shared" si="358"/>
        <v>0</v>
      </c>
      <c r="ER215" s="71">
        <f t="shared" si="359"/>
        <v>0</v>
      </c>
      <c r="ES215" s="72">
        <f t="shared" si="274"/>
        <v>0</v>
      </c>
      <c r="ET215" s="70">
        <f t="shared" si="275"/>
        <v>0</v>
      </c>
      <c r="EU215" s="70">
        <f t="shared" si="276"/>
        <v>0</v>
      </c>
      <c r="EV215" s="70">
        <f t="shared" si="277"/>
        <v>0</v>
      </c>
      <c r="EW215" s="70">
        <f t="shared" si="278"/>
        <v>0</v>
      </c>
      <c r="EX215" s="70">
        <f t="shared" si="360"/>
        <v>0</v>
      </c>
      <c r="EY215" s="70">
        <f t="shared" si="279"/>
        <v>0</v>
      </c>
      <c r="EZ215" s="70" t="str">
        <f t="shared" si="280"/>
        <v/>
      </c>
      <c r="FA215" s="70">
        <f t="shared" si="280"/>
        <v>0</v>
      </c>
      <c r="FB215" s="75">
        <f t="shared" si="281"/>
        <v>0</v>
      </c>
      <c r="FC215" s="75">
        <f t="shared" si="282"/>
        <v>0</v>
      </c>
      <c r="FD215" s="71">
        <f t="shared" si="283"/>
        <v>0</v>
      </c>
      <c r="FE215" s="585"/>
    </row>
    <row r="216" spans="1:161" ht="22.5">
      <c r="A216" s="12">
        <f t="shared" si="272"/>
        <v>0</v>
      </c>
      <c r="B216" s="31">
        <v>94</v>
      </c>
      <c r="C216" s="253">
        <v>208</v>
      </c>
      <c r="D216" s="6">
        <f t="shared" si="273"/>
        <v>0</v>
      </c>
      <c r="E216" s="59"/>
      <c r="F216" s="60" t="str">
        <f t="shared" si="361"/>
        <v/>
      </c>
      <c r="G216" s="59">
        <f>'Data Paste From Shala Darpan'!L209</f>
        <v>0</v>
      </c>
      <c r="H216" s="59">
        <f>'Data Paste From Shala Darpan'!F209</f>
        <v>0</v>
      </c>
      <c r="I216" s="59">
        <f>'Data Paste From Shala Darpan'!H209</f>
        <v>0</v>
      </c>
      <c r="J216" s="59">
        <f>'Data Paste From Shala Darpan'!I209</f>
        <v>0</v>
      </c>
      <c r="K216" s="744">
        <f>'Data Paste From Shala Darpan'!K209</f>
        <v>0</v>
      </c>
      <c r="L216" s="160" t="str">
        <f t="shared" si="284"/>
        <v/>
      </c>
      <c r="M216" s="135"/>
      <c r="N216" s="355" t="str">
        <f t="shared" si="104"/>
        <v/>
      </c>
      <c r="O216" s="162">
        <f t="shared" si="285"/>
        <v>0</v>
      </c>
      <c r="P216" s="514"/>
      <c r="Q216" s="111"/>
      <c r="R216" s="112"/>
      <c r="S216" s="112"/>
      <c r="T216" s="113"/>
      <c r="U216" s="112"/>
      <c r="V216" s="312">
        <f t="shared" si="286"/>
        <v>0</v>
      </c>
      <c r="W216" s="113"/>
      <c r="X216" s="112"/>
      <c r="Y216" s="150"/>
      <c r="Z216" s="151"/>
      <c r="AA216" s="151"/>
      <c r="AB216" s="152"/>
      <c r="AC216" s="151"/>
      <c r="AD216" s="315">
        <f t="shared" si="287"/>
        <v>0</v>
      </c>
      <c r="AE216" s="315"/>
      <c r="AF216" s="151"/>
      <c r="AG216" s="184"/>
      <c r="AH216" s="185"/>
      <c r="AI216" s="185"/>
      <c r="AJ216" s="186"/>
      <c r="AK216" s="185"/>
      <c r="AL216" s="318">
        <f t="shared" si="288"/>
        <v>0</v>
      </c>
      <c r="AM216" s="318"/>
      <c r="AN216" s="185"/>
      <c r="AO216" s="117"/>
      <c r="AP216" s="118"/>
      <c r="AQ216" s="118"/>
      <c r="AR216" s="119"/>
      <c r="AS216" s="118"/>
      <c r="AT216" s="321">
        <f t="shared" si="289"/>
        <v>0</v>
      </c>
      <c r="AU216" s="321"/>
      <c r="AV216" s="118"/>
      <c r="AW216" s="199"/>
      <c r="AX216" s="200"/>
      <c r="AY216" s="200"/>
      <c r="AZ216" s="201"/>
      <c r="BA216" s="200"/>
      <c r="BB216" s="324">
        <f t="shared" si="290"/>
        <v>0</v>
      </c>
      <c r="BC216" s="324"/>
      <c r="BD216" s="200"/>
      <c r="BE216" s="225"/>
      <c r="BF216" s="226"/>
      <c r="BG216" s="226"/>
      <c r="BH216" s="227"/>
      <c r="BI216" s="226"/>
      <c r="BJ216" s="327">
        <f t="shared" si="291"/>
        <v>0</v>
      </c>
      <c r="BK216" s="327"/>
      <c r="BL216" s="226"/>
      <c r="BM216" s="199"/>
      <c r="BN216" s="200"/>
      <c r="BO216" s="200"/>
      <c r="BP216" s="201"/>
      <c r="BQ216" s="200"/>
      <c r="BR216" s="324" t="str">
        <f t="shared" si="292"/>
        <v/>
      </c>
      <c r="BS216" s="324"/>
      <c r="BT216" s="200"/>
      <c r="BU216" s="208">
        <v>0</v>
      </c>
      <c r="BV216" s="209">
        <v>0</v>
      </c>
      <c r="BW216" s="213">
        <v>0</v>
      </c>
      <c r="BX216" s="333" t="str">
        <f t="shared" si="293"/>
        <v>D</v>
      </c>
      <c r="BY216" s="72">
        <f t="shared" si="294"/>
        <v>0</v>
      </c>
      <c r="BZ216" s="70">
        <f t="shared" si="295"/>
        <v>0</v>
      </c>
      <c r="CA216" s="70">
        <f t="shared" si="296"/>
        <v>0</v>
      </c>
      <c r="CB216" s="70">
        <f t="shared" si="297"/>
        <v>0</v>
      </c>
      <c r="CC216" s="70">
        <f t="shared" si="298"/>
        <v>0</v>
      </c>
      <c r="CD216" s="70">
        <f t="shared" si="299"/>
        <v>0</v>
      </c>
      <c r="CE216" s="70">
        <f t="shared" si="300"/>
        <v>0</v>
      </c>
      <c r="CF216" s="70">
        <f t="shared" si="301"/>
        <v>0</v>
      </c>
      <c r="CG216" s="70">
        <f t="shared" si="301"/>
        <v>0</v>
      </c>
      <c r="CH216" s="75">
        <f t="shared" si="302"/>
        <v>0</v>
      </c>
      <c r="CI216" s="75">
        <f t="shared" si="303"/>
        <v>0</v>
      </c>
      <c r="CJ216" s="71">
        <f t="shared" si="304"/>
        <v>0</v>
      </c>
      <c r="CK216" s="72">
        <f t="shared" si="305"/>
        <v>0</v>
      </c>
      <c r="CL216" s="70">
        <f t="shared" si="306"/>
        <v>0</v>
      </c>
      <c r="CM216" s="70">
        <f t="shared" si="307"/>
        <v>0</v>
      </c>
      <c r="CN216" s="70">
        <f t="shared" si="308"/>
        <v>0</v>
      </c>
      <c r="CO216" s="70">
        <f t="shared" si="309"/>
        <v>0</v>
      </c>
      <c r="CP216" s="70">
        <f t="shared" si="310"/>
        <v>0</v>
      </c>
      <c r="CQ216" s="70">
        <f t="shared" si="311"/>
        <v>0</v>
      </c>
      <c r="CR216" s="70">
        <f t="shared" si="312"/>
        <v>0</v>
      </c>
      <c r="CS216" s="70">
        <f t="shared" si="312"/>
        <v>0</v>
      </c>
      <c r="CT216" s="75">
        <f t="shared" si="313"/>
        <v>0</v>
      </c>
      <c r="CU216" s="75">
        <f t="shared" si="314"/>
        <v>0</v>
      </c>
      <c r="CV216" s="71">
        <f t="shared" si="315"/>
        <v>0</v>
      </c>
      <c r="CW216" s="72">
        <f t="shared" si="316"/>
        <v>0</v>
      </c>
      <c r="CX216" s="70">
        <f t="shared" si="317"/>
        <v>0</v>
      </c>
      <c r="CY216" s="70">
        <f t="shared" si="318"/>
        <v>0</v>
      </c>
      <c r="CZ216" s="70">
        <f t="shared" si="319"/>
        <v>0</v>
      </c>
      <c r="DA216" s="70">
        <f t="shared" si="320"/>
        <v>0</v>
      </c>
      <c r="DB216" s="70">
        <f t="shared" si="321"/>
        <v>0</v>
      </c>
      <c r="DC216" s="70">
        <f t="shared" si="322"/>
        <v>0</v>
      </c>
      <c r="DD216" s="70">
        <f t="shared" si="323"/>
        <v>0</v>
      </c>
      <c r="DE216" s="70">
        <f t="shared" si="323"/>
        <v>0</v>
      </c>
      <c r="DF216" s="75">
        <f t="shared" si="324"/>
        <v>0</v>
      </c>
      <c r="DG216" s="75">
        <f t="shared" si="325"/>
        <v>0</v>
      </c>
      <c r="DH216" s="71">
        <f t="shared" si="326"/>
        <v>0</v>
      </c>
      <c r="DI216" s="72">
        <f t="shared" si="327"/>
        <v>0</v>
      </c>
      <c r="DJ216" s="72">
        <f t="shared" si="328"/>
        <v>0</v>
      </c>
      <c r="DK216" s="72">
        <f t="shared" si="329"/>
        <v>0</v>
      </c>
      <c r="DL216" s="72">
        <f t="shared" si="330"/>
        <v>0</v>
      </c>
      <c r="DM216" s="70">
        <f t="shared" si="331"/>
        <v>0</v>
      </c>
      <c r="DN216" s="70">
        <f t="shared" si="332"/>
        <v>0</v>
      </c>
      <c r="DO216" s="70">
        <f t="shared" si="333"/>
        <v>0</v>
      </c>
      <c r="DP216" s="70">
        <f t="shared" si="334"/>
        <v>0</v>
      </c>
      <c r="DQ216" s="70">
        <f t="shared" si="334"/>
        <v>0</v>
      </c>
      <c r="DR216" s="70">
        <f t="shared" si="335"/>
        <v>0</v>
      </c>
      <c r="DS216" s="75">
        <f t="shared" si="336"/>
        <v>0</v>
      </c>
      <c r="DT216" s="71">
        <f t="shared" si="337"/>
        <v>0</v>
      </c>
      <c r="DU216" s="257">
        <f t="shared" si="338"/>
        <v>0</v>
      </c>
      <c r="DV216" s="258">
        <f t="shared" si="339"/>
        <v>0</v>
      </c>
      <c r="DW216" s="258">
        <f t="shared" si="340"/>
        <v>0</v>
      </c>
      <c r="DX216" s="258">
        <f t="shared" si="341"/>
        <v>0</v>
      </c>
      <c r="DY216" s="70">
        <f t="shared" si="342"/>
        <v>0</v>
      </c>
      <c r="DZ216" s="70">
        <f t="shared" si="343"/>
        <v>0</v>
      </c>
      <c r="EA216" s="258">
        <f t="shared" si="344"/>
        <v>0</v>
      </c>
      <c r="EB216" s="258">
        <f t="shared" si="345"/>
        <v>0</v>
      </c>
      <c r="EC216" s="258">
        <f t="shared" si="345"/>
        <v>0</v>
      </c>
      <c r="ED216" s="258">
        <f t="shared" si="346"/>
        <v>0</v>
      </c>
      <c r="EE216" s="75">
        <f t="shared" si="347"/>
        <v>0</v>
      </c>
      <c r="EF216" s="71">
        <f t="shared" si="348"/>
        <v>0</v>
      </c>
      <c r="EG216" s="72">
        <f t="shared" si="349"/>
        <v>0</v>
      </c>
      <c r="EH216" s="70">
        <f t="shared" si="350"/>
        <v>0</v>
      </c>
      <c r="EI216" s="70">
        <f t="shared" si="351"/>
        <v>0</v>
      </c>
      <c r="EJ216" s="70">
        <f t="shared" si="352"/>
        <v>0</v>
      </c>
      <c r="EK216" s="70">
        <f t="shared" si="353"/>
        <v>0</v>
      </c>
      <c r="EL216" s="70">
        <f t="shared" si="354"/>
        <v>0</v>
      </c>
      <c r="EM216" s="70">
        <f t="shared" si="355"/>
        <v>0</v>
      </c>
      <c r="EN216" s="70">
        <f t="shared" si="356"/>
        <v>0</v>
      </c>
      <c r="EO216" s="70">
        <f t="shared" si="356"/>
        <v>0</v>
      </c>
      <c r="EP216" s="75">
        <f t="shared" si="357"/>
        <v>0</v>
      </c>
      <c r="EQ216" s="75">
        <f t="shared" si="358"/>
        <v>0</v>
      </c>
      <c r="ER216" s="71">
        <f t="shared" si="359"/>
        <v>0</v>
      </c>
      <c r="ES216" s="72">
        <f t="shared" si="274"/>
        <v>0</v>
      </c>
      <c r="ET216" s="70">
        <f t="shared" si="275"/>
        <v>0</v>
      </c>
      <c r="EU216" s="70">
        <f t="shared" si="276"/>
        <v>0</v>
      </c>
      <c r="EV216" s="70">
        <f t="shared" si="277"/>
        <v>0</v>
      </c>
      <c r="EW216" s="70">
        <f t="shared" si="278"/>
        <v>0</v>
      </c>
      <c r="EX216" s="70">
        <f t="shared" si="360"/>
        <v>0</v>
      </c>
      <c r="EY216" s="70">
        <f t="shared" si="279"/>
        <v>0</v>
      </c>
      <c r="EZ216" s="70" t="str">
        <f t="shared" si="280"/>
        <v/>
      </c>
      <c r="FA216" s="70">
        <f t="shared" si="280"/>
        <v>0</v>
      </c>
      <c r="FB216" s="75">
        <f t="shared" si="281"/>
        <v>0</v>
      </c>
      <c r="FC216" s="75">
        <f t="shared" si="282"/>
        <v>0</v>
      </c>
      <c r="FD216" s="71">
        <f t="shared" si="283"/>
        <v>0</v>
      </c>
      <c r="FE216" s="585"/>
    </row>
    <row r="217" spans="1:161" ht="22.5">
      <c r="A217" s="12">
        <f t="shared" si="272"/>
        <v>0</v>
      </c>
      <c r="B217" s="31">
        <v>95</v>
      </c>
      <c r="C217" s="252">
        <v>209</v>
      </c>
      <c r="D217" s="6">
        <f t="shared" si="273"/>
        <v>0</v>
      </c>
      <c r="E217" s="59"/>
      <c r="F217" s="60" t="str">
        <f t="shared" si="361"/>
        <v/>
      </c>
      <c r="G217" s="58">
        <f>'Data Paste From Shala Darpan'!L210</f>
        <v>0</v>
      </c>
      <c r="H217" s="59">
        <f>'Data Paste From Shala Darpan'!F210</f>
        <v>0</v>
      </c>
      <c r="I217" s="59">
        <f>'Data Paste From Shala Darpan'!H210</f>
        <v>0</v>
      </c>
      <c r="J217" s="59">
        <f>'Data Paste From Shala Darpan'!I210</f>
        <v>0</v>
      </c>
      <c r="K217" s="744">
        <f>'Data Paste From Shala Darpan'!K210</f>
        <v>0</v>
      </c>
      <c r="L217" s="160" t="str">
        <f t="shared" si="284"/>
        <v/>
      </c>
      <c r="M217" s="135"/>
      <c r="N217" s="355" t="str">
        <f t="shared" si="104"/>
        <v/>
      </c>
      <c r="O217" s="162">
        <f t="shared" si="285"/>
        <v>0</v>
      </c>
      <c r="P217" s="514"/>
      <c r="Q217" s="111"/>
      <c r="R217" s="112"/>
      <c r="S217" s="112"/>
      <c r="T217" s="113"/>
      <c r="U217" s="112"/>
      <c r="V217" s="312">
        <f t="shared" si="286"/>
        <v>0</v>
      </c>
      <c r="W217" s="113"/>
      <c r="X217" s="112"/>
      <c r="Y217" s="150"/>
      <c r="Z217" s="151"/>
      <c r="AA217" s="151"/>
      <c r="AB217" s="152"/>
      <c r="AC217" s="151"/>
      <c r="AD217" s="315">
        <f t="shared" si="287"/>
        <v>0</v>
      </c>
      <c r="AE217" s="315"/>
      <c r="AF217" s="151"/>
      <c r="AG217" s="184"/>
      <c r="AH217" s="185"/>
      <c r="AI217" s="185"/>
      <c r="AJ217" s="186"/>
      <c r="AK217" s="185"/>
      <c r="AL217" s="318">
        <f t="shared" si="288"/>
        <v>0</v>
      </c>
      <c r="AM217" s="318"/>
      <c r="AN217" s="185"/>
      <c r="AO217" s="117"/>
      <c r="AP217" s="118"/>
      <c r="AQ217" s="118"/>
      <c r="AR217" s="119"/>
      <c r="AS217" s="118"/>
      <c r="AT217" s="321">
        <f t="shared" si="289"/>
        <v>0</v>
      </c>
      <c r="AU217" s="321"/>
      <c r="AV217" s="118"/>
      <c r="AW217" s="199"/>
      <c r="AX217" s="200"/>
      <c r="AY217" s="200"/>
      <c r="AZ217" s="201"/>
      <c r="BA217" s="200"/>
      <c r="BB217" s="324">
        <f t="shared" si="290"/>
        <v>0</v>
      </c>
      <c r="BC217" s="324"/>
      <c r="BD217" s="200"/>
      <c r="BE217" s="225"/>
      <c r="BF217" s="226"/>
      <c r="BG217" s="226"/>
      <c r="BH217" s="227"/>
      <c r="BI217" s="226"/>
      <c r="BJ217" s="327">
        <f t="shared" si="291"/>
        <v>0</v>
      </c>
      <c r="BK217" s="327"/>
      <c r="BL217" s="226"/>
      <c r="BM217" s="199"/>
      <c r="BN217" s="200"/>
      <c r="BO217" s="200"/>
      <c r="BP217" s="201"/>
      <c r="BQ217" s="200"/>
      <c r="BR217" s="324" t="str">
        <f t="shared" si="292"/>
        <v/>
      </c>
      <c r="BS217" s="324"/>
      <c r="BT217" s="200"/>
      <c r="BU217" s="208">
        <v>0</v>
      </c>
      <c r="BV217" s="209">
        <v>0</v>
      </c>
      <c r="BW217" s="213">
        <v>0</v>
      </c>
      <c r="BX217" s="333" t="str">
        <f t="shared" si="293"/>
        <v>D</v>
      </c>
      <c r="BY217" s="72">
        <f t="shared" si="294"/>
        <v>0</v>
      </c>
      <c r="BZ217" s="70">
        <f t="shared" si="295"/>
        <v>0</v>
      </c>
      <c r="CA217" s="70">
        <f t="shared" si="296"/>
        <v>0</v>
      </c>
      <c r="CB217" s="70">
        <f t="shared" si="297"/>
        <v>0</v>
      </c>
      <c r="CC217" s="70">
        <f t="shared" si="298"/>
        <v>0</v>
      </c>
      <c r="CD217" s="70">
        <f t="shared" si="299"/>
        <v>0</v>
      </c>
      <c r="CE217" s="70">
        <f t="shared" si="300"/>
        <v>0</v>
      </c>
      <c r="CF217" s="70">
        <f t="shared" si="301"/>
        <v>0</v>
      </c>
      <c r="CG217" s="70">
        <f t="shared" si="301"/>
        <v>0</v>
      </c>
      <c r="CH217" s="75">
        <f t="shared" si="302"/>
        <v>0</v>
      </c>
      <c r="CI217" s="75">
        <f t="shared" si="303"/>
        <v>0</v>
      </c>
      <c r="CJ217" s="71">
        <f t="shared" si="304"/>
        <v>0</v>
      </c>
      <c r="CK217" s="72">
        <f t="shared" si="305"/>
        <v>0</v>
      </c>
      <c r="CL217" s="70">
        <f t="shared" si="306"/>
        <v>0</v>
      </c>
      <c r="CM217" s="70">
        <f t="shared" si="307"/>
        <v>0</v>
      </c>
      <c r="CN217" s="70">
        <f t="shared" si="308"/>
        <v>0</v>
      </c>
      <c r="CO217" s="70">
        <f t="shared" si="309"/>
        <v>0</v>
      </c>
      <c r="CP217" s="70">
        <f t="shared" si="310"/>
        <v>0</v>
      </c>
      <c r="CQ217" s="70">
        <f t="shared" si="311"/>
        <v>0</v>
      </c>
      <c r="CR217" s="70">
        <f t="shared" si="312"/>
        <v>0</v>
      </c>
      <c r="CS217" s="70">
        <f t="shared" si="312"/>
        <v>0</v>
      </c>
      <c r="CT217" s="75">
        <f t="shared" si="313"/>
        <v>0</v>
      </c>
      <c r="CU217" s="75">
        <f t="shared" si="314"/>
        <v>0</v>
      </c>
      <c r="CV217" s="71">
        <f t="shared" si="315"/>
        <v>0</v>
      </c>
      <c r="CW217" s="72">
        <f t="shared" si="316"/>
        <v>0</v>
      </c>
      <c r="CX217" s="70">
        <f t="shared" si="317"/>
        <v>0</v>
      </c>
      <c r="CY217" s="70">
        <f t="shared" si="318"/>
        <v>0</v>
      </c>
      <c r="CZ217" s="70">
        <f t="shared" si="319"/>
        <v>0</v>
      </c>
      <c r="DA217" s="70">
        <f t="shared" si="320"/>
        <v>0</v>
      </c>
      <c r="DB217" s="70">
        <f t="shared" si="321"/>
        <v>0</v>
      </c>
      <c r="DC217" s="70">
        <f t="shared" si="322"/>
        <v>0</v>
      </c>
      <c r="DD217" s="70">
        <f t="shared" si="323"/>
        <v>0</v>
      </c>
      <c r="DE217" s="70">
        <f t="shared" si="323"/>
        <v>0</v>
      </c>
      <c r="DF217" s="75">
        <f t="shared" si="324"/>
        <v>0</v>
      </c>
      <c r="DG217" s="75">
        <f t="shared" si="325"/>
        <v>0</v>
      </c>
      <c r="DH217" s="71">
        <f t="shared" si="326"/>
        <v>0</v>
      </c>
      <c r="DI217" s="72">
        <f t="shared" si="327"/>
        <v>0</v>
      </c>
      <c r="DJ217" s="72">
        <f t="shared" si="328"/>
        <v>0</v>
      </c>
      <c r="DK217" s="72">
        <f t="shared" si="329"/>
        <v>0</v>
      </c>
      <c r="DL217" s="72">
        <f t="shared" si="330"/>
        <v>0</v>
      </c>
      <c r="DM217" s="70">
        <f t="shared" si="331"/>
        <v>0</v>
      </c>
      <c r="DN217" s="70">
        <f t="shared" si="332"/>
        <v>0</v>
      </c>
      <c r="DO217" s="70">
        <f t="shared" si="333"/>
        <v>0</v>
      </c>
      <c r="DP217" s="70">
        <f t="shared" si="334"/>
        <v>0</v>
      </c>
      <c r="DQ217" s="70">
        <f t="shared" si="334"/>
        <v>0</v>
      </c>
      <c r="DR217" s="70">
        <f t="shared" si="335"/>
        <v>0</v>
      </c>
      <c r="DS217" s="75">
        <f t="shared" si="336"/>
        <v>0</v>
      </c>
      <c r="DT217" s="71">
        <f t="shared" si="337"/>
        <v>0</v>
      </c>
      <c r="DU217" s="257">
        <f t="shared" si="338"/>
        <v>0</v>
      </c>
      <c r="DV217" s="258">
        <f t="shared" si="339"/>
        <v>0</v>
      </c>
      <c r="DW217" s="258">
        <f t="shared" si="340"/>
        <v>0</v>
      </c>
      <c r="DX217" s="258">
        <f t="shared" si="341"/>
        <v>0</v>
      </c>
      <c r="DY217" s="70">
        <f t="shared" si="342"/>
        <v>0</v>
      </c>
      <c r="DZ217" s="70">
        <f t="shared" si="343"/>
        <v>0</v>
      </c>
      <c r="EA217" s="258">
        <f t="shared" si="344"/>
        <v>0</v>
      </c>
      <c r="EB217" s="258">
        <f t="shared" si="345"/>
        <v>0</v>
      </c>
      <c r="EC217" s="258">
        <f t="shared" si="345"/>
        <v>0</v>
      </c>
      <c r="ED217" s="258">
        <f t="shared" si="346"/>
        <v>0</v>
      </c>
      <c r="EE217" s="75">
        <f t="shared" si="347"/>
        <v>0</v>
      </c>
      <c r="EF217" s="71">
        <f t="shared" si="348"/>
        <v>0</v>
      </c>
      <c r="EG217" s="72">
        <f t="shared" si="349"/>
        <v>0</v>
      </c>
      <c r="EH217" s="70">
        <f t="shared" si="350"/>
        <v>0</v>
      </c>
      <c r="EI217" s="70">
        <f t="shared" si="351"/>
        <v>0</v>
      </c>
      <c r="EJ217" s="70">
        <f t="shared" si="352"/>
        <v>0</v>
      </c>
      <c r="EK217" s="70">
        <f t="shared" si="353"/>
        <v>0</v>
      </c>
      <c r="EL217" s="70">
        <f t="shared" si="354"/>
        <v>0</v>
      </c>
      <c r="EM217" s="70">
        <f t="shared" si="355"/>
        <v>0</v>
      </c>
      <c r="EN217" s="70">
        <f t="shared" si="356"/>
        <v>0</v>
      </c>
      <c r="EO217" s="70">
        <f t="shared" si="356"/>
        <v>0</v>
      </c>
      <c r="EP217" s="75">
        <f t="shared" si="357"/>
        <v>0</v>
      </c>
      <c r="EQ217" s="75">
        <f t="shared" si="358"/>
        <v>0</v>
      </c>
      <c r="ER217" s="71">
        <f t="shared" si="359"/>
        <v>0</v>
      </c>
      <c r="ES217" s="72">
        <f t="shared" si="274"/>
        <v>0</v>
      </c>
      <c r="ET217" s="70">
        <f t="shared" si="275"/>
        <v>0</v>
      </c>
      <c r="EU217" s="70">
        <f t="shared" si="276"/>
        <v>0</v>
      </c>
      <c r="EV217" s="70">
        <f t="shared" si="277"/>
        <v>0</v>
      </c>
      <c r="EW217" s="70">
        <f t="shared" si="278"/>
        <v>0</v>
      </c>
      <c r="EX217" s="70">
        <f t="shared" si="360"/>
        <v>0</v>
      </c>
      <c r="EY217" s="70">
        <f t="shared" si="279"/>
        <v>0</v>
      </c>
      <c r="EZ217" s="70" t="str">
        <f t="shared" si="280"/>
        <v/>
      </c>
      <c r="FA217" s="70">
        <f t="shared" si="280"/>
        <v>0</v>
      </c>
      <c r="FB217" s="75">
        <f t="shared" si="281"/>
        <v>0</v>
      </c>
      <c r="FC217" s="75">
        <f t="shared" si="282"/>
        <v>0</v>
      </c>
      <c r="FD217" s="71">
        <f t="shared" si="283"/>
        <v>0</v>
      </c>
      <c r="FE217" s="585"/>
    </row>
    <row r="218" spans="1:161" ht="22.5">
      <c r="A218" s="12">
        <f t="shared" si="272"/>
        <v>0</v>
      </c>
      <c r="B218" s="31">
        <v>96</v>
      </c>
      <c r="C218" s="253">
        <v>210</v>
      </c>
      <c r="D218" s="6">
        <f t="shared" si="273"/>
        <v>0</v>
      </c>
      <c r="E218" s="59"/>
      <c r="F218" s="60" t="str">
        <f t="shared" si="361"/>
        <v/>
      </c>
      <c r="G218" s="59">
        <f>'Data Paste From Shala Darpan'!L211</f>
        <v>0</v>
      </c>
      <c r="H218" s="59">
        <f>'Data Paste From Shala Darpan'!F211</f>
        <v>0</v>
      </c>
      <c r="I218" s="59">
        <f>'Data Paste From Shala Darpan'!H211</f>
        <v>0</v>
      </c>
      <c r="J218" s="59">
        <f>'Data Paste From Shala Darpan'!I211</f>
        <v>0</v>
      </c>
      <c r="K218" s="744">
        <f>'Data Paste From Shala Darpan'!K211</f>
        <v>0</v>
      </c>
      <c r="L218" s="160" t="str">
        <f t="shared" si="284"/>
        <v/>
      </c>
      <c r="M218" s="135"/>
      <c r="N218" s="355" t="str">
        <f t="shared" si="104"/>
        <v/>
      </c>
      <c r="O218" s="162">
        <f t="shared" si="285"/>
        <v>0</v>
      </c>
      <c r="P218" s="514"/>
      <c r="Q218" s="111"/>
      <c r="R218" s="112"/>
      <c r="S218" s="112"/>
      <c r="T218" s="113"/>
      <c r="U218" s="112"/>
      <c r="V218" s="312">
        <f t="shared" si="286"/>
        <v>0</v>
      </c>
      <c r="W218" s="113"/>
      <c r="X218" s="112"/>
      <c r="Y218" s="150"/>
      <c r="Z218" s="151"/>
      <c r="AA218" s="151"/>
      <c r="AB218" s="152"/>
      <c r="AC218" s="151"/>
      <c r="AD218" s="315">
        <f t="shared" si="287"/>
        <v>0</v>
      </c>
      <c r="AE218" s="315"/>
      <c r="AF218" s="151"/>
      <c r="AG218" s="184"/>
      <c r="AH218" s="185"/>
      <c r="AI218" s="185"/>
      <c r="AJ218" s="186"/>
      <c r="AK218" s="185"/>
      <c r="AL218" s="318">
        <f t="shared" si="288"/>
        <v>0</v>
      </c>
      <c r="AM218" s="318"/>
      <c r="AN218" s="185"/>
      <c r="AO218" s="117"/>
      <c r="AP218" s="118"/>
      <c r="AQ218" s="118"/>
      <c r="AR218" s="119"/>
      <c r="AS218" s="118"/>
      <c r="AT218" s="321">
        <f t="shared" si="289"/>
        <v>0</v>
      </c>
      <c r="AU218" s="321"/>
      <c r="AV218" s="118"/>
      <c r="AW218" s="199"/>
      <c r="AX218" s="200"/>
      <c r="AY218" s="200"/>
      <c r="AZ218" s="201"/>
      <c r="BA218" s="200"/>
      <c r="BB218" s="324">
        <f t="shared" si="290"/>
        <v>0</v>
      </c>
      <c r="BC218" s="324"/>
      <c r="BD218" s="200"/>
      <c r="BE218" s="225"/>
      <c r="BF218" s="226"/>
      <c r="BG218" s="226"/>
      <c r="BH218" s="227"/>
      <c r="BI218" s="226"/>
      <c r="BJ218" s="327">
        <f t="shared" si="291"/>
        <v>0</v>
      </c>
      <c r="BK218" s="327"/>
      <c r="BL218" s="226"/>
      <c r="BM218" s="199"/>
      <c r="BN218" s="200"/>
      <c r="BO218" s="200"/>
      <c r="BP218" s="201"/>
      <c r="BQ218" s="200"/>
      <c r="BR218" s="324" t="str">
        <f t="shared" si="292"/>
        <v/>
      </c>
      <c r="BS218" s="324"/>
      <c r="BT218" s="200"/>
      <c r="BU218" s="208">
        <v>0</v>
      </c>
      <c r="BV218" s="209">
        <v>0</v>
      </c>
      <c r="BW218" s="213">
        <v>0</v>
      </c>
      <c r="BX218" s="333" t="str">
        <f t="shared" si="293"/>
        <v>D</v>
      </c>
      <c r="BY218" s="72">
        <f t="shared" si="294"/>
        <v>0</v>
      </c>
      <c r="BZ218" s="70">
        <f t="shared" si="295"/>
        <v>0</v>
      </c>
      <c r="CA218" s="70">
        <f t="shared" si="296"/>
        <v>0</v>
      </c>
      <c r="CB218" s="70">
        <f t="shared" si="297"/>
        <v>0</v>
      </c>
      <c r="CC218" s="70">
        <f t="shared" si="298"/>
        <v>0</v>
      </c>
      <c r="CD218" s="70">
        <f t="shared" si="299"/>
        <v>0</v>
      </c>
      <c r="CE218" s="70">
        <f t="shared" si="300"/>
        <v>0</v>
      </c>
      <c r="CF218" s="70">
        <f t="shared" si="301"/>
        <v>0</v>
      </c>
      <c r="CG218" s="70">
        <f t="shared" si="301"/>
        <v>0</v>
      </c>
      <c r="CH218" s="75">
        <f t="shared" si="302"/>
        <v>0</v>
      </c>
      <c r="CI218" s="75">
        <f t="shared" si="303"/>
        <v>0</v>
      </c>
      <c r="CJ218" s="71">
        <f t="shared" si="304"/>
        <v>0</v>
      </c>
      <c r="CK218" s="72">
        <f t="shared" si="305"/>
        <v>0</v>
      </c>
      <c r="CL218" s="70">
        <f t="shared" si="306"/>
        <v>0</v>
      </c>
      <c r="CM218" s="70">
        <f t="shared" si="307"/>
        <v>0</v>
      </c>
      <c r="CN218" s="70">
        <f t="shared" si="308"/>
        <v>0</v>
      </c>
      <c r="CO218" s="70">
        <f t="shared" si="309"/>
        <v>0</v>
      </c>
      <c r="CP218" s="70">
        <f t="shared" si="310"/>
        <v>0</v>
      </c>
      <c r="CQ218" s="70">
        <f t="shared" si="311"/>
        <v>0</v>
      </c>
      <c r="CR218" s="70">
        <f t="shared" si="312"/>
        <v>0</v>
      </c>
      <c r="CS218" s="70">
        <f t="shared" si="312"/>
        <v>0</v>
      </c>
      <c r="CT218" s="75">
        <f t="shared" si="313"/>
        <v>0</v>
      </c>
      <c r="CU218" s="75">
        <f t="shared" si="314"/>
        <v>0</v>
      </c>
      <c r="CV218" s="71">
        <f t="shared" si="315"/>
        <v>0</v>
      </c>
      <c r="CW218" s="72">
        <f t="shared" si="316"/>
        <v>0</v>
      </c>
      <c r="CX218" s="70">
        <f t="shared" si="317"/>
        <v>0</v>
      </c>
      <c r="CY218" s="70">
        <f t="shared" si="318"/>
        <v>0</v>
      </c>
      <c r="CZ218" s="70">
        <f t="shared" si="319"/>
        <v>0</v>
      </c>
      <c r="DA218" s="70">
        <f t="shared" si="320"/>
        <v>0</v>
      </c>
      <c r="DB218" s="70">
        <f t="shared" si="321"/>
        <v>0</v>
      </c>
      <c r="DC218" s="70">
        <f t="shared" si="322"/>
        <v>0</v>
      </c>
      <c r="DD218" s="70">
        <f t="shared" si="323"/>
        <v>0</v>
      </c>
      <c r="DE218" s="70">
        <f t="shared" si="323"/>
        <v>0</v>
      </c>
      <c r="DF218" s="75">
        <f t="shared" si="324"/>
        <v>0</v>
      </c>
      <c r="DG218" s="75">
        <f t="shared" si="325"/>
        <v>0</v>
      </c>
      <c r="DH218" s="71">
        <f t="shared" si="326"/>
        <v>0</v>
      </c>
      <c r="DI218" s="72">
        <f t="shared" si="327"/>
        <v>0</v>
      </c>
      <c r="DJ218" s="72">
        <f t="shared" si="328"/>
        <v>0</v>
      </c>
      <c r="DK218" s="72">
        <f t="shared" si="329"/>
        <v>0</v>
      </c>
      <c r="DL218" s="72">
        <f t="shared" si="330"/>
        <v>0</v>
      </c>
      <c r="DM218" s="70">
        <f t="shared" si="331"/>
        <v>0</v>
      </c>
      <c r="DN218" s="70">
        <f t="shared" si="332"/>
        <v>0</v>
      </c>
      <c r="DO218" s="70">
        <f t="shared" si="333"/>
        <v>0</v>
      </c>
      <c r="DP218" s="70">
        <f t="shared" si="334"/>
        <v>0</v>
      </c>
      <c r="DQ218" s="70">
        <f t="shared" si="334"/>
        <v>0</v>
      </c>
      <c r="DR218" s="70">
        <f t="shared" si="335"/>
        <v>0</v>
      </c>
      <c r="DS218" s="75">
        <f t="shared" si="336"/>
        <v>0</v>
      </c>
      <c r="DT218" s="71">
        <f t="shared" si="337"/>
        <v>0</v>
      </c>
      <c r="DU218" s="257">
        <f t="shared" si="338"/>
        <v>0</v>
      </c>
      <c r="DV218" s="258">
        <f t="shared" si="339"/>
        <v>0</v>
      </c>
      <c r="DW218" s="258">
        <f t="shared" si="340"/>
        <v>0</v>
      </c>
      <c r="DX218" s="258">
        <f t="shared" si="341"/>
        <v>0</v>
      </c>
      <c r="DY218" s="70">
        <f t="shared" si="342"/>
        <v>0</v>
      </c>
      <c r="DZ218" s="70">
        <f t="shared" si="343"/>
        <v>0</v>
      </c>
      <c r="EA218" s="258">
        <f t="shared" si="344"/>
        <v>0</v>
      </c>
      <c r="EB218" s="258">
        <f t="shared" si="345"/>
        <v>0</v>
      </c>
      <c r="EC218" s="258">
        <f t="shared" si="345"/>
        <v>0</v>
      </c>
      <c r="ED218" s="258">
        <f t="shared" si="346"/>
        <v>0</v>
      </c>
      <c r="EE218" s="75">
        <f t="shared" si="347"/>
        <v>0</v>
      </c>
      <c r="EF218" s="71">
        <f t="shared" si="348"/>
        <v>0</v>
      </c>
      <c r="EG218" s="72">
        <f t="shared" si="349"/>
        <v>0</v>
      </c>
      <c r="EH218" s="70">
        <f t="shared" si="350"/>
        <v>0</v>
      </c>
      <c r="EI218" s="70">
        <f t="shared" si="351"/>
        <v>0</v>
      </c>
      <c r="EJ218" s="70">
        <f t="shared" si="352"/>
        <v>0</v>
      </c>
      <c r="EK218" s="70">
        <f t="shared" si="353"/>
        <v>0</v>
      </c>
      <c r="EL218" s="70">
        <f t="shared" si="354"/>
        <v>0</v>
      </c>
      <c r="EM218" s="70">
        <f t="shared" si="355"/>
        <v>0</v>
      </c>
      <c r="EN218" s="70">
        <f t="shared" si="356"/>
        <v>0</v>
      </c>
      <c r="EO218" s="70">
        <f t="shared" si="356"/>
        <v>0</v>
      </c>
      <c r="EP218" s="75">
        <f t="shared" si="357"/>
        <v>0</v>
      </c>
      <c r="EQ218" s="75">
        <f t="shared" si="358"/>
        <v>0</v>
      </c>
      <c r="ER218" s="71">
        <f t="shared" si="359"/>
        <v>0</v>
      </c>
      <c r="ES218" s="72">
        <f t="shared" si="274"/>
        <v>0</v>
      </c>
      <c r="ET218" s="70">
        <f t="shared" si="275"/>
        <v>0</v>
      </c>
      <c r="EU218" s="70">
        <f t="shared" si="276"/>
        <v>0</v>
      </c>
      <c r="EV218" s="70">
        <f t="shared" si="277"/>
        <v>0</v>
      </c>
      <c r="EW218" s="70">
        <f t="shared" si="278"/>
        <v>0</v>
      </c>
      <c r="EX218" s="70">
        <f t="shared" si="360"/>
        <v>0</v>
      </c>
      <c r="EY218" s="70">
        <f t="shared" si="279"/>
        <v>0</v>
      </c>
      <c r="EZ218" s="70" t="str">
        <f t="shared" si="280"/>
        <v/>
      </c>
      <c r="FA218" s="70">
        <f t="shared" si="280"/>
        <v>0</v>
      </c>
      <c r="FB218" s="75">
        <f t="shared" si="281"/>
        <v>0</v>
      </c>
      <c r="FC218" s="75">
        <f t="shared" si="282"/>
        <v>0</v>
      </c>
      <c r="FD218" s="71">
        <f t="shared" si="283"/>
        <v>0</v>
      </c>
      <c r="FE218" s="585"/>
    </row>
    <row r="219" spans="1:161" ht="22.5">
      <c r="A219" s="12">
        <f t="shared" si="272"/>
        <v>0</v>
      </c>
      <c r="B219" s="31">
        <v>97</v>
      </c>
      <c r="C219" s="252">
        <v>211</v>
      </c>
      <c r="D219" s="6">
        <f t="shared" si="273"/>
        <v>0</v>
      </c>
      <c r="E219" s="59"/>
      <c r="F219" s="60" t="str">
        <f t="shared" si="361"/>
        <v/>
      </c>
      <c r="G219" s="58">
        <f>'Data Paste From Shala Darpan'!L212</f>
        <v>0</v>
      </c>
      <c r="H219" s="59">
        <f>'Data Paste From Shala Darpan'!F212</f>
        <v>0</v>
      </c>
      <c r="I219" s="59">
        <f>'Data Paste From Shala Darpan'!H212</f>
        <v>0</v>
      </c>
      <c r="J219" s="59">
        <f>'Data Paste From Shala Darpan'!I212</f>
        <v>0</v>
      </c>
      <c r="K219" s="744">
        <f>'Data Paste From Shala Darpan'!K212</f>
        <v>0</v>
      </c>
      <c r="L219" s="160" t="str">
        <f t="shared" si="284"/>
        <v/>
      </c>
      <c r="M219" s="135"/>
      <c r="N219" s="355" t="str">
        <f t="shared" si="104"/>
        <v/>
      </c>
      <c r="O219" s="162">
        <f t="shared" si="285"/>
        <v>0</v>
      </c>
      <c r="P219" s="514"/>
      <c r="Q219" s="111"/>
      <c r="R219" s="112"/>
      <c r="S219" s="112"/>
      <c r="T219" s="113"/>
      <c r="U219" s="112"/>
      <c r="V219" s="312">
        <f t="shared" si="286"/>
        <v>0</v>
      </c>
      <c r="W219" s="113"/>
      <c r="X219" s="112"/>
      <c r="Y219" s="150"/>
      <c r="Z219" s="151"/>
      <c r="AA219" s="151"/>
      <c r="AB219" s="152"/>
      <c r="AC219" s="151"/>
      <c r="AD219" s="315">
        <f t="shared" si="287"/>
        <v>0</v>
      </c>
      <c r="AE219" s="315"/>
      <c r="AF219" s="151"/>
      <c r="AG219" s="184"/>
      <c r="AH219" s="185"/>
      <c r="AI219" s="185"/>
      <c r="AJ219" s="186"/>
      <c r="AK219" s="185"/>
      <c r="AL219" s="318">
        <f t="shared" si="288"/>
        <v>0</v>
      </c>
      <c r="AM219" s="318"/>
      <c r="AN219" s="185"/>
      <c r="AO219" s="117"/>
      <c r="AP219" s="118"/>
      <c r="AQ219" s="118"/>
      <c r="AR219" s="119"/>
      <c r="AS219" s="118"/>
      <c r="AT219" s="321">
        <f t="shared" si="289"/>
        <v>0</v>
      </c>
      <c r="AU219" s="321"/>
      <c r="AV219" s="118"/>
      <c r="AW219" s="199"/>
      <c r="AX219" s="200"/>
      <c r="AY219" s="200"/>
      <c r="AZ219" s="201"/>
      <c r="BA219" s="200"/>
      <c r="BB219" s="324">
        <f t="shared" si="290"/>
        <v>0</v>
      </c>
      <c r="BC219" s="324"/>
      <c r="BD219" s="200"/>
      <c r="BE219" s="225"/>
      <c r="BF219" s="226"/>
      <c r="BG219" s="226"/>
      <c r="BH219" s="227"/>
      <c r="BI219" s="226"/>
      <c r="BJ219" s="327">
        <f t="shared" si="291"/>
        <v>0</v>
      </c>
      <c r="BK219" s="327"/>
      <c r="BL219" s="226"/>
      <c r="BM219" s="199"/>
      <c r="BN219" s="200"/>
      <c r="BO219" s="200"/>
      <c r="BP219" s="201"/>
      <c r="BQ219" s="200"/>
      <c r="BR219" s="324" t="str">
        <f t="shared" si="292"/>
        <v/>
      </c>
      <c r="BS219" s="324"/>
      <c r="BT219" s="200"/>
      <c r="BU219" s="208">
        <v>0</v>
      </c>
      <c r="BV219" s="209">
        <v>0</v>
      </c>
      <c r="BW219" s="213">
        <v>0</v>
      </c>
      <c r="BX219" s="333" t="str">
        <f t="shared" si="293"/>
        <v>D</v>
      </c>
      <c r="BY219" s="72">
        <f t="shared" si="294"/>
        <v>0</v>
      </c>
      <c r="BZ219" s="70">
        <f t="shared" si="295"/>
        <v>0</v>
      </c>
      <c r="CA219" s="70">
        <f t="shared" si="296"/>
        <v>0</v>
      </c>
      <c r="CB219" s="70">
        <f t="shared" si="297"/>
        <v>0</v>
      </c>
      <c r="CC219" s="70">
        <f t="shared" si="298"/>
        <v>0</v>
      </c>
      <c r="CD219" s="70">
        <f t="shared" si="299"/>
        <v>0</v>
      </c>
      <c r="CE219" s="70">
        <f t="shared" si="300"/>
        <v>0</v>
      </c>
      <c r="CF219" s="70">
        <f t="shared" si="301"/>
        <v>0</v>
      </c>
      <c r="CG219" s="70">
        <f t="shared" si="301"/>
        <v>0</v>
      </c>
      <c r="CH219" s="75">
        <f t="shared" si="302"/>
        <v>0</v>
      </c>
      <c r="CI219" s="75">
        <f t="shared" si="303"/>
        <v>0</v>
      </c>
      <c r="CJ219" s="71">
        <f t="shared" si="304"/>
        <v>0</v>
      </c>
      <c r="CK219" s="72">
        <f t="shared" si="305"/>
        <v>0</v>
      </c>
      <c r="CL219" s="70">
        <f t="shared" si="306"/>
        <v>0</v>
      </c>
      <c r="CM219" s="70">
        <f t="shared" si="307"/>
        <v>0</v>
      </c>
      <c r="CN219" s="70">
        <f t="shared" si="308"/>
        <v>0</v>
      </c>
      <c r="CO219" s="70">
        <f t="shared" si="309"/>
        <v>0</v>
      </c>
      <c r="CP219" s="70">
        <f t="shared" si="310"/>
        <v>0</v>
      </c>
      <c r="CQ219" s="70">
        <f t="shared" si="311"/>
        <v>0</v>
      </c>
      <c r="CR219" s="70">
        <f t="shared" si="312"/>
        <v>0</v>
      </c>
      <c r="CS219" s="70">
        <f t="shared" si="312"/>
        <v>0</v>
      </c>
      <c r="CT219" s="75">
        <f t="shared" si="313"/>
        <v>0</v>
      </c>
      <c r="CU219" s="75">
        <f t="shared" si="314"/>
        <v>0</v>
      </c>
      <c r="CV219" s="71">
        <f t="shared" si="315"/>
        <v>0</v>
      </c>
      <c r="CW219" s="72">
        <f t="shared" si="316"/>
        <v>0</v>
      </c>
      <c r="CX219" s="70">
        <f t="shared" si="317"/>
        <v>0</v>
      </c>
      <c r="CY219" s="70">
        <f t="shared" si="318"/>
        <v>0</v>
      </c>
      <c r="CZ219" s="70">
        <f t="shared" si="319"/>
        <v>0</v>
      </c>
      <c r="DA219" s="70">
        <f t="shared" si="320"/>
        <v>0</v>
      </c>
      <c r="DB219" s="70">
        <f t="shared" si="321"/>
        <v>0</v>
      </c>
      <c r="DC219" s="70">
        <f t="shared" si="322"/>
        <v>0</v>
      </c>
      <c r="DD219" s="70">
        <f t="shared" si="323"/>
        <v>0</v>
      </c>
      <c r="DE219" s="70">
        <f t="shared" si="323"/>
        <v>0</v>
      </c>
      <c r="DF219" s="75">
        <f t="shared" si="324"/>
        <v>0</v>
      </c>
      <c r="DG219" s="75">
        <f t="shared" si="325"/>
        <v>0</v>
      </c>
      <c r="DH219" s="71">
        <f t="shared" si="326"/>
        <v>0</v>
      </c>
      <c r="DI219" s="72">
        <f t="shared" si="327"/>
        <v>0</v>
      </c>
      <c r="DJ219" s="72">
        <f t="shared" si="328"/>
        <v>0</v>
      </c>
      <c r="DK219" s="72">
        <f t="shared" si="329"/>
        <v>0</v>
      </c>
      <c r="DL219" s="72">
        <f t="shared" si="330"/>
        <v>0</v>
      </c>
      <c r="DM219" s="70">
        <f t="shared" si="331"/>
        <v>0</v>
      </c>
      <c r="DN219" s="70">
        <f t="shared" si="332"/>
        <v>0</v>
      </c>
      <c r="DO219" s="70">
        <f t="shared" si="333"/>
        <v>0</v>
      </c>
      <c r="DP219" s="70">
        <f t="shared" si="334"/>
        <v>0</v>
      </c>
      <c r="DQ219" s="70">
        <f t="shared" si="334"/>
        <v>0</v>
      </c>
      <c r="DR219" s="70">
        <f t="shared" si="335"/>
        <v>0</v>
      </c>
      <c r="DS219" s="75">
        <f t="shared" si="336"/>
        <v>0</v>
      </c>
      <c r="DT219" s="71">
        <f t="shared" si="337"/>
        <v>0</v>
      </c>
      <c r="DU219" s="257">
        <f t="shared" si="338"/>
        <v>0</v>
      </c>
      <c r="DV219" s="258">
        <f t="shared" si="339"/>
        <v>0</v>
      </c>
      <c r="DW219" s="258">
        <f t="shared" si="340"/>
        <v>0</v>
      </c>
      <c r="DX219" s="258">
        <f t="shared" si="341"/>
        <v>0</v>
      </c>
      <c r="DY219" s="70">
        <f t="shared" si="342"/>
        <v>0</v>
      </c>
      <c r="DZ219" s="70">
        <f t="shared" si="343"/>
        <v>0</v>
      </c>
      <c r="EA219" s="258">
        <f t="shared" si="344"/>
        <v>0</v>
      </c>
      <c r="EB219" s="258">
        <f t="shared" si="345"/>
        <v>0</v>
      </c>
      <c r="EC219" s="258">
        <f t="shared" si="345"/>
        <v>0</v>
      </c>
      <c r="ED219" s="258">
        <f t="shared" si="346"/>
        <v>0</v>
      </c>
      <c r="EE219" s="75">
        <f t="shared" si="347"/>
        <v>0</v>
      </c>
      <c r="EF219" s="71">
        <f t="shared" si="348"/>
        <v>0</v>
      </c>
      <c r="EG219" s="72">
        <f t="shared" si="349"/>
        <v>0</v>
      </c>
      <c r="EH219" s="70">
        <f t="shared" si="350"/>
        <v>0</v>
      </c>
      <c r="EI219" s="70">
        <f t="shared" si="351"/>
        <v>0</v>
      </c>
      <c r="EJ219" s="70">
        <f t="shared" si="352"/>
        <v>0</v>
      </c>
      <c r="EK219" s="70">
        <f t="shared" si="353"/>
        <v>0</v>
      </c>
      <c r="EL219" s="70">
        <f t="shared" si="354"/>
        <v>0</v>
      </c>
      <c r="EM219" s="70">
        <f t="shared" si="355"/>
        <v>0</v>
      </c>
      <c r="EN219" s="70">
        <f t="shared" si="356"/>
        <v>0</v>
      </c>
      <c r="EO219" s="70">
        <f t="shared" si="356"/>
        <v>0</v>
      </c>
      <c r="EP219" s="75">
        <f t="shared" si="357"/>
        <v>0</v>
      </c>
      <c r="EQ219" s="75">
        <f t="shared" si="358"/>
        <v>0</v>
      </c>
      <c r="ER219" s="71">
        <f t="shared" si="359"/>
        <v>0</v>
      </c>
      <c r="ES219" s="72">
        <f t="shared" si="274"/>
        <v>0</v>
      </c>
      <c r="ET219" s="70">
        <f t="shared" si="275"/>
        <v>0</v>
      </c>
      <c r="EU219" s="70">
        <f t="shared" si="276"/>
        <v>0</v>
      </c>
      <c r="EV219" s="70">
        <f t="shared" si="277"/>
        <v>0</v>
      </c>
      <c r="EW219" s="70">
        <f t="shared" si="278"/>
        <v>0</v>
      </c>
      <c r="EX219" s="70">
        <f t="shared" si="360"/>
        <v>0</v>
      </c>
      <c r="EY219" s="70">
        <f t="shared" si="279"/>
        <v>0</v>
      </c>
      <c r="EZ219" s="70" t="str">
        <f t="shared" si="280"/>
        <v/>
      </c>
      <c r="FA219" s="70">
        <f t="shared" si="280"/>
        <v>0</v>
      </c>
      <c r="FB219" s="75">
        <f t="shared" si="281"/>
        <v>0</v>
      </c>
      <c r="FC219" s="75">
        <f t="shared" si="282"/>
        <v>0</v>
      </c>
      <c r="FD219" s="71">
        <f t="shared" si="283"/>
        <v>0</v>
      </c>
      <c r="FE219" s="585"/>
    </row>
    <row r="220" spans="1:161" ht="22.5">
      <c r="A220" s="12">
        <f t="shared" si="272"/>
        <v>0</v>
      </c>
      <c r="B220" s="31">
        <v>98</v>
      </c>
      <c r="C220" s="253">
        <v>212</v>
      </c>
      <c r="D220" s="6">
        <f t="shared" si="273"/>
        <v>0</v>
      </c>
      <c r="E220" s="59"/>
      <c r="F220" s="60" t="str">
        <f t="shared" si="361"/>
        <v/>
      </c>
      <c r="G220" s="59">
        <f>'Data Paste From Shala Darpan'!L213</f>
        <v>0</v>
      </c>
      <c r="H220" s="59">
        <f>'Data Paste From Shala Darpan'!F213</f>
        <v>0</v>
      </c>
      <c r="I220" s="59">
        <f>'Data Paste From Shala Darpan'!H213</f>
        <v>0</v>
      </c>
      <c r="J220" s="59">
        <f>'Data Paste From Shala Darpan'!I213</f>
        <v>0</v>
      </c>
      <c r="K220" s="744">
        <f>'Data Paste From Shala Darpan'!K213</f>
        <v>0</v>
      </c>
      <c r="L220" s="160" t="str">
        <f t="shared" si="284"/>
        <v/>
      </c>
      <c r="M220" s="135"/>
      <c r="N220" s="355" t="str">
        <f t="shared" si="104"/>
        <v/>
      </c>
      <c r="O220" s="162">
        <f t="shared" si="285"/>
        <v>0</v>
      </c>
      <c r="P220" s="514"/>
      <c r="Q220" s="111"/>
      <c r="R220" s="112"/>
      <c r="S220" s="112"/>
      <c r="T220" s="113"/>
      <c r="U220" s="112"/>
      <c r="V220" s="312">
        <f t="shared" si="286"/>
        <v>0</v>
      </c>
      <c r="W220" s="113"/>
      <c r="X220" s="112"/>
      <c r="Y220" s="150"/>
      <c r="Z220" s="151"/>
      <c r="AA220" s="151"/>
      <c r="AB220" s="152"/>
      <c r="AC220" s="151"/>
      <c r="AD220" s="315">
        <f t="shared" si="287"/>
        <v>0</v>
      </c>
      <c r="AE220" s="315"/>
      <c r="AF220" s="151"/>
      <c r="AG220" s="184"/>
      <c r="AH220" s="185"/>
      <c r="AI220" s="185"/>
      <c r="AJ220" s="186"/>
      <c r="AK220" s="185"/>
      <c r="AL220" s="318">
        <f t="shared" si="288"/>
        <v>0</v>
      </c>
      <c r="AM220" s="318"/>
      <c r="AN220" s="185"/>
      <c r="AO220" s="117"/>
      <c r="AP220" s="118"/>
      <c r="AQ220" s="118"/>
      <c r="AR220" s="119"/>
      <c r="AS220" s="118"/>
      <c r="AT220" s="321">
        <f t="shared" si="289"/>
        <v>0</v>
      </c>
      <c r="AU220" s="321"/>
      <c r="AV220" s="118"/>
      <c r="AW220" s="199"/>
      <c r="AX220" s="200"/>
      <c r="AY220" s="200"/>
      <c r="AZ220" s="201"/>
      <c r="BA220" s="200"/>
      <c r="BB220" s="324">
        <f t="shared" si="290"/>
        <v>0</v>
      </c>
      <c r="BC220" s="324"/>
      <c r="BD220" s="200"/>
      <c r="BE220" s="225"/>
      <c r="BF220" s="226"/>
      <c r="BG220" s="226"/>
      <c r="BH220" s="227"/>
      <c r="BI220" s="226"/>
      <c r="BJ220" s="327">
        <f t="shared" si="291"/>
        <v>0</v>
      </c>
      <c r="BK220" s="327"/>
      <c r="BL220" s="226"/>
      <c r="BM220" s="199"/>
      <c r="BN220" s="200"/>
      <c r="BO220" s="200"/>
      <c r="BP220" s="201"/>
      <c r="BQ220" s="200"/>
      <c r="BR220" s="324" t="str">
        <f t="shared" si="292"/>
        <v/>
      </c>
      <c r="BS220" s="324"/>
      <c r="BT220" s="200"/>
      <c r="BU220" s="208">
        <v>0</v>
      </c>
      <c r="BV220" s="209">
        <v>0</v>
      </c>
      <c r="BW220" s="213">
        <v>0</v>
      </c>
      <c r="BX220" s="333" t="str">
        <f t="shared" si="293"/>
        <v>D</v>
      </c>
      <c r="BY220" s="72">
        <f t="shared" si="294"/>
        <v>0</v>
      </c>
      <c r="BZ220" s="70">
        <f t="shared" si="295"/>
        <v>0</v>
      </c>
      <c r="CA220" s="70">
        <f t="shared" si="296"/>
        <v>0</v>
      </c>
      <c r="CB220" s="70">
        <f t="shared" si="297"/>
        <v>0</v>
      </c>
      <c r="CC220" s="70">
        <f t="shared" si="298"/>
        <v>0</v>
      </c>
      <c r="CD220" s="70">
        <f t="shared" si="299"/>
        <v>0</v>
      </c>
      <c r="CE220" s="70">
        <f t="shared" si="300"/>
        <v>0</v>
      </c>
      <c r="CF220" s="70">
        <f t="shared" si="301"/>
        <v>0</v>
      </c>
      <c r="CG220" s="70">
        <f t="shared" si="301"/>
        <v>0</v>
      </c>
      <c r="CH220" s="75">
        <f t="shared" si="302"/>
        <v>0</v>
      </c>
      <c r="CI220" s="75">
        <f t="shared" si="303"/>
        <v>0</v>
      </c>
      <c r="CJ220" s="71">
        <f t="shared" si="304"/>
        <v>0</v>
      </c>
      <c r="CK220" s="72">
        <f t="shared" si="305"/>
        <v>0</v>
      </c>
      <c r="CL220" s="70">
        <f t="shared" si="306"/>
        <v>0</v>
      </c>
      <c r="CM220" s="70">
        <f t="shared" si="307"/>
        <v>0</v>
      </c>
      <c r="CN220" s="70">
        <f t="shared" si="308"/>
        <v>0</v>
      </c>
      <c r="CO220" s="70">
        <f t="shared" si="309"/>
        <v>0</v>
      </c>
      <c r="CP220" s="70">
        <f t="shared" si="310"/>
        <v>0</v>
      </c>
      <c r="CQ220" s="70">
        <f t="shared" si="311"/>
        <v>0</v>
      </c>
      <c r="CR220" s="70">
        <f t="shared" si="312"/>
        <v>0</v>
      </c>
      <c r="CS220" s="70">
        <f t="shared" si="312"/>
        <v>0</v>
      </c>
      <c r="CT220" s="75">
        <f t="shared" si="313"/>
        <v>0</v>
      </c>
      <c r="CU220" s="75">
        <f t="shared" si="314"/>
        <v>0</v>
      </c>
      <c r="CV220" s="71">
        <f t="shared" si="315"/>
        <v>0</v>
      </c>
      <c r="CW220" s="72">
        <f t="shared" si="316"/>
        <v>0</v>
      </c>
      <c r="CX220" s="70">
        <f t="shared" si="317"/>
        <v>0</v>
      </c>
      <c r="CY220" s="70">
        <f t="shared" si="318"/>
        <v>0</v>
      </c>
      <c r="CZ220" s="70">
        <f t="shared" si="319"/>
        <v>0</v>
      </c>
      <c r="DA220" s="70">
        <f t="shared" si="320"/>
        <v>0</v>
      </c>
      <c r="DB220" s="70">
        <f t="shared" si="321"/>
        <v>0</v>
      </c>
      <c r="DC220" s="70">
        <f t="shared" si="322"/>
        <v>0</v>
      </c>
      <c r="DD220" s="70">
        <f t="shared" si="323"/>
        <v>0</v>
      </c>
      <c r="DE220" s="70">
        <f t="shared" si="323"/>
        <v>0</v>
      </c>
      <c r="DF220" s="75">
        <f t="shared" si="324"/>
        <v>0</v>
      </c>
      <c r="DG220" s="75">
        <f t="shared" si="325"/>
        <v>0</v>
      </c>
      <c r="DH220" s="71">
        <f t="shared" si="326"/>
        <v>0</v>
      </c>
      <c r="DI220" s="72">
        <f t="shared" si="327"/>
        <v>0</v>
      </c>
      <c r="DJ220" s="72">
        <f t="shared" si="328"/>
        <v>0</v>
      </c>
      <c r="DK220" s="72">
        <f t="shared" si="329"/>
        <v>0</v>
      </c>
      <c r="DL220" s="72">
        <f t="shared" si="330"/>
        <v>0</v>
      </c>
      <c r="DM220" s="70">
        <f t="shared" si="331"/>
        <v>0</v>
      </c>
      <c r="DN220" s="70">
        <f t="shared" si="332"/>
        <v>0</v>
      </c>
      <c r="DO220" s="70">
        <f t="shared" si="333"/>
        <v>0</v>
      </c>
      <c r="DP220" s="70">
        <f t="shared" si="334"/>
        <v>0</v>
      </c>
      <c r="DQ220" s="70">
        <f t="shared" si="334"/>
        <v>0</v>
      </c>
      <c r="DR220" s="70">
        <f t="shared" si="335"/>
        <v>0</v>
      </c>
      <c r="DS220" s="75">
        <f t="shared" si="336"/>
        <v>0</v>
      </c>
      <c r="DT220" s="71">
        <f t="shared" si="337"/>
        <v>0</v>
      </c>
      <c r="DU220" s="257">
        <f t="shared" si="338"/>
        <v>0</v>
      </c>
      <c r="DV220" s="258">
        <f t="shared" si="339"/>
        <v>0</v>
      </c>
      <c r="DW220" s="258">
        <f t="shared" si="340"/>
        <v>0</v>
      </c>
      <c r="DX220" s="258">
        <f t="shared" si="341"/>
        <v>0</v>
      </c>
      <c r="DY220" s="70">
        <f t="shared" si="342"/>
        <v>0</v>
      </c>
      <c r="DZ220" s="70">
        <f t="shared" si="343"/>
        <v>0</v>
      </c>
      <c r="EA220" s="258">
        <f t="shared" si="344"/>
        <v>0</v>
      </c>
      <c r="EB220" s="258">
        <f t="shared" si="345"/>
        <v>0</v>
      </c>
      <c r="EC220" s="258">
        <f t="shared" si="345"/>
        <v>0</v>
      </c>
      <c r="ED220" s="258">
        <f t="shared" si="346"/>
        <v>0</v>
      </c>
      <c r="EE220" s="75">
        <f t="shared" si="347"/>
        <v>0</v>
      </c>
      <c r="EF220" s="71">
        <f t="shared" si="348"/>
        <v>0</v>
      </c>
      <c r="EG220" s="72">
        <f t="shared" si="349"/>
        <v>0</v>
      </c>
      <c r="EH220" s="70">
        <f t="shared" si="350"/>
        <v>0</v>
      </c>
      <c r="EI220" s="70">
        <f t="shared" si="351"/>
        <v>0</v>
      </c>
      <c r="EJ220" s="70">
        <f t="shared" si="352"/>
        <v>0</v>
      </c>
      <c r="EK220" s="70">
        <f t="shared" si="353"/>
        <v>0</v>
      </c>
      <c r="EL220" s="70">
        <f t="shared" si="354"/>
        <v>0</v>
      </c>
      <c r="EM220" s="70">
        <f t="shared" si="355"/>
        <v>0</v>
      </c>
      <c r="EN220" s="70">
        <f t="shared" si="356"/>
        <v>0</v>
      </c>
      <c r="EO220" s="70">
        <f t="shared" si="356"/>
        <v>0</v>
      </c>
      <c r="EP220" s="75">
        <f t="shared" si="357"/>
        <v>0</v>
      </c>
      <c r="EQ220" s="75">
        <f t="shared" si="358"/>
        <v>0</v>
      </c>
      <c r="ER220" s="71">
        <f t="shared" si="359"/>
        <v>0</v>
      </c>
      <c r="ES220" s="72">
        <f t="shared" si="274"/>
        <v>0</v>
      </c>
      <c r="ET220" s="70">
        <f t="shared" si="275"/>
        <v>0</v>
      </c>
      <c r="EU220" s="70">
        <f t="shared" si="276"/>
        <v>0</v>
      </c>
      <c r="EV220" s="70">
        <f t="shared" si="277"/>
        <v>0</v>
      </c>
      <c r="EW220" s="70">
        <f t="shared" si="278"/>
        <v>0</v>
      </c>
      <c r="EX220" s="70">
        <f t="shared" si="360"/>
        <v>0</v>
      </c>
      <c r="EY220" s="70">
        <f t="shared" si="279"/>
        <v>0</v>
      </c>
      <c r="EZ220" s="70" t="str">
        <f t="shared" si="280"/>
        <v/>
      </c>
      <c r="FA220" s="70">
        <f t="shared" si="280"/>
        <v>0</v>
      </c>
      <c r="FB220" s="75">
        <f t="shared" si="281"/>
        <v>0</v>
      </c>
      <c r="FC220" s="75">
        <f t="shared" si="282"/>
        <v>0</v>
      </c>
      <c r="FD220" s="71">
        <f t="shared" si="283"/>
        <v>0</v>
      </c>
      <c r="FE220" s="585"/>
    </row>
    <row r="221" spans="1:161" ht="22.5">
      <c r="A221" s="12">
        <f t="shared" si="272"/>
        <v>0</v>
      </c>
      <c r="B221" s="31">
        <v>99</v>
      </c>
      <c r="C221" s="252">
        <v>213</v>
      </c>
      <c r="D221" s="6">
        <f t="shared" si="273"/>
        <v>0</v>
      </c>
      <c r="E221" s="59"/>
      <c r="F221" s="60" t="str">
        <f t="shared" si="361"/>
        <v/>
      </c>
      <c r="G221" s="58">
        <f>'Data Paste From Shala Darpan'!L214</f>
        <v>0</v>
      </c>
      <c r="H221" s="59">
        <f>'Data Paste From Shala Darpan'!F214</f>
        <v>0</v>
      </c>
      <c r="I221" s="59">
        <f>'Data Paste From Shala Darpan'!H214</f>
        <v>0</v>
      </c>
      <c r="J221" s="59">
        <f>'Data Paste From Shala Darpan'!I214</f>
        <v>0</v>
      </c>
      <c r="K221" s="744">
        <f>'Data Paste From Shala Darpan'!K214</f>
        <v>0</v>
      </c>
      <c r="L221" s="160" t="str">
        <f t="shared" si="284"/>
        <v/>
      </c>
      <c r="M221" s="135"/>
      <c r="N221" s="355" t="str">
        <f t="shared" si="104"/>
        <v/>
      </c>
      <c r="O221" s="162">
        <f t="shared" si="285"/>
        <v>0</v>
      </c>
      <c r="P221" s="514"/>
      <c r="Q221" s="111"/>
      <c r="R221" s="112"/>
      <c r="S221" s="112"/>
      <c r="T221" s="113"/>
      <c r="U221" s="112"/>
      <c r="V221" s="312">
        <f t="shared" si="286"/>
        <v>0</v>
      </c>
      <c r="W221" s="113"/>
      <c r="X221" s="112"/>
      <c r="Y221" s="150"/>
      <c r="Z221" s="151"/>
      <c r="AA221" s="151"/>
      <c r="AB221" s="152"/>
      <c r="AC221" s="151"/>
      <c r="AD221" s="315">
        <f t="shared" si="287"/>
        <v>0</v>
      </c>
      <c r="AE221" s="315"/>
      <c r="AF221" s="151"/>
      <c r="AG221" s="184"/>
      <c r="AH221" s="185"/>
      <c r="AI221" s="185"/>
      <c r="AJ221" s="186"/>
      <c r="AK221" s="185"/>
      <c r="AL221" s="318">
        <f t="shared" si="288"/>
        <v>0</v>
      </c>
      <c r="AM221" s="318"/>
      <c r="AN221" s="185"/>
      <c r="AO221" s="117"/>
      <c r="AP221" s="118"/>
      <c r="AQ221" s="118"/>
      <c r="AR221" s="119"/>
      <c r="AS221" s="118"/>
      <c r="AT221" s="321">
        <f t="shared" si="289"/>
        <v>0</v>
      </c>
      <c r="AU221" s="321"/>
      <c r="AV221" s="118"/>
      <c r="AW221" s="199"/>
      <c r="AX221" s="200"/>
      <c r="AY221" s="200"/>
      <c r="AZ221" s="201"/>
      <c r="BA221" s="200"/>
      <c r="BB221" s="324">
        <f t="shared" si="290"/>
        <v>0</v>
      </c>
      <c r="BC221" s="324"/>
      <c r="BD221" s="200"/>
      <c r="BE221" s="225"/>
      <c r="BF221" s="226"/>
      <c r="BG221" s="226"/>
      <c r="BH221" s="227"/>
      <c r="BI221" s="226"/>
      <c r="BJ221" s="327">
        <f t="shared" si="291"/>
        <v>0</v>
      </c>
      <c r="BK221" s="327"/>
      <c r="BL221" s="226"/>
      <c r="BM221" s="199"/>
      <c r="BN221" s="200"/>
      <c r="BO221" s="200"/>
      <c r="BP221" s="201"/>
      <c r="BQ221" s="200"/>
      <c r="BR221" s="324" t="str">
        <f t="shared" si="292"/>
        <v/>
      </c>
      <c r="BS221" s="324"/>
      <c r="BT221" s="200"/>
      <c r="BU221" s="208">
        <v>0</v>
      </c>
      <c r="BV221" s="209">
        <v>0</v>
      </c>
      <c r="BW221" s="213">
        <v>0</v>
      </c>
      <c r="BX221" s="333" t="str">
        <f t="shared" si="293"/>
        <v>D</v>
      </c>
      <c r="BY221" s="72">
        <f t="shared" si="294"/>
        <v>0</v>
      </c>
      <c r="BZ221" s="70">
        <f t="shared" si="295"/>
        <v>0</v>
      </c>
      <c r="CA221" s="70">
        <f t="shared" si="296"/>
        <v>0</v>
      </c>
      <c r="CB221" s="70">
        <f t="shared" si="297"/>
        <v>0</v>
      </c>
      <c r="CC221" s="70">
        <f t="shared" si="298"/>
        <v>0</v>
      </c>
      <c r="CD221" s="70">
        <f t="shared" si="299"/>
        <v>0</v>
      </c>
      <c r="CE221" s="70">
        <f t="shared" si="300"/>
        <v>0</v>
      </c>
      <c r="CF221" s="70">
        <f t="shared" si="301"/>
        <v>0</v>
      </c>
      <c r="CG221" s="70">
        <f t="shared" si="301"/>
        <v>0</v>
      </c>
      <c r="CH221" s="75">
        <f t="shared" si="302"/>
        <v>0</v>
      </c>
      <c r="CI221" s="75">
        <f t="shared" si="303"/>
        <v>0</v>
      </c>
      <c r="CJ221" s="71">
        <f t="shared" si="304"/>
        <v>0</v>
      </c>
      <c r="CK221" s="72">
        <f t="shared" si="305"/>
        <v>0</v>
      </c>
      <c r="CL221" s="70">
        <f t="shared" si="306"/>
        <v>0</v>
      </c>
      <c r="CM221" s="70">
        <f t="shared" si="307"/>
        <v>0</v>
      </c>
      <c r="CN221" s="70">
        <f t="shared" si="308"/>
        <v>0</v>
      </c>
      <c r="CO221" s="70">
        <f t="shared" si="309"/>
        <v>0</v>
      </c>
      <c r="CP221" s="70">
        <f t="shared" si="310"/>
        <v>0</v>
      </c>
      <c r="CQ221" s="70">
        <f t="shared" si="311"/>
        <v>0</v>
      </c>
      <c r="CR221" s="70">
        <f t="shared" si="312"/>
        <v>0</v>
      </c>
      <c r="CS221" s="70">
        <f t="shared" si="312"/>
        <v>0</v>
      </c>
      <c r="CT221" s="75">
        <f t="shared" si="313"/>
        <v>0</v>
      </c>
      <c r="CU221" s="75">
        <f t="shared" si="314"/>
        <v>0</v>
      </c>
      <c r="CV221" s="71">
        <f t="shared" si="315"/>
        <v>0</v>
      </c>
      <c r="CW221" s="72">
        <f t="shared" si="316"/>
        <v>0</v>
      </c>
      <c r="CX221" s="70">
        <f t="shared" si="317"/>
        <v>0</v>
      </c>
      <c r="CY221" s="70">
        <f t="shared" si="318"/>
        <v>0</v>
      </c>
      <c r="CZ221" s="70">
        <f t="shared" si="319"/>
        <v>0</v>
      </c>
      <c r="DA221" s="70">
        <f t="shared" si="320"/>
        <v>0</v>
      </c>
      <c r="DB221" s="70">
        <f t="shared" si="321"/>
        <v>0</v>
      </c>
      <c r="DC221" s="70">
        <f t="shared" si="322"/>
        <v>0</v>
      </c>
      <c r="DD221" s="70">
        <f t="shared" si="323"/>
        <v>0</v>
      </c>
      <c r="DE221" s="70">
        <f t="shared" si="323"/>
        <v>0</v>
      </c>
      <c r="DF221" s="75">
        <f t="shared" si="324"/>
        <v>0</v>
      </c>
      <c r="DG221" s="75">
        <f t="shared" si="325"/>
        <v>0</v>
      </c>
      <c r="DH221" s="71">
        <f t="shared" si="326"/>
        <v>0</v>
      </c>
      <c r="DI221" s="72">
        <f t="shared" si="327"/>
        <v>0</v>
      </c>
      <c r="DJ221" s="72">
        <f t="shared" si="328"/>
        <v>0</v>
      </c>
      <c r="DK221" s="72">
        <f t="shared" si="329"/>
        <v>0</v>
      </c>
      <c r="DL221" s="72">
        <f t="shared" si="330"/>
        <v>0</v>
      </c>
      <c r="DM221" s="70">
        <f t="shared" si="331"/>
        <v>0</v>
      </c>
      <c r="DN221" s="70">
        <f t="shared" si="332"/>
        <v>0</v>
      </c>
      <c r="DO221" s="70">
        <f t="shared" si="333"/>
        <v>0</v>
      </c>
      <c r="DP221" s="70">
        <f t="shared" si="334"/>
        <v>0</v>
      </c>
      <c r="DQ221" s="70">
        <f t="shared" si="334"/>
        <v>0</v>
      </c>
      <c r="DR221" s="70">
        <f t="shared" si="335"/>
        <v>0</v>
      </c>
      <c r="DS221" s="75">
        <f t="shared" si="336"/>
        <v>0</v>
      </c>
      <c r="DT221" s="71">
        <f t="shared" si="337"/>
        <v>0</v>
      </c>
      <c r="DU221" s="257">
        <f t="shared" si="338"/>
        <v>0</v>
      </c>
      <c r="DV221" s="258">
        <f t="shared" si="339"/>
        <v>0</v>
      </c>
      <c r="DW221" s="258">
        <f t="shared" si="340"/>
        <v>0</v>
      </c>
      <c r="DX221" s="258">
        <f t="shared" si="341"/>
        <v>0</v>
      </c>
      <c r="DY221" s="70">
        <f t="shared" si="342"/>
        <v>0</v>
      </c>
      <c r="DZ221" s="70">
        <f t="shared" si="343"/>
        <v>0</v>
      </c>
      <c r="EA221" s="258">
        <f t="shared" si="344"/>
        <v>0</v>
      </c>
      <c r="EB221" s="258">
        <f t="shared" si="345"/>
        <v>0</v>
      </c>
      <c r="EC221" s="258">
        <f t="shared" si="345"/>
        <v>0</v>
      </c>
      <c r="ED221" s="258">
        <f t="shared" si="346"/>
        <v>0</v>
      </c>
      <c r="EE221" s="75">
        <f t="shared" si="347"/>
        <v>0</v>
      </c>
      <c r="EF221" s="71">
        <f t="shared" si="348"/>
        <v>0</v>
      </c>
      <c r="EG221" s="72">
        <f t="shared" si="349"/>
        <v>0</v>
      </c>
      <c r="EH221" s="70">
        <f t="shared" si="350"/>
        <v>0</v>
      </c>
      <c r="EI221" s="70">
        <f t="shared" si="351"/>
        <v>0</v>
      </c>
      <c r="EJ221" s="70">
        <f t="shared" si="352"/>
        <v>0</v>
      </c>
      <c r="EK221" s="70">
        <f t="shared" si="353"/>
        <v>0</v>
      </c>
      <c r="EL221" s="70">
        <f t="shared" si="354"/>
        <v>0</v>
      </c>
      <c r="EM221" s="70">
        <f t="shared" si="355"/>
        <v>0</v>
      </c>
      <c r="EN221" s="70">
        <f t="shared" si="356"/>
        <v>0</v>
      </c>
      <c r="EO221" s="70">
        <f t="shared" si="356"/>
        <v>0</v>
      </c>
      <c r="EP221" s="75">
        <f t="shared" si="357"/>
        <v>0</v>
      </c>
      <c r="EQ221" s="75">
        <f t="shared" si="358"/>
        <v>0</v>
      </c>
      <c r="ER221" s="71">
        <f t="shared" si="359"/>
        <v>0</v>
      </c>
      <c r="ES221" s="72">
        <f t="shared" si="274"/>
        <v>0</v>
      </c>
      <c r="ET221" s="70">
        <f t="shared" si="275"/>
        <v>0</v>
      </c>
      <c r="EU221" s="70">
        <f t="shared" si="276"/>
        <v>0</v>
      </c>
      <c r="EV221" s="70">
        <f t="shared" si="277"/>
        <v>0</v>
      </c>
      <c r="EW221" s="70">
        <f t="shared" si="278"/>
        <v>0</v>
      </c>
      <c r="EX221" s="70">
        <f t="shared" si="360"/>
        <v>0</v>
      </c>
      <c r="EY221" s="70">
        <f t="shared" si="279"/>
        <v>0</v>
      </c>
      <c r="EZ221" s="70" t="str">
        <f t="shared" si="280"/>
        <v/>
      </c>
      <c r="FA221" s="70">
        <f t="shared" si="280"/>
        <v>0</v>
      </c>
      <c r="FB221" s="75">
        <f t="shared" si="281"/>
        <v>0</v>
      </c>
      <c r="FC221" s="75">
        <f t="shared" si="282"/>
        <v>0</v>
      </c>
      <c r="FD221" s="71">
        <f t="shared" si="283"/>
        <v>0</v>
      </c>
      <c r="FE221" s="585"/>
    </row>
    <row r="222" spans="1:161" ht="21.75" customHeight="1">
      <c r="A222" s="12">
        <f t="shared" si="272"/>
        <v>0</v>
      </c>
      <c r="B222" s="31">
        <v>43</v>
      </c>
      <c r="C222" s="253">
        <v>214</v>
      </c>
      <c r="D222" s="6">
        <f t="shared" si="273"/>
        <v>0</v>
      </c>
      <c r="E222" s="59"/>
      <c r="F222" s="60" t="str">
        <f t="shared" si="361"/>
        <v/>
      </c>
      <c r="G222" s="58">
        <f>'Data Paste From Shala Darpan'!L215</f>
        <v>0</v>
      </c>
      <c r="H222" s="59">
        <f>'Data Paste From Shala Darpan'!F215</f>
        <v>0</v>
      </c>
      <c r="I222" s="59">
        <f>'Data Paste From Shala Darpan'!H215</f>
        <v>0</v>
      </c>
      <c r="J222" s="59">
        <f>'Data Paste From Shala Darpan'!I215</f>
        <v>0</v>
      </c>
      <c r="K222" s="744">
        <f>'Data Paste From Shala Darpan'!K215</f>
        <v>0</v>
      </c>
      <c r="L222" s="160" t="str">
        <f t="shared" si="284"/>
        <v/>
      </c>
      <c r="M222" s="135"/>
      <c r="N222" s="355" t="str">
        <f t="shared" si="104"/>
        <v/>
      </c>
      <c r="O222" s="162">
        <f t="shared" si="285"/>
        <v>0</v>
      </c>
      <c r="P222" s="514"/>
      <c r="Q222" s="111"/>
      <c r="R222" s="112"/>
      <c r="S222" s="112"/>
      <c r="T222" s="113"/>
      <c r="U222" s="112"/>
      <c r="V222" s="312">
        <f t="shared" si="286"/>
        <v>0</v>
      </c>
      <c r="W222" s="113"/>
      <c r="X222" s="112"/>
      <c r="Y222" s="150"/>
      <c r="Z222" s="151"/>
      <c r="AA222" s="151"/>
      <c r="AB222" s="152"/>
      <c r="AC222" s="151"/>
      <c r="AD222" s="315">
        <f t="shared" si="287"/>
        <v>0</v>
      </c>
      <c r="AE222" s="315"/>
      <c r="AF222" s="151"/>
      <c r="AG222" s="184"/>
      <c r="AH222" s="185"/>
      <c r="AI222" s="185"/>
      <c r="AJ222" s="186"/>
      <c r="AK222" s="185"/>
      <c r="AL222" s="318">
        <f t="shared" si="288"/>
        <v>0</v>
      </c>
      <c r="AM222" s="318"/>
      <c r="AN222" s="185"/>
      <c r="AO222" s="117"/>
      <c r="AP222" s="118"/>
      <c r="AQ222" s="118"/>
      <c r="AR222" s="119"/>
      <c r="AS222" s="118"/>
      <c r="AT222" s="321">
        <f t="shared" si="289"/>
        <v>0</v>
      </c>
      <c r="AU222" s="321"/>
      <c r="AV222" s="118"/>
      <c r="AW222" s="199"/>
      <c r="AX222" s="200"/>
      <c r="AY222" s="200"/>
      <c r="AZ222" s="201"/>
      <c r="BA222" s="200"/>
      <c r="BB222" s="324">
        <f t="shared" si="290"/>
        <v>0</v>
      </c>
      <c r="BC222" s="324"/>
      <c r="BD222" s="200"/>
      <c r="BE222" s="225"/>
      <c r="BF222" s="226"/>
      <c r="BG222" s="226"/>
      <c r="BH222" s="227"/>
      <c r="BI222" s="226"/>
      <c r="BJ222" s="327">
        <f t="shared" si="291"/>
        <v>0</v>
      </c>
      <c r="BK222" s="327"/>
      <c r="BL222" s="226"/>
      <c r="BM222" s="199"/>
      <c r="BN222" s="200"/>
      <c r="BO222" s="200"/>
      <c r="BP222" s="201"/>
      <c r="BQ222" s="200"/>
      <c r="BR222" s="324" t="str">
        <f t="shared" si="292"/>
        <v/>
      </c>
      <c r="BS222" s="324"/>
      <c r="BT222" s="200"/>
      <c r="BU222" s="208">
        <v>0</v>
      </c>
      <c r="BV222" s="209">
        <v>0</v>
      </c>
      <c r="BW222" s="213">
        <v>0</v>
      </c>
      <c r="BX222" s="333" t="str">
        <f t="shared" si="293"/>
        <v>D</v>
      </c>
      <c r="BY222" s="72">
        <f t="shared" si="294"/>
        <v>0</v>
      </c>
      <c r="BZ222" s="70">
        <f t="shared" si="295"/>
        <v>0</v>
      </c>
      <c r="CA222" s="70">
        <f t="shared" si="296"/>
        <v>0</v>
      </c>
      <c r="CB222" s="70">
        <f t="shared" si="297"/>
        <v>0</v>
      </c>
      <c r="CC222" s="70">
        <f t="shared" si="298"/>
        <v>0</v>
      </c>
      <c r="CD222" s="70">
        <f t="shared" si="299"/>
        <v>0</v>
      </c>
      <c r="CE222" s="70">
        <f t="shared" si="300"/>
        <v>0</v>
      </c>
      <c r="CF222" s="70">
        <f t="shared" si="301"/>
        <v>0</v>
      </c>
      <c r="CG222" s="70">
        <f t="shared" si="301"/>
        <v>0</v>
      </c>
      <c r="CH222" s="75">
        <f t="shared" si="302"/>
        <v>0</v>
      </c>
      <c r="CI222" s="75">
        <f t="shared" si="303"/>
        <v>0</v>
      </c>
      <c r="CJ222" s="71">
        <f t="shared" si="304"/>
        <v>0</v>
      </c>
      <c r="CK222" s="72">
        <f t="shared" si="305"/>
        <v>0</v>
      </c>
      <c r="CL222" s="70">
        <f t="shared" si="306"/>
        <v>0</v>
      </c>
      <c r="CM222" s="70">
        <f t="shared" si="307"/>
        <v>0</v>
      </c>
      <c r="CN222" s="70">
        <f t="shared" si="308"/>
        <v>0</v>
      </c>
      <c r="CO222" s="70">
        <f t="shared" si="309"/>
        <v>0</v>
      </c>
      <c r="CP222" s="70">
        <f t="shared" si="310"/>
        <v>0</v>
      </c>
      <c r="CQ222" s="70">
        <f t="shared" si="311"/>
        <v>0</v>
      </c>
      <c r="CR222" s="70">
        <f t="shared" si="312"/>
        <v>0</v>
      </c>
      <c r="CS222" s="70">
        <f t="shared" si="312"/>
        <v>0</v>
      </c>
      <c r="CT222" s="75">
        <f t="shared" si="313"/>
        <v>0</v>
      </c>
      <c r="CU222" s="75">
        <f t="shared" si="314"/>
        <v>0</v>
      </c>
      <c r="CV222" s="71">
        <f t="shared" si="315"/>
        <v>0</v>
      </c>
      <c r="CW222" s="72">
        <f t="shared" si="316"/>
        <v>0</v>
      </c>
      <c r="CX222" s="70">
        <f t="shared" si="317"/>
        <v>0</v>
      </c>
      <c r="CY222" s="70">
        <f t="shared" si="318"/>
        <v>0</v>
      </c>
      <c r="CZ222" s="70">
        <f t="shared" si="319"/>
        <v>0</v>
      </c>
      <c r="DA222" s="70">
        <f t="shared" si="320"/>
        <v>0</v>
      </c>
      <c r="DB222" s="70">
        <f t="shared" si="321"/>
        <v>0</v>
      </c>
      <c r="DC222" s="70">
        <f t="shared" si="322"/>
        <v>0</v>
      </c>
      <c r="DD222" s="70">
        <f t="shared" si="323"/>
        <v>0</v>
      </c>
      <c r="DE222" s="70">
        <f t="shared" si="323"/>
        <v>0</v>
      </c>
      <c r="DF222" s="75">
        <f t="shared" si="324"/>
        <v>0</v>
      </c>
      <c r="DG222" s="75">
        <f t="shared" si="325"/>
        <v>0</v>
      </c>
      <c r="DH222" s="71">
        <f t="shared" si="326"/>
        <v>0</v>
      </c>
      <c r="DI222" s="72">
        <f t="shared" si="327"/>
        <v>0</v>
      </c>
      <c r="DJ222" s="72">
        <f t="shared" si="328"/>
        <v>0</v>
      </c>
      <c r="DK222" s="72">
        <f t="shared" si="329"/>
        <v>0</v>
      </c>
      <c r="DL222" s="72">
        <f t="shared" si="330"/>
        <v>0</v>
      </c>
      <c r="DM222" s="70">
        <f t="shared" si="331"/>
        <v>0</v>
      </c>
      <c r="DN222" s="70">
        <f t="shared" si="332"/>
        <v>0</v>
      </c>
      <c r="DO222" s="70">
        <f t="shared" si="333"/>
        <v>0</v>
      </c>
      <c r="DP222" s="70">
        <f t="shared" si="334"/>
        <v>0</v>
      </c>
      <c r="DQ222" s="70">
        <f t="shared" si="334"/>
        <v>0</v>
      </c>
      <c r="DR222" s="70">
        <f t="shared" si="335"/>
        <v>0</v>
      </c>
      <c r="DS222" s="75">
        <f t="shared" si="336"/>
        <v>0</v>
      </c>
      <c r="DT222" s="71">
        <f t="shared" si="337"/>
        <v>0</v>
      </c>
      <c r="DU222" s="257">
        <f t="shared" si="338"/>
        <v>0</v>
      </c>
      <c r="DV222" s="258">
        <f t="shared" si="339"/>
        <v>0</v>
      </c>
      <c r="DW222" s="258">
        <f t="shared" si="340"/>
        <v>0</v>
      </c>
      <c r="DX222" s="258">
        <f t="shared" si="341"/>
        <v>0</v>
      </c>
      <c r="DY222" s="70">
        <f t="shared" si="342"/>
        <v>0</v>
      </c>
      <c r="DZ222" s="70">
        <f t="shared" si="343"/>
        <v>0</v>
      </c>
      <c r="EA222" s="258">
        <f t="shared" si="344"/>
        <v>0</v>
      </c>
      <c r="EB222" s="258">
        <f t="shared" si="345"/>
        <v>0</v>
      </c>
      <c r="EC222" s="258">
        <f t="shared" si="345"/>
        <v>0</v>
      </c>
      <c r="ED222" s="258">
        <f t="shared" si="346"/>
        <v>0</v>
      </c>
      <c r="EE222" s="75">
        <f t="shared" si="347"/>
        <v>0</v>
      </c>
      <c r="EF222" s="71">
        <f t="shared" si="348"/>
        <v>0</v>
      </c>
      <c r="EG222" s="72">
        <f t="shared" si="349"/>
        <v>0</v>
      </c>
      <c r="EH222" s="70">
        <f t="shared" si="350"/>
        <v>0</v>
      </c>
      <c r="EI222" s="70">
        <f t="shared" si="351"/>
        <v>0</v>
      </c>
      <c r="EJ222" s="70">
        <f t="shared" si="352"/>
        <v>0</v>
      </c>
      <c r="EK222" s="70">
        <f t="shared" si="353"/>
        <v>0</v>
      </c>
      <c r="EL222" s="70">
        <f t="shared" si="354"/>
        <v>0</v>
      </c>
      <c r="EM222" s="70">
        <f t="shared" si="355"/>
        <v>0</v>
      </c>
      <c r="EN222" s="70">
        <f t="shared" si="356"/>
        <v>0</v>
      </c>
      <c r="EO222" s="70">
        <f t="shared" si="356"/>
        <v>0</v>
      </c>
      <c r="EP222" s="75">
        <f t="shared" si="357"/>
        <v>0</v>
      </c>
      <c r="EQ222" s="75">
        <f t="shared" si="358"/>
        <v>0</v>
      </c>
      <c r="ER222" s="71">
        <f t="shared" si="359"/>
        <v>0</v>
      </c>
      <c r="ES222" s="72">
        <f t="shared" si="274"/>
        <v>0</v>
      </c>
      <c r="ET222" s="70">
        <f t="shared" si="275"/>
        <v>0</v>
      </c>
      <c r="EU222" s="70">
        <f t="shared" si="276"/>
        <v>0</v>
      </c>
      <c r="EV222" s="70">
        <f t="shared" si="277"/>
        <v>0</v>
      </c>
      <c r="EW222" s="70">
        <f t="shared" si="278"/>
        <v>0</v>
      </c>
      <c r="EX222" s="70">
        <f t="shared" si="360"/>
        <v>0</v>
      </c>
      <c r="EY222" s="70">
        <f t="shared" si="279"/>
        <v>0</v>
      </c>
      <c r="EZ222" s="70" t="str">
        <f t="shared" si="280"/>
        <v/>
      </c>
      <c r="FA222" s="70">
        <f t="shared" si="280"/>
        <v>0</v>
      </c>
      <c r="FB222" s="75">
        <f t="shared" si="281"/>
        <v>0</v>
      </c>
      <c r="FC222" s="75">
        <f t="shared" si="282"/>
        <v>0</v>
      </c>
      <c r="FD222" s="71">
        <f t="shared" si="283"/>
        <v>0</v>
      </c>
      <c r="FE222" s="585"/>
    </row>
    <row r="223" spans="1:161" ht="21.75" customHeight="1">
      <c r="A223" s="12">
        <f t="shared" si="272"/>
        <v>0</v>
      </c>
      <c r="B223" s="31">
        <v>44</v>
      </c>
      <c r="C223" s="252">
        <v>215</v>
      </c>
      <c r="D223" s="6">
        <f t="shared" si="273"/>
        <v>0</v>
      </c>
      <c r="E223" s="59"/>
      <c r="F223" s="60" t="str">
        <f t="shared" si="361"/>
        <v/>
      </c>
      <c r="G223" s="59">
        <f>'Data Paste From Shala Darpan'!L216</f>
        <v>0</v>
      </c>
      <c r="H223" s="59">
        <f>'Data Paste From Shala Darpan'!F216</f>
        <v>0</v>
      </c>
      <c r="I223" s="59">
        <f>'Data Paste From Shala Darpan'!H216</f>
        <v>0</v>
      </c>
      <c r="J223" s="59">
        <f>'Data Paste From Shala Darpan'!I216</f>
        <v>0</v>
      </c>
      <c r="K223" s="744">
        <f>'Data Paste From Shala Darpan'!K216</f>
        <v>0</v>
      </c>
      <c r="L223" s="160" t="str">
        <f t="shared" si="284"/>
        <v/>
      </c>
      <c r="M223" s="135"/>
      <c r="N223" s="355" t="str">
        <f t="shared" si="104"/>
        <v/>
      </c>
      <c r="O223" s="162">
        <f t="shared" si="285"/>
        <v>0</v>
      </c>
      <c r="P223" s="514"/>
      <c r="Q223" s="111"/>
      <c r="R223" s="112"/>
      <c r="S223" s="112"/>
      <c r="T223" s="113"/>
      <c r="U223" s="112"/>
      <c r="V223" s="312">
        <f t="shared" si="286"/>
        <v>0</v>
      </c>
      <c r="W223" s="113"/>
      <c r="X223" s="112"/>
      <c r="Y223" s="150"/>
      <c r="Z223" s="151"/>
      <c r="AA223" s="151"/>
      <c r="AB223" s="152"/>
      <c r="AC223" s="151"/>
      <c r="AD223" s="315">
        <f t="shared" si="287"/>
        <v>0</v>
      </c>
      <c r="AE223" s="315"/>
      <c r="AF223" s="151"/>
      <c r="AG223" s="184"/>
      <c r="AH223" s="185"/>
      <c r="AI223" s="185"/>
      <c r="AJ223" s="186"/>
      <c r="AK223" s="185"/>
      <c r="AL223" s="318">
        <f t="shared" si="288"/>
        <v>0</v>
      </c>
      <c r="AM223" s="318"/>
      <c r="AN223" s="185"/>
      <c r="AO223" s="117"/>
      <c r="AP223" s="118"/>
      <c r="AQ223" s="118"/>
      <c r="AR223" s="119"/>
      <c r="AS223" s="118"/>
      <c r="AT223" s="321">
        <f t="shared" si="289"/>
        <v>0</v>
      </c>
      <c r="AU223" s="321"/>
      <c r="AV223" s="118"/>
      <c r="AW223" s="199"/>
      <c r="AX223" s="200"/>
      <c r="AY223" s="200"/>
      <c r="AZ223" s="201"/>
      <c r="BA223" s="200"/>
      <c r="BB223" s="324">
        <f t="shared" si="290"/>
        <v>0</v>
      </c>
      <c r="BC223" s="324"/>
      <c r="BD223" s="200"/>
      <c r="BE223" s="225"/>
      <c r="BF223" s="226"/>
      <c r="BG223" s="226"/>
      <c r="BH223" s="227"/>
      <c r="BI223" s="226"/>
      <c r="BJ223" s="327">
        <f t="shared" si="291"/>
        <v>0</v>
      </c>
      <c r="BK223" s="327"/>
      <c r="BL223" s="226"/>
      <c r="BM223" s="199"/>
      <c r="BN223" s="200"/>
      <c r="BO223" s="200"/>
      <c r="BP223" s="201"/>
      <c r="BQ223" s="200"/>
      <c r="BR223" s="324" t="str">
        <f t="shared" si="292"/>
        <v/>
      </c>
      <c r="BS223" s="324"/>
      <c r="BT223" s="200"/>
      <c r="BU223" s="208">
        <v>0</v>
      </c>
      <c r="BV223" s="209">
        <v>0</v>
      </c>
      <c r="BW223" s="213">
        <v>0</v>
      </c>
      <c r="BX223" s="333" t="str">
        <f t="shared" si="293"/>
        <v>D</v>
      </c>
      <c r="BY223" s="72">
        <f t="shared" si="294"/>
        <v>0</v>
      </c>
      <c r="BZ223" s="70">
        <f t="shared" si="295"/>
        <v>0</v>
      </c>
      <c r="CA223" s="70">
        <f t="shared" si="296"/>
        <v>0</v>
      </c>
      <c r="CB223" s="70">
        <f t="shared" si="297"/>
        <v>0</v>
      </c>
      <c r="CC223" s="70">
        <f t="shared" si="298"/>
        <v>0</v>
      </c>
      <c r="CD223" s="70">
        <f t="shared" si="299"/>
        <v>0</v>
      </c>
      <c r="CE223" s="70">
        <f t="shared" si="300"/>
        <v>0</v>
      </c>
      <c r="CF223" s="70">
        <f t="shared" si="301"/>
        <v>0</v>
      </c>
      <c r="CG223" s="70">
        <f t="shared" si="301"/>
        <v>0</v>
      </c>
      <c r="CH223" s="75">
        <f t="shared" si="302"/>
        <v>0</v>
      </c>
      <c r="CI223" s="75">
        <f t="shared" si="303"/>
        <v>0</v>
      </c>
      <c r="CJ223" s="71">
        <f t="shared" si="304"/>
        <v>0</v>
      </c>
      <c r="CK223" s="72">
        <f t="shared" si="305"/>
        <v>0</v>
      </c>
      <c r="CL223" s="70">
        <f t="shared" si="306"/>
        <v>0</v>
      </c>
      <c r="CM223" s="70">
        <f t="shared" si="307"/>
        <v>0</v>
      </c>
      <c r="CN223" s="70">
        <f t="shared" si="308"/>
        <v>0</v>
      </c>
      <c r="CO223" s="70">
        <f t="shared" si="309"/>
        <v>0</v>
      </c>
      <c r="CP223" s="70">
        <f t="shared" si="310"/>
        <v>0</v>
      </c>
      <c r="CQ223" s="70">
        <f t="shared" si="311"/>
        <v>0</v>
      </c>
      <c r="CR223" s="70">
        <f t="shared" si="312"/>
        <v>0</v>
      </c>
      <c r="CS223" s="70">
        <f t="shared" si="312"/>
        <v>0</v>
      </c>
      <c r="CT223" s="75">
        <f t="shared" si="313"/>
        <v>0</v>
      </c>
      <c r="CU223" s="75">
        <f t="shared" si="314"/>
        <v>0</v>
      </c>
      <c r="CV223" s="71">
        <f t="shared" si="315"/>
        <v>0</v>
      </c>
      <c r="CW223" s="72">
        <f t="shared" si="316"/>
        <v>0</v>
      </c>
      <c r="CX223" s="70">
        <f t="shared" si="317"/>
        <v>0</v>
      </c>
      <c r="CY223" s="70">
        <f t="shared" si="318"/>
        <v>0</v>
      </c>
      <c r="CZ223" s="70">
        <f t="shared" si="319"/>
        <v>0</v>
      </c>
      <c r="DA223" s="70">
        <f t="shared" si="320"/>
        <v>0</v>
      </c>
      <c r="DB223" s="70">
        <f t="shared" si="321"/>
        <v>0</v>
      </c>
      <c r="DC223" s="70">
        <f t="shared" si="322"/>
        <v>0</v>
      </c>
      <c r="DD223" s="70">
        <f t="shared" si="323"/>
        <v>0</v>
      </c>
      <c r="DE223" s="70">
        <f t="shared" si="323"/>
        <v>0</v>
      </c>
      <c r="DF223" s="75">
        <f t="shared" si="324"/>
        <v>0</v>
      </c>
      <c r="DG223" s="75">
        <f t="shared" si="325"/>
        <v>0</v>
      </c>
      <c r="DH223" s="71">
        <f t="shared" si="326"/>
        <v>0</v>
      </c>
      <c r="DI223" s="72">
        <f t="shared" si="327"/>
        <v>0</v>
      </c>
      <c r="DJ223" s="72">
        <f t="shared" si="328"/>
        <v>0</v>
      </c>
      <c r="DK223" s="72">
        <f t="shared" si="329"/>
        <v>0</v>
      </c>
      <c r="DL223" s="72">
        <f t="shared" si="330"/>
        <v>0</v>
      </c>
      <c r="DM223" s="70">
        <f t="shared" si="331"/>
        <v>0</v>
      </c>
      <c r="DN223" s="70">
        <f t="shared" si="332"/>
        <v>0</v>
      </c>
      <c r="DO223" s="70">
        <f t="shared" si="333"/>
        <v>0</v>
      </c>
      <c r="DP223" s="70">
        <f t="shared" si="334"/>
        <v>0</v>
      </c>
      <c r="DQ223" s="70">
        <f t="shared" si="334"/>
        <v>0</v>
      </c>
      <c r="DR223" s="70">
        <f t="shared" si="335"/>
        <v>0</v>
      </c>
      <c r="DS223" s="75">
        <f t="shared" si="336"/>
        <v>0</v>
      </c>
      <c r="DT223" s="71">
        <f t="shared" si="337"/>
        <v>0</v>
      </c>
      <c r="DU223" s="257">
        <f t="shared" si="338"/>
        <v>0</v>
      </c>
      <c r="DV223" s="258">
        <f t="shared" si="339"/>
        <v>0</v>
      </c>
      <c r="DW223" s="258">
        <f t="shared" si="340"/>
        <v>0</v>
      </c>
      <c r="DX223" s="258">
        <f t="shared" si="341"/>
        <v>0</v>
      </c>
      <c r="DY223" s="70">
        <f t="shared" si="342"/>
        <v>0</v>
      </c>
      <c r="DZ223" s="70">
        <f t="shared" si="343"/>
        <v>0</v>
      </c>
      <c r="EA223" s="258">
        <f t="shared" si="344"/>
        <v>0</v>
      </c>
      <c r="EB223" s="258">
        <f t="shared" si="345"/>
        <v>0</v>
      </c>
      <c r="EC223" s="258">
        <f t="shared" si="345"/>
        <v>0</v>
      </c>
      <c r="ED223" s="258">
        <f t="shared" si="346"/>
        <v>0</v>
      </c>
      <c r="EE223" s="75">
        <f t="shared" si="347"/>
        <v>0</v>
      </c>
      <c r="EF223" s="71">
        <f t="shared" si="348"/>
        <v>0</v>
      </c>
      <c r="EG223" s="72">
        <f t="shared" si="349"/>
        <v>0</v>
      </c>
      <c r="EH223" s="70">
        <f t="shared" si="350"/>
        <v>0</v>
      </c>
      <c r="EI223" s="70">
        <f t="shared" si="351"/>
        <v>0</v>
      </c>
      <c r="EJ223" s="70">
        <f t="shared" si="352"/>
        <v>0</v>
      </c>
      <c r="EK223" s="70">
        <f t="shared" si="353"/>
        <v>0</v>
      </c>
      <c r="EL223" s="70">
        <f t="shared" si="354"/>
        <v>0</v>
      </c>
      <c r="EM223" s="70">
        <f t="shared" si="355"/>
        <v>0</v>
      </c>
      <c r="EN223" s="70">
        <f t="shared" si="356"/>
        <v>0</v>
      </c>
      <c r="EO223" s="70">
        <f t="shared" si="356"/>
        <v>0</v>
      </c>
      <c r="EP223" s="75">
        <f t="shared" si="357"/>
        <v>0</v>
      </c>
      <c r="EQ223" s="75">
        <f t="shared" si="358"/>
        <v>0</v>
      </c>
      <c r="ER223" s="71">
        <f t="shared" si="359"/>
        <v>0</v>
      </c>
      <c r="ES223" s="72">
        <f t="shared" si="274"/>
        <v>0</v>
      </c>
      <c r="ET223" s="70">
        <f t="shared" si="275"/>
        <v>0</v>
      </c>
      <c r="EU223" s="70">
        <f t="shared" si="276"/>
        <v>0</v>
      </c>
      <c r="EV223" s="70">
        <f t="shared" si="277"/>
        <v>0</v>
      </c>
      <c r="EW223" s="70">
        <f t="shared" si="278"/>
        <v>0</v>
      </c>
      <c r="EX223" s="70">
        <f t="shared" si="360"/>
        <v>0</v>
      </c>
      <c r="EY223" s="70">
        <f t="shared" si="279"/>
        <v>0</v>
      </c>
      <c r="EZ223" s="70" t="str">
        <f t="shared" si="280"/>
        <v/>
      </c>
      <c r="FA223" s="70">
        <f t="shared" si="280"/>
        <v>0</v>
      </c>
      <c r="FB223" s="75">
        <f t="shared" si="281"/>
        <v>0</v>
      </c>
      <c r="FC223" s="75">
        <f t="shared" si="282"/>
        <v>0</v>
      </c>
      <c r="FD223" s="71">
        <f t="shared" si="283"/>
        <v>0</v>
      </c>
      <c r="FE223" s="585"/>
    </row>
    <row r="224" spans="1:161" ht="21.75" customHeight="1">
      <c r="A224" s="12">
        <f t="shared" si="272"/>
        <v>0</v>
      </c>
      <c r="B224" s="31">
        <v>45</v>
      </c>
      <c r="C224" s="253">
        <v>216</v>
      </c>
      <c r="D224" s="6">
        <f t="shared" si="273"/>
        <v>0</v>
      </c>
      <c r="E224" s="59"/>
      <c r="F224" s="60" t="str">
        <f t="shared" si="361"/>
        <v/>
      </c>
      <c r="G224" s="58">
        <f>'Data Paste From Shala Darpan'!L217</f>
        <v>0</v>
      </c>
      <c r="H224" s="59">
        <f>'Data Paste From Shala Darpan'!F217</f>
        <v>0</v>
      </c>
      <c r="I224" s="59">
        <f>'Data Paste From Shala Darpan'!H217</f>
        <v>0</v>
      </c>
      <c r="J224" s="59">
        <f>'Data Paste From Shala Darpan'!I217</f>
        <v>0</v>
      </c>
      <c r="K224" s="744">
        <f>'Data Paste From Shala Darpan'!K217</f>
        <v>0</v>
      </c>
      <c r="L224" s="160" t="str">
        <f t="shared" si="284"/>
        <v/>
      </c>
      <c r="M224" s="135"/>
      <c r="N224" s="355" t="str">
        <f t="shared" si="104"/>
        <v/>
      </c>
      <c r="O224" s="162">
        <f t="shared" si="285"/>
        <v>0</v>
      </c>
      <c r="P224" s="514"/>
      <c r="Q224" s="111"/>
      <c r="R224" s="112"/>
      <c r="S224" s="112"/>
      <c r="T224" s="113"/>
      <c r="U224" s="112"/>
      <c r="V224" s="312">
        <f t="shared" si="286"/>
        <v>0</v>
      </c>
      <c r="W224" s="113"/>
      <c r="X224" s="112"/>
      <c r="Y224" s="150"/>
      <c r="Z224" s="151"/>
      <c r="AA224" s="151"/>
      <c r="AB224" s="152"/>
      <c r="AC224" s="151"/>
      <c r="AD224" s="315">
        <f t="shared" si="287"/>
        <v>0</v>
      </c>
      <c r="AE224" s="315"/>
      <c r="AF224" s="151"/>
      <c r="AG224" s="184"/>
      <c r="AH224" s="185"/>
      <c r="AI224" s="185"/>
      <c r="AJ224" s="186"/>
      <c r="AK224" s="185"/>
      <c r="AL224" s="318">
        <f t="shared" si="288"/>
        <v>0</v>
      </c>
      <c r="AM224" s="318"/>
      <c r="AN224" s="185"/>
      <c r="AO224" s="117"/>
      <c r="AP224" s="118"/>
      <c r="AQ224" s="118"/>
      <c r="AR224" s="119"/>
      <c r="AS224" s="118"/>
      <c r="AT224" s="321">
        <f t="shared" si="289"/>
        <v>0</v>
      </c>
      <c r="AU224" s="321"/>
      <c r="AV224" s="118"/>
      <c r="AW224" s="199"/>
      <c r="AX224" s="200"/>
      <c r="AY224" s="200"/>
      <c r="AZ224" s="201"/>
      <c r="BA224" s="200"/>
      <c r="BB224" s="324">
        <f t="shared" si="290"/>
        <v>0</v>
      </c>
      <c r="BC224" s="324"/>
      <c r="BD224" s="200"/>
      <c r="BE224" s="225"/>
      <c r="BF224" s="226"/>
      <c r="BG224" s="226"/>
      <c r="BH224" s="227"/>
      <c r="BI224" s="226"/>
      <c r="BJ224" s="327">
        <f t="shared" si="291"/>
        <v>0</v>
      </c>
      <c r="BK224" s="327"/>
      <c r="BL224" s="226"/>
      <c r="BM224" s="199"/>
      <c r="BN224" s="200"/>
      <c r="BO224" s="200"/>
      <c r="BP224" s="201"/>
      <c r="BQ224" s="200"/>
      <c r="BR224" s="324" t="str">
        <f t="shared" si="292"/>
        <v/>
      </c>
      <c r="BS224" s="324"/>
      <c r="BT224" s="200"/>
      <c r="BU224" s="208">
        <v>0</v>
      </c>
      <c r="BV224" s="209">
        <v>0</v>
      </c>
      <c r="BW224" s="213">
        <v>0</v>
      </c>
      <c r="BX224" s="333" t="str">
        <f t="shared" si="293"/>
        <v>D</v>
      </c>
      <c r="BY224" s="72">
        <f t="shared" si="294"/>
        <v>0</v>
      </c>
      <c r="BZ224" s="70">
        <f t="shared" si="295"/>
        <v>0</v>
      </c>
      <c r="CA224" s="70">
        <f t="shared" si="296"/>
        <v>0</v>
      </c>
      <c r="CB224" s="70">
        <f t="shared" si="297"/>
        <v>0</v>
      </c>
      <c r="CC224" s="70">
        <f t="shared" si="298"/>
        <v>0</v>
      </c>
      <c r="CD224" s="70">
        <f t="shared" si="299"/>
        <v>0</v>
      </c>
      <c r="CE224" s="70">
        <f t="shared" si="300"/>
        <v>0</v>
      </c>
      <c r="CF224" s="70">
        <f t="shared" si="301"/>
        <v>0</v>
      </c>
      <c r="CG224" s="70">
        <f t="shared" si="301"/>
        <v>0</v>
      </c>
      <c r="CH224" s="75">
        <f t="shared" si="302"/>
        <v>0</v>
      </c>
      <c r="CI224" s="75">
        <f t="shared" si="303"/>
        <v>0</v>
      </c>
      <c r="CJ224" s="71">
        <f t="shared" si="304"/>
        <v>0</v>
      </c>
      <c r="CK224" s="72">
        <f t="shared" si="305"/>
        <v>0</v>
      </c>
      <c r="CL224" s="70">
        <f t="shared" si="306"/>
        <v>0</v>
      </c>
      <c r="CM224" s="70">
        <f t="shared" si="307"/>
        <v>0</v>
      </c>
      <c r="CN224" s="70">
        <f t="shared" si="308"/>
        <v>0</v>
      </c>
      <c r="CO224" s="70">
        <f t="shared" si="309"/>
        <v>0</v>
      </c>
      <c r="CP224" s="70">
        <f t="shared" si="310"/>
        <v>0</v>
      </c>
      <c r="CQ224" s="70">
        <f t="shared" si="311"/>
        <v>0</v>
      </c>
      <c r="CR224" s="70">
        <f t="shared" si="312"/>
        <v>0</v>
      </c>
      <c r="CS224" s="70">
        <f t="shared" si="312"/>
        <v>0</v>
      </c>
      <c r="CT224" s="75">
        <f t="shared" si="313"/>
        <v>0</v>
      </c>
      <c r="CU224" s="75">
        <f t="shared" si="314"/>
        <v>0</v>
      </c>
      <c r="CV224" s="71">
        <f t="shared" si="315"/>
        <v>0</v>
      </c>
      <c r="CW224" s="72">
        <f t="shared" si="316"/>
        <v>0</v>
      </c>
      <c r="CX224" s="70">
        <f t="shared" si="317"/>
        <v>0</v>
      </c>
      <c r="CY224" s="70">
        <f t="shared" si="318"/>
        <v>0</v>
      </c>
      <c r="CZ224" s="70">
        <f t="shared" si="319"/>
        <v>0</v>
      </c>
      <c r="DA224" s="70">
        <f t="shared" si="320"/>
        <v>0</v>
      </c>
      <c r="DB224" s="70">
        <f t="shared" si="321"/>
        <v>0</v>
      </c>
      <c r="DC224" s="70">
        <f t="shared" si="322"/>
        <v>0</v>
      </c>
      <c r="DD224" s="70">
        <f t="shared" si="323"/>
        <v>0</v>
      </c>
      <c r="DE224" s="70">
        <f t="shared" si="323"/>
        <v>0</v>
      </c>
      <c r="DF224" s="75">
        <f t="shared" si="324"/>
        <v>0</v>
      </c>
      <c r="DG224" s="75">
        <f t="shared" si="325"/>
        <v>0</v>
      </c>
      <c r="DH224" s="71">
        <f t="shared" si="326"/>
        <v>0</v>
      </c>
      <c r="DI224" s="72">
        <f t="shared" si="327"/>
        <v>0</v>
      </c>
      <c r="DJ224" s="72">
        <f t="shared" si="328"/>
        <v>0</v>
      </c>
      <c r="DK224" s="72">
        <f t="shared" si="329"/>
        <v>0</v>
      </c>
      <c r="DL224" s="72">
        <f t="shared" si="330"/>
        <v>0</v>
      </c>
      <c r="DM224" s="70">
        <f t="shared" si="331"/>
        <v>0</v>
      </c>
      <c r="DN224" s="70">
        <f t="shared" si="332"/>
        <v>0</v>
      </c>
      <c r="DO224" s="70">
        <f t="shared" si="333"/>
        <v>0</v>
      </c>
      <c r="DP224" s="70">
        <f t="shared" si="334"/>
        <v>0</v>
      </c>
      <c r="DQ224" s="70">
        <f t="shared" si="334"/>
        <v>0</v>
      </c>
      <c r="DR224" s="70">
        <f t="shared" si="335"/>
        <v>0</v>
      </c>
      <c r="DS224" s="75">
        <f t="shared" si="336"/>
        <v>0</v>
      </c>
      <c r="DT224" s="71">
        <f t="shared" si="337"/>
        <v>0</v>
      </c>
      <c r="DU224" s="257">
        <f t="shared" si="338"/>
        <v>0</v>
      </c>
      <c r="DV224" s="258">
        <f t="shared" si="339"/>
        <v>0</v>
      </c>
      <c r="DW224" s="258">
        <f t="shared" si="340"/>
        <v>0</v>
      </c>
      <c r="DX224" s="258">
        <f t="shared" si="341"/>
        <v>0</v>
      </c>
      <c r="DY224" s="70">
        <f t="shared" si="342"/>
        <v>0</v>
      </c>
      <c r="DZ224" s="70">
        <f t="shared" si="343"/>
        <v>0</v>
      </c>
      <c r="EA224" s="258">
        <f t="shared" si="344"/>
        <v>0</v>
      </c>
      <c r="EB224" s="258">
        <f t="shared" si="345"/>
        <v>0</v>
      </c>
      <c r="EC224" s="258">
        <f t="shared" si="345"/>
        <v>0</v>
      </c>
      <c r="ED224" s="258">
        <f t="shared" si="346"/>
        <v>0</v>
      </c>
      <c r="EE224" s="75">
        <f t="shared" si="347"/>
        <v>0</v>
      </c>
      <c r="EF224" s="71">
        <f t="shared" si="348"/>
        <v>0</v>
      </c>
      <c r="EG224" s="72">
        <f t="shared" si="349"/>
        <v>0</v>
      </c>
      <c r="EH224" s="70">
        <f t="shared" si="350"/>
        <v>0</v>
      </c>
      <c r="EI224" s="70">
        <f t="shared" si="351"/>
        <v>0</v>
      </c>
      <c r="EJ224" s="70">
        <f t="shared" si="352"/>
        <v>0</v>
      </c>
      <c r="EK224" s="70">
        <f t="shared" si="353"/>
        <v>0</v>
      </c>
      <c r="EL224" s="70">
        <f t="shared" si="354"/>
        <v>0</v>
      </c>
      <c r="EM224" s="70">
        <f t="shared" si="355"/>
        <v>0</v>
      </c>
      <c r="EN224" s="70">
        <f t="shared" si="356"/>
        <v>0</v>
      </c>
      <c r="EO224" s="70">
        <f t="shared" si="356"/>
        <v>0</v>
      </c>
      <c r="EP224" s="75">
        <f t="shared" si="357"/>
        <v>0</v>
      </c>
      <c r="EQ224" s="75">
        <f t="shared" si="358"/>
        <v>0</v>
      </c>
      <c r="ER224" s="71">
        <f t="shared" si="359"/>
        <v>0</v>
      </c>
      <c r="ES224" s="72">
        <f t="shared" si="274"/>
        <v>0</v>
      </c>
      <c r="ET224" s="70">
        <f t="shared" si="275"/>
        <v>0</v>
      </c>
      <c r="EU224" s="70">
        <f t="shared" si="276"/>
        <v>0</v>
      </c>
      <c r="EV224" s="70">
        <f t="shared" si="277"/>
        <v>0</v>
      </c>
      <c r="EW224" s="70">
        <f t="shared" si="278"/>
        <v>0</v>
      </c>
      <c r="EX224" s="70">
        <f t="shared" si="360"/>
        <v>0</v>
      </c>
      <c r="EY224" s="70">
        <f t="shared" si="279"/>
        <v>0</v>
      </c>
      <c r="EZ224" s="70" t="str">
        <f t="shared" si="280"/>
        <v/>
      </c>
      <c r="FA224" s="70">
        <f t="shared" si="280"/>
        <v>0</v>
      </c>
      <c r="FB224" s="75">
        <f t="shared" si="281"/>
        <v>0</v>
      </c>
      <c r="FC224" s="75">
        <f t="shared" si="282"/>
        <v>0</v>
      </c>
      <c r="FD224" s="71">
        <f t="shared" si="283"/>
        <v>0</v>
      </c>
      <c r="FE224" s="585"/>
    </row>
    <row r="225" spans="1:161" ht="21.75" customHeight="1">
      <c r="A225" s="12">
        <f t="shared" si="272"/>
        <v>0</v>
      </c>
      <c r="B225" s="31">
        <v>46</v>
      </c>
      <c r="C225" s="252">
        <v>217</v>
      </c>
      <c r="D225" s="6">
        <f t="shared" si="273"/>
        <v>0</v>
      </c>
      <c r="E225" s="59"/>
      <c r="F225" s="60" t="str">
        <f t="shared" si="361"/>
        <v/>
      </c>
      <c r="G225" s="59">
        <f>'Data Paste From Shala Darpan'!L218</f>
        <v>0</v>
      </c>
      <c r="H225" s="59">
        <f>'Data Paste From Shala Darpan'!F218</f>
        <v>0</v>
      </c>
      <c r="I225" s="59">
        <f>'Data Paste From Shala Darpan'!H218</f>
        <v>0</v>
      </c>
      <c r="J225" s="59">
        <f>'Data Paste From Shala Darpan'!I218</f>
        <v>0</v>
      </c>
      <c r="K225" s="744">
        <f>'Data Paste From Shala Darpan'!K218</f>
        <v>0</v>
      </c>
      <c r="L225" s="160" t="str">
        <f t="shared" si="284"/>
        <v/>
      </c>
      <c r="M225" s="135"/>
      <c r="N225" s="355" t="str">
        <f t="shared" si="104"/>
        <v/>
      </c>
      <c r="O225" s="162">
        <f t="shared" si="285"/>
        <v>0</v>
      </c>
      <c r="P225" s="514"/>
      <c r="Q225" s="111"/>
      <c r="R225" s="112"/>
      <c r="S225" s="112"/>
      <c r="T225" s="113"/>
      <c r="U225" s="112"/>
      <c r="V225" s="312">
        <f t="shared" si="286"/>
        <v>0</v>
      </c>
      <c r="W225" s="113"/>
      <c r="X225" s="112"/>
      <c r="Y225" s="150"/>
      <c r="Z225" s="151"/>
      <c r="AA225" s="151"/>
      <c r="AB225" s="152"/>
      <c r="AC225" s="151"/>
      <c r="AD225" s="315">
        <f t="shared" si="287"/>
        <v>0</v>
      </c>
      <c r="AE225" s="315"/>
      <c r="AF225" s="151"/>
      <c r="AG225" s="184"/>
      <c r="AH225" s="185"/>
      <c r="AI225" s="185"/>
      <c r="AJ225" s="186"/>
      <c r="AK225" s="185"/>
      <c r="AL225" s="318">
        <f t="shared" si="288"/>
        <v>0</v>
      </c>
      <c r="AM225" s="318"/>
      <c r="AN225" s="185"/>
      <c r="AO225" s="117"/>
      <c r="AP225" s="118"/>
      <c r="AQ225" s="118"/>
      <c r="AR225" s="119"/>
      <c r="AS225" s="118"/>
      <c r="AT225" s="321">
        <f t="shared" si="289"/>
        <v>0</v>
      </c>
      <c r="AU225" s="321"/>
      <c r="AV225" s="118"/>
      <c r="AW225" s="199"/>
      <c r="AX225" s="200"/>
      <c r="AY225" s="200"/>
      <c r="AZ225" s="201"/>
      <c r="BA225" s="200"/>
      <c r="BB225" s="324">
        <f t="shared" si="290"/>
        <v>0</v>
      </c>
      <c r="BC225" s="324"/>
      <c r="BD225" s="200"/>
      <c r="BE225" s="225"/>
      <c r="BF225" s="226"/>
      <c r="BG225" s="226"/>
      <c r="BH225" s="227"/>
      <c r="BI225" s="226"/>
      <c r="BJ225" s="327">
        <f t="shared" si="291"/>
        <v>0</v>
      </c>
      <c r="BK225" s="327"/>
      <c r="BL225" s="226"/>
      <c r="BM225" s="199"/>
      <c r="BN225" s="200"/>
      <c r="BO225" s="200"/>
      <c r="BP225" s="201"/>
      <c r="BQ225" s="200"/>
      <c r="BR225" s="324" t="str">
        <f t="shared" si="292"/>
        <v/>
      </c>
      <c r="BS225" s="324"/>
      <c r="BT225" s="200"/>
      <c r="BU225" s="208">
        <v>0</v>
      </c>
      <c r="BV225" s="209">
        <v>0</v>
      </c>
      <c r="BW225" s="213">
        <v>0</v>
      </c>
      <c r="BX225" s="333" t="str">
        <f t="shared" si="293"/>
        <v>D</v>
      </c>
      <c r="BY225" s="72">
        <f t="shared" si="294"/>
        <v>0</v>
      </c>
      <c r="BZ225" s="70">
        <f t="shared" si="295"/>
        <v>0</v>
      </c>
      <c r="CA225" s="70">
        <f t="shared" si="296"/>
        <v>0</v>
      </c>
      <c r="CB225" s="70">
        <f t="shared" si="297"/>
        <v>0</v>
      </c>
      <c r="CC225" s="70">
        <f t="shared" si="298"/>
        <v>0</v>
      </c>
      <c r="CD225" s="70">
        <f t="shared" si="299"/>
        <v>0</v>
      </c>
      <c r="CE225" s="70">
        <f t="shared" si="300"/>
        <v>0</v>
      </c>
      <c r="CF225" s="70">
        <f t="shared" si="301"/>
        <v>0</v>
      </c>
      <c r="CG225" s="70">
        <f t="shared" si="301"/>
        <v>0</v>
      </c>
      <c r="CH225" s="75">
        <f t="shared" si="302"/>
        <v>0</v>
      </c>
      <c r="CI225" s="75">
        <f t="shared" si="303"/>
        <v>0</v>
      </c>
      <c r="CJ225" s="71">
        <f t="shared" si="304"/>
        <v>0</v>
      </c>
      <c r="CK225" s="72">
        <f t="shared" si="305"/>
        <v>0</v>
      </c>
      <c r="CL225" s="70">
        <f t="shared" si="306"/>
        <v>0</v>
      </c>
      <c r="CM225" s="70">
        <f t="shared" si="307"/>
        <v>0</v>
      </c>
      <c r="CN225" s="70">
        <f t="shared" si="308"/>
        <v>0</v>
      </c>
      <c r="CO225" s="70">
        <f t="shared" si="309"/>
        <v>0</v>
      </c>
      <c r="CP225" s="70">
        <f t="shared" si="310"/>
        <v>0</v>
      </c>
      <c r="CQ225" s="70">
        <f t="shared" si="311"/>
        <v>0</v>
      </c>
      <c r="CR225" s="70">
        <f t="shared" si="312"/>
        <v>0</v>
      </c>
      <c r="CS225" s="70">
        <f t="shared" si="312"/>
        <v>0</v>
      </c>
      <c r="CT225" s="75">
        <f t="shared" si="313"/>
        <v>0</v>
      </c>
      <c r="CU225" s="75">
        <f t="shared" si="314"/>
        <v>0</v>
      </c>
      <c r="CV225" s="71">
        <f t="shared" si="315"/>
        <v>0</v>
      </c>
      <c r="CW225" s="72">
        <f t="shared" si="316"/>
        <v>0</v>
      </c>
      <c r="CX225" s="70">
        <f t="shared" si="317"/>
        <v>0</v>
      </c>
      <c r="CY225" s="70">
        <f t="shared" si="318"/>
        <v>0</v>
      </c>
      <c r="CZ225" s="70">
        <f t="shared" si="319"/>
        <v>0</v>
      </c>
      <c r="DA225" s="70">
        <f t="shared" si="320"/>
        <v>0</v>
      </c>
      <c r="DB225" s="70">
        <f t="shared" si="321"/>
        <v>0</v>
      </c>
      <c r="DC225" s="70">
        <f t="shared" si="322"/>
        <v>0</v>
      </c>
      <c r="DD225" s="70">
        <f t="shared" si="323"/>
        <v>0</v>
      </c>
      <c r="DE225" s="70">
        <f t="shared" si="323"/>
        <v>0</v>
      </c>
      <c r="DF225" s="75">
        <f t="shared" si="324"/>
        <v>0</v>
      </c>
      <c r="DG225" s="75">
        <f t="shared" si="325"/>
        <v>0</v>
      </c>
      <c r="DH225" s="71">
        <f t="shared" si="326"/>
        <v>0</v>
      </c>
      <c r="DI225" s="72">
        <f t="shared" si="327"/>
        <v>0</v>
      </c>
      <c r="DJ225" s="72">
        <f t="shared" si="328"/>
        <v>0</v>
      </c>
      <c r="DK225" s="72">
        <f t="shared" si="329"/>
        <v>0</v>
      </c>
      <c r="DL225" s="72">
        <f t="shared" si="330"/>
        <v>0</v>
      </c>
      <c r="DM225" s="70">
        <f t="shared" si="331"/>
        <v>0</v>
      </c>
      <c r="DN225" s="70">
        <f t="shared" si="332"/>
        <v>0</v>
      </c>
      <c r="DO225" s="70">
        <f t="shared" si="333"/>
        <v>0</v>
      </c>
      <c r="DP225" s="70">
        <f t="shared" si="334"/>
        <v>0</v>
      </c>
      <c r="DQ225" s="70">
        <f t="shared" si="334"/>
        <v>0</v>
      </c>
      <c r="DR225" s="70">
        <f t="shared" si="335"/>
        <v>0</v>
      </c>
      <c r="DS225" s="75">
        <f t="shared" si="336"/>
        <v>0</v>
      </c>
      <c r="DT225" s="71">
        <f t="shared" si="337"/>
        <v>0</v>
      </c>
      <c r="DU225" s="257">
        <f t="shared" si="338"/>
        <v>0</v>
      </c>
      <c r="DV225" s="258">
        <f t="shared" si="339"/>
        <v>0</v>
      </c>
      <c r="DW225" s="258">
        <f t="shared" si="340"/>
        <v>0</v>
      </c>
      <c r="DX225" s="258">
        <f t="shared" si="341"/>
        <v>0</v>
      </c>
      <c r="DY225" s="70">
        <f t="shared" si="342"/>
        <v>0</v>
      </c>
      <c r="DZ225" s="70">
        <f t="shared" si="343"/>
        <v>0</v>
      </c>
      <c r="EA225" s="258">
        <f t="shared" si="344"/>
        <v>0</v>
      </c>
      <c r="EB225" s="258">
        <f t="shared" si="345"/>
        <v>0</v>
      </c>
      <c r="EC225" s="258">
        <f t="shared" si="345"/>
        <v>0</v>
      </c>
      <c r="ED225" s="258">
        <f t="shared" si="346"/>
        <v>0</v>
      </c>
      <c r="EE225" s="75">
        <f t="shared" si="347"/>
        <v>0</v>
      </c>
      <c r="EF225" s="71">
        <f t="shared" si="348"/>
        <v>0</v>
      </c>
      <c r="EG225" s="72">
        <f t="shared" si="349"/>
        <v>0</v>
      </c>
      <c r="EH225" s="70">
        <f t="shared" si="350"/>
        <v>0</v>
      </c>
      <c r="EI225" s="70">
        <f t="shared" si="351"/>
        <v>0</v>
      </c>
      <c r="EJ225" s="70">
        <f t="shared" si="352"/>
        <v>0</v>
      </c>
      <c r="EK225" s="70">
        <f t="shared" si="353"/>
        <v>0</v>
      </c>
      <c r="EL225" s="70">
        <f t="shared" si="354"/>
        <v>0</v>
      </c>
      <c r="EM225" s="70">
        <f t="shared" si="355"/>
        <v>0</v>
      </c>
      <c r="EN225" s="70">
        <f t="shared" si="356"/>
        <v>0</v>
      </c>
      <c r="EO225" s="70">
        <f t="shared" si="356"/>
        <v>0</v>
      </c>
      <c r="EP225" s="75">
        <f t="shared" si="357"/>
        <v>0</v>
      </c>
      <c r="EQ225" s="75">
        <f t="shared" si="358"/>
        <v>0</v>
      </c>
      <c r="ER225" s="71">
        <f t="shared" si="359"/>
        <v>0</v>
      </c>
      <c r="ES225" s="72">
        <f t="shared" si="274"/>
        <v>0</v>
      </c>
      <c r="ET225" s="70">
        <f t="shared" si="275"/>
        <v>0</v>
      </c>
      <c r="EU225" s="70">
        <f t="shared" si="276"/>
        <v>0</v>
      </c>
      <c r="EV225" s="70">
        <f t="shared" si="277"/>
        <v>0</v>
      </c>
      <c r="EW225" s="70">
        <f t="shared" si="278"/>
        <v>0</v>
      </c>
      <c r="EX225" s="70">
        <f t="shared" si="360"/>
        <v>0</v>
      </c>
      <c r="EY225" s="70">
        <f t="shared" si="279"/>
        <v>0</v>
      </c>
      <c r="EZ225" s="70" t="str">
        <f t="shared" si="280"/>
        <v/>
      </c>
      <c r="FA225" s="70">
        <f t="shared" si="280"/>
        <v>0</v>
      </c>
      <c r="FB225" s="75">
        <f t="shared" si="281"/>
        <v>0</v>
      </c>
      <c r="FC225" s="75">
        <f t="shared" si="282"/>
        <v>0</v>
      </c>
      <c r="FD225" s="71">
        <f t="shared" si="283"/>
        <v>0</v>
      </c>
      <c r="FE225" s="585"/>
    </row>
    <row r="226" spans="1:161" ht="21.75" customHeight="1">
      <c r="A226" s="12">
        <f t="shared" si="272"/>
        <v>0</v>
      </c>
      <c r="B226" s="31">
        <v>47</v>
      </c>
      <c r="C226" s="253">
        <v>218</v>
      </c>
      <c r="D226" s="6">
        <f t="shared" si="273"/>
        <v>0</v>
      </c>
      <c r="E226" s="59"/>
      <c r="F226" s="60" t="str">
        <f t="shared" si="361"/>
        <v/>
      </c>
      <c r="G226" s="58">
        <f>'Data Paste From Shala Darpan'!L219</f>
        <v>0</v>
      </c>
      <c r="H226" s="59">
        <f>'Data Paste From Shala Darpan'!F219</f>
        <v>0</v>
      </c>
      <c r="I226" s="59">
        <f>'Data Paste From Shala Darpan'!H219</f>
        <v>0</v>
      </c>
      <c r="J226" s="59">
        <f>'Data Paste From Shala Darpan'!I219</f>
        <v>0</v>
      </c>
      <c r="K226" s="744">
        <f>'Data Paste From Shala Darpan'!K219</f>
        <v>0</v>
      </c>
      <c r="L226" s="160" t="str">
        <f t="shared" si="284"/>
        <v/>
      </c>
      <c r="M226" s="135"/>
      <c r="N226" s="355" t="str">
        <f t="shared" si="104"/>
        <v/>
      </c>
      <c r="O226" s="162">
        <f t="shared" si="285"/>
        <v>0</v>
      </c>
      <c r="P226" s="514"/>
      <c r="Q226" s="111"/>
      <c r="R226" s="112"/>
      <c r="S226" s="112"/>
      <c r="T226" s="113"/>
      <c r="U226" s="112"/>
      <c r="V226" s="312">
        <f t="shared" si="286"/>
        <v>0</v>
      </c>
      <c r="W226" s="113"/>
      <c r="X226" s="112"/>
      <c r="Y226" s="150"/>
      <c r="Z226" s="151"/>
      <c r="AA226" s="151"/>
      <c r="AB226" s="152"/>
      <c r="AC226" s="151"/>
      <c r="AD226" s="315">
        <f t="shared" si="287"/>
        <v>0</v>
      </c>
      <c r="AE226" s="315"/>
      <c r="AF226" s="151"/>
      <c r="AG226" s="184"/>
      <c r="AH226" s="185"/>
      <c r="AI226" s="185"/>
      <c r="AJ226" s="186"/>
      <c r="AK226" s="185"/>
      <c r="AL226" s="318">
        <f t="shared" si="288"/>
        <v>0</v>
      </c>
      <c r="AM226" s="318"/>
      <c r="AN226" s="185"/>
      <c r="AO226" s="117"/>
      <c r="AP226" s="118"/>
      <c r="AQ226" s="118"/>
      <c r="AR226" s="119"/>
      <c r="AS226" s="118"/>
      <c r="AT226" s="321">
        <f t="shared" si="289"/>
        <v>0</v>
      </c>
      <c r="AU226" s="321"/>
      <c r="AV226" s="118"/>
      <c r="AW226" s="199"/>
      <c r="AX226" s="200"/>
      <c r="AY226" s="200"/>
      <c r="AZ226" s="201"/>
      <c r="BA226" s="200"/>
      <c r="BB226" s="324">
        <f t="shared" si="290"/>
        <v>0</v>
      </c>
      <c r="BC226" s="324"/>
      <c r="BD226" s="200"/>
      <c r="BE226" s="225"/>
      <c r="BF226" s="226"/>
      <c r="BG226" s="226"/>
      <c r="BH226" s="227"/>
      <c r="BI226" s="226"/>
      <c r="BJ226" s="327">
        <f t="shared" si="291"/>
        <v>0</v>
      </c>
      <c r="BK226" s="327"/>
      <c r="BL226" s="226"/>
      <c r="BM226" s="199"/>
      <c r="BN226" s="200"/>
      <c r="BO226" s="200"/>
      <c r="BP226" s="201"/>
      <c r="BQ226" s="200"/>
      <c r="BR226" s="324" t="str">
        <f t="shared" si="292"/>
        <v/>
      </c>
      <c r="BS226" s="324"/>
      <c r="BT226" s="200"/>
      <c r="BU226" s="208">
        <v>0</v>
      </c>
      <c r="BV226" s="209">
        <v>0</v>
      </c>
      <c r="BW226" s="213">
        <v>0</v>
      </c>
      <c r="BX226" s="333" t="str">
        <f t="shared" si="293"/>
        <v>D</v>
      </c>
      <c r="BY226" s="72">
        <f t="shared" si="294"/>
        <v>0</v>
      </c>
      <c r="BZ226" s="70">
        <f t="shared" si="295"/>
        <v>0</v>
      </c>
      <c r="CA226" s="70">
        <f t="shared" si="296"/>
        <v>0</v>
      </c>
      <c r="CB226" s="70">
        <f t="shared" si="297"/>
        <v>0</v>
      </c>
      <c r="CC226" s="70">
        <f t="shared" si="298"/>
        <v>0</v>
      </c>
      <c r="CD226" s="70">
        <f t="shared" si="299"/>
        <v>0</v>
      </c>
      <c r="CE226" s="70">
        <f t="shared" si="300"/>
        <v>0</v>
      </c>
      <c r="CF226" s="70">
        <f t="shared" si="301"/>
        <v>0</v>
      </c>
      <c r="CG226" s="70">
        <f t="shared" si="301"/>
        <v>0</v>
      </c>
      <c r="CH226" s="75">
        <f t="shared" si="302"/>
        <v>0</v>
      </c>
      <c r="CI226" s="75">
        <f t="shared" si="303"/>
        <v>0</v>
      </c>
      <c r="CJ226" s="71">
        <f t="shared" si="304"/>
        <v>0</v>
      </c>
      <c r="CK226" s="72">
        <f t="shared" si="305"/>
        <v>0</v>
      </c>
      <c r="CL226" s="70">
        <f t="shared" si="306"/>
        <v>0</v>
      </c>
      <c r="CM226" s="70">
        <f t="shared" si="307"/>
        <v>0</v>
      </c>
      <c r="CN226" s="70">
        <f t="shared" si="308"/>
        <v>0</v>
      </c>
      <c r="CO226" s="70">
        <f t="shared" si="309"/>
        <v>0</v>
      </c>
      <c r="CP226" s="70">
        <f t="shared" si="310"/>
        <v>0</v>
      </c>
      <c r="CQ226" s="70">
        <f t="shared" si="311"/>
        <v>0</v>
      </c>
      <c r="CR226" s="70">
        <f t="shared" si="312"/>
        <v>0</v>
      </c>
      <c r="CS226" s="70">
        <f t="shared" si="312"/>
        <v>0</v>
      </c>
      <c r="CT226" s="75">
        <f t="shared" si="313"/>
        <v>0</v>
      </c>
      <c r="CU226" s="75">
        <f t="shared" si="314"/>
        <v>0</v>
      </c>
      <c r="CV226" s="71">
        <f t="shared" si="315"/>
        <v>0</v>
      </c>
      <c r="CW226" s="72">
        <f t="shared" si="316"/>
        <v>0</v>
      </c>
      <c r="CX226" s="70">
        <f t="shared" si="317"/>
        <v>0</v>
      </c>
      <c r="CY226" s="70">
        <f t="shared" si="318"/>
        <v>0</v>
      </c>
      <c r="CZ226" s="70">
        <f t="shared" si="319"/>
        <v>0</v>
      </c>
      <c r="DA226" s="70">
        <f t="shared" si="320"/>
        <v>0</v>
      </c>
      <c r="DB226" s="70">
        <f t="shared" si="321"/>
        <v>0</v>
      </c>
      <c r="DC226" s="70">
        <f t="shared" si="322"/>
        <v>0</v>
      </c>
      <c r="DD226" s="70">
        <f t="shared" si="323"/>
        <v>0</v>
      </c>
      <c r="DE226" s="70">
        <f t="shared" si="323"/>
        <v>0</v>
      </c>
      <c r="DF226" s="75">
        <f t="shared" si="324"/>
        <v>0</v>
      </c>
      <c r="DG226" s="75">
        <f t="shared" si="325"/>
        <v>0</v>
      </c>
      <c r="DH226" s="71">
        <f t="shared" si="326"/>
        <v>0</v>
      </c>
      <c r="DI226" s="72">
        <f t="shared" si="327"/>
        <v>0</v>
      </c>
      <c r="DJ226" s="72">
        <f t="shared" si="328"/>
        <v>0</v>
      </c>
      <c r="DK226" s="72">
        <f t="shared" si="329"/>
        <v>0</v>
      </c>
      <c r="DL226" s="72">
        <f t="shared" si="330"/>
        <v>0</v>
      </c>
      <c r="DM226" s="70">
        <f t="shared" si="331"/>
        <v>0</v>
      </c>
      <c r="DN226" s="70">
        <f t="shared" si="332"/>
        <v>0</v>
      </c>
      <c r="DO226" s="70">
        <f t="shared" si="333"/>
        <v>0</v>
      </c>
      <c r="DP226" s="70">
        <f t="shared" si="334"/>
        <v>0</v>
      </c>
      <c r="DQ226" s="70">
        <f t="shared" si="334"/>
        <v>0</v>
      </c>
      <c r="DR226" s="70">
        <f t="shared" si="335"/>
        <v>0</v>
      </c>
      <c r="DS226" s="75">
        <f t="shared" si="336"/>
        <v>0</v>
      </c>
      <c r="DT226" s="71">
        <f t="shared" si="337"/>
        <v>0</v>
      </c>
      <c r="DU226" s="257">
        <f t="shared" si="338"/>
        <v>0</v>
      </c>
      <c r="DV226" s="258">
        <f t="shared" si="339"/>
        <v>0</v>
      </c>
      <c r="DW226" s="258">
        <f t="shared" si="340"/>
        <v>0</v>
      </c>
      <c r="DX226" s="258">
        <f t="shared" si="341"/>
        <v>0</v>
      </c>
      <c r="DY226" s="70">
        <f t="shared" si="342"/>
        <v>0</v>
      </c>
      <c r="DZ226" s="70">
        <f t="shared" si="343"/>
        <v>0</v>
      </c>
      <c r="EA226" s="258">
        <f t="shared" si="344"/>
        <v>0</v>
      </c>
      <c r="EB226" s="258">
        <f t="shared" si="345"/>
        <v>0</v>
      </c>
      <c r="EC226" s="258">
        <f t="shared" si="345"/>
        <v>0</v>
      </c>
      <c r="ED226" s="258">
        <f t="shared" si="346"/>
        <v>0</v>
      </c>
      <c r="EE226" s="75">
        <f t="shared" si="347"/>
        <v>0</v>
      </c>
      <c r="EF226" s="71">
        <f t="shared" si="348"/>
        <v>0</v>
      </c>
      <c r="EG226" s="72">
        <f t="shared" si="349"/>
        <v>0</v>
      </c>
      <c r="EH226" s="70">
        <f t="shared" si="350"/>
        <v>0</v>
      </c>
      <c r="EI226" s="70">
        <f t="shared" si="351"/>
        <v>0</v>
      </c>
      <c r="EJ226" s="70">
        <f t="shared" si="352"/>
        <v>0</v>
      </c>
      <c r="EK226" s="70">
        <f t="shared" si="353"/>
        <v>0</v>
      </c>
      <c r="EL226" s="70">
        <f t="shared" si="354"/>
        <v>0</v>
      </c>
      <c r="EM226" s="70">
        <f t="shared" si="355"/>
        <v>0</v>
      </c>
      <c r="EN226" s="70">
        <f t="shared" si="356"/>
        <v>0</v>
      </c>
      <c r="EO226" s="70">
        <f t="shared" si="356"/>
        <v>0</v>
      </c>
      <c r="EP226" s="75">
        <f t="shared" si="357"/>
        <v>0</v>
      </c>
      <c r="EQ226" s="75">
        <f t="shared" si="358"/>
        <v>0</v>
      </c>
      <c r="ER226" s="71">
        <f t="shared" si="359"/>
        <v>0</v>
      </c>
      <c r="ES226" s="72">
        <f t="shared" si="274"/>
        <v>0</v>
      </c>
      <c r="ET226" s="70">
        <f t="shared" si="275"/>
        <v>0</v>
      </c>
      <c r="EU226" s="70">
        <f t="shared" si="276"/>
        <v>0</v>
      </c>
      <c r="EV226" s="70">
        <f t="shared" si="277"/>
        <v>0</v>
      </c>
      <c r="EW226" s="70">
        <f t="shared" si="278"/>
        <v>0</v>
      </c>
      <c r="EX226" s="70">
        <f t="shared" si="360"/>
        <v>0</v>
      </c>
      <c r="EY226" s="70">
        <f t="shared" si="279"/>
        <v>0</v>
      </c>
      <c r="EZ226" s="70" t="str">
        <f t="shared" si="280"/>
        <v/>
      </c>
      <c r="FA226" s="70">
        <f t="shared" si="280"/>
        <v>0</v>
      </c>
      <c r="FB226" s="75">
        <f t="shared" si="281"/>
        <v>0</v>
      </c>
      <c r="FC226" s="75">
        <f t="shared" si="282"/>
        <v>0</v>
      </c>
      <c r="FD226" s="71">
        <f t="shared" si="283"/>
        <v>0</v>
      </c>
      <c r="FE226" s="585"/>
    </row>
    <row r="227" spans="1:161" ht="21.75" customHeight="1">
      <c r="A227" s="12">
        <f t="shared" si="272"/>
        <v>0</v>
      </c>
      <c r="B227" s="31">
        <v>48</v>
      </c>
      <c r="C227" s="252">
        <v>219</v>
      </c>
      <c r="D227" s="6">
        <f t="shared" si="273"/>
        <v>0</v>
      </c>
      <c r="E227" s="59"/>
      <c r="F227" s="60" t="str">
        <f t="shared" si="361"/>
        <v/>
      </c>
      <c r="G227" s="59">
        <f>'Data Paste From Shala Darpan'!L220</f>
        <v>0</v>
      </c>
      <c r="H227" s="59">
        <f>'Data Paste From Shala Darpan'!F220</f>
        <v>0</v>
      </c>
      <c r="I227" s="59">
        <f>'Data Paste From Shala Darpan'!H220</f>
        <v>0</v>
      </c>
      <c r="J227" s="59">
        <f>'Data Paste From Shala Darpan'!I220</f>
        <v>0</v>
      </c>
      <c r="K227" s="744">
        <f>'Data Paste From Shala Darpan'!K220</f>
        <v>0</v>
      </c>
      <c r="L227" s="160" t="str">
        <f t="shared" si="284"/>
        <v/>
      </c>
      <c r="M227" s="135"/>
      <c r="N227" s="355" t="str">
        <f t="shared" si="104"/>
        <v/>
      </c>
      <c r="O227" s="162">
        <f t="shared" si="285"/>
        <v>0</v>
      </c>
      <c r="P227" s="514"/>
      <c r="Q227" s="111"/>
      <c r="R227" s="112"/>
      <c r="S227" s="112"/>
      <c r="T227" s="113"/>
      <c r="U227" s="112"/>
      <c r="V227" s="312">
        <f t="shared" si="286"/>
        <v>0</v>
      </c>
      <c r="W227" s="113"/>
      <c r="X227" s="112"/>
      <c r="Y227" s="150"/>
      <c r="Z227" s="151"/>
      <c r="AA227" s="151"/>
      <c r="AB227" s="152"/>
      <c r="AC227" s="151"/>
      <c r="AD227" s="315">
        <f t="shared" si="287"/>
        <v>0</v>
      </c>
      <c r="AE227" s="315"/>
      <c r="AF227" s="151"/>
      <c r="AG227" s="184"/>
      <c r="AH227" s="185"/>
      <c r="AI227" s="185"/>
      <c r="AJ227" s="186"/>
      <c r="AK227" s="185"/>
      <c r="AL227" s="318">
        <f t="shared" si="288"/>
        <v>0</v>
      </c>
      <c r="AM227" s="318"/>
      <c r="AN227" s="185"/>
      <c r="AO227" s="117"/>
      <c r="AP227" s="118"/>
      <c r="AQ227" s="118"/>
      <c r="AR227" s="119"/>
      <c r="AS227" s="118"/>
      <c r="AT227" s="321">
        <f t="shared" si="289"/>
        <v>0</v>
      </c>
      <c r="AU227" s="321"/>
      <c r="AV227" s="118"/>
      <c r="AW227" s="199"/>
      <c r="AX227" s="200"/>
      <c r="AY227" s="200"/>
      <c r="AZ227" s="201"/>
      <c r="BA227" s="200"/>
      <c r="BB227" s="324">
        <f t="shared" si="290"/>
        <v>0</v>
      </c>
      <c r="BC227" s="324"/>
      <c r="BD227" s="200"/>
      <c r="BE227" s="225"/>
      <c r="BF227" s="226"/>
      <c r="BG227" s="226"/>
      <c r="BH227" s="227"/>
      <c r="BI227" s="226"/>
      <c r="BJ227" s="327">
        <f t="shared" si="291"/>
        <v>0</v>
      </c>
      <c r="BK227" s="327"/>
      <c r="BL227" s="226"/>
      <c r="BM227" s="199"/>
      <c r="BN227" s="200"/>
      <c r="BO227" s="200"/>
      <c r="BP227" s="201"/>
      <c r="BQ227" s="200"/>
      <c r="BR227" s="324" t="str">
        <f t="shared" si="292"/>
        <v/>
      </c>
      <c r="BS227" s="324"/>
      <c r="BT227" s="200"/>
      <c r="BU227" s="208">
        <v>0</v>
      </c>
      <c r="BV227" s="209">
        <v>0</v>
      </c>
      <c r="BW227" s="213">
        <v>0</v>
      </c>
      <c r="BX227" s="333" t="str">
        <f t="shared" si="293"/>
        <v>D</v>
      </c>
      <c r="BY227" s="72">
        <f t="shared" si="294"/>
        <v>0</v>
      </c>
      <c r="BZ227" s="70">
        <f t="shared" si="295"/>
        <v>0</v>
      </c>
      <c r="CA227" s="70">
        <f t="shared" si="296"/>
        <v>0</v>
      </c>
      <c r="CB227" s="70">
        <f t="shared" si="297"/>
        <v>0</v>
      </c>
      <c r="CC227" s="70">
        <f t="shared" si="298"/>
        <v>0</v>
      </c>
      <c r="CD227" s="70">
        <f t="shared" si="299"/>
        <v>0</v>
      </c>
      <c r="CE227" s="70">
        <f t="shared" si="300"/>
        <v>0</v>
      </c>
      <c r="CF227" s="70">
        <f t="shared" si="301"/>
        <v>0</v>
      </c>
      <c r="CG227" s="70">
        <f t="shared" si="301"/>
        <v>0</v>
      </c>
      <c r="CH227" s="75">
        <f t="shared" si="302"/>
        <v>0</v>
      </c>
      <c r="CI227" s="75">
        <f t="shared" si="303"/>
        <v>0</v>
      </c>
      <c r="CJ227" s="71">
        <f t="shared" si="304"/>
        <v>0</v>
      </c>
      <c r="CK227" s="72">
        <f t="shared" si="305"/>
        <v>0</v>
      </c>
      <c r="CL227" s="70">
        <f t="shared" si="306"/>
        <v>0</v>
      </c>
      <c r="CM227" s="70">
        <f t="shared" si="307"/>
        <v>0</v>
      </c>
      <c r="CN227" s="70">
        <f t="shared" si="308"/>
        <v>0</v>
      </c>
      <c r="CO227" s="70">
        <f t="shared" si="309"/>
        <v>0</v>
      </c>
      <c r="CP227" s="70">
        <f t="shared" si="310"/>
        <v>0</v>
      </c>
      <c r="CQ227" s="70">
        <f t="shared" si="311"/>
        <v>0</v>
      </c>
      <c r="CR227" s="70">
        <f t="shared" si="312"/>
        <v>0</v>
      </c>
      <c r="CS227" s="70">
        <f t="shared" si="312"/>
        <v>0</v>
      </c>
      <c r="CT227" s="75">
        <f t="shared" si="313"/>
        <v>0</v>
      </c>
      <c r="CU227" s="75">
        <f t="shared" si="314"/>
        <v>0</v>
      </c>
      <c r="CV227" s="71">
        <f t="shared" si="315"/>
        <v>0</v>
      </c>
      <c r="CW227" s="72">
        <f t="shared" si="316"/>
        <v>0</v>
      </c>
      <c r="CX227" s="70">
        <f t="shared" si="317"/>
        <v>0</v>
      </c>
      <c r="CY227" s="70">
        <f t="shared" si="318"/>
        <v>0</v>
      </c>
      <c r="CZ227" s="70">
        <f t="shared" si="319"/>
        <v>0</v>
      </c>
      <c r="DA227" s="70">
        <f t="shared" si="320"/>
        <v>0</v>
      </c>
      <c r="DB227" s="70">
        <f t="shared" si="321"/>
        <v>0</v>
      </c>
      <c r="DC227" s="70">
        <f t="shared" si="322"/>
        <v>0</v>
      </c>
      <c r="DD227" s="70">
        <f t="shared" si="323"/>
        <v>0</v>
      </c>
      <c r="DE227" s="70">
        <f t="shared" si="323"/>
        <v>0</v>
      </c>
      <c r="DF227" s="75">
        <f t="shared" si="324"/>
        <v>0</v>
      </c>
      <c r="DG227" s="75">
        <f t="shared" si="325"/>
        <v>0</v>
      </c>
      <c r="DH227" s="71">
        <f t="shared" si="326"/>
        <v>0</v>
      </c>
      <c r="DI227" s="72">
        <f t="shared" si="327"/>
        <v>0</v>
      </c>
      <c r="DJ227" s="72">
        <f t="shared" si="328"/>
        <v>0</v>
      </c>
      <c r="DK227" s="72">
        <f t="shared" si="329"/>
        <v>0</v>
      </c>
      <c r="DL227" s="72">
        <f t="shared" si="330"/>
        <v>0</v>
      </c>
      <c r="DM227" s="70">
        <f t="shared" si="331"/>
        <v>0</v>
      </c>
      <c r="DN227" s="70">
        <f t="shared" si="332"/>
        <v>0</v>
      </c>
      <c r="DO227" s="70">
        <f t="shared" si="333"/>
        <v>0</v>
      </c>
      <c r="DP227" s="70">
        <f t="shared" si="334"/>
        <v>0</v>
      </c>
      <c r="DQ227" s="70">
        <f t="shared" si="334"/>
        <v>0</v>
      </c>
      <c r="DR227" s="70">
        <f t="shared" si="335"/>
        <v>0</v>
      </c>
      <c r="DS227" s="75">
        <f t="shared" si="336"/>
        <v>0</v>
      </c>
      <c r="DT227" s="71">
        <f t="shared" si="337"/>
        <v>0</v>
      </c>
      <c r="DU227" s="257">
        <f t="shared" si="338"/>
        <v>0</v>
      </c>
      <c r="DV227" s="258">
        <f t="shared" si="339"/>
        <v>0</v>
      </c>
      <c r="DW227" s="258">
        <f t="shared" si="340"/>
        <v>0</v>
      </c>
      <c r="DX227" s="258">
        <f t="shared" si="341"/>
        <v>0</v>
      </c>
      <c r="DY227" s="70">
        <f t="shared" si="342"/>
        <v>0</v>
      </c>
      <c r="DZ227" s="70">
        <f t="shared" si="343"/>
        <v>0</v>
      </c>
      <c r="EA227" s="258">
        <f t="shared" si="344"/>
        <v>0</v>
      </c>
      <c r="EB227" s="258">
        <f t="shared" si="345"/>
        <v>0</v>
      </c>
      <c r="EC227" s="258">
        <f t="shared" si="345"/>
        <v>0</v>
      </c>
      <c r="ED227" s="258">
        <f t="shared" si="346"/>
        <v>0</v>
      </c>
      <c r="EE227" s="75">
        <f t="shared" si="347"/>
        <v>0</v>
      </c>
      <c r="EF227" s="71">
        <f t="shared" si="348"/>
        <v>0</v>
      </c>
      <c r="EG227" s="72">
        <f t="shared" si="349"/>
        <v>0</v>
      </c>
      <c r="EH227" s="70">
        <f t="shared" si="350"/>
        <v>0</v>
      </c>
      <c r="EI227" s="70">
        <f t="shared" si="351"/>
        <v>0</v>
      </c>
      <c r="EJ227" s="70">
        <f t="shared" si="352"/>
        <v>0</v>
      </c>
      <c r="EK227" s="70">
        <f t="shared" si="353"/>
        <v>0</v>
      </c>
      <c r="EL227" s="70">
        <f t="shared" si="354"/>
        <v>0</v>
      </c>
      <c r="EM227" s="70">
        <f t="shared" si="355"/>
        <v>0</v>
      </c>
      <c r="EN227" s="70">
        <f t="shared" si="356"/>
        <v>0</v>
      </c>
      <c r="EO227" s="70">
        <f t="shared" si="356"/>
        <v>0</v>
      </c>
      <c r="EP227" s="75">
        <f t="shared" si="357"/>
        <v>0</v>
      </c>
      <c r="EQ227" s="75">
        <f t="shared" si="358"/>
        <v>0</v>
      </c>
      <c r="ER227" s="71">
        <f t="shared" si="359"/>
        <v>0</v>
      </c>
      <c r="ES227" s="72">
        <f t="shared" si="274"/>
        <v>0</v>
      </c>
      <c r="ET227" s="70">
        <f t="shared" si="275"/>
        <v>0</v>
      </c>
      <c r="EU227" s="70">
        <f t="shared" si="276"/>
        <v>0</v>
      </c>
      <c r="EV227" s="70">
        <f t="shared" si="277"/>
        <v>0</v>
      </c>
      <c r="EW227" s="70">
        <f t="shared" si="278"/>
        <v>0</v>
      </c>
      <c r="EX227" s="70">
        <f t="shared" si="360"/>
        <v>0</v>
      </c>
      <c r="EY227" s="70">
        <f t="shared" si="279"/>
        <v>0</v>
      </c>
      <c r="EZ227" s="70" t="str">
        <f t="shared" si="280"/>
        <v/>
      </c>
      <c r="FA227" s="70">
        <f t="shared" si="280"/>
        <v>0</v>
      </c>
      <c r="FB227" s="75">
        <f t="shared" si="281"/>
        <v>0</v>
      </c>
      <c r="FC227" s="75">
        <f t="shared" si="282"/>
        <v>0</v>
      </c>
      <c r="FD227" s="71">
        <f t="shared" si="283"/>
        <v>0</v>
      </c>
      <c r="FE227" s="585"/>
    </row>
    <row r="228" spans="1:161" ht="21.75" customHeight="1">
      <c r="A228" s="12">
        <f t="shared" si="272"/>
        <v>0</v>
      </c>
      <c r="B228" s="31">
        <v>49</v>
      </c>
      <c r="C228" s="253">
        <v>220</v>
      </c>
      <c r="D228" s="6">
        <f t="shared" si="273"/>
        <v>0</v>
      </c>
      <c r="E228" s="59"/>
      <c r="F228" s="60" t="str">
        <f t="shared" si="361"/>
        <v/>
      </c>
      <c r="G228" s="58">
        <f>'Data Paste From Shala Darpan'!L221</f>
        <v>0</v>
      </c>
      <c r="H228" s="59">
        <f>'Data Paste From Shala Darpan'!F221</f>
        <v>0</v>
      </c>
      <c r="I228" s="59">
        <f>'Data Paste From Shala Darpan'!H221</f>
        <v>0</v>
      </c>
      <c r="J228" s="59">
        <f>'Data Paste From Shala Darpan'!I221</f>
        <v>0</v>
      </c>
      <c r="K228" s="744">
        <f>'Data Paste From Shala Darpan'!K221</f>
        <v>0</v>
      </c>
      <c r="L228" s="160" t="str">
        <f t="shared" si="284"/>
        <v/>
      </c>
      <c r="M228" s="135"/>
      <c r="N228" s="355" t="str">
        <f t="shared" si="104"/>
        <v/>
      </c>
      <c r="O228" s="162">
        <f t="shared" si="285"/>
        <v>0</v>
      </c>
      <c r="P228" s="514"/>
      <c r="Q228" s="111"/>
      <c r="R228" s="112"/>
      <c r="S228" s="112"/>
      <c r="T228" s="113"/>
      <c r="U228" s="112"/>
      <c r="V228" s="312">
        <f t="shared" si="286"/>
        <v>0</v>
      </c>
      <c r="W228" s="113"/>
      <c r="X228" s="112"/>
      <c r="Y228" s="150"/>
      <c r="Z228" s="151"/>
      <c r="AA228" s="151"/>
      <c r="AB228" s="152"/>
      <c r="AC228" s="151"/>
      <c r="AD228" s="315">
        <f t="shared" si="287"/>
        <v>0</v>
      </c>
      <c r="AE228" s="315"/>
      <c r="AF228" s="151"/>
      <c r="AG228" s="184"/>
      <c r="AH228" s="185"/>
      <c r="AI228" s="185"/>
      <c r="AJ228" s="186"/>
      <c r="AK228" s="185"/>
      <c r="AL228" s="318">
        <f t="shared" si="288"/>
        <v>0</v>
      </c>
      <c r="AM228" s="318"/>
      <c r="AN228" s="185"/>
      <c r="AO228" s="117"/>
      <c r="AP228" s="118"/>
      <c r="AQ228" s="118"/>
      <c r="AR228" s="119"/>
      <c r="AS228" s="118"/>
      <c r="AT228" s="321">
        <f t="shared" si="289"/>
        <v>0</v>
      </c>
      <c r="AU228" s="321"/>
      <c r="AV228" s="118"/>
      <c r="AW228" s="199"/>
      <c r="AX228" s="200"/>
      <c r="AY228" s="200"/>
      <c r="AZ228" s="201"/>
      <c r="BA228" s="200"/>
      <c r="BB228" s="324">
        <f t="shared" si="290"/>
        <v>0</v>
      </c>
      <c r="BC228" s="324"/>
      <c r="BD228" s="200"/>
      <c r="BE228" s="225"/>
      <c r="BF228" s="226"/>
      <c r="BG228" s="226"/>
      <c r="BH228" s="227"/>
      <c r="BI228" s="226"/>
      <c r="BJ228" s="327">
        <f t="shared" si="291"/>
        <v>0</v>
      </c>
      <c r="BK228" s="327"/>
      <c r="BL228" s="226"/>
      <c r="BM228" s="199"/>
      <c r="BN228" s="200"/>
      <c r="BO228" s="200"/>
      <c r="BP228" s="201"/>
      <c r="BQ228" s="200"/>
      <c r="BR228" s="324" t="str">
        <f t="shared" si="292"/>
        <v/>
      </c>
      <c r="BS228" s="324"/>
      <c r="BT228" s="200"/>
      <c r="BU228" s="208">
        <v>0</v>
      </c>
      <c r="BV228" s="209">
        <v>0</v>
      </c>
      <c r="BW228" s="213">
        <v>0</v>
      </c>
      <c r="BX228" s="333" t="str">
        <f t="shared" si="293"/>
        <v>D</v>
      </c>
      <c r="BY228" s="72">
        <f t="shared" si="294"/>
        <v>0</v>
      </c>
      <c r="BZ228" s="70">
        <f t="shared" si="295"/>
        <v>0</v>
      </c>
      <c r="CA228" s="70">
        <f t="shared" si="296"/>
        <v>0</v>
      </c>
      <c r="CB228" s="70">
        <f t="shared" si="297"/>
        <v>0</v>
      </c>
      <c r="CC228" s="70">
        <f t="shared" si="298"/>
        <v>0</v>
      </c>
      <c r="CD228" s="70">
        <f t="shared" si="299"/>
        <v>0</v>
      </c>
      <c r="CE228" s="70">
        <f t="shared" si="300"/>
        <v>0</v>
      </c>
      <c r="CF228" s="70">
        <f t="shared" si="301"/>
        <v>0</v>
      </c>
      <c r="CG228" s="70">
        <f t="shared" si="301"/>
        <v>0</v>
      </c>
      <c r="CH228" s="75">
        <f t="shared" si="302"/>
        <v>0</v>
      </c>
      <c r="CI228" s="75">
        <f t="shared" si="303"/>
        <v>0</v>
      </c>
      <c r="CJ228" s="71">
        <f t="shared" si="304"/>
        <v>0</v>
      </c>
      <c r="CK228" s="72">
        <f t="shared" si="305"/>
        <v>0</v>
      </c>
      <c r="CL228" s="70">
        <f t="shared" si="306"/>
        <v>0</v>
      </c>
      <c r="CM228" s="70">
        <f t="shared" si="307"/>
        <v>0</v>
      </c>
      <c r="CN228" s="70">
        <f t="shared" si="308"/>
        <v>0</v>
      </c>
      <c r="CO228" s="70">
        <f t="shared" si="309"/>
        <v>0</v>
      </c>
      <c r="CP228" s="70">
        <f t="shared" si="310"/>
        <v>0</v>
      </c>
      <c r="CQ228" s="70">
        <f t="shared" si="311"/>
        <v>0</v>
      </c>
      <c r="CR228" s="70">
        <f t="shared" si="312"/>
        <v>0</v>
      </c>
      <c r="CS228" s="70">
        <f t="shared" si="312"/>
        <v>0</v>
      </c>
      <c r="CT228" s="75">
        <f t="shared" si="313"/>
        <v>0</v>
      </c>
      <c r="CU228" s="75">
        <f t="shared" si="314"/>
        <v>0</v>
      </c>
      <c r="CV228" s="71">
        <f t="shared" si="315"/>
        <v>0</v>
      </c>
      <c r="CW228" s="72">
        <f t="shared" si="316"/>
        <v>0</v>
      </c>
      <c r="CX228" s="70">
        <f t="shared" si="317"/>
        <v>0</v>
      </c>
      <c r="CY228" s="70">
        <f t="shared" si="318"/>
        <v>0</v>
      </c>
      <c r="CZ228" s="70">
        <f t="shared" si="319"/>
        <v>0</v>
      </c>
      <c r="DA228" s="70">
        <f t="shared" si="320"/>
        <v>0</v>
      </c>
      <c r="DB228" s="70">
        <f t="shared" si="321"/>
        <v>0</v>
      </c>
      <c r="DC228" s="70">
        <f t="shared" si="322"/>
        <v>0</v>
      </c>
      <c r="DD228" s="70">
        <f t="shared" si="323"/>
        <v>0</v>
      </c>
      <c r="DE228" s="70">
        <f t="shared" si="323"/>
        <v>0</v>
      </c>
      <c r="DF228" s="75">
        <f t="shared" si="324"/>
        <v>0</v>
      </c>
      <c r="DG228" s="75">
        <f t="shared" si="325"/>
        <v>0</v>
      </c>
      <c r="DH228" s="71">
        <f t="shared" si="326"/>
        <v>0</v>
      </c>
      <c r="DI228" s="72">
        <f t="shared" si="327"/>
        <v>0</v>
      </c>
      <c r="DJ228" s="72">
        <f t="shared" si="328"/>
        <v>0</v>
      </c>
      <c r="DK228" s="72">
        <f t="shared" si="329"/>
        <v>0</v>
      </c>
      <c r="DL228" s="72">
        <f t="shared" si="330"/>
        <v>0</v>
      </c>
      <c r="DM228" s="70">
        <f t="shared" si="331"/>
        <v>0</v>
      </c>
      <c r="DN228" s="70">
        <f t="shared" si="332"/>
        <v>0</v>
      </c>
      <c r="DO228" s="70">
        <f t="shared" si="333"/>
        <v>0</v>
      </c>
      <c r="DP228" s="70">
        <f t="shared" si="334"/>
        <v>0</v>
      </c>
      <c r="DQ228" s="70">
        <f t="shared" si="334"/>
        <v>0</v>
      </c>
      <c r="DR228" s="70">
        <f t="shared" si="335"/>
        <v>0</v>
      </c>
      <c r="DS228" s="75">
        <f t="shared" si="336"/>
        <v>0</v>
      </c>
      <c r="DT228" s="71">
        <f t="shared" si="337"/>
        <v>0</v>
      </c>
      <c r="DU228" s="257">
        <f t="shared" si="338"/>
        <v>0</v>
      </c>
      <c r="DV228" s="258">
        <f t="shared" si="339"/>
        <v>0</v>
      </c>
      <c r="DW228" s="258">
        <f t="shared" si="340"/>
        <v>0</v>
      </c>
      <c r="DX228" s="258">
        <f t="shared" si="341"/>
        <v>0</v>
      </c>
      <c r="DY228" s="70">
        <f t="shared" si="342"/>
        <v>0</v>
      </c>
      <c r="DZ228" s="70">
        <f t="shared" si="343"/>
        <v>0</v>
      </c>
      <c r="EA228" s="258">
        <f t="shared" si="344"/>
        <v>0</v>
      </c>
      <c r="EB228" s="258">
        <f t="shared" si="345"/>
        <v>0</v>
      </c>
      <c r="EC228" s="258">
        <f t="shared" si="345"/>
        <v>0</v>
      </c>
      <c r="ED228" s="258">
        <f t="shared" si="346"/>
        <v>0</v>
      </c>
      <c r="EE228" s="75">
        <f t="shared" si="347"/>
        <v>0</v>
      </c>
      <c r="EF228" s="71">
        <f t="shared" si="348"/>
        <v>0</v>
      </c>
      <c r="EG228" s="72">
        <f t="shared" si="349"/>
        <v>0</v>
      </c>
      <c r="EH228" s="70">
        <f t="shared" si="350"/>
        <v>0</v>
      </c>
      <c r="EI228" s="70">
        <f t="shared" si="351"/>
        <v>0</v>
      </c>
      <c r="EJ228" s="70">
        <f t="shared" si="352"/>
        <v>0</v>
      </c>
      <c r="EK228" s="70">
        <f t="shared" si="353"/>
        <v>0</v>
      </c>
      <c r="EL228" s="70">
        <f t="shared" si="354"/>
        <v>0</v>
      </c>
      <c r="EM228" s="70">
        <f t="shared" si="355"/>
        <v>0</v>
      </c>
      <c r="EN228" s="70">
        <f t="shared" si="356"/>
        <v>0</v>
      </c>
      <c r="EO228" s="70">
        <f t="shared" si="356"/>
        <v>0</v>
      </c>
      <c r="EP228" s="75">
        <f t="shared" si="357"/>
        <v>0</v>
      </c>
      <c r="EQ228" s="75">
        <f t="shared" si="358"/>
        <v>0</v>
      </c>
      <c r="ER228" s="71">
        <f t="shared" si="359"/>
        <v>0</v>
      </c>
      <c r="ES228" s="72">
        <f t="shared" si="274"/>
        <v>0</v>
      </c>
      <c r="ET228" s="70">
        <f t="shared" si="275"/>
        <v>0</v>
      </c>
      <c r="EU228" s="70">
        <f t="shared" si="276"/>
        <v>0</v>
      </c>
      <c r="EV228" s="70">
        <f t="shared" si="277"/>
        <v>0</v>
      </c>
      <c r="EW228" s="70">
        <f t="shared" si="278"/>
        <v>0</v>
      </c>
      <c r="EX228" s="70">
        <f t="shared" si="360"/>
        <v>0</v>
      </c>
      <c r="EY228" s="70">
        <f t="shared" si="279"/>
        <v>0</v>
      </c>
      <c r="EZ228" s="70" t="str">
        <f t="shared" si="280"/>
        <v/>
      </c>
      <c r="FA228" s="70">
        <f t="shared" si="280"/>
        <v>0</v>
      </c>
      <c r="FB228" s="75">
        <f t="shared" si="281"/>
        <v>0</v>
      </c>
      <c r="FC228" s="75">
        <f t="shared" si="282"/>
        <v>0</v>
      </c>
      <c r="FD228" s="71">
        <f t="shared" si="283"/>
        <v>0</v>
      </c>
      <c r="FE228" s="585"/>
    </row>
    <row r="229" spans="1:161" ht="21.75" customHeight="1">
      <c r="A229" s="12">
        <f t="shared" si="272"/>
        <v>0</v>
      </c>
      <c r="B229" s="31">
        <v>50</v>
      </c>
      <c r="C229" s="252">
        <v>221</v>
      </c>
      <c r="D229" s="6">
        <f t="shared" si="273"/>
        <v>0</v>
      </c>
      <c r="E229" s="59"/>
      <c r="F229" s="60" t="str">
        <f t="shared" si="361"/>
        <v/>
      </c>
      <c r="G229" s="59">
        <f>'Data Paste From Shala Darpan'!L222</f>
        <v>0</v>
      </c>
      <c r="H229" s="59">
        <f>'Data Paste From Shala Darpan'!F222</f>
        <v>0</v>
      </c>
      <c r="I229" s="59">
        <f>'Data Paste From Shala Darpan'!H222</f>
        <v>0</v>
      </c>
      <c r="J229" s="59">
        <f>'Data Paste From Shala Darpan'!I222</f>
        <v>0</v>
      </c>
      <c r="K229" s="744">
        <f>'Data Paste From Shala Darpan'!K222</f>
        <v>0</v>
      </c>
      <c r="L229" s="160" t="str">
        <f t="shared" si="284"/>
        <v/>
      </c>
      <c r="M229" s="135"/>
      <c r="N229" s="355" t="str">
        <f t="shared" si="104"/>
        <v/>
      </c>
      <c r="O229" s="162">
        <f t="shared" si="285"/>
        <v>0</v>
      </c>
      <c r="P229" s="514"/>
      <c r="Q229" s="111"/>
      <c r="R229" s="112"/>
      <c r="S229" s="112"/>
      <c r="T229" s="113"/>
      <c r="U229" s="112"/>
      <c r="V229" s="312">
        <f t="shared" si="286"/>
        <v>0</v>
      </c>
      <c r="W229" s="113"/>
      <c r="X229" s="112"/>
      <c r="Y229" s="150"/>
      <c r="Z229" s="151"/>
      <c r="AA229" s="151"/>
      <c r="AB229" s="152"/>
      <c r="AC229" s="151"/>
      <c r="AD229" s="315">
        <f t="shared" si="287"/>
        <v>0</v>
      </c>
      <c r="AE229" s="315"/>
      <c r="AF229" s="151"/>
      <c r="AG229" s="184"/>
      <c r="AH229" s="185"/>
      <c r="AI229" s="185"/>
      <c r="AJ229" s="186"/>
      <c r="AK229" s="185"/>
      <c r="AL229" s="318">
        <f t="shared" si="288"/>
        <v>0</v>
      </c>
      <c r="AM229" s="318"/>
      <c r="AN229" s="185"/>
      <c r="AO229" s="117"/>
      <c r="AP229" s="118"/>
      <c r="AQ229" s="118"/>
      <c r="AR229" s="119"/>
      <c r="AS229" s="118"/>
      <c r="AT229" s="321">
        <f t="shared" si="289"/>
        <v>0</v>
      </c>
      <c r="AU229" s="321"/>
      <c r="AV229" s="118"/>
      <c r="AW229" s="199"/>
      <c r="AX229" s="200"/>
      <c r="AY229" s="200"/>
      <c r="AZ229" s="201"/>
      <c r="BA229" s="200"/>
      <c r="BB229" s="324">
        <f t="shared" si="290"/>
        <v>0</v>
      </c>
      <c r="BC229" s="324"/>
      <c r="BD229" s="200"/>
      <c r="BE229" s="225"/>
      <c r="BF229" s="226"/>
      <c r="BG229" s="226"/>
      <c r="BH229" s="227"/>
      <c r="BI229" s="226"/>
      <c r="BJ229" s="327">
        <f t="shared" si="291"/>
        <v>0</v>
      </c>
      <c r="BK229" s="327"/>
      <c r="BL229" s="226"/>
      <c r="BM229" s="199"/>
      <c r="BN229" s="200"/>
      <c r="BO229" s="200"/>
      <c r="BP229" s="201"/>
      <c r="BQ229" s="200"/>
      <c r="BR229" s="324" t="str">
        <f t="shared" si="292"/>
        <v/>
      </c>
      <c r="BS229" s="324"/>
      <c r="BT229" s="200"/>
      <c r="BU229" s="208">
        <v>0</v>
      </c>
      <c r="BV229" s="209">
        <v>0</v>
      </c>
      <c r="BW229" s="213">
        <v>0</v>
      </c>
      <c r="BX229" s="333" t="str">
        <f t="shared" si="293"/>
        <v>D</v>
      </c>
      <c r="BY229" s="72">
        <f t="shared" si="294"/>
        <v>0</v>
      </c>
      <c r="BZ229" s="70">
        <f t="shared" si="295"/>
        <v>0</v>
      </c>
      <c r="CA229" s="70">
        <f t="shared" si="296"/>
        <v>0</v>
      </c>
      <c r="CB229" s="70">
        <f t="shared" si="297"/>
        <v>0</v>
      </c>
      <c r="CC229" s="70">
        <f t="shared" si="298"/>
        <v>0</v>
      </c>
      <c r="CD229" s="70">
        <f t="shared" si="299"/>
        <v>0</v>
      </c>
      <c r="CE229" s="70">
        <f t="shared" si="300"/>
        <v>0</v>
      </c>
      <c r="CF229" s="70">
        <f t="shared" si="301"/>
        <v>0</v>
      </c>
      <c r="CG229" s="70">
        <f t="shared" si="301"/>
        <v>0</v>
      </c>
      <c r="CH229" s="75">
        <f t="shared" si="302"/>
        <v>0</v>
      </c>
      <c r="CI229" s="75">
        <f t="shared" si="303"/>
        <v>0</v>
      </c>
      <c r="CJ229" s="71">
        <f t="shared" si="304"/>
        <v>0</v>
      </c>
      <c r="CK229" s="72">
        <f t="shared" si="305"/>
        <v>0</v>
      </c>
      <c r="CL229" s="70">
        <f t="shared" si="306"/>
        <v>0</v>
      </c>
      <c r="CM229" s="70">
        <f t="shared" si="307"/>
        <v>0</v>
      </c>
      <c r="CN229" s="70">
        <f t="shared" si="308"/>
        <v>0</v>
      </c>
      <c r="CO229" s="70">
        <f t="shared" si="309"/>
        <v>0</v>
      </c>
      <c r="CP229" s="70">
        <f t="shared" si="310"/>
        <v>0</v>
      </c>
      <c r="CQ229" s="70">
        <f t="shared" si="311"/>
        <v>0</v>
      </c>
      <c r="CR229" s="70">
        <f t="shared" si="312"/>
        <v>0</v>
      </c>
      <c r="CS229" s="70">
        <f t="shared" si="312"/>
        <v>0</v>
      </c>
      <c r="CT229" s="75">
        <f t="shared" si="313"/>
        <v>0</v>
      </c>
      <c r="CU229" s="75">
        <f t="shared" si="314"/>
        <v>0</v>
      </c>
      <c r="CV229" s="71">
        <f t="shared" si="315"/>
        <v>0</v>
      </c>
      <c r="CW229" s="72">
        <f t="shared" si="316"/>
        <v>0</v>
      </c>
      <c r="CX229" s="70">
        <f t="shared" si="317"/>
        <v>0</v>
      </c>
      <c r="CY229" s="70">
        <f t="shared" si="318"/>
        <v>0</v>
      </c>
      <c r="CZ229" s="70">
        <f t="shared" si="319"/>
        <v>0</v>
      </c>
      <c r="DA229" s="70">
        <f t="shared" si="320"/>
        <v>0</v>
      </c>
      <c r="DB229" s="70">
        <f t="shared" si="321"/>
        <v>0</v>
      </c>
      <c r="DC229" s="70">
        <f t="shared" si="322"/>
        <v>0</v>
      </c>
      <c r="DD229" s="70">
        <f t="shared" si="323"/>
        <v>0</v>
      </c>
      <c r="DE229" s="70">
        <f t="shared" si="323"/>
        <v>0</v>
      </c>
      <c r="DF229" s="75">
        <f t="shared" si="324"/>
        <v>0</v>
      </c>
      <c r="DG229" s="75">
        <f t="shared" si="325"/>
        <v>0</v>
      </c>
      <c r="DH229" s="71">
        <f t="shared" si="326"/>
        <v>0</v>
      </c>
      <c r="DI229" s="72">
        <f t="shared" si="327"/>
        <v>0</v>
      </c>
      <c r="DJ229" s="72">
        <f t="shared" si="328"/>
        <v>0</v>
      </c>
      <c r="DK229" s="72">
        <f t="shared" si="329"/>
        <v>0</v>
      </c>
      <c r="DL229" s="72">
        <f t="shared" si="330"/>
        <v>0</v>
      </c>
      <c r="DM229" s="70">
        <f t="shared" si="331"/>
        <v>0</v>
      </c>
      <c r="DN229" s="70">
        <f t="shared" si="332"/>
        <v>0</v>
      </c>
      <c r="DO229" s="70">
        <f t="shared" si="333"/>
        <v>0</v>
      </c>
      <c r="DP229" s="70">
        <f t="shared" si="334"/>
        <v>0</v>
      </c>
      <c r="DQ229" s="70">
        <f t="shared" si="334"/>
        <v>0</v>
      </c>
      <c r="DR229" s="70">
        <f t="shared" si="335"/>
        <v>0</v>
      </c>
      <c r="DS229" s="75">
        <f t="shared" si="336"/>
        <v>0</v>
      </c>
      <c r="DT229" s="71">
        <f t="shared" si="337"/>
        <v>0</v>
      </c>
      <c r="DU229" s="257">
        <f t="shared" si="338"/>
        <v>0</v>
      </c>
      <c r="DV229" s="258">
        <f t="shared" si="339"/>
        <v>0</v>
      </c>
      <c r="DW229" s="258">
        <f t="shared" si="340"/>
        <v>0</v>
      </c>
      <c r="DX229" s="258">
        <f t="shared" si="341"/>
        <v>0</v>
      </c>
      <c r="DY229" s="70">
        <f t="shared" si="342"/>
        <v>0</v>
      </c>
      <c r="DZ229" s="70">
        <f t="shared" si="343"/>
        <v>0</v>
      </c>
      <c r="EA229" s="258">
        <f t="shared" si="344"/>
        <v>0</v>
      </c>
      <c r="EB229" s="258">
        <f t="shared" si="345"/>
        <v>0</v>
      </c>
      <c r="EC229" s="258">
        <f t="shared" si="345"/>
        <v>0</v>
      </c>
      <c r="ED229" s="258">
        <f t="shared" si="346"/>
        <v>0</v>
      </c>
      <c r="EE229" s="75">
        <f t="shared" si="347"/>
        <v>0</v>
      </c>
      <c r="EF229" s="71">
        <f t="shared" si="348"/>
        <v>0</v>
      </c>
      <c r="EG229" s="72">
        <f t="shared" si="349"/>
        <v>0</v>
      </c>
      <c r="EH229" s="70">
        <f t="shared" si="350"/>
        <v>0</v>
      </c>
      <c r="EI229" s="70">
        <f t="shared" si="351"/>
        <v>0</v>
      </c>
      <c r="EJ229" s="70">
        <f t="shared" si="352"/>
        <v>0</v>
      </c>
      <c r="EK229" s="70">
        <f t="shared" si="353"/>
        <v>0</v>
      </c>
      <c r="EL229" s="70">
        <f t="shared" si="354"/>
        <v>0</v>
      </c>
      <c r="EM229" s="70">
        <f t="shared" si="355"/>
        <v>0</v>
      </c>
      <c r="EN229" s="70">
        <f t="shared" si="356"/>
        <v>0</v>
      </c>
      <c r="EO229" s="70">
        <f t="shared" si="356"/>
        <v>0</v>
      </c>
      <c r="EP229" s="75">
        <f t="shared" si="357"/>
        <v>0</v>
      </c>
      <c r="EQ229" s="75">
        <f t="shared" si="358"/>
        <v>0</v>
      </c>
      <c r="ER229" s="71">
        <f t="shared" si="359"/>
        <v>0</v>
      </c>
      <c r="ES229" s="72">
        <f t="shared" si="274"/>
        <v>0</v>
      </c>
      <c r="ET229" s="70">
        <f t="shared" si="275"/>
        <v>0</v>
      </c>
      <c r="EU229" s="70">
        <f t="shared" si="276"/>
        <v>0</v>
      </c>
      <c r="EV229" s="70">
        <f t="shared" si="277"/>
        <v>0</v>
      </c>
      <c r="EW229" s="70">
        <f t="shared" si="278"/>
        <v>0</v>
      </c>
      <c r="EX229" s="70">
        <f t="shared" si="360"/>
        <v>0</v>
      </c>
      <c r="EY229" s="70">
        <f t="shared" si="279"/>
        <v>0</v>
      </c>
      <c r="EZ229" s="70" t="str">
        <f t="shared" si="280"/>
        <v/>
      </c>
      <c r="FA229" s="70">
        <f t="shared" si="280"/>
        <v>0</v>
      </c>
      <c r="FB229" s="75">
        <f t="shared" si="281"/>
        <v>0</v>
      </c>
      <c r="FC229" s="75">
        <f t="shared" si="282"/>
        <v>0</v>
      </c>
      <c r="FD229" s="71">
        <f t="shared" si="283"/>
        <v>0</v>
      </c>
      <c r="FE229" s="585"/>
    </row>
    <row r="230" spans="1:161" ht="21.75" customHeight="1">
      <c r="A230" s="12">
        <f t="shared" si="272"/>
        <v>0</v>
      </c>
      <c r="B230" s="31">
        <v>51</v>
      </c>
      <c r="C230" s="253">
        <v>222</v>
      </c>
      <c r="D230" s="6">
        <f t="shared" si="273"/>
        <v>0</v>
      </c>
      <c r="E230" s="59"/>
      <c r="F230" s="60" t="str">
        <f t="shared" si="361"/>
        <v/>
      </c>
      <c r="G230" s="58">
        <f>'Data Paste From Shala Darpan'!L223</f>
        <v>0</v>
      </c>
      <c r="H230" s="59">
        <f>'Data Paste From Shala Darpan'!F223</f>
        <v>0</v>
      </c>
      <c r="I230" s="59">
        <f>'Data Paste From Shala Darpan'!H223</f>
        <v>0</v>
      </c>
      <c r="J230" s="59">
        <f>'Data Paste From Shala Darpan'!I223</f>
        <v>0</v>
      </c>
      <c r="K230" s="744">
        <f>'Data Paste From Shala Darpan'!K223</f>
        <v>0</v>
      </c>
      <c r="L230" s="160" t="str">
        <f t="shared" si="284"/>
        <v/>
      </c>
      <c r="M230" s="135"/>
      <c r="N230" s="355" t="str">
        <f t="shared" si="104"/>
        <v/>
      </c>
      <c r="O230" s="162">
        <f t="shared" si="285"/>
        <v>0</v>
      </c>
      <c r="P230" s="514"/>
      <c r="Q230" s="111"/>
      <c r="R230" s="112"/>
      <c r="S230" s="112"/>
      <c r="T230" s="113"/>
      <c r="U230" s="112"/>
      <c r="V230" s="312">
        <f t="shared" si="286"/>
        <v>0</v>
      </c>
      <c r="W230" s="113"/>
      <c r="X230" s="112"/>
      <c r="Y230" s="150"/>
      <c r="Z230" s="151"/>
      <c r="AA230" s="151"/>
      <c r="AB230" s="152"/>
      <c r="AC230" s="151"/>
      <c r="AD230" s="315">
        <f t="shared" si="287"/>
        <v>0</v>
      </c>
      <c r="AE230" s="315"/>
      <c r="AF230" s="151"/>
      <c r="AG230" s="184"/>
      <c r="AH230" s="185"/>
      <c r="AI230" s="185"/>
      <c r="AJ230" s="186"/>
      <c r="AK230" s="185"/>
      <c r="AL230" s="318">
        <f t="shared" si="288"/>
        <v>0</v>
      </c>
      <c r="AM230" s="318"/>
      <c r="AN230" s="185"/>
      <c r="AO230" s="117"/>
      <c r="AP230" s="118"/>
      <c r="AQ230" s="118"/>
      <c r="AR230" s="119"/>
      <c r="AS230" s="118"/>
      <c r="AT230" s="321">
        <f t="shared" si="289"/>
        <v>0</v>
      </c>
      <c r="AU230" s="321"/>
      <c r="AV230" s="118"/>
      <c r="AW230" s="199"/>
      <c r="AX230" s="200"/>
      <c r="AY230" s="200"/>
      <c r="AZ230" s="201"/>
      <c r="BA230" s="200"/>
      <c r="BB230" s="324">
        <f t="shared" si="290"/>
        <v>0</v>
      </c>
      <c r="BC230" s="324"/>
      <c r="BD230" s="200"/>
      <c r="BE230" s="225"/>
      <c r="BF230" s="226"/>
      <c r="BG230" s="226"/>
      <c r="BH230" s="227"/>
      <c r="BI230" s="226"/>
      <c r="BJ230" s="327">
        <f t="shared" si="291"/>
        <v>0</v>
      </c>
      <c r="BK230" s="327"/>
      <c r="BL230" s="226"/>
      <c r="BM230" s="199"/>
      <c r="BN230" s="200"/>
      <c r="BO230" s="200"/>
      <c r="BP230" s="201"/>
      <c r="BQ230" s="200"/>
      <c r="BR230" s="324" t="str">
        <f t="shared" si="292"/>
        <v/>
      </c>
      <c r="BS230" s="324"/>
      <c r="BT230" s="200"/>
      <c r="BU230" s="208">
        <v>0</v>
      </c>
      <c r="BV230" s="209">
        <v>0</v>
      </c>
      <c r="BW230" s="213">
        <v>0</v>
      </c>
      <c r="BX230" s="333" t="str">
        <f t="shared" si="293"/>
        <v>D</v>
      </c>
      <c r="BY230" s="72">
        <f t="shared" si="294"/>
        <v>0</v>
      </c>
      <c r="BZ230" s="70">
        <f t="shared" si="295"/>
        <v>0</v>
      </c>
      <c r="CA230" s="70">
        <f t="shared" si="296"/>
        <v>0</v>
      </c>
      <c r="CB230" s="70">
        <f t="shared" si="297"/>
        <v>0</v>
      </c>
      <c r="CC230" s="70">
        <f t="shared" si="298"/>
        <v>0</v>
      </c>
      <c r="CD230" s="70">
        <f t="shared" si="299"/>
        <v>0</v>
      </c>
      <c r="CE230" s="70">
        <f t="shared" si="300"/>
        <v>0</v>
      </c>
      <c r="CF230" s="70">
        <f t="shared" si="301"/>
        <v>0</v>
      </c>
      <c r="CG230" s="70">
        <f t="shared" si="301"/>
        <v>0</v>
      </c>
      <c r="CH230" s="75">
        <f t="shared" si="302"/>
        <v>0</v>
      </c>
      <c r="CI230" s="75">
        <f t="shared" si="303"/>
        <v>0</v>
      </c>
      <c r="CJ230" s="71">
        <f t="shared" si="304"/>
        <v>0</v>
      </c>
      <c r="CK230" s="72">
        <f t="shared" si="305"/>
        <v>0</v>
      </c>
      <c r="CL230" s="70">
        <f t="shared" si="306"/>
        <v>0</v>
      </c>
      <c r="CM230" s="70">
        <f t="shared" si="307"/>
        <v>0</v>
      </c>
      <c r="CN230" s="70">
        <f t="shared" si="308"/>
        <v>0</v>
      </c>
      <c r="CO230" s="70">
        <f t="shared" si="309"/>
        <v>0</v>
      </c>
      <c r="CP230" s="70">
        <f t="shared" si="310"/>
        <v>0</v>
      </c>
      <c r="CQ230" s="70">
        <f t="shared" si="311"/>
        <v>0</v>
      </c>
      <c r="CR230" s="70">
        <f t="shared" si="312"/>
        <v>0</v>
      </c>
      <c r="CS230" s="70">
        <f t="shared" si="312"/>
        <v>0</v>
      </c>
      <c r="CT230" s="75">
        <f t="shared" si="313"/>
        <v>0</v>
      </c>
      <c r="CU230" s="75">
        <f t="shared" si="314"/>
        <v>0</v>
      </c>
      <c r="CV230" s="71">
        <f t="shared" si="315"/>
        <v>0</v>
      </c>
      <c r="CW230" s="72">
        <f t="shared" si="316"/>
        <v>0</v>
      </c>
      <c r="CX230" s="70">
        <f t="shared" si="317"/>
        <v>0</v>
      </c>
      <c r="CY230" s="70">
        <f t="shared" si="318"/>
        <v>0</v>
      </c>
      <c r="CZ230" s="70">
        <f t="shared" si="319"/>
        <v>0</v>
      </c>
      <c r="DA230" s="70">
        <f t="shared" si="320"/>
        <v>0</v>
      </c>
      <c r="DB230" s="70">
        <f t="shared" si="321"/>
        <v>0</v>
      </c>
      <c r="DC230" s="70">
        <f t="shared" si="322"/>
        <v>0</v>
      </c>
      <c r="DD230" s="70">
        <f t="shared" si="323"/>
        <v>0</v>
      </c>
      <c r="DE230" s="70">
        <f t="shared" si="323"/>
        <v>0</v>
      </c>
      <c r="DF230" s="75">
        <f t="shared" si="324"/>
        <v>0</v>
      </c>
      <c r="DG230" s="75">
        <f t="shared" si="325"/>
        <v>0</v>
      </c>
      <c r="DH230" s="71">
        <f t="shared" si="326"/>
        <v>0</v>
      </c>
      <c r="DI230" s="72">
        <f t="shared" si="327"/>
        <v>0</v>
      </c>
      <c r="DJ230" s="72">
        <f t="shared" si="328"/>
        <v>0</v>
      </c>
      <c r="DK230" s="72">
        <f t="shared" si="329"/>
        <v>0</v>
      </c>
      <c r="DL230" s="72">
        <f t="shared" si="330"/>
        <v>0</v>
      </c>
      <c r="DM230" s="70">
        <f t="shared" si="331"/>
        <v>0</v>
      </c>
      <c r="DN230" s="70">
        <f t="shared" si="332"/>
        <v>0</v>
      </c>
      <c r="DO230" s="70">
        <f t="shared" si="333"/>
        <v>0</v>
      </c>
      <c r="DP230" s="70">
        <f t="shared" si="334"/>
        <v>0</v>
      </c>
      <c r="DQ230" s="70">
        <f t="shared" si="334"/>
        <v>0</v>
      </c>
      <c r="DR230" s="70">
        <f t="shared" si="335"/>
        <v>0</v>
      </c>
      <c r="DS230" s="75">
        <f t="shared" si="336"/>
        <v>0</v>
      </c>
      <c r="DT230" s="71">
        <f t="shared" si="337"/>
        <v>0</v>
      </c>
      <c r="DU230" s="257">
        <f t="shared" si="338"/>
        <v>0</v>
      </c>
      <c r="DV230" s="258">
        <f t="shared" si="339"/>
        <v>0</v>
      </c>
      <c r="DW230" s="258">
        <f t="shared" si="340"/>
        <v>0</v>
      </c>
      <c r="DX230" s="258">
        <f t="shared" si="341"/>
        <v>0</v>
      </c>
      <c r="DY230" s="70">
        <f t="shared" si="342"/>
        <v>0</v>
      </c>
      <c r="DZ230" s="70">
        <f t="shared" si="343"/>
        <v>0</v>
      </c>
      <c r="EA230" s="258">
        <f t="shared" si="344"/>
        <v>0</v>
      </c>
      <c r="EB230" s="258">
        <f t="shared" si="345"/>
        <v>0</v>
      </c>
      <c r="EC230" s="258">
        <f t="shared" si="345"/>
        <v>0</v>
      </c>
      <c r="ED230" s="258">
        <f t="shared" si="346"/>
        <v>0</v>
      </c>
      <c r="EE230" s="75">
        <f t="shared" si="347"/>
        <v>0</v>
      </c>
      <c r="EF230" s="71">
        <f t="shared" si="348"/>
        <v>0</v>
      </c>
      <c r="EG230" s="72">
        <f t="shared" si="349"/>
        <v>0</v>
      </c>
      <c r="EH230" s="70">
        <f t="shared" si="350"/>
        <v>0</v>
      </c>
      <c r="EI230" s="70">
        <f t="shared" si="351"/>
        <v>0</v>
      </c>
      <c r="EJ230" s="70">
        <f t="shared" si="352"/>
        <v>0</v>
      </c>
      <c r="EK230" s="70">
        <f t="shared" si="353"/>
        <v>0</v>
      </c>
      <c r="EL230" s="70">
        <f t="shared" si="354"/>
        <v>0</v>
      </c>
      <c r="EM230" s="70">
        <f t="shared" si="355"/>
        <v>0</v>
      </c>
      <c r="EN230" s="70">
        <f t="shared" si="356"/>
        <v>0</v>
      </c>
      <c r="EO230" s="70">
        <f t="shared" si="356"/>
        <v>0</v>
      </c>
      <c r="EP230" s="75">
        <f t="shared" si="357"/>
        <v>0</v>
      </c>
      <c r="EQ230" s="75">
        <f t="shared" si="358"/>
        <v>0</v>
      </c>
      <c r="ER230" s="71">
        <f t="shared" si="359"/>
        <v>0</v>
      </c>
      <c r="ES230" s="72">
        <f t="shared" si="274"/>
        <v>0</v>
      </c>
      <c r="ET230" s="70">
        <f t="shared" si="275"/>
        <v>0</v>
      </c>
      <c r="EU230" s="70">
        <f t="shared" si="276"/>
        <v>0</v>
      </c>
      <c r="EV230" s="70">
        <f t="shared" si="277"/>
        <v>0</v>
      </c>
      <c r="EW230" s="70">
        <f t="shared" si="278"/>
        <v>0</v>
      </c>
      <c r="EX230" s="70">
        <f t="shared" si="360"/>
        <v>0</v>
      </c>
      <c r="EY230" s="70">
        <f t="shared" si="279"/>
        <v>0</v>
      </c>
      <c r="EZ230" s="70" t="str">
        <f t="shared" si="280"/>
        <v/>
      </c>
      <c r="FA230" s="70">
        <f t="shared" si="280"/>
        <v>0</v>
      </c>
      <c r="FB230" s="75">
        <f t="shared" si="281"/>
        <v>0</v>
      </c>
      <c r="FC230" s="75">
        <f t="shared" si="282"/>
        <v>0</v>
      </c>
      <c r="FD230" s="71">
        <f t="shared" si="283"/>
        <v>0</v>
      </c>
      <c r="FE230" s="585"/>
    </row>
    <row r="231" spans="1:161" ht="21.75" customHeight="1">
      <c r="A231" s="12">
        <f t="shared" si="272"/>
        <v>0</v>
      </c>
      <c r="B231" s="31">
        <v>52</v>
      </c>
      <c r="C231" s="252">
        <v>223</v>
      </c>
      <c r="D231" s="6">
        <f t="shared" si="273"/>
        <v>0</v>
      </c>
      <c r="E231" s="59"/>
      <c r="F231" s="60" t="str">
        <f t="shared" si="361"/>
        <v/>
      </c>
      <c r="G231" s="59">
        <f>'Data Paste From Shala Darpan'!L224</f>
        <v>0</v>
      </c>
      <c r="H231" s="59">
        <f>'Data Paste From Shala Darpan'!F224</f>
        <v>0</v>
      </c>
      <c r="I231" s="59">
        <f>'Data Paste From Shala Darpan'!H224</f>
        <v>0</v>
      </c>
      <c r="J231" s="59">
        <f>'Data Paste From Shala Darpan'!I224</f>
        <v>0</v>
      </c>
      <c r="K231" s="744">
        <f>'Data Paste From Shala Darpan'!K224</f>
        <v>0</v>
      </c>
      <c r="L231" s="160" t="str">
        <f t="shared" si="284"/>
        <v/>
      </c>
      <c r="M231" s="135"/>
      <c r="N231" s="355" t="str">
        <f t="shared" si="104"/>
        <v/>
      </c>
      <c r="O231" s="162">
        <f t="shared" si="285"/>
        <v>0</v>
      </c>
      <c r="P231" s="514"/>
      <c r="Q231" s="111"/>
      <c r="R231" s="112"/>
      <c r="S231" s="112"/>
      <c r="T231" s="113"/>
      <c r="U231" s="112"/>
      <c r="V231" s="312">
        <f t="shared" si="286"/>
        <v>0</v>
      </c>
      <c r="W231" s="113"/>
      <c r="X231" s="112"/>
      <c r="Y231" s="150"/>
      <c r="Z231" s="151"/>
      <c r="AA231" s="151"/>
      <c r="AB231" s="152"/>
      <c r="AC231" s="151"/>
      <c r="AD231" s="315">
        <f t="shared" si="287"/>
        <v>0</v>
      </c>
      <c r="AE231" s="315"/>
      <c r="AF231" s="151"/>
      <c r="AG231" s="184"/>
      <c r="AH231" s="185"/>
      <c r="AI231" s="185"/>
      <c r="AJ231" s="186"/>
      <c r="AK231" s="185"/>
      <c r="AL231" s="318">
        <f t="shared" si="288"/>
        <v>0</v>
      </c>
      <c r="AM231" s="318"/>
      <c r="AN231" s="185"/>
      <c r="AO231" s="117"/>
      <c r="AP231" s="118"/>
      <c r="AQ231" s="118"/>
      <c r="AR231" s="119"/>
      <c r="AS231" s="118"/>
      <c r="AT231" s="321">
        <f t="shared" si="289"/>
        <v>0</v>
      </c>
      <c r="AU231" s="321"/>
      <c r="AV231" s="118"/>
      <c r="AW231" s="199"/>
      <c r="AX231" s="200"/>
      <c r="AY231" s="200"/>
      <c r="AZ231" s="201"/>
      <c r="BA231" s="200"/>
      <c r="BB231" s="324">
        <f t="shared" si="290"/>
        <v>0</v>
      </c>
      <c r="BC231" s="324"/>
      <c r="BD231" s="200"/>
      <c r="BE231" s="225"/>
      <c r="BF231" s="226"/>
      <c r="BG231" s="226"/>
      <c r="BH231" s="227"/>
      <c r="BI231" s="226"/>
      <c r="BJ231" s="327">
        <f t="shared" si="291"/>
        <v>0</v>
      </c>
      <c r="BK231" s="327"/>
      <c r="BL231" s="226"/>
      <c r="BM231" s="199"/>
      <c r="BN231" s="200"/>
      <c r="BO231" s="200"/>
      <c r="BP231" s="201"/>
      <c r="BQ231" s="200"/>
      <c r="BR231" s="324" t="str">
        <f t="shared" si="292"/>
        <v/>
      </c>
      <c r="BS231" s="324"/>
      <c r="BT231" s="200"/>
      <c r="BU231" s="208">
        <v>0</v>
      </c>
      <c r="BV231" s="209">
        <v>0</v>
      </c>
      <c r="BW231" s="213">
        <v>0</v>
      </c>
      <c r="BX231" s="333" t="str">
        <f t="shared" si="293"/>
        <v>D</v>
      </c>
      <c r="BY231" s="72">
        <f t="shared" si="294"/>
        <v>0</v>
      </c>
      <c r="BZ231" s="70">
        <f t="shared" si="295"/>
        <v>0</v>
      </c>
      <c r="CA231" s="70">
        <f t="shared" si="296"/>
        <v>0</v>
      </c>
      <c r="CB231" s="70">
        <f t="shared" si="297"/>
        <v>0</v>
      </c>
      <c r="CC231" s="70">
        <f t="shared" si="298"/>
        <v>0</v>
      </c>
      <c r="CD231" s="70">
        <f t="shared" si="299"/>
        <v>0</v>
      </c>
      <c r="CE231" s="70">
        <f t="shared" si="300"/>
        <v>0</v>
      </c>
      <c r="CF231" s="70">
        <f t="shared" si="301"/>
        <v>0</v>
      </c>
      <c r="CG231" s="70">
        <f t="shared" si="301"/>
        <v>0</v>
      </c>
      <c r="CH231" s="75">
        <f t="shared" si="302"/>
        <v>0</v>
      </c>
      <c r="CI231" s="75">
        <f t="shared" si="303"/>
        <v>0</v>
      </c>
      <c r="CJ231" s="71">
        <f t="shared" si="304"/>
        <v>0</v>
      </c>
      <c r="CK231" s="72">
        <f t="shared" si="305"/>
        <v>0</v>
      </c>
      <c r="CL231" s="70">
        <f t="shared" si="306"/>
        <v>0</v>
      </c>
      <c r="CM231" s="70">
        <f t="shared" si="307"/>
        <v>0</v>
      </c>
      <c r="CN231" s="70">
        <f t="shared" si="308"/>
        <v>0</v>
      </c>
      <c r="CO231" s="70">
        <f t="shared" si="309"/>
        <v>0</v>
      </c>
      <c r="CP231" s="70">
        <f t="shared" si="310"/>
        <v>0</v>
      </c>
      <c r="CQ231" s="70">
        <f t="shared" si="311"/>
        <v>0</v>
      </c>
      <c r="CR231" s="70">
        <f t="shared" si="312"/>
        <v>0</v>
      </c>
      <c r="CS231" s="70">
        <f t="shared" si="312"/>
        <v>0</v>
      </c>
      <c r="CT231" s="75">
        <f t="shared" si="313"/>
        <v>0</v>
      </c>
      <c r="CU231" s="75">
        <f t="shared" si="314"/>
        <v>0</v>
      </c>
      <c r="CV231" s="71">
        <f t="shared" si="315"/>
        <v>0</v>
      </c>
      <c r="CW231" s="72">
        <f t="shared" si="316"/>
        <v>0</v>
      </c>
      <c r="CX231" s="70">
        <f t="shared" si="317"/>
        <v>0</v>
      </c>
      <c r="CY231" s="70">
        <f t="shared" si="318"/>
        <v>0</v>
      </c>
      <c r="CZ231" s="70">
        <f t="shared" si="319"/>
        <v>0</v>
      </c>
      <c r="DA231" s="70">
        <f t="shared" si="320"/>
        <v>0</v>
      </c>
      <c r="DB231" s="70">
        <f t="shared" si="321"/>
        <v>0</v>
      </c>
      <c r="DC231" s="70">
        <f t="shared" si="322"/>
        <v>0</v>
      </c>
      <c r="DD231" s="70">
        <f t="shared" si="323"/>
        <v>0</v>
      </c>
      <c r="DE231" s="70">
        <f t="shared" si="323"/>
        <v>0</v>
      </c>
      <c r="DF231" s="75">
        <f t="shared" si="324"/>
        <v>0</v>
      </c>
      <c r="DG231" s="75">
        <f t="shared" si="325"/>
        <v>0</v>
      </c>
      <c r="DH231" s="71">
        <f t="shared" si="326"/>
        <v>0</v>
      </c>
      <c r="DI231" s="72">
        <f t="shared" si="327"/>
        <v>0</v>
      </c>
      <c r="DJ231" s="72">
        <f t="shared" si="328"/>
        <v>0</v>
      </c>
      <c r="DK231" s="72">
        <f t="shared" si="329"/>
        <v>0</v>
      </c>
      <c r="DL231" s="72">
        <f t="shared" si="330"/>
        <v>0</v>
      </c>
      <c r="DM231" s="70">
        <f t="shared" si="331"/>
        <v>0</v>
      </c>
      <c r="DN231" s="70">
        <f t="shared" si="332"/>
        <v>0</v>
      </c>
      <c r="DO231" s="70">
        <f t="shared" si="333"/>
        <v>0</v>
      </c>
      <c r="DP231" s="70">
        <f t="shared" si="334"/>
        <v>0</v>
      </c>
      <c r="DQ231" s="70">
        <f t="shared" si="334"/>
        <v>0</v>
      </c>
      <c r="DR231" s="70">
        <f t="shared" si="335"/>
        <v>0</v>
      </c>
      <c r="DS231" s="75">
        <f t="shared" si="336"/>
        <v>0</v>
      </c>
      <c r="DT231" s="71">
        <f t="shared" si="337"/>
        <v>0</v>
      </c>
      <c r="DU231" s="257">
        <f t="shared" si="338"/>
        <v>0</v>
      </c>
      <c r="DV231" s="258">
        <f t="shared" si="339"/>
        <v>0</v>
      </c>
      <c r="DW231" s="258">
        <f t="shared" si="340"/>
        <v>0</v>
      </c>
      <c r="DX231" s="258">
        <f t="shared" si="341"/>
        <v>0</v>
      </c>
      <c r="DY231" s="70">
        <f t="shared" si="342"/>
        <v>0</v>
      </c>
      <c r="DZ231" s="70">
        <f t="shared" si="343"/>
        <v>0</v>
      </c>
      <c r="EA231" s="258">
        <f t="shared" si="344"/>
        <v>0</v>
      </c>
      <c r="EB231" s="258">
        <f t="shared" si="345"/>
        <v>0</v>
      </c>
      <c r="EC231" s="258">
        <f t="shared" si="345"/>
        <v>0</v>
      </c>
      <c r="ED231" s="258">
        <f t="shared" si="346"/>
        <v>0</v>
      </c>
      <c r="EE231" s="75">
        <f t="shared" si="347"/>
        <v>0</v>
      </c>
      <c r="EF231" s="71">
        <f t="shared" si="348"/>
        <v>0</v>
      </c>
      <c r="EG231" s="72">
        <f t="shared" si="349"/>
        <v>0</v>
      </c>
      <c r="EH231" s="70">
        <f t="shared" si="350"/>
        <v>0</v>
      </c>
      <c r="EI231" s="70">
        <f t="shared" si="351"/>
        <v>0</v>
      </c>
      <c r="EJ231" s="70">
        <f t="shared" si="352"/>
        <v>0</v>
      </c>
      <c r="EK231" s="70">
        <f t="shared" si="353"/>
        <v>0</v>
      </c>
      <c r="EL231" s="70">
        <f t="shared" si="354"/>
        <v>0</v>
      </c>
      <c r="EM231" s="70">
        <f t="shared" si="355"/>
        <v>0</v>
      </c>
      <c r="EN231" s="70">
        <f t="shared" si="356"/>
        <v>0</v>
      </c>
      <c r="EO231" s="70">
        <f t="shared" si="356"/>
        <v>0</v>
      </c>
      <c r="EP231" s="75">
        <f t="shared" si="357"/>
        <v>0</v>
      </c>
      <c r="EQ231" s="75">
        <f t="shared" si="358"/>
        <v>0</v>
      </c>
      <c r="ER231" s="71">
        <f t="shared" si="359"/>
        <v>0</v>
      </c>
      <c r="ES231" s="72">
        <f t="shared" si="274"/>
        <v>0</v>
      </c>
      <c r="ET231" s="70">
        <f t="shared" si="275"/>
        <v>0</v>
      </c>
      <c r="EU231" s="70">
        <f t="shared" si="276"/>
        <v>0</v>
      </c>
      <c r="EV231" s="70">
        <f t="shared" si="277"/>
        <v>0</v>
      </c>
      <c r="EW231" s="70">
        <f t="shared" si="278"/>
        <v>0</v>
      </c>
      <c r="EX231" s="70">
        <f t="shared" si="360"/>
        <v>0</v>
      </c>
      <c r="EY231" s="70">
        <f t="shared" si="279"/>
        <v>0</v>
      </c>
      <c r="EZ231" s="70" t="str">
        <f t="shared" si="280"/>
        <v/>
      </c>
      <c r="FA231" s="70">
        <f t="shared" si="280"/>
        <v>0</v>
      </c>
      <c r="FB231" s="75">
        <f t="shared" si="281"/>
        <v>0</v>
      </c>
      <c r="FC231" s="75">
        <f t="shared" si="282"/>
        <v>0</v>
      </c>
      <c r="FD231" s="71">
        <f t="shared" si="283"/>
        <v>0</v>
      </c>
      <c r="FE231" s="585"/>
    </row>
    <row r="232" spans="1:161" ht="21.75" customHeight="1">
      <c r="A232" s="12">
        <f t="shared" si="272"/>
        <v>0</v>
      </c>
      <c r="B232" s="31">
        <v>53</v>
      </c>
      <c r="C232" s="253">
        <v>224</v>
      </c>
      <c r="D232" s="6">
        <f t="shared" si="273"/>
        <v>0</v>
      </c>
      <c r="E232" s="59"/>
      <c r="F232" s="60" t="str">
        <f t="shared" si="361"/>
        <v/>
      </c>
      <c r="G232" s="58">
        <f>'Data Paste From Shala Darpan'!L225</f>
        <v>0</v>
      </c>
      <c r="H232" s="59">
        <f>'Data Paste From Shala Darpan'!F225</f>
        <v>0</v>
      </c>
      <c r="I232" s="59">
        <f>'Data Paste From Shala Darpan'!H225</f>
        <v>0</v>
      </c>
      <c r="J232" s="59">
        <f>'Data Paste From Shala Darpan'!I225</f>
        <v>0</v>
      </c>
      <c r="K232" s="744">
        <f>'Data Paste From Shala Darpan'!K225</f>
        <v>0</v>
      </c>
      <c r="L232" s="160" t="str">
        <f t="shared" si="284"/>
        <v/>
      </c>
      <c r="M232" s="135"/>
      <c r="N232" s="355" t="str">
        <f t="shared" si="104"/>
        <v/>
      </c>
      <c r="O232" s="162">
        <f t="shared" si="285"/>
        <v>0</v>
      </c>
      <c r="P232" s="514"/>
      <c r="Q232" s="111"/>
      <c r="R232" s="112"/>
      <c r="S232" s="112"/>
      <c r="T232" s="113"/>
      <c r="U232" s="112"/>
      <c r="V232" s="312">
        <f t="shared" si="286"/>
        <v>0</v>
      </c>
      <c r="W232" s="113"/>
      <c r="X232" s="112"/>
      <c r="Y232" s="150"/>
      <c r="Z232" s="151"/>
      <c r="AA232" s="151"/>
      <c r="AB232" s="152"/>
      <c r="AC232" s="151"/>
      <c r="AD232" s="315">
        <f t="shared" si="287"/>
        <v>0</v>
      </c>
      <c r="AE232" s="315"/>
      <c r="AF232" s="151"/>
      <c r="AG232" s="184"/>
      <c r="AH232" s="185"/>
      <c r="AI232" s="185"/>
      <c r="AJ232" s="186"/>
      <c r="AK232" s="185"/>
      <c r="AL232" s="318">
        <f t="shared" si="288"/>
        <v>0</v>
      </c>
      <c r="AM232" s="318"/>
      <c r="AN232" s="185"/>
      <c r="AO232" s="117"/>
      <c r="AP232" s="118"/>
      <c r="AQ232" s="118"/>
      <c r="AR232" s="119"/>
      <c r="AS232" s="118"/>
      <c r="AT232" s="321">
        <f t="shared" si="289"/>
        <v>0</v>
      </c>
      <c r="AU232" s="321"/>
      <c r="AV232" s="118"/>
      <c r="AW232" s="199"/>
      <c r="AX232" s="200"/>
      <c r="AY232" s="200"/>
      <c r="AZ232" s="201"/>
      <c r="BA232" s="200"/>
      <c r="BB232" s="324">
        <f t="shared" si="290"/>
        <v>0</v>
      </c>
      <c r="BC232" s="324"/>
      <c r="BD232" s="200"/>
      <c r="BE232" s="225"/>
      <c r="BF232" s="226"/>
      <c r="BG232" s="226"/>
      <c r="BH232" s="227"/>
      <c r="BI232" s="226"/>
      <c r="BJ232" s="327">
        <f t="shared" si="291"/>
        <v>0</v>
      </c>
      <c r="BK232" s="327"/>
      <c r="BL232" s="226"/>
      <c r="BM232" s="199"/>
      <c r="BN232" s="200"/>
      <c r="BO232" s="200"/>
      <c r="BP232" s="201"/>
      <c r="BQ232" s="200"/>
      <c r="BR232" s="324" t="str">
        <f t="shared" si="292"/>
        <v/>
      </c>
      <c r="BS232" s="324"/>
      <c r="BT232" s="200"/>
      <c r="BU232" s="208">
        <v>0</v>
      </c>
      <c r="BV232" s="209">
        <v>0</v>
      </c>
      <c r="BW232" s="213">
        <v>0</v>
      </c>
      <c r="BX232" s="333" t="str">
        <f t="shared" si="293"/>
        <v>D</v>
      </c>
      <c r="BY232" s="72">
        <f t="shared" si="294"/>
        <v>0</v>
      </c>
      <c r="BZ232" s="70">
        <f t="shared" si="295"/>
        <v>0</v>
      </c>
      <c r="CA232" s="70">
        <f t="shared" si="296"/>
        <v>0</v>
      </c>
      <c r="CB232" s="70">
        <f t="shared" si="297"/>
        <v>0</v>
      </c>
      <c r="CC232" s="70">
        <f t="shared" si="298"/>
        <v>0</v>
      </c>
      <c r="CD232" s="70">
        <f t="shared" si="299"/>
        <v>0</v>
      </c>
      <c r="CE232" s="70">
        <f t="shared" si="300"/>
        <v>0</v>
      </c>
      <c r="CF232" s="70">
        <f t="shared" si="301"/>
        <v>0</v>
      </c>
      <c r="CG232" s="70">
        <f t="shared" si="301"/>
        <v>0</v>
      </c>
      <c r="CH232" s="75">
        <f t="shared" si="302"/>
        <v>0</v>
      </c>
      <c r="CI232" s="75">
        <f t="shared" si="303"/>
        <v>0</v>
      </c>
      <c r="CJ232" s="71">
        <f t="shared" si="304"/>
        <v>0</v>
      </c>
      <c r="CK232" s="72">
        <f t="shared" si="305"/>
        <v>0</v>
      </c>
      <c r="CL232" s="70">
        <f t="shared" si="306"/>
        <v>0</v>
      </c>
      <c r="CM232" s="70">
        <f t="shared" si="307"/>
        <v>0</v>
      </c>
      <c r="CN232" s="70">
        <f t="shared" si="308"/>
        <v>0</v>
      </c>
      <c r="CO232" s="70">
        <f t="shared" si="309"/>
        <v>0</v>
      </c>
      <c r="CP232" s="70">
        <f t="shared" si="310"/>
        <v>0</v>
      </c>
      <c r="CQ232" s="70">
        <f t="shared" si="311"/>
        <v>0</v>
      </c>
      <c r="CR232" s="70">
        <f t="shared" si="312"/>
        <v>0</v>
      </c>
      <c r="CS232" s="70">
        <f t="shared" si="312"/>
        <v>0</v>
      </c>
      <c r="CT232" s="75">
        <f t="shared" si="313"/>
        <v>0</v>
      </c>
      <c r="CU232" s="75">
        <f t="shared" si="314"/>
        <v>0</v>
      </c>
      <c r="CV232" s="71">
        <f t="shared" si="315"/>
        <v>0</v>
      </c>
      <c r="CW232" s="72">
        <f t="shared" si="316"/>
        <v>0</v>
      </c>
      <c r="CX232" s="70">
        <f t="shared" si="317"/>
        <v>0</v>
      </c>
      <c r="CY232" s="70">
        <f t="shared" si="318"/>
        <v>0</v>
      </c>
      <c r="CZ232" s="70">
        <f t="shared" si="319"/>
        <v>0</v>
      </c>
      <c r="DA232" s="70">
        <f t="shared" si="320"/>
        <v>0</v>
      </c>
      <c r="DB232" s="70">
        <f t="shared" si="321"/>
        <v>0</v>
      </c>
      <c r="DC232" s="70">
        <f t="shared" si="322"/>
        <v>0</v>
      </c>
      <c r="DD232" s="70">
        <f t="shared" si="323"/>
        <v>0</v>
      </c>
      <c r="DE232" s="70">
        <f t="shared" si="323"/>
        <v>0</v>
      </c>
      <c r="DF232" s="75">
        <f t="shared" si="324"/>
        <v>0</v>
      </c>
      <c r="DG232" s="75">
        <f t="shared" si="325"/>
        <v>0</v>
      </c>
      <c r="DH232" s="71">
        <f t="shared" si="326"/>
        <v>0</v>
      </c>
      <c r="DI232" s="72">
        <f t="shared" si="327"/>
        <v>0</v>
      </c>
      <c r="DJ232" s="72">
        <f t="shared" si="328"/>
        <v>0</v>
      </c>
      <c r="DK232" s="72">
        <f t="shared" si="329"/>
        <v>0</v>
      </c>
      <c r="DL232" s="72">
        <f t="shared" si="330"/>
        <v>0</v>
      </c>
      <c r="DM232" s="70">
        <f t="shared" si="331"/>
        <v>0</v>
      </c>
      <c r="DN232" s="70">
        <f t="shared" si="332"/>
        <v>0</v>
      </c>
      <c r="DO232" s="70">
        <f t="shared" si="333"/>
        <v>0</v>
      </c>
      <c r="DP232" s="70">
        <f t="shared" si="334"/>
        <v>0</v>
      </c>
      <c r="DQ232" s="70">
        <f t="shared" si="334"/>
        <v>0</v>
      </c>
      <c r="DR232" s="70">
        <f t="shared" si="335"/>
        <v>0</v>
      </c>
      <c r="DS232" s="75">
        <f t="shared" si="336"/>
        <v>0</v>
      </c>
      <c r="DT232" s="71">
        <f t="shared" si="337"/>
        <v>0</v>
      </c>
      <c r="DU232" s="257">
        <f t="shared" si="338"/>
        <v>0</v>
      </c>
      <c r="DV232" s="258">
        <f t="shared" si="339"/>
        <v>0</v>
      </c>
      <c r="DW232" s="258">
        <f t="shared" si="340"/>
        <v>0</v>
      </c>
      <c r="DX232" s="258">
        <f t="shared" si="341"/>
        <v>0</v>
      </c>
      <c r="DY232" s="70">
        <f t="shared" si="342"/>
        <v>0</v>
      </c>
      <c r="DZ232" s="70">
        <f t="shared" si="343"/>
        <v>0</v>
      </c>
      <c r="EA232" s="258">
        <f t="shared" si="344"/>
        <v>0</v>
      </c>
      <c r="EB232" s="258">
        <f t="shared" si="345"/>
        <v>0</v>
      </c>
      <c r="EC232" s="258">
        <f t="shared" si="345"/>
        <v>0</v>
      </c>
      <c r="ED232" s="258">
        <f t="shared" si="346"/>
        <v>0</v>
      </c>
      <c r="EE232" s="75">
        <f t="shared" si="347"/>
        <v>0</v>
      </c>
      <c r="EF232" s="71">
        <f t="shared" si="348"/>
        <v>0</v>
      </c>
      <c r="EG232" s="72">
        <f t="shared" si="349"/>
        <v>0</v>
      </c>
      <c r="EH232" s="70">
        <f t="shared" si="350"/>
        <v>0</v>
      </c>
      <c r="EI232" s="70">
        <f t="shared" si="351"/>
        <v>0</v>
      </c>
      <c r="EJ232" s="70">
        <f t="shared" si="352"/>
        <v>0</v>
      </c>
      <c r="EK232" s="70">
        <f t="shared" si="353"/>
        <v>0</v>
      </c>
      <c r="EL232" s="70">
        <f t="shared" si="354"/>
        <v>0</v>
      </c>
      <c r="EM232" s="70">
        <f t="shared" si="355"/>
        <v>0</v>
      </c>
      <c r="EN232" s="70">
        <f t="shared" si="356"/>
        <v>0</v>
      </c>
      <c r="EO232" s="70">
        <f t="shared" si="356"/>
        <v>0</v>
      </c>
      <c r="EP232" s="75">
        <f t="shared" si="357"/>
        <v>0</v>
      </c>
      <c r="EQ232" s="75">
        <f t="shared" si="358"/>
        <v>0</v>
      </c>
      <c r="ER232" s="71">
        <f t="shared" si="359"/>
        <v>0</v>
      </c>
      <c r="ES232" s="72">
        <f t="shared" si="274"/>
        <v>0</v>
      </c>
      <c r="ET232" s="70">
        <f t="shared" si="275"/>
        <v>0</v>
      </c>
      <c r="EU232" s="70">
        <f t="shared" si="276"/>
        <v>0</v>
      </c>
      <c r="EV232" s="70">
        <f t="shared" si="277"/>
        <v>0</v>
      </c>
      <c r="EW232" s="70">
        <f t="shared" si="278"/>
        <v>0</v>
      </c>
      <c r="EX232" s="70">
        <f t="shared" si="360"/>
        <v>0</v>
      </c>
      <c r="EY232" s="70">
        <f t="shared" si="279"/>
        <v>0</v>
      </c>
      <c r="EZ232" s="70" t="str">
        <f t="shared" si="280"/>
        <v/>
      </c>
      <c r="FA232" s="70">
        <f t="shared" si="280"/>
        <v>0</v>
      </c>
      <c r="FB232" s="75">
        <f t="shared" si="281"/>
        <v>0</v>
      </c>
      <c r="FC232" s="75">
        <f t="shared" si="282"/>
        <v>0</v>
      </c>
      <c r="FD232" s="71">
        <f t="shared" si="283"/>
        <v>0</v>
      </c>
      <c r="FE232" s="585"/>
    </row>
    <row r="233" spans="1:161" ht="21.75" customHeight="1">
      <c r="A233" s="12">
        <f t="shared" si="272"/>
        <v>0</v>
      </c>
      <c r="B233" s="31">
        <v>54</v>
      </c>
      <c r="C233" s="252">
        <v>225</v>
      </c>
      <c r="D233" s="6">
        <f t="shared" si="273"/>
        <v>0</v>
      </c>
      <c r="E233" s="59"/>
      <c r="F233" s="60" t="str">
        <f t="shared" si="361"/>
        <v/>
      </c>
      <c r="G233" s="59">
        <f>'Data Paste From Shala Darpan'!L226</f>
        <v>0</v>
      </c>
      <c r="H233" s="59">
        <f>'Data Paste From Shala Darpan'!F226</f>
        <v>0</v>
      </c>
      <c r="I233" s="59">
        <f>'Data Paste From Shala Darpan'!H226</f>
        <v>0</v>
      </c>
      <c r="J233" s="59">
        <f>'Data Paste From Shala Darpan'!I226</f>
        <v>0</v>
      </c>
      <c r="K233" s="744">
        <f>'Data Paste From Shala Darpan'!K226</f>
        <v>0</v>
      </c>
      <c r="L233" s="160" t="str">
        <f t="shared" si="284"/>
        <v/>
      </c>
      <c r="M233" s="135"/>
      <c r="N233" s="355" t="str">
        <f t="shared" si="104"/>
        <v/>
      </c>
      <c r="O233" s="162">
        <f t="shared" si="285"/>
        <v>0</v>
      </c>
      <c r="P233" s="514"/>
      <c r="Q233" s="111"/>
      <c r="R233" s="112"/>
      <c r="S233" s="112"/>
      <c r="T233" s="113"/>
      <c r="U233" s="112"/>
      <c r="V233" s="312">
        <f t="shared" si="286"/>
        <v>0</v>
      </c>
      <c r="W233" s="113"/>
      <c r="X233" s="112"/>
      <c r="Y233" s="150"/>
      <c r="Z233" s="151"/>
      <c r="AA233" s="151"/>
      <c r="AB233" s="152"/>
      <c r="AC233" s="151"/>
      <c r="AD233" s="315">
        <f t="shared" si="287"/>
        <v>0</v>
      </c>
      <c r="AE233" s="315"/>
      <c r="AF233" s="151"/>
      <c r="AG233" s="184"/>
      <c r="AH233" s="185"/>
      <c r="AI233" s="185"/>
      <c r="AJ233" s="186"/>
      <c r="AK233" s="185"/>
      <c r="AL233" s="318">
        <f t="shared" si="288"/>
        <v>0</v>
      </c>
      <c r="AM233" s="318"/>
      <c r="AN233" s="185"/>
      <c r="AO233" s="117"/>
      <c r="AP233" s="118"/>
      <c r="AQ233" s="118"/>
      <c r="AR233" s="119"/>
      <c r="AS233" s="118"/>
      <c r="AT233" s="321">
        <f t="shared" si="289"/>
        <v>0</v>
      </c>
      <c r="AU233" s="321"/>
      <c r="AV233" s="118"/>
      <c r="AW233" s="199"/>
      <c r="AX233" s="200"/>
      <c r="AY233" s="200"/>
      <c r="AZ233" s="201"/>
      <c r="BA233" s="200"/>
      <c r="BB233" s="324">
        <f t="shared" si="290"/>
        <v>0</v>
      </c>
      <c r="BC233" s="324"/>
      <c r="BD233" s="200"/>
      <c r="BE233" s="225"/>
      <c r="BF233" s="226"/>
      <c r="BG233" s="226"/>
      <c r="BH233" s="227"/>
      <c r="BI233" s="226"/>
      <c r="BJ233" s="327">
        <f t="shared" si="291"/>
        <v>0</v>
      </c>
      <c r="BK233" s="327"/>
      <c r="BL233" s="226"/>
      <c r="BM233" s="199"/>
      <c r="BN233" s="200"/>
      <c r="BO233" s="200"/>
      <c r="BP233" s="201"/>
      <c r="BQ233" s="200"/>
      <c r="BR233" s="324" t="str">
        <f t="shared" si="292"/>
        <v/>
      </c>
      <c r="BS233" s="324"/>
      <c r="BT233" s="200"/>
      <c r="BU233" s="208">
        <v>0</v>
      </c>
      <c r="BV233" s="209">
        <v>0</v>
      </c>
      <c r="BW233" s="213">
        <v>0</v>
      </c>
      <c r="BX233" s="333" t="str">
        <f t="shared" si="293"/>
        <v>D</v>
      </c>
      <c r="BY233" s="72">
        <f t="shared" si="294"/>
        <v>0</v>
      </c>
      <c r="BZ233" s="70">
        <f t="shared" si="295"/>
        <v>0</v>
      </c>
      <c r="CA233" s="70">
        <f t="shared" si="296"/>
        <v>0</v>
      </c>
      <c r="CB233" s="70">
        <f t="shared" si="297"/>
        <v>0</v>
      </c>
      <c r="CC233" s="70">
        <f t="shared" si="298"/>
        <v>0</v>
      </c>
      <c r="CD233" s="70">
        <f t="shared" si="299"/>
        <v>0</v>
      </c>
      <c r="CE233" s="70">
        <f t="shared" si="300"/>
        <v>0</v>
      </c>
      <c r="CF233" s="70">
        <f t="shared" si="301"/>
        <v>0</v>
      </c>
      <c r="CG233" s="70">
        <f t="shared" si="301"/>
        <v>0</v>
      </c>
      <c r="CH233" s="75">
        <f t="shared" si="302"/>
        <v>0</v>
      </c>
      <c r="CI233" s="75">
        <f t="shared" si="303"/>
        <v>0</v>
      </c>
      <c r="CJ233" s="71">
        <f t="shared" si="304"/>
        <v>0</v>
      </c>
      <c r="CK233" s="72">
        <f t="shared" si="305"/>
        <v>0</v>
      </c>
      <c r="CL233" s="70">
        <f t="shared" si="306"/>
        <v>0</v>
      </c>
      <c r="CM233" s="70">
        <f t="shared" si="307"/>
        <v>0</v>
      </c>
      <c r="CN233" s="70">
        <f t="shared" si="308"/>
        <v>0</v>
      </c>
      <c r="CO233" s="70">
        <f t="shared" si="309"/>
        <v>0</v>
      </c>
      <c r="CP233" s="70">
        <f t="shared" si="310"/>
        <v>0</v>
      </c>
      <c r="CQ233" s="70">
        <f t="shared" si="311"/>
        <v>0</v>
      </c>
      <c r="CR233" s="70">
        <f t="shared" si="312"/>
        <v>0</v>
      </c>
      <c r="CS233" s="70">
        <f t="shared" si="312"/>
        <v>0</v>
      </c>
      <c r="CT233" s="75">
        <f t="shared" si="313"/>
        <v>0</v>
      </c>
      <c r="CU233" s="75">
        <f t="shared" si="314"/>
        <v>0</v>
      </c>
      <c r="CV233" s="71">
        <f t="shared" si="315"/>
        <v>0</v>
      </c>
      <c r="CW233" s="72">
        <f t="shared" si="316"/>
        <v>0</v>
      </c>
      <c r="CX233" s="70">
        <f t="shared" si="317"/>
        <v>0</v>
      </c>
      <c r="CY233" s="70">
        <f t="shared" si="318"/>
        <v>0</v>
      </c>
      <c r="CZ233" s="70">
        <f t="shared" si="319"/>
        <v>0</v>
      </c>
      <c r="DA233" s="70">
        <f t="shared" si="320"/>
        <v>0</v>
      </c>
      <c r="DB233" s="70">
        <f t="shared" si="321"/>
        <v>0</v>
      </c>
      <c r="DC233" s="70">
        <f t="shared" si="322"/>
        <v>0</v>
      </c>
      <c r="DD233" s="70">
        <f t="shared" si="323"/>
        <v>0</v>
      </c>
      <c r="DE233" s="70">
        <f t="shared" si="323"/>
        <v>0</v>
      </c>
      <c r="DF233" s="75">
        <f t="shared" si="324"/>
        <v>0</v>
      </c>
      <c r="DG233" s="75">
        <f t="shared" si="325"/>
        <v>0</v>
      </c>
      <c r="DH233" s="71">
        <f t="shared" si="326"/>
        <v>0</v>
      </c>
      <c r="DI233" s="72">
        <f t="shared" si="327"/>
        <v>0</v>
      </c>
      <c r="DJ233" s="72">
        <f t="shared" si="328"/>
        <v>0</v>
      </c>
      <c r="DK233" s="72">
        <f t="shared" si="329"/>
        <v>0</v>
      </c>
      <c r="DL233" s="72">
        <f t="shared" si="330"/>
        <v>0</v>
      </c>
      <c r="DM233" s="70">
        <f t="shared" si="331"/>
        <v>0</v>
      </c>
      <c r="DN233" s="70">
        <f t="shared" si="332"/>
        <v>0</v>
      </c>
      <c r="DO233" s="70">
        <f t="shared" si="333"/>
        <v>0</v>
      </c>
      <c r="DP233" s="70">
        <f t="shared" si="334"/>
        <v>0</v>
      </c>
      <c r="DQ233" s="70">
        <f t="shared" si="334"/>
        <v>0</v>
      </c>
      <c r="DR233" s="70">
        <f t="shared" si="335"/>
        <v>0</v>
      </c>
      <c r="DS233" s="75">
        <f t="shared" si="336"/>
        <v>0</v>
      </c>
      <c r="DT233" s="71">
        <f t="shared" si="337"/>
        <v>0</v>
      </c>
      <c r="DU233" s="257">
        <f t="shared" si="338"/>
        <v>0</v>
      </c>
      <c r="DV233" s="258">
        <f t="shared" si="339"/>
        <v>0</v>
      </c>
      <c r="DW233" s="258">
        <f t="shared" si="340"/>
        <v>0</v>
      </c>
      <c r="DX233" s="258">
        <f t="shared" si="341"/>
        <v>0</v>
      </c>
      <c r="DY233" s="70">
        <f t="shared" si="342"/>
        <v>0</v>
      </c>
      <c r="DZ233" s="70">
        <f t="shared" si="343"/>
        <v>0</v>
      </c>
      <c r="EA233" s="258">
        <f t="shared" si="344"/>
        <v>0</v>
      </c>
      <c r="EB233" s="258">
        <f t="shared" si="345"/>
        <v>0</v>
      </c>
      <c r="EC233" s="258">
        <f t="shared" si="345"/>
        <v>0</v>
      </c>
      <c r="ED233" s="258">
        <f t="shared" si="346"/>
        <v>0</v>
      </c>
      <c r="EE233" s="75">
        <f t="shared" si="347"/>
        <v>0</v>
      </c>
      <c r="EF233" s="71">
        <f t="shared" si="348"/>
        <v>0</v>
      </c>
      <c r="EG233" s="72">
        <f t="shared" si="349"/>
        <v>0</v>
      </c>
      <c r="EH233" s="70">
        <f t="shared" si="350"/>
        <v>0</v>
      </c>
      <c r="EI233" s="70">
        <f t="shared" si="351"/>
        <v>0</v>
      </c>
      <c r="EJ233" s="70">
        <f t="shared" si="352"/>
        <v>0</v>
      </c>
      <c r="EK233" s="70">
        <f t="shared" si="353"/>
        <v>0</v>
      </c>
      <c r="EL233" s="70">
        <f t="shared" si="354"/>
        <v>0</v>
      </c>
      <c r="EM233" s="70">
        <f t="shared" si="355"/>
        <v>0</v>
      </c>
      <c r="EN233" s="70">
        <f t="shared" si="356"/>
        <v>0</v>
      </c>
      <c r="EO233" s="70">
        <f t="shared" si="356"/>
        <v>0</v>
      </c>
      <c r="EP233" s="75">
        <f t="shared" si="357"/>
        <v>0</v>
      </c>
      <c r="EQ233" s="75">
        <f t="shared" si="358"/>
        <v>0</v>
      </c>
      <c r="ER233" s="71">
        <f t="shared" si="359"/>
        <v>0</v>
      </c>
      <c r="ES233" s="72">
        <f t="shared" si="274"/>
        <v>0</v>
      </c>
      <c r="ET233" s="70">
        <f t="shared" si="275"/>
        <v>0</v>
      </c>
      <c r="EU233" s="70">
        <f t="shared" si="276"/>
        <v>0</v>
      </c>
      <c r="EV233" s="70">
        <f t="shared" si="277"/>
        <v>0</v>
      </c>
      <c r="EW233" s="70">
        <f t="shared" si="278"/>
        <v>0</v>
      </c>
      <c r="EX233" s="70">
        <f t="shared" si="360"/>
        <v>0</v>
      </c>
      <c r="EY233" s="70">
        <f t="shared" si="279"/>
        <v>0</v>
      </c>
      <c r="EZ233" s="70" t="str">
        <f t="shared" si="280"/>
        <v/>
      </c>
      <c r="FA233" s="70">
        <f t="shared" si="280"/>
        <v>0</v>
      </c>
      <c r="FB233" s="75">
        <f t="shared" si="281"/>
        <v>0</v>
      </c>
      <c r="FC233" s="75">
        <f t="shared" si="282"/>
        <v>0</v>
      </c>
      <c r="FD233" s="71">
        <f t="shared" si="283"/>
        <v>0</v>
      </c>
      <c r="FE233" s="585"/>
    </row>
    <row r="234" spans="1:161" ht="21.75" customHeight="1">
      <c r="A234" s="12">
        <f t="shared" si="272"/>
        <v>0</v>
      </c>
      <c r="B234" s="31">
        <v>55</v>
      </c>
      <c r="C234" s="253">
        <v>226</v>
      </c>
      <c r="D234" s="6">
        <f t="shared" si="273"/>
        <v>0</v>
      </c>
      <c r="E234" s="59"/>
      <c r="F234" s="60" t="str">
        <f t="shared" si="361"/>
        <v/>
      </c>
      <c r="G234" s="58">
        <f>'Data Paste From Shala Darpan'!L227</f>
        <v>0</v>
      </c>
      <c r="H234" s="59">
        <f>'Data Paste From Shala Darpan'!F227</f>
        <v>0</v>
      </c>
      <c r="I234" s="59">
        <f>'Data Paste From Shala Darpan'!H227</f>
        <v>0</v>
      </c>
      <c r="J234" s="59">
        <f>'Data Paste From Shala Darpan'!I227</f>
        <v>0</v>
      </c>
      <c r="K234" s="744">
        <f>'Data Paste From Shala Darpan'!K227</f>
        <v>0</v>
      </c>
      <c r="L234" s="160" t="str">
        <f t="shared" si="284"/>
        <v/>
      </c>
      <c r="M234" s="135"/>
      <c r="N234" s="355" t="str">
        <f t="shared" si="104"/>
        <v/>
      </c>
      <c r="O234" s="162">
        <f t="shared" si="285"/>
        <v>0</v>
      </c>
      <c r="P234" s="514"/>
      <c r="Q234" s="111"/>
      <c r="R234" s="112"/>
      <c r="S234" s="112"/>
      <c r="T234" s="113"/>
      <c r="U234" s="112"/>
      <c r="V234" s="312">
        <f t="shared" si="286"/>
        <v>0</v>
      </c>
      <c r="W234" s="113"/>
      <c r="X234" s="112"/>
      <c r="Y234" s="150"/>
      <c r="Z234" s="151"/>
      <c r="AA234" s="151"/>
      <c r="AB234" s="152"/>
      <c r="AC234" s="151"/>
      <c r="AD234" s="315">
        <f t="shared" si="287"/>
        <v>0</v>
      </c>
      <c r="AE234" s="315"/>
      <c r="AF234" s="151"/>
      <c r="AG234" s="184"/>
      <c r="AH234" s="185"/>
      <c r="AI234" s="185"/>
      <c r="AJ234" s="186"/>
      <c r="AK234" s="185"/>
      <c r="AL234" s="318">
        <f t="shared" si="288"/>
        <v>0</v>
      </c>
      <c r="AM234" s="318"/>
      <c r="AN234" s="185"/>
      <c r="AO234" s="117"/>
      <c r="AP234" s="118"/>
      <c r="AQ234" s="118"/>
      <c r="AR234" s="119"/>
      <c r="AS234" s="118"/>
      <c r="AT234" s="321">
        <f t="shared" si="289"/>
        <v>0</v>
      </c>
      <c r="AU234" s="321"/>
      <c r="AV234" s="118"/>
      <c r="AW234" s="199"/>
      <c r="AX234" s="200"/>
      <c r="AY234" s="200"/>
      <c r="AZ234" s="201"/>
      <c r="BA234" s="200"/>
      <c r="BB234" s="324">
        <f t="shared" si="290"/>
        <v>0</v>
      </c>
      <c r="BC234" s="324"/>
      <c r="BD234" s="200"/>
      <c r="BE234" s="225"/>
      <c r="BF234" s="226"/>
      <c r="BG234" s="226"/>
      <c r="BH234" s="227"/>
      <c r="BI234" s="226"/>
      <c r="BJ234" s="327">
        <f t="shared" si="291"/>
        <v>0</v>
      </c>
      <c r="BK234" s="327"/>
      <c r="BL234" s="226"/>
      <c r="BM234" s="199"/>
      <c r="BN234" s="200"/>
      <c r="BO234" s="200"/>
      <c r="BP234" s="201"/>
      <c r="BQ234" s="200"/>
      <c r="BR234" s="324" t="str">
        <f t="shared" si="292"/>
        <v/>
      </c>
      <c r="BS234" s="324"/>
      <c r="BT234" s="200"/>
      <c r="BU234" s="208">
        <v>0</v>
      </c>
      <c r="BV234" s="209">
        <v>0</v>
      </c>
      <c r="BW234" s="213">
        <v>0</v>
      </c>
      <c r="BX234" s="333" t="str">
        <f t="shared" si="293"/>
        <v>D</v>
      </c>
      <c r="BY234" s="72">
        <f t="shared" si="294"/>
        <v>0</v>
      </c>
      <c r="BZ234" s="70">
        <f t="shared" si="295"/>
        <v>0</v>
      </c>
      <c r="CA234" s="70">
        <f t="shared" si="296"/>
        <v>0</v>
      </c>
      <c r="CB234" s="70">
        <f t="shared" si="297"/>
        <v>0</v>
      </c>
      <c r="CC234" s="70">
        <f t="shared" si="298"/>
        <v>0</v>
      </c>
      <c r="CD234" s="70">
        <f t="shared" si="299"/>
        <v>0</v>
      </c>
      <c r="CE234" s="70">
        <f t="shared" si="300"/>
        <v>0</v>
      </c>
      <c r="CF234" s="70">
        <f t="shared" si="301"/>
        <v>0</v>
      </c>
      <c r="CG234" s="70">
        <f t="shared" si="301"/>
        <v>0</v>
      </c>
      <c r="CH234" s="75">
        <f t="shared" si="302"/>
        <v>0</v>
      </c>
      <c r="CI234" s="75">
        <f t="shared" si="303"/>
        <v>0</v>
      </c>
      <c r="CJ234" s="71">
        <f t="shared" si="304"/>
        <v>0</v>
      </c>
      <c r="CK234" s="72">
        <f t="shared" si="305"/>
        <v>0</v>
      </c>
      <c r="CL234" s="70">
        <f t="shared" si="306"/>
        <v>0</v>
      </c>
      <c r="CM234" s="70">
        <f t="shared" si="307"/>
        <v>0</v>
      </c>
      <c r="CN234" s="70">
        <f t="shared" si="308"/>
        <v>0</v>
      </c>
      <c r="CO234" s="70">
        <f t="shared" si="309"/>
        <v>0</v>
      </c>
      <c r="CP234" s="70">
        <f t="shared" si="310"/>
        <v>0</v>
      </c>
      <c r="CQ234" s="70">
        <f t="shared" si="311"/>
        <v>0</v>
      </c>
      <c r="CR234" s="70">
        <f t="shared" si="312"/>
        <v>0</v>
      </c>
      <c r="CS234" s="70">
        <f t="shared" si="312"/>
        <v>0</v>
      </c>
      <c r="CT234" s="75">
        <f t="shared" si="313"/>
        <v>0</v>
      </c>
      <c r="CU234" s="75">
        <f t="shared" si="314"/>
        <v>0</v>
      </c>
      <c r="CV234" s="71">
        <f t="shared" si="315"/>
        <v>0</v>
      </c>
      <c r="CW234" s="72">
        <f t="shared" si="316"/>
        <v>0</v>
      </c>
      <c r="CX234" s="70">
        <f t="shared" si="317"/>
        <v>0</v>
      </c>
      <c r="CY234" s="70">
        <f t="shared" si="318"/>
        <v>0</v>
      </c>
      <c r="CZ234" s="70">
        <f t="shared" si="319"/>
        <v>0</v>
      </c>
      <c r="DA234" s="70">
        <f t="shared" si="320"/>
        <v>0</v>
      </c>
      <c r="DB234" s="70">
        <f t="shared" si="321"/>
        <v>0</v>
      </c>
      <c r="DC234" s="70">
        <f t="shared" si="322"/>
        <v>0</v>
      </c>
      <c r="DD234" s="70">
        <f t="shared" si="323"/>
        <v>0</v>
      </c>
      <c r="DE234" s="70">
        <f t="shared" si="323"/>
        <v>0</v>
      </c>
      <c r="DF234" s="75">
        <f t="shared" si="324"/>
        <v>0</v>
      </c>
      <c r="DG234" s="75">
        <f t="shared" si="325"/>
        <v>0</v>
      </c>
      <c r="DH234" s="71">
        <f t="shared" si="326"/>
        <v>0</v>
      </c>
      <c r="DI234" s="72">
        <f t="shared" si="327"/>
        <v>0</v>
      </c>
      <c r="DJ234" s="72">
        <f t="shared" si="328"/>
        <v>0</v>
      </c>
      <c r="DK234" s="72">
        <f t="shared" si="329"/>
        <v>0</v>
      </c>
      <c r="DL234" s="72">
        <f t="shared" si="330"/>
        <v>0</v>
      </c>
      <c r="DM234" s="70">
        <f t="shared" si="331"/>
        <v>0</v>
      </c>
      <c r="DN234" s="70">
        <f t="shared" si="332"/>
        <v>0</v>
      </c>
      <c r="DO234" s="70">
        <f t="shared" si="333"/>
        <v>0</v>
      </c>
      <c r="DP234" s="70">
        <f t="shared" si="334"/>
        <v>0</v>
      </c>
      <c r="DQ234" s="70">
        <f t="shared" si="334"/>
        <v>0</v>
      </c>
      <c r="DR234" s="70">
        <f t="shared" si="335"/>
        <v>0</v>
      </c>
      <c r="DS234" s="75">
        <f t="shared" si="336"/>
        <v>0</v>
      </c>
      <c r="DT234" s="71">
        <f t="shared" si="337"/>
        <v>0</v>
      </c>
      <c r="DU234" s="257">
        <f t="shared" si="338"/>
        <v>0</v>
      </c>
      <c r="DV234" s="258">
        <f t="shared" si="339"/>
        <v>0</v>
      </c>
      <c r="DW234" s="258">
        <f t="shared" si="340"/>
        <v>0</v>
      </c>
      <c r="DX234" s="258">
        <f t="shared" si="341"/>
        <v>0</v>
      </c>
      <c r="DY234" s="70">
        <f t="shared" si="342"/>
        <v>0</v>
      </c>
      <c r="DZ234" s="70">
        <f t="shared" si="343"/>
        <v>0</v>
      </c>
      <c r="EA234" s="258">
        <f t="shared" si="344"/>
        <v>0</v>
      </c>
      <c r="EB234" s="258">
        <f t="shared" si="345"/>
        <v>0</v>
      </c>
      <c r="EC234" s="258">
        <f t="shared" si="345"/>
        <v>0</v>
      </c>
      <c r="ED234" s="258">
        <f t="shared" si="346"/>
        <v>0</v>
      </c>
      <c r="EE234" s="75">
        <f t="shared" si="347"/>
        <v>0</v>
      </c>
      <c r="EF234" s="71">
        <f t="shared" si="348"/>
        <v>0</v>
      </c>
      <c r="EG234" s="72">
        <f t="shared" si="349"/>
        <v>0</v>
      </c>
      <c r="EH234" s="70">
        <f t="shared" si="350"/>
        <v>0</v>
      </c>
      <c r="EI234" s="70">
        <f t="shared" si="351"/>
        <v>0</v>
      </c>
      <c r="EJ234" s="70">
        <f t="shared" si="352"/>
        <v>0</v>
      </c>
      <c r="EK234" s="70">
        <f t="shared" si="353"/>
        <v>0</v>
      </c>
      <c r="EL234" s="70">
        <f t="shared" si="354"/>
        <v>0</v>
      </c>
      <c r="EM234" s="70">
        <f t="shared" si="355"/>
        <v>0</v>
      </c>
      <c r="EN234" s="70">
        <f t="shared" si="356"/>
        <v>0</v>
      </c>
      <c r="EO234" s="70">
        <f t="shared" si="356"/>
        <v>0</v>
      </c>
      <c r="EP234" s="75">
        <f t="shared" si="357"/>
        <v>0</v>
      </c>
      <c r="EQ234" s="75">
        <f t="shared" si="358"/>
        <v>0</v>
      </c>
      <c r="ER234" s="71">
        <f t="shared" si="359"/>
        <v>0</v>
      </c>
      <c r="ES234" s="72">
        <f t="shared" si="274"/>
        <v>0</v>
      </c>
      <c r="ET234" s="70">
        <f t="shared" si="275"/>
        <v>0</v>
      </c>
      <c r="EU234" s="70">
        <f t="shared" si="276"/>
        <v>0</v>
      </c>
      <c r="EV234" s="70">
        <f t="shared" si="277"/>
        <v>0</v>
      </c>
      <c r="EW234" s="70">
        <f t="shared" si="278"/>
        <v>0</v>
      </c>
      <c r="EX234" s="70">
        <f t="shared" si="360"/>
        <v>0</v>
      </c>
      <c r="EY234" s="70">
        <f t="shared" si="279"/>
        <v>0</v>
      </c>
      <c r="EZ234" s="70" t="str">
        <f t="shared" si="280"/>
        <v/>
      </c>
      <c r="FA234" s="70">
        <f t="shared" si="280"/>
        <v>0</v>
      </c>
      <c r="FB234" s="75">
        <f t="shared" si="281"/>
        <v>0</v>
      </c>
      <c r="FC234" s="75">
        <f t="shared" si="282"/>
        <v>0</v>
      </c>
      <c r="FD234" s="71">
        <f t="shared" si="283"/>
        <v>0</v>
      </c>
      <c r="FE234" s="585"/>
    </row>
    <row r="235" spans="1:161" ht="21.75" customHeight="1">
      <c r="A235" s="12">
        <f t="shared" si="272"/>
        <v>0</v>
      </c>
      <c r="B235" s="31">
        <v>56</v>
      </c>
      <c r="C235" s="252">
        <v>227</v>
      </c>
      <c r="D235" s="6">
        <f t="shared" si="273"/>
        <v>0</v>
      </c>
      <c r="E235" s="59"/>
      <c r="F235" s="60" t="str">
        <f t="shared" si="361"/>
        <v/>
      </c>
      <c r="G235" s="59">
        <f>'Data Paste From Shala Darpan'!L228</f>
        <v>0</v>
      </c>
      <c r="H235" s="59">
        <f>'Data Paste From Shala Darpan'!F228</f>
        <v>0</v>
      </c>
      <c r="I235" s="59">
        <f>'Data Paste From Shala Darpan'!H228</f>
        <v>0</v>
      </c>
      <c r="J235" s="59">
        <f>'Data Paste From Shala Darpan'!I228</f>
        <v>0</v>
      </c>
      <c r="K235" s="744">
        <f>'Data Paste From Shala Darpan'!K228</f>
        <v>0</v>
      </c>
      <c r="L235" s="160" t="str">
        <f t="shared" si="284"/>
        <v/>
      </c>
      <c r="M235" s="135"/>
      <c r="N235" s="355" t="str">
        <f t="shared" si="104"/>
        <v/>
      </c>
      <c r="O235" s="162">
        <f t="shared" si="285"/>
        <v>0</v>
      </c>
      <c r="P235" s="514"/>
      <c r="Q235" s="111"/>
      <c r="R235" s="112"/>
      <c r="S235" s="112"/>
      <c r="T235" s="113"/>
      <c r="U235" s="112"/>
      <c r="V235" s="312">
        <f t="shared" si="286"/>
        <v>0</v>
      </c>
      <c r="W235" s="113"/>
      <c r="X235" s="112"/>
      <c r="Y235" s="150"/>
      <c r="Z235" s="151"/>
      <c r="AA235" s="151"/>
      <c r="AB235" s="152"/>
      <c r="AC235" s="151"/>
      <c r="AD235" s="315">
        <f t="shared" si="287"/>
        <v>0</v>
      </c>
      <c r="AE235" s="315"/>
      <c r="AF235" s="151"/>
      <c r="AG235" s="184"/>
      <c r="AH235" s="185"/>
      <c r="AI235" s="185"/>
      <c r="AJ235" s="186"/>
      <c r="AK235" s="185"/>
      <c r="AL235" s="318">
        <f t="shared" si="288"/>
        <v>0</v>
      </c>
      <c r="AM235" s="318"/>
      <c r="AN235" s="185"/>
      <c r="AO235" s="117"/>
      <c r="AP235" s="118"/>
      <c r="AQ235" s="118"/>
      <c r="AR235" s="119"/>
      <c r="AS235" s="118"/>
      <c r="AT235" s="321">
        <f t="shared" si="289"/>
        <v>0</v>
      </c>
      <c r="AU235" s="321"/>
      <c r="AV235" s="118"/>
      <c r="AW235" s="199"/>
      <c r="AX235" s="200"/>
      <c r="AY235" s="200"/>
      <c r="AZ235" s="201"/>
      <c r="BA235" s="200"/>
      <c r="BB235" s="324">
        <f t="shared" si="290"/>
        <v>0</v>
      </c>
      <c r="BC235" s="324"/>
      <c r="BD235" s="200"/>
      <c r="BE235" s="225"/>
      <c r="BF235" s="226"/>
      <c r="BG235" s="226"/>
      <c r="BH235" s="227"/>
      <c r="BI235" s="226"/>
      <c r="BJ235" s="327">
        <f t="shared" si="291"/>
        <v>0</v>
      </c>
      <c r="BK235" s="327"/>
      <c r="BL235" s="226"/>
      <c r="BM235" s="199"/>
      <c r="BN235" s="200"/>
      <c r="BO235" s="200"/>
      <c r="BP235" s="201"/>
      <c r="BQ235" s="200"/>
      <c r="BR235" s="324" t="str">
        <f t="shared" si="292"/>
        <v/>
      </c>
      <c r="BS235" s="324"/>
      <c r="BT235" s="200"/>
      <c r="BU235" s="208">
        <v>0</v>
      </c>
      <c r="BV235" s="209">
        <v>0</v>
      </c>
      <c r="BW235" s="213">
        <v>0</v>
      </c>
      <c r="BX235" s="333" t="str">
        <f t="shared" si="293"/>
        <v>D</v>
      </c>
      <c r="BY235" s="72">
        <f t="shared" si="294"/>
        <v>0</v>
      </c>
      <c r="BZ235" s="70">
        <f t="shared" si="295"/>
        <v>0</v>
      </c>
      <c r="CA235" s="70">
        <f t="shared" si="296"/>
        <v>0</v>
      </c>
      <c r="CB235" s="70">
        <f t="shared" si="297"/>
        <v>0</v>
      </c>
      <c r="CC235" s="70">
        <f t="shared" si="298"/>
        <v>0</v>
      </c>
      <c r="CD235" s="70">
        <f t="shared" si="299"/>
        <v>0</v>
      </c>
      <c r="CE235" s="70">
        <f t="shared" si="300"/>
        <v>0</v>
      </c>
      <c r="CF235" s="70">
        <f t="shared" si="301"/>
        <v>0</v>
      </c>
      <c r="CG235" s="70">
        <f t="shared" si="301"/>
        <v>0</v>
      </c>
      <c r="CH235" s="75">
        <f t="shared" si="302"/>
        <v>0</v>
      </c>
      <c r="CI235" s="75">
        <f t="shared" si="303"/>
        <v>0</v>
      </c>
      <c r="CJ235" s="71">
        <f t="shared" si="304"/>
        <v>0</v>
      </c>
      <c r="CK235" s="72">
        <f t="shared" si="305"/>
        <v>0</v>
      </c>
      <c r="CL235" s="70">
        <f t="shared" si="306"/>
        <v>0</v>
      </c>
      <c r="CM235" s="70">
        <f t="shared" si="307"/>
        <v>0</v>
      </c>
      <c r="CN235" s="70">
        <f t="shared" si="308"/>
        <v>0</v>
      </c>
      <c r="CO235" s="70">
        <f t="shared" si="309"/>
        <v>0</v>
      </c>
      <c r="CP235" s="70">
        <f t="shared" si="310"/>
        <v>0</v>
      </c>
      <c r="CQ235" s="70">
        <f t="shared" si="311"/>
        <v>0</v>
      </c>
      <c r="CR235" s="70">
        <f t="shared" si="312"/>
        <v>0</v>
      </c>
      <c r="CS235" s="70">
        <f t="shared" si="312"/>
        <v>0</v>
      </c>
      <c r="CT235" s="75">
        <f t="shared" si="313"/>
        <v>0</v>
      </c>
      <c r="CU235" s="75">
        <f t="shared" si="314"/>
        <v>0</v>
      </c>
      <c r="CV235" s="71">
        <f t="shared" si="315"/>
        <v>0</v>
      </c>
      <c r="CW235" s="72">
        <f t="shared" si="316"/>
        <v>0</v>
      </c>
      <c r="CX235" s="70">
        <f t="shared" si="317"/>
        <v>0</v>
      </c>
      <c r="CY235" s="70">
        <f t="shared" si="318"/>
        <v>0</v>
      </c>
      <c r="CZ235" s="70">
        <f t="shared" si="319"/>
        <v>0</v>
      </c>
      <c r="DA235" s="70">
        <f t="shared" si="320"/>
        <v>0</v>
      </c>
      <c r="DB235" s="70">
        <f t="shared" si="321"/>
        <v>0</v>
      </c>
      <c r="DC235" s="70">
        <f t="shared" si="322"/>
        <v>0</v>
      </c>
      <c r="DD235" s="70">
        <f t="shared" si="323"/>
        <v>0</v>
      </c>
      <c r="DE235" s="70">
        <f t="shared" si="323"/>
        <v>0</v>
      </c>
      <c r="DF235" s="75">
        <f t="shared" si="324"/>
        <v>0</v>
      </c>
      <c r="DG235" s="75">
        <f t="shared" si="325"/>
        <v>0</v>
      </c>
      <c r="DH235" s="71">
        <f t="shared" si="326"/>
        <v>0</v>
      </c>
      <c r="DI235" s="72">
        <f t="shared" si="327"/>
        <v>0</v>
      </c>
      <c r="DJ235" s="72">
        <f t="shared" si="328"/>
        <v>0</v>
      </c>
      <c r="DK235" s="72">
        <f t="shared" si="329"/>
        <v>0</v>
      </c>
      <c r="DL235" s="72">
        <f t="shared" si="330"/>
        <v>0</v>
      </c>
      <c r="DM235" s="70">
        <f t="shared" si="331"/>
        <v>0</v>
      </c>
      <c r="DN235" s="70">
        <f t="shared" si="332"/>
        <v>0</v>
      </c>
      <c r="DO235" s="70">
        <f t="shared" si="333"/>
        <v>0</v>
      </c>
      <c r="DP235" s="70">
        <f t="shared" si="334"/>
        <v>0</v>
      </c>
      <c r="DQ235" s="70">
        <f t="shared" si="334"/>
        <v>0</v>
      </c>
      <c r="DR235" s="70">
        <f t="shared" si="335"/>
        <v>0</v>
      </c>
      <c r="DS235" s="75">
        <f t="shared" si="336"/>
        <v>0</v>
      </c>
      <c r="DT235" s="71">
        <f t="shared" si="337"/>
        <v>0</v>
      </c>
      <c r="DU235" s="257">
        <f t="shared" si="338"/>
        <v>0</v>
      </c>
      <c r="DV235" s="258">
        <f t="shared" si="339"/>
        <v>0</v>
      </c>
      <c r="DW235" s="258">
        <f t="shared" si="340"/>
        <v>0</v>
      </c>
      <c r="DX235" s="258">
        <f t="shared" si="341"/>
        <v>0</v>
      </c>
      <c r="DY235" s="70">
        <f t="shared" si="342"/>
        <v>0</v>
      </c>
      <c r="DZ235" s="70">
        <f t="shared" si="343"/>
        <v>0</v>
      </c>
      <c r="EA235" s="258">
        <f t="shared" si="344"/>
        <v>0</v>
      </c>
      <c r="EB235" s="258">
        <f t="shared" si="345"/>
        <v>0</v>
      </c>
      <c r="EC235" s="258">
        <f t="shared" si="345"/>
        <v>0</v>
      </c>
      <c r="ED235" s="258">
        <f t="shared" si="346"/>
        <v>0</v>
      </c>
      <c r="EE235" s="75">
        <f t="shared" si="347"/>
        <v>0</v>
      </c>
      <c r="EF235" s="71">
        <f t="shared" si="348"/>
        <v>0</v>
      </c>
      <c r="EG235" s="72">
        <f t="shared" si="349"/>
        <v>0</v>
      </c>
      <c r="EH235" s="70">
        <f t="shared" si="350"/>
        <v>0</v>
      </c>
      <c r="EI235" s="70">
        <f t="shared" si="351"/>
        <v>0</v>
      </c>
      <c r="EJ235" s="70">
        <f t="shared" si="352"/>
        <v>0</v>
      </c>
      <c r="EK235" s="70">
        <f t="shared" si="353"/>
        <v>0</v>
      </c>
      <c r="EL235" s="70">
        <f t="shared" si="354"/>
        <v>0</v>
      </c>
      <c r="EM235" s="70">
        <f t="shared" si="355"/>
        <v>0</v>
      </c>
      <c r="EN235" s="70">
        <f t="shared" si="356"/>
        <v>0</v>
      </c>
      <c r="EO235" s="70">
        <f t="shared" si="356"/>
        <v>0</v>
      </c>
      <c r="EP235" s="75">
        <f t="shared" si="357"/>
        <v>0</v>
      </c>
      <c r="EQ235" s="75">
        <f t="shared" si="358"/>
        <v>0</v>
      </c>
      <c r="ER235" s="71">
        <f t="shared" si="359"/>
        <v>0</v>
      </c>
      <c r="ES235" s="72">
        <f t="shared" si="274"/>
        <v>0</v>
      </c>
      <c r="ET235" s="70">
        <f t="shared" si="275"/>
        <v>0</v>
      </c>
      <c r="EU235" s="70">
        <f t="shared" si="276"/>
        <v>0</v>
      </c>
      <c r="EV235" s="70">
        <f t="shared" si="277"/>
        <v>0</v>
      </c>
      <c r="EW235" s="70">
        <f t="shared" si="278"/>
        <v>0</v>
      </c>
      <c r="EX235" s="70">
        <f t="shared" si="360"/>
        <v>0</v>
      </c>
      <c r="EY235" s="70">
        <f t="shared" si="279"/>
        <v>0</v>
      </c>
      <c r="EZ235" s="70" t="str">
        <f t="shared" si="280"/>
        <v/>
      </c>
      <c r="FA235" s="70">
        <f t="shared" si="280"/>
        <v>0</v>
      </c>
      <c r="FB235" s="75">
        <f t="shared" si="281"/>
        <v>0</v>
      </c>
      <c r="FC235" s="75">
        <f t="shared" si="282"/>
        <v>0</v>
      </c>
      <c r="FD235" s="71">
        <f t="shared" si="283"/>
        <v>0</v>
      </c>
      <c r="FE235" s="585"/>
    </row>
    <row r="236" spans="1:161" ht="21.75" customHeight="1">
      <c r="A236" s="12">
        <f t="shared" si="272"/>
        <v>0</v>
      </c>
      <c r="B236" s="31">
        <v>57</v>
      </c>
      <c r="C236" s="253">
        <v>228</v>
      </c>
      <c r="D236" s="6">
        <f t="shared" si="273"/>
        <v>0</v>
      </c>
      <c r="E236" s="59"/>
      <c r="F236" s="60" t="str">
        <f t="shared" si="361"/>
        <v/>
      </c>
      <c r="G236" s="58">
        <f>'Data Paste From Shala Darpan'!L229</f>
        <v>0</v>
      </c>
      <c r="H236" s="59">
        <f>'Data Paste From Shala Darpan'!F229</f>
        <v>0</v>
      </c>
      <c r="I236" s="59">
        <f>'Data Paste From Shala Darpan'!H229</f>
        <v>0</v>
      </c>
      <c r="J236" s="59">
        <f>'Data Paste From Shala Darpan'!I229</f>
        <v>0</v>
      </c>
      <c r="K236" s="744">
        <f>'Data Paste From Shala Darpan'!K229</f>
        <v>0</v>
      </c>
      <c r="L236" s="160" t="str">
        <f t="shared" si="284"/>
        <v/>
      </c>
      <c r="M236" s="135"/>
      <c r="N236" s="355" t="str">
        <f t="shared" si="104"/>
        <v/>
      </c>
      <c r="O236" s="162">
        <f t="shared" si="285"/>
        <v>0</v>
      </c>
      <c r="P236" s="514"/>
      <c r="Q236" s="111"/>
      <c r="R236" s="112"/>
      <c r="S236" s="112"/>
      <c r="T236" s="113"/>
      <c r="U236" s="112"/>
      <c r="V236" s="312">
        <f t="shared" si="286"/>
        <v>0</v>
      </c>
      <c r="W236" s="113"/>
      <c r="X236" s="112"/>
      <c r="Y236" s="150"/>
      <c r="Z236" s="151"/>
      <c r="AA236" s="151"/>
      <c r="AB236" s="152"/>
      <c r="AC236" s="151"/>
      <c r="AD236" s="315">
        <f t="shared" si="287"/>
        <v>0</v>
      </c>
      <c r="AE236" s="315"/>
      <c r="AF236" s="151"/>
      <c r="AG236" s="184"/>
      <c r="AH236" s="185"/>
      <c r="AI236" s="185"/>
      <c r="AJ236" s="186"/>
      <c r="AK236" s="185"/>
      <c r="AL236" s="318">
        <f t="shared" si="288"/>
        <v>0</v>
      </c>
      <c r="AM236" s="318"/>
      <c r="AN236" s="185"/>
      <c r="AO236" s="117"/>
      <c r="AP236" s="118"/>
      <c r="AQ236" s="118"/>
      <c r="AR236" s="119"/>
      <c r="AS236" s="118"/>
      <c r="AT236" s="321">
        <f t="shared" si="289"/>
        <v>0</v>
      </c>
      <c r="AU236" s="321"/>
      <c r="AV236" s="118"/>
      <c r="AW236" s="199"/>
      <c r="AX236" s="200"/>
      <c r="AY236" s="200"/>
      <c r="AZ236" s="201"/>
      <c r="BA236" s="200"/>
      <c r="BB236" s="324">
        <f t="shared" si="290"/>
        <v>0</v>
      </c>
      <c r="BC236" s="324"/>
      <c r="BD236" s="200"/>
      <c r="BE236" s="225"/>
      <c r="BF236" s="226"/>
      <c r="BG236" s="226"/>
      <c r="BH236" s="227"/>
      <c r="BI236" s="226"/>
      <c r="BJ236" s="327">
        <f t="shared" si="291"/>
        <v>0</v>
      </c>
      <c r="BK236" s="327"/>
      <c r="BL236" s="226"/>
      <c r="BM236" s="199"/>
      <c r="BN236" s="200"/>
      <c r="BO236" s="200"/>
      <c r="BP236" s="201"/>
      <c r="BQ236" s="200"/>
      <c r="BR236" s="324" t="str">
        <f t="shared" si="292"/>
        <v/>
      </c>
      <c r="BS236" s="324"/>
      <c r="BT236" s="200"/>
      <c r="BU236" s="208">
        <v>0</v>
      </c>
      <c r="BV236" s="209">
        <v>0</v>
      </c>
      <c r="BW236" s="213">
        <v>0</v>
      </c>
      <c r="BX236" s="333" t="str">
        <f t="shared" si="293"/>
        <v>D</v>
      </c>
      <c r="BY236" s="72">
        <f t="shared" si="294"/>
        <v>0</v>
      </c>
      <c r="BZ236" s="70">
        <f t="shared" si="295"/>
        <v>0</v>
      </c>
      <c r="CA236" s="70">
        <f t="shared" si="296"/>
        <v>0</v>
      </c>
      <c r="CB236" s="70">
        <f t="shared" si="297"/>
        <v>0</v>
      </c>
      <c r="CC236" s="70">
        <f t="shared" si="298"/>
        <v>0</v>
      </c>
      <c r="CD236" s="70">
        <f t="shared" si="299"/>
        <v>0</v>
      </c>
      <c r="CE236" s="70">
        <f t="shared" si="300"/>
        <v>0</v>
      </c>
      <c r="CF236" s="70">
        <f t="shared" si="301"/>
        <v>0</v>
      </c>
      <c r="CG236" s="70">
        <f t="shared" si="301"/>
        <v>0</v>
      </c>
      <c r="CH236" s="75">
        <f t="shared" si="302"/>
        <v>0</v>
      </c>
      <c r="CI236" s="75">
        <f t="shared" si="303"/>
        <v>0</v>
      </c>
      <c r="CJ236" s="71">
        <f t="shared" si="304"/>
        <v>0</v>
      </c>
      <c r="CK236" s="72">
        <f t="shared" si="305"/>
        <v>0</v>
      </c>
      <c r="CL236" s="70">
        <f t="shared" si="306"/>
        <v>0</v>
      </c>
      <c r="CM236" s="70">
        <f t="shared" si="307"/>
        <v>0</v>
      </c>
      <c r="CN236" s="70">
        <f t="shared" si="308"/>
        <v>0</v>
      </c>
      <c r="CO236" s="70">
        <f t="shared" si="309"/>
        <v>0</v>
      </c>
      <c r="CP236" s="70">
        <f t="shared" si="310"/>
        <v>0</v>
      </c>
      <c r="CQ236" s="70">
        <f t="shared" si="311"/>
        <v>0</v>
      </c>
      <c r="CR236" s="70">
        <f t="shared" si="312"/>
        <v>0</v>
      </c>
      <c r="CS236" s="70">
        <f t="shared" si="312"/>
        <v>0</v>
      </c>
      <c r="CT236" s="75">
        <f t="shared" si="313"/>
        <v>0</v>
      </c>
      <c r="CU236" s="75">
        <f t="shared" si="314"/>
        <v>0</v>
      </c>
      <c r="CV236" s="71">
        <f t="shared" si="315"/>
        <v>0</v>
      </c>
      <c r="CW236" s="72">
        <f t="shared" si="316"/>
        <v>0</v>
      </c>
      <c r="CX236" s="70">
        <f t="shared" si="317"/>
        <v>0</v>
      </c>
      <c r="CY236" s="70">
        <f t="shared" si="318"/>
        <v>0</v>
      </c>
      <c r="CZ236" s="70">
        <f t="shared" si="319"/>
        <v>0</v>
      </c>
      <c r="DA236" s="70">
        <f t="shared" si="320"/>
        <v>0</v>
      </c>
      <c r="DB236" s="70">
        <f t="shared" si="321"/>
        <v>0</v>
      </c>
      <c r="DC236" s="70">
        <f t="shared" si="322"/>
        <v>0</v>
      </c>
      <c r="DD236" s="70">
        <f t="shared" si="323"/>
        <v>0</v>
      </c>
      <c r="DE236" s="70">
        <f t="shared" si="323"/>
        <v>0</v>
      </c>
      <c r="DF236" s="75">
        <f t="shared" si="324"/>
        <v>0</v>
      </c>
      <c r="DG236" s="75">
        <f t="shared" si="325"/>
        <v>0</v>
      </c>
      <c r="DH236" s="71">
        <f t="shared" si="326"/>
        <v>0</v>
      </c>
      <c r="DI236" s="72">
        <f t="shared" si="327"/>
        <v>0</v>
      </c>
      <c r="DJ236" s="72">
        <f t="shared" si="328"/>
        <v>0</v>
      </c>
      <c r="DK236" s="72">
        <f t="shared" si="329"/>
        <v>0</v>
      </c>
      <c r="DL236" s="72">
        <f t="shared" si="330"/>
        <v>0</v>
      </c>
      <c r="DM236" s="70">
        <f t="shared" si="331"/>
        <v>0</v>
      </c>
      <c r="DN236" s="70">
        <f t="shared" si="332"/>
        <v>0</v>
      </c>
      <c r="DO236" s="70">
        <f t="shared" si="333"/>
        <v>0</v>
      </c>
      <c r="DP236" s="70">
        <f t="shared" si="334"/>
        <v>0</v>
      </c>
      <c r="DQ236" s="70">
        <f t="shared" si="334"/>
        <v>0</v>
      </c>
      <c r="DR236" s="70">
        <f t="shared" si="335"/>
        <v>0</v>
      </c>
      <c r="DS236" s="75">
        <f t="shared" si="336"/>
        <v>0</v>
      </c>
      <c r="DT236" s="71">
        <f t="shared" si="337"/>
        <v>0</v>
      </c>
      <c r="DU236" s="257">
        <f t="shared" si="338"/>
        <v>0</v>
      </c>
      <c r="DV236" s="258">
        <f t="shared" si="339"/>
        <v>0</v>
      </c>
      <c r="DW236" s="258">
        <f t="shared" si="340"/>
        <v>0</v>
      </c>
      <c r="DX236" s="258">
        <f t="shared" si="341"/>
        <v>0</v>
      </c>
      <c r="DY236" s="70">
        <f t="shared" si="342"/>
        <v>0</v>
      </c>
      <c r="DZ236" s="70">
        <f t="shared" si="343"/>
        <v>0</v>
      </c>
      <c r="EA236" s="258">
        <f t="shared" si="344"/>
        <v>0</v>
      </c>
      <c r="EB236" s="258">
        <f t="shared" si="345"/>
        <v>0</v>
      </c>
      <c r="EC236" s="258">
        <f t="shared" si="345"/>
        <v>0</v>
      </c>
      <c r="ED236" s="258">
        <f t="shared" si="346"/>
        <v>0</v>
      </c>
      <c r="EE236" s="75">
        <f t="shared" si="347"/>
        <v>0</v>
      </c>
      <c r="EF236" s="71">
        <f t="shared" si="348"/>
        <v>0</v>
      </c>
      <c r="EG236" s="72">
        <f t="shared" si="349"/>
        <v>0</v>
      </c>
      <c r="EH236" s="70">
        <f t="shared" si="350"/>
        <v>0</v>
      </c>
      <c r="EI236" s="70">
        <f t="shared" si="351"/>
        <v>0</v>
      </c>
      <c r="EJ236" s="70">
        <f t="shared" si="352"/>
        <v>0</v>
      </c>
      <c r="EK236" s="70">
        <f t="shared" si="353"/>
        <v>0</v>
      </c>
      <c r="EL236" s="70">
        <f t="shared" si="354"/>
        <v>0</v>
      </c>
      <c r="EM236" s="70">
        <f t="shared" si="355"/>
        <v>0</v>
      </c>
      <c r="EN236" s="70">
        <f t="shared" si="356"/>
        <v>0</v>
      </c>
      <c r="EO236" s="70">
        <f t="shared" si="356"/>
        <v>0</v>
      </c>
      <c r="EP236" s="75">
        <f t="shared" si="357"/>
        <v>0</v>
      </c>
      <c r="EQ236" s="75">
        <f t="shared" si="358"/>
        <v>0</v>
      </c>
      <c r="ER236" s="71">
        <f t="shared" si="359"/>
        <v>0</v>
      </c>
      <c r="ES236" s="72">
        <f t="shared" si="274"/>
        <v>0</v>
      </c>
      <c r="ET236" s="70">
        <f t="shared" si="275"/>
        <v>0</v>
      </c>
      <c r="EU236" s="70">
        <f t="shared" si="276"/>
        <v>0</v>
      </c>
      <c r="EV236" s="70">
        <f t="shared" si="277"/>
        <v>0</v>
      </c>
      <c r="EW236" s="70">
        <f t="shared" si="278"/>
        <v>0</v>
      </c>
      <c r="EX236" s="70">
        <f t="shared" si="360"/>
        <v>0</v>
      </c>
      <c r="EY236" s="70">
        <f t="shared" si="279"/>
        <v>0</v>
      </c>
      <c r="EZ236" s="70" t="str">
        <f t="shared" si="280"/>
        <v/>
      </c>
      <c r="FA236" s="70">
        <f t="shared" si="280"/>
        <v>0</v>
      </c>
      <c r="FB236" s="75">
        <f t="shared" si="281"/>
        <v>0</v>
      </c>
      <c r="FC236" s="75">
        <f t="shared" si="282"/>
        <v>0</v>
      </c>
      <c r="FD236" s="71">
        <f t="shared" si="283"/>
        <v>0</v>
      </c>
      <c r="FE236" s="585"/>
    </row>
    <row r="237" spans="1:161" ht="21.75" customHeight="1">
      <c r="A237" s="12">
        <f t="shared" si="272"/>
        <v>0</v>
      </c>
      <c r="B237" s="31">
        <v>58</v>
      </c>
      <c r="C237" s="252">
        <v>229</v>
      </c>
      <c r="D237" s="6">
        <f t="shared" si="273"/>
        <v>0</v>
      </c>
      <c r="E237" s="59"/>
      <c r="F237" s="60" t="str">
        <f t="shared" si="361"/>
        <v/>
      </c>
      <c r="G237" s="59">
        <f>'Data Paste From Shala Darpan'!L230</f>
        <v>0</v>
      </c>
      <c r="H237" s="59">
        <f>'Data Paste From Shala Darpan'!F230</f>
        <v>0</v>
      </c>
      <c r="I237" s="59">
        <f>'Data Paste From Shala Darpan'!H230</f>
        <v>0</v>
      </c>
      <c r="J237" s="59">
        <f>'Data Paste From Shala Darpan'!I230</f>
        <v>0</v>
      </c>
      <c r="K237" s="744">
        <f>'Data Paste From Shala Darpan'!K230</f>
        <v>0</v>
      </c>
      <c r="L237" s="160" t="str">
        <f t="shared" si="284"/>
        <v/>
      </c>
      <c r="M237" s="135"/>
      <c r="N237" s="355" t="str">
        <f t="shared" si="104"/>
        <v/>
      </c>
      <c r="O237" s="162">
        <f t="shared" si="285"/>
        <v>0</v>
      </c>
      <c r="P237" s="514"/>
      <c r="Q237" s="111"/>
      <c r="R237" s="112"/>
      <c r="S237" s="112"/>
      <c r="T237" s="113"/>
      <c r="U237" s="112"/>
      <c r="V237" s="312">
        <f t="shared" si="286"/>
        <v>0</v>
      </c>
      <c r="W237" s="113"/>
      <c r="X237" s="112"/>
      <c r="Y237" s="150"/>
      <c r="Z237" s="151"/>
      <c r="AA237" s="151"/>
      <c r="AB237" s="152"/>
      <c r="AC237" s="151"/>
      <c r="AD237" s="315">
        <f t="shared" si="287"/>
        <v>0</v>
      </c>
      <c r="AE237" s="315"/>
      <c r="AF237" s="151"/>
      <c r="AG237" s="184"/>
      <c r="AH237" s="185"/>
      <c r="AI237" s="185"/>
      <c r="AJ237" s="186"/>
      <c r="AK237" s="185"/>
      <c r="AL237" s="318">
        <f t="shared" si="288"/>
        <v>0</v>
      </c>
      <c r="AM237" s="318"/>
      <c r="AN237" s="185"/>
      <c r="AO237" s="117"/>
      <c r="AP237" s="118"/>
      <c r="AQ237" s="118"/>
      <c r="AR237" s="119"/>
      <c r="AS237" s="118"/>
      <c r="AT237" s="321">
        <f t="shared" si="289"/>
        <v>0</v>
      </c>
      <c r="AU237" s="321"/>
      <c r="AV237" s="118"/>
      <c r="AW237" s="199"/>
      <c r="AX237" s="200"/>
      <c r="AY237" s="200"/>
      <c r="AZ237" s="201"/>
      <c r="BA237" s="200"/>
      <c r="BB237" s="324">
        <f t="shared" si="290"/>
        <v>0</v>
      </c>
      <c r="BC237" s="324"/>
      <c r="BD237" s="200"/>
      <c r="BE237" s="225"/>
      <c r="BF237" s="226"/>
      <c r="BG237" s="226"/>
      <c r="BH237" s="227"/>
      <c r="BI237" s="226"/>
      <c r="BJ237" s="327">
        <f t="shared" si="291"/>
        <v>0</v>
      </c>
      <c r="BK237" s="327"/>
      <c r="BL237" s="226"/>
      <c r="BM237" s="199"/>
      <c r="BN237" s="200"/>
      <c r="BO237" s="200"/>
      <c r="BP237" s="201"/>
      <c r="BQ237" s="200"/>
      <c r="BR237" s="324" t="str">
        <f t="shared" si="292"/>
        <v/>
      </c>
      <c r="BS237" s="324"/>
      <c r="BT237" s="200"/>
      <c r="BU237" s="208">
        <v>0</v>
      </c>
      <c r="BV237" s="209">
        <v>0</v>
      </c>
      <c r="BW237" s="213">
        <v>0</v>
      </c>
      <c r="BX237" s="333" t="str">
        <f t="shared" si="293"/>
        <v>D</v>
      </c>
      <c r="BY237" s="72">
        <f t="shared" si="294"/>
        <v>0</v>
      </c>
      <c r="BZ237" s="70">
        <f t="shared" si="295"/>
        <v>0</v>
      </c>
      <c r="CA237" s="70">
        <f t="shared" si="296"/>
        <v>0</v>
      </c>
      <c r="CB237" s="70">
        <f t="shared" si="297"/>
        <v>0</v>
      </c>
      <c r="CC237" s="70">
        <f t="shared" si="298"/>
        <v>0</v>
      </c>
      <c r="CD237" s="70">
        <f t="shared" si="299"/>
        <v>0</v>
      </c>
      <c r="CE237" s="70">
        <f t="shared" si="300"/>
        <v>0</v>
      </c>
      <c r="CF237" s="70">
        <f t="shared" si="301"/>
        <v>0</v>
      </c>
      <c r="CG237" s="70">
        <f t="shared" si="301"/>
        <v>0</v>
      </c>
      <c r="CH237" s="75">
        <f t="shared" si="302"/>
        <v>0</v>
      </c>
      <c r="CI237" s="75">
        <f t="shared" si="303"/>
        <v>0</v>
      </c>
      <c r="CJ237" s="71">
        <f t="shared" si="304"/>
        <v>0</v>
      </c>
      <c r="CK237" s="72">
        <f t="shared" si="305"/>
        <v>0</v>
      </c>
      <c r="CL237" s="70">
        <f t="shared" si="306"/>
        <v>0</v>
      </c>
      <c r="CM237" s="70">
        <f t="shared" si="307"/>
        <v>0</v>
      </c>
      <c r="CN237" s="70">
        <f t="shared" si="308"/>
        <v>0</v>
      </c>
      <c r="CO237" s="70">
        <f t="shared" si="309"/>
        <v>0</v>
      </c>
      <c r="CP237" s="70">
        <f t="shared" si="310"/>
        <v>0</v>
      </c>
      <c r="CQ237" s="70">
        <f t="shared" si="311"/>
        <v>0</v>
      </c>
      <c r="CR237" s="70">
        <f t="shared" si="312"/>
        <v>0</v>
      </c>
      <c r="CS237" s="70">
        <f t="shared" si="312"/>
        <v>0</v>
      </c>
      <c r="CT237" s="75">
        <f t="shared" si="313"/>
        <v>0</v>
      </c>
      <c r="CU237" s="75">
        <f t="shared" si="314"/>
        <v>0</v>
      </c>
      <c r="CV237" s="71">
        <f t="shared" si="315"/>
        <v>0</v>
      </c>
      <c r="CW237" s="72">
        <f t="shared" si="316"/>
        <v>0</v>
      </c>
      <c r="CX237" s="70">
        <f t="shared" si="317"/>
        <v>0</v>
      </c>
      <c r="CY237" s="70">
        <f t="shared" si="318"/>
        <v>0</v>
      </c>
      <c r="CZ237" s="70">
        <f t="shared" si="319"/>
        <v>0</v>
      </c>
      <c r="DA237" s="70">
        <f t="shared" si="320"/>
        <v>0</v>
      </c>
      <c r="DB237" s="70">
        <f t="shared" si="321"/>
        <v>0</v>
      </c>
      <c r="DC237" s="70">
        <f t="shared" si="322"/>
        <v>0</v>
      </c>
      <c r="DD237" s="70">
        <f t="shared" si="323"/>
        <v>0</v>
      </c>
      <c r="DE237" s="70">
        <f t="shared" si="323"/>
        <v>0</v>
      </c>
      <c r="DF237" s="75">
        <f t="shared" si="324"/>
        <v>0</v>
      </c>
      <c r="DG237" s="75">
        <f t="shared" si="325"/>
        <v>0</v>
      </c>
      <c r="DH237" s="71">
        <f t="shared" si="326"/>
        <v>0</v>
      </c>
      <c r="DI237" s="72">
        <f t="shared" si="327"/>
        <v>0</v>
      </c>
      <c r="DJ237" s="72">
        <f t="shared" si="328"/>
        <v>0</v>
      </c>
      <c r="DK237" s="72">
        <f t="shared" si="329"/>
        <v>0</v>
      </c>
      <c r="DL237" s="72">
        <f t="shared" si="330"/>
        <v>0</v>
      </c>
      <c r="DM237" s="70">
        <f t="shared" si="331"/>
        <v>0</v>
      </c>
      <c r="DN237" s="70">
        <f t="shared" si="332"/>
        <v>0</v>
      </c>
      <c r="DO237" s="70">
        <f t="shared" si="333"/>
        <v>0</v>
      </c>
      <c r="DP237" s="70">
        <f t="shared" si="334"/>
        <v>0</v>
      </c>
      <c r="DQ237" s="70">
        <f t="shared" si="334"/>
        <v>0</v>
      </c>
      <c r="DR237" s="70">
        <f t="shared" si="335"/>
        <v>0</v>
      </c>
      <c r="DS237" s="75">
        <f t="shared" si="336"/>
        <v>0</v>
      </c>
      <c r="DT237" s="71">
        <f t="shared" si="337"/>
        <v>0</v>
      </c>
      <c r="DU237" s="257">
        <f t="shared" si="338"/>
        <v>0</v>
      </c>
      <c r="DV237" s="258">
        <f t="shared" si="339"/>
        <v>0</v>
      </c>
      <c r="DW237" s="258">
        <f t="shared" si="340"/>
        <v>0</v>
      </c>
      <c r="DX237" s="258">
        <f t="shared" si="341"/>
        <v>0</v>
      </c>
      <c r="DY237" s="70">
        <f t="shared" si="342"/>
        <v>0</v>
      </c>
      <c r="DZ237" s="70">
        <f t="shared" si="343"/>
        <v>0</v>
      </c>
      <c r="EA237" s="258">
        <f t="shared" si="344"/>
        <v>0</v>
      </c>
      <c r="EB237" s="258">
        <f t="shared" si="345"/>
        <v>0</v>
      </c>
      <c r="EC237" s="258">
        <f t="shared" si="345"/>
        <v>0</v>
      </c>
      <c r="ED237" s="258">
        <f t="shared" si="346"/>
        <v>0</v>
      </c>
      <c r="EE237" s="75">
        <f t="shared" si="347"/>
        <v>0</v>
      </c>
      <c r="EF237" s="71">
        <f t="shared" si="348"/>
        <v>0</v>
      </c>
      <c r="EG237" s="72">
        <f t="shared" si="349"/>
        <v>0</v>
      </c>
      <c r="EH237" s="70">
        <f t="shared" si="350"/>
        <v>0</v>
      </c>
      <c r="EI237" s="70">
        <f t="shared" si="351"/>
        <v>0</v>
      </c>
      <c r="EJ237" s="70">
        <f t="shared" si="352"/>
        <v>0</v>
      </c>
      <c r="EK237" s="70">
        <f t="shared" si="353"/>
        <v>0</v>
      </c>
      <c r="EL237" s="70">
        <f t="shared" si="354"/>
        <v>0</v>
      </c>
      <c r="EM237" s="70">
        <f t="shared" si="355"/>
        <v>0</v>
      </c>
      <c r="EN237" s="70">
        <f t="shared" si="356"/>
        <v>0</v>
      </c>
      <c r="EO237" s="70">
        <f t="shared" si="356"/>
        <v>0</v>
      </c>
      <c r="EP237" s="75">
        <f t="shared" si="357"/>
        <v>0</v>
      </c>
      <c r="EQ237" s="75">
        <f t="shared" si="358"/>
        <v>0</v>
      </c>
      <c r="ER237" s="71">
        <f t="shared" si="359"/>
        <v>0</v>
      </c>
      <c r="ES237" s="72">
        <f t="shared" si="274"/>
        <v>0</v>
      </c>
      <c r="ET237" s="70">
        <f t="shared" si="275"/>
        <v>0</v>
      </c>
      <c r="EU237" s="70">
        <f t="shared" si="276"/>
        <v>0</v>
      </c>
      <c r="EV237" s="70">
        <f t="shared" si="277"/>
        <v>0</v>
      </c>
      <c r="EW237" s="70">
        <f t="shared" si="278"/>
        <v>0</v>
      </c>
      <c r="EX237" s="70">
        <f t="shared" si="360"/>
        <v>0</v>
      </c>
      <c r="EY237" s="70">
        <f t="shared" si="279"/>
        <v>0</v>
      </c>
      <c r="EZ237" s="70" t="str">
        <f t="shared" si="280"/>
        <v/>
      </c>
      <c r="FA237" s="70">
        <f t="shared" si="280"/>
        <v>0</v>
      </c>
      <c r="FB237" s="75">
        <f t="shared" si="281"/>
        <v>0</v>
      </c>
      <c r="FC237" s="75">
        <f t="shared" si="282"/>
        <v>0</v>
      </c>
      <c r="FD237" s="71">
        <f t="shared" si="283"/>
        <v>0</v>
      </c>
      <c r="FE237" s="585"/>
    </row>
    <row r="238" spans="1:161" ht="21.75" customHeight="1">
      <c r="A238" s="12">
        <f t="shared" si="272"/>
        <v>0</v>
      </c>
      <c r="B238" s="31">
        <v>59</v>
      </c>
      <c r="C238" s="253">
        <v>230</v>
      </c>
      <c r="D238" s="6">
        <f t="shared" si="273"/>
        <v>0</v>
      </c>
      <c r="E238" s="59"/>
      <c r="F238" s="60" t="str">
        <f t="shared" si="361"/>
        <v/>
      </c>
      <c r="G238" s="58">
        <f>'Data Paste From Shala Darpan'!L231</f>
        <v>0</v>
      </c>
      <c r="H238" s="59">
        <f>'Data Paste From Shala Darpan'!F231</f>
        <v>0</v>
      </c>
      <c r="I238" s="59">
        <f>'Data Paste From Shala Darpan'!H231</f>
        <v>0</v>
      </c>
      <c r="J238" s="59">
        <f>'Data Paste From Shala Darpan'!I231</f>
        <v>0</v>
      </c>
      <c r="K238" s="744">
        <f>'Data Paste From Shala Darpan'!K231</f>
        <v>0</v>
      </c>
      <c r="L238" s="160" t="str">
        <f t="shared" si="284"/>
        <v/>
      </c>
      <c r="M238" s="135"/>
      <c r="N238" s="355" t="str">
        <f t="shared" si="104"/>
        <v/>
      </c>
      <c r="O238" s="162">
        <f t="shared" si="285"/>
        <v>0</v>
      </c>
      <c r="P238" s="514"/>
      <c r="Q238" s="111"/>
      <c r="R238" s="112"/>
      <c r="S238" s="112"/>
      <c r="T238" s="113"/>
      <c r="U238" s="112"/>
      <c r="V238" s="312">
        <f t="shared" si="286"/>
        <v>0</v>
      </c>
      <c r="W238" s="113"/>
      <c r="X238" s="112"/>
      <c r="Y238" s="150"/>
      <c r="Z238" s="151"/>
      <c r="AA238" s="151"/>
      <c r="AB238" s="152"/>
      <c r="AC238" s="151"/>
      <c r="AD238" s="315">
        <f t="shared" si="287"/>
        <v>0</v>
      </c>
      <c r="AE238" s="315"/>
      <c r="AF238" s="151"/>
      <c r="AG238" s="184"/>
      <c r="AH238" s="185"/>
      <c r="AI238" s="185"/>
      <c r="AJ238" s="186"/>
      <c r="AK238" s="185"/>
      <c r="AL238" s="318">
        <f t="shared" si="288"/>
        <v>0</v>
      </c>
      <c r="AM238" s="318"/>
      <c r="AN238" s="185"/>
      <c r="AO238" s="117"/>
      <c r="AP238" s="118"/>
      <c r="AQ238" s="118"/>
      <c r="AR238" s="119"/>
      <c r="AS238" s="118"/>
      <c r="AT238" s="321">
        <f t="shared" si="289"/>
        <v>0</v>
      </c>
      <c r="AU238" s="321"/>
      <c r="AV238" s="118"/>
      <c r="AW238" s="199"/>
      <c r="AX238" s="200"/>
      <c r="AY238" s="200"/>
      <c r="AZ238" s="201"/>
      <c r="BA238" s="200"/>
      <c r="BB238" s="324">
        <f t="shared" si="290"/>
        <v>0</v>
      </c>
      <c r="BC238" s="324"/>
      <c r="BD238" s="200"/>
      <c r="BE238" s="225"/>
      <c r="BF238" s="226"/>
      <c r="BG238" s="226"/>
      <c r="BH238" s="227"/>
      <c r="BI238" s="226"/>
      <c r="BJ238" s="327">
        <f t="shared" si="291"/>
        <v>0</v>
      </c>
      <c r="BK238" s="327"/>
      <c r="BL238" s="226"/>
      <c r="BM238" s="199"/>
      <c r="BN238" s="200"/>
      <c r="BO238" s="200"/>
      <c r="BP238" s="201"/>
      <c r="BQ238" s="200"/>
      <c r="BR238" s="324" t="str">
        <f t="shared" si="292"/>
        <v/>
      </c>
      <c r="BS238" s="324"/>
      <c r="BT238" s="200"/>
      <c r="BU238" s="208">
        <v>0</v>
      </c>
      <c r="BV238" s="209">
        <v>0</v>
      </c>
      <c r="BW238" s="213">
        <v>0</v>
      </c>
      <c r="BX238" s="333" t="str">
        <f t="shared" si="293"/>
        <v>D</v>
      </c>
      <c r="BY238" s="72">
        <f t="shared" si="294"/>
        <v>0</v>
      </c>
      <c r="BZ238" s="70">
        <f t="shared" si="295"/>
        <v>0</v>
      </c>
      <c r="CA238" s="70">
        <f t="shared" si="296"/>
        <v>0</v>
      </c>
      <c r="CB238" s="70">
        <f t="shared" si="297"/>
        <v>0</v>
      </c>
      <c r="CC238" s="70">
        <f t="shared" si="298"/>
        <v>0</v>
      </c>
      <c r="CD238" s="70">
        <f t="shared" si="299"/>
        <v>0</v>
      </c>
      <c r="CE238" s="70">
        <f t="shared" si="300"/>
        <v>0</v>
      </c>
      <c r="CF238" s="70">
        <f t="shared" si="301"/>
        <v>0</v>
      </c>
      <c r="CG238" s="70">
        <f t="shared" si="301"/>
        <v>0</v>
      </c>
      <c r="CH238" s="75">
        <f t="shared" si="302"/>
        <v>0</v>
      </c>
      <c r="CI238" s="75">
        <f t="shared" si="303"/>
        <v>0</v>
      </c>
      <c r="CJ238" s="71">
        <f t="shared" si="304"/>
        <v>0</v>
      </c>
      <c r="CK238" s="72">
        <f t="shared" si="305"/>
        <v>0</v>
      </c>
      <c r="CL238" s="70">
        <f t="shared" si="306"/>
        <v>0</v>
      </c>
      <c r="CM238" s="70">
        <f t="shared" si="307"/>
        <v>0</v>
      </c>
      <c r="CN238" s="70">
        <f t="shared" si="308"/>
        <v>0</v>
      </c>
      <c r="CO238" s="70">
        <f t="shared" si="309"/>
        <v>0</v>
      </c>
      <c r="CP238" s="70">
        <f t="shared" si="310"/>
        <v>0</v>
      </c>
      <c r="CQ238" s="70">
        <f t="shared" si="311"/>
        <v>0</v>
      </c>
      <c r="CR238" s="70">
        <f t="shared" si="312"/>
        <v>0</v>
      </c>
      <c r="CS238" s="70">
        <f t="shared" si="312"/>
        <v>0</v>
      </c>
      <c r="CT238" s="75">
        <f t="shared" si="313"/>
        <v>0</v>
      </c>
      <c r="CU238" s="75">
        <f t="shared" si="314"/>
        <v>0</v>
      </c>
      <c r="CV238" s="71">
        <f t="shared" si="315"/>
        <v>0</v>
      </c>
      <c r="CW238" s="72">
        <f t="shared" si="316"/>
        <v>0</v>
      </c>
      <c r="CX238" s="70">
        <f t="shared" si="317"/>
        <v>0</v>
      </c>
      <c r="CY238" s="70">
        <f t="shared" si="318"/>
        <v>0</v>
      </c>
      <c r="CZ238" s="70">
        <f t="shared" si="319"/>
        <v>0</v>
      </c>
      <c r="DA238" s="70">
        <f t="shared" si="320"/>
        <v>0</v>
      </c>
      <c r="DB238" s="70">
        <f t="shared" si="321"/>
        <v>0</v>
      </c>
      <c r="DC238" s="70">
        <f t="shared" si="322"/>
        <v>0</v>
      </c>
      <c r="DD238" s="70">
        <f t="shared" si="323"/>
        <v>0</v>
      </c>
      <c r="DE238" s="70">
        <f t="shared" si="323"/>
        <v>0</v>
      </c>
      <c r="DF238" s="75">
        <f t="shared" si="324"/>
        <v>0</v>
      </c>
      <c r="DG238" s="75">
        <f t="shared" si="325"/>
        <v>0</v>
      </c>
      <c r="DH238" s="71">
        <f t="shared" si="326"/>
        <v>0</v>
      </c>
      <c r="DI238" s="72">
        <f t="shared" si="327"/>
        <v>0</v>
      </c>
      <c r="DJ238" s="72">
        <f t="shared" si="328"/>
        <v>0</v>
      </c>
      <c r="DK238" s="72">
        <f t="shared" si="329"/>
        <v>0</v>
      </c>
      <c r="DL238" s="72">
        <f t="shared" si="330"/>
        <v>0</v>
      </c>
      <c r="DM238" s="70">
        <f t="shared" si="331"/>
        <v>0</v>
      </c>
      <c r="DN238" s="70">
        <f t="shared" si="332"/>
        <v>0</v>
      </c>
      <c r="DO238" s="70">
        <f t="shared" si="333"/>
        <v>0</v>
      </c>
      <c r="DP238" s="70">
        <f t="shared" si="334"/>
        <v>0</v>
      </c>
      <c r="DQ238" s="70">
        <f t="shared" si="334"/>
        <v>0</v>
      </c>
      <c r="DR238" s="70">
        <f t="shared" si="335"/>
        <v>0</v>
      </c>
      <c r="DS238" s="75">
        <f t="shared" si="336"/>
        <v>0</v>
      </c>
      <c r="DT238" s="71">
        <f t="shared" si="337"/>
        <v>0</v>
      </c>
      <c r="DU238" s="257">
        <f t="shared" si="338"/>
        <v>0</v>
      </c>
      <c r="DV238" s="258">
        <f t="shared" si="339"/>
        <v>0</v>
      </c>
      <c r="DW238" s="258">
        <f t="shared" si="340"/>
        <v>0</v>
      </c>
      <c r="DX238" s="258">
        <f t="shared" si="341"/>
        <v>0</v>
      </c>
      <c r="DY238" s="70">
        <f t="shared" si="342"/>
        <v>0</v>
      </c>
      <c r="DZ238" s="70">
        <f t="shared" si="343"/>
        <v>0</v>
      </c>
      <c r="EA238" s="258">
        <f t="shared" si="344"/>
        <v>0</v>
      </c>
      <c r="EB238" s="258">
        <f t="shared" si="345"/>
        <v>0</v>
      </c>
      <c r="EC238" s="258">
        <f t="shared" si="345"/>
        <v>0</v>
      </c>
      <c r="ED238" s="258">
        <f t="shared" si="346"/>
        <v>0</v>
      </c>
      <c r="EE238" s="75">
        <f t="shared" si="347"/>
        <v>0</v>
      </c>
      <c r="EF238" s="71">
        <f t="shared" si="348"/>
        <v>0</v>
      </c>
      <c r="EG238" s="72">
        <f t="shared" si="349"/>
        <v>0</v>
      </c>
      <c r="EH238" s="70">
        <f t="shared" si="350"/>
        <v>0</v>
      </c>
      <c r="EI238" s="70">
        <f t="shared" si="351"/>
        <v>0</v>
      </c>
      <c r="EJ238" s="70">
        <f t="shared" si="352"/>
        <v>0</v>
      </c>
      <c r="EK238" s="70">
        <f t="shared" si="353"/>
        <v>0</v>
      </c>
      <c r="EL238" s="70">
        <f t="shared" si="354"/>
        <v>0</v>
      </c>
      <c r="EM238" s="70">
        <f t="shared" si="355"/>
        <v>0</v>
      </c>
      <c r="EN238" s="70">
        <f t="shared" si="356"/>
        <v>0</v>
      </c>
      <c r="EO238" s="70">
        <f t="shared" si="356"/>
        <v>0</v>
      </c>
      <c r="EP238" s="75">
        <f t="shared" si="357"/>
        <v>0</v>
      </c>
      <c r="EQ238" s="75">
        <f t="shared" si="358"/>
        <v>0</v>
      </c>
      <c r="ER238" s="71">
        <f t="shared" si="359"/>
        <v>0</v>
      </c>
      <c r="ES238" s="72">
        <f t="shared" si="274"/>
        <v>0</v>
      </c>
      <c r="ET238" s="70">
        <f t="shared" si="275"/>
        <v>0</v>
      </c>
      <c r="EU238" s="70">
        <f t="shared" si="276"/>
        <v>0</v>
      </c>
      <c r="EV238" s="70">
        <f t="shared" si="277"/>
        <v>0</v>
      </c>
      <c r="EW238" s="70">
        <f t="shared" si="278"/>
        <v>0</v>
      </c>
      <c r="EX238" s="70">
        <f t="shared" si="360"/>
        <v>0</v>
      </c>
      <c r="EY238" s="70">
        <f t="shared" si="279"/>
        <v>0</v>
      </c>
      <c r="EZ238" s="70" t="str">
        <f t="shared" si="280"/>
        <v/>
      </c>
      <c r="FA238" s="70">
        <f t="shared" si="280"/>
        <v>0</v>
      </c>
      <c r="FB238" s="75">
        <f t="shared" si="281"/>
        <v>0</v>
      </c>
      <c r="FC238" s="75">
        <f t="shared" si="282"/>
        <v>0</v>
      </c>
      <c r="FD238" s="71">
        <f t="shared" si="283"/>
        <v>0</v>
      </c>
      <c r="FE238" s="585"/>
    </row>
    <row r="239" spans="1:161" ht="21.75" customHeight="1">
      <c r="A239" s="12">
        <f t="shared" si="272"/>
        <v>0</v>
      </c>
      <c r="B239" s="31">
        <v>60</v>
      </c>
      <c r="C239" s="252">
        <v>231</v>
      </c>
      <c r="D239" s="6">
        <f t="shared" si="273"/>
        <v>0</v>
      </c>
      <c r="E239" s="59"/>
      <c r="F239" s="60" t="str">
        <f t="shared" si="361"/>
        <v/>
      </c>
      <c r="G239" s="59">
        <f>'Data Paste From Shala Darpan'!L232</f>
        <v>0</v>
      </c>
      <c r="H239" s="59">
        <f>'Data Paste From Shala Darpan'!F232</f>
        <v>0</v>
      </c>
      <c r="I239" s="59">
        <f>'Data Paste From Shala Darpan'!H232</f>
        <v>0</v>
      </c>
      <c r="J239" s="59">
        <f>'Data Paste From Shala Darpan'!I232</f>
        <v>0</v>
      </c>
      <c r="K239" s="744">
        <f>'Data Paste From Shala Darpan'!K232</f>
        <v>0</v>
      </c>
      <c r="L239" s="160" t="str">
        <f t="shared" si="284"/>
        <v/>
      </c>
      <c r="M239" s="135"/>
      <c r="N239" s="355" t="str">
        <f t="shared" si="104"/>
        <v/>
      </c>
      <c r="O239" s="162">
        <f t="shared" si="285"/>
        <v>0</v>
      </c>
      <c r="P239" s="514"/>
      <c r="Q239" s="111"/>
      <c r="R239" s="112"/>
      <c r="S239" s="112"/>
      <c r="T239" s="113"/>
      <c r="U239" s="112"/>
      <c r="V239" s="312">
        <f t="shared" si="286"/>
        <v>0</v>
      </c>
      <c r="W239" s="113"/>
      <c r="X239" s="112"/>
      <c r="Y239" s="150"/>
      <c r="Z239" s="151"/>
      <c r="AA239" s="151"/>
      <c r="AB239" s="152"/>
      <c r="AC239" s="151"/>
      <c r="AD239" s="315">
        <f t="shared" si="287"/>
        <v>0</v>
      </c>
      <c r="AE239" s="315"/>
      <c r="AF239" s="151"/>
      <c r="AG239" s="184"/>
      <c r="AH239" s="185"/>
      <c r="AI239" s="185"/>
      <c r="AJ239" s="186"/>
      <c r="AK239" s="185"/>
      <c r="AL239" s="318">
        <f t="shared" si="288"/>
        <v>0</v>
      </c>
      <c r="AM239" s="318"/>
      <c r="AN239" s="185"/>
      <c r="AO239" s="117"/>
      <c r="AP239" s="118"/>
      <c r="AQ239" s="118"/>
      <c r="AR239" s="119"/>
      <c r="AS239" s="118"/>
      <c r="AT239" s="321">
        <f t="shared" si="289"/>
        <v>0</v>
      </c>
      <c r="AU239" s="321"/>
      <c r="AV239" s="118"/>
      <c r="AW239" s="199"/>
      <c r="AX239" s="200"/>
      <c r="AY239" s="200"/>
      <c r="AZ239" s="201"/>
      <c r="BA239" s="200"/>
      <c r="BB239" s="324">
        <f t="shared" si="290"/>
        <v>0</v>
      </c>
      <c r="BC239" s="324"/>
      <c r="BD239" s="200"/>
      <c r="BE239" s="225"/>
      <c r="BF239" s="226"/>
      <c r="BG239" s="226"/>
      <c r="BH239" s="227"/>
      <c r="BI239" s="226"/>
      <c r="BJ239" s="327">
        <f t="shared" si="291"/>
        <v>0</v>
      </c>
      <c r="BK239" s="327"/>
      <c r="BL239" s="226"/>
      <c r="BM239" s="199"/>
      <c r="BN239" s="200"/>
      <c r="BO239" s="200"/>
      <c r="BP239" s="201"/>
      <c r="BQ239" s="200"/>
      <c r="BR239" s="324" t="str">
        <f t="shared" si="292"/>
        <v/>
      </c>
      <c r="BS239" s="324"/>
      <c r="BT239" s="200"/>
      <c r="BU239" s="208">
        <v>0</v>
      </c>
      <c r="BV239" s="209">
        <v>0</v>
      </c>
      <c r="BW239" s="213">
        <v>0</v>
      </c>
      <c r="BX239" s="333" t="str">
        <f t="shared" si="293"/>
        <v>D</v>
      </c>
      <c r="BY239" s="72">
        <f t="shared" si="294"/>
        <v>0</v>
      </c>
      <c r="BZ239" s="70">
        <f t="shared" si="295"/>
        <v>0</v>
      </c>
      <c r="CA239" s="70">
        <f t="shared" si="296"/>
        <v>0</v>
      </c>
      <c r="CB239" s="70">
        <f t="shared" si="297"/>
        <v>0</v>
      </c>
      <c r="CC239" s="70">
        <f t="shared" si="298"/>
        <v>0</v>
      </c>
      <c r="CD239" s="70">
        <f t="shared" si="299"/>
        <v>0</v>
      </c>
      <c r="CE239" s="70">
        <f t="shared" si="300"/>
        <v>0</v>
      </c>
      <c r="CF239" s="70">
        <f t="shared" si="301"/>
        <v>0</v>
      </c>
      <c r="CG239" s="70">
        <f t="shared" si="301"/>
        <v>0</v>
      </c>
      <c r="CH239" s="75">
        <f t="shared" si="302"/>
        <v>0</v>
      </c>
      <c r="CI239" s="75">
        <f t="shared" si="303"/>
        <v>0</v>
      </c>
      <c r="CJ239" s="71">
        <f t="shared" si="304"/>
        <v>0</v>
      </c>
      <c r="CK239" s="72">
        <f t="shared" si="305"/>
        <v>0</v>
      </c>
      <c r="CL239" s="70">
        <f t="shared" si="306"/>
        <v>0</v>
      </c>
      <c r="CM239" s="70">
        <f t="shared" si="307"/>
        <v>0</v>
      </c>
      <c r="CN239" s="70">
        <f t="shared" si="308"/>
        <v>0</v>
      </c>
      <c r="CO239" s="70">
        <f t="shared" si="309"/>
        <v>0</v>
      </c>
      <c r="CP239" s="70">
        <f t="shared" si="310"/>
        <v>0</v>
      </c>
      <c r="CQ239" s="70">
        <f t="shared" si="311"/>
        <v>0</v>
      </c>
      <c r="CR239" s="70">
        <f t="shared" si="312"/>
        <v>0</v>
      </c>
      <c r="CS239" s="70">
        <f t="shared" si="312"/>
        <v>0</v>
      </c>
      <c r="CT239" s="75">
        <f t="shared" si="313"/>
        <v>0</v>
      </c>
      <c r="CU239" s="75">
        <f t="shared" si="314"/>
        <v>0</v>
      </c>
      <c r="CV239" s="71">
        <f t="shared" si="315"/>
        <v>0</v>
      </c>
      <c r="CW239" s="72">
        <f t="shared" si="316"/>
        <v>0</v>
      </c>
      <c r="CX239" s="70">
        <f t="shared" si="317"/>
        <v>0</v>
      </c>
      <c r="CY239" s="70">
        <f t="shared" si="318"/>
        <v>0</v>
      </c>
      <c r="CZ239" s="70">
        <f t="shared" si="319"/>
        <v>0</v>
      </c>
      <c r="DA239" s="70">
        <f t="shared" si="320"/>
        <v>0</v>
      </c>
      <c r="DB239" s="70">
        <f t="shared" si="321"/>
        <v>0</v>
      </c>
      <c r="DC239" s="70">
        <f t="shared" si="322"/>
        <v>0</v>
      </c>
      <c r="DD239" s="70">
        <f t="shared" si="323"/>
        <v>0</v>
      </c>
      <c r="DE239" s="70">
        <f t="shared" si="323"/>
        <v>0</v>
      </c>
      <c r="DF239" s="75">
        <f t="shared" si="324"/>
        <v>0</v>
      </c>
      <c r="DG239" s="75">
        <f t="shared" si="325"/>
        <v>0</v>
      </c>
      <c r="DH239" s="71">
        <f t="shared" si="326"/>
        <v>0</v>
      </c>
      <c r="DI239" s="72">
        <f t="shared" si="327"/>
        <v>0</v>
      </c>
      <c r="DJ239" s="72">
        <f t="shared" si="328"/>
        <v>0</v>
      </c>
      <c r="DK239" s="72">
        <f t="shared" si="329"/>
        <v>0</v>
      </c>
      <c r="DL239" s="72">
        <f t="shared" si="330"/>
        <v>0</v>
      </c>
      <c r="DM239" s="70">
        <f t="shared" si="331"/>
        <v>0</v>
      </c>
      <c r="DN239" s="70">
        <f t="shared" si="332"/>
        <v>0</v>
      </c>
      <c r="DO239" s="70">
        <f t="shared" si="333"/>
        <v>0</v>
      </c>
      <c r="DP239" s="70">
        <f t="shared" si="334"/>
        <v>0</v>
      </c>
      <c r="DQ239" s="70">
        <f t="shared" si="334"/>
        <v>0</v>
      </c>
      <c r="DR239" s="70">
        <f t="shared" si="335"/>
        <v>0</v>
      </c>
      <c r="DS239" s="75">
        <f t="shared" si="336"/>
        <v>0</v>
      </c>
      <c r="DT239" s="71">
        <f t="shared" si="337"/>
        <v>0</v>
      </c>
      <c r="DU239" s="257">
        <f t="shared" si="338"/>
        <v>0</v>
      </c>
      <c r="DV239" s="258">
        <f t="shared" si="339"/>
        <v>0</v>
      </c>
      <c r="DW239" s="258">
        <f t="shared" si="340"/>
        <v>0</v>
      </c>
      <c r="DX239" s="258">
        <f t="shared" si="341"/>
        <v>0</v>
      </c>
      <c r="DY239" s="70">
        <f t="shared" si="342"/>
        <v>0</v>
      </c>
      <c r="DZ239" s="70">
        <f t="shared" si="343"/>
        <v>0</v>
      </c>
      <c r="EA239" s="258">
        <f t="shared" si="344"/>
        <v>0</v>
      </c>
      <c r="EB239" s="258">
        <f t="shared" si="345"/>
        <v>0</v>
      </c>
      <c r="EC239" s="258">
        <f t="shared" si="345"/>
        <v>0</v>
      </c>
      <c r="ED239" s="258">
        <f t="shared" si="346"/>
        <v>0</v>
      </c>
      <c r="EE239" s="75">
        <f t="shared" si="347"/>
        <v>0</v>
      </c>
      <c r="EF239" s="71">
        <f t="shared" si="348"/>
        <v>0</v>
      </c>
      <c r="EG239" s="72">
        <f t="shared" si="349"/>
        <v>0</v>
      </c>
      <c r="EH239" s="70">
        <f t="shared" si="350"/>
        <v>0</v>
      </c>
      <c r="EI239" s="70">
        <f t="shared" si="351"/>
        <v>0</v>
      </c>
      <c r="EJ239" s="70">
        <f t="shared" si="352"/>
        <v>0</v>
      </c>
      <c r="EK239" s="70">
        <f t="shared" si="353"/>
        <v>0</v>
      </c>
      <c r="EL239" s="70">
        <f t="shared" si="354"/>
        <v>0</v>
      </c>
      <c r="EM239" s="70">
        <f t="shared" si="355"/>
        <v>0</v>
      </c>
      <c r="EN239" s="70">
        <f t="shared" si="356"/>
        <v>0</v>
      </c>
      <c r="EO239" s="70">
        <f t="shared" si="356"/>
        <v>0</v>
      </c>
      <c r="EP239" s="75">
        <f t="shared" si="357"/>
        <v>0</v>
      </c>
      <c r="EQ239" s="75">
        <f t="shared" si="358"/>
        <v>0</v>
      </c>
      <c r="ER239" s="71">
        <f t="shared" si="359"/>
        <v>0</v>
      </c>
      <c r="ES239" s="72">
        <f t="shared" si="274"/>
        <v>0</v>
      </c>
      <c r="ET239" s="70">
        <f t="shared" si="275"/>
        <v>0</v>
      </c>
      <c r="EU239" s="70">
        <f t="shared" si="276"/>
        <v>0</v>
      </c>
      <c r="EV239" s="70">
        <f t="shared" si="277"/>
        <v>0</v>
      </c>
      <c r="EW239" s="70">
        <f t="shared" si="278"/>
        <v>0</v>
      </c>
      <c r="EX239" s="70">
        <f t="shared" si="360"/>
        <v>0</v>
      </c>
      <c r="EY239" s="70">
        <f t="shared" si="279"/>
        <v>0</v>
      </c>
      <c r="EZ239" s="70" t="str">
        <f t="shared" si="280"/>
        <v/>
      </c>
      <c r="FA239" s="70">
        <f t="shared" si="280"/>
        <v>0</v>
      </c>
      <c r="FB239" s="75">
        <f t="shared" si="281"/>
        <v>0</v>
      </c>
      <c r="FC239" s="75">
        <f t="shared" si="282"/>
        <v>0</v>
      </c>
      <c r="FD239" s="71">
        <f t="shared" si="283"/>
        <v>0</v>
      </c>
      <c r="FE239" s="585"/>
    </row>
    <row r="240" spans="1:161" ht="21.75" customHeight="1">
      <c r="A240" s="12">
        <f t="shared" si="272"/>
        <v>0</v>
      </c>
      <c r="B240" s="31">
        <v>61</v>
      </c>
      <c r="C240" s="253">
        <v>232</v>
      </c>
      <c r="D240" s="6">
        <f t="shared" si="273"/>
        <v>0</v>
      </c>
      <c r="E240" s="59"/>
      <c r="F240" s="60" t="str">
        <f t="shared" si="361"/>
        <v/>
      </c>
      <c r="G240" s="58">
        <f>'Data Paste From Shala Darpan'!L233</f>
        <v>0</v>
      </c>
      <c r="H240" s="59">
        <f>'Data Paste From Shala Darpan'!F233</f>
        <v>0</v>
      </c>
      <c r="I240" s="59">
        <f>'Data Paste From Shala Darpan'!H233</f>
        <v>0</v>
      </c>
      <c r="J240" s="59">
        <f>'Data Paste From Shala Darpan'!I233</f>
        <v>0</v>
      </c>
      <c r="K240" s="744">
        <f>'Data Paste From Shala Darpan'!K233</f>
        <v>0</v>
      </c>
      <c r="L240" s="160" t="str">
        <f t="shared" si="284"/>
        <v/>
      </c>
      <c r="M240" s="135"/>
      <c r="N240" s="355" t="str">
        <f t="shared" si="104"/>
        <v/>
      </c>
      <c r="O240" s="162">
        <f t="shared" si="285"/>
        <v>0</v>
      </c>
      <c r="P240" s="514"/>
      <c r="Q240" s="111"/>
      <c r="R240" s="112"/>
      <c r="S240" s="112"/>
      <c r="T240" s="113"/>
      <c r="U240" s="112"/>
      <c r="V240" s="312">
        <f t="shared" si="286"/>
        <v>0</v>
      </c>
      <c r="W240" s="113"/>
      <c r="X240" s="112"/>
      <c r="Y240" s="150"/>
      <c r="Z240" s="151"/>
      <c r="AA240" s="151"/>
      <c r="AB240" s="152"/>
      <c r="AC240" s="151"/>
      <c r="AD240" s="315">
        <f t="shared" si="287"/>
        <v>0</v>
      </c>
      <c r="AE240" s="315"/>
      <c r="AF240" s="151"/>
      <c r="AG240" s="184"/>
      <c r="AH240" s="185"/>
      <c r="AI240" s="185"/>
      <c r="AJ240" s="186"/>
      <c r="AK240" s="185"/>
      <c r="AL240" s="318">
        <f t="shared" si="288"/>
        <v>0</v>
      </c>
      <c r="AM240" s="318"/>
      <c r="AN240" s="185"/>
      <c r="AO240" s="117"/>
      <c r="AP240" s="118"/>
      <c r="AQ240" s="118"/>
      <c r="AR240" s="119"/>
      <c r="AS240" s="118"/>
      <c r="AT240" s="321">
        <f t="shared" si="289"/>
        <v>0</v>
      </c>
      <c r="AU240" s="321"/>
      <c r="AV240" s="118"/>
      <c r="AW240" s="199"/>
      <c r="AX240" s="200"/>
      <c r="AY240" s="200"/>
      <c r="AZ240" s="201"/>
      <c r="BA240" s="200"/>
      <c r="BB240" s="324">
        <f t="shared" si="290"/>
        <v>0</v>
      </c>
      <c r="BC240" s="324"/>
      <c r="BD240" s="200"/>
      <c r="BE240" s="225"/>
      <c r="BF240" s="226"/>
      <c r="BG240" s="226"/>
      <c r="BH240" s="227"/>
      <c r="BI240" s="226"/>
      <c r="BJ240" s="327">
        <f t="shared" si="291"/>
        <v>0</v>
      </c>
      <c r="BK240" s="327"/>
      <c r="BL240" s="226"/>
      <c r="BM240" s="199"/>
      <c r="BN240" s="200"/>
      <c r="BO240" s="200"/>
      <c r="BP240" s="201"/>
      <c r="BQ240" s="200"/>
      <c r="BR240" s="324" t="str">
        <f t="shared" si="292"/>
        <v/>
      </c>
      <c r="BS240" s="324"/>
      <c r="BT240" s="200"/>
      <c r="BU240" s="208">
        <v>0</v>
      </c>
      <c r="BV240" s="209">
        <v>0</v>
      </c>
      <c r="BW240" s="213">
        <v>0</v>
      </c>
      <c r="BX240" s="333" t="str">
        <f t="shared" si="293"/>
        <v>D</v>
      </c>
      <c r="BY240" s="72">
        <f t="shared" si="294"/>
        <v>0</v>
      </c>
      <c r="BZ240" s="70">
        <f t="shared" si="295"/>
        <v>0</v>
      </c>
      <c r="CA240" s="70">
        <f t="shared" si="296"/>
        <v>0</v>
      </c>
      <c r="CB240" s="70">
        <f t="shared" si="297"/>
        <v>0</v>
      </c>
      <c r="CC240" s="70">
        <f t="shared" si="298"/>
        <v>0</v>
      </c>
      <c r="CD240" s="70">
        <f t="shared" si="299"/>
        <v>0</v>
      </c>
      <c r="CE240" s="70">
        <f t="shared" si="300"/>
        <v>0</v>
      </c>
      <c r="CF240" s="70">
        <f t="shared" si="301"/>
        <v>0</v>
      </c>
      <c r="CG240" s="70">
        <f t="shared" si="301"/>
        <v>0</v>
      </c>
      <c r="CH240" s="75">
        <f t="shared" si="302"/>
        <v>0</v>
      </c>
      <c r="CI240" s="75">
        <f t="shared" si="303"/>
        <v>0</v>
      </c>
      <c r="CJ240" s="71">
        <f t="shared" si="304"/>
        <v>0</v>
      </c>
      <c r="CK240" s="72">
        <f t="shared" si="305"/>
        <v>0</v>
      </c>
      <c r="CL240" s="70">
        <f t="shared" si="306"/>
        <v>0</v>
      </c>
      <c r="CM240" s="70">
        <f t="shared" si="307"/>
        <v>0</v>
      </c>
      <c r="CN240" s="70">
        <f t="shared" si="308"/>
        <v>0</v>
      </c>
      <c r="CO240" s="70">
        <f t="shared" si="309"/>
        <v>0</v>
      </c>
      <c r="CP240" s="70">
        <f t="shared" si="310"/>
        <v>0</v>
      </c>
      <c r="CQ240" s="70">
        <f t="shared" si="311"/>
        <v>0</v>
      </c>
      <c r="CR240" s="70">
        <f t="shared" si="312"/>
        <v>0</v>
      </c>
      <c r="CS240" s="70">
        <f t="shared" si="312"/>
        <v>0</v>
      </c>
      <c r="CT240" s="75">
        <f t="shared" si="313"/>
        <v>0</v>
      </c>
      <c r="CU240" s="75">
        <f t="shared" si="314"/>
        <v>0</v>
      </c>
      <c r="CV240" s="71">
        <f t="shared" si="315"/>
        <v>0</v>
      </c>
      <c r="CW240" s="72">
        <f t="shared" si="316"/>
        <v>0</v>
      </c>
      <c r="CX240" s="70">
        <f t="shared" si="317"/>
        <v>0</v>
      </c>
      <c r="CY240" s="70">
        <f t="shared" si="318"/>
        <v>0</v>
      </c>
      <c r="CZ240" s="70">
        <f t="shared" si="319"/>
        <v>0</v>
      </c>
      <c r="DA240" s="70">
        <f t="shared" si="320"/>
        <v>0</v>
      </c>
      <c r="DB240" s="70">
        <f t="shared" si="321"/>
        <v>0</v>
      </c>
      <c r="DC240" s="70">
        <f t="shared" si="322"/>
        <v>0</v>
      </c>
      <c r="DD240" s="70">
        <f t="shared" si="323"/>
        <v>0</v>
      </c>
      <c r="DE240" s="70">
        <f t="shared" si="323"/>
        <v>0</v>
      </c>
      <c r="DF240" s="75">
        <f t="shared" si="324"/>
        <v>0</v>
      </c>
      <c r="DG240" s="75">
        <f t="shared" si="325"/>
        <v>0</v>
      </c>
      <c r="DH240" s="71">
        <f t="shared" si="326"/>
        <v>0</v>
      </c>
      <c r="DI240" s="72">
        <f t="shared" si="327"/>
        <v>0</v>
      </c>
      <c r="DJ240" s="72">
        <f t="shared" si="328"/>
        <v>0</v>
      </c>
      <c r="DK240" s="72">
        <f t="shared" si="329"/>
        <v>0</v>
      </c>
      <c r="DL240" s="72">
        <f t="shared" si="330"/>
        <v>0</v>
      </c>
      <c r="DM240" s="70">
        <f t="shared" si="331"/>
        <v>0</v>
      </c>
      <c r="DN240" s="70">
        <f t="shared" si="332"/>
        <v>0</v>
      </c>
      <c r="DO240" s="70">
        <f t="shared" si="333"/>
        <v>0</v>
      </c>
      <c r="DP240" s="70">
        <f t="shared" si="334"/>
        <v>0</v>
      </c>
      <c r="DQ240" s="70">
        <f t="shared" si="334"/>
        <v>0</v>
      </c>
      <c r="DR240" s="70">
        <f t="shared" si="335"/>
        <v>0</v>
      </c>
      <c r="DS240" s="75">
        <f t="shared" si="336"/>
        <v>0</v>
      </c>
      <c r="DT240" s="71">
        <f t="shared" si="337"/>
        <v>0</v>
      </c>
      <c r="DU240" s="257">
        <f t="shared" si="338"/>
        <v>0</v>
      </c>
      <c r="DV240" s="258">
        <f t="shared" si="339"/>
        <v>0</v>
      </c>
      <c r="DW240" s="258">
        <f t="shared" si="340"/>
        <v>0</v>
      </c>
      <c r="DX240" s="258">
        <f t="shared" si="341"/>
        <v>0</v>
      </c>
      <c r="DY240" s="70">
        <f t="shared" si="342"/>
        <v>0</v>
      </c>
      <c r="DZ240" s="70">
        <f t="shared" si="343"/>
        <v>0</v>
      </c>
      <c r="EA240" s="258">
        <f t="shared" si="344"/>
        <v>0</v>
      </c>
      <c r="EB240" s="258">
        <f t="shared" si="345"/>
        <v>0</v>
      </c>
      <c r="EC240" s="258">
        <f t="shared" si="345"/>
        <v>0</v>
      </c>
      <c r="ED240" s="258">
        <f t="shared" si="346"/>
        <v>0</v>
      </c>
      <c r="EE240" s="75">
        <f t="shared" si="347"/>
        <v>0</v>
      </c>
      <c r="EF240" s="71">
        <f t="shared" si="348"/>
        <v>0</v>
      </c>
      <c r="EG240" s="72">
        <f t="shared" si="349"/>
        <v>0</v>
      </c>
      <c r="EH240" s="70">
        <f t="shared" si="350"/>
        <v>0</v>
      </c>
      <c r="EI240" s="70">
        <f t="shared" si="351"/>
        <v>0</v>
      </c>
      <c r="EJ240" s="70">
        <f t="shared" si="352"/>
        <v>0</v>
      </c>
      <c r="EK240" s="70">
        <f t="shared" si="353"/>
        <v>0</v>
      </c>
      <c r="EL240" s="70">
        <f t="shared" si="354"/>
        <v>0</v>
      </c>
      <c r="EM240" s="70">
        <f t="shared" si="355"/>
        <v>0</v>
      </c>
      <c r="EN240" s="70">
        <f t="shared" si="356"/>
        <v>0</v>
      </c>
      <c r="EO240" s="70">
        <f t="shared" si="356"/>
        <v>0</v>
      </c>
      <c r="EP240" s="75">
        <f t="shared" si="357"/>
        <v>0</v>
      </c>
      <c r="EQ240" s="75">
        <f t="shared" si="358"/>
        <v>0</v>
      </c>
      <c r="ER240" s="71">
        <f t="shared" si="359"/>
        <v>0</v>
      </c>
      <c r="ES240" s="72">
        <f t="shared" si="274"/>
        <v>0</v>
      </c>
      <c r="ET240" s="70">
        <f t="shared" si="275"/>
        <v>0</v>
      </c>
      <c r="EU240" s="70">
        <f t="shared" si="276"/>
        <v>0</v>
      </c>
      <c r="EV240" s="70">
        <f t="shared" si="277"/>
        <v>0</v>
      </c>
      <c r="EW240" s="70">
        <f t="shared" si="278"/>
        <v>0</v>
      </c>
      <c r="EX240" s="70">
        <f t="shared" si="360"/>
        <v>0</v>
      </c>
      <c r="EY240" s="70">
        <f t="shared" si="279"/>
        <v>0</v>
      </c>
      <c r="EZ240" s="70" t="str">
        <f t="shared" si="280"/>
        <v/>
      </c>
      <c r="FA240" s="70">
        <f t="shared" si="280"/>
        <v>0</v>
      </c>
      <c r="FB240" s="75">
        <f t="shared" si="281"/>
        <v>0</v>
      </c>
      <c r="FC240" s="75">
        <f t="shared" si="282"/>
        <v>0</v>
      </c>
      <c r="FD240" s="71">
        <f t="shared" si="283"/>
        <v>0</v>
      </c>
      <c r="FE240" s="585"/>
    </row>
    <row r="241" spans="1:161" ht="21.75" customHeight="1">
      <c r="A241" s="12">
        <f t="shared" si="272"/>
        <v>0</v>
      </c>
      <c r="B241" s="31">
        <v>62</v>
      </c>
      <c r="C241" s="252">
        <v>233</v>
      </c>
      <c r="D241" s="6">
        <f t="shared" si="273"/>
        <v>0</v>
      </c>
      <c r="E241" s="59"/>
      <c r="F241" s="60" t="str">
        <f t="shared" si="361"/>
        <v/>
      </c>
      <c r="G241" s="59">
        <f>'Data Paste From Shala Darpan'!L234</f>
        <v>0</v>
      </c>
      <c r="H241" s="59">
        <f>'Data Paste From Shala Darpan'!F234</f>
        <v>0</v>
      </c>
      <c r="I241" s="59">
        <f>'Data Paste From Shala Darpan'!H234</f>
        <v>0</v>
      </c>
      <c r="J241" s="59">
        <f>'Data Paste From Shala Darpan'!I234</f>
        <v>0</v>
      </c>
      <c r="K241" s="744">
        <f>'Data Paste From Shala Darpan'!K234</f>
        <v>0</v>
      </c>
      <c r="L241" s="160" t="str">
        <f t="shared" si="284"/>
        <v/>
      </c>
      <c r="M241" s="135"/>
      <c r="N241" s="355" t="str">
        <f t="shared" si="104"/>
        <v/>
      </c>
      <c r="O241" s="162">
        <f t="shared" si="285"/>
        <v>0</v>
      </c>
      <c r="P241" s="514"/>
      <c r="Q241" s="111"/>
      <c r="R241" s="112"/>
      <c r="S241" s="112"/>
      <c r="T241" s="113"/>
      <c r="U241" s="112"/>
      <c r="V241" s="312">
        <f t="shared" si="286"/>
        <v>0</v>
      </c>
      <c r="W241" s="113"/>
      <c r="X241" s="112"/>
      <c r="Y241" s="150"/>
      <c r="Z241" s="151"/>
      <c r="AA241" s="151"/>
      <c r="AB241" s="152"/>
      <c r="AC241" s="151"/>
      <c r="AD241" s="315">
        <f t="shared" si="287"/>
        <v>0</v>
      </c>
      <c r="AE241" s="315"/>
      <c r="AF241" s="151"/>
      <c r="AG241" s="184"/>
      <c r="AH241" s="185"/>
      <c r="AI241" s="185"/>
      <c r="AJ241" s="186"/>
      <c r="AK241" s="185"/>
      <c r="AL241" s="318">
        <f t="shared" si="288"/>
        <v>0</v>
      </c>
      <c r="AM241" s="318"/>
      <c r="AN241" s="185"/>
      <c r="AO241" s="117"/>
      <c r="AP241" s="118"/>
      <c r="AQ241" s="118"/>
      <c r="AR241" s="119"/>
      <c r="AS241" s="118"/>
      <c r="AT241" s="321">
        <f t="shared" si="289"/>
        <v>0</v>
      </c>
      <c r="AU241" s="321"/>
      <c r="AV241" s="118"/>
      <c r="AW241" s="199"/>
      <c r="AX241" s="200"/>
      <c r="AY241" s="200"/>
      <c r="AZ241" s="201"/>
      <c r="BA241" s="200"/>
      <c r="BB241" s="324">
        <f t="shared" si="290"/>
        <v>0</v>
      </c>
      <c r="BC241" s="324"/>
      <c r="BD241" s="200"/>
      <c r="BE241" s="225"/>
      <c r="BF241" s="226"/>
      <c r="BG241" s="226"/>
      <c r="BH241" s="227"/>
      <c r="BI241" s="226"/>
      <c r="BJ241" s="327">
        <f t="shared" si="291"/>
        <v>0</v>
      </c>
      <c r="BK241" s="327"/>
      <c r="BL241" s="226"/>
      <c r="BM241" s="199"/>
      <c r="BN241" s="200"/>
      <c r="BO241" s="200"/>
      <c r="BP241" s="201"/>
      <c r="BQ241" s="200"/>
      <c r="BR241" s="324" t="str">
        <f t="shared" si="292"/>
        <v/>
      </c>
      <c r="BS241" s="324"/>
      <c r="BT241" s="200"/>
      <c r="BU241" s="208">
        <v>0</v>
      </c>
      <c r="BV241" s="209">
        <v>0</v>
      </c>
      <c r="BW241" s="213">
        <v>0</v>
      </c>
      <c r="BX241" s="333" t="str">
        <f t="shared" si="293"/>
        <v>D</v>
      </c>
      <c r="BY241" s="72">
        <f t="shared" si="294"/>
        <v>0</v>
      </c>
      <c r="BZ241" s="70">
        <f t="shared" si="295"/>
        <v>0</v>
      </c>
      <c r="CA241" s="70">
        <f t="shared" si="296"/>
        <v>0</v>
      </c>
      <c r="CB241" s="70">
        <f t="shared" si="297"/>
        <v>0</v>
      </c>
      <c r="CC241" s="70">
        <f t="shared" si="298"/>
        <v>0</v>
      </c>
      <c r="CD241" s="70">
        <f t="shared" si="299"/>
        <v>0</v>
      </c>
      <c r="CE241" s="70">
        <f t="shared" si="300"/>
        <v>0</v>
      </c>
      <c r="CF241" s="70">
        <f t="shared" si="301"/>
        <v>0</v>
      </c>
      <c r="CG241" s="70">
        <f t="shared" si="301"/>
        <v>0</v>
      </c>
      <c r="CH241" s="75">
        <f t="shared" si="302"/>
        <v>0</v>
      </c>
      <c r="CI241" s="75">
        <f t="shared" si="303"/>
        <v>0</v>
      </c>
      <c r="CJ241" s="71">
        <f t="shared" si="304"/>
        <v>0</v>
      </c>
      <c r="CK241" s="72">
        <f t="shared" si="305"/>
        <v>0</v>
      </c>
      <c r="CL241" s="70">
        <f t="shared" si="306"/>
        <v>0</v>
      </c>
      <c r="CM241" s="70">
        <f t="shared" si="307"/>
        <v>0</v>
      </c>
      <c r="CN241" s="70">
        <f t="shared" si="308"/>
        <v>0</v>
      </c>
      <c r="CO241" s="70">
        <f t="shared" si="309"/>
        <v>0</v>
      </c>
      <c r="CP241" s="70">
        <f t="shared" si="310"/>
        <v>0</v>
      </c>
      <c r="CQ241" s="70">
        <f t="shared" si="311"/>
        <v>0</v>
      </c>
      <c r="CR241" s="70">
        <f t="shared" si="312"/>
        <v>0</v>
      </c>
      <c r="CS241" s="70">
        <f t="shared" si="312"/>
        <v>0</v>
      </c>
      <c r="CT241" s="75">
        <f t="shared" si="313"/>
        <v>0</v>
      </c>
      <c r="CU241" s="75">
        <f t="shared" si="314"/>
        <v>0</v>
      </c>
      <c r="CV241" s="71">
        <f t="shared" si="315"/>
        <v>0</v>
      </c>
      <c r="CW241" s="72">
        <f t="shared" si="316"/>
        <v>0</v>
      </c>
      <c r="CX241" s="70">
        <f t="shared" si="317"/>
        <v>0</v>
      </c>
      <c r="CY241" s="70">
        <f t="shared" si="318"/>
        <v>0</v>
      </c>
      <c r="CZ241" s="70">
        <f t="shared" si="319"/>
        <v>0</v>
      </c>
      <c r="DA241" s="70">
        <f t="shared" si="320"/>
        <v>0</v>
      </c>
      <c r="DB241" s="70">
        <f t="shared" si="321"/>
        <v>0</v>
      </c>
      <c r="DC241" s="70">
        <f t="shared" si="322"/>
        <v>0</v>
      </c>
      <c r="DD241" s="70">
        <f t="shared" si="323"/>
        <v>0</v>
      </c>
      <c r="DE241" s="70">
        <f t="shared" si="323"/>
        <v>0</v>
      </c>
      <c r="DF241" s="75">
        <f t="shared" si="324"/>
        <v>0</v>
      </c>
      <c r="DG241" s="75">
        <f t="shared" si="325"/>
        <v>0</v>
      </c>
      <c r="DH241" s="71">
        <f t="shared" si="326"/>
        <v>0</v>
      </c>
      <c r="DI241" s="72">
        <f t="shared" si="327"/>
        <v>0</v>
      </c>
      <c r="DJ241" s="72">
        <f t="shared" si="328"/>
        <v>0</v>
      </c>
      <c r="DK241" s="72">
        <f t="shared" si="329"/>
        <v>0</v>
      </c>
      <c r="DL241" s="72">
        <f t="shared" si="330"/>
        <v>0</v>
      </c>
      <c r="DM241" s="70">
        <f t="shared" si="331"/>
        <v>0</v>
      </c>
      <c r="DN241" s="70">
        <f t="shared" si="332"/>
        <v>0</v>
      </c>
      <c r="DO241" s="70">
        <f t="shared" si="333"/>
        <v>0</v>
      </c>
      <c r="DP241" s="70">
        <f t="shared" si="334"/>
        <v>0</v>
      </c>
      <c r="DQ241" s="70">
        <f t="shared" si="334"/>
        <v>0</v>
      </c>
      <c r="DR241" s="70">
        <f t="shared" si="335"/>
        <v>0</v>
      </c>
      <c r="DS241" s="75">
        <f t="shared" si="336"/>
        <v>0</v>
      </c>
      <c r="DT241" s="71">
        <f t="shared" si="337"/>
        <v>0</v>
      </c>
      <c r="DU241" s="257">
        <f t="shared" si="338"/>
        <v>0</v>
      </c>
      <c r="DV241" s="258">
        <f t="shared" si="339"/>
        <v>0</v>
      </c>
      <c r="DW241" s="258">
        <f t="shared" si="340"/>
        <v>0</v>
      </c>
      <c r="DX241" s="258">
        <f t="shared" si="341"/>
        <v>0</v>
      </c>
      <c r="DY241" s="70">
        <f t="shared" si="342"/>
        <v>0</v>
      </c>
      <c r="DZ241" s="70">
        <f t="shared" si="343"/>
        <v>0</v>
      </c>
      <c r="EA241" s="258">
        <f t="shared" si="344"/>
        <v>0</v>
      </c>
      <c r="EB241" s="258">
        <f t="shared" si="345"/>
        <v>0</v>
      </c>
      <c r="EC241" s="258">
        <f t="shared" si="345"/>
        <v>0</v>
      </c>
      <c r="ED241" s="258">
        <f t="shared" si="346"/>
        <v>0</v>
      </c>
      <c r="EE241" s="75">
        <f t="shared" si="347"/>
        <v>0</v>
      </c>
      <c r="EF241" s="71">
        <f t="shared" si="348"/>
        <v>0</v>
      </c>
      <c r="EG241" s="72">
        <f t="shared" si="349"/>
        <v>0</v>
      </c>
      <c r="EH241" s="70">
        <f t="shared" si="350"/>
        <v>0</v>
      </c>
      <c r="EI241" s="70">
        <f t="shared" si="351"/>
        <v>0</v>
      </c>
      <c r="EJ241" s="70">
        <f t="shared" si="352"/>
        <v>0</v>
      </c>
      <c r="EK241" s="70">
        <f t="shared" si="353"/>
        <v>0</v>
      </c>
      <c r="EL241" s="70">
        <f t="shared" si="354"/>
        <v>0</v>
      </c>
      <c r="EM241" s="70">
        <f t="shared" si="355"/>
        <v>0</v>
      </c>
      <c r="EN241" s="70">
        <f t="shared" si="356"/>
        <v>0</v>
      </c>
      <c r="EO241" s="70">
        <f t="shared" si="356"/>
        <v>0</v>
      </c>
      <c r="EP241" s="75">
        <f t="shared" si="357"/>
        <v>0</v>
      </c>
      <c r="EQ241" s="75">
        <f t="shared" si="358"/>
        <v>0</v>
      </c>
      <c r="ER241" s="71">
        <f t="shared" si="359"/>
        <v>0</v>
      </c>
      <c r="ES241" s="72">
        <f t="shared" si="274"/>
        <v>0</v>
      </c>
      <c r="ET241" s="70">
        <f t="shared" si="275"/>
        <v>0</v>
      </c>
      <c r="EU241" s="70">
        <f t="shared" si="276"/>
        <v>0</v>
      </c>
      <c r="EV241" s="70">
        <f t="shared" si="277"/>
        <v>0</v>
      </c>
      <c r="EW241" s="70">
        <f t="shared" si="278"/>
        <v>0</v>
      </c>
      <c r="EX241" s="70">
        <f t="shared" si="360"/>
        <v>0</v>
      </c>
      <c r="EY241" s="70">
        <f t="shared" si="279"/>
        <v>0</v>
      </c>
      <c r="EZ241" s="70" t="str">
        <f t="shared" si="280"/>
        <v/>
      </c>
      <c r="FA241" s="70">
        <f t="shared" si="280"/>
        <v>0</v>
      </c>
      <c r="FB241" s="75">
        <f t="shared" si="281"/>
        <v>0</v>
      </c>
      <c r="FC241" s="75">
        <f t="shared" si="282"/>
        <v>0</v>
      </c>
      <c r="FD241" s="71">
        <f t="shared" si="283"/>
        <v>0</v>
      </c>
      <c r="FE241" s="585"/>
    </row>
    <row r="242" spans="1:161" ht="21.75" customHeight="1">
      <c r="A242" s="12">
        <f t="shared" si="272"/>
        <v>0</v>
      </c>
      <c r="B242" s="31">
        <v>63</v>
      </c>
      <c r="C242" s="253">
        <v>234</v>
      </c>
      <c r="D242" s="6">
        <f t="shared" si="273"/>
        <v>0</v>
      </c>
      <c r="E242" s="59"/>
      <c r="F242" s="60" t="str">
        <f t="shared" si="361"/>
        <v/>
      </c>
      <c r="G242" s="58">
        <f>'Data Paste From Shala Darpan'!L235</f>
        <v>0</v>
      </c>
      <c r="H242" s="59">
        <f>'Data Paste From Shala Darpan'!F235</f>
        <v>0</v>
      </c>
      <c r="I242" s="59">
        <f>'Data Paste From Shala Darpan'!H235</f>
        <v>0</v>
      </c>
      <c r="J242" s="59">
        <f>'Data Paste From Shala Darpan'!I235</f>
        <v>0</v>
      </c>
      <c r="K242" s="744">
        <f>'Data Paste From Shala Darpan'!K235</f>
        <v>0</v>
      </c>
      <c r="L242" s="160" t="str">
        <f t="shared" si="284"/>
        <v/>
      </c>
      <c r="M242" s="135"/>
      <c r="N242" s="355" t="str">
        <f t="shared" si="104"/>
        <v/>
      </c>
      <c r="O242" s="162">
        <f t="shared" si="285"/>
        <v>0</v>
      </c>
      <c r="P242" s="514"/>
      <c r="Q242" s="111"/>
      <c r="R242" s="112"/>
      <c r="S242" s="112"/>
      <c r="T242" s="113"/>
      <c r="U242" s="112"/>
      <c r="V242" s="312">
        <f t="shared" si="286"/>
        <v>0</v>
      </c>
      <c r="W242" s="113"/>
      <c r="X242" s="112"/>
      <c r="Y242" s="150"/>
      <c r="Z242" s="151"/>
      <c r="AA242" s="151"/>
      <c r="AB242" s="152"/>
      <c r="AC242" s="151"/>
      <c r="AD242" s="315">
        <f t="shared" si="287"/>
        <v>0</v>
      </c>
      <c r="AE242" s="315"/>
      <c r="AF242" s="151"/>
      <c r="AG242" s="184"/>
      <c r="AH242" s="185"/>
      <c r="AI242" s="185"/>
      <c r="AJ242" s="186"/>
      <c r="AK242" s="185"/>
      <c r="AL242" s="318">
        <f t="shared" si="288"/>
        <v>0</v>
      </c>
      <c r="AM242" s="318"/>
      <c r="AN242" s="185"/>
      <c r="AO242" s="117"/>
      <c r="AP242" s="118"/>
      <c r="AQ242" s="118"/>
      <c r="AR242" s="119"/>
      <c r="AS242" s="118"/>
      <c r="AT242" s="321">
        <f t="shared" si="289"/>
        <v>0</v>
      </c>
      <c r="AU242" s="321"/>
      <c r="AV242" s="118"/>
      <c r="AW242" s="199"/>
      <c r="AX242" s="200"/>
      <c r="AY242" s="200"/>
      <c r="AZ242" s="201"/>
      <c r="BA242" s="200"/>
      <c r="BB242" s="324">
        <f t="shared" si="290"/>
        <v>0</v>
      </c>
      <c r="BC242" s="324"/>
      <c r="BD242" s="200"/>
      <c r="BE242" s="225"/>
      <c r="BF242" s="226"/>
      <c r="BG242" s="226"/>
      <c r="BH242" s="227"/>
      <c r="BI242" s="226"/>
      <c r="BJ242" s="327">
        <f t="shared" si="291"/>
        <v>0</v>
      </c>
      <c r="BK242" s="327"/>
      <c r="BL242" s="226"/>
      <c r="BM242" s="199"/>
      <c r="BN242" s="200"/>
      <c r="BO242" s="200"/>
      <c r="BP242" s="201"/>
      <c r="BQ242" s="200"/>
      <c r="BR242" s="324" t="str">
        <f t="shared" si="292"/>
        <v/>
      </c>
      <c r="BS242" s="324"/>
      <c r="BT242" s="200"/>
      <c r="BU242" s="208">
        <v>0</v>
      </c>
      <c r="BV242" s="209">
        <v>0</v>
      </c>
      <c r="BW242" s="213">
        <v>0</v>
      </c>
      <c r="BX242" s="333" t="str">
        <f t="shared" si="293"/>
        <v>D</v>
      </c>
      <c r="BY242" s="72">
        <f t="shared" si="294"/>
        <v>0</v>
      </c>
      <c r="BZ242" s="70">
        <f t="shared" si="295"/>
        <v>0</v>
      </c>
      <c r="CA242" s="70">
        <f t="shared" si="296"/>
        <v>0</v>
      </c>
      <c r="CB242" s="70">
        <f t="shared" si="297"/>
        <v>0</v>
      </c>
      <c r="CC242" s="70">
        <f t="shared" si="298"/>
        <v>0</v>
      </c>
      <c r="CD242" s="70">
        <f t="shared" si="299"/>
        <v>0</v>
      </c>
      <c r="CE242" s="70">
        <f t="shared" si="300"/>
        <v>0</v>
      </c>
      <c r="CF242" s="70">
        <f t="shared" si="301"/>
        <v>0</v>
      </c>
      <c r="CG242" s="70">
        <f t="shared" si="301"/>
        <v>0</v>
      </c>
      <c r="CH242" s="75">
        <f t="shared" si="302"/>
        <v>0</v>
      </c>
      <c r="CI242" s="75">
        <f t="shared" si="303"/>
        <v>0</v>
      </c>
      <c r="CJ242" s="71">
        <f t="shared" si="304"/>
        <v>0</v>
      </c>
      <c r="CK242" s="72">
        <f t="shared" si="305"/>
        <v>0</v>
      </c>
      <c r="CL242" s="70">
        <f t="shared" si="306"/>
        <v>0</v>
      </c>
      <c r="CM242" s="70">
        <f t="shared" si="307"/>
        <v>0</v>
      </c>
      <c r="CN242" s="70">
        <f t="shared" si="308"/>
        <v>0</v>
      </c>
      <c r="CO242" s="70">
        <f t="shared" si="309"/>
        <v>0</v>
      </c>
      <c r="CP242" s="70">
        <f t="shared" si="310"/>
        <v>0</v>
      </c>
      <c r="CQ242" s="70">
        <f t="shared" si="311"/>
        <v>0</v>
      </c>
      <c r="CR242" s="70">
        <f t="shared" si="312"/>
        <v>0</v>
      </c>
      <c r="CS242" s="70">
        <f t="shared" si="312"/>
        <v>0</v>
      </c>
      <c r="CT242" s="75">
        <f t="shared" si="313"/>
        <v>0</v>
      </c>
      <c r="CU242" s="75">
        <f t="shared" si="314"/>
        <v>0</v>
      </c>
      <c r="CV242" s="71">
        <f t="shared" si="315"/>
        <v>0</v>
      </c>
      <c r="CW242" s="72">
        <f t="shared" si="316"/>
        <v>0</v>
      </c>
      <c r="CX242" s="70">
        <f t="shared" si="317"/>
        <v>0</v>
      </c>
      <c r="CY242" s="70">
        <f t="shared" si="318"/>
        <v>0</v>
      </c>
      <c r="CZ242" s="70">
        <f t="shared" si="319"/>
        <v>0</v>
      </c>
      <c r="DA242" s="70">
        <f t="shared" si="320"/>
        <v>0</v>
      </c>
      <c r="DB242" s="70">
        <f t="shared" si="321"/>
        <v>0</v>
      </c>
      <c r="DC242" s="70">
        <f t="shared" si="322"/>
        <v>0</v>
      </c>
      <c r="DD242" s="70">
        <f t="shared" si="323"/>
        <v>0</v>
      </c>
      <c r="DE242" s="70">
        <f t="shared" si="323"/>
        <v>0</v>
      </c>
      <c r="DF242" s="75">
        <f t="shared" si="324"/>
        <v>0</v>
      </c>
      <c r="DG242" s="75">
        <f t="shared" si="325"/>
        <v>0</v>
      </c>
      <c r="DH242" s="71">
        <f t="shared" si="326"/>
        <v>0</v>
      </c>
      <c r="DI242" s="72">
        <f t="shared" si="327"/>
        <v>0</v>
      </c>
      <c r="DJ242" s="72">
        <f t="shared" si="328"/>
        <v>0</v>
      </c>
      <c r="DK242" s="72">
        <f t="shared" si="329"/>
        <v>0</v>
      </c>
      <c r="DL242" s="72">
        <f t="shared" si="330"/>
        <v>0</v>
      </c>
      <c r="DM242" s="70">
        <f t="shared" si="331"/>
        <v>0</v>
      </c>
      <c r="DN242" s="70">
        <f t="shared" si="332"/>
        <v>0</v>
      </c>
      <c r="DO242" s="70">
        <f t="shared" si="333"/>
        <v>0</v>
      </c>
      <c r="DP242" s="70">
        <f t="shared" si="334"/>
        <v>0</v>
      </c>
      <c r="DQ242" s="70">
        <f t="shared" si="334"/>
        <v>0</v>
      </c>
      <c r="DR242" s="70">
        <f t="shared" si="335"/>
        <v>0</v>
      </c>
      <c r="DS242" s="75">
        <f t="shared" si="336"/>
        <v>0</v>
      </c>
      <c r="DT242" s="71">
        <f t="shared" si="337"/>
        <v>0</v>
      </c>
      <c r="DU242" s="257">
        <f t="shared" si="338"/>
        <v>0</v>
      </c>
      <c r="DV242" s="258">
        <f t="shared" si="339"/>
        <v>0</v>
      </c>
      <c r="DW242" s="258">
        <f t="shared" si="340"/>
        <v>0</v>
      </c>
      <c r="DX242" s="258">
        <f t="shared" si="341"/>
        <v>0</v>
      </c>
      <c r="DY242" s="70">
        <f t="shared" si="342"/>
        <v>0</v>
      </c>
      <c r="DZ242" s="70">
        <f t="shared" si="343"/>
        <v>0</v>
      </c>
      <c r="EA242" s="258">
        <f t="shared" si="344"/>
        <v>0</v>
      </c>
      <c r="EB242" s="258">
        <f t="shared" si="345"/>
        <v>0</v>
      </c>
      <c r="EC242" s="258">
        <f t="shared" si="345"/>
        <v>0</v>
      </c>
      <c r="ED242" s="258">
        <f t="shared" si="346"/>
        <v>0</v>
      </c>
      <c r="EE242" s="75">
        <f t="shared" si="347"/>
        <v>0</v>
      </c>
      <c r="EF242" s="71">
        <f t="shared" si="348"/>
        <v>0</v>
      </c>
      <c r="EG242" s="72">
        <f t="shared" si="349"/>
        <v>0</v>
      </c>
      <c r="EH242" s="70">
        <f t="shared" si="350"/>
        <v>0</v>
      </c>
      <c r="EI242" s="70">
        <f t="shared" si="351"/>
        <v>0</v>
      </c>
      <c r="EJ242" s="70">
        <f t="shared" si="352"/>
        <v>0</v>
      </c>
      <c r="EK242" s="70">
        <f t="shared" si="353"/>
        <v>0</v>
      </c>
      <c r="EL242" s="70">
        <f t="shared" si="354"/>
        <v>0</v>
      </c>
      <c r="EM242" s="70">
        <f t="shared" si="355"/>
        <v>0</v>
      </c>
      <c r="EN242" s="70">
        <f t="shared" si="356"/>
        <v>0</v>
      </c>
      <c r="EO242" s="70">
        <f t="shared" si="356"/>
        <v>0</v>
      </c>
      <c r="EP242" s="75">
        <f t="shared" si="357"/>
        <v>0</v>
      </c>
      <c r="EQ242" s="75">
        <f t="shared" si="358"/>
        <v>0</v>
      </c>
      <c r="ER242" s="71">
        <f t="shared" si="359"/>
        <v>0</v>
      </c>
      <c r="ES242" s="72">
        <f t="shared" si="274"/>
        <v>0</v>
      </c>
      <c r="ET242" s="70">
        <f t="shared" si="275"/>
        <v>0</v>
      </c>
      <c r="EU242" s="70">
        <f t="shared" si="276"/>
        <v>0</v>
      </c>
      <c r="EV242" s="70">
        <f t="shared" si="277"/>
        <v>0</v>
      </c>
      <c r="EW242" s="70">
        <f t="shared" si="278"/>
        <v>0</v>
      </c>
      <c r="EX242" s="70">
        <f t="shared" si="360"/>
        <v>0</v>
      </c>
      <c r="EY242" s="70">
        <f t="shared" si="279"/>
        <v>0</v>
      </c>
      <c r="EZ242" s="70" t="str">
        <f t="shared" si="280"/>
        <v/>
      </c>
      <c r="FA242" s="70">
        <f t="shared" si="280"/>
        <v>0</v>
      </c>
      <c r="FB242" s="75">
        <f t="shared" si="281"/>
        <v>0</v>
      </c>
      <c r="FC242" s="75">
        <f t="shared" si="282"/>
        <v>0</v>
      </c>
      <c r="FD242" s="71">
        <f t="shared" si="283"/>
        <v>0</v>
      </c>
      <c r="FE242" s="585"/>
    </row>
    <row r="243" spans="1:161" ht="21.75" customHeight="1">
      <c r="A243" s="12">
        <f t="shared" si="272"/>
        <v>0</v>
      </c>
      <c r="B243" s="31">
        <v>64</v>
      </c>
      <c r="C243" s="252">
        <v>235</v>
      </c>
      <c r="D243" s="6">
        <f t="shared" si="273"/>
        <v>0</v>
      </c>
      <c r="E243" s="59"/>
      <c r="F243" s="60" t="str">
        <f t="shared" si="361"/>
        <v/>
      </c>
      <c r="G243" s="59">
        <f>'Data Paste From Shala Darpan'!L236</f>
        <v>0</v>
      </c>
      <c r="H243" s="59">
        <f>'Data Paste From Shala Darpan'!F236</f>
        <v>0</v>
      </c>
      <c r="I243" s="59">
        <f>'Data Paste From Shala Darpan'!H236</f>
        <v>0</v>
      </c>
      <c r="J243" s="59">
        <f>'Data Paste From Shala Darpan'!I236</f>
        <v>0</v>
      </c>
      <c r="K243" s="744">
        <f>'Data Paste From Shala Darpan'!K236</f>
        <v>0</v>
      </c>
      <c r="L243" s="160" t="str">
        <f t="shared" si="284"/>
        <v/>
      </c>
      <c r="M243" s="135"/>
      <c r="N243" s="355" t="str">
        <f t="shared" si="104"/>
        <v/>
      </c>
      <c r="O243" s="162">
        <f t="shared" si="285"/>
        <v>0</v>
      </c>
      <c r="P243" s="514"/>
      <c r="Q243" s="111"/>
      <c r="R243" s="112"/>
      <c r="S243" s="112"/>
      <c r="T243" s="113"/>
      <c r="U243" s="112"/>
      <c r="V243" s="312">
        <f t="shared" si="286"/>
        <v>0</v>
      </c>
      <c r="W243" s="113"/>
      <c r="X243" s="112"/>
      <c r="Y243" s="150"/>
      <c r="Z243" s="151"/>
      <c r="AA243" s="151"/>
      <c r="AB243" s="152"/>
      <c r="AC243" s="151"/>
      <c r="AD243" s="315">
        <f t="shared" si="287"/>
        <v>0</v>
      </c>
      <c r="AE243" s="315"/>
      <c r="AF243" s="151"/>
      <c r="AG243" s="184"/>
      <c r="AH243" s="185"/>
      <c r="AI243" s="185"/>
      <c r="AJ243" s="186"/>
      <c r="AK243" s="185"/>
      <c r="AL243" s="318">
        <f t="shared" si="288"/>
        <v>0</v>
      </c>
      <c r="AM243" s="318"/>
      <c r="AN243" s="185"/>
      <c r="AO243" s="117"/>
      <c r="AP243" s="118"/>
      <c r="AQ243" s="118"/>
      <c r="AR243" s="119"/>
      <c r="AS243" s="118"/>
      <c r="AT243" s="321">
        <f t="shared" si="289"/>
        <v>0</v>
      </c>
      <c r="AU243" s="321"/>
      <c r="AV243" s="118"/>
      <c r="AW243" s="199"/>
      <c r="AX243" s="200"/>
      <c r="AY243" s="200"/>
      <c r="AZ243" s="201"/>
      <c r="BA243" s="200"/>
      <c r="BB243" s="324">
        <f t="shared" si="290"/>
        <v>0</v>
      </c>
      <c r="BC243" s="324"/>
      <c r="BD243" s="200"/>
      <c r="BE243" s="225"/>
      <c r="BF243" s="226"/>
      <c r="BG243" s="226"/>
      <c r="BH243" s="227"/>
      <c r="BI243" s="226"/>
      <c r="BJ243" s="327">
        <f t="shared" si="291"/>
        <v>0</v>
      </c>
      <c r="BK243" s="327"/>
      <c r="BL243" s="226"/>
      <c r="BM243" s="199"/>
      <c r="BN243" s="200"/>
      <c r="BO243" s="200"/>
      <c r="BP243" s="201"/>
      <c r="BQ243" s="200"/>
      <c r="BR243" s="324" t="str">
        <f t="shared" si="292"/>
        <v/>
      </c>
      <c r="BS243" s="324"/>
      <c r="BT243" s="200"/>
      <c r="BU243" s="208">
        <v>0</v>
      </c>
      <c r="BV243" s="209">
        <v>0</v>
      </c>
      <c r="BW243" s="213">
        <v>0</v>
      </c>
      <c r="BX243" s="333" t="str">
        <f t="shared" si="293"/>
        <v>D</v>
      </c>
      <c r="BY243" s="72">
        <f t="shared" si="294"/>
        <v>0</v>
      </c>
      <c r="BZ243" s="70">
        <f t="shared" si="295"/>
        <v>0</v>
      </c>
      <c r="CA243" s="70">
        <f t="shared" si="296"/>
        <v>0</v>
      </c>
      <c r="CB243" s="70">
        <f t="shared" si="297"/>
        <v>0</v>
      </c>
      <c r="CC243" s="70">
        <f t="shared" si="298"/>
        <v>0</v>
      </c>
      <c r="CD243" s="70">
        <f t="shared" si="299"/>
        <v>0</v>
      </c>
      <c r="CE243" s="70">
        <f t="shared" si="300"/>
        <v>0</v>
      </c>
      <c r="CF243" s="70">
        <f t="shared" si="301"/>
        <v>0</v>
      </c>
      <c r="CG243" s="70">
        <f t="shared" si="301"/>
        <v>0</v>
      </c>
      <c r="CH243" s="75">
        <f t="shared" si="302"/>
        <v>0</v>
      </c>
      <c r="CI243" s="75">
        <f t="shared" si="303"/>
        <v>0</v>
      </c>
      <c r="CJ243" s="71">
        <f t="shared" si="304"/>
        <v>0</v>
      </c>
      <c r="CK243" s="72">
        <f t="shared" si="305"/>
        <v>0</v>
      </c>
      <c r="CL243" s="70">
        <f t="shared" si="306"/>
        <v>0</v>
      </c>
      <c r="CM243" s="70">
        <f t="shared" si="307"/>
        <v>0</v>
      </c>
      <c r="CN243" s="70">
        <f t="shared" si="308"/>
        <v>0</v>
      </c>
      <c r="CO243" s="70">
        <f t="shared" si="309"/>
        <v>0</v>
      </c>
      <c r="CP243" s="70">
        <f t="shared" si="310"/>
        <v>0</v>
      </c>
      <c r="CQ243" s="70">
        <f t="shared" si="311"/>
        <v>0</v>
      </c>
      <c r="CR243" s="70">
        <f t="shared" si="312"/>
        <v>0</v>
      </c>
      <c r="CS243" s="70">
        <f t="shared" si="312"/>
        <v>0</v>
      </c>
      <c r="CT243" s="75">
        <f t="shared" si="313"/>
        <v>0</v>
      </c>
      <c r="CU243" s="75">
        <f t="shared" si="314"/>
        <v>0</v>
      </c>
      <c r="CV243" s="71">
        <f t="shared" si="315"/>
        <v>0</v>
      </c>
      <c r="CW243" s="72">
        <f t="shared" si="316"/>
        <v>0</v>
      </c>
      <c r="CX243" s="70">
        <f t="shared" si="317"/>
        <v>0</v>
      </c>
      <c r="CY243" s="70">
        <f t="shared" si="318"/>
        <v>0</v>
      </c>
      <c r="CZ243" s="70">
        <f t="shared" si="319"/>
        <v>0</v>
      </c>
      <c r="DA243" s="70">
        <f t="shared" si="320"/>
        <v>0</v>
      </c>
      <c r="DB243" s="70">
        <f t="shared" si="321"/>
        <v>0</v>
      </c>
      <c r="DC243" s="70">
        <f t="shared" si="322"/>
        <v>0</v>
      </c>
      <c r="DD243" s="70">
        <f t="shared" si="323"/>
        <v>0</v>
      </c>
      <c r="DE243" s="70">
        <f t="shared" si="323"/>
        <v>0</v>
      </c>
      <c r="DF243" s="75">
        <f t="shared" si="324"/>
        <v>0</v>
      </c>
      <c r="DG243" s="75">
        <f t="shared" si="325"/>
        <v>0</v>
      </c>
      <c r="DH243" s="71">
        <f t="shared" si="326"/>
        <v>0</v>
      </c>
      <c r="DI243" s="72">
        <f t="shared" si="327"/>
        <v>0</v>
      </c>
      <c r="DJ243" s="72">
        <f t="shared" si="328"/>
        <v>0</v>
      </c>
      <c r="DK243" s="72">
        <f t="shared" si="329"/>
        <v>0</v>
      </c>
      <c r="DL243" s="72">
        <f t="shared" si="330"/>
        <v>0</v>
      </c>
      <c r="DM243" s="70">
        <f t="shared" si="331"/>
        <v>0</v>
      </c>
      <c r="DN243" s="70">
        <f t="shared" si="332"/>
        <v>0</v>
      </c>
      <c r="DO243" s="70">
        <f t="shared" si="333"/>
        <v>0</v>
      </c>
      <c r="DP243" s="70">
        <f t="shared" si="334"/>
        <v>0</v>
      </c>
      <c r="DQ243" s="70">
        <f t="shared" si="334"/>
        <v>0</v>
      </c>
      <c r="DR243" s="70">
        <f t="shared" si="335"/>
        <v>0</v>
      </c>
      <c r="DS243" s="75">
        <f t="shared" si="336"/>
        <v>0</v>
      </c>
      <c r="DT243" s="71">
        <f t="shared" si="337"/>
        <v>0</v>
      </c>
      <c r="DU243" s="257">
        <f t="shared" si="338"/>
        <v>0</v>
      </c>
      <c r="DV243" s="258">
        <f t="shared" si="339"/>
        <v>0</v>
      </c>
      <c r="DW243" s="258">
        <f t="shared" si="340"/>
        <v>0</v>
      </c>
      <c r="DX243" s="258">
        <f t="shared" si="341"/>
        <v>0</v>
      </c>
      <c r="DY243" s="70">
        <f t="shared" si="342"/>
        <v>0</v>
      </c>
      <c r="DZ243" s="70">
        <f t="shared" si="343"/>
        <v>0</v>
      </c>
      <c r="EA243" s="258">
        <f t="shared" si="344"/>
        <v>0</v>
      </c>
      <c r="EB243" s="258">
        <f t="shared" si="345"/>
        <v>0</v>
      </c>
      <c r="EC243" s="258">
        <f t="shared" si="345"/>
        <v>0</v>
      </c>
      <c r="ED243" s="258">
        <f t="shared" si="346"/>
        <v>0</v>
      </c>
      <c r="EE243" s="75">
        <f t="shared" si="347"/>
        <v>0</v>
      </c>
      <c r="EF243" s="71">
        <f t="shared" si="348"/>
        <v>0</v>
      </c>
      <c r="EG243" s="72">
        <f t="shared" si="349"/>
        <v>0</v>
      </c>
      <c r="EH243" s="70">
        <f t="shared" si="350"/>
        <v>0</v>
      </c>
      <c r="EI243" s="70">
        <f t="shared" si="351"/>
        <v>0</v>
      </c>
      <c r="EJ243" s="70">
        <f t="shared" si="352"/>
        <v>0</v>
      </c>
      <c r="EK243" s="70">
        <f t="shared" si="353"/>
        <v>0</v>
      </c>
      <c r="EL243" s="70">
        <f t="shared" si="354"/>
        <v>0</v>
      </c>
      <c r="EM243" s="70">
        <f t="shared" si="355"/>
        <v>0</v>
      </c>
      <c r="EN243" s="70">
        <f t="shared" si="356"/>
        <v>0</v>
      </c>
      <c r="EO243" s="70">
        <f t="shared" si="356"/>
        <v>0</v>
      </c>
      <c r="EP243" s="75">
        <f t="shared" si="357"/>
        <v>0</v>
      </c>
      <c r="EQ243" s="75">
        <f t="shared" si="358"/>
        <v>0</v>
      </c>
      <c r="ER243" s="71">
        <f t="shared" si="359"/>
        <v>0</v>
      </c>
      <c r="ES243" s="72">
        <f t="shared" si="274"/>
        <v>0</v>
      </c>
      <c r="ET243" s="70">
        <f t="shared" si="275"/>
        <v>0</v>
      </c>
      <c r="EU243" s="70">
        <f t="shared" si="276"/>
        <v>0</v>
      </c>
      <c r="EV243" s="70">
        <f t="shared" si="277"/>
        <v>0</v>
      </c>
      <c r="EW243" s="70">
        <f t="shared" si="278"/>
        <v>0</v>
      </c>
      <c r="EX243" s="70">
        <f t="shared" si="360"/>
        <v>0</v>
      </c>
      <c r="EY243" s="70">
        <f t="shared" si="279"/>
        <v>0</v>
      </c>
      <c r="EZ243" s="70" t="str">
        <f t="shared" si="280"/>
        <v/>
      </c>
      <c r="FA243" s="70">
        <f t="shared" si="280"/>
        <v>0</v>
      </c>
      <c r="FB243" s="75">
        <f t="shared" si="281"/>
        <v>0</v>
      </c>
      <c r="FC243" s="75">
        <f t="shared" si="282"/>
        <v>0</v>
      </c>
      <c r="FD243" s="71">
        <f t="shared" si="283"/>
        <v>0</v>
      </c>
      <c r="FE243" s="585"/>
    </row>
    <row r="244" spans="1:161" ht="21.75" customHeight="1">
      <c r="A244" s="12">
        <f t="shared" si="272"/>
        <v>0</v>
      </c>
      <c r="B244" s="31">
        <v>65</v>
      </c>
      <c r="C244" s="253">
        <v>236</v>
      </c>
      <c r="D244" s="6">
        <f t="shared" si="273"/>
        <v>0</v>
      </c>
      <c r="E244" s="59"/>
      <c r="F244" s="60" t="str">
        <f t="shared" si="361"/>
        <v/>
      </c>
      <c r="G244" s="58">
        <f>'Data Paste From Shala Darpan'!L237</f>
        <v>0</v>
      </c>
      <c r="H244" s="59">
        <f>'Data Paste From Shala Darpan'!F237</f>
        <v>0</v>
      </c>
      <c r="I244" s="59">
        <f>'Data Paste From Shala Darpan'!H237</f>
        <v>0</v>
      </c>
      <c r="J244" s="59">
        <f>'Data Paste From Shala Darpan'!I237</f>
        <v>0</v>
      </c>
      <c r="K244" s="744">
        <f>'Data Paste From Shala Darpan'!K237</f>
        <v>0</v>
      </c>
      <c r="L244" s="160" t="str">
        <f t="shared" si="284"/>
        <v/>
      </c>
      <c r="M244" s="135"/>
      <c r="N244" s="355" t="str">
        <f t="shared" si="104"/>
        <v/>
      </c>
      <c r="O244" s="162">
        <f t="shared" si="285"/>
        <v>0</v>
      </c>
      <c r="P244" s="514"/>
      <c r="Q244" s="111"/>
      <c r="R244" s="112"/>
      <c r="S244" s="112"/>
      <c r="T244" s="113"/>
      <c r="U244" s="112"/>
      <c r="V244" s="312">
        <f t="shared" si="286"/>
        <v>0</v>
      </c>
      <c r="W244" s="113"/>
      <c r="X244" s="112"/>
      <c r="Y244" s="150"/>
      <c r="Z244" s="151"/>
      <c r="AA244" s="151"/>
      <c r="AB244" s="152"/>
      <c r="AC244" s="151"/>
      <c r="AD244" s="315">
        <f t="shared" si="287"/>
        <v>0</v>
      </c>
      <c r="AE244" s="315"/>
      <c r="AF244" s="151"/>
      <c r="AG244" s="184"/>
      <c r="AH244" s="185"/>
      <c r="AI244" s="185"/>
      <c r="AJ244" s="186"/>
      <c r="AK244" s="185"/>
      <c r="AL244" s="318">
        <f t="shared" si="288"/>
        <v>0</v>
      </c>
      <c r="AM244" s="318"/>
      <c r="AN244" s="185"/>
      <c r="AO244" s="117"/>
      <c r="AP244" s="118"/>
      <c r="AQ244" s="118"/>
      <c r="AR244" s="119"/>
      <c r="AS244" s="118"/>
      <c r="AT244" s="321">
        <f t="shared" si="289"/>
        <v>0</v>
      </c>
      <c r="AU244" s="321"/>
      <c r="AV244" s="118"/>
      <c r="AW244" s="199"/>
      <c r="AX244" s="200"/>
      <c r="AY244" s="200"/>
      <c r="AZ244" s="201"/>
      <c r="BA244" s="200"/>
      <c r="BB244" s="324">
        <f t="shared" si="290"/>
        <v>0</v>
      </c>
      <c r="BC244" s="324"/>
      <c r="BD244" s="200"/>
      <c r="BE244" s="225"/>
      <c r="BF244" s="226"/>
      <c r="BG244" s="226"/>
      <c r="BH244" s="227"/>
      <c r="BI244" s="226"/>
      <c r="BJ244" s="327">
        <f t="shared" si="291"/>
        <v>0</v>
      </c>
      <c r="BK244" s="327"/>
      <c r="BL244" s="226"/>
      <c r="BM244" s="199"/>
      <c r="BN244" s="200"/>
      <c r="BO244" s="200"/>
      <c r="BP244" s="201"/>
      <c r="BQ244" s="200"/>
      <c r="BR244" s="324" t="str">
        <f t="shared" si="292"/>
        <v/>
      </c>
      <c r="BS244" s="324"/>
      <c r="BT244" s="200"/>
      <c r="BU244" s="208">
        <v>0</v>
      </c>
      <c r="BV244" s="209">
        <v>0</v>
      </c>
      <c r="BW244" s="213">
        <v>0</v>
      </c>
      <c r="BX244" s="333" t="str">
        <f t="shared" si="293"/>
        <v>D</v>
      </c>
      <c r="BY244" s="72">
        <f t="shared" si="294"/>
        <v>0</v>
      </c>
      <c r="BZ244" s="70">
        <f t="shared" si="295"/>
        <v>0</v>
      </c>
      <c r="CA244" s="70">
        <f t="shared" si="296"/>
        <v>0</v>
      </c>
      <c r="CB244" s="70">
        <f t="shared" si="297"/>
        <v>0</v>
      </c>
      <c r="CC244" s="70">
        <f t="shared" si="298"/>
        <v>0</v>
      </c>
      <c r="CD244" s="70">
        <f t="shared" si="299"/>
        <v>0</v>
      </c>
      <c r="CE244" s="70">
        <f t="shared" si="300"/>
        <v>0</v>
      </c>
      <c r="CF244" s="70">
        <f t="shared" si="301"/>
        <v>0</v>
      </c>
      <c r="CG244" s="70">
        <f t="shared" si="301"/>
        <v>0</v>
      </c>
      <c r="CH244" s="75">
        <f t="shared" si="302"/>
        <v>0</v>
      </c>
      <c r="CI244" s="75">
        <f t="shared" si="303"/>
        <v>0</v>
      </c>
      <c r="CJ244" s="71">
        <f t="shared" si="304"/>
        <v>0</v>
      </c>
      <c r="CK244" s="72">
        <f t="shared" si="305"/>
        <v>0</v>
      </c>
      <c r="CL244" s="70">
        <f t="shared" si="306"/>
        <v>0</v>
      </c>
      <c r="CM244" s="70">
        <f t="shared" si="307"/>
        <v>0</v>
      </c>
      <c r="CN244" s="70">
        <f t="shared" si="308"/>
        <v>0</v>
      </c>
      <c r="CO244" s="70">
        <f t="shared" si="309"/>
        <v>0</v>
      </c>
      <c r="CP244" s="70">
        <f t="shared" si="310"/>
        <v>0</v>
      </c>
      <c r="CQ244" s="70">
        <f t="shared" si="311"/>
        <v>0</v>
      </c>
      <c r="CR244" s="70">
        <f t="shared" si="312"/>
        <v>0</v>
      </c>
      <c r="CS244" s="70">
        <f t="shared" si="312"/>
        <v>0</v>
      </c>
      <c r="CT244" s="75">
        <f t="shared" si="313"/>
        <v>0</v>
      </c>
      <c r="CU244" s="75">
        <f t="shared" si="314"/>
        <v>0</v>
      </c>
      <c r="CV244" s="71">
        <f t="shared" si="315"/>
        <v>0</v>
      </c>
      <c r="CW244" s="72">
        <f t="shared" si="316"/>
        <v>0</v>
      </c>
      <c r="CX244" s="70">
        <f t="shared" si="317"/>
        <v>0</v>
      </c>
      <c r="CY244" s="70">
        <f t="shared" si="318"/>
        <v>0</v>
      </c>
      <c r="CZ244" s="70">
        <f t="shared" si="319"/>
        <v>0</v>
      </c>
      <c r="DA244" s="70">
        <f t="shared" si="320"/>
        <v>0</v>
      </c>
      <c r="DB244" s="70">
        <f t="shared" si="321"/>
        <v>0</v>
      </c>
      <c r="DC244" s="70">
        <f t="shared" si="322"/>
        <v>0</v>
      </c>
      <c r="DD244" s="70">
        <f t="shared" si="323"/>
        <v>0</v>
      </c>
      <c r="DE244" s="70">
        <f t="shared" si="323"/>
        <v>0</v>
      </c>
      <c r="DF244" s="75">
        <f t="shared" si="324"/>
        <v>0</v>
      </c>
      <c r="DG244" s="75">
        <f t="shared" si="325"/>
        <v>0</v>
      </c>
      <c r="DH244" s="71">
        <f t="shared" si="326"/>
        <v>0</v>
      </c>
      <c r="DI244" s="72">
        <f t="shared" si="327"/>
        <v>0</v>
      </c>
      <c r="DJ244" s="72">
        <f t="shared" si="328"/>
        <v>0</v>
      </c>
      <c r="DK244" s="72">
        <f t="shared" si="329"/>
        <v>0</v>
      </c>
      <c r="DL244" s="72">
        <f t="shared" si="330"/>
        <v>0</v>
      </c>
      <c r="DM244" s="70">
        <f t="shared" si="331"/>
        <v>0</v>
      </c>
      <c r="DN244" s="70">
        <f t="shared" si="332"/>
        <v>0</v>
      </c>
      <c r="DO244" s="70">
        <f t="shared" si="333"/>
        <v>0</v>
      </c>
      <c r="DP244" s="70">
        <f t="shared" si="334"/>
        <v>0</v>
      </c>
      <c r="DQ244" s="70">
        <f t="shared" si="334"/>
        <v>0</v>
      </c>
      <c r="DR244" s="70">
        <f t="shared" si="335"/>
        <v>0</v>
      </c>
      <c r="DS244" s="75">
        <f t="shared" si="336"/>
        <v>0</v>
      </c>
      <c r="DT244" s="71">
        <f t="shared" si="337"/>
        <v>0</v>
      </c>
      <c r="DU244" s="257">
        <f t="shared" si="338"/>
        <v>0</v>
      </c>
      <c r="DV244" s="258">
        <f t="shared" si="339"/>
        <v>0</v>
      </c>
      <c r="DW244" s="258">
        <f t="shared" si="340"/>
        <v>0</v>
      </c>
      <c r="DX244" s="258">
        <f t="shared" si="341"/>
        <v>0</v>
      </c>
      <c r="DY244" s="70">
        <f t="shared" si="342"/>
        <v>0</v>
      </c>
      <c r="DZ244" s="70">
        <f t="shared" si="343"/>
        <v>0</v>
      </c>
      <c r="EA244" s="258">
        <f t="shared" si="344"/>
        <v>0</v>
      </c>
      <c r="EB244" s="258">
        <f t="shared" si="345"/>
        <v>0</v>
      </c>
      <c r="EC244" s="258">
        <f t="shared" si="345"/>
        <v>0</v>
      </c>
      <c r="ED244" s="258">
        <f t="shared" si="346"/>
        <v>0</v>
      </c>
      <c r="EE244" s="75">
        <f t="shared" si="347"/>
        <v>0</v>
      </c>
      <c r="EF244" s="71">
        <f t="shared" si="348"/>
        <v>0</v>
      </c>
      <c r="EG244" s="72">
        <f t="shared" si="349"/>
        <v>0</v>
      </c>
      <c r="EH244" s="70">
        <f t="shared" si="350"/>
        <v>0</v>
      </c>
      <c r="EI244" s="70">
        <f t="shared" si="351"/>
        <v>0</v>
      </c>
      <c r="EJ244" s="70">
        <f t="shared" si="352"/>
        <v>0</v>
      </c>
      <c r="EK244" s="70">
        <f t="shared" si="353"/>
        <v>0</v>
      </c>
      <c r="EL244" s="70">
        <f t="shared" si="354"/>
        <v>0</v>
      </c>
      <c r="EM244" s="70">
        <f t="shared" si="355"/>
        <v>0</v>
      </c>
      <c r="EN244" s="70">
        <f t="shared" si="356"/>
        <v>0</v>
      </c>
      <c r="EO244" s="70">
        <f t="shared" si="356"/>
        <v>0</v>
      </c>
      <c r="EP244" s="75">
        <f t="shared" si="357"/>
        <v>0</v>
      </c>
      <c r="EQ244" s="75">
        <f t="shared" si="358"/>
        <v>0</v>
      </c>
      <c r="ER244" s="71">
        <f t="shared" si="359"/>
        <v>0</v>
      </c>
      <c r="ES244" s="72">
        <f t="shared" si="274"/>
        <v>0</v>
      </c>
      <c r="ET244" s="70">
        <f t="shared" si="275"/>
        <v>0</v>
      </c>
      <c r="EU244" s="70">
        <f t="shared" si="276"/>
        <v>0</v>
      </c>
      <c r="EV244" s="70">
        <f t="shared" si="277"/>
        <v>0</v>
      </c>
      <c r="EW244" s="70">
        <f t="shared" si="278"/>
        <v>0</v>
      </c>
      <c r="EX244" s="70">
        <f t="shared" si="360"/>
        <v>0</v>
      </c>
      <c r="EY244" s="70">
        <f t="shared" si="279"/>
        <v>0</v>
      </c>
      <c r="EZ244" s="70" t="str">
        <f t="shared" si="280"/>
        <v/>
      </c>
      <c r="FA244" s="70">
        <f t="shared" si="280"/>
        <v>0</v>
      </c>
      <c r="FB244" s="75">
        <f t="shared" si="281"/>
        <v>0</v>
      </c>
      <c r="FC244" s="75">
        <f t="shared" si="282"/>
        <v>0</v>
      </c>
      <c r="FD244" s="71">
        <f t="shared" si="283"/>
        <v>0</v>
      </c>
      <c r="FE244" s="585"/>
    </row>
    <row r="245" spans="1:161" ht="22.5">
      <c r="A245" s="12">
        <f t="shared" si="272"/>
        <v>0</v>
      </c>
      <c r="B245" s="31">
        <v>66</v>
      </c>
      <c r="C245" s="252">
        <v>237</v>
      </c>
      <c r="D245" s="6">
        <f t="shared" si="273"/>
        <v>0</v>
      </c>
      <c r="E245" s="59"/>
      <c r="F245" s="60" t="str">
        <f t="shared" si="361"/>
        <v/>
      </c>
      <c r="G245" s="59">
        <f>'Data Paste From Shala Darpan'!L238</f>
        <v>0</v>
      </c>
      <c r="H245" s="59">
        <f>'Data Paste From Shala Darpan'!F238</f>
        <v>0</v>
      </c>
      <c r="I245" s="59">
        <f>'Data Paste From Shala Darpan'!H238</f>
        <v>0</v>
      </c>
      <c r="J245" s="59">
        <f>'Data Paste From Shala Darpan'!I238</f>
        <v>0</v>
      </c>
      <c r="K245" s="744">
        <f>'Data Paste From Shala Darpan'!K238</f>
        <v>0</v>
      </c>
      <c r="L245" s="160" t="str">
        <f t="shared" si="284"/>
        <v/>
      </c>
      <c r="M245" s="135"/>
      <c r="N245" s="355" t="str">
        <f t="shared" si="104"/>
        <v/>
      </c>
      <c r="O245" s="162">
        <f t="shared" si="285"/>
        <v>0</v>
      </c>
      <c r="P245" s="514"/>
      <c r="Q245" s="111"/>
      <c r="R245" s="112"/>
      <c r="S245" s="112"/>
      <c r="T245" s="113"/>
      <c r="U245" s="112"/>
      <c r="V245" s="312">
        <f t="shared" si="286"/>
        <v>0</v>
      </c>
      <c r="W245" s="113"/>
      <c r="X245" s="112"/>
      <c r="Y245" s="150"/>
      <c r="Z245" s="151"/>
      <c r="AA245" s="151"/>
      <c r="AB245" s="152"/>
      <c r="AC245" s="151"/>
      <c r="AD245" s="315">
        <f t="shared" si="287"/>
        <v>0</v>
      </c>
      <c r="AE245" s="315"/>
      <c r="AF245" s="151"/>
      <c r="AG245" s="184"/>
      <c r="AH245" s="185"/>
      <c r="AI245" s="185"/>
      <c r="AJ245" s="186"/>
      <c r="AK245" s="185"/>
      <c r="AL245" s="318">
        <f t="shared" si="288"/>
        <v>0</v>
      </c>
      <c r="AM245" s="318"/>
      <c r="AN245" s="185"/>
      <c r="AO245" s="117"/>
      <c r="AP245" s="118"/>
      <c r="AQ245" s="118"/>
      <c r="AR245" s="119"/>
      <c r="AS245" s="118"/>
      <c r="AT245" s="321">
        <f t="shared" si="289"/>
        <v>0</v>
      </c>
      <c r="AU245" s="321"/>
      <c r="AV245" s="118"/>
      <c r="AW245" s="199"/>
      <c r="AX245" s="200"/>
      <c r="AY245" s="200"/>
      <c r="AZ245" s="201"/>
      <c r="BA245" s="200"/>
      <c r="BB245" s="324">
        <f t="shared" si="290"/>
        <v>0</v>
      </c>
      <c r="BC245" s="324"/>
      <c r="BD245" s="200"/>
      <c r="BE245" s="225"/>
      <c r="BF245" s="226"/>
      <c r="BG245" s="226"/>
      <c r="BH245" s="227"/>
      <c r="BI245" s="226"/>
      <c r="BJ245" s="327">
        <f t="shared" si="291"/>
        <v>0</v>
      </c>
      <c r="BK245" s="327"/>
      <c r="BL245" s="226"/>
      <c r="BM245" s="199"/>
      <c r="BN245" s="200"/>
      <c r="BO245" s="200"/>
      <c r="BP245" s="201"/>
      <c r="BQ245" s="200"/>
      <c r="BR245" s="324" t="str">
        <f t="shared" si="292"/>
        <v/>
      </c>
      <c r="BS245" s="324"/>
      <c r="BT245" s="200"/>
      <c r="BU245" s="208">
        <v>0</v>
      </c>
      <c r="BV245" s="209">
        <v>0</v>
      </c>
      <c r="BW245" s="213">
        <v>0</v>
      </c>
      <c r="BX245" s="333" t="str">
        <f t="shared" si="293"/>
        <v>D</v>
      </c>
      <c r="BY245" s="72">
        <f t="shared" si="294"/>
        <v>0</v>
      </c>
      <c r="BZ245" s="70">
        <f t="shared" si="295"/>
        <v>0</v>
      </c>
      <c r="CA245" s="70">
        <f t="shared" si="296"/>
        <v>0</v>
      </c>
      <c r="CB245" s="70">
        <f t="shared" si="297"/>
        <v>0</v>
      </c>
      <c r="CC245" s="70">
        <f t="shared" si="298"/>
        <v>0</v>
      </c>
      <c r="CD245" s="70">
        <f t="shared" si="299"/>
        <v>0</v>
      </c>
      <c r="CE245" s="70">
        <f t="shared" si="300"/>
        <v>0</v>
      </c>
      <c r="CF245" s="70">
        <f t="shared" si="301"/>
        <v>0</v>
      </c>
      <c r="CG245" s="70">
        <f t="shared" si="301"/>
        <v>0</v>
      </c>
      <c r="CH245" s="75">
        <f t="shared" si="302"/>
        <v>0</v>
      </c>
      <c r="CI245" s="75">
        <f t="shared" si="303"/>
        <v>0</v>
      </c>
      <c r="CJ245" s="71">
        <f t="shared" si="304"/>
        <v>0</v>
      </c>
      <c r="CK245" s="72">
        <f t="shared" si="305"/>
        <v>0</v>
      </c>
      <c r="CL245" s="70">
        <f t="shared" si="306"/>
        <v>0</v>
      </c>
      <c r="CM245" s="70">
        <f t="shared" si="307"/>
        <v>0</v>
      </c>
      <c r="CN245" s="70">
        <f t="shared" si="308"/>
        <v>0</v>
      </c>
      <c r="CO245" s="70">
        <f t="shared" si="309"/>
        <v>0</v>
      </c>
      <c r="CP245" s="70">
        <f t="shared" si="310"/>
        <v>0</v>
      </c>
      <c r="CQ245" s="70">
        <f t="shared" si="311"/>
        <v>0</v>
      </c>
      <c r="CR245" s="70">
        <f t="shared" si="312"/>
        <v>0</v>
      </c>
      <c r="CS245" s="70">
        <f t="shared" si="312"/>
        <v>0</v>
      </c>
      <c r="CT245" s="75">
        <f t="shared" si="313"/>
        <v>0</v>
      </c>
      <c r="CU245" s="75">
        <f t="shared" si="314"/>
        <v>0</v>
      </c>
      <c r="CV245" s="71">
        <f t="shared" si="315"/>
        <v>0</v>
      </c>
      <c r="CW245" s="72">
        <f t="shared" si="316"/>
        <v>0</v>
      </c>
      <c r="CX245" s="70">
        <f t="shared" si="317"/>
        <v>0</v>
      </c>
      <c r="CY245" s="70">
        <f t="shared" si="318"/>
        <v>0</v>
      </c>
      <c r="CZ245" s="70">
        <f t="shared" si="319"/>
        <v>0</v>
      </c>
      <c r="DA245" s="70">
        <f t="shared" si="320"/>
        <v>0</v>
      </c>
      <c r="DB245" s="70">
        <f t="shared" si="321"/>
        <v>0</v>
      </c>
      <c r="DC245" s="70">
        <f t="shared" si="322"/>
        <v>0</v>
      </c>
      <c r="DD245" s="70">
        <f t="shared" si="323"/>
        <v>0</v>
      </c>
      <c r="DE245" s="70">
        <f t="shared" si="323"/>
        <v>0</v>
      </c>
      <c r="DF245" s="75">
        <f t="shared" si="324"/>
        <v>0</v>
      </c>
      <c r="DG245" s="75">
        <f t="shared" si="325"/>
        <v>0</v>
      </c>
      <c r="DH245" s="71">
        <f t="shared" si="326"/>
        <v>0</v>
      </c>
      <c r="DI245" s="72">
        <f t="shared" si="327"/>
        <v>0</v>
      </c>
      <c r="DJ245" s="72">
        <f t="shared" si="328"/>
        <v>0</v>
      </c>
      <c r="DK245" s="72">
        <f t="shared" si="329"/>
        <v>0</v>
      </c>
      <c r="DL245" s="72">
        <f t="shared" si="330"/>
        <v>0</v>
      </c>
      <c r="DM245" s="70">
        <f t="shared" si="331"/>
        <v>0</v>
      </c>
      <c r="DN245" s="70">
        <f t="shared" si="332"/>
        <v>0</v>
      </c>
      <c r="DO245" s="70">
        <f t="shared" si="333"/>
        <v>0</v>
      </c>
      <c r="DP245" s="70">
        <f t="shared" si="334"/>
        <v>0</v>
      </c>
      <c r="DQ245" s="70">
        <f t="shared" si="334"/>
        <v>0</v>
      </c>
      <c r="DR245" s="70">
        <f t="shared" si="335"/>
        <v>0</v>
      </c>
      <c r="DS245" s="75">
        <f t="shared" si="336"/>
        <v>0</v>
      </c>
      <c r="DT245" s="71">
        <f t="shared" si="337"/>
        <v>0</v>
      </c>
      <c r="DU245" s="257">
        <f t="shared" si="338"/>
        <v>0</v>
      </c>
      <c r="DV245" s="258">
        <f t="shared" si="339"/>
        <v>0</v>
      </c>
      <c r="DW245" s="258">
        <f t="shared" si="340"/>
        <v>0</v>
      </c>
      <c r="DX245" s="258">
        <f t="shared" si="341"/>
        <v>0</v>
      </c>
      <c r="DY245" s="70">
        <f t="shared" si="342"/>
        <v>0</v>
      </c>
      <c r="DZ245" s="70">
        <f t="shared" si="343"/>
        <v>0</v>
      </c>
      <c r="EA245" s="258">
        <f t="shared" si="344"/>
        <v>0</v>
      </c>
      <c r="EB245" s="258">
        <f t="shared" si="345"/>
        <v>0</v>
      </c>
      <c r="EC245" s="258">
        <f t="shared" si="345"/>
        <v>0</v>
      </c>
      <c r="ED245" s="258">
        <f t="shared" si="346"/>
        <v>0</v>
      </c>
      <c r="EE245" s="75">
        <f t="shared" si="347"/>
        <v>0</v>
      </c>
      <c r="EF245" s="71">
        <f t="shared" si="348"/>
        <v>0</v>
      </c>
      <c r="EG245" s="72">
        <f t="shared" si="349"/>
        <v>0</v>
      </c>
      <c r="EH245" s="70">
        <f t="shared" si="350"/>
        <v>0</v>
      </c>
      <c r="EI245" s="70">
        <f t="shared" si="351"/>
        <v>0</v>
      </c>
      <c r="EJ245" s="70">
        <f t="shared" si="352"/>
        <v>0</v>
      </c>
      <c r="EK245" s="70">
        <f t="shared" si="353"/>
        <v>0</v>
      </c>
      <c r="EL245" s="70">
        <f t="shared" si="354"/>
        <v>0</v>
      </c>
      <c r="EM245" s="70">
        <f t="shared" si="355"/>
        <v>0</v>
      </c>
      <c r="EN245" s="70">
        <f t="shared" si="356"/>
        <v>0</v>
      </c>
      <c r="EO245" s="70">
        <f t="shared" si="356"/>
        <v>0</v>
      </c>
      <c r="EP245" s="75">
        <f t="shared" si="357"/>
        <v>0</v>
      </c>
      <c r="EQ245" s="75">
        <f t="shared" si="358"/>
        <v>0</v>
      </c>
      <c r="ER245" s="71">
        <f t="shared" si="359"/>
        <v>0</v>
      </c>
      <c r="ES245" s="72">
        <f t="shared" si="274"/>
        <v>0</v>
      </c>
      <c r="ET245" s="70">
        <f t="shared" si="275"/>
        <v>0</v>
      </c>
      <c r="EU245" s="70">
        <f t="shared" si="276"/>
        <v>0</v>
      </c>
      <c r="EV245" s="70">
        <f t="shared" si="277"/>
        <v>0</v>
      </c>
      <c r="EW245" s="70">
        <f t="shared" si="278"/>
        <v>0</v>
      </c>
      <c r="EX245" s="70">
        <f t="shared" si="360"/>
        <v>0</v>
      </c>
      <c r="EY245" s="70">
        <f t="shared" si="279"/>
        <v>0</v>
      </c>
      <c r="EZ245" s="70" t="str">
        <f t="shared" si="280"/>
        <v/>
      </c>
      <c r="FA245" s="70">
        <f t="shared" si="280"/>
        <v>0</v>
      </c>
      <c r="FB245" s="75">
        <f t="shared" si="281"/>
        <v>0</v>
      </c>
      <c r="FC245" s="75">
        <f t="shared" si="282"/>
        <v>0</v>
      </c>
      <c r="FD245" s="71">
        <f t="shared" si="283"/>
        <v>0</v>
      </c>
      <c r="FE245" s="585"/>
    </row>
    <row r="246" spans="1:161" ht="22.5">
      <c r="A246" s="12">
        <f t="shared" si="272"/>
        <v>0</v>
      </c>
      <c r="B246" s="31">
        <v>67</v>
      </c>
      <c r="C246" s="253">
        <v>238</v>
      </c>
      <c r="D246" s="6">
        <f t="shared" si="273"/>
        <v>0</v>
      </c>
      <c r="E246" s="59"/>
      <c r="F246" s="60" t="str">
        <f t="shared" si="361"/>
        <v/>
      </c>
      <c r="G246" s="58">
        <f>'Data Paste From Shala Darpan'!L239</f>
        <v>0</v>
      </c>
      <c r="H246" s="59">
        <f>'Data Paste From Shala Darpan'!F239</f>
        <v>0</v>
      </c>
      <c r="I246" s="59">
        <f>'Data Paste From Shala Darpan'!H239</f>
        <v>0</v>
      </c>
      <c r="J246" s="59">
        <f>'Data Paste From Shala Darpan'!I239</f>
        <v>0</v>
      </c>
      <c r="K246" s="744">
        <f>'Data Paste From Shala Darpan'!K239</f>
        <v>0</v>
      </c>
      <c r="L246" s="160" t="str">
        <f t="shared" si="284"/>
        <v/>
      </c>
      <c r="M246" s="135"/>
      <c r="N246" s="355" t="str">
        <f t="shared" si="104"/>
        <v/>
      </c>
      <c r="O246" s="162">
        <f t="shared" si="285"/>
        <v>0</v>
      </c>
      <c r="P246" s="514"/>
      <c r="Q246" s="111"/>
      <c r="R246" s="112"/>
      <c r="S246" s="112"/>
      <c r="T246" s="113"/>
      <c r="U246" s="112"/>
      <c r="V246" s="312">
        <f t="shared" si="286"/>
        <v>0</v>
      </c>
      <c r="W246" s="113"/>
      <c r="X246" s="112"/>
      <c r="Y246" s="150"/>
      <c r="Z246" s="151"/>
      <c r="AA246" s="151"/>
      <c r="AB246" s="152"/>
      <c r="AC246" s="151"/>
      <c r="AD246" s="315">
        <f t="shared" si="287"/>
        <v>0</v>
      </c>
      <c r="AE246" s="315"/>
      <c r="AF246" s="151"/>
      <c r="AG246" s="184"/>
      <c r="AH246" s="185"/>
      <c r="AI246" s="185"/>
      <c r="AJ246" s="186"/>
      <c r="AK246" s="185"/>
      <c r="AL246" s="318">
        <f t="shared" si="288"/>
        <v>0</v>
      </c>
      <c r="AM246" s="318"/>
      <c r="AN246" s="185"/>
      <c r="AO246" s="117"/>
      <c r="AP246" s="118"/>
      <c r="AQ246" s="118"/>
      <c r="AR246" s="119"/>
      <c r="AS246" s="118"/>
      <c r="AT246" s="321">
        <f t="shared" si="289"/>
        <v>0</v>
      </c>
      <c r="AU246" s="321"/>
      <c r="AV246" s="118"/>
      <c r="AW246" s="199"/>
      <c r="AX246" s="200"/>
      <c r="AY246" s="200"/>
      <c r="AZ246" s="201"/>
      <c r="BA246" s="200"/>
      <c r="BB246" s="324">
        <f t="shared" si="290"/>
        <v>0</v>
      </c>
      <c r="BC246" s="324"/>
      <c r="BD246" s="200"/>
      <c r="BE246" s="225"/>
      <c r="BF246" s="226"/>
      <c r="BG246" s="226"/>
      <c r="BH246" s="227"/>
      <c r="BI246" s="226"/>
      <c r="BJ246" s="327">
        <f t="shared" si="291"/>
        <v>0</v>
      </c>
      <c r="BK246" s="327"/>
      <c r="BL246" s="226"/>
      <c r="BM246" s="199"/>
      <c r="BN246" s="200"/>
      <c r="BO246" s="200"/>
      <c r="BP246" s="201"/>
      <c r="BQ246" s="200"/>
      <c r="BR246" s="324" t="str">
        <f t="shared" si="292"/>
        <v/>
      </c>
      <c r="BS246" s="324"/>
      <c r="BT246" s="200"/>
      <c r="BU246" s="208">
        <v>0</v>
      </c>
      <c r="BV246" s="209">
        <v>0</v>
      </c>
      <c r="BW246" s="213">
        <v>0</v>
      </c>
      <c r="BX246" s="333" t="str">
        <f t="shared" si="293"/>
        <v>D</v>
      </c>
      <c r="BY246" s="72">
        <f t="shared" si="294"/>
        <v>0</v>
      </c>
      <c r="BZ246" s="70">
        <f t="shared" si="295"/>
        <v>0</v>
      </c>
      <c r="CA246" s="70">
        <f t="shared" si="296"/>
        <v>0</v>
      </c>
      <c r="CB246" s="70">
        <f t="shared" si="297"/>
        <v>0</v>
      </c>
      <c r="CC246" s="70">
        <f t="shared" si="298"/>
        <v>0</v>
      </c>
      <c r="CD246" s="70">
        <f t="shared" si="299"/>
        <v>0</v>
      </c>
      <c r="CE246" s="70">
        <f t="shared" si="300"/>
        <v>0</v>
      </c>
      <c r="CF246" s="70">
        <f t="shared" si="301"/>
        <v>0</v>
      </c>
      <c r="CG246" s="70">
        <f t="shared" si="301"/>
        <v>0</v>
      </c>
      <c r="CH246" s="75">
        <f t="shared" si="302"/>
        <v>0</v>
      </c>
      <c r="CI246" s="75">
        <f t="shared" si="303"/>
        <v>0</v>
      </c>
      <c r="CJ246" s="71">
        <f t="shared" si="304"/>
        <v>0</v>
      </c>
      <c r="CK246" s="72">
        <f t="shared" si="305"/>
        <v>0</v>
      </c>
      <c r="CL246" s="70">
        <f t="shared" si="306"/>
        <v>0</v>
      </c>
      <c r="CM246" s="70">
        <f t="shared" si="307"/>
        <v>0</v>
      </c>
      <c r="CN246" s="70">
        <f t="shared" si="308"/>
        <v>0</v>
      </c>
      <c r="CO246" s="70">
        <f t="shared" si="309"/>
        <v>0</v>
      </c>
      <c r="CP246" s="70">
        <f t="shared" si="310"/>
        <v>0</v>
      </c>
      <c r="CQ246" s="70">
        <f t="shared" si="311"/>
        <v>0</v>
      </c>
      <c r="CR246" s="70">
        <f t="shared" si="312"/>
        <v>0</v>
      </c>
      <c r="CS246" s="70">
        <f t="shared" si="312"/>
        <v>0</v>
      </c>
      <c r="CT246" s="75">
        <f t="shared" si="313"/>
        <v>0</v>
      </c>
      <c r="CU246" s="75">
        <f t="shared" si="314"/>
        <v>0</v>
      </c>
      <c r="CV246" s="71">
        <f t="shared" si="315"/>
        <v>0</v>
      </c>
      <c r="CW246" s="72">
        <f t="shared" si="316"/>
        <v>0</v>
      </c>
      <c r="CX246" s="70">
        <f t="shared" si="317"/>
        <v>0</v>
      </c>
      <c r="CY246" s="70">
        <f t="shared" si="318"/>
        <v>0</v>
      </c>
      <c r="CZ246" s="70">
        <f t="shared" si="319"/>
        <v>0</v>
      </c>
      <c r="DA246" s="70">
        <f t="shared" si="320"/>
        <v>0</v>
      </c>
      <c r="DB246" s="70">
        <f t="shared" si="321"/>
        <v>0</v>
      </c>
      <c r="DC246" s="70">
        <f t="shared" si="322"/>
        <v>0</v>
      </c>
      <c r="DD246" s="70">
        <f t="shared" si="323"/>
        <v>0</v>
      </c>
      <c r="DE246" s="70">
        <f t="shared" si="323"/>
        <v>0</v>
      </c>
      <c r="DF246" s="75">
        <f t="shared" si="324"/>
        <v>0</v>
      </c>
      <c r="DG246" s="75">
        <f t="shared" si="325"/>
        <v>0</v>
      </c>
      <c r="DH246" s="71">
        <f t="shared" si="326"/>
        <v>0</v>
      </c>
      <c r="DI246" s="72">
        <f t="shared" si="327"/>
        <v>0</v>
      </c>
      <c r="DJ246" s="72">
        <f t="shared" si="328"/>
        <v>0</v>
      </c>
      <c r="DK246" s="72">
        <f t="shared" si="329"/>
        <v>0</v>
      </c>
      <c r="DL246" s="72">
        <f t="shared" si="330"/>
        <v>0</v>
      </c>
      <c r="DM246" s="70">
        <f t="shared" si="331"/>
        <v>0</v>
      </c>
      <c r="DN246" s="70">
        <f t="shared" si="332"/>
        <v>0</v>
      </c>
      <c r="DO246" s="70">
        <f t="shared" si="333"/>
        <v>0</v>
      </c>
      <c r="DP246" s="70">
        <f t="shared" si="334"/>
        <v>0</v>
      </c>
      <c r="DQ246" s="70">
        <f t="shared" si="334"/>
        <v>0</v>
      </c>
      <c r="DR246" s="70">
        <f t="shared" si="335"/>
        <v>0</v>
      </c>
      <c r="DS246" s="75">
        <f t="shared" si="336"/>
        <v>0</v>
      </c>
      <c r="DT246" s="71">
        <f t="shared" si="337"/>
        <v>0</v>
      </c>
      <c r="DU246" s="257">
        <f t="shared" si="338"/>
        <v>0</v>
      </c>
      <c r="DV246" s="258">
        <f t="shared" si="339"/>
        <v>0</v>
      </c>
      <c r="DW246" s="258">
        <f t="shared" si="340"/>
        <v>0</v>
      </c>
      <c r="DX246" s="258">
        <f t="shared" si="341"/>
        <v>0</v>
      </c>
      <c r="DY246" s="70">
        <f t="shared" si="342"/>
        <v>0</v>
      </c>
      <c r="DZ246" s="70">
        <f t="shared" si="343"/>
        <v>0</v>
      </c>
      <c r="EA246" s="258">
        <f t="shared" si="344"/>
        <v>0</v>
      </c>
      <c r="EB246" s="258">
        <f t="shared" si="345"/>
        <v>0</v>
      </c>
      <c r="EC246" s="258">
        <f t="shared" si="345"/>
        <v>0</v>
      </c>
      <c r="ED246" s="258">
        <f t="shared" si="346"/>
        <v>0</v>
      </c>
      <c r="EE246" s="75">
        <f t="shared" si="347"/>
        <v>0</v>
      </c>
      <c r="EF246" s="71">
        <f t="shared" si="348"/>
        <v>0</v>
      </c>
      <c r="EG246" s="72">
        <f t="shared" si="349"/>
        <v>0</v>
      </c>
      <c r="EH246" s="70">
        <f t="shared" si="350"/>
        <v>0</v>
      </c>
      <c r="EI246" s="70">
        <f t="shared" si="351"/>
        <v>0</v>
      </c>
      <c r="EJ246" s="70">
        <f t="shared" si="352"/>
        <v>0</v>
      </c>
      <c r="EK246" s="70">
        <f t="shared" si="353"/>
        <v>0</v>
      </c>
      <c r="EL246" s="70">
        <f t="shared" si="354"/>
        <v>0</v>
      </c>
      <c r="EM246" s="70">
        <f t="shared" si="355"/>
        <v>0</v>
      </c>
      <c r="EN246" s="70">
        <f t="shared" si="356"/>
        <v>0</v>
      </c>
      <c r="EO246" s="70">
        <f t="shared" si="356"/>
        <v>0</v>
      </c>
      <c r="EP246" s="75">
        <f t="shared" si="357"/>
        <v>0</v>
      </c>
      <c r="EQ246" s="75">
        <f t="shared" si="358"/>
        <v>0</v>
      </c>
      <c r="ER246" s="71">
        <f t="shared" si="359"/>
        <v>0</v>
      </c>
      <c r="ES246" s="72">
        <f t="shared" si="274"/>
        <v>0</v>
      </c>
      <c r="ET246" s="70">
        <f t="shared" si="275"/>
        <v>0</v>
      </c>
      <c r="EU246" s="70">
        <f t="shared" si="276"/>
        <v>0</v>
      </c>
      <c r="EV246" s="70">
        <f t="shared" si="277"/>
        <v>0</v>
      </c>
      <c r="EW246" s="70">
        <f t="shared" si="278"/>
        <v>0</v>
      </c>
      <c r="EX246" s="70">
        <f t="shared" si="360"/>
        <v>0</v>
      </c>
      <c r="EY246" s="70">
        <f t="shared" si="279"/>
        <v>0</v>
      </c>
      <c r="EZ246" s="70" t="str">
        <f t="shared" si="280"/>
        <v/>
      </c>
      <c r="FA246" s="70">
        <f t="shared" si="280"/>
        <v>0</v>
      </c>
      <c r="FB246" s="75">
        <f t="shared" si="281"/>
        <v>0</v>
      </c>
      <c r="FC246" s="75">
        <f t="shared" si="282"/>
        <v>0</v>
      </c>
      <c r="FD246" s="71">
        <f t="shared" si="283"/>
        <v>0</v>
      </c>
      <c r="FE246" s="585"/>
    </row>
    <row r="247" spans="1:161" ht="30.75" customHeight="1">
      <c r="A247" s="12">
        <f t="shared" si="272"/>
        <v>0</v>
      </c>
      <c r="B247" s="31">
        <v>68</v>
      </c>
      <c r="C247" s="252">
        <v>239</v>
      </c>
      <c r="D247" s="6">
        <f t="shared" si="273"/>
        <v>0</v>
      </c>
      <c r="E247" s="59"/>
      <c r="F247" s="60" t="str">
        <f t="shared" si="361"/>
        <v/>
      </c>
      <c r="G247" s="59">
        <f>'Data Paste From Shala Darpan'!L240</f>
        <v>0</v>
      </c>
      <c r="H247" s="59">
        <f>'Data Paste From Shala Darpan'!F240</f>
        <v>0</v>
      </c>
      <c r="I247" s="59">
        <f>'Data Paste From Shala Darpan'!H240</f>
        <v>0</v>
      </c>
      <c r="J247" s="59">
        <f>'Data Paste From Shala Darpan'!I240</f>
        <v>0</v>
      </c>
      <c r="K247" s="744">
        <f>'Data Paste From Shala Darpan'!K240</f>
        <v>0</v>
      </c>
      <c r="L247" s="160" t="str">
        <f t="shared" si="284"/>
        <v/>
      </c>
      <c r="M247" s="135"/>
      <c r="N247" s="355" t="str">
        <f t="shared" si="104"/>
        <v/>
      </c>
      <c r="O247" s="162">
        <f t="shared" si="285"/>
        <v>0</v>
      </c>
      <c r="P247" s="514"/>
      <c r="Q247" s="111"/>
      <c r="R247" s="112"/>
      <c r="S247" s="112"/>
      <c r="T247" s="113"/>
      <c r="U247" s="112"/>
      <c r="V247" s="312">
        <f t="shared" si="286"/>
        <v>0</v>
      </c>
      <c r="W247" s="113"/>
      <c r="X247" s="112"/>
      <c r="Y247" s="150"/>
      <c r="Z247" s="151"/>
      <c r="AA247" s="151"/>
      <c r="AB247" s="152"/>
      <c r="AC247" s="151"/>
      <c r="AD247" s="315">
        <f t="shared" si="287"/>
        <v>0</v>
      </c>
      <c r="AE247" s="315"/>
      <c r="AF247" s="151"/>
      <c r="AG247" s="184"/>
      <c r="AH247" s="185"/>
      <c r="AI247" s="185"/>
      <c r="AJ247" s="186"/>
      <c r="AK247" s="185"/>
      <c r="AL247" s="318">
        <f t="shared" si="288"/>
        <v>0</v>
      </c>
      <c r="AM247" s="318"/>
      <c r="AN247" s="185"/>
      <c r="AO247" s="117"/>
      <c r="AP247" s="118"/>
      <c r="AQ247" s="118"/>
      <c r="AR247" s="119"/>
      <c r="AS247" s="118"/>
      <c r="AT247" s="321">
        <f t="shared" si="289"/>
        <v>0</v>
      </c>
      <c r="AU247" s="321"/>
      <c r="AV247" s="118"/>
      <c r="AW247" s="199"/>
      <c r="AX247" s="200"/>
      <c r="AY247" s="200"/>
      <c r="AZ247" s="201"/>
      <c r="BA247" s="200"/>
      <c r="BB247" s="324">
        <f t="shared" si="290"/>
        <v>0</v>
      </c>
      <c r="BC247" s="324"/>
      <c r="BD247" s="200"/>
      <c r="BE247" s="225"/>
      <c r="BF247" s="226"/>
      <c r="BG247" s="226"/>
      <c r="BH247" s="227"/>
      <c r="BI247" s="226"/>
      <c r="BJ247" s="327">
        <f t="shared" si="291"/>
        <v>0</v>
      </c>
      <c r="BK247" s="327"/>
      <c r="BL247" s="226"/>
      <c r="BM247" s="199"/>
      <c r="BN247" s="200"/>
      <c r="BO247" s="200"/>
      <c r="BP247" s="201"/>
      <c r="BQ247" s="200"/>
      <c r="BR247" s="324" t="str">
        <f t="shared" si="292"/>
        <v/>
      </c>
      <c r="BS247" s="324"/>
      <c r="BT247" s="200"/>
      <c r="BU247" s="208">
        <v>0</v>
      </c>
      <c r="BV247" s="209">
        <v>0</v>
      </c>
      <c r="BW247" s="213">
        <v>0</v>
      </c>
      <c r="BX247" s="333" t="str">
        <f t="shared" si="293"/>
        <v>D</v>
      </c>
      <c r="BY247" s="72">
        <f t="shared" si="294"/>
        <v>0</v>
      </c>
      <c r="BZ247" s="70">
        <f t="shared" si="295"/>
        <v>0</v>
      </c>
      <c r="CA247" s="70">
        <f t="shared" si="296"/>
        <v>0</v>
      </c>
      <c r="CB247" s="70">
        <f t="shared" si="297"/>
        <v>0</v>
      </c>
      <c r="CC247" s="70">
        <f t="shared" si="298"/>
        <v>0</v>
      </c>
      <c r="CD247" s="70">
        <f t="shared" si="299"/>
        <v>0</v>
      </c>
      <c r="CE247" s="70">
        <f t="shared" si="300"/>
        <v>0</v>
      </c>
      <c r="CF247" s="70">
        <f t="shared" si="301"/>
        <v>0</v>
      </c>
      <c r="CG247" s="70">
        <f t="shared" si="301"/>
        <v>0</v>
      </c>
      <c r="CH247" s="75">
        <f t="shared" si="302"/>
        <v>0</v>
      </c>
      <c r="CI247" s="75">
        <f t="shared" si="303"/>
        <v>0</v>
      </c>
      <c r="CJ247" s="71">
        <f t="shared" si="304"/>
        <v>0</v>
      </c>
      <c r="CK247" s="72">
        <f t="shared" si="305"/>
        <v>0</v>
      </c>
      <c r="CL247" s="70">
        <f t="shared" si="306"/>
        <v>0</v>
      </c>
      <c r="CM247" s="70">
        <f t="shared" si="307"/>
        <v>0</v>
      </c>
      <c r="CN247" s="70">
        <f t="shared" si="308"/>
        <v>0</v>
      </c>
      <c r="CO247" s="70">
        <f t="shared" si="309"/>
        <v>0</v>
      </c>
      <c r="CP247" s="70">
        <f t="shared" si="310"/>
        <v>0</v>
      </c>
      <c r="CQ247" s="70">
        <f t="shared" si="311"/>
        <v>0</v>
      </c>
      <c r="CR247" s="70">
        <f t="shared" si="312"/>
        <v>0</v>
      </c>
      <c r="CS247" s="70">
        <f t="shared" si="312"/>
        <v>0</v>
      </c>
      <c r="CT247" s="75">
        <f t="shared" si="313"/>
        <v>0</v>
      </c>
      <c r="CU247" s="75">
        <f t="shared" si="314"/>
        <v>0</v>
      </c>
      <c r="CV247" s="71">
        <f t="shared" si="315"/>
        <v>0</v>
      </c>
      <c r="CW247" s="72">
        <f t="shared" si="316"/>
        <v>0</v>
      </c>
      <c r="CX247" s="70">
        <f t="shared" si="317"/>
        <v>0</v>
      </c>
      <c r="CY247" s="70">
        <f t="shared" si="318"/>
        <v>0</v>
      </c>
      <c r="CZ247" s="70">
        <f t="shared" si="319"/>
        <v>0</v>
      </c>
      <c r="DA247" s="70">
        <f t="shared" si="320"/>
        <v>0</v>
      </c>
      <c r="DB247" s="70">
        <f t="shared" si="321"/>
        <v>0</v>
      </c>
      <c r="DC247" s="70">
        <f t="shared" si="322"/>
        <v>0</v>
      </c>
      <c r="DD247" s="70">
        <f t="shared" si="323"/>
        <v>0</v>
      </c>
      <c r="DE247" s="70">
        <f t="shared" si="323"/>
        <v>0</v>
      </c>
      <c r="DF247" s="75">
        <f t="shared" si="324"/>
        <v>0</v>
      </c>
      <c r="DG247" s="75">
        <f t="shared" si="325"/>
        <v>0</v>
      </c>
      <c r="DH247" s="71">
        <f t="shared" si="326"/>
        <v>0</v>
      </c>
      <c r="DI247" s="72">
        <f t="shared" si="327"/>
        <v>0</v>
      </c>
      <c r="DJ247" s="72">
        <f t="shared" si="328"/>
        <v>0</v>
      </c>
      <c r="DK247" s="72">
        <f t="shared" si="329"/>
        <v>0</v>
      </c>
      <c r="DL247" s="72">
        <f t="shared" si="330"/>
        <v>0</v>
      </c>
      <c r="DM247" s="70">
        <f t="shared" si="331"/>
        <v>0</v>
      </c>
      <c r="DN247" s="70">
        <f t="shared" si="332"/>
        <v>0</v>
      </c>
      <c r="DO247" s="70">
        <f t="shared" si="333"/>
        <v>0</v>
      </c>
      <c r="DP247" s="70">
        <f t="shared" si="334"/>
        <v>0</v>
      </c>
      <c r="DQ247" s="70">
        <f t="shared" si="334"/>
        <v>0</v>
      </c>
      <c r="DR247" s="70">
        <f t="shared" si="335"/>
        <v>0</v>
      </c>
      <c r="DS247" s="75">
        <f t="shared" si="336"/>
        <v>0</v>
      </c>
      <c r="DT247" s="71">
        <f t="shared" si="337"/>
        <v>0</v>
      </c>
      <c r="DU247" s="257">
        <f t="shared" si="338"/>
        <v>0</v>
      </c>
      <c r="DV247" s="258">
        <f t="shared" si="339"/>
        <v>0</v>
      </c>
      <c r="DW247" s="258">
        <f t="shared" si="340"/>
        <v>0</v>
      </c>
      <c r="DX247" s="258">
        <f t="shared" si="341"/>
        <v>0</v>
      </c>
      <c r="DY247" s="70">
        <f t="shared" si="342"/>
        <v>0</v>
      </c>
      <c r="DZ247" s="70">
        <f t="shared" si="343"/>
        <v>0</v>
      </c>
      <c r="EA247" s="258">
        <f t="shared" si="344"/>
        <v>0</v>
      </c>
      <c r="EB247" s="258">
        <f t="shared" si="345"/>
        <v>0</v>
      </c>
      <c r="EC247" s="258">
        <f t="shared" si="345"/>
        <v>0</v>
      </c>
      <c r="ED247" s="258">
        <f t="shared" si="346"/>
        <v>0</v>
      </c>
      <c r="EE247" s="75">
        <f t="shared" si="347"/>
        <v>0</v>
      </c>
      <c r="EF247" s="71">
        <f t="shared" si="348"/>
        <v>0</v>
      </c>
      <c r="EG247" s="72">
        <f t="shared" si="349"/>
        <v>0</v>
      </c>
      <c r="EH247" s="70">
        <f t="shared" si="350"/>
        <v>0</v>
      </c>
      <c r="EI247" s="70">
        <f t="shared" si="351"/>
        <v>0</v>
      </c>
      <c r="EJ247" s="70">
        <f t="shared" si="352"/>
        <v>0</v>
      </c>
      <c r="EK247" s="70">
        <f t="shared" si="353"/>
        <v>0</v>
      </c>
      <c r="EL247" s="70">
        <f t="shared" si="354"/>
        <v>0</v>
      </c>
      <c r="EM247" s="70">
        <f t="shared" si="355"/>
        <v>0</v>
      </c>
      <c r="EN247" s="70">
        <f t="shared" si="356"/>
        <v>0</v>
      </c>
      <c r="EO247" s="70">
        <f t="shared" si="356"/>
        <v>0</v>
      </c>
      <c r="EP247" s="75">
        <f t="shared" si="357"/>
        <v>0</v>
      </c>
      <c r="EQ247" s="75">
        <f t="shared" si="358"/>
        <v>0</v>
      </c>
      <c r="ER247" s="71">
        <f t="shared" si="359"/>
        <v>0</v>
      </c>
      <c r="ES247" s="72">
        <f t="shared" si="274"/>
        <v>0</v>
      </c>
      <c r="ET247" s="70">
        <f t="shared" si="275"/>
        <v>0</v>
      </c>
      <c r="EU247" s="70">
        <f t="shared" si="276"/>
        <v>0</v>
      </c>
      <c r="EV247" s="70">
        <f t="shared" si="277"/>
        <v>0</v>
      </c>
      <c r="EW247" s="70">
        <f t="shared" si="278"/>
        <v>0</v>
      </c>
      <c r="EX247" s="70">
        <f t="shared" si="360"/>
        <v>0</v>
      </c>
      <c r="EY247" s="70">
        <f t="shared" si="279"/>
        <v>0</v>
      </c>
      <c r="EZ247" s="70" t="str">
        <f t="shared" si="280"/>
        <v/>
      </c>
      <c r="FA247" s="70">
        <f t="shared" si="280"/>
        <v>0</v>
      </c>
      <c r="FB247" s="75">
        <f t="shared" si="281"/>
        <v>0</v>
      </c>
      <c r="FC247" s="75">
        <f t="shared" si="282"/>
        <v>0</v>
      </c>
      <c r="FD247" s="71">
        <f t="shared" si="283"/>
        <v>0</v>
      </c>
      <c r="FE247" s="585"/>
    </row>
    <row r="248" spans="1:161" ht="22.5">
      <c r="A248" s="12">
        <f t="shared" si="272"/>
        <v>0</v>
      </c>
      <c r="B248" s="31">
        <v>69</v>
      </c>
      <c r="C248" s="253">
        <v>240</v>
      </c>
      <c r="D248" s="6">
        <f t="shared" si="273"/>
        <v>0</v>
      </c>
      <c r="E248" s="59"/>
      <c r="F248" s="60" t="str">
        <f t="shared" si="361"/>
        <v/>
      </c>
      <c r="G248" s="58">
        <f>'Data Paste From Shala Darpan'!L241</f>
        <v>0</v>
      </c>
      <c r="H248" s="59">
        <f>'Data Paste From Shala Darpan'!F241</f>
        <v>0</v>
      </c>
      <c r="I248" s="59">
        <f>'Data Paste From Shala Darpan'!H241</f>
        <v>0</v>
      </c>
      <c r="J248" s="59">
        <f>'Data Paste From Shala Darpan'!I241</f>
        <v>0</v>
      </c>
      <c r="K248" s="744">
        <f>'Data Paste From Shala Darpan'!K241</f>
        <v>0</v>
      </c>
      <c r="L248" s="160" t="str">
        <f t="shared" si="284"/>
        <v/>
      </c>
      <c r="M248" s="135"/>
      <c r="N248" s="355" t="str">
        <f t="shared" si="104"/>
        <v/>
      </c>
      <c r="O248" s="162">
        <f t="shared" si="285"/>
        <v>0</v>
      </c>
      <c r="P248" s="514"/>
      <c r="Q248" s="111"/>
      <c r="R248" s="112"/>
      <c r="S248" s="112"/>
      <c r="T248" s="113"/>
      <c r="U248" s="112"/>
      <c r="V248" s="312">
        <f t="shared" si="286"/>
        <v>0</v>
      </c>
      <c r="W248" s="113"/>
      <c r="X248" s="112"/>
      <c r="Y248" s="150"/>
      <c r="Z248" s="151"/>
      <c r="AA248" s="151"/>
      <c r="AB248" s="152"/>
      <c r="AC248" s="151"/>
      <c r="AD248" s="315">
        <f t="shared" si="287"/>
        <v>0</v>
      </c>
      <c r="AE248" s="315"/>
      <c r="AF248" s="151"/>
      <c r="AG248" s="184"/>
      <c r="AH248" s="185"/>
      <c r="AI248" s="185"/>
      <c r="AJ248" s="186"/>
      <c r="AK248" s="185"/>
      <c r="AL248" s="318">
        <f t="shared" si="288"/>
        <v>0</v>
      </c>
      <c r="AM248" s="318"/>
      <c r="AN248" s="185"/>
      <c r="AO248" s="117"/>
      <c r="AP248" s="118"/>
      <c r="AQ248" s="118"/>
      <c r="AR248" s="119"/>
      <c r="AS248" s="118"/>
      <c r="AT248" s="321">
        <f t="shared" si="289"/>
        <v>0</v>
      </c>
      <c r="AU248" s="321"/>
      <c r="AV248" s="118"/>
      <c r="AW248" s="199"/>
      <c r="AX248" s="200"/>
      <c r="AY248" s="200"/>
      <c r="AZ248" s="201"/>
      <c r="BA248" s="200"/>
      <c r="BB248" s="324">
        <f t="shared" si="290"/>
        <v>0</v>
      </c>
      <c r="BC248" s="324"/>
      <c r="BD248" s="200"/>
      <c r="BE248" s="225"/>
      <c r="BF248" s="226"/>
      <c r="BG248" s="226"/>
      <c r="BH248" s="227"/>
      <c r="BI248" s="226"/>
      <c r="BJ248" s="327">
        <f t="shared" si="291"/>
        <v>0</v>
      </c>
      <c r="BK248" s="327"/>
      <c r="BL248" s="226"/>
      <c r="BM248" s="199"/>
      <c r="BN248" s="200"/>
      <c r="BO248" s="200"/>
      <c r="BP248" s="201"/>
      <c r="BQ248" s="200"/>
      <c r="BR248" s="324" t="str">
        <f t="shared" si="292"/>
        <v/>
      </c>
      <c r="BS248" s="324"/>
      <c r="BT248" s="200"/>
      <c r="BU248" s="208">
        <v>0</v>
      </c>
      <c r="BV248" s="209">
        <v>0</v>
      </c>
      <c r="BW248" s="213">
        <v>0</v>
      </c>
      <c r="BX248" s="333" t="str">
        <f t="shared" si="293"/>
        <v>D</v>
      </c>
      <c r="BY248" s="72">
        <f t="shared" si="294"/>
        <v>0</v>
      </c>
      <c r="BZ248" s="70">
        <f t="shared" si="295"/>
        <v>0</v>
      </c>
      <c r="CA248" s="70">
        <f t="shared" si="296"/>
        <v>0</v>
      </c>
      <c r="CB248" s="70">
        <f t="shared" si="297"/>
        <v>0</v>
      </c>
      <c r="CC248" s="70">
        <f t="shared" si="298"/>
        <v>0</v>
      </c>
      <c r="CD248" s="70">
        <f t="shared" si="299"/>
        <v>0</v>
      </c>
      <c r="CE248" s="70">
        <f t="shared" si="300"/>
        <v>0</v>
      </c>
      <c r="CF248" s="70">
        <f t="shared" si="301"/>
        <v>0</v>
      </c>
      <c r="CG248" s="70">
        <f t="shared" si="301"/>
        <v>0</v>
      </c>
      <c r="CH248" s="75">
        <f t="shared" si="302"/>
        <v>0</v>
      </c>
      <c r="CI248" s="75">
        <f t="shared" si="303"/>
        <v>0</v>
      </c>
      <c r="CJ248" s="71">
        <f t="shared" si="304"/>
        <v>0</v>
      </c>
      <c r="CK248" s="72">
        <f t="shared" si="305"/>
        <v>0</v>
      </c>
      <c r="CL248" s="70">
        <f t="shared" si="306"/>
        <v>0</v>
      </c>
      <c r="CM248" s="70">
        <f t="shared" si="307"/>
        <v>0</v>
      </c>
      <c r="CN248" s="70">
        <f t="shared" si="308"/>
        <v>0</v>
      </c>
      <c r="CO248" s="70">
        <f t="shared" si="309"/>
        <v>0</v>
      </c>
      <c r="CP248" s="70">
        <f t="shared" si="310"/>
        <v>0</v>
      </c>
      <c r="CQ248" s="70">
        <f t="shared" si="311"/>
        <v>0</v>
      </c>
      <c r="CR248" s="70">
        <f t="shared" si="312"/>
        <v>0</v>
      </c>
      <c r="CS248" s="70">
        <f t="shared" si="312"/>
        <v>0</v>
      </c>
      <c r="CT248" s="75">
        <f t="shared" si="313"/>
        <v>0</v>
      </c>
      <c r="CU248" s="75">
        <f t="shared" si="314"/>
        <v>0</v>
      </c>
      <c r="CV248" s="71">
        <f t="shared" si="315"/>
        <v>0</v>
      </c>
      <c r="CW248" s="72">
        <f t="shared" si="316"/>
        <v>0</v>
      </c>
      <c r="CX248" s="70">
        <f t="shared" si="317"/>
        <v>0</v>
      </c>
      <c r="CY248" s="70">
        <f t="shared" si="318"/>
        <v>0</v>
      </c>
      <c r="CZ248" s="70">
        <f t="shared" si="319"/>
        <v>0</v>
      </c>
      <c r="DA248" s="70">
        <f t="shared" si="320"/>
        <v>0</v>
      </c>
      <c r="DB248" s="70">
        <f t="shared" si="321"/>
        <v>0</v>
      </c>
      <c r="DC248" s="70">
        <f t="shared" si="322"/>
        <v>0</v>
      </c>
      <c r="DD248" s="70">
        <f t="shared" si="323"/>
        <v>0</v>
      </c>
      <c r="DE248" s="70">
        <f t="shared" si="323"/>
        <v>0</v>
      </c>
      <c r="DF248" s="75">
        <f t="shared" si="324"/>
        <v>0</v>
      </c>
      <c r="DG248" s="75">
        <f t="shared" si="325"/>
        <v>0</v>
      </c>
      <c r="DH248" s="71">
        <f t="shared" si="326"/>
        <v>0</v>
      </c>
      <c r="DI248" s="72">
        <f t="shared" si="327"/>
        <v>0</v>
      </c>
      <c r="DJ248" s="72">
        <f t="shared" si="328"/>
        <v>0</v>
      </c>
      <c r="DK248" s="72">
        <f t="shared" si="329"/>
        <v>0</v>
      </c>
      <c r="DL248" s="72">
        <f t="shared" si="330"/>
        <v>0</v>
      </c>
      <c r="DM248" s="70">
        <f t="shared" si="331"/>
        <v>0</v>
      </c>
      <c r="DN248" s="70">
        <f t="shared" si="332"/>
        <v>0</v>
      </c>
      <c r="DO248" s="70">
        <f t="shared" si="333"/>
        <v>0</v>
      </c>
      <c r="DP248" s="70">
        <f t="shared" si="334"/>
        <v>0</v>
      </c>
      <c r="DQ248" s="70">
        <f t="shared" si="334"/>
        <v>0</v>
      </c>
      <c r="DR248" s="70">
        <f t="shared" si="335"/>
        <v>0</v>
      </c>
      <c r="DS248" s="75">
        <f t="shared" si="336"/>
        <v>0</v>
      </c>
      <c r="DT248" s="71">
        <f t="shared" si="337"/>
        <v>0</v>
      </c>
      <c r="DU248" s="257">
        <f t="shared" si="338"/>
        <v>0</v>
      </c>
      <c r="DV248" s="258">
        <f t="shared" si="339"/>
        <v>0</v>
      </c>
      <c r="DW248" s="258">
        <f t="shared" si="340"/>
        <v>0</v>
      </c>
      <c r="DX248" s="258">
        <f t="shared" si="341"/>
        <v>0</v>
      </c>
      <c r="DY248" s="70">
        <f t="shared" si="342"/>
        <v>0</v>
      </c>
      <c r="DZ248" s="70">
        <f t="shared" si="343"/>
        <v>0</v>
      </c>
      <c r="EA248" s="258">
        <f t="shared" si="344"/>
        <v>0</v>
      </c>
      <c r="EB248" s="258">
        <f t="shared" si="345"/>
        <v>0</v>
      </c>
      <c r="EC248" s="258">
        <f t="shared" si="345"/>
        <v>0</v>
      </c>
      <c r="ED248" s="258">
        <f t="shared" si="346"/>
        <v>0</v>
      </c>
      <c r="EE248" s="75">
        <f t="shared" si="347"/>
        <v>0</v>
      </c>
      <c r="EF248" s="71">
        <f t="shared" si="348"/>
        <v>0</v>
      </c>
      <c r="EG248" s="72">
        <f t="shared" si="349"/>
        <v>0</v>
      </c>
      <c r="EH248" s="70">
        <f t="shared" si="350"/>
        <v>0</v>
      </c>
      <c r="EI248" s="70">
        <f t="shared" si="351"/>
        <v>0</v>
      </c>
      <c r="EJ248" s="70">
        <f t="shared" si="352"/>
        <v>0</v>
      </c>
      <c r="EK248" s="70">
        <f t="shared" si="353"/>
        <v>0</v>
      </c>
      <c r="EL248" s="70">
        <f t="shared" si="354"/>
        <v>0</v>
      </c>
      <c r="EM248" s="70">
        <f t="shared" si="355"/>
        <v>0</v>
      </c>
      <c r="EN248" s="70">
        <f t="shared" si="356"/>
        <v>0</v>
      </c>
      <c r="EO248" s="70">
        <f t="shared" si="356"/>
        <v>0</v>
      </c>
      <c r="EP248" s="75">
        <f t="shared" si="357"/>
        <v>0</v>
      </c>
      <c r="EQ248" s="75">
        <f t="shared" si="358"/>
        <v>0</v>
      </c>
      <c r="ER248" s="71">
        <f t="shared" si="359"/>
        <v>0</v>
      </c>
      <c r="ES248" s="72">
        <f t="shared" si="274"/>
        <v>0</v>
      </c>
      <c r="ET248" s="70">
        <f t="shared" si="275"/>
        <v>0</v>
      </c>
      <c r="EU248" s="70">
        <f t="shared" si="276"/>
        <v>0</v>
      </c>
      <c r="EV248" s="70">
        <f t="shared" si="277"/>
        <v>0</v>
      </c>
      <c r="EW248" s="70">
        <f t="shared" si="278"/>
        <v>0</v>
      </c>
      <c r="EX248" s="70">
        <f t="shared" si="360"/>
        <v>0</v>
      </c>
      <c r="EY248" s="70">
        <f t="shared" si="279"/>
        <v>0</v>
      </c>
      <c r="EZ248" s="70" t="str">
        <f t="shared" si="280"/>
        <v/>
      </c>
      <c r="FA248" s="70">
        <f t="shared" si="280"/>
        <v>0</v>
      </c>
      <c r="FB248" s="75">
        <f t="shared" si="281"/>
        <v>0</v>
      </c>
      <c r="FC248" s="75">
        <f t="shared" si="282"/>
        <v>0</v>
      </c>
      <c r="FD248" s="71">
        <f t="shared" si="283"/>
        <v>0</v>
      </c>
      <c r="FE248" s="585"/>
    </row>
    <row r="249" spans="1:161" ht="22.5">
      <c r="A249" s="12">
        <f t="shared" si="272"/>
        <v>0</v>
      </c>
      <c r="B249" s="31">
        <v>70</v>
      </c>
      <c r="C249" s="252">
        <v>241</v>
      </c>
      <c r="D249" s="6">
        <f t="shared" si="273"/>
        <v>0</v>
      </c>
      <c r="E249" s="59"/>
      <c r="F249" s="60" t="str">
        <f t="shared" si="361"/>
        <v/>
      </c>
      <c r="G249" s="59">
        <f>'Data Paste From Shala Darpan'!L242</f>
        <v>0</v>
      </c>
      <c r="H249" s="59">
        <f>'Data Paste From Shala Darpan'!F242</f>
        <v>0</v>
      </c>
      <c r="I249" s="59">
        <f>'Data Paste From Shala Darpan'!H242</f>
        <v>0</v>
      </c>
      <c r="J249" s="59">
        <f>'Data Paste From Shala Darpan'!I242</f>
        <v>0</v>
      </c>
      <c r="K249" s="744">
        <f>'Data Paste From Shala Darpan'!K242</f>
        <v>0</v>
      </c>
      <c r="L249" s="160" t="str">
        <f t="shared" si="284"/>
        <v/>
      </c>
      <c r="M249" s="135"/>
      <c r="N249" s="355" t="str">
        <f t="shared" si="104"/>
        <v/>
      </c>
      <c r="O249" s="162">
        <f t="shared" si="285"/>
        <v>0</v>
      </c>
      <c r="P249" s="514"/>
      <c r="Q249" s="111"/>
      <c r="R249" s="112"/>
      <c r="S249" s="112"/>
      <c r="T249" s="113"/>
      <c r="U249" s="112"/>
      <c r="V249" s="312">
        <f t="shared" si="286"/>
        <v>0</v>
      </c>
      <c r="W249" s="113"/>
      <c r="X249" s="112"/>
      <c r="Y249" s="150"/>
      <c r="Z249" s="151"/>
      <c r="AA249" s="151"/>
      <c r="AB249" s="152"/>
      <c r="AC249" s="151"/>
      <c r="AD249" s="315">
        <f t="shared" si="287"/>
        <v>0</v>
      </c>
      <c r="AE249" s="315"/>
      <c r="AF249" s="151"/>
      <c r="AG249" s="184"/>
      <c r="AH249" s="185"/>
      <c r="AI249" s="185"/>
      <c r="AJ249" s="186"/>
      <c r="AK249" s="185"/>
      <c r="AL249" s="318">
        <f t="shared" si="288"/>
        <v>0</v>
      </c>
      <c r="AM249" s="318"/>
      <c r="AN249" s="185"/>
      <c r="AO249" s="117"/>
      <c r="AP249" s="118"/>
      <c r="AQ249" s="118"/>
      <c r="AR249" s="119"/>
      <c r="AS249" s="118"/>
      <c r="AT249" s="321">
        <f t="shared" si="289"/>
        <v>0</v>
      </c>
      <c r="AU249" s="321"/>
      <c r="AV249" s="118"/>
      <c r="AW249" s="199"/>
      <c r="AX249" s="200"/>
      <c r="AY249" s="200"/>
      <c r="AZ249" s="201"/>
      <c r="BA249" s="200"/>
      <c r="BB249" s="324">
        <f t="shared" si="290"/>
        <v>0</v>
      </c>
      <c r="BC249" s="324"/>
      <c r="BD249" s="200"/>
      <c r="BE249" s="225"/>
      <c r="BF249" s="226"/>
      <c r="BG249" s="226"/>
      <c r="BH249" s="227"/>
      <c r="BI249" s="226"/>
      <c r="BJ249" s="327">
        <f t="shared" si="291"/>
        <v>0</v>
      </c>
      <c r="BK249" s="327"/>
      <c r="BL249" s="226"/>
      <c r="BM249" s="199"/>
      <c r="BN249" s="200"/>
      <c r="BO249" s="200"/>
      <c r="BP249" s="201"/>
      <c r="BQ249" s="200"/>
      <c r="BR249" s="324" t="str">
        <f t="shared" si="292"/>
        <v/>
      </c>
      <c r="BS249" s="324"/>
      <c r="BT249" s="200"/>
      <c r="BU249" s="208">
        <v>0</v>
      </c>
      <c r="BV249" s="209">
        <v>0</v>
      </c>
      <c r="BW249" s="213">
        <v>0</v>
      </c>
      <c r="BX249" s="333" t="str">
        <f t="shared" si="293"/>
        <v>D</v>
      </c>
      <c r="BY249" s="72">
        <f t="shared" si="294"/>
        <v>0</v>
      </c>
      <c r="BZ249" s="70">
        <f t="shared" si="295"/>
        <v>0</v>
      </c>
      <c r="CA249" s="70">
        <f t="shared" si="296"/>
        <v>0</v>
      </c>
      <c r="CB249" s="70">
        <f t="shared" si="297"/>
        <v>0</v>
      </c>
      <c r="CC249" s="70">
        <f t="shared" si="298"/>
        <v>0</v>
      </c>
      <c r="CD249" s="70">
        <f t="shared" si="299"/>
        <v>0</v>
      </c>
      <c r="CE249" s="70">
        <f t="shared" si="300"/>
        <v>0</v>
      </c>
      <c r="CF249" s="70">
        <f t="shared" si="301"/>
        <v>0</v>
      </c>
      <c r="CG249" s="70">
        <f t="shared" si="301"/>
        <v>0</v>
      </c>
      <c r="CH249" s="75">
        <f t="shared" si="302"/>
        <v>0</v>
      </c>
      <c r="CI249" s="75">
        <f t="shared" si="303"/>
        <v>0</v>
      </c>
      <c r="CJ249" s="71">
        <f t="shared" si="304"/>
        <v>0</v>
      </c>
      <c r="CK249" s="72">
        <f t="shared" si="305"/>
        <v>0</v>
      </c>
      <c r="CL249" s="70">
        <f t="shared" si="306"/>
        <v>0</v>
      </c>
      <c r="CM249" s="70">
        <f t="shared" si="307"/>
        <v>0</v>
      </c>
      <c r="CN249" s="70">
        <f t="shared" si="308"/>
        <v>0</v>
      </c>
      <c r="CO249" s="70">
        <f t="shared" si="309"/>
        <v>0</v>
      </c>
      <c r="CP249" s="70">
        <f t="shared" si="310"/>
        <v>0</v>
      </c>
      <c r="CQ249" s="70">
        <f t="shared" si="311"/>
        <v>0</v>
      </c>
      <c r="CR249" s="70">
        <f t="shared" si="312"/>
        <v>0</v>
      </c>
      <c r="CS249" s="70">
        <f t="shared" si="312"/>
        <v>0</v>
      </c>
      <c r="CT249" s="75">
        <f t="shared" si="313"/>
        <v>0</v>
      </c>
      <c r="CU249" s="75">
        <f t="shared" si="314"/>
        <v>0</v>
      </c>
      <c r="CV249" s="71">
        <f t="shared" si="315"/>
        <v>0</v>
      </c>
      <c r="CW249" s="72">
        <f t="shared" si="316"/>
        <v>0</v>
      </c>
      <c r="CX249" s="70">
        <f t="shared" si="317"/>
        <v>0</v>
      </c>
      <c r="CY249" s="70">
        <f t="shared" si="318"/>
        <v>0</v>
      </c>
      <c r="CZ249" s="70">
        <f t="shared" si="319"/>
        <v>0</v>
      </c>
      <c r="DA249" s="70">
        <f t="shared" si="320"/>
        <v>0</v>
      </c>
      <c r="DB249" s="70">
        <f t="shared" si="321"/>
        <v>0</v>
      </c>
      <c r="DC249" s="70">
        <f t="shared" si="322"/>
        <v>0</v>
      </c>
      <c r="DD249" s="70">
        <f t="shared" si="323"/>
        <v>0</v>
      </c>
      <c r="DE249" s="70">
        <f t="shared" si="323"/>
        <v>0</v>
      </c>
      <c r="DF249" s="75">
        <f t="shared" si="324"/>
        <v>0</v>
      </c>
      <c r="DG249" s="75">
        <f t="shared" si="325"/>
        <v>0</v>
      </c>
      <c r="DH249" s="71">
        <f t="shared" si="326"/>
        <v>0</v>
      </c>
      <c r="DI249" s="72">
        <f t="shared" si="327"/>
        <v>0</v>
      </c>
      <c r="DJ249" s="72">
        <f t="shared" si="328"/>
        <v>0</v>
      </c>
      <c r="DK249" s="72">
        <f t="shared" si="329"/>
        <v>0</v>
      </c>
      <c r="DL249" s="72">
        <f t="shared" si="330"/>
        <v>0</v>
      </c>
      <c r="DM249" s="70">
        <f t="shared" si="331"/>
        <v>0</v>
      </c>
      <c r="DN249" s="70">
        <f t="shared" si="332"/>
        <v>0</v>
      </c>
      <c r="DO249" s="70">
        <f t="shared" si="333"/>
        <v>0</v>
      </c>
      <c r="DP249" s="70">
        <f t="shared" si="334"/>
        <v>0</v>
      </c>
      <c r="DQ249" s="70">
        <f t="shared" si="334"/>
        <v>0</v>
      </c>
      <c r="DR249" s="70">
        <f t="shared" si="335"/>
        <v>0</v>
      </c>
      <c r="DS249" s="75">
        <f t="shared" si="336"/>
        <v>0</v>
      </c>
      <c r="DT249" s="71">
        <f t="shared" si="337"/>
        <v>0</v>
      </c>
      <c r="DU249" s="257">
        <f t="shared" si="338"/>
        <v>0</v>
      </c>
      <c r="DV249" s="258">
        <f t="shared" si="339"/>
        <v>0</v>
      </c>
      <c r="DW249" s="258">
        <f t="shared" si="340"/>
        <v>0</v>
      </c>
      <c r="DX249" s="258">
        <f t="shared" si="341"/>
        <v>0</v>
      </c>
      <c r="DY249" s="70">
        <f t="shared" si="342"/>
        <v>0</v>
      </c>
      <c r="DZ249" s="70">
        <f t="shared" si="343"/>
        <v>0</v>
      </c>
      <c r="EA249" s="258">
        <f t="shared" si="344"/>
        <v>0</v>
      </c>
      <c r="EB249" s="258">
        <f t="shared" si="345"/>
        <v>0</v>
      </c>
      <c r="EC249" s="258">
        <f t="shared" si="345"/>
        <v>0</v>
      </c>
      <c r="ED249" s="258">
        <f t="shared" si="346"/>
        <v>0</v>
      </c>
      <c r="EE249" s="75">
        <f t="shared" si="347"/>
        <v>0</v>
      </c>
      <c r="EF249" s="71">
        <f t="shared" si="348"/>
        <v>0</v>
      </c>
      <c r="EG249" s="72">
        <f t="shared" si="349"/>
        <v>0</v>
      </c>
      <c r="EH249" s="70">
        <f t="shared" si="350"/>
        <v>0</v>
      </c>
      <c r="EI249" s="70">
        <f t="shared" si="351"/>
        <v>0</v>
      </c>
      <c r="EJ249" s="70">
        <f t="shared" si="352"/>
        <v>0</v>
      </c>
      <c r="EK249" s="70">
        <f t="shared" si="353"/>
        <v>0</v>
      </c>
      <c r="EL249" s="70">
        <f t="shared" si="354"/>
        <v>0</v>
      </c>
      <c r="EM249" s="70">
        <f t="shared" si="355"/>
        <v>0</v>
      </c>
      <c r="EN249" s="70">
        <f t="shared" si="356"/>
        <v>0</v>
      </c>
      <c r="EO249" s="70">
        <f t="shared" si="356"/>
        <v>0</v>
      </c>
      <c r="EP249" s="75">
        <f t="shared" si="357"/>
        <v>0</v>
      </c>
      <c r="EQ249" s="75">
        <f t="shared" si="358"/>
        <v>0</v>
      </c>
      <c r="ER249" s="71">
        <f t="shared" si="359"/>
        <v>0</v>
      </c>
      <c r="ES249" s="72">
        <f t="shared" si="274"/>
        <v>0</v>
      </c>
      <c r="ET249" s="70">
        <f t="shared" si="275"/>
        <v>0</v>
      </c>
      <c r="EU249" s="70">
        <f t="shared" si="276"/>
        <v>0</v>
      </c>
      <c r="EV249" s="70">
        <f t="shared" si="277"/>
        <v>0</v>
      </c>
      <c r="EW249" s="70">
        <f t="shared" si="278"/>
        <v>0</v>
      </c>
      <c r="EX249" s="70">
        <f t="shared" si="360"/>
        <v>0</v>
      </c>
      <c r="EY249" s="70">
        <f t="shared" si="279"/>
        <v>0</v>
      </c>
      <c r="EZ249" s="70" t="str">
        <f t="shared" si="280"/>
        <v/>
      </c>
      <c r="FA249" s="70">
        <f t="shared" si="280"/>
        <v>0</v>
      </c>
      <c r="FB249" s="75">
        <f t="shared" si="281"/>
        <v>0</v>
      </c>
      <c r="FC249" s="75">
        <f t="shared" si="282"/>
        <v>0</v>
      </c>
      <c r="FD249" s="71">
        <f t="shared" si="283"/>
        <v>0</v>
      </c>
      <c r="FE249" s="585"/>
    </row>
    <row r="250" spans="1:161" ht="22.5">
      <c r="A250" s="12">
        <f t="shared" si="272"/>
        <v>0</v>
      </c>
      <c r="B250" s="31">
        <v>71</v>
      </c>
      <c r="C250" s="253">
        <v>242</v>
      </c>
      <c r="D250" s="6">
        <f t="shared" si="273"/>
        <v>0</v>
      </c>
      <c r="E250" s="59"/>
      <c r="F250" s="60" t="str">
        <f t="shared" si="361"/>
        <v/>
      </c>
      <c r="G250" s="58">
        <f>'Data Paste From Shala Darpan'!L243</f>
        <v>0</v>
      </c>
      <c r="H250" s="59">
        <f>'Data Paste From Shala Darpan'!F243</f>
        <v>0</v>
      </c>
      <c r="I250" s="59">
        <f>'Data Paste From Shala Darpan'!H243</f>
        <v>0</v>
      </c>
      <c r="J250" s="59">
        <f>'Data Paste From Shala Darpan'!I243</f>
        <v>0</v>
      </c>
      <c r="K250" s="744">
        <f>'Data Paste From Shala Darpan'!K243</f>
        <v>0</v>
      </c>
      <c r="L250" s="160" t="str">
        <f t="shared" si="284"/>
        <v/>
      </c>
      <c r="M250" s="135"/>
      <c r="N250" s="355" t="str">
        <f t="shared" si="104"/>
        <v/>
      </c>
      <c r="O250" s="162">
        <f t="shared" si="285"/>
        <v>0</v>
      </c>
      <c r="P250" s="514"/>
      <c r="Q250" s="111"/>
      <c r="R250" s="112"/>
      <c r="S250" s="112"/>
      <c r="T250" s="113"/>
      <c r="U250" s="112"/>
      <c r="V250" s="312">
        <f t="shared" si="286"/>
        <v>0</v>
      </c>
      <c r="W250" s="113"/>
      <c r="X250" s="112"/>
      <c r="Y250" s="150"/>
      <c r="Z250" s="151"/>
      <c r="AA250" s="151"/>
      <c r="AB250" s="152"/>
      <c r="AC250" s="151"/>
      <c r="AD250" s="315">
        <f t="shared" si="287"/>
        <v>0</v>
      </c>
      <c r="AE250" s="315"/>
      <c r="AF250" s="151"/>
      <c r="AG250" s="184"/>
      <c r="AH250" s="185"/>
      <c r="AI250" s="185"/>
      <c r="AJ250" s="186"/>
      <c r="AK250" s="185"/>
      <c r="AL250" s="318">
        <f t="shared" si="288"/>
        <v>0</v>
      </c>
      <c r="AM250" s="318"/>
      <c r="AN250" s="185"/>
      <c r="AO250" s="117"/>
      <c r="AP250" s="118"/>
      <c r="AQ250" s="118"/>
      <c r="AR250" s="119"/>
      <c r="AS250" s="118"/>
      <c r="AT250" s="321">
        <f t="shared" si="289"/>
        <v>0</v>
      </c>
      <c r="AU250" s="321"/>
      <c r="AV250" s="118"/>
      <c r="AW250" s="199"/>
      <c r="AX250" s="200"/>
      <c r="AY250" s="200"/>
      <c r="AZ250" s="201"/>
      <c r="BA250" s="200"/>
      <c r="BB250" s="324">
        <f t="shared" si="290"/>
        <v>0</v>
      </c>
      <c r="BC250" s="324"/>
      <c r="BD250" s="200"/>
      <c r="BE250" s="225"/>
      <c r="BF250" s="226"/>
      <c r="BG250" s="226"/>
      <c r="BH250" s="227"/>
      <c r="BI250" s="226"/>
      <c r="BJ250" s="327">
        <f t="shared" si="291"/>
        <v>0</v>
      </c>
      <c r="BK250" s="327"/>
      <c r="BL250" s="226"/>
      <c r="BM250" s="199"/>
      <c r="BN250" s="200"/>
      <c r="BO250" s="200"/>
      <c r="BP250" s="201"/>
      <c r="BQ250" s="200"/>
      <c r="BR250" s="324" t="str">
        <f t="shared" si="292"/>
        <v/>
      </c>
      <c r="BS250" s="324"/>
      <c r="BT250" s="200"/>
      <c r="BU250" s="208">
        <v>0</v>
      </c>
      <c r="BV250" s="209">
        <v>0</v>
      </c>
      <c r="BW250" s="213">
        <v>0</v>
      </c>
      <c r="BX250" s="333" t="str">
        <f t="shared" si="293"/>
        <v>D</v>
      </c>
      <c r="BY250" s="72">
        <f t="shared" si="294"/>
        <v>0</v>
      </c>
      <c r="BZ250" s="70">
        <f t="shared" si="295"/>
        <v>0</v>
      </c>
      <c r="CA250" s="70">
        <f t="shared" si="296"/>
        <v>0</v>
      </c>
      <c r="CB250" s="70">
        <f t="shared" si="297"/>
        <v>0</v>
      </c>
      <c r="CC250" s="70">
        <f t="shared" si="298"/>
        <v>0</v>
      </c>
      <c r="CD250" s="70">
        <f t="shared" si="299"/>
        <v>0</v>
      </c>
      <c r="CE250" s="70">
        <f t="shared" si="300"/>
        <v>0</v>
      </c>
      <c r="CF250" s="70">
        <f t="shared" si="301"/>
        <v>0</v>
      </c>
      <c r="CG250" s="70">
        <f t="shared" si="301"/>
        <v>0</v>
      </c>
      <c r="CH250" s="75">
        <f t="shared" si="302"/>
        <v>0</v>
      </c>
      <c r="CI250" s="75">
        <f t="shared" si="303"/>
        <v>0</v>
      </c>
      <c r="CJ250" s="71">
        <f t="shared" si="304"/>
        <v>0</v>
      </c>
      <c r="CK250" s="72">
        <f t="shared" si="305"/>
        <v>0</v>
      </c>
      <c r="CL250" s="70">
        <f t="shared" si="306"/>
        <v>0</v>
      </c>
      <c r="CM250" s="70">
        <f t="shared" si="307"/>
        <v>0</v>
      </c>
      <c r="CN250" s="70">
        <f t="shared" si="308"/>
        <v>0</v>
      </c>
      <c r="CO250" s="70">
        <f t="shared" si="309"/>
        <v>0</v>
      </c>
      <c r="CP250" s="70">
        <f t="shared" si="310"/>
        <v>0</v>
      </c>
      <c r="CQ250" s="70">
        <f t="shared" si="311"/>
        <v>0</v>
      </c>
      <c r="CR250" s="70">
        <f t="shared" si="312"/>
        <v>0</v>
      </c>
      <c r="CS250" s="70">
        <f t="shared" si="312"/>
        <v>0</v>
      </c>
      <c r="CT250" s="75">
        <f t="shared" si="313"/>
        <v>0</v>
      </c>
      <c r="CU250" s="75">
        <f t="shared" si="314"/>
        <v>0</v>
      </c>
      <c r="CV250" s="71">
        <f t="shared" si="315"/>
        <v>0</v>
      </c>
      <c r="CW250" s="72">
        <f t="shared" si="316"/>
        <v>0</v>
      </c>
      <c r="CX250" s="70">
        <f t="shared" si="317"/>
        <v>0</v>
      </c>
      <c r="CY250" s="70">
        <f t="shared" si="318"/>
        <v>0</v>
      </c>
      <c r="CZ250" s="70">
        <f t="shared" si="319"/>
        <v>0</v>
      </c>
      <c r="DA250" s="70">
        <f t="shared" si="320"/>
        <v>0</v>
      </c>
      <c r="DB250" s="70">
        <f t="shared" si="321"/>
        <v>0</v>
      </c>
      <c r="DC250" s="70">
        <f t="shared" si="322"/>
        <v>0</v>
      </c>
      <c r="DD250" s="70">
        <f t="shared" si="323"/>
        <v>0</v>
      </c>
      <c r="DE250" s="70">
        <f t="shared" si="323"/>
        <v>0</v>
      </c>
      <c r="DF250" s="75">
        <f t="shared" si="324"/>
        <v>0</v>
      </c>
      <c r="DG250" s="75">
        <f t="shared" si="325"/>
        <v>0</v>
      </c>
      <c r="DH250" s="71">
        <f t="shared" si="326"/>
        <v>0</v>
      </c>
      <c r="DI250" s="72">
        <f t="shared" si="327"/>
        <v>0</v>
      </c>
      <c r="DJ250" s="72">
        <f t="shared" si="328"/>
        <v>0</v>
      </c>
      <c r="DK250" s="72">
        <f t="shared" si="329"/>
        <v>0</v>
      </c>
      <c r="DL250" s="72">
        <f t="shared" si="330"/>
        <v>0</v>
      </c>
      <c r="DM250" s="70">
        <f t="shared" si="331"/>
        <v>0</v>
      </c>
      <c r="DN250" s="70">
        <f t="shared" si="332"/>
        <v>0</v>
      </c>
      <c r="DO250" s="70">
        <f t="shared" si="333"/>
        <v>0</v>
      </c>
      <c r="DP250" s="70">
        <f t="shared" si="334"/>
        <v>0</v>
      </c>
      <c r="DQ250" s="70">
        <f t="shared" si="334"/>
        <v>0</v>
      </c>
      <c r="DR250" s="70">
        <f t="shared" si="335"/>
        <v>0</v>
      </c>
      <c r="DS250" s="75">
        <f t="shared" si="336"/>
        <v>0</v>
      </c>
      <c r="DT250" s="71">
        <f t="shared" si="337"/>
        <v>0</v>
      </c>
      <c r="DU250" s="257">
        <f t="shared" si="338"/>
        <v>0</v>
      </c>
      <c r="DV250" s="258">
        <f t="shared" si="339"/>
        <v>0</v>
      </c>
      <c r="DW250" s="258">
        <f t="shared" si="340"/>
        <v>0</v>
      </c>
      <c r="DX250" s="258">
        <f t="shared" si="341"/>
        <v>0</v>
      </c>
      <c r="DY250" s="70">
        <f t="shared" si="342"/>
        <v>0</v>
      </c>
      <c r="DZ250" s="70">
        <f t="shared" si="343"/>
        <v>0</v>
      </c>
      <c r="EA250" s="258">
        <f t="shared" si="344"/>
        <v>0</v>
      </c>
      <c r="EB250" s="258">
        <f t="shared" si="345"/>
        <v>0</v>
      </c>
      <c r="EC250" s="258">
        <f t="shared" si="345"/>
        <v>0</v>
      </c>
      <c r="ED250" s="258">
        <f t="shared" si="346"/>
        <v>0</v>
      </c>
      <c r="EE250" s="75">
        <f t="shared" si="347"/>
        <v>0</v>
      </c>
      <c r="EF250" s="71">
        <f t="shared" si="348"/>
        <v>0</v>
      </c>
      <c r="EG250" s="72">
        <f t="shared" si="349"/>
        <v>0</v>
      </c>
      <c r="EH250" s="70">
        <f t="shared" si="350"/>
        <v>0</v>
      </c>
      <c r="EI250" s="70">
        <f t="shared" si="351"/>
        <v>0</v>
      </c>
      <c r="EJ250" s="70">
        <f t="shared" si="352"/>
        <v>0</v>
      </c>
      <c r="EK250" s="70">
        <f t="shared" si="353"/>
        <v>0</v>
      </c>
      <c r="EL250" s="70">
        <f t="shared" si="354"/>
        <v>0</v>
      </c>
      <c r="EM250" s="70">
        <f t="shared" si="355"/>
        <v>0</v>
      </c>
      <c r="EN250" s="70">
        <f t="shared" si="356"/>
        <v>0</v>
      </c>
      <c r="EO250" s="70">
        <f t="shared" si="356"/>
        <v>0</v>
      </c>
      <c r="EP250" s="75">
        <f t="shared" si="357"/>
        <v>0</v>
      </c>
      <c r="EQ250" s="75">
        <f t="shared" si="358"/>
        <v>0</v>
      </c>
      <c r="ER250" s="71">
        <f t="shared" si="359"/>
        <v>0</v>
      </c>
      <c r="ES250" s="72">
        <f t="shared" si="274"/>
        <v>0</v>
      </c>
      <c r="ET250" s="70">
        <f t="shared" si="275"/>
        <v>0</v>
      </c>
      <c r="EU250" s="70">
        <f t="shared" si="276"/>
        <v>0</v>
      </c>
      <c r="EV250" s="70">
        <f t="shared" si="277"/>
        <v>0</v>
      </c>
      <c r="EW250" s="70">
        <f t="shared" si="278"/>
        <v>0</v>
      </c>
      <c r="EX250" s="70">
        <f t="shared" si="360"/>
        <v>0</v>
      </c>
      <c r="EY250" s="70">
        <f t="shared" si="279"/>
        <v>0</v>
      </c>
      <c r="EZ250" s="70" t="str">
        <f t="shared" si="280"/>
        <v/>
      </c>
      <c r="FA250" s="70">
        <f t="shared" si="280"/>
        <v>0</v>
      </c>
      <c r="FB250" s="75">
        <f t="shared" si="281"/>
        <v>0</v>
      </c>
      <c r="FC250" s="75">
        <f t="shared" si="282"/>
        <v>0</v>
      </c>
      <c r="FD250" s="71">
        <f t="shared" si="283"/>
        <v>0</v>
      </c>
      <c r="FE250" s="585"/>
    </row>
    <row r="251" spans="1:161" ht="22.5">
      <c r="A251" s="12">
        <f t="shared" si="272"/>
        <v>0</v>
      </c>
      <c r="B251" s="31">
        <v>72</v>
      </c>
      <c r="C251" s="252">
        <v>243</v>
      </c>
      <c r="D251" s="6">
        <f t="shared" si="273"/>
        <v>0</v>
      </c>
      <c r="E251" s="59"/>
      <c r="F251" s="60" t="str">
        <f t="shared" si="361"/>
        <v/>
      </c>
      <c r="G251" s="59">
        <f>'Data Paste From Shala Darpan'!L244</f>
        <v>0</v>
      </c>
      <c r="H251" s="59">
        <f>'Data Paste From Shala Darpan'!F244</f>
        <v>0</v>
      </c>
      <c r="I251" s="59">
        <f>'Data Paste From Shala Darpan'!H244</f>
        <v>0</v>
      </c>
      <c r="J251" s="59">
        <f>'Data Paste From Shala Darpan'!I244</f>
        <v>0</v>
      </c>
      <c r="K251" s="744">
        <f>'Data Paste From Shala Darpan'!K244</f>
        <v>0</v>
      </c>
      <c r="L251" s="160" t="str">
        <f t="shared" si="284"/>
        <v/>
      </c>
      <c r="M251" s="135"/>
      <c r="N251" s="355" t="str">
        <f t="shared" si="104"/>
        <v/>
      </c>
      <c r="O251" s="162">
        <f t="shared" si="285"/>
        <v>0</v>
      </c>
      <c r="P251" s="514"/>
      <c r="Q251" s="111"/>
      <c r="R251" s="112"/>
      <c r="S251" s="112"/>
      <c r="T251" s="113"/>
      <c r="U251" s="112"/>
      <c r="V251" s="312">
        <f t="shared" si="286"/>
        <v>0</v>
      </c>
      <c r="W251" s="113"/>
      <c r="X251" s="112"/>
      <c r="Y251" s="150"/>
      <c r="Z251" s="151"/>
      <c r="AA251" s="151"/>
      <c r="AB251" s="152"/>
      <c r="AC251" s="151"/>
      <c r="AD251" s="315">
        <f t="shared" si="287"/>
        <v>0</v>
      </c>
      <c r="AE251" s="315"/>
      <c r="AF251" s="151"/>
      <c r="AG251" s="184"/>
      <c r="AH251" s="185"/>
      <c r="AI251" s="185"/>
      <c r="AJ251" s="186"/>
      <c r="AK251" s="185"/>
      <c r="AL251" s="318">
        <f t="shared" si="288"/>
        <v>0</v>
      </c>
      <c r="AM251" s="318"/>
      <c r="AN251" s="185"/>
      <c r="AO251" s="117"/>
      <c r="AP251" s="118"/>
      <c r="AQ251" s="118"/>
      <c r="AR251" s="119"/>
      <c r="AS251" s="118"/>
      <c r="AT251" s="321">
        <f t="shared" si="289"/>
        <v>0</v>
      </c>
      <c r="AU251" s="321"/>
      <c r="AV251" s="118"/>
      <c r="AW251" s="199"/>
      <c r="AX251" s="200"/>
      <c r="AY251" s="200"/>
      <c r="AZ251" s="201"/>
      <c r="BA251" s="200"/>
      <c r="BB251" s="324">
        <f t="shared" si="290"/>
        <v>0</v>
      </c>
      <c r="BC251" s="324"/>
      <c r="BD251" s="200"/>
      <c r="BE251" s="225"/>
      <c r="BF251" s="226"/>
      <c r="BG251" s="226"/>
      <c r="BH251" s="227"/>
      <c r="BI251" s="226"/>
      <c r="BJ251" s="327">
        <f t="shared" si="291"/>
        <v>0</v>
      </c>
      <c r="BK251" s="327"/>
      <c r="BL251" s="226"/>
      <c r="BM251" s="199"/>
      <c r="BN251" s="200"/>
      <c r="BO251" s="200"/>
      <c r="BP251" s="201"/>
      <c r="BQ251" s="200"/>
      <c r="BR251" s="324" t="str">
        <f t="shared" si="292"/>
        <v/>
      </c>
      <c r="BS251" s="324"/>
      <c r="BT251" s="200"/>
      <c r="BU251" s="208">
        <v>0</v>
      </c>
      <c r="BV251" s="209">
        <v>0</v>
      </c>
      <c r="BW251" s="213">
        <v>0</v>
      </c>
      <c r="BX251" s="333" t="str">
        <f t="shared" si="293"/>
        <v>D</v>
      </c>
      <c r="BY251" s="72">
        <f t="shared" si="294"/>
        <v>0</v>
      </c>
      <c r="BZ251" s="70">
        <f t="shared" si="295"/>
        <v>0</v>
      </c>
      <c r="CA251" s="70">
        <f t="shared" si="296"/>
        <v>0</v>
      </c>
      <c r="CB251" s="70">
        <f t="shared" si="297"/>
        <v>0</v>
      </c>
      <c r="CC251" s="70">
        <f t="shared" si="298"/>
        <v>0</v>
      </c>
      <c r="CD251" s="70">
        <f t="shared" si="299"/>
        <v>0</v>
      </c>
      <c r="CE251" s="70">
        <f t="shared" si="300"/>
        <v>0</v>
      </c>
      <c r="CF251" s="70">
        <f t="shared" si="301"/>
        <v>0</v>
      </c>
      <c r="CG251" s="70">
        <f t="shared" si="301"/>
        <v>0</v>
      </c>
      <c r="CH251" s="75">
        <f t="shared" si="302"/>
        <v>0</v>
      </c>
      <c r="CI251" s="75">
        <f t="shared" si="303"/>
        <v>0</v>
      </c>
      <c r="CJ251" s="71">
        <f t="shared" si="304"/>
        <v>0</v>
      </c>
      <c r="CK251" s="72">
        <f t="shared" si="305"/>
        <v>0</v>
      </c>
      <c r="CL251" s="70">
        <f t="shared" si="306"/>
        <v>0</v>
      </c>
      <c r="CM251" s="70">
        <f t="shared" si="307"/>
        <v>0</v>
      </c>
      <c r="CN251" s="70">
        <f t="shared" si="308"/>
        <v>0</v>
      </c>
      <c r="CO251" s="70">
        <f t="shared" si="309"/>
        <v>0</v>
      </c>
      <c r="CP251" s="70">
        <f t="shared" si="310"/>
        <v>0</v>
      </c>
      <c r="CQ251" s="70">
        <f t="shared" si="311"/>
        <v>0</v>
      </c>
      <c r="CR251" s="70">
        <f t="shared" si="312"/>
        <v>0</v>
      </c>
      <c r="CS251" s="70">
        <f t="shared" si="312"/>
        <v>0</v>
      </c>
      <c r="CT251" s="75">
        <f t="shared" si="313"/>
        <v>0</v>
      </c>
      <c r="CU251" s="75">
        <f t="shared" si="314"/>
        <v>0</v>
      </c>
      <c r="CV251" s="71">
        <f t="shared" si="315"/>
        <v>0</v>
      </c>
      <c r="CW251" s="72">
        <f t="shared" si="316"/>
        <v>0</v>
      </c>
      <c r="CX251" s="70">
        <f t="shared" si="317"/>
        <v>0</v>
      </c>
      <c r="CY251" s="70">
        <f t="shared" si="318"/>
        <v>0</v>
      </c>
      <c r="CZ251" s="70">
        <f t="shared" si="319"/>
        <v>0</v>
      </c>
      <c r="DA251" s="70">
        <f t="shared" si="320"/>
        <v>0</v>
      </c>
      <c r="DB251" s="70">
        <f t="shared" si="321"/>
        <v>0</v>
      </c>
      <c r="DC251" s="70">
        <f t="shared" si="322"/>
        <v>0</v>
      </c>
      <c r="DD251" s="70">
        <f t="shared" si="323"/>
        <v>0</v>
      </c>
      <c r="DE251" s="70">
        <f t="shared" si="323"/>
        <v>0</v>
      </c>
      <c r="DF251" s="75">
        <f t="shared" si="324"/>
        <v>0</v>
      </c>
      <c r="DG251" s="75">
        <f t="shared" si="325"/>
        <v>0</v>
      </c>
      <c r="DH251" s="71">
        <f t="shared" si="326"/>
        <v>0</v>
      </c>
      <c r="DI251" s="72">
        <f t="shared" si="327"/>
        <v>0</v>
      </c>
      <c r="DJ251" s="72">
        <f t="shared" si="328"/>
        <v>0</v>
      </c>
      <c r="DK251" s="72">
        <f t="shared" si="329"/>
        <v>0</v>
      </c>
      <c r="DL251" s="72">
        <f t="shared" si="330"/>
        <v>0</v>
      </c>
      <c r="DM251" s="70">
        <f t="shared" si="331"/>
        <v>0</v>
      </c>
      <c r="DN251" s="70">
        <f t="shared" si="332"/>
        <v>0</v>
      </c>
      <c r="DO251" s="70">
        <f t="shared" si="333"/>
        <v>0</v>
      </c>
      <c r="DP251" s="70">
        <f t="shared" si="334"/>
        <v>0</v>
      </c>
      <c r="DQ251" s="70">
        <f t="shared" si="334"/>
        <v>0</v>
      </c>
      <c r="DR251" s="70">
        <f t="shared" si="335"/>
        <v>0</v>
      </c>
      <c r="DS251" s="75">
        <f t="shared" si="336"/>
        <v>0</v>
      </c>
      <c r="DT251" s="71">
        <f t="shared" si="337"/>
        <v>0</v>
      </c>
      <c r="DU251" s="257">
        <f t="shared" si="338"/>
        <v>0</v>
      </c>
      <c r="DV251" s="258">
        <f t="shared" si="339"/>
        <v>0</v>
      </c>
      <c r="DW251" s="258">
        <f t="shared" si="340"/>
        <v>0</v>
      </c>
      <c r="DX251" s="258">
        <f t="shared" si="341"/>
        <v>0</v>
      </c>
      <c r="DY251" s="70">
        <f t="shared" si="342"/>
        <v>0</v>
      </c>
      <c r="DZ251" s="70">
        <f t="shared" si="343"/>
        <v>0</v>
      </c>
      <c r="EA251" s="258">
        <f t="shared" si="344"/>
        <v>0</v>
      </c>
      <c r="EB251" s="258">
        <f t="shared" si="345"/>
        <v>0</v>
      </c>
      <c r="EC251" s="258">
        <f t="shared" si="345"/>
        <v>0</v>
      </c>
      <c r="ED251" s="258">
        <f t="shared" si="346"/>
        <v>0</v>
      </c>
      <c r="EE251" s="75">
        <f t="shared" si="347"/>
        <v>0</v>
      </c>
      <c r="EF251" s="71">
        <f t="shared" si="348"/>
        <v>0</v>
      </c>
      <c r="EG251" s="72">
        <f t="shared" si="349"/>
        <v>0</v>
      </c>
      <c r="EH251" s="70">
        <f t="shared" si="350"/>
        <v>0</v>
      </c>
      <c r="EI251" s="70">
        <f t="shared" si="351"/>
        <v>0</v>
      </c>
      <c r="EJ251" s="70">
        <f t="shared" si="352"/>
        <v>0</v>
      </c>
      <c r="EK251" s="70">
        <f t="shared" si="353"/>
        <v>0</v>
      </c>
      <c r="EL251" s="70">
        <f t="shared" si="354"/>
        <v>0</v>
      </c>
      <c r="EM251" s="70">
        <f t="shared" si="355"/>
        <v>0</v>
      </c>
      <c r="EN251" s="70">
        <f t="shared" si="356"/>
        <v>0</v>
      </c>
      <c r="EO251" s="70">
        <f t="shared" si="356"/>
        <v>0</v>
      </c>
      <c r="EP251" s="75">
        <f t="shared" si="357"/>
        <v>0</v>
      </c>
      <c r="EQ251" s="75">
        <f t="shared" si="358"/>
        <v>0</v>
      </c>
      <c r="ER251" s="71">
        <f t="shared" si="359"/>
        <v>0</v>
      </c>
      <c r="ES251" s="72">
        <f t="shared" si="274"/>
        <v>0</v>
      </c>
      <c r="ET251" s="70">
        <f t="shared" si="275"/>
        <v>0</v>
      </c>
      <c r="EU251" s="70">
        <f t="shared" si="276"/>
        <v>0</v>
      </c>
      <c r="EV251" s="70">
        <f t="shared" si="277"/>
        <v>0</v>
      </c>
      <c r="EW251" s="70">
        <f t="shared" si="278"/>
        <v>0</v>
      </c>
      <c r="EX251" s="70">
        <f t="shared" si="360"/>
        <v>0</v>
      </c>
      <c r="EY251" s="70">
        <f t="shared" si="279"/>
        <v>0</v>
      </c>
      <c r="EZ251" s="70" t="str">
        <f t="shared" si="280"/>
        <v/>
      </c>
      <c r="FA251" s="70">
        <f t="shared" si="280"/>
        <v>0</v>
      </c>
      <c r="FB251" s="75">
        <f t="shared" si="281"/>
        <v>0</v>
      </c>
      <c r="FC251" s="75">
        <f t="shared" si="282"/>
        <v>0</v>
      </c>
      <c r="FD251" s="71">
        <f t="shared" si="283"/>
        <v>0</v>
      </c>
      <c r="FE251" s="585"/>
    </row>
    <row r="252" spans="1:161" ht="22.5">
      <c r="A252" s="12">
        <f t="shared" si="272"/>
        <v>0</v>
      </c>
      <c r="B252" s="31">
        <v>73</v>
      </c>
      <c r="C252" s="253">
        <v>244</v>
      </c>
      <c r="D252" s="6">
        <f t="shared" si="273"/>
        <v>0</v>
      </c>
      <c r="E252" s="59"/>
      <c r="F252" s="60" t="str">
        <f t="shared" si="361"/>
        <v/>
      </c>
      <c r="G252" s="58">
        <f>'Data Paste From Shala Darpan'!L245</f>
        <v>0</v>
      </c>
      <c r="H252" s="59">
        <f>'Data Paste From Shala Darpan'!F245</f>
        <v>0</v>
      </c>
      <c r="I252" s="59">
        <f>'Data Paste From Shala Darpan'!H245</f>
        <v>0</v>
      </c>
      <c r="J252" s="59">
        <f>'Data Paste From Shala Darpan'!I245</f>
        <v>0</v>
      </c>
      <c r="K252" s="744">
        <f>'Data Paste From Shala Darpan'!K245</f>
        <v>0</v>
      </c>
      <c r="L252" s="160" t="str">
        <f t="shared" si="284"/>
        <v/>
      </c>
      <c r="M252" s="135"/>
      <c r="N252" s="355" t="str">
        <f t="shared" si="104"/>
        <v/>
      </c>
      <c r="O252" s="162">
        <f t="shared" si="285"/>
        <v>0</v>
      </c>
      <c r="P252" s="514"/>
      <c r="Q252" s="111"/>
      <c r="R252" s="112"/>
      <c r="S252" s="112"/>
      <c r="T252" s="113"/>
      <c r="U252" s="112"/>
      <c r="V252" s="312">
        <f t="shared" si="286"/>
        <v>0</v>
      </c>
      <c r="W252" s="113"/>
      <c r="X252" s="112"/>
      <c r="Y252" s="150"/>
      <c r="Z252" s="151"/>
      <c r="AA252" s="151"/>
      <c r="AB252" s="152"/>
      <c r="AC252" s="151"/>
      <c r="AD252" s="315">
        <f t="shared" si="287"/>
        <v>0</v>
      </c>
      <c r="AE252" s="315"/>
      <c r="AF252" s="151"/>
      <c r="AG252" s="184"/>
      <c r="AH252" s="185"/>
      <c r="AI252" s="185"/>
      <c r="AJ252" s="186"/>
      <c r="AK252" s="185"/>
      <c r="AL252" s="318">
        <f t="shared" si="288"/>
        <v>0</v>
      </c>
      <c r="AM252" s="318"/>
      <c r="AN252" s="185"/>
      <c r="AO252" s="117"/>
      <c r="AP252" s="118"/>
      <c r="AQ252" s="118"/>
      <c r="AR252" s="119"/>
      <c r="AS252" s="118"/>
      <c r="AT252" s="321">
        <f t="shared" si="289"/>
        <v>0</v>
      </c>
      <c r="AU252" s="321"/>
      <c r="AV252" s="118"/>
      <c r="AW252" s="199"/>
      <c r="AX252" s="200"/>
      <c r="AY252" s="200"/>
      <c r="AZ252" s="201"/>
      <c r="BA252" s="200"/>
      <c r="BB252" s="324">
        <f t="shared" si="290"/>
        <v>0</v>
      </c>
      <c r="BC252" s="324"/>
      <c r="BD252" s="200"/>
      <c r="BE252" s="225"/>
      <c r="BF252" s="226"/>
      <c r="BG252" s="226"/>
      <c r="BH252" s="227"/>
      <c r="BI252" s="226"/>
      <c r="BJ252" s="327">
        <f t="shared" si="291"/>
        <v>0</v>
      </c>
      <c r="BK252" s="327"/>
      <c r="BL252" s="226"/>
      <c r="BM252" s="199"/>
      <c r="BN252" s="200"/>
      <c r="BO252" s="200"/>
      <c r="BP252" s="201"/>
      <c r="BQ252" s="200"/>
      <c r="BR252" s="324" t="str">
        <f t="shared" si="292"/>
        <v/>
      </c>
      <c r="BS252" s="324"/>
      <c r="BT252" s="200"/>
      <c r="BU252" s="208">
        <v>0</v>
      </c>
      <c r="BV252" s="209">
        <v>0</v>
      </c>
      <c r="BW252" s="213">
        <v>0</v>
      </c>
      <c r="BX252" s="333" t="str">
        <f t="shared" si="293"/>
        <v>D</v>
      </c>
      <c r="BY252" s="72">
        <f t="shared" si="294"/>
        <v>0</v>
      </c>
      <c r="BZ252" s="70">
        <f t="shared" si="295"/>
        <v>0</v>
      </c>
      <c r="CA252" s="70">
        <f t="shared" si="296"/>
        <v>0</v>
      </c>
      <c r="CB252" s="70">
        <f t="shared" si="297"/>
        <v>0</v>
      </c>
      <c r="CC252" s="70">
        <f t="shared" si="298"/>
        <v>0</v>
      </c>
      <c r="CD252" s="70">
        <f t="shared" si="299"/>
        <v>0</v>
      </c>
      <c r="CE252" s="70">
        <f t="shared" si="300"/>
        <v>0</v>
      </c>
      <c r="CF252" s="70">
        <f t="shared" si="301"/>
        <v>0</v>
      </c>
      <c r="CG252" s="70">
        <f t="shared" si="301"/>
        <v>0</v>
      </c>
      <c r="CH252" s="75">
        <f t="shared" si="302"/>
        <v>0</v>
      </c>
      <c r="CI252" s="75">
        <f t="shared" si="303"/>
        <v>0</v>
      </c>
      <c r="CJ252" s="71">
        <f t="shared" si="304"/>
        <v>0</v>
      </c>
      <c r="CK252" s="72">
        <f t="shared" si="305"/>
        <v>0</v>
      </c>
      <c r="CL252" s="70">
        <f t="shared" si="306"/>
        <v>0</v>
      </c>
      <c r="CM252" s="70">
        <f t="shared" si="307"/>
        <v>0</v>
      </c>
      <c r="CN252" s="70">
        <f t="shared" si="308"/>
        <v>0</v>
      </c>
      <c r="CO252" s="70">
        <f t="shared" si="309"/>
        <v>0</v>
      </c>
      <c r="CP252" s="70">
        <f t="shared" si="310"/>
        <v>0</v>
      </c>
      <c r="CQ252" s="70">
        <f t="shared" si="311"/>
        <v>0</v>
      </c>
      <c r="CR252" s="70">
        <f t="shared" si="312"/>
        <v>0</v>
      </c>
      <c r="CS252" s="70">
        <f t="shared" si="312"/>
        <v>0</v>
      </c>
      <c r="CT252" s="75">
        <f t="shared" si="313"/>
        <v>0</v>
      </c>
      <c r="CU252" s="75">
        <f t="shared" si="314"/>
        <v>0</v>
      </c>
      <c r="CV252" s="71">
        <f t="shared" si="315"/>
        <v>0</v>
      </c>
      <c r="CW252" s="72">
        <f t="shared" si="316"/>
        <v>0</v>
      </c>
      <c r="CX252" s="70">
        <f t="shared" si="317"/>
        <v>0</v>
      </c>
      <c r="CY252" s="70">
        <f t="shared" si="318"/>
        <v>0</v>
      </c>
      <c r="CZ252" s="70">
        <f t="shared" si="319"/>
        <v>0</v>
      </c>
      <c r="DA252" s="70">
        <f t="shared" si="320"/>
        <v>0</v>
      </c>
      <c r="DB252" s="70">
        <f t="shared" si="321"/>
        <v>0</v>
      </c>
      <c r="DC252" s="70">
        <f t="shared" si="322"/>
        <v>0</v>
      </c>
      <c r="DD252" s="70">
        <f t="shared" si="323"/>
        <v>0</v>
      </c>
      <c r="DE252" s="70">
        <f t="shared" si="323"/>
        <v>0</v>
      </c>
      <c r="DF252" s="75">
        <f t="shared" si="324"/>
        <v>0</v>
      </c>
      <c r="DG252" s="75">
        <f t="shared" si="325"/>
        <v>0</v>
      </c>
      <c r="DH252" s="71">
        <f t="shared" si="326"/>
        <v>0</v>
      </c>
      <c r="DI252" s="72">
        <f t="shared" si="327"/>
        <v>0</v>
      </c>
      <c r="DJ252" s="72">
        <f t="shared" si="328"/>
        <v>0</v>
      </c>
      <c r="DK252" s="72">
        <f t="shared" si="329"/>
        <v>0</v>
      </c>
      <c r="DL252" s="72">
        <f t="shared" si="330"/>
        <v>0</v>
      </c>
      <c r="DM252" s="70">
        <f t="shared" si="331"/>
        <v>0</v>
      </c>
      <c r="DN252" s="70">
        <f t="shared" si="332"/>
        <v>0</v>
      </c>
      <c r="DO252" s="70">
        <f t="shared" si="333"/>
        <v>0</v>
      </c>
      <c r="DP252" s="70">
        <f t="shared" si="334"/>
        <v>0</v>
      </c>
      <c r="DQ252" s="70">
        <f t="shared" si="334"/>
        <v>0</v>
      </c>
      <c r="DR252" s="70">
        <f t="shared" si="335"/>
        <v>0</v>
      </c>
      <c r="DS252" s="75">
        <f t="shared" si="336"/>
        <v>0</v>
      </c>
      <c r="DT252" s="71">
        <f t="shared" si="337"/>
        <v>0</v>
      </c>
      <c r="DU252" s="257">
        <f t="shared" si="338"/>
        <v>0</v>
      </c>
      <c r="DV252" s="258">
        <f t="shared" si="339"/>
        <v>0</v>
      </c>
      <c r="DW252" s="258">
        <f t="shared" si="340"/>
        <v>0</v>
      </c>
      <c r="DX252" s="258">
        <f t="shared" si="341"/>
        <v>0</v>
      </c>
      <c r="DY252" s="70">
        <f t="shared" si="342"/>
        <v>0</v>
      </c>
      <c r="DZ252" s="70">
        <f t="shared" si="343"/>
        <v>0</v>
      </c>
      <c r="EA252" s="258">
        <f t="shared" si="344"/>
        <v>0</v>
      </c>
      <c r="EB252" s="258">
        <f t="shared" si="345"/>
        <v>0</v>
      </c>
      <c r="EC252" s="258">
        <f t="shared" si="345"/>
        <v>0</v>
      </c>
      <c r="ED252" s="258">
        <f t="shared" si="346"/>
        <v>0</v>
      </c>
      <c r="EE252" s="75">
        <f t="shared" si="347"/>
        <v>0</v>
      </c>
      <c r="EF252" s="71">
        <f t="shared" si="348"/>
        <v>0</v>
      </c>
      <c r="EG252" s="72">
        <f t="shared" si="349"/>
        <v>0</v>
      </c>
      <c r="EH252" s="70">
        <f t="shared" si="350"/>
        <v>0</v>
      </c>
      <c r="EI252" s="70">
        <f t="shared" si="351"/>
        <v>0</v>
      </c>
      <c r="EJ252" s="70">
        <f t="shared" si="352"/>
        <v>0</v>
      </c>
      <c r="EK252" s="70">
        <f t="shared" si="353"/>
        <v>0</v>
      </c>
      <c r="EL252" s="70">
        <f t="shared" si="354"/>
        <v>0</v>
      </c>
      <c r="EM252" s="70">
        <f t="shared" si="355"/>
        <v>0</v>
      </c>
      <c r="EN252" s="70">
        <f t="shared" si="356"/>
        <v>0</v>
      </c>
      <c r="EO252" s="70">
        <f t="shared" si="356"/>
        <v>0</v>
      </c>
      <c r="EP252" s="75">
        <f t="shared" si="357"/>
        <v>0</v>
      </c>
      <c r="EQ252" s="75">
        <f t="shared" si="358"/>
        <v>0</v>
      </c>
      <c r="ER252" s="71">
        <f t="shared" si="359"/>
        <v>0</v>
      </c>
      <c r="ES252" s="72">
        <f t="shared" si="274"/>
        <v>0</v>
      </c>
      <c r="ET252" s="70">
        <f t="shared" si="275"/>
        <v>0</v>
      </c>
      <c r="EU252" s="70">
        <f t="shared" si="276"/>
        <v>0</v>
      </c>
      <c r="EV252" s="70">
        <f t="shared" si="277"/>
        <v>0</v>
      </c>
      <c r="EW252" s="70">
        <f t="shared" si="278"/>
        <v>0</v>
      </c>
      <c r="EX252" s="70">
        <f t="shared" si="360"/>
        <v>0</v>
      </c>
      <c r="EY252" s="70">
        <f t="shared" si="279"/>
        <v>0</v>
      </c>
      <c r="EZ252" s="70" t="str">
        <f t="shared" si="280"/>
        <v/>
      </c>
      <c r="FA252" s="70">
        <f t="shared" si="280"/>
        <v>0</v>
      </c>
      <c r="FB252" s="75">
        <f t="shared" si="281"/>
        <v>0</v>
      </c>
      <c r="FC252" s="75">
        <f t="shared" si="282"/>
        <v>0</v>
      </c>
      <c r="FD252" s="71">
        <f t="shared" si="283"/>
        <v>0</v>
      </c>
      <c r="FE252" s="585"/>
    </row>
    <row r="253" spans="1:161" ht="22.5">
      <c r="A253" s="12">
        <f t="shared" si="272"/>
        <v>0</v>
      </c>
      <c r="B253" s="31">
        <v>74</v>
      </c>
      <c r="C253" s="252">
        <v>245</v>
      </c>
      <c r="D253" s="6">
        <f t="shared" si="273"/>
        <v>0</v>
      </c>
      <c r="E253" s="59"/>
      <c r="F253" s="60" t="str">
        <f t="shared" si="361"/>
        <v/>
      </c>
      <c r="G253" s="59">
        <f>'Data Paste From Shala Darpan'!L246</f>
        <v>0</v>
      </c>
      <c r="H253" s="59">
        <f>'Data Paste From Shala Darpan'!F246</f>
        <v>0</v>
      </c>
      <c r="I253" s="59">
        <f>'Data Paste From Shala Darpan'!H246</f>
        <v>0</v>
      </c>
      <c r="J253" s="59">
        <f>'Data Paste From Shala Darpan'!I246</f>
        <v>0</v>
      </c>
      <c r="K253" s="744">
        <f>'Data Paste From Shala Darpan'!K246</f>
        <v>0</v>
      </c>
      <c r="L253" s="160" t="str">
        <f t="shared" si="284"/>
        <v/>
      </c>
      <c r="M253" s="135"/>
      <c r="N253" s="355" t="str">
        <f t="shared" si="104"/>
        <v/>
      </c>
      <c r="O253" s="162">
        <f t="shared" si="285"/>
        <v>0</v>
      </c>
      <c r="P253" s="514"/>
      <c r="Q253" s="111"/>
      <c r="R253" s="112"/>
      <c r="S253" s="112"/>
      <c r="T253" s="113"/>
      <c r="U253" s="112"/>
      <c r="V253" s="312">
        <f t="shared" si="286"/>
        <v>0</v>
      </c>
      <c r="W253" s="113"/>
      <c r="X253" s="112"/>
      <c r="Y253" s="150"/>
      <c r="Z253" s="151"/>
      <c r="AA253" s="151"/>
      <c r="AB253" s="152"/>
      <c r="AC253" s="151"/>
      <c r="AD253" s="315">
        <f t="shared" si="287"/>
        <v>0</v>
      </c>
      <c r="AE253" s="315"/>
      <c r="AF253" s="151"/>
      <c r="AG253" s="184"/>
      <c r="AH253" s="185"/>
      <c r="AI253" s="185"/>
      <c r="AJ253" s="186"/>
      <c r="AK253" s="185"/>
      <c r="AL253" s="318">
        <f t="shared" si="288"/>
        <v>0</v>
      </c>
      <c r="AM253" s="318"/>
      <c r="AN253" s="185"/>
      <c r="AO253" s="117"/>
      <c r="AP253" s="118"/>
      <c r="AQ253" s="118"/>
      <c r="AR253" s="119"/>
      <c r="AS253" s="118"/>
      <c r="AT253" s="321">
        <f t="shared" si="289"/>
        <v>0</v>
      </c>
      <c r="AU253" s="321"/>
      <c r="AV253" s="118"/>
      <c r="AW253" s="199"/>
      <c r="AX253" s="200"/>
      <c r="AY253" s="200"/>
      <c r="AZ253" s="201"/>
      <c r="BA253" s="200"/>
      <c r="BB253" s="324">
        <f t="shared" si="290"/>
        <v>0</v>
      </c>
      <c r="BC253" s="324"/>
      <c r="BD253" s="200"/>
      <c r="BE253" s="225"/>
      <c r="BF253" s="226"/>
      <c r="BG253" s="226"/>
      <c r="BH253" s="227"/>
      <c r="BI253" s="226"/>
      <c r="BJ253" s="327">
        <f t="shared" si="291"/>
        <v>0</v>
      </c>
      <c r="BK253" s="327"/>
      <c r="BL253" s="226"/>
      <c r="BM253" s="199"/>
      <c r="BN253" s="200"/>
      <c r="BO253" s="200"/>
      <c r="BP253" s="201"/>
      <c r="BQ253" s="200"/>
      <c r="BR253" s="324" t="str">
        <f t="shared" si="292"/>
        <v/>
      </c>
      <c r="BS253" s="324"/>
      <c r="BT253" s="200"/>
      <c r="BU253" s="208">
        <v>0</v>
      </c>
      <c r="BV253" s="209">
        <v>0</v>
      </c>
      <c r="BW253" s="213">
        <v>0</v>
      </c>
      <c r="BX253" s="333" t="str">
        <f t="shared" si="293"/>
        <v>D</v>
      </c>
      <c r="BY253" s="72">
        <f t="shared" si="294"/>
        <v>0</v>
      </c>
      <c r="BZ253" s="70">
        <f t="shared" si="295"/>
        <v>0</v>
      </c>
      <c r="CA253" s="70">
        <f t="shared" si="296"/>
        <v>0</v>
      </c>
      <c r="CB253" s="70">
        <f t="shared" si="297"/>
        <v>0</v>
      </c>
      <c r="CC253" s="70">
        <f t="shared" si="298"/>
        <v>0</v>
      </c>
      <c r="CD253" s="70">
        <f t="shared" si="299"/>
        <v>0</v>
      </c>
      <c r="CE253" s="70">
        <f t="shared" si="300"/>
        <v>0</v>
      </c>
      <c r="CF253" s="70">
        <f t="shared" si="301"/>
        <v>0</v>
      </c>
      <c r="CG253" s="70">
        <f t="shared" si="301"/>
        <v>0</v>
      </c>
      <c r="CH253" s="75">
        <f t="shared" si="302"/>
        <v>0</v>
      </c>
      <c r="CI253" s="75">
        <f t="shared" si="303"/>
        <v>0</v>
      </c>
      <c r="CJ253" s="71">
        <f t="shared" si="304"/>
        <v>0</v>
      </c>
      <c r="CK253" s="72">
        <f t="shared" si="305"/>
        <v>0</v>
      </c>
      <c r="CL253" s="70">
        <f t="shared" si="306"/>
        <v>0</v>
      </c>
      <c r="CM253" s="70">
        <f t="shared" si="307"/>
        <v>0</v>
      </c>
      <c r="CN253" s="70">
        <f t="shared" si="308"/>
        <v>0</v>
      </c>
      <c r="CO253" s="70">
        <f t="shared" si="309"/>
        <v>0</v>
      </c>
      <c r="CP253" s="70">
        <f t="shared" si="310"/>
        <v>0</v>
      </c>
      <c r="CQ253" s="70">
        <f t="shared" si="311"/>
        <v>0</v>
      </c>
      <c r="CR253" s="70">
        <f t="shared" si="312"/>
        <v>0</v>
      </c>
      <c r="CS253" s="70">
        <f t="shared" si="312"/>
        <v>0</v>
      </c>
      <c r="CT253" s="75">
        <f t="shared" si="313"/>
        <v>0</v>
      </c>
      <c r="CU253" s="75">
        <f t="shared" si="314"/>
        <v>0</v>
      </c>
      <c r="CV253" s="71">
        <f t="shared" si="315"/>
        <v>0</v>
      </c>
      <c r="CW253" s="72">
        <f t="shared" si="316"/>
        <v>0</v>
      </c>
      <c r="CX253" s="70">
        <f t="shared" si="317"/>
        <v>0</v>
      </c>
      <c r="CY253" s="70">
        <f t="shared" si="318"/>
        <v>0</v>
      </c>
      <c r="CZ253" s="70">
        <f t="shared" si="319"/>
        <v>0</v>
      </c>
      <c r="DA253" s="70">
        <f t="shared" si="320"/>
        <v>0</v>
      </c>
      <c r="DB253" s="70">
        <f t="shared" si="321"/>
        <v>0</v>
      </c>
      <c r="DC253" s="70">
        <f t="shared" si="322"/>
        <v>0</v>
      </c>
      <c r="DD253" s="70">
        <f t="shared" si="323"/>
        <v>0</v>
      </c>
      <c r="DE253" s="70">
        <f t="shared" si="323"/>
        <v>0</v>
      </c>
      <c r="DF253" s="75">
        <f t="shared" si="324"/>
        <v>0</v>
      </c>
      <c r="DG253" s="75">
        <f t="shared" si="325"/>
        <v>0</v>
      </c>
      <c r="DH253" s="71">
        <f t="shared" si="326"/>
        <v>0</v>
      </c>
      <c r="DI253" s="72">
        <f t="shared" si="327"/>
        <v>0</v>
      </c>
      <c r="DJ253" s="72">
        <f t="shared" si="328"/>
        <v>0</v>
      </c>
      <c r="DK253" s="72">
        <f t="shared" si="329"/>
        <v>0</v>
      </c>
      <c r="DL253" s="72">
        <f t="shared" si="330"/>
        <v>0</v>
      </c>
      <c r="DM253" s="70">
        <f t="shared" si="331"/>
        <v>0</v>
      </c>
      <c r="DN253" s="70">
        <f t="shared" si="332"/>
        <v>0</v>
      </c>
      <c r="DO253" s="70">
        <f t="shared" si="333"/>
        <v>0</v>
      </c>
      <c r="DP253" s="70">
        <f t="shared" si="334"/>
        <v>0</v>
      </c>
      <c r="DQ253" s="70">
        <f t="shared" si="334"/>
        <v>0</v>
      </c>
      <c r="DR253" s="70">
        <f t="shared" si="335"/>
        <v>0</v>
      </c>
      <c r="DS253" s="75">
        <f t="shared" si="336"/>
        <v>0</v>
      </c>
      <c r="DT253" s="71">
        <f t="shared" si="337"/>
        <v>0</v>
      </c>
      <c r="DU253" s="257">
        <f t="shared" si="338"/>
        <v>0</v>
      </c>
      <c r="DV253" s="258">
        <f t="shared" si="339"/>
        <v>0</v>
      </c>
      <c r="DW253" s="258">
        <f t="shared" si="340"/>
        <v>0</v>
      </c>
      <c r="DX253" s="258">
        <f t="shared" si="341"/>
        <v>0</v>
      </c>
      <c r="DY253" s="70">
        <f t="shared" si="342"/>
        <v>0</v>
      </c>
      <c r="DZ253" s="70">
        <f t="shared" si="343"/>
        <v>0</v>
      </c>
      <c r="EA253" s="258">
        <f t="shared" si="344"/>
        <v>0</v>
      </c>
      <c r="EB253" s="258">
        <f t="shared" si="345"/>
        <v>0</v>
      </c>
      <c r="EC253" s="258">
        <f t="shared" si="345"/>
        <v>0</v>
      </c>
      <c r="ED253" s="258">
        <f t="shared" si="346"/>
        <v>0</v>
      </c>
      <c r="EE253" s="75">
        <f t="shared" si="347"/>
        <v>0</v>
      </c>
      <c r="EF253" s="71">
        <f t="shared" si="348"/>
        <v>0</v>
      </c>
      <c r="EG253" s="72">
        <f t="shared" si="349"/>
        <v>0</v>
      </c>
      <c r="EH253" s="70">
        <f t="shared" si="350"/>
        <v>0</v>
      </c>
      <c r="EI253" s="70">
        <f t="shared" si="351"/>
        <v>0</v>
      </c>
      <c r="EJ253" s="70">
        <f t="shared" si="352"/>
        <v>0</v>
      </c>
      <c r="EK253" s="70">
        <f t="shared" si="353"/>
        <v>0</v>
      </c>
      <c r="EL253" s="70">
        <f t="shared" si="354"/>
        <v>0</v>
      </c>
      <c r="EM253" s="70">
        <f t="shared" si="355"/>
        <v>0</v>
      </c>
      <c r="EN253" s="70">
        <f t="shared" si="356"/>
        <v>0</v>
      </c>
      <c r="EO253" s="70">
        <f t="shared" si="356"/>
        <v>0</v>
      </c>
      <c r="EP253" s="75">
        <f t="shared" si="357"/>
        <v>0</v>
      </c>
      <c r="EQ253" s="75">
        <f t="shared" si="358"/>
        <v>0</v>
      </c>
      <c r="ER253" s="71">
        <f t="shared" si="359"/>
        <v>0</v>
      </c>
      <c r="ES253" s="72">
        <f t="shared" si="274"/>
        <v>0</v>
      </c>
      <c r="ET253" s="70">
        <f t="shared" si="275"/>
        <v>0</v>
      </c>
      <c r="EU253" s="70">
        <f t="shared" si="276"/>
        <v>0</v>
      </c>
      <c r="EV253" s="70">
        <f t="shared" si="277"/>
        <v>0</v>
      </c>
      <c r="EW253" s="70">
        <f t="shared" si="278"/>
        <v>0</v>
      </c>
      <c r="EX253" s="70">
        <f t="shared" si="360"/>
        <v>0</v>
      </c>
      <c r="EY253" s="70">
        <f t="shared" si="279"/>
        <v>0</v>
      </c>
      <c r="EZ253" s="70" t="str">
        <f t="shared" si="280"/>
        <v/>
      </c>
      <c r="FA253" s="70">
        <f t="shared" si="280"/>
        <v>0</v>
      </c>
      <c r="FB253" s="75">
        <f t="shared" si="281"/>
        <v>0</v>
      </c>
      <c r="FC253" s="75">
        <f t="shared" si="282"/>
        <v>0</v>
      </c>
      <c r="FD253" s="71">
        <f t="shared" si="283"/>
        <v>0</v>
      </c>
      <c r="FE253" s="585"/>
    </row>
    <row r="254" spans="1:161" ht="22.5">
      <c r="A254" s="12">
        <f t="shared" si="272"/>
        <v>0</v>
      </c>
      <c r="B254" s="31">
        <v>75</v>
      </c>
      <c r="C254" s="253">
        <v>246</v>
      </c>
      <c r="D254" s="6">
        <f t="shared" si="273"/>
        <v>0</v>
      </c>
      <c r="E254" s="59"/>
      <c r="F254" s="60" t="str">
        <f t="shared" si="361"/>
        <v/>
      </c>
      <c r="G254" s="58">
        <f>'Data Paste From Shala Darpan'!L247</f>
        <v>0</v>
      </c>
      <c r="H254" s="59">
        <f>'Data Paste From Shala Darpan'!F247</f>
        <v>0</v>
      </c>
      <c r="I254" s="59">
        <f>'Data Paste From Shala Darpan'!H247</f>
        <v>0</v>
      </c>
      <c r="J254" s="59">
        <f>'Data Paste From Shala Darpan'!I247</f>
        <v>0</v>
      </c>
      <c r="K254" s="744">
        <f>'Data Paste From Shala Darpan'!K247</f>
        <v>0</v>
      </c>
      <c r="L254" s="160" t="str">
        <f t="shared" si="284"/>
        <v/>
      </c>
      <c r="M254" s="135"/>
      <c r="N254" s="355" t="str">
        <f t="shared" si="104"/>
        <v/>
      </c>
      <c r="O254" s="162">
        <f t="shared" si="285"/>
        <v>0</v>
      </c>
      <c r="P254" s="514"/>
      <c r="Q254" s="111"/>
      <c r="R254" s="112"/>
      <c r="S254" s="112"/>
      <c r="T254" s="113"/>
      <c r="U254" s="112"/>
      <c r="V254" s="312">
        <f t="shared" si="286"/>
        <v>0</v>
      </c>
      <c r="W254" s="113"/>
      <c r="X254" s="112"/>
      <c r="Y254" s="150"/>
      <c r="Z254" s="151"/>
      <c r="AA254" s="151"/>
      <c r="AB254" s="152"/>
      <c r="AC254" s="151"/>
      <c r="AD254" s="315">
        <f t="shared" si="287"/>
        <v>0</v>
      </c>
      <c r="AE254" s="315"/>
      <c r="AF254" s="151"/>
      <c r="AG254" s="184"/>
      <c r="AH254" s="185"/>
      <c r="AI254" s="185"/>
      <c r="AJ254" s="186"/>
      <c r="AK254" s="185"/>
      <c r="AL254" s="318">
        <f t="shared" si="288"/>
        <v>0</v>
      </c>
      <c r="AM254" s="318"/>
      <c r="AN254" s="185"/>
      <c r="AO254" s="117"/>
      <c r="AP254" s="118"/>
      <c r="AQ254" s="118"/>
      <c r="AR254" s="119"/>
      <c r="AS254" s="118"/>
      <c r="AT254" s="321">
        <f t="shared" si="289"/>
        <v>0</v>
      </c>
      <c r="AU254" s="321"/>
      <c r="AV254" s="118"/>
      <c r="AW254" s="199"/>
      <c r="AX254" s="200"/>
      <c r="AY254" s="200"/>
      <c r="AZ254" s="201"/>
      <c r="BA254" s="200"/>
      <c r="BB254" s="324">
        <f t="shared" si="290"/>
        <v>0</v>
      </c>
      <c r="BC254" s="324"/>
      <c r="BD254" s="200"/>
      <c r="BE254" s="225"/>
      <c r="BF254" s="226"/>
      <c r="BG254" s="226"/>
      <c r="BH254" s="227"/>
      <c r="BI254" s="226"/>
      <c r="BJ254" s="327">
        <f t="shared" si="291"/>
        <v>0</v>
      </c>
      <c r="BK254" s="327"/>
      <c r="BL254" s="226"/>
      <c r="BM254" s="199"/>
      <c r="BN254" s="200"/>
      <c r="BO254" s="200"/>
      <c r="BP254" s="201"/>
      <c r="BQ254" s="200"/>
      <c r="BR254" s="324" t="str">
        <f t="shared" si="292"/>
        <v/>
      </c>
      <c r="BS254" s="324"/>
      <c r="BT254" s="200"/>
      <c r="BU254" s="208">
        <v>0</v>
      </c>
      <c r="BV254" s="209">
        <v>0</v>
      </c>
      <c r="BW254" s="213">
        <v>0</v>
      </c>
      <c r="BX254" s="333" t="str">
        <f t="shared" si="293"/>
        <v>D</v>
      </c>
      <c r="BY254" s="72">
        <f t="shared" si="294"/>
        <v>0</v>
      </c>
      <c r="BZ254" s="70">
        <f t="shared" si="295"/>
        <v>0</v>
      </c>
      <c r="CA254" s="70">
        <f t="shared" si="296"/>
        <v>0</v>
      </c>
      <c r="CB254" s="70">
        <f t="shared" si="297"/>
        <v>0</v>
      </c>
      <c r="CC254" s="70">
        <f t="shared" si="298"/>
        <v>0</v>
      </c>
      <c r="CD254" s="70">
        <f t="shared" si="299"/>
        <v>0</v>
      </c>
      <c r="CE254" s="70">
        <f t="shared" si="300"/>
        <v>0</v>
      </c>
      <c r="CF254" s="70">
        <f t="shared" si="301"/>
        <v>0</v>
      </c>
      <c r="CG254" s="70">
        <f t="shared" si="301"/>
        <v>0</v>
      </c>
      <c r="CH254" s="75">
        <f t="shared" si="302"/>
        <v>0</v>
      </c>
      <c r="CI254" s="75">
        <f t="shared" si="303"/>
        <v>0</v>
      </c>
      <c r="CJ254" s="71">
        <f t="shared" si="304"/>
        <v>0</v>
      </c>
      <c r="CK254" s="72">
        <f t="shared" si="305"/>
        <v>0</v>
      </c>
      <c r="CL254" s="70">
        <f t="shared" si="306"/>
        <v>0</v>
      </c>
      <c r="CM254" s="70">
        <f t="shared" si="307"/>
        <v>0</v>
      </c>
      <c r="CN254" s="70">
        <f t="shared" si="308"/>
        <v>0</v>
      </c>
      <c r="CO254" s="70">
        <f t="shared" si="309"/>
        <v>0</v>
      </c>
      <c r="CP254" s="70">
        <f t="shared" si="310"/>
        <v>0</v>
      </c>
      <c r="CQ254" s="70">
        <f t="shared" si="311"/>
        <v>0</v>
      </c>
      <c r="CR254" s="70">
        <f t="shared" si="312"/>
        <v>0</v>
      </c>
      <c r="CS254" s="70">
        <f t="shared" si="312"/>
        <v>0</v>
      </c>
      <c r="CT254" s="75">
        <f t="shared" si="313"/>
        <v>0</v>
      </c>
      <c r="CU254" s="75">
        <f t="shared" si="314"/>
        <v>0</v>
      </c>
      <c r="CV254" s="71">
        <f t="shared" si="315"/>
        <v>0</v>
      </c>
      <c r="CW254" s="72">
        <f t="shared" si="316"/>
        <v>0</v>
      </c>
      <c r="CX254" s="70">
        <f t="shared" si="317"/>
        <v>0</v>
      </c>
      <c r="CY254" s="70">
        <f t="shared" si="318"/>
        <v>0</v>
      </c>
      <c r="CZ254" s="70">
        <f t="shared" si="319"/>
        <v>0</v>
      </c>
      <c r="DA254" s="70">
        <f t="shared" si="320"/>
        <v>0</v>
      </c>
      <c r="DB254" s="70">
        <f t="shared" si="321"/>
        <v>0</v>
      </c>
      <c r="DC254" s="70">
        <f t="shared" si="322"/>
        <v>0</v>
      </c>
      <c r="DD254" s="70">
        <f t="shared" si="323"/>
        <v>0</v>
      </c>
      <c r="DE254" s="70">
        <f t="shared" si="323"/>
        <v>0</v>
      </c>
      <c r="DF254" s="75">
        <f t="shared" si="324"/>
        <v>0</v>
      </c>
      <c r="DG254" s="75">
        <f t="shared" si="325"/>
        <v>0</v>
      </c>
      <c r="DH254" s="71">
        <f t="shared" si="326"/>
        <v>0</v>
      </c>
      <c r="DI254" s="72">
        <f t="shared" si="327"/>
        <v>0</v>
      </c>
      <c r="DJ254" s="72">
        <f t="shared" si="328"/>
        <v>0</v>
      </c>
      <c r="DK254" s="72">
        <f t="shared" si="329"/>
        <v>0</v>
      </c>
      <c r="DL254" s="72">
        <f t="shared" si="330"/>
        <v>0</v>
      </c>
      <c r="DM254" s="70">
        <f t="shared" si="331"/>
        <v>0</v>
      </c>
      <c r="DN254" s="70">
        <f t="shared" si="332"/>
        <v>0</v>
      </c>
      <c r="DO254" s="70">
        <f t="shared" si="333"/>
        <v>0</v>
      </c>
      <c r="DP254" s="70">
        <f t="shared" si="334"/>
        <v>0</v>
      </c>
      <c r="DQ254" s="70">
        <f t="shared" si="334"/>
        <v>0</v>
      </c>
      <c r="DR254" s="70">
        <f t="shared" si="335"/>
        <v>0</v>
      </c>
      <c r="DS254" s="75">
        <f t="shared" si="336"/>
        <v>0</v>
      </c>
      <c r="DT254" s="71">
        <f t="shared" si="337"/>
        <v>0</v>
      </c>
      <c r="DU254" s="257">
        <f t="shared" si="338"/>
        <v>0</v>
      </c>
      <c r="DV254" s="258">
        <f t="shared" si="339"/>
        <v>0</v>
      </c>
      <c r="DW254" s="258">
        <f t="shared" si="340"/>
        <v>0</v>
      </c>
      <c r="DX254" s="258">
        <f t="shared" si="341"/>
        <v>0</v>
      </c>
      <c r="DY254" s="70">
        <f t="shared" si="342"/>
        <v>0</v>
      </c>
      <c r="DZ254" s="70">
        <f t="shared" si="343"/>
        <v>0</v>
      </c>
      <c r="EA254" s="258">
        <f t="shared" si="344"/>
        <v>0</v>
      </c>
      <c r="EB254" s="258">
        <f t="shared" si="345"/>
        <v>0</v>
      </c>
      <c r="EC254" s="258">
        <f t="shared" si="345"/>
        <v>0</v>
      </c>
      <c r="ED254" s="258">
        <f t="shared" si="346"/>
        <v>0</v>
      </c>
      <c r="EE254" s="75">
        <f t="shared" si="347"/>
        <v>0</v>
      </c>
      <c r="EF254" s="71">
        <f t="shared" si="348"/>
        <v>0</v>
      </c>
      <c r="EG254" s="72">
        <f t="shared" si="349"/>
        <v>0</v>
      </c>
      <c r="EH254" s="70">
        <f t="shared" si="350"/>
        <v>0</v>
      </c>
      <c r="EI254" s="70">
        <f t="shared" si="351"/>
        <v>0</v>
      </c>
      <c r="EJ254" s="70">
        <f t="shared" si="352"/>
        <v>0</v>
      </c>
      <c r="EK254" s="70">
        <f t="shared" si="353"/>
        <v>0</v>
      </c>
      <c r="EL254" s="70">
        <f t="shared" si="354"/>
        <v>0</v>
      </c>
      <c r="EM254" s="70">
        <f t="shared" si="355"/>
        <v>0</v>
      </c>
      <c r="EN254" s="70">
        <f t="shared" si="356"/>
        <v>0</v>
      </c>
      <c r="EO254" s="70">
        <f t="shared" si="356"/>
        <v>0</v>
      </c>
      <c r="EP254" s="75">
        <f t="shared" si="357"/>
        <v>0</v>
      </c>
      <c r="EQ254" s="75">
        <f t="shared" si="358"/>
        <v>0</v>
      </c>
      <c r="ER254" s="71">
        <f t="shared" si="359"/>
        <v>0</v>
      </c>
      <c r="ES254" s="72">
        <f t="shared" si="274"/>
        <v>0</v>
      </c>
      <c r="ET254" s="70">
        <f t="shared" si="275"/>
        <v>0</v>
      </c>
      <c r="EU254" s="70">
        <f t="shared" si="276"/>
        <v>0</v>
      </c>
      <c r="EV254" s="70">
        <f t="shared" si="277"/>
        <v>0</v>
      </c>
      <c r="EW254" s="70">
        <f t="shared" si="278"/>
        <v>0</v>
      </c>
      <c r="EX254" s="70">
        <f t="shared" si="360"/>
        <v>0</v>
      </c>
      <c r="EY254" s="70">
        <f t="shared" si="279"/>
        <v>0</v>
      </c>
      <c r="EZ254" s="70" t="str">
        <f t="shared" si="280"/>
        <v/>
      </c>
      <c r="FA254" s="70">
        <f t="shared" si="280"/>
        <v>0</v>
      </c>
      <c r="FB254" s="75">
        <f t="shared" si="281"/>
        <v>0</v>
      </c>
      <c r="FC254" s="75">
        <f t="shared" si="282"/>
        <v>0</v>
      </c>
      <c r="FD254" s="71">
        <f t="shared" si="283"/>
        <v>0</v>
      </c>
      <c r="FE254" s="585"/>
    </row>
    <row r="255" spans="1:161" ht="22.5">
      <c r="A255" s="12">
        <f t="shared" si="272"/>
        <v>0</v>
      </c>
      <c r="B255" s="31">
        <v>76</v>
      </c>
      <c r="C255" s="252">
        <v>247</v>
      </c>
      <c r="D255" s="6">
        <f t="shared" si="273"/>
        <v>0</v>
      </c>
      <c r="E255" s="59"/>
      <c r="F255" s="60" t="str">
        <f t="shared" si="361"/>
        <v/>
      </c>
      <c r="G255" s="59">
        <f>'Data Paste From Shala Darpan'!L248</f>
        <v>0</v>
      </c>
      <c r="H255" s="59">
        <f>'Data Paste From Shala Darpan'!F248</f>
        <v>0</v>
      </c>
      <c r="I255" s="59">
        <f>'Data Paste From Shala Darpan'!H248</f>
        <v>0</v>
      </c>
      <c r="J255" s="59">
        <f>'Data Paste From Shala Darpan'!I248</f>
        <v>0</v>
      </c>
      <c r="K255" s="744">
        <f>'Data Paste From Shala Darpan'!K248</f>
        <v>0</v>
      </c>
      <c r="L255" s="160" t="str">
        <f t="shared" si="284"/>
        <v/>
      </c>
      <c r="M255" s="135"/>
      <c r="N255" s="355" t="str">
        <f t="shared" si="104"/>
        <v/>
      </c>
      <c r="O255" s="162">
        <f t="shared" si="285"/>
        <v>0</v>
      </c>
      <c r="P255" s="514"/>
      <c r="Q255" s="111"/>
      <c r="R255" s="112"/>
      <c r="S255" s="112"/>
      <c r="T255" s="113"/>
      <c r="U255" s="112"/>
      <c r="V255" s="312">
        <f t="shared" si="286"/>
        <v>0</v>
      </c>
      <c r="W255" s="113"/>
      <c r="X255" s="112"/>
      <c r="Y255" s="150"/>
      <c r="Z255" s="151"/>
      <c r="AA255" s="151"/>
      <c r="AB255" s="152"/>
      <c r="AC255" s="151"/>
      <c r="AD255" s="315">
        <f t="shared" si="287"/>
        <v>0</v>
      </c>
      <c r="AE255" s="315"/>
      <c r="AF255" s="151"/>
      <c r="AG255" s="184"/>
      <c r="AH255" s="185"/>
      <c r="AI255" s="185"/>
      <c r="AJ255" s="186"/>
      <c r="AK255" s="185"/>
      <c r="AL255" s="318">
        <f t="shared" si="288"/>
        <v>0</v>
      </c>
      <c r="AM255" s="318"/>
      <c r="AN255" s="185"/>
      <c r="AO255" s="117"/>
      <c r="AP255" s="118"/>
      <c r="AQ255" s="118"/>
      <c r="AR255" s="119"/>
      <c r="AS255" s="118"/>
      <c r="AT255" s="321">
        <f t="shared" si="289"/>
        <v>0</v>
      </c>
      <c r="AU255" s="321"/>
      <c r="AV255" s="118"/>
      <c r="AW255" s="199"/>
      <c r="AX255" s="200"/>
      <c r="AY255" s="200"/>
      <c r="AZ255" s="201"/>
      <c r="BA255" s="200"/>
      <c r="BB255" s="324">
        <f t="shared" si="290"/>
        <v>0</v>
      </c>
      <c r="BC255" s="324"/>
      <c r="BD255" s="200"/>
      <c r="BE255" s="225"/>
      <c r="BF255" s="226"/>
      <c r="BG255" s="226"/>
      <c r="BH255" s="227"/>
      <c r="BI255" s="226"/>
      <c r="BJ255" s="327">
        <f t="shared" si="291"/>
        <v>0</v>
      </c>
      <c r="BK255" s="327"/>
      <c r="BL255" s="226"/>
      <c r="BM255" s="199"/>
      <c r="BN255" s="200"/>
      <c r="BO255" s="200"/>
      <c r="BP255" s="201"/>
      <c r="BQ255" s="200"/>
      <c r="BR255" s="324" t="str">
        <f t="shared" si="292"/>
        <v/>
      </c>
      <c r="BS255" s="324"/>
      <c r="BT255" s="200"/>
      <c r="BU255" s="208">
        <v>0</v>
      </c>
      <c r="BV255" s="209">
        <v>0</v>
      </c>
      <c r="BW255" s="213">
        <v>0</v>
      </c>
      <c r="BX255" s="333" t="str">
        <f t="shared" si="293"/>
        <v>D</v>
      </c>
      <c r="BY255" s="72">
        <f t="shared" si="294"/>
        <v>0</v>
      </c>
      <c r="BZ255" s="70">
        <f t="shared" si="295"/>
        <v>0</v>
      </c>
      <c r="CA255" s="70">
        <f t="shared" si="296"/>
        <v>0</v>
      </c>
      <c r="CB255" s="70">
        <f t="shared" si="297"/>
        <v>0</v>
      </c>
      <c r="CC255" s="70">
        <f t="shared" si="298"/>
        <v>0</v>
      </c>
      <c r="CD255" s="70">
        <f t="shared" si="299"/>
        <v>0</v>
      </c>
      <c r="CE255" s="70">
        <f t="shared" si="300"/>
        <v>0</v>
      </c>
      <c r="CF255" s="70">
        <f t="shared" si="301"/>
        <v>0</v>
      </c>
      <c r="CG255" s="70">
        <f t="shared" si="301"/>
        <v>0</v>
      </c>
      <c r="CH255" s="75">
        <f t="shared" si="302"/>
        <v>0</v>
      </c>
      <c r="CI255" s="75">
        <f t="shared" si="303"/>
        <v>0</v>
      </c>
      <c r="CJ255" s="71">
        <f t="shared" si="304"/>
        <v>0</v>
      </c>
      <c r="CK255" s="72">
        <f t="shared" si="305"/>
        <v>0</v>
      </c>
      <c r="CL255" s="70">
        <f t="shared" si="306"/>
        <v>0</v>
      </c>
      <c r="CM255" s="70">
        <f t="shared" si="307"/>
        <v>0</v>
      </c>
      <c r="CN255" s="70">
        <f t="shared" si="308"/>
        <v>0</v>
      </c>
      <c r="CO255" s="70">
        <f t="shared" si="309"/>
        <v>0</v>
      </c>
      <c r="CP255" s="70">
        <f t="shared" si="310"/>
        <v>0</v>
      </c>
      <c r="CQ255" s="70">
        <f t="shared" si="311"/>
        <v>0</v>
      </c>
      <c r="CR255" s="70">
        <f t="shared" si="312"/>
        <v>0</v>
      </c>
      <c r="CS255" s="70">
        <f t="shared" si="312"/>
        <v>0</v>
      </c>
      <c r="CT255" s="75">
        <f t="shared" si="313"/>
        <v>0</v>
      </c>
      <c r="CU255" s="75">
        <f t="shared" si="314"/>
        <v>0</v>
      </c>
      <c r="CV255" s="71">
        <f t="shared" si="315"/>
        <v>0</v>
      </c>
      <c r="CW255" s="72">
        <f t="shared" si="316"/>
        <v>0</v>
      </c>
      <c r="CX255" s="70">
        <f t="shared" si="317"/>
        <v>0</v>
      </c>
      <c r="CY255" s="70">
        <f t="shared" si="318"/>
        <v>0</v>
      </c>
      <c r="CZ255" s="70">
        <f t="shared" si="319"/>
        <v>0</v>
      </c>
      <c r="DA255" s="70">
        <f t="shared" si="320"/>
        <v>0</v>
      </c>
      <c r="DB255" s="70">
        <f t="shared" si="321"/>
        <v>0</v>
      </c>
      <c r="DC255" s="70">
        <f t="shared" si="322"/>
        <v>0</v>
      </c>
      <c r="DD255" s="70">
        <f t="shared" si="323"/>
        <v>0</v>
      </c>
      <c r="DE255" s="70">
        <f t="shared" si="323"/>
        <v>0</v>
      </c>
      <c r="DF255" s="75">
        <f t="shared" si="324"/>
        <v>0</v>
      </c>
      <c r="DG255" s="75">
        <f t="shared" si="325"/>
        <v>0</v>
      </c>
      <c r="DH255" s="71">
        <f t="shared" si="326"/>
        <v>0</v>
      </c>
      <c r="DI255" s="72">
        <f t="shared" si="327"/>
        <v>0</v>
      </c>
      <c r="DJ255" s="72">
        <f t="shared" si="328"/>
        <v>0</v>
      </c>
      <c r="DK255" s="72">
        <f t="shared" si="329"/>
        <v>0</v>
      </c>
      <c r="DL255" s="72">
        <f t="shared" si="330"/>
        <v>0</v>
      </c>
      <c r="DM255" s="70">
        <f t="shared" si="331"/>
        <v>0</v>
      </c>
      <c r="DN255" s="70">
        <f t="shared" si="332"/>
        <v>0</v>
      </c>
      <c r="DO255" s="70">
        <f t="shared" si="333"/>
        <v>0</v>
      </c>
      <c r="DP255" s="70">
        <f t="shared" si="334"/>
        <v>0</v>
      </c>
      <c r="DQ255" s="70">
        <f t="shared" si="334"/>
        <v>0</v>
      </c>
      <c r="DR255" s="70">
        <f t="shared" si="335"/>
        <v>0</v>
      </c>
      <c r="DS255" s="75">
        <f t="shared" si="336"/>
        <v>0</v>
      </c>
      <c r="DT255" s="71">
        <f t="shared" si="337"/>
        <v>0</v>
      </c>
      <c r="DU255" s="257">
        <f t="shared" si="338"/>
        <v>0</v>
      </c>
      <c r="DV255" s="258">
        <f t="shared" si="339"/>
        <v>0</v>
      </c>
      <c r="DW255" s="258">
        <f t="shared" si="340"/>
        <v>0</v>
      </c>
      <c r="DX255" s="258">
        <f t="shared" si="341"/>
        <v>0</v>
      </c>
      <c r="DY255" s="70">
        <f t="shared" si="342"/>
        <v>0</v>
      </c>
      <c r="DZ255" s="70">
        <f t="shared" si="343"/>
        <v>0</v>
      </c>
      <c r="EA255" s="258">
        <f t="shared" si="344"/>
        <v>0</v>
      </c>
      <c r="EB255" s="258">
        <f t="shared" si="345"/>
        <v>0</v>
      </c>
      <c r="EC255" s="258">
        <f t="shared" si="345"/>
        <v>0</v>
      </c>
      <c r="ED255" s="258">
        <f t="shared" si="346"/>
        <v>0</v>
      </c>
      <c r="EE255" s="75">
        <f t="shared" si="347"/>
        <v>0</v>
      </c>
      <c r="EF255" s="71">
        <f t="shared" si="348"/>
        <v>0</v>
      </c>
      <c r="EG255" s="72">
        <f t="shared" si="349"/>
        <v>0</v>
      </c>
      <c r="EH255" s="70">
        <f t="shared" si="350"/>
        <v>0</v>
      </c>
      <c r="EI255" s="70">
        <f t="shared" si="351"/>
        <v>0</v>
      </c>
      <c r="EJ255" s="70">
        <f t="shared" si="352"/>
        <v>0</v>
      </c>
      <c r="EK255" s="70">
        <f t="shared" si="353"/>
        <v>0</v>
      </c>
      <c r="EL255" s="70">
        <f t="shared" si="354"/>
        <v>0</v>
      </c>
      <c r="EM255" s="70">
        <f t="shared" si="355"/>
        <v>0</v>
      </c>
      <c r="EN255" s="70">
        <f t="shared" si="356"/>
        <v>0</v>
      </c>
      <c r="EO255" s="70">
        <f t="shared" si="356"/>
        <v>0</v>
      </c>
      <c r="EP255" s="75">
        <f t="shared" si="357"/>
        <v>0</v>
      </c>
      <c r="EQ255" s="75">
        <f t="shared" si="358"/>
        <v>0</v>
      </c>
      <c r="ER255" s="71">
        <f t="shared" si="359"/>
        <v>0</v>
      </c>
      <c r="ES255" s="72">
        <f t="shared" si="274"/>
        <v>0</v>
      </c>
      <c r="ET255" s="70">
        <f t="shared" si="275"/>
        <v>0</v>
      </c>
      <c r="EU255" s="70">
        <f t="shared" si="276"/>
        <v>0</v>
      </c>
      <c r="EV255" s="70">
        <f t="shared" si="277"/>
        <v>0</v>
      </c>
      <c r="EW255" s="70">
        <f t="shared" si="278"/>
        <v>0</v>
      </c>
      <c r="EX255" s="70">
        <f t="shared" si="360"/>
        <v>0</v>
      </c>
      <c r="EY255" s="70">
        <f t="shared" si="279"/>
        <v>0</v>
      </c>
      <c r="EZ255" s="70" t="str">
        <f t="shared" si="280"/>
        <v/>
      </c>
      <c r="FA255" s="70">
        <f t="shared" si="280"/>
        <v>0</v>
      </c>
      <c r="FB255" s="75">
        <f t="shared" si="281"/>
        <v>0</v>
      </c>
      <c r="FC255" s="75">
        <f t="shared" si="282"/>
        <v>0</v>
      </c>
      <c r="FD255" s="71">
        <f t="shared" si="283"/>
        <v>0</v>
      </c>
      <c r="FE255" s="585"/>
    </row>
    <row r="256" spans="1:161" ht="22.5">
      <c r="A256" s="12">
        <f t="shared" si="272"/>
        <v>0</v>
      </c>
      <c r="B256" s="31">
        <v>77</v>
      </c>
      <c r="C256" s="253">
        <v>248</v>
      </c>
      <c r="D256" s="6">
        <f t="shared" si="273"/>
        <v>0</v>
      </c>
      <c r="E256" s="59"/>
      <c r="F256" s="60" t="str">
        <f t="shared" si="361"/>
        <v/>
      </c>
      <c r="G256" s="58">
        <f>'Data Paste From Shala Darpan'!L249</f>
        <v>0</v>
      </c>
      <c r="H256" s="59">
        <f>'Data Paste From Shala Darpan'!F249</f>
        <v>0</v>
      </c>
      <c r="I256" s="59">
        <f>'Data Paste From Shala Darpan'!H249</f>
        <v>0</v>
      </c>
      <c r="J256" s="59">
        <f>'Data Paste From Shala Darpan'!I249</f>
        <v>0</v>
      </c>
      <c r="K256" s="744">
        <f>'Data Paste From Shala Darpan'!K249</f>
        <v>0</v>
      </c>
      <c r="L256" s="160" t="str">
        <f t="shared" si="284"/>
        <v/>
      </c>
      <c r="M256" s="135"/>
      <c r="N256" s="355" t="str">
        <f t="shared" si="104"/>
        <v/>
      </c>
      <c r="O256" s="162">
        <f t="shared" si="285"/>
        <v>0</v>
      </c>
      <c r="P256" s="514"/>
      <c r="Q256" s="111"/>
      <c r="R256" s="112"/>
      <c r="S256" s="112"/>
      <c r="T256" s="113"/>
      <c r="U256" s="112"/>
      <c r="V256" s="113">
        <f t="shared" si="286"/>
        <v>0</v>
      </c>
      <c r="W256" s="113"/>
      <c r="X256" s="112"/>
      <c r="Y256" s="150"/>
      <c r="Z256" s="151"/>
      <c r="AA256" s="151"/>
      <c r="AB256" s="152"/>
      <c r="AC256" s="151"/>
      <c r="AD256" s="152">
        <f t="shared" si="287"/>
        <v>0</v>
      </c>
      <c r="AE256" s="152"/>
      <c r="AF256" s="151"/>
      <c r="AG256" s="184"/>
      <c r="AH256" s="185"/>
      <c r="AI256" s="185"/>
      <c r="AJ256" s="186"/>
      <c r="AK256" s="185"/>
      <c r="AL256" s="186">
        <f t="shared" si="288"/>
        <v>0</v>
      </c>
      <c r="AM256" s="186"/>
      <c r="AN256" s="185"/>
      <c r="AO256" s="117"/>
      <c r="AP256" s="118"/>
      <c r="AQ256" s="118"/>
      <c r="AR256" s="119"/>
      <c r="AS256" s="118"/>
      <c r="AT256" s="119">
        <f t="shared" si="289"/>
        <v>0</v>
      </c>
      <c r="AU256" s="119"/>
      <c r="AV256" s="118"/>
      <c r="AW256" s="199"/>
      <c r="AX256" s="200"/>
      <c r="AY256" s="200"/>
      <c r="AZ256" s="201"/>
      <c r="BA256" s="200"/>
      <c r="BB256" s="201">
        <f t="shared" si="290"/>
        <v>0</v>
      </c>
      <c r="BC256" s="201"/>
      <c r="BD256" s="200"/>
      <c r="BE256" s="225"/>
      <c r="BF256" s="226"/>
      <c r="BG256" s="226"/>
      <c r="BH256" s="227"/>
      <c r="BI256" s="226"/>
      <c r="BJ256" s="227">
        <f t="shared" si="291"/>
        <v>0</v>
      </c>
      <c r="BK256" s="227"/>
      <c r="BL256" s="226"/>
      <c r="BM256" s="199"/>
      <c r="BN256" s="200"/>
      <c r="BO256" s="200"/>
      <c r="BP256" s="201"/>
      <c r="BQ256" s="200"/>
      <c r="BR256" s="201" t="str">
        <f t="shared" si="292"/>
        <v/>
      </c>
      <c r="BS256" s="201"/>
      <c r="BT256" s="200"/>
      <c r="BU256" s="208">
        <v>0</v>
      </c>
      <c r="BV256" s="209">
        <v>0</v>
      </c>
      <c r="BW256" s="213">
        <v>0</v>
      </c>
      <c r="BX256" s="333" t="str">
        <f t="shared" si="293"/>
        <v>D</v>
      </c>
      <c r="BY256" s="72">
        <f t="shared" si="294"/>
        <v>0</v>
      </c>
      <c r="BZ256" s="70">
        <f t="shared" si="295"/>
        <v>0</v>
      </c>
      <c r="CA256" s="70">
        <f t="shared" si="296"/>
        <v>0</v>
      </c>
      <c r="CB256" s="70">
        <f t="shared" si="297"/>
        <v>0</v>
      </c>
      <c r="CC256" s="70">
        <f t="shared" si="298"/>
        <v>0</v>
      </c>
      <c r="CD256" s="70">
        <f t="shared" si="299"/>
        <v>0</v>
      </c>
      <c r="CE256" s="70">
        <f t="shared" si="300"/>
        <v>0</v>
      </c>
      <c r="CF256" s="70">
        <f t="shared" si="301"/>
        <v>0</v>
      </c>
      <c r="CG256" s="70">
        <f t="shared" si="301"/>
        <v>0</v>
      </c>
      <c r="CH256" s="75">
        <f t="shared" si="302"/>
        <v>0</v>
      </c>
      <c r="CI256" s="75">
        <f t="shared" si="303"/>
        <v>0</v>
      </c>
      <c r="CJ256" s="71">
        <f t="shared" si="304"/>
        <v>0</v>
      </c>
      <c r="CK256" s="72">
        <f t="shared" si="305"/>
        <v>0</v>
      </c>
      <c r="CL256" s="70">
        <f t="shared" si="306"/>
        <v>0</v>
      </c>
      <c r="CM256" s="70">
        <f t="shared" si="307"/>
        <v>0</v>
      </c>
      <c r="CN256" s="70">
        <f t="shared" si="308"/>
        <v>0</v>
      </c>
      <c r="CO256" s="70">
        <f t="shared" si="309"/>
        <v>0</v>
      </c>
      <c r="CP256" s="70">
        <f t="shared" si="310"/>
        <v>0</v>
      </c>
      <c r="CQ256" s="70">
        <f t="shared" si="311"/>
        <v>0</v>
      </c>
      <c r="CR256" s="70">
        <f t="shared" si="312"/>
        <v>0</v>
      </c>
      <c r="CS256" s="70">
        <f t="shared" si="312"/>
        <v>0</v>
      </c>
      <c r="CT256" s="75">
        <f t="shared" si="313"/>
        <v>0</v>
      </c>
      <c r="CU256" s="75">
        <f t="shared" si="314"/>
        <v>0</v>
      </c>
      <c r="CV256" s="71">
        <f t="shared" si="315"/>
        <v>0</v>
      </c>
      <c r="CW256" s="72">
        <f t="shared" si="316"/>
        <v>0</v>
      </c>
      <c r="CX256" s="70">
        <f t="shared" si="317"/>
        <v>0</v>
      </c>
      <c r="CY256" s="70">
        <f t="shared" si="318"/>
        <v>0</v>
      </c>
      <c r="CZ256" s="70">
        <f t="shared" si="319"/>
        <v>0</v>
      </c>
      <c r="DA256" s="70">
        <f t="shared" si="320"/>
        <v>0</v>
      </c>
      <c r="DB256" s="70">
        <f t="shared" si="321"/>
        <v>0</v>
      </c>
      <c r="DC256" s="70">
        <f t="shared" si="322"/>
        <v>0</v>
      </c>
      <c r="DD256" s="70">
        <f t="shared" si="323"/>
        <v>0</v>
      </c>
      <c r="DE256" s="70">
        <f t="shared" si="323"/>
        <v>0</v>
      </c>
      <c r="DF256" s="75">
        <f t="shared" si="324"/>
        <v>0</v>
      </c>
      <c r="DG256" s="75">
        <f t="shared" si="325"/>
        <v>0</v>
      </c>
      <c r="DH256" s="71">
        <f t="shared" si="326"/>
        <v>0</v>
      </c>
      <c r="DI256" s="72">
        <f t="shared" si="327"/>
        <v>0</v>
      </c>
      <c r="DJ256" s="72">
        <f t="shared" si="328"/>
        <v>0</v>
      </c>
      <c r="DK256" s="72">
        <f t="shared" si="329"/>
        <v>0</v>
      </c>
      <c r="DL256" s="72">
        <f t="shared" si="330"/>
        <v>0</v>
      </c>
      <c r="DM256" s="70">
        <f t="shared" si="331"/>
        <v>0</v>
      </c>
      <c r="DN256" s="70">
        <f t="shared" si="332"/>
        <v>0</v>
      </c>
      <c r="DO256" s="70">
        <f t="shared" si="333"/>
        <v>0</v>
      </c>
      <c r="DP256" s="70">
        <f t="shared" si="334"/>
        <v>0</v>
      </c>
      <c r="DQ256" s="70">
        <f t="shared" si="334"/>
        <v>0</v>
      </c>
      <c r="DR256" s="70">
        <f t="shared" si="335"/>
        <v>0</v>
      </c>
      <c r="DS256" s="75">
        <f t="shared" si="336"/>
        <v>0</v>
      </c>
      <c r="DT256" s="71">
        <f t="shared" si="337"/>
        <v>0</v>
      </c>
      <c r="DU256" s="257">
        <f t="shared" si="338"/>
        <v>0</v>
      </c>
      <c r="DV256" s="258">
        <f t="shared" si="339"/>
        <v>0</v>
      </c>
      <c r="DW256" s="258">
        <f t="shared" si="340"/>
        <v>0</v>
      </c>
      <c r="DX256" s="258">
        <f t="shared" si="341"/>
        <v>0</v>
      </c>
      <c r="DY256" s="70">
        <f t="shared" si="342"/>
        <v>0</v>
      </c>
      <c r="DZ256" s="70">
        <f t="shared" si="343"/>
        <v>0</v>
      </c>
      <c r="EA256" s="258">
        <f t="shared" si="344"/>
        <v>0</v>
      </c>
      <c r="EB256" s="258">
        <f t="shared" si="345"/>
        <v>0</v>
      </c>
      <c r="EC256" s="258">
        <f t="shared" si="345"/>
        <v>0</v>
      </c>
      <c r="ED256" s="258">
        <f t="shared" si="346"/>
        <v>0</v>
      </c>
      <c r="EE256" s="75">
        <f t="shared" si="347"/>
        <v>0</v>
      </c>
      <c r="EF256" s="71">
        <f t="shared" si="348"/>
        <v>0</v>
      </c>
      <c r="EG256" s="72">
        <f t="shared" si="349"/>
        <v>0</v>
      </c>
      <c r="EH256" s="70">
        <f t="shared" si="350"/>
        <v>0</v>
      </c>
      <c r="EI256" s="70">
        <f t="shared" si="351"/>
        <v>0</v>
      </c>
      <c r="EJ256" s="70">
        <f t="shared" si="352"/>
        <v>0</v>
      </c>
      <c r="EK256" s="70">
        <f t="shared" si="353"/>
        <v>0</v>
      </c>
      <c r="EL256" s="70">
        <f t="shared" si="354"/>
        <v>0</v>
      </c>
      <c r="EM256" s="70">
        <f t="shared" si="355"/>
        <v>0</v>
      </c>
      <c r="EN256" s="70">
        <f t="shared" si="356"/>
        <v>0</v>
      </c>
      <c r="EO256" s="70">
        <f t="shared" si="356"/>
        <v>0</v>
      </c>
      <c r="EP256" s="75">
        <f t="shared" si="357"/>
        <v>0</v>
      </c>
      <c r="EQ256" s="75">
        <f t="shared" si="358"/>
        <v>0</v>
      </c>
      <c r="ER256" s="71">
        <f t="shared" si="359"/>
        <v>0</v>
      </c>
      <c r="ES256" s="72">
        <f t="shared" si="274"/>
        <v>0</v>
      </c>
      <c r="ET256" s="70">
        <f t="shared" si="275"/>
        <v>0</v>
      </c>
      <c r="EU256" s="70">
        <f t="shared" si="276"/>
        <v>0</v>
      </c>
      <c r="EV256" s="70">
        <f t="shared" si="277"/>
        <v>0</v>
      </c>
      <c r="EW256" s="70">
        <f t="shared" si="278"/>
        <v>0</v>
      </c>
      <c r="EX256" s="70">
        <f t="shared" si="360"/>
        <v>0</v>
      </c>
      <c r="EY256" s="70">
        <f t="shared" si="279"/>
        <v>0</v>
      </c>
      <c r="EZ256" s="70" t="str">
        <f t="shared" si="280"/>
        <v/>
      </c>
      <c r="FA256" s="70">
        <f t="shared" si="280"/>
        <v>0</v>
      </c>
      <c r="FB256" s="75">
        <f t="shared" si="281"/>
        <v>0</v>
      </c>
      <c r="FC256" s="75">
        <f t="shared" si="282"/>
        <v>0</v>
      </c>
      <c r="FD256" s="71">
        <f t="shared" si="283"/>
        <v>0</v>
      </c>
      <c r="FE256" s="585"/>
    </row>
    <row r="257" spans="1:161" ht="22.5">
      <c r="A257" s="12">
        <f t="shared" si="272"/>
        <v>0</v>
      </c>
      <c r="B257" s="31">
        <v>78</v>
      </c>
      <c r="C257" s="252">
        <v>249</v>
      </c>
      <c r="D257" s="6">
        <f t="shared" si="273"/>
        <v>0</v>
      </c>
      <c r="E257" s="59"/>
      <c r="F257" s="60" t="str">
        <f t="shared" si="361"/>
        <v/>
      </c>
      <c r="G257" s="59">
        <f>'Data Paste From Shala Darpan'!L250</f>
        <v>0</v>
      </c>
      <c r="H257" s="59">
        <f>'Data Paste From Shala Darpan'!F250</f>
        <v>0</v>
      </c>
      <c r="I257" s="59">
        <f>'Data Paste From Shala Darpan'!H250</f>
        <v>0</v>
      </c>
      <c r="J257" s="59">
        <f>'Data Paste From Shala Darpan'!I250</f>
        <v>0</v>
      </c>
      <c r="K257" s="744">
        <f>'Data Paste From Shala Darpan'!K250</f>
        <v>0</v>
      </c>
      <c r="L257" s="160" t="str">
        <f t="shared" si="284"/>
        <v/>
      </c>
      <c r="M257" s="135"/>
      <c r="N257" s="355" t="str">
        <f t="shared" si="104"/>
        <v/>
      </c>
      <c r="O257" s="162">
        <f t="shared" si="285"/>
        <v>0</v>
      </c>
      <c r="P257" s="514"/>
      <c r="Q257" s="111"/>
      <c r="R257" s="112"/>
      <c r="S257" s="112"/>
      <c r="T257" s="113"/>
      <c r="U257" s="112"/>
      <c r="V257" s="113">
        <f t="shared" si="286"/>
        <v>0</v>
      </c>
      <c r="W257" s="113"/>
      <c r="X257" s="112"/>
      <c r="Y257" s="150"/>
      <c r="Z257" s="151"/>
      <c r="AA257" s="151"/>
      <c r="AB257" s="152"/>
      <c r="AC257" s="151"/>
      <c r="AD257" s="152">
        <f t="shared" si="287"/>
        <v>0</v>
      </c>
      <c r="AE257" s="152"/>
      <c r="AF257" s="151"/>
      <c r="AG257" s="184"/>
      <c r="AH257" s="185"/>
      <c r="AI257" s="185"/>
      <c r="AJ257" s="186"/>
      <c r="AK257" s="185"/>
      <c r="AL257" s="186">
        <f t="shared" si="288"/>
        <v>0</v>
      </c>
      <c r="AM257" s="186"/>
      <c r="AN257" s="185"/>
      <c r="AO257" s="117"/>
      <c r="AP257" s="118"/>
      <c r="AQ257" s="118"/>
      <c r="AR257" s="119"/>
      <c r="AS257" s="118"/>
      <c r="AT257" s="119">
        <f t="shared" si="289"/>
        <v>0</v>
      </c>
      <c r="AU257" s="119"/>
      <c r="AV257" s="118"/>
      <c r="AW257" s="199"/>
      <c r="AX257" s="200"/>
      <c r="AY257" s="200"/>
      <c r="AZ257" s="201"/>
      <c r="BA257" s="200"/>
      <c r="BB257" s="201">
        <f t="shared" si="290"/>
        <v>0</v>
      </c>
      <c r="BC257" s="201"/>
      <c r="BD257" s="200"/>
      <c r="BE257" s="225"/>
      <c r="BF257" s="226"/>
      <c r="BG257" s="226"/>
      <c r="BH257" s="227"/>
      <c r="BI257" s="226"/>
      <c r="BJ257" s="227">
        <f t="shared" si="291"/>
        <v>0</v>
      </c>
      <c r="BK257" s="227"/>
      <c r="BL257" s="226"/>
      <c r="BM257" s="199"/>
      <c r="BN257" s="200"/>
      <c r="BO257" s="200"/>
      <c r="BP257" s="201"/>
      <c r="BQ257" s="200"/>
      <c r="BR257" s="201" t="str">
        <f t="shared" si="292"/>
        <v/>
      </c>
      <c r="BS257" s="201"/>
      <c r="BT257" s="200"/>
      <c r="BU257" s="208">
        <v>0</v>
      </c>
      <c r="BV257" s="209">
        <v>0</v>
      </c>
      <c r="BW257" s="213">
        <v>0</v>
      </c>
      <c r="BX257" s="333" t="str">
        <f t="shared" si="293"/>
        <v>D</v>
      </c>
      <c r="BY257" s="72">
        <f t="shared" si="294"/>
        <v>0</v>
      </c>
      <c r="BZ257" s="70">
        <f t="shared" si="295"/>
        <v>0</v>
      </c>
      <c r="CA257" s="70">
        <f t="shared" si="296"/>
        <v>0</v>
      </c>
      <c r="CB257" s="70">
        <f t="shared" si="297"/>
        <v>0</v>
      </c>
      <c r="CC257" s="70">
        <f t="shared" si="298"/>
        <v>0</v>
      </c>
      <c r="CD257" s="70">
        <f t="shared" si="299"/>
        <v>0</v>
      </c>
      <c r="CE257" s="70">
        <f t="shared" si="300"/>
        <v>0</v>
      </c>
      <c r="CF257" s="70">
        <f t="shared" si="301"/>
        <v>0</v>
      </c>
      <c r="CG257" s="70">
        <f t="shared" si="301"/>
        <v>0</v>
      </c>
      <c r="CH257" s="75">
        <f t="shared" si="302"/>
        <v>0</v>
      </c>
      <c r="CI257" s="75">
        <f t="shared" si="303"/>
        <v>0</v>
      </c>
      <c r="CJ257" s="71">
        <f t="shared" si="304"/>
        <v>0</v>
      </c>
      <c r="CK257" s="72">
        <f t="shared" si="305"/>
        <v>0</v>
      </c>
      <c r="CL257" s="70">
        <f t="shared" si="306"/>
        <v>0</v>
      </c>
      <c r="CM257" s="70">
        <f t="shared" si="307"/>
        <v>0</v>
      </c>
      <c r="CN257" s="70">
        <f t="shared" si="308"/>
        <v>0</v>
      </c>
      <c r="CO257" s="70">
        <f t="shared" si="309"/>
        <v>0</v>
      </c>
      <c r="CP257" s="70">
        <f t="shared" si="310"/>
        <v>0</v>
      </c>
      <c r="CQ257" s="70">
        <f t="shared" si="311"/>
        <v>0</v>
      </c>
      <c r="CR257" s="70">
        <f t="shared" si="312"/>
        <v>0</v>
      </c>
      <c r="CS257" s="70">
        <f t="shared" si="312"/>
        <v>0</v>
      </c>
      <c r="CT257" s="75">
        <f t="shared" si="313"/>
        <v>0</v>
      </c>
      <c r="CU257" s="75">
        <f t="shared" si="314"/>
        <v>0</v>
      </c>
      <c r="CV257" s="71">
        <f t="shared" si="315"/>
        <v>0</v>
      </c>
      <c r="CW257" s="72">
        <f t="shared" si="316"/>
        <v>0</v>
      </c>
      <c r="CX257" s="70">
        <f t="shared" si="317"/>
        <v>0</v>
      </c>
      <c r="CY257" s="70">
        <f t="shared" si="318"/>
        <v>0</v>
      </c>
      <c r="CZ257" s="70">
        <f t="shared" si="319"/>
        <v>0</v>
      </c>
      <c r="DA257" s="70">
        <f t="shared" si="320"/>
        <v>0</v>
      </c>
      <c r="DB257" s="70">
        <f t="shared" si="321"/>
        <v>0</v>
      </c>
      <c r="DC257" s="70">
        <f t="shared" si="322"/>
        <v>0</v>
      </c>
      <c r="DD257" s="70">
        <f t="shared" si="323"/>
        <v>0</v>
      </c>
      <c r="DE257" s="70">
        <f t="shared" si="323"/>
        <v>0</v>
      </c>
      <c r="DF257" s="75">
        <f t="shared" si="324"/>
        <v>0</v>
      </c>
      <c r="DG257" s="75">
        <f t="shared" si="325"/>
        <v>0</v>
      </c>
      <c r="DH257" s="71">
        <f t="shared" si="326"/>
        <v>0</v>
      </c>
      <c r="DI257" s="72">
        <f t="shared" si="327"/>
        <v>0</v>
      </c>
      <c r="DJ257" s="72">
        <f t="shared" si="328"/>
        <v>0</v>
      </c>
      <c r="DK257" s="72">
        <f t="shared" si="329"/>
        <v>0</v>
      </c>
      <c r="DL257" s="72">
        <f t="shared" si="330"/>
        <v>0</v>
      </c>
      <c r="DM257" s="70">
        <f t="shared" si="331"/>
        <v>0</v>
      </c>
      <c r="DN257" s="70">
        <f t="shared" si="332"/>
        <v>0</v>
      </c>
      <c r="DO257" s="70">
        <f t="shared" si="333"/>
        <v>0</v>
      </c>
      <c r="DP257" s="70">
        <f t="shared" si="334"/>
        <v>0</v>
      </c>
      <c r="DQ257" s="70">
        <f t="shared" si="334"/>
        <v>0</v>
      </c>
      <c r="DR257" s="70">
        <f t="shared" si="335"/>
        <v>0</v>
      </c>
      <c r="DS257" s="75">
        <f t="shared" si="336"/>
        <v>0</v>
      </c>
      <c r="DT257" s="71">
        <f t="shared" si="337"/>
        <v>0</v>
      </c>
      <c r="DU257" s="257">
        <f t="shared" si="338"/>
        <v>0</v>
      </c>
      <c r="DV257" s="258">
        <f t="shared" si="339"/>
        <v>0</v>
      </c>
      <c r="DW257" s="258">
        <f t="shared" si="340"/>
        <v>0</v>
      </c>
      <c r="DX257" s="258">
        <f t="shared" si="341"/>
        <v>0</v>
      </c>
      <c r="DY257" s="70">
        <f t="shared" si="342"/>
        <v>0</v>
      </c>
      <c r="DZ257" s="70">
        <f t="shared" si="343"/>
        <v>0</v>
      </c>
      <c r="EA257" s="258">
        <f t="shared" si="344"/>
        <v>0</v>
      </c>
      <c r="EB257" s="258">
        <f t="shared" si="345"/>
        <v>0</v>
      </c>
      <c r="EC257" s="258">
        <f t="shared" si="345"/>
        <v>0</v>
      </c>
      <c r="ED257" s="258">
        <f t="shared" si="346"/>
        <v>0</v>
      </c>
      <c r="EE257" s="75">
        <f t="shared" si="347"/>
        <v>0</v>
      </c>
      <c r="EF257" s="71">
        <f t="shared" si="348"/>
        <v>0</v>
      </c>
      <c r="EG257" s="72">
        <f t="shared" si="349"/>
        <v>0</v>
      </c>
      <c r="EH257" s="70">
        <f t="shared" si="350"/>
        <v>0</v>
      </c>
      <c r="EI257" s="70">
        <f t="shared" si="351"/>
        <v>0</v>
      </c>
      <c r="EJ257" s="70">
        <f t="shared" si="352"/>
        <v>0</v>
      </c>
      <c r="EK257" s="70">
        <f t="shared" si="353"/>
        <v>0</v>
      </c>
      <c r="EL257" s="70">
        <f t="shared" si="354"/>
        <v>0</v>
      </c>
      <c r="EM257" s="70">
        <f t="shared" si="355"/>
        <v>0</v>
      </c>
      <c r="EN257" s="70">
        <f t="shared" si="356"/>
        <v>0</v>
      </c>
      <c r="EO257" s="70">
        <f t="shared" si="356"/>
        <v>0</v>
      </c>
      <c r="EP257" s="75">
        <f t="shared" si="357"/>
        <v>0</v>
      </c>
      <c r="EQ257" s="75">
        <f t="shared" si="358"/>
        <v>0</v>
      </c>
      <c r="ER257" s="71">
        <f t="shared" si="359"/>
        <v>0</v>
      </c>
      <c r="ES257" s="72">
        <f t="shared" si="274"/>
        <v>0</v>
      </c>
      <c r="ET257" s="70">
        <f t="shared" si="275"/>
        <v>0</v>
      </c>
      <c r="EU257" s="70">
        <f t="shared" si="276"/>
        <v>0</v>
      </c>
      <c r="EV257" s="70">
        <f t="shared" si="277"/>
        <v>0</v>
      </c>
      <c r="EW257" s="70">
        <f t="shared" si="278"/>
        <v>0</v>
      </c>
      <c r="EX257" s="70">
        <f t="shared" si="360"/>
        <v>0</v>
      </c>
      <c r="EY257" s="70">
        <f t="shared" si="279"/>
        <v>0</v>
      </c>
      <c r="EZ257" s="70" t="str">
        <f t="shared" si="280"/>
        <v/>
      </c>
      <c r="FA257" s="70">
        <f t="shared" si="280"/>
        <v>0</v>
      </c>
      <c r="FB257" s="75">
        <f t="shared" si="281"/>
        <v>0</v>
      </c>
      <c r="FC257" s="75">
        <f t="shared" si="282"/>
        <v>0</v>
      </c>
      <c r="FD257" s="71">
        <f t="shared" si="283"/>
        <v>0</v>
      </c>
      <c r="FE257" s="585"/>
    </row>
    <row r="258" spans="1:161" ht="22.5">
      <c r="A258" s="12">
        <f t="shared" si="272"/>
        <v>0</v>
      </c>
      <c r="B258" s="31">
        <v>79</v>
      </c>
      <c r="C258" s="253">
        <v>250</v>
      </c>
      <c r="D258" s="6">
        <f t="shared" si="273"/>
        <v>0</v>
      </c>
      <c r="E258" s="59"/>
      <c r="F258" s="60" t="str">
        <f t="shared" si="361"/>
        <v/>
      </c>
      <c r="G258" s="58">
        <f>'Data Paste From Shala Darpan'!L251</f>
        <v>0</v>
      </c>
      <c r="H258" s="59">
        <f>'Data Paste From Shala Darpan'!F251</f>
        <v>0</v>
      </c>
      <c r="I258" s="59">
        <f>'Data Paste From Shala Darpan'!H251</f>
        <v>0</v>
      </c>
      <c r="J258" s="59">
        <f>'Data Paste From Shala Darpan'!I251</f>
        <v>0</v>
      </c>
      <c r="K258" s="744">
        <f>'Data Paste From Shala Darpan'!K251</f>
        <v>0</v>
      </c>
      <c r="L258" s="160" t="str">
        <f t="shared" si="284"/>
        <v/>
      </c>
      <c r="M258" s="135"/>
      <c r="N258" s="355" t="str">
        <f t="shared" si="104"/>
        <v/>
      </c>
      <c r="O258" s="162">
        <f t="shared" si="285"/>
        <v>0</v>
      </c>
      <c r="P258" s="514"/>
      <c r="Q258" s="111"/>
      <c r="R258" s="112"/>
      <c r="S258" s="112"/>
      <c r="T258" s="113"/>
      <c r="U258" s="112"/>
      <c r="V258" s="113">
        <f t="shared" si="286"/>
        <v>0</v>
      </c>
      <c r="W258" s="113"/>
      <c r="X258" s="112"/>
      <c r="Y258" s="150"/>
      <c r="Z258" s="151"/>
      <c r="AA258" s="151"/>
      <c r="AB258" s="152"/>
      <c r="AC258" s="151"/>
      <c r="AD258" s="152">
        <f t="shared" si="287"/>
        <v>0</v>
      </c>
      <c r="AE258" s="152"/>
      <c r="AF258" s="151"/>
      <c r="AG258" s="184"/>
      <c r="AH258" s="185"/>
      <c r="AI258" s="185"/>
      <c r="AJ258" s="186"/>
      <c r="AK258" s="185"/>
      <c r="AL258" s="186">
        <f t="shared" si="288"/>
        <v>0</v>
      </c>
      <c r="AM258" s="186"/>
      <c r="AN258" s="185"/>
      <c r="AO258" s="117"/>
      <c r="AP258" s="118"/>
      <c r="AQ258" s="118"/>
      <c r="AR258" s="119"/>
      <c r="AS258" s="118"/>
      <c r="AT258" s="119">
        <f t="shared" si="289"/>
        <v>0</v>
      </c>
      <c r="AU258" s="119"/>
      <c r="AV258" s="118"/>
      <c r="AW258" s="199"/>
      <c r="AX258" s="200"/>
      <c r="AY258" s="200"/>
      <c r="AZ258" s="201"/>
      <c r="BA258" s="200"/>
      <c r="BB258" s="201">
        <f t="shared" si="290"/>
        <v>0</v>
      </c>
      <c r="BC258" s="201"/>
      <c r="BD258" s="200"/>
      <c r="BE258" s="225"/>
      <c r="BF258" s="226"/>
      <c r="BG258" s="226"/>
      <c r="BH258" s="227"/>
      <c r="BI258" s="226"/>
      <c r="BJ258" s="227">
        <f t="shared" si="291"/>
        <v>0</v>
      </c>
      <c r="BK258" s="227"/>
      <c r="BL258" s="226"/>
      <c r="BM258" s="199"/>
      <c r="BN258" s="200"/>
      <c r="BO258" s="200"/>
      <c r="BP258" s="201"/>
      <c r="BQ258" s="200"/>
      <c r="BR258" s="201" t="str">
        <f t="shared" si="292"/>
        <v/>
      </c>
      <c r="BS258" s="201"/>
      <c r="BT258" s="200"/>
      <c r="BU258" s="208">
        <v>0</v>
      </c>
      <c r="BV258" s="209">
        <v>0</v>
      </c>
      <c r="BW258" s="213">
        <v>0</v>
      </c>
      <c r="BX258" s="333" t="str">
        <f t="shared" si="293"/>
        <v>D</v>
      </c>
      <c r="BY258" s="72">
        <f t="shared" si="294"/>
        <v>0</v>
      </c>
      <c r="BZ258" s="70">
        <f t="shared" si="295"/>
        <v>0</v>
      </c>
      <c r="CA258" s="70">
        <f t="shared" si="296"/>
        <v>0</v>
      </c>
      <c r="CB258" s="70">
        <f t="shared" si="297"/>
        <v>0</v>
      </c>
      <c r="CC258" s="70">
        <f t="shared" si="298"/>
        <v>0</v>
      </c>
      <c r="CD258" s="70">
        <f t="shared" si="299"/>
        <v>0</v>
      </c>
      <c r="CE258" s="70">
        <f t="shared" si="300"/>
        <v>0</v>
      </c>
      <c r="CF258" s="70">
        <f t="shared" si="301"/>
        <v>0</v>
      </c>
      <c r="CG258" s="70">
        <f t="shared" si="301"/>
        <v>0</v>
      </c>
      <c r="CH258" s="75">
        <f t="shared" si="302"/>
        <v>0</v>
      </c>
      <c r="CI258" s="75">
        <f t="shared" si="303"/>
        <v>0</v>
      </c>
      <c r="CJ258" s="71">
        <f t="shared" si="304"/>
        <v>0</v>
      </c>
      <c r="CK258" s="72">
        <f t="shared" si="305"/>
        <v>0</v>
      </c>
      <c r="CL258" s="70">
        <f t="shared" si="306"/>
        <v>0</v>
      </c>
      <c r="CM258" s="70">
        <f t="shared" si="307"/>
        <v>0</v>
      </c>
      <c r="CN258" s="70">
        <f t="shared" si="308"/>
        <v>0</v>
      </c>
      <c r="CO258" s="70">
        <f t="shared" si="309"/>
        <v>0</v>
      </c>
      <c r="CP258" s="70">
        <f t="shared" si="310"/>
        <v>0</v>
      </c>
      <c r="CQ258" s="70">
        <f t="shared" si="311"/>
        <v>0</v>
      </c>
      <c r="CR258" s="70">
        <f t="shared" si="312"/>
        <v>0</v>
      </c>
      <c r="CS258" s="70">
        <f t="shared" si="312"/>
        <v>0</v>
      </c>
      <c r="CT258" s="75">
        <f t="shared" si="313"/>
        <v>0</v>
      </c>
      <c r="CU258" s="75">
        <f t="shared" si="314"/>
        <v>0</v>
      </c>
      <c r="CV258" s="71">
        <f t="shared" si="315"/>
        <v>0</v>
      </c>
      <c r="CW258" s="72">
        <f t="shared" si="316"/>
        <v>0</v>
      </c>
      <c r="CX258" s="70">
        <f t="shared" si="317"/>
        <v>0</v>
      </c>
      <c r="CY258" s="70">
        <f t="shared" si="318"/>
        <v>0</v>
      </c>
      <c r="CZ258" s="70">
        <f t="shared" si="319"/>
        <v>0</v>
      </c>
      <c r="DA258" s="70">
        <f t="shared" si="320"/>
        <v>0</v>
      </c>
      <c r="DB258" s="70">
        <f t="shared" si="321"/>
        <v>0</v>
      </c>
      <c r="DC258" s="70">
        <f t="shared" si="322"/>
        <v>0</v>
      </c>
      <c r="DD258" s="70">
        <f t="shared" si="323"/>
        <v>0</v>
      </c>
      <c r="DE258" s="70">
        <f t="shared" si="323"/>
        <v>0</v>
      </c>
      <c r="DF258" s="75">
        <f t="shared" si="324"/>
        <v>0</v>
      </c>
      <c r="DG258" s="75">
        <f t="shared" si="325"/>
        <v>0</v>
      </c>
      <c r="DH258" s="71">
        <f t="shared" si="326"/>
        <v>0</v>
      </c>
      <c r="DI258" s="72">
        <f t="shared" si="327"/>
        <v>0</v>
      </c>
      <c r="DJ258" s="72">
        <f t="shared" si="328"/>
        <v>0</v>
      </c>
      <c r="DK258" s="72">
        <f t="shared" si="329"/>
        <v>0</v>
      </c>
      <c r="DL258" s="72">
        <f t="shared" si="330"/>
        <v>0</v>
      </c>
      <c r="DM258" s="70">
        <f t="shared" si="331"/>
        <v>0</v>
      </c>
      <c r="DN258" s="70">
        <f t="shared" si="332"/>
        <v>0</v>
      </c>
      <c r="DO258" s="70">
        <f t="shared" si="333"/>
        <v>0</v>
      </c>
      <c r="DP258" s="70">
        <f t="shared" si="334"/>
        <v>0</v>
      </c>
      <c r="DQ258" s="70">
        <f t="shared" si="334"/>
        <v>0</v>
      </c>
      <c r="DR258" s="70">
        <f t="shared" si="335"/>
        <v>0</v>
      </c>
      <c r="DS258" s="75">
        <f t="shared" si="336"/>
        <v>0</v>
      </c>
      <c r="DT258" s="71">
        <f t="shared" si="337"/>
        <v>0</v>
      </c>
      <c r="DU258" s="257">
        <f t="shared" si="338"/>
        <v>0</v>
      </c>
      <c r="DV258" s="258">
        <f t="shared" si="339"/>
        <v>0</v>
      </c>
      <c r="DW258" s="258">
        <f t="shared" si="340"/>
        <v>0</v>
      </c>
      <c r="DX258" s="258">
        <f t="shared" si="341"/>
        <v>0</v>
      </c>
      <c r="DY258" s="70">
        <f t="shared" si="342"/>
        <v>0</v>
      </c>
      <c r="DZ258" s="70">
        <f t="shared" si="343"/>
        <v>0</v>
      </c>
      <c r="EA258" s="258">
        <f t="shared" si="344"/>
        <v>0</v>
      </c>
      <c r="EB258" s="258">
        <f t="shared" si="345"/>
        <v>0</v>
      </c>
      <c r="EC258" s="258">
        <f t="shared" si="345"/>
        <v>0</v>
      </c>
      <c r="ED258" s="258">
        <f t="shared" si="346"/>
        <v>0</v>
      </c>
      <c r="EE258" s="75">
        <f t="shared" si="347"/>
        <v>0</v>
      </c>
      <c r="EF258" s="71">
        <f t="shared" si="348"/>
        <v>0</v>
      </c>
      <c r="EG258" s="72">
        <f t="shared" si="349"/>
        <v>0</v>
      </c>
      <c r="EH258" s="70">
        <f t="shared" si="350"/>
        <v>0</v>
      </c>
      <c r="EI258" s="70">
        <f t="shared" si="351"/>
        <v>0</v>
      </c>
      <c r="EJ258" s="70">
        <f t="shared" si="352"/>
        <v>0</v>
      </c>
      <c r="EK258" s="70">
        <f t="shared" si="353"/>
        <v>0</v>
      </c>
      <c r="EL258" s="70">
        <f t="shared" si="354"/>
        <v>0</v>
      </c>
      <c r="EM258" s="70">
        <f t="shared" si="355"/>
        <v>0</v>
      </c>
      <c r="EN258" s="70">
        <f t="shared" si="356"/>
        <v>0</v>
      </c>
      <c r="EO258" s="70">
        <f t="shared" si="356"/>
        <v>0</v>
      </c>
      <c r="EP258" s="75">
        <f t="shared" si="357"/>
        <v>0</v>
      </c>
      <c r="EQ258" s="75">
        <f t="shared" si="358"/>
        <v>0</v>
      </c>
      <c r="ER258" s="71">
        <f t="shared" si="359"/>
        <v>0</v>
      </c>
      <c r="ES258" s="72">
        <f t="shared" si="274"/>
        <v>0</v>
      </c>
      <c r="ET258" s="70">
        <f t="shared" si="275"/>
        <v>0</v>
      </c>
      <c r="EU258" s="70">
        <f t="shared" si="276"/>
        <v>0</v>
      </c>
      <c r="EV258" s="70">
        <f t="shared" si="277"/>
        <v>0</v>
      </c>
      <c r="EW258" s="70">
        <f t="shared" si="278"/>
        <v>0</v>
      </c>
      <c r="EX258" s="70">
        <f t="shared" si="360"/>
        <v>0</v>
      </c>
      <c r="EY258" s="70">
        <f t="shared" si="279"/>
        <v>0</v>
      </c>
      <c r="EZ258" s="70" t="str">
        <f t="shared" si="280"/>
        <v/>
      </c>
      <c r="FA258" s="70">
        <f t="shared" si="280"/>
        <v>0</v>
      </c>
      <c r="FB258" s="75">
        <f t="shared" si="281"/>
        <v>0</v>
      </c>
      <c r="FC258" s="75">
        <f t="shared" si="282"/>
        <v>0</v>
      </c>
      <c r="FD258" s="71">
        <f t="shared" si="283"/>
        <v>0</v>
      </c>
      <c r="FE258" s="585"/>
    </row>
    <row r="259" spans="1:161" ht="22.5">
      <c r="A259" s="12">
        <f t="shared" si="272"/>
        <v>0</v>
      </c>
      <c r="B259" s="31">
        <v>80</v>
      </c>
      <c r="C259" s="252">
        <v>251</v>
      </c>
      <c r="D259" s="6">
        <f t="shared" si="273"/>
        <v>0</v>
      </c>
      <c r="E259" s="59"/>
      <c r="F259" s="60" t="str">
        <f t="shared" si="361"/>
        <v/>
      </c>
      <c r="G259" s="59">
        <f>'Data Paste From Shala Darpan'!L252</f>
        <v>0</v>
      </c>
      <c r="H259" s="59">
        <f>'Data Paste From Shala Darpan'!F252</f>
        <v>0</v>
      </c>
      <c r="I259" s="59">
        <f>'Data Paste From Shala Darpan'!H252</f>
        <v>0</v>
      </c>
      <c r="J259" s="59">
        <f>'Data Paste From Shala Darpan'!I252</f>
        <v>0</v>
      </c>
      <c r="K259" s="744">
        <f>'Data Paste From Shala Darpan'!K252</f>
        <v>0</v>
      </c>
      <c r="L259" s="160" t="str">
        <f t="shared" si="284"/>
        <v/>
      </c>
      <c r="M259" s="135"/>
      <c r="N259" s="355" t="str">
        <f t="shared" si="104"/>
        <v/>
      </c>
      <c r="O259" s="162">
        <f t="shared" si="285"/>
        <v>0</v>
      </c>
      <c r="P259" s="514"/>
      <c r="Q259" s="111"/>
      <c r="R259" s="112"/>
      <c r="S259" s="112"/>
      <c r="T259" s="113"/>
      <c r="U259" s="112"/>
      <c r="V259" s="113">
        <f t="shared" si="286"/>
        <v>0</v>
      </c>
      <c r="W259" s="113"/>
      <c r="X259" s="112"/>
      <c r="Y259" s="150"/>
      <c r="Z259" s="151"/>
      <c r="AA259" s="151"/>
      <c r="AB259" s="152"/>
      <c r="AC259" s="151"/>
      <c r="AD259" s="152">
        <f t="shared" si="287"/>
        <v>0</v>
      </c>
      <c r="AE259" s="152"/>
      <c r="AF259" s="151"/>
      <c r="AG259" s="184"/>
      <c r="AH259" s="185"/>
      <c r="AI259" s="185"/>
      <c r="AJ259" s="186"/>
      <c r="AK259" s="185"/>
      <c r="AL259" s="186">
        <f t="shared" si="288"/>
        <v>0</v>
      </c>
      <c r="AM259" s="186"/>
      <c r="AN259" s="185"/>
      <c r="AO259" s="117"/>
      <c r="AP259" s="118"/>
      <c r="AQ259" s="118"/>
      <c r="AR259" s="119"/>
      <c r="AS259" s="118"/>
      <c r="AT259" s="119">
        <f t="shared" si="289"/>
        <v>0</v>
      </c>
      <c r="AU259" s="119"/>
      <c r="AV259" s="118"/>
      <c r="AW259" s="199"/>
      <c r="AX259" s="200"/>
      <c r="AY259" s="200"/>
      <c r="AZ259" s="201"/>
      <c r="BA259" s="200"/>
      <c r="BB259" s="201">
        <f t="shared" si="290"/>
        <v>0</v>
      </c>
      <c r="BC259" s="201"/>
      <c r="BD259" s="200"/>
      <c r="BE259" s="225"/>
      <c r="BF259" s="226"/>
      <c r="BG259" s="226"/>
      <c r="BH259" s="227"/>
      <c r="BI259" s="226"/>
      <c r="BJ259" s="227">
        <f t="shared" si="291"/>
        <v>0</v>
      </c>
      <c r="BK259" s="227"/>
      <c r="BL259" s="226"/>
      <c r="BM259" s="199"/>
      <c r="BN259" s="200"/>
      <c r="BO259" s="200"/>
      <c r="BP259" s="201"/>
      <c r="BQ259" s="200"/>
      <c r="BR259" s="201" t="str">
        <f t="shared" si="292"/>
        <v/>
      </c>
      <c r="BS259" s="201"/>
      <c r="BT259" s="200"/>
      <c r="BU259" s="208">
        <v>0</v>
      </c>
      <c r="BV259" s="209">
        <v>0</v>
      </c>
      <c r="BW259" s="213">
        <v>0</v>
      </c>
      <c r="BX259" s="333" t="str">
        <f t="shared" si="293"/>
        <v>D</v>
      </c>
      <c r="BY259" s="72">
        <f t="shared" si="294"/>
        <v>0</v>
      </c>
      <c r="BZ259" s="70">
        <f t="shared" si="295"/>
        <v>0</v>
      </c>
      <c r="CA259" s="70">
        <f t="shared" si="296"/>
        <v>0</v>
      </c>
      <c r="CB259" s="70">
        <f t="shared" si="297"/>
        <v>0</v>
      </c>
      <c r="CC259" s="70">
        <f t="shared" si="298"/>
        <v>0</v>
      </c>
      <c r="CD259" s="70">
        <f t="shared" si="299"/>
        <v>0</v>
      </c>
      <c r="CE259" s="70">
        <f t="shared" si="300"/>
        <v>0</v>
      </c>
      <c r="CF259" s="70">
        <f t="shared" si="301"/>
        <v>0</v>
      </c>
      <c r="CG259" s="70">
        <f t="shared" si="301"/>
        <v>0</v>
      </c>
      <c r="CH259" s="75">
        <f t="shared" si="302"/>
        <v>0</v>
      </c>
      <c r="CI259" s="75">
        <f t="shared" si="303"/>
        <v>0</v>
      </c>
      <c r="CJ259" s="71">
        <f t="shared" si="304"/>
        <v>0</v>
      </c>
      <c r="CK259" s="72">
        <f t="shared" si="305"/>
        <v>0</v>
      </c>
      <c r="CL259" s="70">
        <f t="shared" si="306"/>
        <v>0</v>
      </c>
      <c r="CM259" s="70">
        <f t="shared" si="307"/>
        <v>0</v>
      </c>
      <c r="CN259" s="70">
        <f t="shared" si="308"/>
        <v>0</v>
      </c>
      <c r="CO259" s="70">
        <f t="shared" si="309"/>
        <v>0</v>
      </c>
      <c r="CP259" s="70">
        <f t="shared" si="310"/>
        <v>0</v>
      </c>
      <c r="CQ259" s="70">
        <f t="shared" si="311"/>
        <v>0</v>
      </c>
      <c r="CR259" s="70">
        <f t="shared" si="312"/>
        <v>0</v>
      </c>
      <c r="CS259" s="70">
        <f t="shared" si="312"/>
        <v>0</v>
      </c>
      <c r="CT259" s="75">
        <f t="shared" si="313"/>
        <v>0</v>
      </c>
      <c r="CU259" s="75">
        <f t="shared" si="314"/>
        <v>0</v>
      </c>
      <c r="CV259" s="71">
        <f t="shared" si="315"/>
        <v>0</v>
      </c>
      <c r="CW259" s="72">
        <f t="shared" si="316"/>
        <v>0</v>
      </c>
      <c r="CX259" s="70">
        <f t="shared" si="317"/>
        <v>0</v>
      </c>
      <c r="CY259" s="70">
        <f t="shared" si="318"/>
        <v>0</v>
      </c>
      <c r="CZ259" s="70">
        <f t="shared" si="319"/>
        <v>0</v>
      </c>
      <c r="DA259" s="70">
        <f t="shared" si="320"/>
        <v>0</v>
      </c>
      <c r="DB259" s="70">
        <f t="shared" si="321"/>
        <v>0</v>
      </c>
      <c r="DC259" s="70">
        <f t="shared" si="322"/>
        <v>0</v>
      </c>
      <c r="DD259" s="70">
        <f t="shared" si="323"/>
        <v>0</v>
      </c>
      <c r="DE259" s="70">
        <f t="shared" si="323"/>
        <v>0</v>
      </c>
      <c r="DF259" s="75">
        <f t="shared" si="324"/>
        <v>0</v>
      </c>
      <c r="DG259" s="75">
        <f t="shared" si="325"/>
        <v>0</v>
      </c>
      <c r="DH259" s="71">
        <f t="shared" si="326"/>
        <v>0</v>
      </c>
      <c r="DI259" s="72">
        <f t="shared" si="327"/>
        <v>0</v>
      </c>
      <c r="DJ259" s="72">
        <f t="shared" si="328"/>
        <v>0</v>
      </c>
      <c r="DK259" s="72">
        <f t="shared" si="329"/>
        <v>0</v>
      </c>
      <c r="DL259" s="72">
        <f t="shared" si="330"/>
        <v>0</v>
      </c>
      <c r="DM259" s="70">
        <f t="shared" si="331"/>
        <v>0</v>
      </c>
      <c r="DN259" s="70">
        <f t="shared" si="332"/>
        <v>0</v>
      </c>
      <c r="DO259" s="70">
        <f t="shared" si="333"/>
        <v>0</v>
      </c>
      <c r="DP259" s="70">
        <f t="shared" si="334"/>
        <v>0</v>
      </c>
      <c r="DQ259" s="70">
        <f t="shared" si="334"/>
        <v>0</v>
      </c>
      <c r="DR259" s="70">
        <f t="shared" si="335"/>
        <v>0</v>
      </c>
      <c r="DS259" s="75">
        <f t="shared" si="336"/>
        <v>0</v>
      </c>
      <c r="DT259" s="71">
        <f t="shared" si="337"/>
        <v>0</v>
      </c>
      <c r="DU259" s="257">
        <f t="shared" si="338"/>
        <v>0</v>
      </c>
      <c r="DV259" s="258">
        <f t="shared" si="339"/>
        <v>0</v>
      </c>
      <c r="DW259" s="258">
        <f t="shared" si="340"/>
        <v>0</v>
      </c>
      <c r="DX259" s="258">
        <f t="shared" si="341"/>
        <v>0</v>
      </c>
      <c r="DY259" s="70">
        <f t="shared" si="342"/>
        <v>0</v>
      </c>
      <c r="DZ259" s="70">
        <f t="shared" si="343"/>
        <v>0</v>
      </c>
      <c r="EA259" s="258">
        <f t="shared" si="344"/>
        <v>0</v>
      </c>
      <c r="EB259" s="258">
        <f t="shared" si="345"/>
        <v>0</v>
      </c>
      <c r="EC259" s="258">
        <f t="shared" si="345"/>
        <v>0</v>
      </c>
      <c r="ED259" s="258">
        <f t="shared" si="346"/>
        <v>0</v>
      </c>
      <c r="EE259" s="75">
        <f t="shared" si="347"/>
        <v>0</v>
      </c>
      <c r="EF259" s="71">
        <f t="shared" si="348"/>
        <v>0</v>
      </c>
      <c r="EG259" s="72">
        <f t="shared" si="349"/>
        <v>0</v>
      </c>
      <c r="EH259" s="70">
        <f t="shared" si="350"/>
        <v>0</v>
      </c>
      <c r="EI259" s="70">
        <f t="shared" si="351"/>
        <v>0</v>
      </c>
      <c r="EJ259" s="70">
        <f t="shared" si="352"/>
        <v>0</v>
      </c>
      <c r="EK259" s="70">
        <f t="shared" si="353"/>
        <v>0</v>
      </c>
      <c r="EL259" s="70">
        <f t="shared" si="354"/>
        <v>0</v>
      </c>
      <c r="EM259" s="70">
        <f t="shared" si="355"/>
        <v>0</v>
      </c>
      <c r="EN259" s="70">
        <f t="shared" si="356"/>
        <v>0</v>
      </c>
      <c r="EO259" s="70">
        <f t="shared" si="356"/>
        <v>0</v>
      </c>
      <c r="EP259" s="75">
        <f t="shared" si="357"/>
        <v>0</v>
      </c>
      <c r="EQ259" s="75">
        <f t="shared" si="358"/>
        <v>0</v>
      </c>
      <c r="ER259" s="71">
        <f t="shared" si="359"/>
        <v>0</v>
      </c>
      <c r="ES259" s="72">
        <f t="shared" si="274"/>
        <v>0</v>
      </c>
      <c r="ET259" s="70">
        <f t="shared" si="275"/>
        <v>0</v>
      </c>
      <c r="EU259" s="70">
        <f t="shared" si="276"/>
        <v>0</v>
      </c>
      <c r="EV259" s="70">
        <f t="shared" si="277"/>
        <v>0</v>
      </c>
      <c r="EW259" s="70">
        <f t="shared" si="278"/>
        <v>0</v>
      </c>
      <c r="EX259" s="70">
        <f t="shared" si="360"/>
        <v>0</v>
      </c>
      <c r="EY259" s="70">
        <f t="shared" si="279"/>
        <v>0</v>
      </c>
      <c r="EZ259" s="70" t="str">
        <f t="shared" si="280"/>
        <v/>
      </c>
      <c r="FA259" s="70">
        <f t="shared" si="280"/>
        <v>0</v>
      </c>
      <c r="FB259" s="75">
        <f t="shared" si="281"/>
        <v>0</v>
      </c>
      <c r="FC259" s="75">
        <f t="shared" si="282"/>
        <v>0</v>
      </c>
      <c r="FD259" s="71">
        <f t="shared" si="283"/>
        <v>0</v>
      </c>
      <c r="FE259" s="585"/>
    </row>
    <row r="260" spans="1:161" ht="22.5">
      <c r="A260" s="12">
        <f t="shared" si="272"/>
        <v>0</v>
      </c>
      <c r="B260" s="31">
        <v>81</v>
      </c>
      <c r="C260" s="253">
        <v>252</v>
      </c>
      <c r="D260" s="6">
        <f t="shared" si="273"/>
        <v>0</v>
      </c>
      <c r="E260" s="59"/>
      <c r="F260" s="60" t="str">
        <f t="shared" si="361"/>
        <v/>
      </c>
      <c r="G260" s="58">
        <f>'Data Paste From Shala Darpan'!L253</f>
        <v>0</v>
      </c>
      <c r="H260" s="59">
        <f>'Data Paste From Shala Darpan'!F253</f>
        <v>0</v>
      </c>
      <c r="I260" s="59">
        <f>'Data Paste From Shala Darpan'!H253</f>
        <v>0</v>
      </c>
      <c r="J260" s="59">
        <f>'Data Paste From Shala Darpan'!I253</f>
        <v>0</v>
      </c>
      <c r="K260" s="744">
        <f>'Data Paste From Shala Darpan'!K253</f>
        <v>0</v>
      </c>
      <c r="L260" s="160" t="str">
        <f t="shared" si="284"/>
        <v/>
      </c>
      <c r="M260" s="135"/>
      <c r="N260" s="355" t="str">
        <f t="shared" si="104"/>
        <v/>
      </c>
      <c r="O260" s="162">
        <f t="shared" si="285"/>
        <v>0</v>
      </c>
      <c r="P260" s="514"/>
      <c r="Q260" s="111"/>
      <c r="R260" s="112"/>
      <c r="S260" s="112"/>
      <c r="T260" s="113"/>
      <c r="U260" s="112"/>
      <c r="V260" s="113">
        <f t="shared" si="286"/>
        <v>0</v>
      </c>
      <c r="W260" s="113"/>
      <c r="X260" s="112"/>
      <c r="Y260" s="150"/>
      <c r="Z260" s="151"/>
      <c r="AA260" s="151"/>
      <c r="AB260" s="152"/>
      <c r="AC260" s="151"/>
      <c r="AD260" s="152">
        <f t="shared" si="287"/>
        <v>0</v>
      </c>
      <c r="AE260" s="152"/>
      <c r="AF260" s="151"/>
      <c r="AG260" s="184"/>
      <c r="AH260" s="185"/>
      <c r="AI260" s="185"/>
      <c r="AJ260" s="186"/>
      <c r="AK260" s="185"/>
      <c r="AL260" s="186">
        <f t="shared" si="288"/>
        <v>0</v>
      </c>
      <c r="AM260" s="186"/>
      <c r="AN260" s="185"/>
      <c r="AO260" s="117"/>
      <c r="AP260" s="118"/>
      <c r="AQ260" s="118"/>
      <c r="AR260" s="119"/>
      <c r="AS260" s="118"/>
      <c r="AT260" s="119">
        <f t="shared" si="289"/>
        <v>0</v>
      </c>
      <c r="AU260" s="119"/>
      <c r="AV260" s="118"/>
      <c r="AW260" s="199"/>
      <c r="AX260" s="200"/>
      <c r="AY260" s="200"/>
      <c r="AZ260" s="201"/>
      <c r="BA260" s="200"/>
      <c r="BB260" s="201">
        <f t="shared" si="290"/>
        <v>0</v>
      </c>
      <c r="BC260" s="201"/>
      <c r="BD260" s="200"/>
      <c r="BE260" s="225"/>
      <c r="BF260" s="226"/>
      <c r="BG260" s="226"/>
      <c r="BH260" s="227"/>
      <c r="BI260" s="226"/>
      <c r="BJ260" s="227">
        <f t="shared" si="291"/>
        <v>0</v>
      </c>
      <c r="BK260" s="227"/>
      <c r="BL260" s="226"/>
      <c r="BM260" s="199"/>
      <c r="BN260" s="200"/>
      <c r="BO260" s="200"/>
      <c r="BP260" s="201"/>
      <c r="BQ260" s="200"/>
      <c r="BR260" s="201" t="str">
        <f t="shared" si="292"/>
        <v/>
      </c>
      <c r="BS260" s="201"/>
      <c r="BT260" s="200"/>
      <c r="BU260" s="208">
        <v>0</v>
      </c>
      <c r="BV260" s="209">
        <v>0</v>
      </c>
      <c r="BW260" s="213">
        <v>0</v>
      </c>
      <c r="BX260" s="333" t="str">
        <f t="shared" si="293"/>
        <v>D</v>
      </c>
      <c r="BY260" s="72">
        <f t="shared" si="294"/>
        <v>0</v>
      </c>
      <c r="BZ260" s="70">
        <f t="shared" si="295"/>
        <v>0</v>
      </c>
      <c r="CA260" s="70">
        <f t="shared" si="296"/>
        <v>0</v>
      </c>
      <c r="CB260" s="70">
        <f t="shared" si="297"/>
        <v>0</v>
      </c>
      <c r="CC260" s="70">
        <f t="shared" si="298"/>
        <v>0</v>
      </c>
      <c r="CD260" s="70">
        <f t="shared" si="299"/>
        <v>0</v>
      </c>
      <c r="CE260" s="70">
        <f t="shared" si="300"/>
        <v>0</v>
      </c>
      <c r="CF260" s="70">
        <f t="shared" si="301"/>
        <v>0</v>
      </c>
      <c r="CG260" s="70">
        <f t="shared" si="301"/>
        <v>0</v>
      </c>
      <c r="CH260" s="75">
        <f t="shared" si="302"/>
        <v>0</v>
      </c>
      <c r="CI260" s="75">
        <f t="shared" si="303"/>
        <v>0</v>
      </c>
      <c r="CJ260" s="71">
        <f t="shared" si="304"/>
        <v>0</v>
      </c>
      <c r="CK260" s="72">
        <f t="shared" si="305"/>
        <v>0</v>
      </c>
      <c r="CL260" s="70">
        <f t="shared" si="306"/>
        <v>0</v>
      </c>
      <c r="CM260" s="70">
        <f t="shared" si="307"/>
        <v>0</v>
      </c>
      <c r="CN260" s="70">
        <f t="shared" si="308"/>
        <v>0</v>
      </c>
      <c r="CO260" s="70">
        <f t="shared" si="309"/>
        <v>0</v>
      </c>
      <c r="CP260" s="70">
        <f t="shared" si="310"/>
        <v>0</v>
      </c>
      <c r="CQ260" s="70">
        <f t="shared" si="311"/>
        <v>0</v>
      </c>
      <c r="CR260" s="70">
        <f t="shared" si="312"/>
        <v>0</v>
      </c>
      <c r="CS260" s="70">
        <f t="shared" si="312"/>
        <v>0</v>
      </c>
      <c r="CT260" s="75">
        <f t="shared" si="313"/>
        <v>0</v>
      </c>
      <c r="CU260" s="75">
        <f t="shared" si="314"/>
        <v>0</v>
      </c>
      <c r="CV260" s="71">
        <f t="shared" si="315"/>
        <v>0</v>
      </c>
      <c r="CW260" s="72">
        <f t="shared" si="316"/>
        <v>0</v>
      </c>
      <c r="CX260" s="70">
        <f t="shared" si="317"/>
        <v>0</v>
      </c>
      <c r="CY260" s="70">
        <f t="shared" si="318"/>
        <v>0</v>
      </c>
      <c r="CZ260" s="70">
        <f t="shared" si="319"/>
        <v>0</v>
      </c>
      <c r="DA260" s="70">
        <f t="shared" si="320"/>
        <v>0</v>
      </c>
      <c r="DB260" s="70">
        <f t="shared" si="321"/>
        <v>0</v>
      </c>
      <c r="DC260" s="70">
        <f t="shared" si="322"/>
        <v>0</v>
      </c>
      <c r="DD260" s="70">
        <f t="shared" si="323"/>
        <v>0</v>
      </c>
      <c r="DE260" s="70">
        <f t="shared" si="323"/>
        <v>0</v>
      </c>
      <c r="DF260" s="75">
        <f t="shared" si="324"/>
        <v>0</v>
      </c>
      <c r="DG260" s="75">
        <f t="shared" si="325"/>
        <v>0</v>
      </c>
      <c r="DH260" s="71">
        <f t="shared" si="326"/>
        <v>0</v>
      </c>
      <c r="DI260" s="72">
        <f t="shared" si="327"/>
        <v>0</v>
      </c>
      <c r="DJ260" s="72">
        <f t="shared" si="328"/>
        <v>0</v>
      </c>
      <c r="DK260" s="72">
        <f t="shared" si="329"/>
        <v>0</v>
      </c>
      <c r="DL260" s="72">
        <f t="shared" si="330"/>
        <v>0</v>
      </c>
      <c r="DM260" s="70">
        <f t="shared" si="331"/>
        <v>0</v>
      </c>
      <c r="DN260" s="70">
        <f t="shared" si="332"/>
        <v>0</v>
      </c>
      <c r="DO260" s="70">
        <f t="shared" si="333"/>
        <v>0</v>
      </c>
      <c r="DP260" s="70">
        <f t="shared" si="334"/>
        <v>0</v>
      </c>
      <c r="DQ260" s="70">
        <f t="shared" si="334"/>
        <v>0</v>
      </c>
      <c r="DR260" s="70">
        <f t="shared" si="335"/>
        <v>0</v>
      </c>
      <c r="DS260" s="75">
        <f t="shared" si="336"/>
        <v>0</v>
      </c>
      <c r="DT260" s="71">
        <f t="shared" si="337"/>
        <v>0</v>
      </c>
      <c r="DU260" s="257">
        <f t="shared" si="338"/>
        <v>0</v>
      </c>
      <c r="DV260" s="258">
        <f t="shared" si="339"/>
        <v>0</v>
      </c>
      <c r="DW260" s="258">
        <f t="shared" si="340"/>
        <v>0</v>
      </c>
      <c r="DX260" s="258">
        <f t="shared" si="341"/>
        <v>0</v>
      </c>
      <c r="DY260" s="70">
        <f t="shared" si="342"/>
        <v>0</v>
      </c>
      <c r="DZ260" s="70">
        <f t="shared" si="343"/>
        <v>0</v>
      </c>
      <c r="EA260" s="258">
        <f t="shared" si="344"/>
        <v>0</v>
      </c>
      <c r="EB260" s="258">
        <f t="shared" si="345"/>
        <v>0</v>
      </c>
      <c r="EC260" s="258">
        <f t="shared" si="345"/>
        <v>0</v>
      </c>
      <c r="ED260" s="258">
        <f t="shared" si="346"/>
        <v>0</v>
      </c>
      <c r="EE260" s="75">
        <f t="shared" si="347"/>
        <v>0</v>
      </c>
      <c r="EF260" s="71">
        <f t="shared" si="348"/>
        <v>0</v>
      </c>
      <c r="EG260" s="72">
        <f t="shared" si="349"/>
        <v>0</v>
      </c>
      <c r="EH260" s="70">
        <f t="shared" si="350"/>
        <v>0</v>
      </c>
      <c r="EI260" s="70">
        <f t="shared" si="351"/>
        <v>0</v>
      </c>
      <c r="EJ260" s="70">
        <f t="shared" si="352"/>
        <v>0</v>
      </c>
      <c r="EK260" s="70">
        <f t="shared" si="353"/>
        <v>0</v>
      </c>
      <c r="EL260" s="70">
        <f t="shared" si="354"/>
        <v>0</v>
      </c>
      <c r="EM260" s="70">
        <f t="shared" si="355"/>
        <v>0</v>
      </c>
      <c r="EN260" s="70">
        <f t="shared" si="356"/>
        <v>0</v>
      </c>
      <c r="EO260" s="70">
        <f t="shared" si="356"/>
        <v>0</v>
      </c>
      <c r="EP260" s="75">
        <f t="shared" si="357"/>
        <v>0</v>
      </c>
      <c r="EQ260" s="75">
        <f t="shared" si="358"/>
        <v>0</v>
      </c>
      <c r="ER260" s="71">
        <f t="shared" si="359"/>
        <v>0</v>
      </c>
      <c r="ES260" s="72">
        <f t="shared" si="274"/>
        <v>0</v>
      </c>
      <c r="ET260" s="70">
        <f t="shared" si="275"/>
        <v>0</v>
      </c>
      <c r="EU260" s="70">
        <f t="shared" si="276"/>
        <v>0</v>
      </c>
      <c r="EV260" s="70">
        <f t="shared" si="277"/>
        <v>0</v>
      </c>
      <c r="EW260" s="70">
        <f t="shared" si="278"/>
        <v>0</v>
      </c>
      <c r="EX260" s="70">
        <f t="shared" si="360"/>
        <v>0</v>
      </c>
      <c r="EY260" s="70">
        <f t="shared" si="279"/>
        <v>0</v>
      </c>
      <c r="EZ260" s="70" t="str">
        <f t="shared" si="280"/>
        <v/>
      </c>
      <c r="FA260" s="70">
        <f t="shared" si="280"/>
        <v>0</v>
      </c>
      <c r="FB260" s="75">
        <f t="shared" si="281"/>
        <v>0</v>
      </c>
      <c r="FC260" s="75">
        <f t="shared" si="282"/>
        <v>0</v>
      </c>
      <c r="FD260" s="71">
        <f t="shared" si="283"/>
        <v>0</v>
      </c>
      <c r="FE260" s="585"/>
    </row>
    <row r="261" spans="1:161" ht="22.5">
      <c r="A261" s="12">
        <f t="shared" si="272"/>
        <v>0</v>
      </c>
      <c r="B261" s="31">
        <v>82</v>
      </c>
      <c r="C261" s="252">
        <v>253</v>
      </c>
      <c r="D261" s="6">
        <f t="shared" si="273"/>
        <v>0</v>
      </c>
      <c r="E261" s="59"/>
      <c r="F261" s="60" t="str">
        <f t="shared" si="361"/>
        <v/>
      </c>
      <c r="G261" s="59">
        <f>'Data Paste From Shala Darpan'!L254</f>
        <v>0</v>
      </c>
      <c r="H261" s="59">
        <f>'Data Paste From Shala Darpan'!F254</f>
        <v>0</v>
      </c>
      <c r="I261" s="59">
        <f>'Data Paste From Shala Darpan'!H254</f>
        <v>0</v>
      </c>
      <c r="J261" s="59">
        <f>'Data Paste From Shala Darpan'!I254</f>
        <v>0</v>
      </c>
      <c r="K261" s="744">
        <f>'Data Paste From Shala Darpan'!K254</f>
        <v>0</v>
      </c>
      <c r="L261" s="160" t="str">
        <f t="shared" si="284"/>
        <v/>
      </c>
      <c r="M261" s="135"/>
      <c r="N261" s="355" t="str">
        <f t="shared" si="104"/>
        <v/>
      </c>
      <c r="O261" s="162">
        <f t="shared" si="285"/>
        <v>0</v>
      </c>
      <c r="P261" s="514"/>
      <c r="Q261" s="111"/>
      <c r="R261" s="112"/>
      <c r="S261" s="112"/>
      <c r="T261" s="113"/>
      <c r="U261" s="112"/>
      <c r="V261" s="113">
        <f t="shared" si="286"/>
        <v>0</v>
      </c>
      <c r="W261" s="113"/>
      <c r="X261" s="112"/>
      <c r="Y261" s="150"/>
      <c r="Z261" s="151"/>
      <c r="AA261" s="151"/>
      <c r="AB261" s="152"/>
      <c r="AC261" s="151"/>
      <c r="AD261" s="152">
        <f t="shared" si="287"/>
        <v>0</v>
      </c>
      <c r="AE261" s="152"/>
      <c r="AF261" s="151"/>
      <c r="AG261" s="184"/>
      <c r="AH261" s="185"/>
      <c r="AI261" s="185"/>
      <c r="AJ261" s="186"/>
      <c r="AK261" s="185"/>
      <c r="AL261" s="186">
        <f t="shared" si="288"/>
        <v>0</v>
      </c>
      <c r="AM261" s="186"/>
      <c r="AN261" s="185"/>
      <c r="AO261" s="117"/>
      <c r="AP261" s="118"/>
      <c r="AQ261" s="118"/>
      <c r="AR261" s="119"/>
      <c r="AS261" s="118"/>
      <c r="AT261" s="119">
        <f t="shared" si="289"/>
        <v>0</v>
      </c>
      <c r="AU261" s="119"/>
      <c r="AV261" s="118"/>
      <c r="AW261" s="199"/>
      <c r="AX261" s="200"/>
      <c r="AY261" s="200"/>
      <c r="AZ261" s="201"/>
      <c r="BA261" s="200"/>
      <c r="BB261" s="201">
        <f t="shared" si="290"/>
        <v>0</v>
      </c>
      <c r="BC261" s="201"/>
      <c r="BD261" s="200"/>
      <c r="BE261" s="225"/>
      <c r="BF261" s="226"/>
      <c r="BG261" s="226"/>
      <c r="BH261" s="227"/>
      <c r="BI261" s="226"/>
      <c r="BJ261" s="227">
        <f t="shared" si="291"/>
        <v>0</v>
      </c>
      <c r="BK261" s="227"/>
      <c r="BL261" s="226"/>
      <c r="BM261" s="199"/>
      <c r="BN261" s="200"/>
      <c r="BO261" s="200"/>
      <c r="BP261" s="201"/>
      <c r="BQ261" s="200"/>
      <c r="BR261" s="201" t="str">
        <f t="shared" si="292"/>
        <v/>
      </c>
      <c r="BS261" s="201"/>
      <c r="BT261" s="200"/>
      <c r="BU261" s="208">
        <v>0</v>
      </c>
      <c r="BV261" s="209">
        <v>0</v>
      </c>
      <c r="BW261" s="213">
        <v>0</v>
      </c>
      <c r="BX261" s="333" t="str">
        <f t="shared" si="293"/>
        <v>D</v>
      </c>
      <c r="BY261" s="72">
        <f t="shared" si="294"/>
        <v>0</v>
      </c>
      <c r="BZ261" s="70">
        <f t="shared" si="295"/>
        <v>0</v>
      </c>
      <c r="CA261" s="70">
        <f t="shared" si="296"/>
        <v>0</v>
      </c>
      <c r="CB261" s="70">
        <f t="shared" si="297"/>
        <v>0</v>
      </c>
      <c r="CC261" s="70">
        <f t="shared" si="298"/>
        <v>0</v>
      </c>
      <c r="CD261" s="70">
        <f t="shared" si="299"/>
        <v>0</v>
      </c>
      <c r="CE261" s="70">
        <f t="shared" si="300"/>
        <v>0</v>
      </c>
      <c r="CF261" s="70">
        <f t="shared" si="301"/>
        <v>0</v>
      </c>
      <c r="CG261" s="70">
        <f t="shared" si="301"/>
        <v>0</v>
      </c>
      <c r="CH261" s="75">
        <f t="shared" si="302"/>
        <v>0</v>
      </c>
      <c r="CI261" s="75">
        <f t="shared" si="303"/>
        <v>0</v>
      </c>
      <c r="CJ261" s="71">
        <f t="shared" si="304"/>
        <v>0</v>
      </c>
      <c r="CK261" s="72">
        <f t="shared" si="305"/>
        <v>0</v>
      </c>
      <c r="CL261" s="70">
        <f t="shared" si="306"/>
        <v>0</v>
      </c>
      <c r="CM261" s="70">
        <f t="shared" si="307"/>
        <v>0</v>
      </c>
      <c r="CN261" s="70">
        <f t="shared" si="308"/>
        <v>0</v>
      </c>
      <c r="CO261" s="70">
        <f t="shared" si="309"/>
        <v>0</v>
      </c>
      <c r="CP261" s="70">
        <f t="shared" si="310"/>
        <v>0</v>
      </c>
      <c r="CQ261" s="70">
        <f t="shared" si="311"/>
        <v>0</v>
      </c>
      <c r="CR261" s="70">
        <f t="shared" si="312"/>
        <v>0</v>
      </c>
      <c r="CS261" s="70">
        <f t="shared" si="312"/>
        <v>0</v>
      </c>
      <c r="CT261" s="75">
        <f t="shared" si="313"/>
        <v>0</v>
      </c>
      <c r="CU261" s="75">
        <f t="shared" si="314"/>
        <v>0</v>
      </c>
      <c r="CV261" s="71">
        <f t="shared" si="315"/>
        <v>0</v>
      </c>
      <c r="CW261" s="72">
        <f t="shared" si="316"/>
        <v>0</v>
      </c>
      <c r="CX261" s="70">
        <f t="shared" si="317"/>
        <v>0</v>
      </c>
      <c r="CY261" s="70">
        <f t="shared" si="318"/>
        <v>0</v>
      </c>
      <c r="CZ261" s="70">
        <f t="shared" si="319"/>
        <v>0</v>
      </c>
      <c r="DA261" s="70">
        <f t="shared" si="320"/>
        <v>0</v>
      </c>
      <c r="DB261" s="70">
        <f t="shared" si="321"/>
        <v>0</v>
      </c>
      <c r="DC261" s="70">
        <f t="shared" si="322"/>
        <v>0</v>
      </c>
      <c r="DD261" s="70">
        <f t="shared" si="323"/>
        <v>0</v>
      </c>
      <c r="DE261" s="70">
        <f t="shared" si="323"/>
        <v>0</v>
      </c>
      <c r="DF261" s="75">
        <f t="shared" si="324"/>
        <v>0</v>
      </c>
      <c r="DG261" s="75">
        <f t="shared" si="325"/>
        <v>0</v>
      </c>
      <c r="DH261" s="71">
        <f t="shared" si="326"/>
        <v>0</v>
      </c>
      <c r="DI261" s="72">
        <f t="shared" si="327"/>
        <v>0</v>
      </c>
      <c r="DJ261" s="72">
        <f t="shared" si="328"/>
        <v>0</v>
      </c>
      <c r="DK261" s="72">
        <f t="shared" si="329"/>
        <v>0</v>
      </c>
      <c r="DL261" s="72">
        <f t="shared" si="330"/>
        <v>0</v>
      </c>
      <c r="DM261" s="70">
        <f t="shared" si="331"/>
        <v>0</v>
      </c>
      <c r="DN261" s="70">
        <f t="shared" si="332"/>
        <v>0</v>
      </c>
      <c r="DO261" s="70">
        <f t="shared" si="333"/>
        <v>0</v>
      </c>
      <c r="DP261" s="70">
        <f t="shared" si="334"/>
        <v>0</v>
      </c>
      <c r="DQ261" s="70">
        <f t="shared" si="334"/>
        <v>0</v>
      </c>
      <c r="DR261" s="70">
        <f t="shared" si="335"/>
        <v>0</v>
      </c>
      <c r="DS261" s="75">
        <f t="shared" si="336"/>
        <v>0</v>
      </c>
      <c r="DT261" s="71">
        <f t="shared" si="337"/>
        <v>0</v>
      </c>
      <c r="DU261" s="257">
        <f t="shared" si="338"/>
        <v>0</v>
      </c>
      <c r="DV261" s="258">
        <f t="shared" si="339"/>
        <v>0</v>
      </c>
      <c r="DW261" s="258">
        <f t="shared" si="340"/>
        <v>0</v>
      </c>
      <c r="DX261" s="258">
        <f t="shared" si="341"/>
        <v>0</v>
      </c>
      <c r="DY261" s="70">
        <f t="shared" si="342"/>
        <v>0</v>
      </c>
      <c r="DZ261" s="70">
        <f t="shared" si="343"/>
        <v>0</v>
      </c>
      <c r="EA261" s="258">
        <f t="shared" si="344"/>
        <v>0</v>
      </c>
      <c r="EB261" s="258">
        <f t="shared" si="345"/>
        <v>0</v>
      </c>
      <c r="EC261" s="258">
        <f t="shared" si="345"/>
        <v>0</v>
      </c>
      <c r="ED261" s="258">
        <f t="shared" si="346"/>
        <v>0</v>
      </c>
      <c r="EE261" s="75">
        <f t="shared" si="347"/>
        <v>0</v>
      </c>
      <c r="EF261" s="71">
        <f t="shared" si="348"/>
        <v>0</v>
      </c>
      <c r="EG261" s="72">
        <f t="shared" si="349"/>
        <v>0</v>
      </c>
      <c r="EH261" s="70">
        <f t="shared" si="350"/>
        <v>0</v>
      </c>
      <c r="EI261" s="70">
        <f t="shared" si="351"/>
        <v>0</v>
      </c>
      <c r="EJ261" s="70">
        <f t="shared" si="352"/>
        <v>0</v>
      </c>
      <c r="EK261" s="70">
        <f t="shared" si="353"/>
        <v>0</v>
      </c>
      <c r="EL261" s="70">
        <f t="shared" si="354"/>
        <v>0</v>
      </c>
      <c r="EM261" s="70">
        <f t="shared" si="355"/>
        <v>0</v>
      </c>
      <c r="EN261" s="70">
        <f t="shared" si="356"/>
        <v>0</v>
      </c>
      <c r="EO261" s="70">
        <f t="shared" si="356"/>
        <v>0</v>
      </c>
      <c r="EP261" s="75">
        <f t="shared" si="357"/>
        <v>0</v>
      </c>
      <c r="EQ261" s="75">
        <f t="shared" si="358"/>
        <v>0</v>
      </c>
      <c r="ER261" s="71">
        <f t="shared" si="359"/>
        <v>0</v>
      </c>
      <c r="ES261" s="72">
        <f t="shared" si="274"/>
        <v>0</v>
      </c>
      <c r="ET261" s="70">
        <f t="shared" si="275"/>
        <v>0</v>
      </c>
      <c r="EU261" s="70">
        <f t="shared" si="276"/>
        <v>0</v>
      </c>
      <c r="EV261" s="70">
        <f t="shared" si="277"/>
        <v>0</v>
      </c>
      <c r="EW261" s="70">
        <f t="shared" si="278"/>
        <v>0</v>
      </c>
      <c r="EX261" s="70">
        <f t="shared" si="360"/>
        <v>0</v>
      </c>
      <c r="EY261" s="70">
        <f t="shared" si="279"/>
        <v>0</v>
      </c>
      <c r="EZ261" s="70" t="str">
        <f t="shared" si="280"/>
        <v/>
      </c>
      <c r="FA261" s="70">
        <f t="shared" si="280"/>
        <v>0</v>
      </c>
      <c r="FB261" s="75">
        <f t="shared" si="281"/>
        <v>0</v>
      </c>
      <c r="FC261" s="75">
        <f t="shared" si="282"/>
        <v>0</v>
      </c>
      <c r="FD261" s="71">
        <f t="shared" si="283"/>
        <v>0</v>
      </c>
      <c r="FE261" s="585"/>
    </row>
    <row r="262" spans="1:161" ht="22.5">
      <c r="A262" s="12">
        <f t="shared" si="272"/>
        <v>0</v>
      </c>
      <c r="B262" s="31">
        <v>83</v>
      </c>
      <c r="C262" s="253">
        <v>254</v>
      </c>
      <c r="D262" s="6">
        <f t="shared" si="273"/>
        <v>0</v>
      </c>
      <c r="E262" s="59"/>
      <c r="F262" s="60" t="str">
        <f t="shared" si="361"/>
        <v/>
      </c>
      <c r="G262" s="58">
        <f>'Data Paste From Shala Darpan'!L255</f>
        <v>0</v>
      </c>
      <c r="H262" s="59">
        <f>'Data Paste From Shala Darpan'!F255</f>
        <v>0</v>
      </c>
      <c r="I262" s="59">
        <f>'Data Paste From Shala Darpan'!H255</f>
        <v>0</v>
      </c>
      <c r="J262" s="59">
        <f>'Data Paste From Shala Darpan'!I255</f>
        <v>0</v>
      </c>
      <c r="K262" s="744">
        <f>'Data Paste From Shala Darpan'!K255</f>
        <v>0</v>
      </c>
      <c r="L262" s="160" t="str">
        <f t="shared" si="284"/>
        <v/>
      </c>
      <c r="M262" s="135"/>
      <c r="N262" s="355" t="str">
        <f t="shared" si="104"/>
        <v/>
      </c>
      <c r="O262" s="162">
        <f t="shared" si="285"/>
        <v>0</v>
      </c>
      <c r="P262" s="514"/>
      <c r="Q262" s="111"/>
      <c r="R262" s="112"/>
      <c r="S262" s="112"/>
      <c r="T262" s="113"/>
      <c r="U262" s="112"/>
      <c r="V262" s="113">
        <f t="shared" si="286"/>
        <v>0</v>
      </c>
      <c r="W262" s="113"/>
      <c r="X262" s="112"/>
      <c r="Y262" s="150"/>
      <c r="Z262" s="151"/>
      <c r="AA262" s="151"/>
      <c r="AB262" s="152"/>
      <c r="AC262" s="151"/>
      <c r="AD262" s="152">
        <f t="shared" si="287"/>
        <v>0</v>
      </c>
      <c r="AE262" s="152"/>
      <c r="AF262" s="151"/>
      <c r="AG262" s="184"/>
      <c r="AH262" s="185"/>
      <c r="AI262" s="185"/>
      <c r="AJ262" s="186"/>
      <c r="AK262" s="185"/>
      <c r="AL262" s="186">
        <f t="shared" si="288"/>
        <v>0</v>
      </c>
      <c r="AM262" s="186"/>
      <c r="AN262" s="185"/>
      <c r="AO262" s="117"/>
      <c r="AP262" s="118"/>
      <c r="AQ262" s="118"/>
      <c r="AR262" s="119"/>
      <c r="AS262" s="118"/>
      <c r="AT262" s="119">
        <f t="shared" si="289"/>
        <v>0</v>
      </c>
      <c r="AU262" s="119"/>
      <c r="AV262" s="118"/>
      <c r="AW262" s="199"/>
      <c r="AX262" s="200"/>
      <c r="AY262" s="200"/>
      <c r="AZ262" s="201"/>
      <c r="BA262" s="200"/>
      <c r="BB262" s="201">
        <f t="shared" si="290"/>
        <v>0</v>
      </c>
      <c r="BC262" s="201"/>
      <c r="BD262" s="200"/>
      <c r="BE262" s="225"/>
      <c r="BF262" s="226"/>
      <c r="BG262" s="226"/>
      <c r="BH262" s="227"/>
      <c r="BI262" s="226"/>
      <c r="BJ262" s="227">
        <f t="shared" si="291"/>
        <v>0</v>
      </c>
      <c r="BK262" s="227"/>
      <c r="BL262" s="226"/>
      <c r="BM262" s="199"/>
      <c r="BN262" s="200"/>
      <c r="BO262" s="200"/>
      <c r="BP262" s="201"/>
      <c r="BQ262" s="200"/>
      <c r="BR262" s="201" t="str">
        <f t="shared" si="292"/>
        <v/>
      </c>
      <c r="BS262" s="201"/>
      <c r="BT262" s="200"/>
      <c r="BU262" s="208">
        <v>0</v>
      </c>
      <c r="BV262" s="209">
        <v>0</v>
      </c>
      <c r="BW262" s="213">
        <v>0</v>
      </c>
      <c r="BX262" s="333" t="str">
        <f t="shared" si="293"/>
        <v>D</v>
      </c>
      <c r="BY262" s="72">
        <f t="shared" si="294"/>
        <v>0</v>
      </c>
      <c r="BZ262" s="70">
        <f t="shared" si="295"/>
        <v>0</v>
      </c>
      <c r="CA262" s="70">
        <f t="shared" si="296"/>
        <v>0</v>
      </c>
      <c r="CB262" s="70">
        <f t="shared" si="297"/>
        <v>0</v>
      </c>
      <c r="CC262" s="70">
        <f t="shared" si="298"/>
        <v>0</v>
      </c>
      <c r="CD262" s="70">
        <f t="shared" si="299"/>
        <v>0</v>
      </c>
      <c r="CE262" s="70">
        <f t="shared" si="300"/>
        <v>0</v>
      </c>
      <c r="CF262" s="70">
        <f t="shared" si="301"/>
        <v>0</v>
      </c>
      <c r="CG262" s="70">
        <f t="shared" si="301"/>
        <v>0</v>
      </c>
      <c r="CH262" s="75">
        <f t="shared" si="302"/>
        <v>0</v>
      </c>
      <c r="CI262" s="75">
        <f t="shared" si="303"/>
        <v>0</v>
      </c>
      <c r="CJ262" s="71">
        <f t="shared" si="304"/>
        <v>0</v>
      </c>
      <c r="CK262" s="72">
        <f t="shared" si="305"/>
        <v>0</v>
      </c>
      <c r="CL262" s="70">
        <f t="shared" si="306"/>
        <v>0</v>
      </c>
      <c r="CM262" s="70">
        <f t="shared" si="307"/>
        <v>0</v>
      </c>
      <c r="CN262" s="70">
        <f t="shared" si="308"/>
        <v>0</v>
      </c>
      <c r="CO262" s="70">
        <f t="shared" si="309"/>
        <v>0</v>
      </c>
      <c r="CP262" s="70">
        <f t="shared" si="310"/>
        <v>0</v>
      </c>
      <c r="CQ262" s="70">
        <f t="shared" si="311"/>
        <v>0</v>
      </c>
      <c r="CR262" s="70">
        <f t="shared" si="312"/>
        <v>0</v>
      </c>
      <c r="CS262" s="70">
        <f t="shared" si="312"/>
        <v>0</v>
      </c>
      <c r="CT262" s="75">
        <f t="shared" si="313"/>
        <v>0</v>
      </c>
      <c r="CU262" s="75">
        <f t="shared" si="314"/>
        <v>0</v>
      </c>
      <c r="CV262" s="71">
        <f t="shared" si="315"/>
        <v>0</v>
      </c>
      <c r="CW262" s="72">
        <f t="shared" si="316"/>
        <v>0</v>
      </c>
      <c r="CX262" s="70">
        <f t="shared" si="317"/>
        <v>0</v>
      </c>
      <c r="CY262" s="70">
        <f t="shared" si="318"/>
        <v>0</v>
      </c>
      <c r="CZ262" s="70">
        <f t="shared" si="319"/>
        <v>0</v>
      </c>
      <c r="DA262" s="70">
        <f t="shared" si="320"/>
        <v>0</v>
      </c>
      <c r="DB262" s="70">
        <f t="shared" si="321"/>
        <v>0</v>
      </c>
      <c r="DC262" s="70">
        <f t="shared" si="322"/>
        <v>0</v>
      </c>
      <c r="DD262" s="70">
        <f t="shared" si="323"/>
        <v>0</v>
      </c>
      <c r="DE262" s="70">
        <f t="shared" si="323"/>
        <v>0</v>
      </c>
      <c r="DF262" s="75">
        <f t="shared" si="324"/>
        <v>0</v>
      </c>
      <c r="DG262" s="75">
        <f t="shared" si="325"/>
        <v>0</v>
      </c>
      <c r="DH262" s="71">
        <f t="shared" si="326"/>
        <v>0</v>
      </c>
      <c r="DI262" s="72">
        <f t="shared" si="327"/>
        <v>0</v>
      </c>
      <c r="DJ262" s="72">
        <f t="shared" si="328"/>
        <v>0</v>
      </c>
      <c r="DK262" s="72">
        <f t="shared" si="329"/>
        <v>0</v>
      </c>
      <c r="DL262" s="72">
        <f t="shared" si="330"/>
        <v>0</v>
      </c>
      <c r="DM262" s="70">
        <f t="shared" si="331"/>
        <v>0</v>
      </c>
      <c r="DN262" s="70">
        <f t="shared" si="332"/>
        <v>0</v>
      </c>
      <c r="DO262" s="70">
        <f t="shared" si="333"/>
        <v>0</v>
      </c>
      <c r="DP262" s="70">
        <f t="shared" si="334"/>
        <v>0</v>
      </c>
      <c r="DQ262" s="70">
        <f t="shared" si="334"/>
        <v>0</v>
      </c>
      <c r="DR262" s="70">
        <f t="shared" si="335"/>
        <v>0</v>
      </c>
      <c r="DS262" s="75">
        <f t="shared" si="336"/>
        <v>0</v>
      </c>
      <c r="DT262" s="71">
        <f t="shared" si="337"/>
        <v>0</v>
      </c>
      <c r="DU262" s="257">
        <f t="shared" si="338"/>
        <v>0</v>
      </c>
      <c r="DV262" s="258">
        <f t="shared" si="339"/>
        <v>0</v>
      </c>
      <c r="DW262" s="258">
        <f t="shared" si="340"/>
        <v>0</v>
      </c>
      <c r="DX262" s="258">
        <f t="shared" si="341"/>
        <v>0</v>
      </c>
      <c r="DY262" s="70">
        <f t="shared" si="342"/>
        <v>0</v>
      </c>
      <c r="DZ262" s="70">
        <f t="shared" si="343"/>
        <v>0</v>
      </c>
      <c r="EA262" s="258">
        <f t="shared" si="344"/>
        <v>0</v>
      </c>
      <c r="EB262" s="258">
        <f t="shared" si="345"/>
        <v>0</v>
      </c>
      <c r="EC262" s="258">
        <f t="shared" si="345"/>
        <v>0</v>
      </c>
      <c r="ED262" s="258">
        <f t="shared" si="346"/>
        <v>0</v>
      </c>
      <c r="EE262" s="75">
        <f t="shared" si="347"/>
        <v>0</v>
      </c>
      <c r="EF262" s="71">
        <f t="shared" si="348"/>
        <v>0</v>
      </c>
      <c r="EG262" s="72">
        <f t="shared" si="349"/>
        <v>0</v>
      </c>
      <c r="EH262" s="70">
        <f t="shared" si="350"/>
        <v>0</v>
      </c>
      <c r="EI262" s="70">
        <f t="shared" si="351"/>
        <v>0</v>
      </c>
      <c r="EJ262" s="70">
        <f t="shared" si="352"/>
        <v>0</v>
      </c>
      <c r="EK262" s="70">
        <f t="shared" si="353"/>
        <v>0</v>
      </c>
      <c r="EL262" s="70">
        <f t="shared" si="354"/>
        <v>0</v>
      </c>
      <c r="EM262" s="70">
        <f t="shared" si="355"/>
        <v>0</v>
      </c>
      <c r="EN262" s="70">
        <f t="shared" si="356"/>
        <v>0</v>
      </c>
      <c r="EO262" s="70">
        <f t="shared" si="356"/>
        <v>0</v>
      </c>
      <c r="EP262" s="75">
        <f t="shared" si="357"/>
        <v>0</v>
      </c>
      <c r="EQ262" s="75">
        <f t="shared" si="358"/>
        <v>0</v>
      </c>
      <c r="ER262" s="71">
        <f t="shared" si="359"/>
        <v>0</v>
      </c>
      <c r="ES262" s="72">
        <f t="shared" si="274"/>
        <v>0</v>
      </c>
      <c r="ET262" s="70">
        <f t="shared" si="275"/>
        <v>0</v>
      </c>
      <c r="EU262" s="70">
        <f t="shared" si="276"/>
        <v>0</v>
      </c>
      <c r="EV262" s="70">
        <f t="shared" si="277"/>
        <v>0</v>
      </c>
      <c r="EW262" s="70">
        <f t="shared" si="278"/>
        <v>0</v>
      </c>
      <c r="EX262" s="70">
        <f t="shared" si="360"/>
        <v>0</v>
      </c>
      <c r="EY262" s="70">
        <f t="shared" si="279"/>
        <v>0</v>
      </c>
      <c r="EZ262" s="70" t="str">
        <f t="shared" si="280"/>
        <v/>
      </c>
      <c r="FA262" s="70">
        <f t="shared" si="280"/>
        <v>0</v>
      </c>
      <c r="FB262" s="75">
        <f t="shared" si="281"/>
        <v>0</v>
      </c>
      <c r="FC262" s="75">
        <f t="shared" si="282"/>
        <v>0</v>
      </c>
      <c r="FD262" s="71">
        <f t="shared" si="283"/>
        <v>0</v>
      </c>
      <c r="FE262" s="585"/>
    </row>
    <row r="263" spans="1:161" ht="22.5">
      <c r="A263" s="12">
        <f t="shared" si="272"/>
        <v>0</v>
      </c>
      <c r="B263" s="31">
        <v>84</v>
      </c>
      <c r="C263" s="252">
        <v>255</v>
      </c>
      <c r="D263" s="6">
        <f t="shared" si="273"/>
        <v>0</v>
      </c>
      <c r="E263" s="59"/>
      <c r="F263" s="60" t="str">
        <f t="shared" si="361"/>
        <v/>
      </c>
      <c r="G263" s="59">
        <f>'Data Paste From Shala Darpan'!L256</f>
        <v>0</v>
      </c>
      <c r="H263" s="59">
        <f>'Data Paste From Shala Darpan'!F256</f>
        <v>0</v>
      </c>
      <c r="I263" s="59">
        <f>'Data Paste From Shala Darpan'!H256</f>
        <v>0</v>
      </c>
      <c r="J263" s="59">
        <f>'Data Paste From Shala Darpan'!I256</f>
        <v>0</v>
      </c>
      <c r="K263" s="744">
        <f>'Data Paste From Shala Darpan'!K256</f>
        <v>0</v>
      </c>
      <c r="L263" s="160" t="str">
        <f t="shared" si="284"/>
        <v/>
      </c>
      <c r="M263" s="135"/>
      <c r="N263" s="355" t="str">
        <f t="shared" si="104"/>
        <v/>
      </c>
      <c r="O263" s="162">
        <f t="shared" si="285"/>
        <v>0</v>
      </c>
      <c r="P263" s="514"/>
      <c r="Q263" s="111"/>
      <c r="R263" s="112"/>
      <c r="S263" s="112"/>
      <c r="T263" s="113"/>
      <c r="U263" s="112"/>
      <c r="V263" s="113">
        <f t="shared" si="286"/>
        <v>0</v>
      </c>
      <c r="W263" s="113"/>
      <c r="X263" s="112"/>
      <c r="Y263" s="150"/>
      <c r="Z263" s="151"/>
      <c r="AA263" s="151"/>
      <c r="AB263" s="152"/>
      <c r="AC263" s="151"/>
      <c r="AD263" s="152">
        <f t="shared" si="287"/>
        <v>0</v>
      </c>
      <c r="AE263" s="152"/>
      <c r="AF263" s="151"/>
      <c r="AG263" s="184"/>
      <c r="AH263" s="185"/>
      <c r="AI263" s="185"/>
      <c r="AJ263" s="186"/>
      <c r="AK263" s="185"/>
      <c r="AL263" s="186">
        <f t="shared" si="288"/>
        <v>0</v>
      </c>
      <c r="AM263" s="186"/>
      <c r="AN263" s="185"/>
      <c r="AO263" s="117"/>
      <c r="AP263" s="118"/>
      <c r="AQ263" s="118"/>
      <c r="AR263" s="119"/>
      <c r="AS263" s="118"/>
      <c r="AT263" s="119">
        <f t="shared" si="289"/>
        <v>0</v>
      </c>
      <c r="AU263" s="119"/>
      <c r="AV263" s="118"/>
      <c r="AW263" s="199"/>
      <c r="AX263" s="200"/>
      <c r="AY263" s="200"/>
      <c r="AZ263" s="201"/>
      <c r="BA263" s="200"/>
      <c r="BB263" s="201">
        <f t="shared" si="290"/>
        <v>0</v>
      </c>
      <c r="BC263" s="201"/>
      <c r="BD263" s="200"/>
      <c r="BE263" s="225"/>
      <c r="BF263" s="226"/>
      <c r="BG263" s="226"/>
      <c r="BH263" s="227"/>
      <c r="BI263" s="226"/>
      <c r="BJ263" s="227">
        <f t="shared" si="291"/>
        <v>0</v>
      </c>
      <c r="BK263" s="227"/>
      <c r="BL263" s="226"/>
      <c r="BM263" s="199"/>
      <c r="BN263" s="200"/>
      <c r="BO263" s="200"/>
      <c r="BP263" s="201"/>
      <c r="BQ263" s="200"/>
      <c r="BR263" s="201" t="str">
        <f t="shared" si="292"/>
        <v/>
      </c>
      <c r="BS263" s="201"/>
      <c r="BT263" s="200"/>
      <c r="BU263" s="208">
        <v>0</v>
      </c>
      <c r="BV263" s="209">
        <v>0</v>
      </c>
      <c r="BW263" s="213">
        <v>0</v>
      </c>
      <c r="BX263" s="333" t="str">
        <f t="shared" si="293"/>
        <v>D</v>
      </c>
      <c r="BY263" s="72">
        <f t="shared" si="294"/>
        <v>0</v>
      </c>
      <c r="BZ263" s="70">
        <f t="shared" si="295"/>
        <v>0</v>
      </c>
      <c r="CA263" s="70">
        <f t="shared" si="296"/>
        <v>0</v>
      </c>
      <c r="CB263" s="70">
        <f t="shared" si="297"/>
        <v>0</v>
      </c>
      <c r="CC263" s="70">
        <f t="shared" si="298"/>
        <v>0</v>
      </c>
      <c r="CD263" s="70">
        <f t="shared" si="299"/>
        <v>0</v>
      </c>
      <c r="CE263" s="70">
        <f t="shared" si="300"/>
        <v>0</v>
      </c>
      <c r="CF263" s="70">
        <f t="shared" si="301"/>
        <v>0</v>
      </c>
      <c r="CG263" s="70">
        <f t="shared" si="301"/>
        <v>0</v>
      </c>
      <c r="CH263" s="75">
        <f t="shared" si="302"/>
        <v>0</v>
      </c>
      <c r="CI263" s="75">
        <f t="shared" si="303"/>
        <v>0</v>
      </c>
      <c r="CJ263" s="71">
        <f t="shared" si="304"/>
        <v>0</v>
      </c>
      <c r="CK263" s="72">
        <f t="shared" si="305"/>
        <v>0</v>
      </c>
      <c r="CL263" s="70">
        <f t="shared" si="306"/>
        <v>0</v>
      </c>
      <c r="CM263" s="70">
        <f t="shared" si="307"/>
        <v>0</v>
      </c>
      <c r="CN263" s="70">
        <f t="shared" si="308"/>
        <v>0</v>
      </c>
      <c r="CO263" s="70">
        <f t="shared" si="309"/>
        <v>0</v>
      </c>
      <c r="CP263" s="70">
        <f t="shared" si="310"/>
        <v>0</v>
      </c>
      <c r="CQ263" s="70">
        <f t="shared" si="311"/>
        <v>0</v>
      </c>
      <c r="CR263" s="70">
        <f t="shared" si="312"/>
        <v>0</v>
      </c>
      <c r="CS263" s="70">
        <f t="shared" si="312"/>
        <v>0</v>
      </c>
      <c r="CT263" s="75">
        <f t="shared" si="313"/>
        <v>0</v>
      </c>
      <c r="CU263" s="75">
        <f t="shared" si="314"/>
        <v>0</v>
      </c>
      <c r="CV263" s="71">
        <f t="shared" si="315"/>
        <v>0</v>
      </c>
      <c r="CW263" s="72">
        <f t="shared" si="316"/>
        <v>0</v>
      </c>
      <c r="CX263" s="70">
        <f t="shared" si="317"/>
        <v>0</v>
      </c>
      <c r="CY263" s="70">
        <f t="shared" si="318"/>
        <v>0</v>
      </c>
      <c r="CZ263" s="70">
        <f t="shared" si="319"/>
        <v>0</v>
      </c>
      <c r="DA263" s="70">
        <f t="shared" si="320"/>
        <v>0</v>
      </c>
      <c r="DB263" s="70">
        <f t="shared" si="321"/>
        <v>0</v>
      </c>
      <c r="DC263" s="70">
        <f t="shared" si="322"/>
        <v>0</v>
      </c>
      <c r="DD263" s="70">
        <f t="shared" si="323"/>
        <v>0</v>
      </c>
      <c r="DE263" s="70">
        <f t="shared" si="323"/>
        <v>0</v>
      </c>
      <c r="DF263" s="75">
        <f t="shared" si="324"/>
        <v>0</v>
      </c>
      <c r="DG263" s="75">
        <f t="shared" si="325"/>
        <v>0</v>
      </c>
      <c r="DH263" s="71">
        <f t="shared" si="326"/>
        <v>0</v>
      </c>
      <c r="DI263" s="72">
        <f t="shared" si="327"/>
        <v>0</v>
      </c>
      <c r="DJ263" s="72">
        <f t="shared" si="328"/>
        <v>0</v>
      </c>
      <c r="DK263" s="72">
        <f t="shared" si="329"/>
        <v>0</v>
      </c>
      <c r="DL263" s="72">
        <f t="shared" si="330"/>
        <v>0</v>
      </c>
      <c r="DM263" s="70">
        <f t="shared" si="331"/>
        <v>0</v>
      </c>
      <c r="DN263" s="70">
        <f t="shared" si="332"/>
        <v>0</v>
      </c>
      <c r="DO263" s="70">
        <f t="shared" si="333"/>
        <v>0</v>
      </c>
      <c r="DP263" s="70">
        <f t="shared" si="334"/>
        <v>0</v>
      </c>
      <c r="DQ263" s="70">
        <f t="shared" si="334"/>
        <v>0</v>
      </c>
      <c r="DR263" s="70">
        <f t="shared" si="335"/>
        <v>0</v>
      </c>
      <c r="DS263" s="75">
        <f t="shared" si="336"/>
        <v>0</v>
      </c>
      <c r="DT263" s="71">
        <f t="shared" si="337"/>
        <v>0</v>
      </c>
      <c r="DU263" s="257">
        <f t="shared" si="338"/>
        <v>0</v>
      </c>
      <c r="DV263" s="258">
        <f t="shared" si="339"/>
        <v>0</v>
      </c>
      <c r="DW263" s="258">
        <f t="shared" si="340"/>
        <v>0</v>
      </c>
      <c r="DX263" s="258">
        <f t="shared" si="341"/>
        <v>0</v>
      </c>
      <c r="DY263" s="70">
        <f t="shared" si="342"/>
        <v>0</v>
      </c>
      <c r="DZ263" s="70">
        <f t="shared" si="343"/>
        <v>0</v>
      </c>
      <c r="EA263" s="258">
        <f t="shared" si="344"/>
        <v>0</v>
      </c>
      <c r="EB263" s="258">
        <f t="shared" si="345"/>
        <v>0</v>
      </c>
      <c r="EC263" s="258">
        <f t="shared" si="345"/>
        <v>0</v>
      </c>
      <c r="ED263" s="258">
        <f t="shared" si="346"/>
        <v>0</v>
      </c>
      <c r="EE263" s="75">
        <f t="shared" si="347"/>
        <v>0</v>
      </c>
      <c r="EF263" s="71">
        <f t="shared" si="348"/>
        <v>0</v>
      </c>
      <c r="EG263" s="72">
        <f t="shared" si="349"/>
        <v>0</v>
      </c>
      <c r="EH263" s="70">
        <f t="shared" si="350"/>
        <v>0</v>
      </c>
      <c r="EI263" s="70">
        <f t="shared" si="351"/>
        <v>0</v>
      </c>
      <c r="EJ263" s="70">
        <f t="shared" si="352"/>
        <v>0</v>
      </c>
      <c r="EK263" s="70">
        <f t="shared" si="353"/>
        <v>0</v>
      </c>
      <c r="EL263" s="70">
        <f t="shared" si="354"/>
        <v>0</v>
      </c>
      <c r="EM263" s="70">
        <f t="shared" si="355"/>
        <v>0</v>
      </c>
      <c r="EN263" s="70">
        <f t="shared" si="356"/>
        <v>0</v>
      </c>
      <c r="EO263" s="70">
        <f t="shared" si="356"/>
        <v>0</v>
      </c>
      <c r="EP263" s="75">
        <f t="shared" si="357"/>
        <v>0</v>
      </c>
      <c r="EQ263" s="75">
        <f t="shared" si="358"/>
        <v>0</v>
      </c>
      <c r="ER263" s="71">
        <f t="shared" si="359"/>
        <v>0</v>
      </c>
      <c r="ES263" s="72">
        <f t="shared" si="274"/>
        <v>0</v>
      </c>
      <c r="ET263" s="70">
        <f t="shared" si="275"/>
        <v>0</v>
      </c>
      <c r="EU263" s="70">
        <f t="shared" si="276"/>
        <v>0</v>
      </c>
      <c r="EV263" s="70">
        <f t="shared" si="277"/>
        <v>0</v>
      </c>
      <c r="EW263" s="70">
        <f t="shared" si="278"/>
        <v>0</v>
      </c>
      <c r="EX263" s="70">
        <f t="shared" si="360"/>
        <v>0</v>
      </c>
      <c r="EY263" s="70">
        <f t="shared" si="279"/>
        <v>0</v>
      </c>
      <c r="EZ263" s="70" t="str">
        <f t="shared" si="280"/>
        <v/>
      </c>
      <c r="FA263" s="70">
        <f t="shared" si="280"/>
        <v>0</v>
      </c>
      <c r="FB263" s="75">
        <f t="shared" si="281"/>
        <v>0</v>
      </c>
      <c r="FC263" s="75">
        <f t="shared" si="282"/>
        <v>0</v>
      </c>
      <c r="FD263" s="71">
        <f t="shared" si="283"/>
        <v>0</v>
      </c>
      <c r="FE263" s="585"/>
    </row>
    <row r="264" spans="1:161" ht="22.5">
      <c r="A264" s="12">
        <f t="shared" si="272"/>
        <v>0</v>
      </c>
      <c r="B264" s="31">
        <v>85</v>
      </c>
      <c r="C264" s="253">
        <v>256</v>
      </c>
      <c r="D264" s="6">
        <f t="shared" si="273"/>
        <v>0</v>
      </c>
      <c r="E264" s="59"/>
      <c r="F264" s="60" t="str">
        <f t="shared" si="361"/>
        <v/>
      </c>
      <c r="G264" s="58">
        <f>'Data Paste From Shala Darpan'!L257</f>
        <v>0</v>
      </c>
      <c r="H264" s="59">
        <f>'Data Paste From Shala Darpan'!F257</f>
        <v>0</v>
      </c>
      <c r="I264" s="59">
        <f>'Data Paste From Shala Darpan'!H257</f>
        <v>0</v>
      </c>
      <c r="J264" s="59">
        <f>'Data Paste From Shala Darpan'!I257</f>
        <v>0</v>
      </c>
      <c r="K264" s="744">
        <f>'Data Paste From Shala Darpan'!K257</f>
        <v>0</v>
      </c>
      <c r="L264" s="160" t="str">
        <f t="shared" si="284"/>
        <v/>
      </c>
      <c r="M264" s="135"/>
      <c r="N264" s="355" t="str">
        <f t="shared" si="104"/>
        <v/>
      </c>
      <c r="O264" s="162">
        <f t="shared" si="285"/>
        <v>0</v>
      </c>
      <c r="P264" s="514"/>
      <c r="Q264" s="111"/>
      <c r="R264" s="112"/>
      <c r="S264" s="112"/>
      <c r="T264" s="113"/>
      <c r="U264" s="112"/>
      <c r="V264" s="113">
        <f t="shared" si="286"/>
        <v>0</v>
      </c>
      <c r="W264" s="113"/>
      <c r="X264" s="112"/>
      <c r="Y264" s="150"/>
      <c r="Z264" s="151"/>
      <c r="AA264" s="151"/>
      <c r="AB264" s="152"/>
      <c r="AC264" s="151"/>
      <c r="AD264" s="152">
        <f t="shared" si="287"/>
        <v>0</v>
      </c>
      <c r="AE264" s="152"/>
      <c r="AF264" s="151"/>
      <c r="AG264" s="184"/>
      <c r="AH264" s="185"/>
      <c r="AI264" s="185"/>
      <c r="AJ264" s="186"/>
      <c r="AK264" s="185"/>
      <c r="AL264" s="186">
        <f t="shared" si="288"/>
        <v>0</v>
      </c>
      <c r="AM264" s="186"/>
      <c r="AN264" s="185"/>
      <c r="AO264" s="117"/>
      <c r="AP264" s="118"/>
      <c r="AQ264" s="118"/>
      <c r="AR264" s="119"/>
      <c r="AS264" s="118"/>
      <c r="AT264" s="119">
        <f t="shared" si="289"/>
        <v>0</v>
      </c>
      <c r="AU264" s="119"/>
      <c r="AV264" s="118"/>
      <c r="AW264" s="199"/>
      <c r="AX264" s="200"/>
      <c r="AY264" s="200"/>
      <c r="AZ264" s="201"/>
      <c r="BA264" s="200"/>
      <c r="BB264" s="201">
        <f t="shared" si="290"/>
        <v>0</v>
      </c>
      <c r="BC264" s="201"/>
      <c r="BD264" s="200"/>
      <c r="BE264" s="225"/>
      <c r="BF264" s="226"/>
      <c r="BG264" s="226"/>
      <c r="BH264" s="227"/>
      <c r="BI264" s="226"/>
      <c r="BJ264" s="227">
        <f t="shared" si="291"/>
        <v>0</v>
      </c>
      <c r="BK264" s="227"/>
      <c r="BL264" s="226"/>
      <c r="BM264" s="199"/>
      <c r="BN264" s="200"/>
      <c r="BO264" s="200"/>
      <c r="BP264" s="201"/>
      <c r="BQ264" s="200"/>
      <c r="BR264" s="201" t="str">
        <f t="shared" si="292"/>
        <v/>
      </c>
      <c r="BS264" s="201"/>
      <c r="BT264" s="200"/>
      <c r="BU264" s="208">
        <v>0</v>
      </c>
      <c r="BV264" s="209">
        <v>0</v>
      </c>
      <c r="BW264" s="213">
        <v>0</v>
      </c>
      <c r="BX264" s="333" t="str">
        <f t="shared" si="293"/>
        <v>D</v>
      </c>
      <c r="BY264" s="72">
        <f t="shared" si="294"/>
        <v>0</v>
      </c>
      <c r="BZ264" s="70">
        <f t="shared" si="295"/>
        <v>0</v>
      </c>
      <c r="CA264" s="70">
        <f t="shared" si="296"/>
        <v>0</v>
      </c>
      <c r="CB264" s="70">
        <f t="shared" si="297"/>
        <v>0</v>
      </c>
      <c r="CC264" s="70">
        <f t="shared" si="298"/>
        <v>0</v>
      </c>
      <c r="CD264" s="70">
        <f t="shared" si="299"/>
        <v>0</v>
      </c>
      <c r="CE264" s="70">
        <f t="shared" si="300"/>
        <v>0</v>
      </c>
      <c r="CF264" s="70">
        <f t="shared" si="301"/>
        <v>0</v>
      </c>
      <c r="CG264" s="70">
        <f t="shared" si="301"/>
        <v>0</v>
      </c>
      <c r="CH264" s="75">
        <f t="shared" si="302"/>
        <v>0</v>
      </c>
      <c r="CI264" s="75">
        <f t="shared" si="303"/>
        <v>0</v>
      </c>
      <c r="CJ264" s="71">
        <f t="shared" si="304"/>
        <v>0</v>
      </c>
      <c r="CK264" s="72">
        <f t="shared" si="305"/>
        <v>0</v>
      </c>
      <c r="CL264" s="70">
        <f t="shared" si="306"/>
        <v>0</v>
      </c>
      <c r="CM264" s="70">
        <f t="shared" si="307"/>
        <v>0</v>
      </c>
      <c r="CN264" s="70">
        <f t="shared" si="308"/>
        <v>0</v>
      </c>
      <c r="CO264" s="70">
        <f t="shared" si="309"/>
        <v>0</v>
      </c>
      <c r="CP264" s="70">
        <f t="shared" si="310"/>
        <v>0</v>
      </c>
      <c r="CQ264" s="70">
        <f t="shared" si="311"/>
        <v>0</v>
      </c>
      <c r="CR264" s="70">
        <f t="shared" si="312"/>
        <v>0</v>
      </c>
      <c r="CS264" s="70">
        <f t="shared" si="312"/>
        <v>0</v>
      </c>
      <c r="CT264" s="75">
        <f t="shared" si="313"/>
        <v>0</v>
      </c>
      <c r="CU264" s="75">
        <f t="shared" si="314"/>
        <v>0</v>
      </c>
      <c r="CV264" s="71">
        <f t="shared" si="315"/>
        <v>0</v>
      </c>
      <c r="CW264" s="72">
        <f t="shared" si="316"/>
        <v>0</v>
      </c>
      <c r="CX264" s="70">
        <f t="shared" si="317"/>
        <v>0</v>
      </c>
      <c r="CY264" s="70">
        <f t="shared" si="318"/>
        <v>0</v>
      </c>
      <c r="CZ264" s="70">
        <f t="shared" si="319"/>
        <v>0</v>
      </c>
      <c r="DA264" s="70">
        <f t="shared" si="320"/>
        <v>0</v>
      </c>
      <c r="DB264" s="70">
        <f t="shared" si="321"/>
        <v>0</v>
      </c>
      <c r="DC264" s="70">
        <f t="shared" si="322"/>
        <v>0</v>
      </c>
      <c r="DD264" s="70">
        <f t="shared" si="323"/>
        <v>0</v>
      </c>
      <c r="DE264" s="70">
        <f t="shared" si="323"/>
        <v>0</v>
      </c>
      <c r="DF264" s="75">
        <f t="shared" si="324"/>
        <v>0</v>
      </c>
      <c r="DG264" s="75">
        <f t="shared" si="325"/>
        <v>0</v>
      </c>
      <c r="DH264" s="71">
        <f t="shared" si="326"/>
        <v>0</v>
      </c>
      <c r="DI264" s="72">
        <f t="shared" si="327"/>
        <v>0</v>
      </c>
      <c r="DJ264" s="72">
        <f t="shared" si="328"/>
        <v>0</v>
      </c>
      <c r="DK264" s="72">
        <f t="shared" si="329"/>
        <v>0</v>
      </c>
      <c r="DL264" s="72">
        <f t="shared" si="330"/>
        <v>0</v>
      </c>
      <c r="DM264" s="70">
        <f t="shared" si="331"/>
        <v>0</v>
      </c>
      <c r="DN264" s="70">
        <f t="shared" si="332"/>
        <v>0</v>
      </c>
      <c r="DO264" s="70">
        <f t="shared" si="333"/>
        <v>0</v>
      </c>
      <c r="DP264" s="70">
        <f t="shared" si="334"/>
        <v>0</v>
      </c>
      <c r="DQ264" s="70">
        <f t="shared" si="334"/>
        <v>0</v>
      </c>
      <c r="DR264" s="70">
        <f t="shared" si="335"/>
        <v>0</v>
      </c>
      <c r="DS264" s="75">
        <f t="shared" si="336"/>
        <v>0</v>
      </c>
      <c r="DT264" s="71">
        <f t="shared" si="337"/>
        <v>0</v>
      </c>
      <c r="DU264" s="257">
        <f t="shared" si="338"/>
        <v>0</v>
      </c>
      <c r="DV264" s="258">
        <f t="shared" si="339"/>
        <v>0</v>
      </c>
      <c r="DW264" s="258">
        <f t="shared" si="340"/>
        <v>0</v>
      </c>
      <c r="DX264" s="258">
        <f t="shared" si="341"/>
        <v>0</v>
      </c>
      <c r="DY264" s="70">
        <f t="shared" si="342"/>
        <v>0</v>
      </c>
      <c r="DZ264" s="70">
        <f t="shared" si="343"/>
        <v>0</v>
      </c>
      <c r="EA264" s="258">
        <f t="shared" si="344"/>
        <v>0</v>
      </c>
      <c r="EB264" s="258">
        <f t="shared" si="345"/>
        <v>0</v>
      </c>
      <c r="EC264" s="258">
        <f t="shared" si="345"/>
        <v>0</v>
      </c>
      <c r="ED264" s="258">
        <f t="shared" si="346"/>
        <v>0</v>
      </c>
      <c r="EE264" s="75">
        <f t="shared" si="347"/>
        <v>0</v>
      </c>
      <c r="EF264" s="71">
        <f t="shared" si="348"/>
        <v>0</v>
      </c>
      <c r="EG264" s="72">
        <f t="shared" si="349"/>
        <v>0</v>
      </c>
      <c r="EH264" s="70">
        <f t="shared" si="350"/>
        <v>0</v>
      </c>
      <c r="EI264" s="70">
        <f t="shared" si="351"/>
        <v>0</v>
      </c>
      <c r="EJ264" s="70">
        <f t="shared" si="352"/>
        <v>0</v>
      </c>
      <c r="EK264" s="70">
        <f t="shared" si="353"/>
        <v>0</v>
      </c>
      <c r="EL264" s="70">
        <f t="shared" si="354"/>
        <v>0</v>
      </c>
      <c r="EM264" s="70">
        <f t="shared" si="355"/>
        <v>0</v>
      </c>
      <c r="EN264" s="70">
        <f t="shared" si="356"/>
        <v>0</v>
      </c>
      <c r="EO264" s="70">
        <f t="shared" si="356"/>
        <v>0</v>
      </c>
      <c r="EP264" s="75">
        <f t="shared" si="357"/>
        <v>0</v>
      </c>
      <c r="EQ264" s="75">
        <f t="shared" si="358"/>
        <v>0</v>
      </c>
      <c r="ER264" s="71">
        <f t="shared" si="359"/>
        <v>0</v>
      </c>
      <c r="ES264" s="72">
        <f t="shared" si="274"/>
        <v>0</v>
      </c>
      <c r="ET264" s="70">
        <f t="shared" si="275"/>
        <v>0</v>
      </c>
      <c r="EU264" s="70">
        <f t="shared" si="276"/>
        <v>0</v>
      </c>
      <c r="EV264" s="70">
        <f t="shared" si="277"/>
        <v>0</v>
      </c>
      <c r="EW264" s="70">
        <f t="shared" si="278"/>
        <v>0</v>
      </c>
      <c r="EX264" s="70">
        <f t="shared" si="360"/>
        <v>0</v>
      </c>
      <c r="EY264" s="70">
        <f t="shared" si="279"/>
        <v>0</v>
      </c>
      <c r="EZ264" s="70" t="str">
        <f t="shared" si="280"/>
        <v/>
      </c>
      <c r="FA264" s="70">
        <f t="shared" si="280"/>
        <v>0</v>
      </c>
      <c r="FB264" s="75">
        <f t="shared" si="281"/>
        <v>0</v>
      </c>
      <c r="FC264" s="75">
        <f t="shared" si="282"/>
        <v>0</v>
      </c>
      <c r="FD264" s="71">
        <f t="shared" si="283"/>
        <v>0</v>
      </c>
      <c r="FE264" s="585"/>
    </row>
    <row r="265" spans="1:161" ht="22.5">
      <c r="A265" s="12">
        <f t="shared" si="272"/>
        <v>0</v>
      </c>
      <c r="B265" s="31">
        <v>86</v>
      </c>
      <c r="C265" s="252">
        <v>257</v>
      </c>
      <c r="D265" s="6">
        <f t="shared" si="273"/>
        <v>0</v>
      </c>
      <c r="E265" s="59"/>
      <c r="F265" s="60" t="str">
        <f t="shared" si="361"/>
        <v/>
      </c>
      <c r="G265" s="59">
        <f>'Data Paste From Shala Darpan'!L258</f>
        <v>0</v>
      </c>
      <c r="H265" s="59">
        <f>'Data Paste From Shala Darpan'!F258</f>
        <v>0</v>
      </c>
      <c r="I265" s="59">
        <f>'Data Paste From Shala Darpan'!H258</f>
        <v>0</v>
      </c>
      <c r="J265" s="59">
        <f>'Data Paste From Shala Darpan'!I258</f>
        <v>0</v>
      </c>
      <c r="K265" s="744">
        <f>'Data Paste From Shala Darpan'!K258</f>
        <v>0</v>
      </c>
      <c r="L265" s="160" t="str">
        <f t="shared" si="284"/>
        <v/>
      </c>
      <c r="M265" s="135"/>
      <c r="N265" s="355" t="str">
        <f t="shared" si="104"/>
        <v/>
      </c>
      <c r="O265" s="162">
        <f t="shared" si="285"/>
        <v>0</v>
      </c>
      <c r="P265" s="514"/>
      <c r="Q265" s="111"/>
      <c r="R265" s="112"/>
      <c r="S265" s="112"/>
      <c r="T265" s="113"/>
      <c r="U265" s="112"/>
      <c r="V265" s="113">
        <f t="shared" si="286"/>
        <v>0</v>
      </c>
      <c r="W265" s="113"/>
      <c r="X265" s="112"/>
      <c r="Y265" s="150"/>
      <c r="Z265" s="151"/>
      <c r="AA265" s="151"/>
      <c r="AB265" s="152"/>
      <c r="AC265" s="151"/>
      <c r="AD265" s="152">
        <f t="shared" si="287"/>
        <v>0</v>
      </c>
      <c r="AE265" s="152"/>
      <c r="AF265" s="151"/>
      <c r="AG265" s="184"/>
      <c r="AH265" s="185"/>
      <c r="AI265" s="185"/>
      <c r="AJ265" s="186"/>
      <c r="AK265" s="185"/>
      <c r="AL265" s="186">
        <f t="shared" si="288"/>
        <v>0</v>
      </c>
      <c r="AM265" s="186"/>
      <c r="AN265" s="185"/>
      <c r="AO265" s="117"/>
      <c r="AP265" s="118"/>
      <c r="AQ265" s="118"/>
      <c r="AR265" s="119"/>
      <c r="AS265" s="118"/>
      <c r="AT265" s="119">
        <f t="shared" si="289"/>
        <v>0</v>
      </c>
      <c r="AU265" s="119"/>
      <c r="AV265" s="118"/>
      <c r="AW265" s="199"/>
      <c r="AX265" s="200"/>
      <c r="AY265" s="200"/>
      <c r="AZ265" s="201"/>
      <c r="BA265" s="200"/>
      <c r="BB265" s="201">
        <f t="shared" si="290"/>
        <v>0</v>
      </c>
      <c r="BC265" s="201"/>
      <c r="BD265" s="200"/>
      <c r="BE265" s="225"/>
      <c r="BF265" s="226"/>
      <c r="BG265" s="226"/>
      <c r="BH265" s="227"/>
      <c r="BI265" s="226"/>
      <c r="BJ265" s="227">
        <f t="shared" si="291"/>
        <v>0</v>
      </c>
      <c r="BK265" s="227"/>
      <c r="BL265" s="226"/>
      <c r="BM265" s="199"/>
      <c r="BN265" s="200"/>
      <c r="BO265" s="200"/>
      <c r="BP265" s="201"/>
      <c r="BQ265" s="200"/>
      <c r="BR265" s="201" t="str">
        <f t="shared" si="292"/>
        <v/>
      </c>
      <c r="BS265" s="201"/>
      <c r="BT265" s="200"/>
      <c r="BU265" s="208">
        <v>0</v>
      </c>
      <c r="BV265" s="209">
        <v>0</v>
      </c>
      <c r="BW265" s="213">
        <v>0</v>
      </c>
      <c r="BX265" s="333" t="str">
        <f t="shared" si="293"/>
        <v>D</v>
      </c>
      <c r="BY265" s="72">
        <f t="shared" si="294"/>
        <v>0</v>
      </c>
      <c r="BZ265" s="70">
        <f t="shared" si="295"/>
        <v>0</v>
      </c>
      <c r="CA265" s="70">
        <f t="shared" si="296"/>
        <v>0</v>
      </c>
      <c r="CB265" s="70">
        <f t="shared" si="297"/>
        <v>0</v>
      </c>
      <c r="CC265" s="70">
        <f t="shared" si="298"/>
        <v>0</v>
      </c>
      <c r="CD265" s="70">
        <f t="shared" si="299"/>
        <v>0</v>
      </c>
      <c r="CE265" s="70">
        <f t="shared" si="300"/>
        <v>0</v>
      </c>
      <c r="CF265" s="70">
        <f t="shared" si="301"/>
        <v>0</v>
      </c>
      <c r="CG265" s="70">
        <f t="shared" si="301"/>
        <v>0</v>
      </c>
      <c r="CH265" s="75">
        <f t="shared" si="302"/>
        <v>0</v>
      </c>
      <c r="CI265" s="75">
        <f t="shared" si="303"/>
        <v>0</v>
      </c>
      <c r="CJ265" s="71">
        <f t="shared" si="304"/>
        <v>0</v>
      </c>
      <c r="CK265" s="72">
        <f t="shared" si="305"/>
        <v>0</v>
      </c>
      <c r="CL265" s="70">
        <f t="shared" si="306"/>
        <v>0</v>
      </c>
      <c r="CM265" s="70">
        <f t="shared" si="307"/>
        <v>0</v>
      </c>
      <c r="CN265" s="70">
        <f t="shared" si="308"/>
        <v>0</v>
      </c>
      <c r="CO265" s="70">
        <f t="shared" si="309"/>
        <v>0</v>
      </c>
      <c r="CP265" s="70">
        <f t="shared" si="310"/>
        <v>0</v>
      </c>
      <c r="CQ265" s="70">
        <f t="shared" si="311"/>
        <v>0</v>
      </c>
      <c r="CR265" s="70">
        <f t="shared" si="312"/>
        <v>0</v>
      </c>
      <c r="CS265" s="70">
        <f t="shared" si="312"/>
        <v>0</v>
      </c>
      <c r="CT265" s="75">
        <f t="shared" si="313"/>
        <v>0</v>
      </c>
      <c r="CU265" s="75">
        <f t="shared" si="314"/>
        <v>0</v>
      </c>
      <c r="CV265" s="71">
        <f t="shared" si="315"/>
        <v>0</v>
      </c>
      <c r="CW265" s="72">
        <f t="shared" si="316"/>
        <v>0</v>
      </c>
      <c r="CX265" s="70">
        <f t="shared" si="317"/>
        <v>0</v>
      </c>
      <c r="CY265" s="70">
        <f t="shared" si="318"/>
        <v>0</v>
      </c>
      <c r="CZ265" s="70">
        <f t="shared" si="319"/>
        <v>0</v>
      </c>
      <c r="DA265" s="70">
        <f t="shared" si="320"/>
        <v>0</v>
      </c>
      <c r="DB265" s="70">
        <f t="shared" si="321"/>
        <v>0</v>
      </c>
      <c r="DC265" s="70">
        <f t="shared" si="322"/>
        <v>0</v>
      </c>
      <c r="DD265" s="70">
        <f t="shared" si="323"/>
        <v>0</v>
      </c>
      <c r="DE265" s="70">
        <f t="shared" si="323"/>
        <v>0</v>
      </c>
      <c r="DF265" s="75">
        <f t="shared" si="324"/>
        <v>0</v>
      </c>
      <c r="DG265" s="75">
        <f t="shared" si="325"/>
        <v>0</v>
      </c>
      <c r="DH265" s="71">
        <f t="shared" si="326"/>
        <v>0</v>
      </c>
      <c r="DI265" s="72">
        <f t="shared" si="327"/>
        <v>0</v>
      </c>
      <c r="DJ265" s="72">
        <f t="shared" si="328"/>
        <v>0</v>
      </c>
      <c r="DK265" s="72">
        <f t="shared" si="329"/>
        <v>0</v>
      </c>
      <c r="DL265" s="72">
        <f t="shared" si="330"/>
        <v>0</v>
      </c>
      <c r="DM265" s="70">
        <f t="shared" si="331"/>
        <v>0</v>
      </c>
      <c r="DN265" s="70">
        <f t="shared" si="332"/>
        <v>0</v>
      </c>
      <c r="DO265" s="70">
        <f t="shared" si="333"/>
        <v>0</v>
      </c>
      <c r="DP265" s="70">
        <f t="shared" si="334"/>
        <v>0</v>
      </c>
      <c r="DQ265" s="70">
        <f t="shared" si="334"/>
        <v>0</v>
      </c>
      <c r="DR265" s="70">
        <f t="shared" si="335"/>
        <v>0</v>
      </c>
      <c r="DS265" s="75">
        <f t="shared" si="336"/>
        <v>0</v>
      </c>
      <c r="DT265" s="71">
        <f t="shared" si="337"/>
        <v>0</v>
      </c>
      <c r="DU265" s="257">
        <f t="shared" si="338"/>
        <v>0</v>
      </c>
      <c r="DV265" s="258">
        <f t="shared" si="339"/>
        <v>0</v>
      </c>
      <c r="DW265" s="258">
        <f t="shared" si="340"/>
        <v>0</v>
      </c>
      <c r="DX265" s="258">
        <f t="shared" si="341"/>
        <v>0</v>
      </c>
      <c r="DY265" s="70">
        <f t="shared" si="342"/>
        <v>0</v>
      </c>
      <c r="DZ265" s="70">
        <f t="shared" si="343"/>
        <v>0</v>
      </c>
      <c r="EA265" s="258">
        <f t="shared" si="344"/>
        <v>0</v>
      </c>
      <c r="EB265" s="258">
        <f t="shared" si="345"/>
        <v>0</v>
      </c>
      <c r="EC265" s="258">
        <f t="shared" si="345"/>
        <v>0</v>
      </c>
      <c r="ED265" s="258">
        <f t="shared" si="346"/>
        <v>0</v>
      </c>
      <c r="EE265" s="75">
        <f t="shared" si="347"/>
        <v>0</v>
      </c>
      <c r="EF265" s="71">
        <f t="shared" si="348"/>
        <v>0</v>
      </c>
      <c r="EG265" s="72">
        <f t="shared" si="349"/>
        <v>0</v>
      </c>
      <c r="EH265" s="70">
        <f t="shared" si="350"/>
        <v>0</v>
      </c>
      <c r="EI265" s="70">
        <f t="shared" si="351"/>
        <v>0</v>
      </c>
      <c r="EJ265" s="70">
        <f t="shared" si="352"/>
        <v>0</v>
      </c>
      <c r="EK265" s="70">
        <f t="shared" si="353"/>
        <v>0</v>
      </c>
      <c r="EL265" s="70">
        <f t="shared" si="354"/>
        <v>0</v>
      </c>
      <c r="EM265" s="70">
        <f t="shared" si="355"/>
        <v>0</v>
      </c>
      <c r="EN265" s="70">
        <f t="shared" si="356"/>
        <v>0</v>
      </c>
      <c r="EO265" s="70">
        <f t="shared" si="356"/>
        <v>0</v>
      </c>
      <c r="EP265" s="75">
        <f t="shared" si="357"/>
        <v>0</v>
      </c>
      <c r="EQ265" s="75">
        <f t="shared" si="358"/>
        <v>0</v>
      </c>
      <c r="ER265" s="71">
        <f t="shared" si="359"/>
        <v>0</v>
      </c>
      <c r="ES265" s="72">
        <f t="shared" ref="ES265:ES278" si="362">BM265</f>
        <v>0</v>
      </c>
      <c r="ET265" s="70">
        <f t="shared" ref="ET265:ET278" si="363">BN265</f>
        <v>0</v>
      </c>
      <c r="EU265" s="70">
        <f t="shared" ref="EU265:EU278" si="364">BO265</f>
        <v>0</v>
      </c>
      <c r="EV265" s="70">
        <f t="shared" ref="EV265:EV278" si="365">BP265</f>
        <v>0</v>
      </c>
      <c r="EW265" s="70">
        <f t="shared" ref="EW265:EW278" si="366">SUM(ES265:EV265)</f>
        <v>0</v>
      </c>
      <c r="EX265" s="70">
        <f t="shared" si="360"/>
        <v>0</v>
      </c>
      <c r="EY265" s="70">
        <f t="shared" ref="EY265:EY278" si="367">BQ265</f>
        <v>0</v>
      </c>
      <c r="EZ265" s="70" t="str">
        <f t="shared" ref="EZ265:FA278" si="368">BR265</f>
        <v/>
      </c>
      <c r="FA265" s="70">
        <f t="shared" si="368"/>
        <v>0</v>
      </c>
      <c r="FB265" s="75">
        <f t="shared" ref="FB265:FB278" si="369">BT265</f>
        <v>0</v>
      </c>
      <c r="FC265" s="75">
        <f t="shared" ref="FC265:FC278" si="370">SUM(EY265:FB265)</f>
        <v>0</v>
      </c>
      <c r="FD265" s="71">
        <f t="shared" ref="FD265:FD278" si="371">SUM(EX265,FC265)</f>
        <v>0</v>
      </c>
      <c r="FE265" s="585"/>
    </row>
    <row r="266" spans="1:161" ht="22.5">
      <c r="A266" s="12">
        <f t="shared" si="272"/>
        <v>0</v>
      </c>
      <c r="B266" s="31">
        <v>87</v>
      </c>
      <c r="C266" s="253">
        <v>258</v>
      </c>
      <c r="D266" s="6">
        <f t="shared" si="273"/>
        <v>0</v>
      </c>
      <c r="E266" s="59"/>
      <c r="F266" s="60" t="str">
        <f t="shared" si="361"/>
        <v/>
      </c>
      <c r="G266" s="58">
        <f>'Data Paste From Shala Darpan'!L259</f>
        <v>0</v>
      </c>
      <c r="H266" s="59">
        <f>'Data Paste From Shala Darpan'!F259</f>
        <v>0</v>
      </c>
      <c r="I266" s="59">
        <f>'Data Paste From Shala Darpan'!H259</f>
        <v>0</v>
      </c>
      <c r="J266" s="59">
        <f>'Data Paste From Shala Darpan'!I259</f>
        <v>0</v>
      </c>
      <c r="K266" s="744">
        <f>'Data Paste From Shala Darpan'!K259</f>
        <v>0</v>
      </c>
      <c r="L266" s="160" t="str">
        <f t="shared" ref="L266:L278" si="372">IF(G266=0,"",$L$7)</f>
        <v/>
      </c>
      <c r="M266" s="135"/>
      <c r="N266" s="355" t="str">
        <f t="shared" si="104"/>
        <v/>
      </c>
      <c r="O266" s="162">
        <f t="shared" ref="O266:O278" si="373">IF(N266="",0,IF(N266&gt;=86,3,IF(N266&gt;=81,2,IF(N266&gt;=75,1,0))))</f>
        <v>0</v>
      </c>
      <c r="P266" s="514"/>
      <c r="Q266" s="111"/>
      <c r="R266" s="112"/>
      <c r="S266" s="112"/>
      <c r="T266" s="113"/>
      <c r="U266" s="112"/>
      <c r="V266" s="113">
        <f t="shared" ref="V266:V278" si="374">IF(OR($Q$3="",$G266=""),"",IF($Q$1="c",$O266/2,$O266))</f>
        <v>0</v>
      </c>
      <c r="W266" s="113"/>
      <c r="X266" s="112"/>
      <c r="Y266" s="150"/>
      <c r="Z266" s="151"/>
      <c r="AA266" s="151"/>
      <c r="AB266" s="152"/>
      <c r="AC266" s="151"/>
      <c r="AD266" s="152">
        <f t="shared" ref="AD266:AD278" si="375">IF(OR($Y$3="",$G266=""),"",IF($Y$1="c",$O266/2,$O266))</f>
        <v>0</v>
      </c>
      <c r="AE266" s="152"/>
      <c r="AF266" s="151"/>
      <c r="AG266" s="184"/>
      <c r="AH266" s="185"/>
      <c r="AI266" s="185"/>
      <c r="AJ266" s="186"/>
      <c r="AK266" s="185"/>
      <c r="AL266" s="186">
        <f t="shared" ref="AL266:AL278" si="376">IF(OR($AG$3="",$G266=""),"",IF($AG$1="c",$O266/2,$O266))</f>
        <v>0</v>
      </c>
      <c r="AM266" s="186"/>
      <c r="AN266" s="185"/>
      <c r="AO266" s="117"/>
      <c r="AP266" s="118"/>
      <c r="AQ266" s="118"/>
      <c r="AR266" s="119"/>
      <c r="AS266" s="118"/>
      <c r="AT266" s="119">
        <f t="shared" ref="AT266:AT278" si="377">IF(OR($AO$3="",$G266=""),"",IF($AO$1="c",$O266/2,$O266))</f>
        <v>0</v>
      </c>
      <c r="AU266" s="119"/>
      <c r="AV266" s="118"/>
      <c r="AW266" s="199"/>
      <c r="AX266" s="200"/>
      <c r="AY266" s="200"/>
      <c r="AZ266" s="201"/>
      <c r="BA266" s="200"/>
      <c r="BB266" s="201">
        <f t="shared" ref="BB266:BB278" si="378">IF(OR($AW$3="",$G266=""),"",IF($AW$1="c",$O266/2,$O266))</f>
        <v>0</v>
      </c>
      <c r="BC266" s="201"/>
      <c r="BD266" s="200"/>
      <c r="BE266" s="225"/>
      <c r="BF266" s="226"/>
      <c r="BG266" s="226"/>
      <c r="BH266" s="227"/>
      <c r="BI266" s="226"/>
      <c r="BJ266" s="227">
        <f t="shared" ref="BJ266:BJ278" si="379">IF(OR($BE$3="",$G266=""),"",IF($BE$1="c",$O266/2,$O266))</f>
        <v>0</v>
      </c>
      <c r="BK266" s="227"/>
      <c r="BL266" s="226"/>
      <c r="BM266" s="199"/>
      <c r="BN266" s="200"/>
      <c r="BO266" s="200"/>
      <c r="BP266" s="201"/>
      <c r="BQ266" s="200"/>
      <c r="BR266" s="201" t="str">
        <f t="shared" ref="BR266:BR278" si="380">IF(OR($BM$3="",$G266=""),"",IF($BM$1="c",$O266/2,$O266))</f>
        <v/>
      </c>
      <c r="BS266" s="201"/>
      <c r="BT266" s="200"/>
      <c r="BU266" s="208">
        <v>0</v>
      </c>
      <c r="BV266" s="209">
        <v>0</v>
      </c>
      <c r="BW266" s="213">
        <v>0</v>
      </c>
      <c r="BX266" s="333" t="str">
        <f t="shared" ref="BX266:BX278" si="381">IF(BW266&gt;=80,"A",IF(BW266&gt;=60,"B",IF(BW266&gt;=50,"C","D")))</f>
        <v>D</v>
      </c>
      <c r="BY266" s="72">
        <f t="shared" ref="BY266:BY278" si="382">Q266</f>
        <v>0</v>
      </c>
      <c r="BZ266" s="70">
        <f t="shared" ref="BZ266:BZ278" si="383">R266</f>
        <v>0</v>
      </c>
      <c r="CA266" s="70">
        <f t="shared" ref="CA266:CA278" si="384">S266</f>
        <v>0</v>
      </c>
      <c r="CB266" s="70">
        <f t="shared" ref="CB266:CB278" si="385">T266</f>
        <v>0</v>
      </c>
      <c r="CC266" s="70">
        <f t="shared" ref="CC266:CC278" si="386">SUM(BY266:CB266)</f>
        <v>0</v>
      </c>
      <c r="CD266" s="70">
        <f t="shared" ref="CD266:CD278" si="387">ROUNDUP(CC266*$CD$6/100,0)</f>
        <v>0</v>
      </c>
      <c r="CE266" s="70">
        <f t="shared" ref="CE266:CE278" si="388">U266</f>
        <v>0</v>
      </c>
      <c r="CF266" s="70">
        <f t="shared" ref="CF266:CG278" si="389">V266</f>
        <v>0</v>
      </c>
      <c r="CG266" s="70">
        <f t="shared" si="389"/>
        <v>0</v>
      </c>
      <c r="CH266" s="75">
        <f t="shared" ref="CH266:CH278" si="390">X266</f>
        <v>0</v>
      </c>
      <c r="CI266" s="75">
        <f t="shared" ref="CI266:CI278" si="391">SUM(CE266:CH266)</f>
        <v>0</v>
      </c>
      <c r="CJ266" s="71">
        <f t="shared" ref="CJ266:CJ278" si="392">SUM(CI266,CD266)</f>
        <v>0</v>
      </c>
      <c r="CK266" s="72">
        <f t="shared" ref="CK266:CK278" si="393">Y266</f>
        <v>0</v>
      </c>
      <c r="CL266" s="70">
        <f t="shared" ref="CL266:CL278" si="394">Z266</f>
        <v>0</v>
      </c>
      <c r="CM266" s="70">
        <f t="shared" ref="CM266:CM278" si="395">AA266</f>
        <v>0</v>
      </c>
      <c r="CN266" s="70">
        <f t="shared" ref="CN266:CN278" si="396">AB266</f>
        <v>0</v>
      </c>
      <c r="CO266" s="70">
        <f t="shared" ref="CO266:CO278" si="397">SUM(CK266:CN266)</f>
        <v>0</v>
      </c>
      <c r="CP266" s="70">
        <f t="shared" ref="CP266:CP278" si="398">ROUNDUP(CO266*$CP$6/100,0)</f>
        <v>0</v>
      </c>
      <c r="CQ266" s="70">
        <f t="shared" ref="CQ266:CQ278" si="399">AC266</f>
        <v>0</v>
      </c>
      <c r="CR266" s="70">
        <f t="shared" ref="CR266:CS278" si="400">AD266</f>
        <v>0</v>
      </c>
      <c r="CS266" s="70">
        <f t="shared" si="400"/>
        <v>0</v>
      </c>
      <c r="CT266" s="75">
        <f t="shared" ref="CT266:CT278" si="401">AF266</f>
        <v>0</v>
      </c>
      <c r="CU266" s="75">
        <f t="shared" ref="CU266:CU278" si="402">SUM(CQ266:CT266)</f>
        <v>0</v>
      </c>
      <c r="CV266" s="71">
        <f t="shared" ref="CV266:CV278" si="403">SUM(CU266,CP266)</f>
        <v>0</v>
      </c>
      <c r="CW266" s="72">
        <f t="shared" ref="CW266:CW278" si="404">AG266</f>
        <v>0</v>
      </c>
      <c r="CX266" s="70">
        <f t="shared" ref="CX266:CX278" si="405">AH266</f>
        <v>0</v>
      </c>
      <c r="CY266" s="70">
        <f t="shared" ref="CY266:CY278" si="406">AI266</f>
        <v>0</v>
      </c>
      <c r="CZ266" s="70">
        <f t="shared" ref="CZ266:CZ278" si="407">AJ266</f>
        <v>0</v>
      </c>
      <c r="DA266" s="70">
        <f t="shared" ref="DA266:DA278" si="408">SUM(CW266:CZ266)</f>
        <v>0</v>
      </c>
      <c r="DB266" s="70">
        <f t="shared" ref="DB266:DB278" si="409">ROUNDUP(DA266*$DB$6/100,0)</f>
        <v>0</v>
      </c>
      <c r="DC266" s="70">
        <f t="shared" ref="DC266:DC278" si="410">AK266</f>
        <v>0</v>
      </c>
      <c r="DD266" s="70">
        <f t="shared" ref="DD266:DE278" si="411">AL266</f>
        <v>0</v>
      </c>
      <c r="DE266" s="70">
        <f t="shared" si="411"/>
        <v>0</v>
      </c>
      <c r="DF266" s="75">
        <f t="shared" ref="DF266:DF278" si="412">AN266</f>
        <v>0</v>
      </c>
      <c r="DG266" s="75">
        <f t="shared" ref="DG266:DG278" si="413">SUM(DC266:DF266)</f>
        <v>0</v>
      </c>
      <c r="DH266" s="71">
        <f t="shared" ref="DH266:DH278" si="414">SUM(DG266,DB266)</f>
        <v>0</v>
      </c>
      <c r="DI266" s="72">
        <f t="shared" ref="DI266:DI278" si="415">AO266</f>
        <v>0</v>
      </c>
      <c r="DJ266" s="72">
        <f t="shared" ref="DJ266:DJ278" si="416">AP266</f>
        <v>0</v>
      </c>
      <c r="DK266" s="72">
        <f t="shared" ref="DK266:DK278" si="417">AQ266</f>
        <v>0</v>
      </c>
      <c r="DL266" s="72">
        <f t="shared" ref="DL266:DL278" si="418">AR266</f>
        <v>0</v>
      </c>
      <c r="DM266" s="70">
        <f t="shared" ref="DM266:DM278" si="419">SUM(DI266:DL266)</f>
        <v>0</v>
      </c>
      <c r="DN266" s="70">
        <f t="shared" ref="DN266:DN279" si="420">ROUNDUP(DM266*$DN$6/100,0)</f>
        <v>0</v>
      </c>
      <c r="DO266" s="70">
        <f t="shared" ref="DO266:DO278" si="421">AS266</f>
        <v>0</v>
      </c>
      <c r="DP266" s="70">
        <f t="shared" ref="DP266:DQ278" si="422">AT266</f>
        <v>0</v>
      </c>
      <c r="DQ266" s="70">
        <f t="shared" si="422"/>
        <v>0</v>
      </c>
      <c r="DR266" s="70">
        <f t="shared" ref="DR266:DR278" si="423">AV266</f>
        <v>0</v>
      </c>
      <c r="DS266" s="75">
        <f t="shared" ref="DS266:DS278" si="424">SUM(DO266:DR266)</f>
        <v>0</v>
      </c>
      <c r="DT266" s="71">
        <f t="shared" ref="DT266:DT278" si="425">SUM(DS266,DN266)</f>
        <v>0</v>
      </c>
      <c r="DU266" s="257">
        <f t="shared" ref="DU266:DU278" si="426">AW266</f>
        <v>0</v>
      </c>
      <c r="DV266" s="258">
        <f t="shared" ref="DV266:DV278" si="427">AX266</f>
        <v>0</v>
      </c>
      <c r="DW266" s="258">
        <f t="shared" ref="DW266:DW278" si="428">AY266</f>
        <v>0</v>
      </c>
      <c r="DX266" s="258">
        <f t="shared" ref="DX266:DX278" si="429">AZ266</f>
        <v>0</v>
      </c>
      <c r="DY266" s="70">
        <f t="shared" ref="DY266:DY278" si="430">SUM(DU266:DX266)</f>
        <v>0</v>
      </c>
      <c r="DZ266" s="70">
        <f t="shared" ref="DZ266:DZ279" si="431">ROUNDUP(DY266*$DZ$6/100,0)</f>
        <v>0</v>
      </c>
      <c r="EA266" s="258">
        <f t="shared" ref="EA266:EA278" si="432">BA266</f>
        <v>0</v>
      </c>
      <c r="EB266" s="258">
        <f t="shared" ref="EB266:EC278" si="433">BB266</f>
        <v>0</v>
      </c>
      <c r="EC266" s="258">
        <f t="shared" si="433"/>
        <v>0</v>
      </c>
      <c r="ED266" s="258">
        <f t="shared" ref="ED266:ED278" si="434">BD266</f>
        <v>0</v>
      </c>
      <c r="EE266" s="75">
        <f t="shared" ref="EE266:EE278" si="435">SUM(EA266:ED266)</f>
        <v>0</v>
      </c>
      <c r="EF266" s="71">
        <f t="shared" ref="EF266:EF278" si="436">SUM(EE266,DZ266)</f>
        <v>0</v>
      </c>
      <c r="EG266" s="72">
        <f t="shared" ref="EG266:EG278" si="437">BE266</f>
        <v>0</v>
      </c>
      <c r="EH266" s="70">
        <f t="shared" ref="EH266:EH278" si="438">BF266</f>
        <v>0</v>
      </c>
      <c r="EI266" s="70">
        <f t="shared" ref="EI266:EI278" si="439">BG266</f>
        <v>0</v>
      </c>
      <c r="EJ266" s="70">
        <f t="shared" ref="EJ266:EJ278" si="440">BH266</f>
        <v>0</v>
      </c>
      <c r="EK266" s="70">
        <f t="shared" ref="EK266:EK278" si="441">SUM(EG266:EJ266)</f>
        <v>0</v>
      </c>
      <c r="EL266" s="70">
        <f t="shared" ref="EL266:EL279" si="442">ROUNDUP(EK266*$EL$6/100,0)</f>
        <v>0</v>
      </c>
      <c r="EM266" s="70">
        <f t="shared" ref="EM266:EM278" si="443">BI266</f>
        <v>0</v>
      </c>
      <c r="EN266" s="70">
        <f t="shared" ref="EN266:EO278" si="444">BJ266</f>
        <v>0</v>
      </c>
      <c r="EO266" s="70">
        <f t="shared" si="444"/>
        <v>0</v>
      </c>
      <c r="EP266" s="75">
        <f t="shared" ref="EP266:EP278" si="445">BL266</f>
        <v>0</v>
      </c>
      <c r="EQ266" s="75">
        <f t="shared" ref="EQ266:EQ278" si="446">SUM(EM266:EP266)</f>
        <v>0</v>
      </c>
      <c r="ER266" s="71">
        <f t="shared" ref="ER266:ER278" si="447">SUM(EL266,EQ266)</f>
        <v>0</v>
      </c>
      <c r="ES266" s="72">
        <f t="shared" si="362"/>
        <v>0</v>
      </c>
      <c r="ET266" s="70">
        <f t="shared" si="363"/>
        <v>0</v>
      </c>
      <c r="EU266" s="70">
        <f t="shared" si="364"/>
        <v>0</v>
      </c>
      <c r="EV266" s="70">
        <f t="shared" si="365"/>
        <v>0</v>
      </c>
      <c r="EW266" s="70">
        <f t="shared" si="366"/>
        <v>0</v>
      </c>
      <c r="EX266" s="70">
        <f t="shared" ref="EX266:EX279" si="448">ROUNDUP(EW266*$EX$6/100,0)</f>
        <v>0</v>
      </c>
      <c r="EY266" s="70">
        <f t="shared" si="367"/>
        <v>0</v>
      </c>
      <c r="EZ266" s="70" t="str">
        <f t="shared" si="368"/>
        <v/>
      </c>
      <c r="FA266" s="70">
        <f t="shared" si="368"/>
        <v>0</v>
      </c>
      <c r="FB266" s="75">
        <f t="shared" si="369"/>
        <v>0</v>
      </c>
      <c r="FC266" s="75">
        <f t="shared" si="370"/>
        <v>0</v>
      </c>
      <c r="FD266" s="71">
        <f t="shared" si="371"/>
        <v>0</v>
      </c>
      <c r="FE266" s="585"/>
    </row>
    <row r="267" spans="1:161" ht="22.5">
      <c r="A267" s="12">
        <f t="shared" si="272"/>
        <v>0</v>
      </c>
      <c r="B267" s="31">
        <v>88</v>
      </c>
      <c r="C267" s="252">
        <v>259</v>
      </c>
      <c r="D267" s="6">
        <f t="shared" si="273"/>
        <v>0</v>
      </c>
      <c r="E267" s="59"/>
      <c r="F267" s="60" t="str">
        <f t="shared" ref="F267:F278" si="449">IF(OR(E266="",F266=""),"",F266+1)</f>
        <v/>
      </c>
      <c r="G267" s="59">
        <f>'Data Paste From Shala Darpan'!L260</f>
        <v>0</v>
      </c>
      <c r="H267" s="59">
        <f>'Data Paste From Shala Darpan'!F260</f>
        <v>0</v>
      </c>
      <c r="I267" s="59">
        <f>'Data Paste From Shala Darpan'!H260</f>
        <v>0</v>
      </c>
      <c r="J267" s="59">
        <f>'Data Paste From Shala Darpan'!I260</f>
        <v>0</v>
      </c>
      <c r="K267" s="744">
        <f>'Data Paste From Shala Darpan'!K260</f>
        <v>0</v>
      </c>
      <c r="L267" s="160" t="str">
        <f t="shared" si="372"/>
        <v/>
      </c>
      <c r="M267" s="135"/>
      <c r="N267" s="355" t="str">
        <f t="shared" si="104"/>
        <v/>
      </c>
      <c r="O267" s="162">
        <f t="shared" si="373"/>
        <v>0</v>
      </c>
      <c r="P267" s="514"/>
      <c r="Q267" s="111"/>
      <c r="R267" s="112"/>
      <c r="S267" s="112"/>
      <c r="T267" s="113"/>
      <c r="U267" s="112"/>
      <c r="V267" s="113">
        <f t="shared" si="374"/>
        <v>0</v>
      </c>
      <c r="W267" s="113"/>
      <c r="X267" s="112"/>
      <c r="Y267" s="150"/>
      <c r="Z267" s="151"/>
      <c r="AA267" s="151"/>
      <c r="AB267" s="152"/>
      <c r="AC267" s="151"/>
      <c r="AD267" s="152">
        <f t="shared" si="375"/>
        <v>0</v>
      </c>
      <c r="AE267" s="152"/>
      <c r="AF267" s="151"/>
      <c r="AG267" s="184"/>
      <c r="AH267" s="185"/>
      <c r="AI267" s="185"/>
      <c r="AJ267" s="186"/>
      <c r="AK267" s="185"/>
      <c r="AL267" s="186">
        <f t="shared" si="376"/>
        <v>0</v>
      </c>
      <c r="AM267" s="186"/>
      <c r="AN267" s="185"/>
      <c r="AO267" s="117"/>
      <c r="AP267" s="118"/>
      <c r="AQ267" s="118"/>
      <c r="AR267" s="119"/>
      <c r="AS267" s="118"/>
      <c r="AT267" s="119">
        <f t="shared" si="377"/>
        <v>0</v>
      </c>
      <c r="AU267" s="119"/>
      <c r="AV267" s="118"/>
      <c r="AW267" s="199"/>
      <c r="AX267" s="200"/>
      <c r="AY267" s="200"/>
      <c r="AZ267" s="201"/>
      <c r="BA267" s="200"/>
      <c r="BB267" s="201">
        <f t="shared" si="378"/>
        <v>0</v>
      </c>
      <c r="BC267" s="201"/>
      <c r="BD267" s="200"/>
      <c r="BE267" s="225"/>
      <c r="BF267" s="226"/>
      <c r="BG267" s="226"/>
      <c r="BH267" s="227"/>
      <c r="BI267" s="226"/>
      <c r="BJ267" s="227">
        <f t="shared" si="379"/>
        <v>0</v>
      </c>
      <c r="BK267" s="227"/>
      <c r="BL267" s="226"/>
      <c r="BM267" s="199"/>
      <c r="BN267" s="200"/>
      <c r="BO267" s="200"/>
      <c r="BP267" s="201"/>
      <c r="BQ267" s="200"/>
      <c r="BR267" s="201" t="str">
        <f t="shared" si="380"/>
        <v/>
      </c>
      <c r="BS267" s="201"/>
      <c r="BT267" s="200"/>
      <c r="BU267" s="208">
        <v>0</v>
      </c>
      <c r="BV267" s="209">
        <v>0</v>
      </c>
      <c r="BW267" s="213">
        <v>0</v>
      </c>
      <c r="BX267" s="333" t="str">
        <f t="shared" si="381"/>
        <v>D</v>
      </c>
      <c r="BY267" s="72">
        <f t="shared" si="382"/>
        <v>0</v>
      </c>
      <c r="BZ267" s="70">
        <f t="shared" si="383"/>
        <v>0</v>
      </c>
      <c r="CA267" s="70">
        <f t="shared" si="384"/>
        <v>0</v>
      </c>
      <c r="CB267" s="70">
        <f t="shared" si="385"/>
        <v>0</v>
      </c>
      <c r="CC267" s="70">
        <f t="shared" si="386"/>
        <v>0</v>
      </c>
      <c r="CD267" s="70">
        <f t="shared" si="387"/>
        <v>0</v>
      </c>
      <c r="CE267" s="70">
        <f t="shared" si="388"/>
        <v>0</v>
      </c>
      <c r="CF267" s="70">
        <f t="shared" si="389"/>
        <v>0</v>
      </c>
      <c r="CG267" s="70">
        <f t="shared" si="389"/>
        <v>0</v>
      </c>
      <c r="CH267" s="75">
        <f t="shared" si="390"/>
        <v>0</v>
      </c>
      <c r="CI267" s="75">
        <f t="shared" si="391"/>
        <v>0</v>
      </c>
      <c r="CJ267" s="71">
        <f t="shared" si="392"/>
        <v>0</v>
      </c>
      <c r="CK267" s="72">
        <f t="shared" si="393"/>
        <v>0</v>
      </c>
      <c r="CL267" s="70">
        <f t="shared" si="394"/>
        <v>0</v>
      </c>
      <c r="CM267" s="70">
        <f t="shared" si="395"/>
        <v>0</v>
      </c>
      <c r="CN267" s="70">
        <f t="shared" si="396"/>
        <v>0</v>
      </c>
      <c r="CO267" s="70">
        <f t="shared" si="397"/>
        <v>0</v>
      </c>
      <c r="CP267" s="70">
        <f t="shared" si="398"/>
        <v>0</v>
      </c>
      <c r="CQ267" s="70">
        <f t="shared" si="399"/>
        <v>0</v>
      </c>
      <c r="CR267" s="70">
        <f t="shared" si="400"/>
        <v>0</v>
      </c>
      <c r="CS267" s="70">
        <f t="shared" si="400"/>
        <v>0</v>
      </c>
      <c r="CT267" s="75">
        <f t="shared" si="401"/>
        <v>0</v>
      </c>
      <c r="CU267" s="75">
        <f t="shared" si="402"/>
        <v>0</v>
      </c>
      <c r="CV267" s="71">
        <f t="shared" si="403"/>
        <v>0</v>
      </c>
      <c r="CW267" s="72">
        <f t="shared" si="404"/>
        <v>0</v>
      </c>
      <c r="CX267" s="70">
        <f t="shared" si="405"/>
        <v>0</v>
      </c>
      <c r="CY267" s="70">
        <f t="shared" si="406"/>
        <v>0</v>
      </c>
      <c r="CZ267" s="70">
        <f t="shared" si="407"/>
        <v>0</v>
      </c>
      <c r="DA267" s="70">
        <f t="shared" si="408"/>
        <v>0</v>
      </c>
      <c r="DB267" s="70">
        <f t="shared" si="409"/>
        <v>0</v>
      </c>
      <c r="DC267" s="70">
        <f t="shared" si="410"/>
        <v>0</v>
      </c>
      <c r="DD267" s="70">
        <f t="shared" si="411"/>
        <v>0</v>
      </c>
      <c r="DE267" s="70">
        <f t="shared" si="411"/>
        <v>0</v>
      </c>
      <c r="DF267" s="75">
        <f t="shared" si="412"/>
        <v>0</v>
      </c>
      <c r="DG267" s="75">
        <f t="shared" si="413"/>
        <v>0</v>
      </c>
      <c r="DH267" s="71">
        <f t="shared" si="414"/>
        <v>0</v>
      </c>
      <c r="DI267" s="72">
        <f t="shared" si="415"/>
        <v>0</v>
      </c>
      <c r="DJ267" s="72">
        <f t="shared" si="416"/>
        <v>0</v>
      </c>
      <c r="DK267" s="72">
        <f t="shared" si="417"/>
        <v>0</v>
      </c>
      <c r="DL267" s="72">
        <f t="shared" si="418"/>
        <v>0</v>
      </c>
      <c r="DM267" s="70">
        <f t="shared" si="419"/>
        <v>0</v>
      </c>
      <c r="DN267" s="70">
        <f t="shared" si="420"/>
        <v>0</v>
      </c>
      <c r="DO267" s="70">
        <f t="shared" si="421"/>
        <v>0</v>
      </c>
      <c r="DP267" s="70">
        <f t="shared" si="422"/>
        <v>0</v>
      </c>
      <c r="DQ267" s="70">
        <f t="shared" si="422"/>
        <v>0</v>
      </c>
      <c r="DR267" s="70">
        <f t="shared" si="423"/>
        <v>0</v>
      </c>
      <c r="DS267" s="75">
        <f t="shared" si="424"/>
        <v>0</v>
      </c>
      <c r="DT267" s="71">
        <f t="shared" si="425"/>
        <v>0</v>
      </c>
      <c r="DU267" s="257">
        <f t="shared" si="426"/>
        <v>0</v>
      </c>
      <c r="DV267" s="258">
        <f t="shared" si="427"/>
        <v>0</v>
      </c>
      <c r="DW267" s="258">
        <f t="shared" si="428"/>
        <v>0</v>
      </c>
      <c r="DX267" s="258">
        <f t="shared" si="429"/>
        <v>0</v>
      </c>
      <c r="DY267" s="70">
        <f t="shared" si="430"/>
        <v>0</v>
      </c>
      <c r="DZ267" s="70">
        <f t="shared" si="431"/>
        <v>0</v>
      </c>
      <c r="EA267" s="258">
        <f t="shared" si="432"/>
        <v>0</v>
      </c>
      <c r="EB267" s="258">
        <f t="shared" si="433"/>
        <v>0</v>
      </c>
      <c r="EC267" s="258">
        <f t="shared" si="433"/>
        <v>0</v>
      </c>
      <c r="ED267" s="258">
        <f t="shared" si="434"/>
        <v>0</v>
      </c>
      <c r="EE267" s="75">
        <f t="shared" si="435"/>
        <v>0</v>
      </c>
      <c r="EF267" s="71">
        <f t="shared" si="436"/>
        <v>0</v>
      </c>
      <c r="EG267" s="72">
        <f t="shared" si="437"/>
        <v>0</v>
      </c>
      <c r="EH267" s="70">
        <f t="shared" si="438"/>
        <v>0</v>
      </c>
      <c r="EI267" s="70">
        <f t="shared" si="439"/>
        <v>0</v>
      </c>
      <c r="EJ267" s="70">
        <f t="shared" si="440"/>
        <v>0</v>
      </c>
      <c r="EK267" s="70">
        <f t="shared" si="441"/>
        <v>0</v>
      </c>
      <c r="EL267" s="70">
        <f t="shared" si="442"/>
        <v>0</v>
      </c>
      <c r="EM267" s="70">
        <f t="shared" si="443"/>
        <v>0</v>
      </c>
      <c r="EN267" s="70">
        <f t="shared" si="444"/>
        <v>0</v>
      </c>
      <c r="EO267" s="70">
        <f t="shared" si="444"/>
        <v>0</v>
      </c>
      <c r="EP267" s="75">
        <f t="shared" si="445"/>
        <v>0</v>
      </c>
      <c r="EQ267" s="75">
        <f t="shared" si="446"/>
        <v>0</v>
      </c>
      <c r="ER267" s="71">
        <f t="shared" si="447"/>
        <v>0</v>
      </c>
      <c r="ES267" s="72">
        <f t="shared" si="362"/>
        <v>0</v>
      </c>
      <c r="ET267" s="70">
        <f t="shared" si="363"/>
        <v>0</v>
      </c>
      <c r="EU267" s="70">
        <f t="shared" si="364"/>
        <v>0</v>
      </c>
      <c r="EV267" s="70">
        <f t="shared" si="365"/>
        <v>0</v>
      </c>
      <c r="EW267" s="70">
        <f t="shared" si="366"/>
        <v>0</v>
      </c>
      <c r="EX267" s="70">
        <f t="shared" si="448"/>
        <v>0</v>
      </c>
      <c r="EY267" s="70">
        <f t="shared" si="367"/>
        <v>0</v>
      </c>
      <c r="EZ267" s="70" t="str">
        <f t="shared" si="368"/>
        <v/>
      </c>
      <c r="FA267" s="70">
        <f t="shared" si="368"/>
        <v>0</v>
      </c>
      <c r="FB267" s="75">
        <f t="shared" si="369"/>
        <v>0</v>
      </c>
      <c r="FC267" s="75">
        <f t="shared" si="370"/>
        <v>0</v>
      </c>
      <c r="FD267" s="71">
        <f t="shared" si="371"/>
        <v>0</v>
      </c>
      <c r="FE267" s="585"/>
    </row>
    <row r="268" spans="1:161" ht="22.5">
      <c r="A268" s="12">
        <f t="shared" si="272"/>
        <v>0</v>
      </c>
      <c r="B268" s="31">
        <v>89</v>
      </c>
      <c r="C268" s="253">
        <v>260</v>
      </c>
      <c r="D268" s="6">
        <f t="shared" si="273"/>
        <v>0</v>
      </c>
      <c r="E268" s="59"/>
      <c r="F268" s="60" t="str">
        <f t="shared" si="449"/>
        <v/>
      </c>
      <c r="G268" s="58">
        <f>'Data Paste From Shala Darpan'!L261</f>
        <v>0</v>
      </c>
      <c r="H268" s="59">
        <f>'Data Paste From Shala Darpan'!F261</f>
        <v>0</v>
      </c>
      <c r="I268" s="59">
        <f>'Data Paste From Shala Darpan'!H261</f>
        <v>0</v>
      </c>
      <c r="J268" s="59">
        <f>'Data Paste From Shala Darpan'!I261</f>
        <v>0</v>
      </c>
      <c r="K268" s="744">
        <f>'Data Paste From Shala Darpan'!K261</f>
        <v>0</v>
      </c>
      <c r="L268" s="160" t="str">
        <f t="shared" si="372"/>
        <v/>
      </c>
      <c r="M268" s="135"/>
      <c r="N268" s="355" t="str">
        <f t="shared" si="104"/>
        <v/>
      </c>
      <c r="O268" s="162">
        <f t="shared" si="373"/>
        <v>0</v>
      </c>
      <c r="P268" s="514"/>
      <c r="Q268" s="111"/>
      <c r="R268" s="112"/>
      <c r="S268" s="112"/>
      <c r="T268" s="113"/>
      <c r="U268" s="112"/>
      <c r="V268" s="113">
        <f t="shared" si="374"/>
        <v>0</v>
      </c>
      <c r="W268" s="113"/>
      <c r="X268" s="112"/>
      <c r="Y268" s="150"/>
      <c r="Z268" s="151"/>
      <c r="AA268" s="151"/>
      <c r="AB268" s="152"/>
      <c r="AC268" s="151"/>
      <c r="AD268" s="152">
        <f t="shared" si="375"/>
        <v>0</v>
      </c>
      <c r="AE268" s="152"/>
      <c r="AF268" s="151"/>
      <c r="AG268" s="184"/>
      <c r="AH268" s="185"/>
      <c r="AI268" s="185"/>
      <c r="AJ268" s="186"/>
      <c r="AK268" s="185"/>
      <c r="AL268" s="186">
        <f t="shared" si="376"/>
        <v>0</v>
      </c>
      <c r="AM268" s="186"/>
      <c r="AN268" s="185"/>
      <c r="AO268" s="117"/>
      <c r="AP268" s="118"/>
      <c r="AQ268" s="118"/>
      <c r="AR268" s="119"/>
      <c r="AS268" s="118"/>
      <c r="AT268" s="119">
        <f t="shared" si="377"/>
        <v>0</v>
      </c>
      <c r="AU268" s="119"/>
      <c r="AV268" s="118"/>
      <c r="AW268" s="199"/>
      <c r="AX268" s="200"/>
      <c r="AY268" s="200"/>
      <c r="AZ268" s="201"/>
      <c r="BA268" s="200"/>
      <c r="BB268" s="201">
        <f t="shared" si="378"/>
        <v>0</v>
      </c>
      <c r="BC268" s="201"/>
      <c r="BD268" s="200"/>
      <c r="BE268" s="225"/>
      <c r="BF268" s="226"/>
      <c r="BG268" s="226"/>
      <c r="BH268" s="227"/>
      <c r="BI268" s="226"/>
      <c r="BJ268" s="227">
        <f t="shared" si="379"/>
        <v>0</v>
      </c>
      <c r="BK268" s="227"/>
      <c r="BL268" s="226"/>
      <c r="BM268" s="199"/>
      <c r="BN268" s="200"/>
      <c r="BO268" s="200"/>
      <c r="BP268" s="201"/>
      <c r="BQ268" s="200"/>
      <c r="BR268" s="201" t="str">
        <f t="shared" si="380"/>
        <v/>
      </c>
      <c r="BS268" s="201"/>
      <c r="BT268" s="200"/>
      <c r="BU268" s="208">
        <v>0</v>
      </c>
      <c r="BV268" s="209">
        <v>0</v>
      </c>
      <c r="BW268" s="213">
        <v>0</v>
      </c>
      <c r="BX268" s="333" t="str">
        <f t="shared" si="381"/>
        <v>D</v>
      </c>
      <c r="BY268" s="72">
        <f t="shared" si="382"/>
        <v>0</v>
      </c>
      <c r="BZ268" s="70">
        <f t="shared" si="383"/>
        <v>0</v>
      </c>
      <c r="CA268" s="70">
        <f t="shared" si="384"/>
        <v>0</v>
      </c>
      <c r="CB268" s="70">
        <f t="shared" si="385"/>
        <v>0</v>
      </c>
      <c r="CC268" s="70">
        <f t="shared" si="386"/>
        <v>0</v>
      </c>
      <c r="CD268" s="70">
        <f t="shared" si="387"/>
        <v>0</v>
      </c>
      <c r="CE268" s="70">
        <f t="shared" si="388"/>
        <v>0</v>
      </c>
      <c r="CF268" s="70">
        <f t="shared" si="389"/>
        <v>0</v>
      </c>
      <c r="CG268" s="70">
        <f t="shared" si="389"/>
        <v>0</v>
      </c>
      <c r="CH268" s="75">
        <f t="shared" si="390"/>
        <v>0</v>
      </c>
      <c r="CI268" s="75">
        <f t="shared" si="391"/>
        <v>0</v>
      </c>
      <c r="CJ268" s="71">
        <f t="shared" si="392"/>
        <v>0</v>
      </c>
      <c r="CK268" s="72">
        <f t="shared" si="393"/>
        <v>0</v>
      </c>
      <c r="CL268" s="70">
        <f t="shared" si="394"/>
        <v>0</v>
      </c>
      <c r="CM268" s="70">
        <f t="shared" si="395"/>
        <v>0</v>
      </c>
      <c r="CN268" s="70">
        <f t="shared" si="396"/>
        <v>0</v>
      </c>
      <c r="CO268" s="70">
        <f t="shared" si="397"/>
        <v>0</v>
      </c>
      <c r="CP268" s="70">
        <f t="shared" si="398"/>
        <v>0</v>
      </c>
      <c r="CQ268" s="70">
        <f t="shared" si="399"/>
        <v>0</v>
      </c>
      <c r="CR268" s="70">
        <f t="shared" si="400"/>
        <v>0</v>
      </c>
      <c r="CS268" s="70">
        <f t="shared" si="400"/>
        <v>0</v>
      </c>
      <c r="CT268" s="75">
        <f t="shared" si="401"/>
        <v>0</v>
      </c>
      <c r="CU268" s="75">
        <f t="shared" si="402"/>
        <v>0</v>
      </c>
      <c r="CV268" s="71">
        <f t="shared" si="403"/>
        <v>0</v>
      </c>
      <c r="CW268" s="72">
        <f t="shared" si="404"/>
        <v>0</v>
      </c>
      <c r="CX268" s="70">
        <f t="shared" si="405"/>
        <v>0</v>
      </c>
      <c r="CY268" s="70">
        <f t="shared" si="406"/>
        <v>0</v>
      </c>
      <c r="CZ268" s="70">
        <f t="shared" si="407"/>
        <v>0</v>
      </c>
      <c r="DA268" s="70">
        <f t="shared" si="408"/>
        <v>0</v>
      </c>
      <c r="DB268" s="70">
        <f t="shared" si="409"/>
        <v>0</v>
      </c>
      <c r="DC268" s="70">
        <f t="shared" si="410"/>
        <v>0</v>
      </c>
      <c r="DD268" s="70">
        <f t="shared" si="411"/>
        <v>0</v>
      </c>
      <c r="DE268" s="70">
        <f t="shared" si="411"/>
        <v>0</v>
      </c>
      <c r="DF268" s="75">
        <f t="shared" si="412"/>
        <v>0</v>
      </c>
      <c r="DG268" s="75">
        <f t="shared" si="413"/>
        <v>0</v>
      </c>
      <c r="DH268" s="71">
        <f t="shared" si="414"/>
        <v>0</v>
      </c>
      <c r="DI268" s="72">
        <f t="shared" si="415"/>
        <v>0</v>
      </c>
      <c r="DJ268" s="72">
        <f t="shared" si="416"/>
        <v>0</v>
      </c>
      <c r="DK268" s="72">
        <f t="shared" si="417"/>
        <v>0</v>
      </c>
      <c r="DL268" s="72">
        <f t="shared" si="418"/>
        <v>0</v>
      </c>
      <c r="DM268" s="70">
        <f t="shared" si="419"/>
        <v>0</v>
      </c>
      <c r="DN268" s="70">
        <f t="shared" si="420"/>
        <v>0</v>
      </c>
      <c r="DO268" s="70">
        <f t="shared" si="421"/>
        <v>0</v>
      </c>
      <c r="DP268" s="70">
        <f t="shared" si="422"/>
        <v>0</v>
      </c>
      <c r="DQ268" s="70">
        <f t="shared" si="422"/>
        <v>0</v>
      </c>
      <c r="DR268" s="70">
        <f t="shared" si="423"/>
        <v>0</v>
      </c>
      <c r="DS268" s="75">
        <f t="shared" si="424"/>
        <v>0</v>
      </c>
      <c r="DT268" s="71">
        <f t="shared" si="425"/>
        <v>0</v>
      </c>
      <c r="DU268" s="257">
        <f t="shared" si="426"/>
        <v>0</v>
      </c>
      <c r="DV268" s="258">
        <f t="shared" si="427"/>
        <v>0</v>
      </c>
      <c r="DW268" s="258">
        <f t="shared" si="428"/>
        <v>0</v>
      </c>
      <c r="DX268" s="258">
        <f t="shared" si="429"/>
        <v>0</v>
      </c>
      <c r="DY268" s="70">
        <f t="shared" si="430"/>
        <v>0</v>
      </c>
      <c r="DZ268" s="70">
        <f t="shared" si="431"/>
        <v>0</v>
      </c>
      <c r="EA268" s="258">
        <f t="shared" si="432"/>
        <v>0</v>
      </c>
      <c r="EB268" s="258">
        <f t="shared" si="433"/>
        <v>0</v>
      </c>
      <c r="EC268" s="258">
        <f t="shared" si="433"/>
        <v>0</v>
      </c>
      <c r="ED268" s="258">
        <f t="shared" si="434"/>
        <v>0</v>
      </c>
      <c r="EE268" s="75">
        <f t="shared" si="435"/>
        <v>0</v>
      </c>
      <c r="EF268" s="71">
        <f t="shared" si="436"/>
        <v>0</v>
      </c>
      <c r="EG268" s="72">
        <f t="shared" si="437"/>
        <v>0</v>
      </c>
      <c r="EH268" s="70">
        <f t="shared" si="438"/>
        <v>0</v>
      </c>
      <c r="EI268" s="70">
        <f t="shared" si="439"/>
        <v>0</v>
      </c>
      <c r="EJ268" s="70">
        <f t="shared" si="440"/>
        <v>0</v>
      </c>
      <c r="EK268" s="70">
        <f t="shared" si="441"/>
        <v>0</v>
      </c>
      <c r="EL268" s="70">
        <f t="shared" si="442"/>
        <v>0</v>
      </c>
      <c r="EM268" s="70">
        <f t="shared" si="443"/>
        <v>0</v>
      </c>
      <c r="EN268" s="70">
        <f t="shared" si="444"/>
        <v>0</v>
      </c>
      <c r="EO268" s="70">
        <f t="shared" si="444"/>
        <v>0</v>
      </c>
      <c r="EP268" s="75">
        <f t="shared" si="445"/>
        <v>0</v>
      </c>
      <c r="EQ268" s="75">
        <f t="shared" si="446"/>
        <v>0</v>
      </c>
      <c r="ER268" s="71">
        <f t="shared" si="447"/>
        <v>0</v>
      </c>
      <c r="ES268" s="72">
        <f t="shared" si="362"/>
        <v>0</v>
      </c>
      <c r="ET268" s="70">
        <f t="shared" si="363"/>
        <v>0</v>
      </c>
      <c r="EU268" s="70">
        <f t="shared" si="364"/>
        <v>0</v>
      </c>
      <c r="EV268" s="70">
        <f t="shared" si="365"/>
        <v>0</v>
      </c>
      <c r="EW268" s="70">
        <f t="shared" si="366"/>
        <v>0</v>
      </c>
      <c r="EX268" s="70">
        <f t="shared" si="448"/>
        <v>0</v>
      </c>
      <c r="EY268" s="70">
        <f t="shared" si="367"/>
        <v>0</v>
      </c>
      <c r="EZ268" s="70" t="str">
        <f t="shared" si="368"/>
        <v/>
      </c>
      <c r="FA268" s="70">
        <f t="shared" si="368"/>
        <v>0</v>
      </c>
      <c r="FB268" s="75">
        <f t="shared" si="369"/>
        <v>0</v>
      </c>
      <c r="FC268" s="75">
        <f t="shared" si="370"/>
        <v>0</v>
      </c>
      <c r="FD268" s="71">
        <f t="shared" si="371"/>
        <v>0</v>
      </c>
      <c r="FE268" s="585"/>
    </row>
    <row r="269" spans="1:161" ht="22.5">
      <c r="A269" s="12">
        <f t="shared" si="272"/>
        <v>0</v>
      </c>
      <c r="B269" s="31">
        <v>90</v>
      </c>
      <c r="C269" s="252">
        <v>261</v>
      </c>
      <c r="D269" s="6">
        <f t="shared" si="273"/>
        <v>0</v>
      </c>
      <c r="E269" s="59"/>
      <c r="F269" s="60" t="str">
        <f t="shared" si="449"/>
        <v/>
      </c>
      <c r="G269" s="59">
        <f>'Data Paste From Shala Darpan'!L262</f>
        <v>0</v>
      </c>
      <c r="H269" s="59">
        <f>'Data Paste From Shala Darpan'!F262</f>
        <v>0</v>
      </c>
      <c r="I269" s="59">
        <f>'Data Paste From Shala Darpan'!H262</f>
        <v>0</v>
      </c>
      <c r="J269" s="59">
        <f>'Data Paste From Shala Darpan'!I262</f>
        <v>0</v>
      </c>
      <c r="K269" s="744">
        <f>'Data Paste From Shala Darpan'!K262</f>
        <v>0</v>
      </c>
      <c r="L269" s="160" t="str">
        <f t="shared" si="372"/>
        <v/>
      </c>
      <c r="M269" s="135"/>
      <c r="N269" s="355" t="str">
        <f t="shared" si="104"/>
        <v/>
      </c>
      <c r="O269" s="162">
        <f t="shared" si="373"/>
        <v>0</v>
      </c>
      <c r="P269" s="514"/>
      <c r="Q269" s="111"/>
      <c r="R269" s="112"/>
      <c r="S269" s="112"/>
      <c r="T269" s="113"/>
      <c r="U269" s="112"/>
      <c r="V269" s="113">
        <f t="shared" si="374"/>
        <v>0</v>
      </c>
      <c r="W269" s="113"/>
      <c r="X269" s="112"/>
      <c r="Y269" s="150"/>
      <c r="Z269" s="151"/>
      <c r="AA269" s="151"/>
      <c r="AB269" s="152"/>
      <c r="AC269" s="151"/>
      <c r="AD269" s="152">
        <f t="shared" si="375"/>
        <v>0</v>
      </c>
      <c r="AE269" s="152"/>
      <c r="AF269" s="151"/>
      <c r="AG269" s="184"/>
      <c r="AH269" s="185"/>
      <c r="AI269" s="185"/>
      <c r="AJ269" s="186"/>
      <c r="AK269" s="185"/>
      <c r="AL269" s="186">
        <f t="shared" si="376"/>
        <v>0</v>
      </c>
      <c r="AM269" s="186"/>
      <c r="AN269" s="185"/>
      <c r="AO269" s="117"/>
      <c r="AP269" s="118"/>
      <c r="AQ269" s="118"/>
      <c r="AR269" s="119"/>
      <c r="AS269" s="118"/>
      <c r="AT269" s="119">
        <f t="shared" si="377"/>
        <v>0</v>
      </c>
      <c r="AU269" s="119"/>
      <c r="AV269" s="118"/>
      <c r="AW269" s="199"/>
      <c r="AX269" s="200"/>
      <c r="AY269" s="200"/>
      <c r="AZ269" s="201"/>
      <c r="BA269" s="200"/>
      <c r="BB269" s="201">
        <f t="shared" si="378"/>
        <v>0</v>
      </c>
      <c r="BC269" s="201"/>
      <c r="BD269" s="200"/>
      <c r="BE269" s="225"/>
      <c r="BF269" s="226"/>
      <c r="BG269" s="226"/>
      <c r="BH269" s="227"/>
      <c r="BI269" s="226"/>
      <c r="BJ269" s="227">
        <f t="shared" si="379"/>
        <v>0</v>
      </c>
      <c r="BK269" s="227"/>
      <c r="BL269" s="226"/>
      <c r="BM269" s="199"/>
      <c r="BN269" s="200"/>
      <c r="BO269" s="200"/>
      <c r="BP269" s="201"/>
      <c r="BQ269" s="200"/>
      <c r="BR269" s="201" t="str">
        <f t="shared" si="380"/>
        <v/>
      </c>
      <c r="BS269" s="201"/>
      <c r="BT269" s="200"/>
      <c r="BU269" s="208">
        <v>0</v>
      </c>
      <c r="BV269" s="209">
        <v>0</v>
      </c>
      <c r="BW269" s="213">
        <v>0</v>
      </c>
      <c r="BX269" s="333" t="str">
        <f t="shared" si="381"/>
        <v>D</v>
      </c>
      <c r="BY269" s="72">
        <f t="shared" si="382"/>
        <v>0</v>
      </c>
      <c r="BZ269" s="70">
        <f t="shared" si="383"/>
        <v>0</v>
      </c>
      <c r="CA269" s="70">
        <f t="shared" si="384"/>
        <v>0</v>
      </c>
      <c r="CB269" s="70">
        <f t="shared" si="385"/>
        <v>0</v>
      </c>
      <c r="CC269" s="70">
        <f t="shared" si="386"/>
        <v>0</v>
      </c>
      <c r="CD269" s="70">
        <f t="shared" si="387"/>
        <v>0</v>
      </c>
      <c r="CE269" s="70">
        <f t="shared" si="388"/>
        <v>0</v>
      </c>
      <c r="CF269" s="70">
        <f t="shared" si="389"/>
        <v>0</v>
      </c>
      <c r="CG269" s="70">
        <f t="shared" si="389"/>
        <v>0</v>
      </c>
      <c r="CH269" s="75">
        <f t="shared" si="390"/>
        <v>0</v>
      </c>
      <c r="CI269" s="75">
        <f t="shared" si="391"/>
        <v>0</v>
      </c>
      <c r="CJ269" s="71">
        <f t="shared" si="392"/>
        <v>0</v>
      </c>
      <c r="CK269" s="72">
        <f t="shared" si="393"/>
        <v>0</v>
      </c>
      <c r="CL269" s="70">
        <f t="shared" si="394"/>
        <v>0</v>
      </c>
      <c r="CM269" s="70">
        <f t="shared" si="395"/>
        <v>0</v>
      </c>
      <c r="CN269" s="70">
        <f t="shared" si="396"/>
        <v>0</v>
      </c>
      <c r="CO269" s="70">
        <f t="shared" si="397"/>
        <v>0</v>
      </c>
      <c r="CP269" s="70">
        <f t="shared" si="398"/>
        <v>0</v>
      </c>
      <c r="CQ269" s="70">
        <f t="shared" si="399"/>
        <v>0</v>
      </c>
      <c r="CR269" s="70">
        <f t="shared" si="400"/>
        <v>0</v>
      </c>
      <c r="CS269" s="70">
        <f t="shared" si="400"/>
        <v>0</v>
      </c>
      <c r="CT269" s="75">
        <f t="shared" si="401"/>
        <v>0</v>
      </c>
      <c r="CU269" s="75">
        <f t="shared" si="402"/>
        <v>0</v>
      </c>
      <c r="CV269" s="71">
        <f t="shared" si="403"/>
        <v>0</v>
      </c>
      <c r="CW269" s="72">
        <f t="shared" si="404"/>
        <v>0</v>
      </c>
      <c r="CX269" s="70">
        <f t="shared" si="405"/>
        <v>0</v>
      </c>
      <c r="CY269" s="70">
        <f t="shared" si="406"/>
        <v>0</v>
      </c>
      <c r="CZ269" s="70">
        <f t="shared" si="407"/>
        <v>0</v>
      </c>
      <c r="DA269" s="70">
        <f t="shared" si="408"/>
        <v>0</v>
      </c>
      <c r="DB269" s="70">
        <f t="shared" si="409"/>
        <v>0</v>
      </c>
      <c r="DC269" s="70">
        <f t="shared" si="410"/>
        <v>0</v>
      </c>
      <c r="DD269" s="70">
        <f t="shared" si="411"/>
        <v>0</v>
      </c>
      <c r="DE269" s="70">
        <f t="shared" si="411"/>
        <v>0</v>
      </c>
      <c r="DF269" s="75">
        <f t="shared" si="412"/>
        <v>0</v>
      </c>
      <c r="DG269" s="75">
        <f t="shared" si="413"/>
        <v>0</v>
      </c>
      <c r="DH269" s="71">
        <f t="shared" si="414"/>
        <v>0</v>
      </c>
      <c r="DI269" s="72">
        <f t="shared" si="415"/>
        <v>0</v>
      </c>
      <c r="DJ269" s="72">
        <f t="shared" si="416"/>
        <v>0</v>
      </c>
      <c r="DK269" s="72">
        <f t="shared" si="417"/>
        <v>0</v>
      </c>
      <c r="DL269" s="72">
        <f t="shared" si="418"/>
        <v>0</v>
      </c>
      <c r="DM269" s="70">
        <f t="shared" si="419"/>
        <v>0</v>
      </c>
      <c r="DN269" s="70">
        <f t="shared" si="420"/>
        <v>0</v>
      </c>
      <c r="DO269" s="70">
        <f t="shared" si="421"/>
        <v>0</v>
      </c>
      <c r="DP269" s="70">
        <f t="shared" si="422"/>
        <v>0</v>
      </c>
      <c r="DQ269" s="70">
        <f t="shared" si="422"/>
        <v>0</v>
      </c>
      <c r="DR269" s="70">
        <f t="shared" si="423"/>
        <v>0</v>
      </c>
      <c r="DS269" s="75">
        <f t="shared" si="424"/>
        <v>0</v>
      </c>
      <c r="DT269" s="71">
        <f t="shared" si="425"/>
        <v>0</v>
      </c>
      <c r="DU269" s="257">
        <f t="shared" si="426"/>
        <v>0</v>
      </c>
      <c r="DV269" s="258">
        <f t="shared" si="427"/>
        <v>0</v>
      </c>
      <c r="DW269" s="258">
        <f t="shared" si="428"/>
        <v>0</v>
      </c>
      <c r="DX269" s="258">
        <f t="shared" si="429"/>
        <v>0</v>
      </c>
      <c r="DY269" s="70">
        <f t="shared" si="430"/>
        <v>0</v>
      </c>
      <c r="DZ269" s="70">
        <f t="shared" si="431"/>
        <v>0</v>
      </c>
      <c r="EA269" s="258">
        <f t="shared" si="432"/>
        <v>0</v>
      </c>
      <c r="EB269" s="258">
        <f t="shared" si="433"/>
        <v>0</v>
      </c>
      <c r="EC269" s="258">
        <f t="shared" si="433"/>
        <v>0</v>
      </c>
      <c r="ED269" s="258">
        <f t="shared" si="434"/>
        <v>0</v>
      </c>
      <c r="EE269" s="75">
        <f t="shared" si="435"/>
        <v>0</v>
      </c>
      <c r="EF269" s="71">
        <f t="shared" si="436"/>
        <v>0</v>
      </c>
      <c r="EG269" s="72">
        <f t="shared" si="437"/>
        <v>0</v>
      </c>
      <c r="EH269" s="70">
        <f t="shared" si="438"/>
        <v>0</v>
      </c>
      <c r="EI269" s="70">
        <f t="shared" si="439"/>
        <v>0</v>
      </c>
      <c r="EJ269" s="70">
        <f t="shared" si="440"/>
        <v>0</v>
      </c>
      <c r="EK269" s="70">
        <f t="shared" si="441"/>
        <v>0</v>
      </c>
      <c r="EL269" s="70">
        <f t="shared" si="442"/>
        <v>0</v>
      </c>
      <c r="EM269" s="70">
        <f t="shared" si="443"/>
        <v>0</v>
      </c>
      <c r="EN269" s="70">
        <f t="shared" si="444"/>
        <v>0</v>
      </c>
      <c r="EO269" s="70">
        <f t="shared" si="444"/>
        <v>0</v>
      </c>
      <c r="EP269" s="75">
        <f t="shared" si="445"/>
        <v>0</v>
      </c>
      <c r="EQ269" s="75">
        <f t="shared" si="446"/>
        <v>0</v>
      </c>
      <c r="ER269" s="71">
        <f t="shared" si="447"/>
        <v>0</v>
      </c>
      <c r="ES269" s="72">
        <f t="shared" si="362"/>
        <v>0</v>
      </c>
      <c r="ET269" s="70">
        <f t="shared" si="363"/>
        <v>0</v>
      </c>
      <c r="EU269" s="70">
        <f t="shared" si="364"/>
        <v>0</v>
      </c>
      <c r="EV269" s="70">
        <f t="shared" si="365"/>
        <v>0</v>
      </c>
      <c r="EW269" s="70">
        <f t="shared" si="366"/>
        <v>0</v>
      </c>
      <c r="EX269" s="70">
        <f t="shared" si="448"/>
        <v>0</v>
      </c>
      <c r="EY269" s="70">
        <f t="shared" si="367"/>
        <v>0</v>
      </c>
      <c r="EZ269" s="70" t="str">
        <f t="shared" si="368"/>
        <v/>
      </c>
      <c r="FA269" s="70">
        <f t="shared" si="368"/>
        <v>0</v>
      </c>
      <c r="FB269" s="75">
        <f t="shared" si="369"/>
        <v>0</v>
      </c>
      <c r="FC269" s="75">
        <f t="shared" si="370"/>
        <v>0</v>
      </c>
      <c r="FD269" s="71">
        <f t="shared" si="371"/>
        <v>0</v>
      </c>
      <c r="FE269" s="585"/>
    </row>
    <row r="270" spans="1:161" ht="22.5">
      <c r="A270" s="12">
        <f t="shared" si="272"/>
        <v>0</v>
      </c>
      <c r="B270" s="31">
        <v>91</v>
      </c>
      <c r="C270" s="253">
        <v>262</v>
      </c>
      <c r="D270" s="6">
        <f t="shared" si="273"/>
        <v>0</v>
      </c>
      <c r="E270" s="59"/>
      <c r="F270" s="60" t="str">
        <f t="shared" si="449"/>
        <v/>
      </c>
      <c r="G270" s="58">
        <f>'Data Paste From Shala Darpan'!L263</f>
        <v>0</v>
      </c>
      <c r="H270" s="59">
        <f>'Data Paste From Shala Darpan'!F263</f>
        <v>0</v>
      </c>
      <c r="I270" s="59">
        <f>'Data Paste From Shala Darpan'!H263</f>
        <v>0</v>
      </c>
      <c r="J270" s="59">
        <f>'Data Paste From Shala Darpan'!I263</f>
        <v>0</v>
      </c>
      <c r="K270" s="744">
        <f>'Data Paste From Shala Darpan'!K263</f>
        <v>0</v>
      </c>
      <c r="L270" s="160" t="str">
        <f t="shared" si="372"/>
        <v/>
      </c>
      <c r="M270" s="135"/>
      <c r="N270" s="355" t="str">
        <f t="shared" si="104"/>
        <v/>
      </c>
      <c r="O270" s="162">
        <f t="shared" si="373"/>
        <v>0</v>
      </c>
      <c r="P270" s="514"/>
      <c r="Q270" s="111"/>
      <c r="R270" s="112"/>
      <c r="S270" s="112"/>
      <c r="T270" s="113"/>
      <c r="U270" s="112"/>
      <c r="V270" s="113">
        <f t="shared" si="374"/>
        <v>0</v>
      </c>
      <c r="W270" s="113"/>
      <c r="X270" s="112"/>
      <c r="Y270" s="150"/>
      <c r="Z270" s="151"/>
      <c r="AA270" s="151"/>
      <c r="AB270" s="152"/>
      <c r="AC270" s="151"/>
      <c r="AD270" s="152">
        <f t="shared" si="375"/>
        <v>0</v>
      </c>
      <c r="AE270" s="152"/>
      <c r="AF270" s="151"/>
      <c r="AG270" s="184"/>
      <c r="AH270" s="185"/>
      <c r="AI270" s="185"/>
      <c r="AJ270" s="186"/>
      <c r="AK270" s="185"/>
      <c r="AL270" s="186">
        <f t="shared" si="376"/>
        <v>0</v>
      </c>
      <c r="AM270" s="186"/>
      <c r="AN270" s="185"/>
      <c r="AO270" s="117"/>
      <c r="AP270" s="118"/>
      <c r="AQ270" s="118"/>
      <c r="AR270" s="119"/>
      <c r="AS270" s="118"/>
      <c r="AT270" s="119">
        <f t="shared" si="377"/>
        <v>0</v>
      </c>
      <c r="AU270" s="119"/>
      <c r="AV270" s="118"/>
      <c r="AW270" s="199"/>
      <c r="AX270" s="200"/>
      <c r="AY270" s="200"/>
      <c r="AZ270" s="201"/>
      <c r="BA270" s="200"/>
      <c r="BB270" s="201">
        <f t="shared" si="378"/>
        <v>0</v>
      </c>
      <c r="BC270" s="201"/>
      <c r="BD270" s="200"/>
      <c r="BE270" s="225"/>
      <c r="BF270" s="226"/>
      <c r="BG270" s="226"/>
      <c r="BH270" s="227"/>
      <c r="BI270" s="226"/>
      <c r="BJ270" s="227">
        <f t="shared" si="379"/>
        <v>0</v>
      </c>
      <c r="BK270" s="227"/>
      <c r="BL270" s="226"/>
      <c r="BM270" s="199"/>
      <c r="BN270" s="200"/>
      <c r="BO270" s="200"/>
      <c r="BP270" s="201"/>
      <c r="BQ270" s="200"/>
      <c r="BR270" s="201" t="str">
        <f t="shared" si="380"/>
        <v/>
      </c>
      <c r="BS270" s="201"/>
      <c r="BT270" s="200"/>
      <c r="BU270" s="208">
        <v>0</v>
      </c>
      <c r="BV270" s="209">
        <v>0</v>
      </c>
      <c r="BW270" s="213">
        <v>0</v>
      </c>
      <c r="BX270" s="333" t="str">
        <f t="shared" si="381"/>
        <v>D</v>
      </c>
      <c r="BY270" s="72">
        <f t="shared" si="382"/>
        <v>0</v>
      </c>
      <c r="BZ270" s="70">
        <f t="shared" si="383"/>
        <v>0</v>
      </c>
      <c r="CA270" s="70">
        <f t="shared" si="384"/>
        <v>0</v>
      </c>
      <c r="CB270" s="70">
        <f t="shared" si="385"/>
        <v>0</v>
      </c>
      <c r="CC270" s="70">
        <f t="shared" si="386"/>
        <v>0</v>
      </c>
      <c r="CD270" s="70">
        <f t="shared" si="387"/>
        <v>0</v>
      </c>
      <c r="CE270" s="70">
        <f t="shared" si="388"/>
        <v>0</v>
      </c>
      <c r="CF270" s="70">
        <f t="shared" si="389"/>
        <v>0</v>
      </c>
      <c r="CG270" s="70">
        <f t="shared" si="389"/>
        <v>0</v>
      </c>
      <c r="CH270" s="75">
        <f t="shared" si="390"/>
        <v>0</v>
      </c>
      <c r="CI270" s="75">
        <f t="shared" si="391"/>
        <v>0</v>
      </c>
      <c r="CJ270" s="71">
        <f t="shared" si="392"/>
        <v>0</v>
      </c>
      <c r="CK270" s="72">
        <f t="shared" si="393"/>
        <v>0</v>
      </c>
      <c r="CL270" s="70">
        <f t="shared" si="394"/>
        <v>0</v>
      </c>
      <c r="CM270" s="70">
        <f t="shared" si="395"/>
        <v>0</v>
      </c>
      <c r="CN270" s="70">
        <f t="shared" si="396"/>
        <v>0</v>
      </c>
      <c r="CO270" s="70">
        <f t="shared" si="397"/>
        <v>0</v>
      </c>
      <c r="CP270" s="70">
        <f t="shared" si="398"/>
        <v>0</v>
      </c>
      <c r="CQ270" s="70">
        <f t="shared" si="399"/>
        <v>0</v>
      </c>
      <c r="CR270" s="70">
        <f t="shared" si="400"/>
        <v>0</v>
      </c>
      <c r="CS270" s="70">
        <f t="shared" si="400"/>
        <v>0</v>
      </c>
      <c r="CT270" s="75">
        <f t="shared" si="401"/>
        <v>0</v>
      </c>
      <c r="CU270" s="75">
        <f t="shared" si="402"/>
        <v>0</v>
      </c>
      <c r="CV270" s="71">
        <f t="shared" si="403"/>
        <v>0</v>
      </c>
      <c r="CW270" s="72">
        <f t="shared" si="404"/>
        <v>0</v>
      </c>
      <c r="CX270" s="70">
        <f t="shared" si="405"/>
        <v>0</v>
      </c>
      <c r="CY270" s="70">
        <f t="shared" si="406"/>
        <v>0</v>
      </c>
      <c r="CZ270" s="70">
        <f t="shared" si="407"/>
        <v>0</v>
      </c>
      <c r="DA270" s="70">
        <f t="shared" si="408"/>
        <v>0</v>
      </c>
      <c r="DB270" s="70">
        <f t="shared" si="409"/>
        <v>0</v>
      </c>
      <c r="DC270" s="70">
        <f t="shared" si="410"/>
        <v>0</v>
      </c>
      <c r="DD270" s="70">
        <f t="shared" si="411"/>
        <v>0</v>
      </c>
      <c r="DE270" s="70">
        <f t="shared" si="411"/>
        <v>0</v>
      </c>
      <c r="DF270" s="75">
        <f t="shared" si="412"/>
        <v>0</v>
      </c>
      <c r="DG270" s="75">
        <f t="shared" si="413"/>
        <v>0</v>
      </c>
      <c r="DH270" s="71">
        <f t="shared" si="414"/>
        <v>0</v>
      </c>
      <c r="DI270" s="72">
        <f t="shared" si="415"/>
        <v>0</v>
      </c>
      <c r="DJ270" s="72">
        <f t="shared" si="416"/>
        <v>0</v>
      </c>
      <c r="DK270" s="72">
        <f t="shared" si="417"/>
        <v>0</v>
      </c>
      <c r="DL270" s="72">
        <f t="shared" si="418"/>
        <v>0</v>
      </c>
      <c r="DM270" s="70">
        <f t="shared" si="419"/>
        <v>0</v>
      </c>
      <c r="DN270" s="70">
        <f t="shared" si="420"/>
        <v>0</v>
      </c>
      <c r="DO270" s="70">
        <f t="shared" si="421"/>
        <v>0</v>
      </c>
      <c r="DP270" s="70">
        <f t="shared" si="422"/>
        <v>0</v>
      </c>
      <c r="DQ270" s="70">
        <f t="shared" si="422"/>
        <v>0</v>
      </c>
      <c r="DR270" s="70">
        <f t="shared" si="423"/>
        <v>0</v>
      </c>
      <c r="DS270" s="75">
        <f t="shared" si="424"/>
        <v>0</v>
      </c>
      <c r="DT270" s="71">
        <f t="shared" si="425"/>
        <v>0</v>
      </c>
      <c r="DU270" s="257">
        <f t="shared" si="426"/>
        <v>0</v>
      </c>
      <c r="DV270" s="258">
        <f t="shared" si="427"/>
        <v>0</v>
      </c>
      <c r="DW270" s="258">
        <f t="shared" si="428"/>
        <v>0</v>
      </c>
      <c r="DX270" s="258">
        <f t="shared" si="429"/>
        <v>0</v>
      </c>
      <c r="DY270" s="70">
        <f t="shared" si="430"/>
        <v>0</v>
      </c>
      <c r="DZ270" s="70">
        <f t="shared" si="431"/>
        <v>0</v>
      </c>
      <c r="EA270" s="258">
        <f t="shared" si="432"/>
        <v>0</v>
      </c>
      <c r="EB270" s="258">
        <f t="shared" si="433"/>
        <v>0</v>
      </c>
      <c r="EC270" s="258">
        <f t="shared" si="433"/>
        <v>0</v>
      </c>
      <c r="ED270" s="258">
        <f t="shared" si="434"/>
        <v>0</v>
      </c>
      <c r="EE270" s="75">
        <f t="shared" si="435"/>
        <v>0</v>
      </c>
      <c r="EF270" s="71">
        <f t="shared" si="436"/>
        <v>0</v>
      </c>
      <c r="EG270" s="72">
        <f t="shared" si="437"/>
        <v>0</v>
      </c>
      <c r="EH270" s="70">
        <f t="shared" si="438"/>
        <v>0</v>
      </c>
      <c r="EI270" s="70">
        <f t="shared" si="439"/>
        <v>0</v>
      </c>
      <c r="EJ270" s="70">
        <f t="shared" si="440"/>
        <v>0</v>
      </c>
      <c r="EK270" s="70">
        <f t="shared" si="441"/>
        <v>0</v>
      </c>
      <c r="EL270" s="70">
        <f t="shared" si="442"/>
        <v>0</v>
      </c>
      <c r="EM270" s="70">
        <f t="shared" si="443"/>
        <v>0</v>
      </c>
      <c r="EN270" s="70">
        <f t="shared" si="444"/>
        <v>0</v>
      </c>
      <c r="EO270" s="70">
        <f t="shared" si="444"/>
        <v>0</v>
      </c>
      <c r="EP270" s="75">
        <f t="shared" si="445"/>
        <v>0</v>
      </c>
      <c r="EQ270" s="75">
        <f t="shared" si="446"/>
        <v>0</v>
      </c>
      <c r="ER270" s="71">
        <f t="shared" si="447"/>
        <v>0</v>
      </c>
      <c r="ES270" s="72">
        <f t="shared" si="362"/>
        <v>0</v>
      </c>
      <c r="ET270" s="70">
        <f t="shared" si="363"/>
        <v>0</v>
      </c>
      <c r="EU270" s="70">
        <f t="shared" si="364"/>
        <v>0</v>
      </c>
      <c r="EV270" s="70">
        <f t="shared" si="365"/>
        <v>0</v>
      </c>
      <c r="EW270" s="70">
        <f t="shared" si="366"/>
        <v>0</v>
      </c>
      <c r="EX270" s="70">
        <f t="shared" si="448"/>
        <v>0</v>
      </c>
      <c r="EY270" s="70">
        <f t="shared" si="367"/>
        <v>0</v>
      </c>
      <c r="EZ270" s="70" t="str">
        <f t="shared" si="368"/>
        <v/>
      </c>
      <c r="FA270" s="70">
        <f t="shared" si="368"/>
        <v>0</v>
      </c>
      <c r="FB270" s="75">
        <f t="shared" si="369"/>
        <v>0</v>
      </c>
      <c r="FC270" s="75">
        <f t="shared" si="370"/>
        <v>0</v>
      </c>
      <c r="FD270" s="71">
        <f t="shared" si="371"/>
        <v>0</v>
      </c>
      <c r="FE270" s="585"/>
    </row>
    <row r="271" spans="1:161" ht="22.5">
      <c r="A271" s="12">
        <f t="shared" si="272"/>
        <v>0</v>
      </c>
      <c r="B271" s="31">
        <v>92</v>
      </c>
      <c r="C271" s="252">
        <v>263</v>
      </c>
      <c r="D271" s="6">
        <f t="shared" si="273"/>
        <v>0</v>
      </c>
      <c r="E271" s="59"/>
      <c r="F271" s="60" t="str">
        <f t="shared" si="449"/>
        <v/>
      </c>
      <c r="G271" s="59">
        <f>'Data Paste From Shala Darpan'!L264</f>
        <v>0</v>
      </c>
      <c r="H271" s="59">
        <f>'Data Paste From Shala Darpan'!F264</f>
        <v>0</v>
      </c>
      <c r="I271" s="59">
        <f>'Data Paste From Shala Darpan'!H264</f>
        <v>0</v>
      </c>
      <c r="J271" s="59">
        <f>'Data Paste From Shala Darpan'!I264</f>
        <v>0</v>
      </c>
      <c r="K271" s="744">
        <f>'Data Paste From Shala Darpan'!K264</f>
        <v>0</v>
      </c>
      <c r="L271" s="160" t="str">
        <f t="shared" si="372"/>
        <v/>
      </c>
      <c r="M271" s="135"/>
      <c r="N271" s="355" t="str">
        <f t="shared" si="104"/>
        <v/>
      </c>
      <c r="O271" s="162">
        <f t="shared" si="373"/>
        <v>0</v>
      </c>
      <c r="P271" s="514"/>
      <c r="Q271" s="111"/>
      <c r="R271" s="112"/>
      <c r="S271" s="112"/>
      <c r="T271" s="113"/>
      <c r="U271" s="112"/>
      <c r="V271" s="113">
        <f t="shared" si="374"/>
        <v>0</v>
      </c>
      <c r="W271" s="113"/>
      <c r="X271" s="112"/>
      <c r="Y271" s="150"/>
      <c r="Z271" s="151"/>
      <c r="AA271" s="151"/>
      <c r="AB271" s="152"/>
      <c r="AC271" s="151"/>
      <c r="AD271" s="152">
        <f t="shared" si="375"/>
        <v>0</v>
      </c>
      <c r="AE271" s="152"/>
      <c r="AF271" s="151"/>
      <c r="AG271" s="184"/>
      <c r="AH271" s="185"/>
      <c r="AI271" s="185"/>
      <c r="AJ271" s="186"/>
      <c r="AK271" s="185"/>
      <c r="AL271" s="186">
        <f t="shared" si="376"/>
        <v>0</v>
      </c>
      <c r="AM271" s="186"/>
      <c r="AN271" s="185"/>
      <c r="AO271" s="117"/>
      <c r="AP271" s="118"/>
      <c r="AQ271" s="118"/>
      <c r="AR271" s="119"/>
      <c r="AS271" s="118"/>
      <c r="AT271" s="119">
        <f t="shared" si="377"/>
        <v>0</v>
      </c>
      <c r="AU271" s="119"/>
      <c r="AV271" s="118"/>
      <c r="AW271" s="199"/>
      <c r="AX271" s="200"/>
      <c r="AY271" s="200"/>
      <c r="AZ271" s="201"/>
      <c r="BA271" s="200"/>
      <c r="BB271" s="201">
        <f t="shared" si="378"/>
        <v>0</v>
      </c>
      <c r="BC271" s="201"/>
      <c r="BD271" s="200"/>
      <c r="BE271" s="225"/>
      <c r="BF271" s="226"/>
      <c r="BG271" s="226"/>
      <c r="BH271" s="227"/>
      <c r="BI271" s="226"/>
      <c r="BJ271" s="227">
        <f t="shared" si="379"/>
        <v>0</v>
      </c>
      <c r="BK271" s="227"/>
      <c r="BL271" s="226"/>
      <c r="BM271" s="199"/>
      <c r="BN271" s="200"/>
      <c r="BO271" s="200"/>
      <c r="BP271" s="201"/>
      <c r="BQ271" s="200"/>
      <c r="BR271" s="201" t="str">
        <f t="shared" si="380"/>
        <v/>
      </c>
      <c r="BS271" s="201"/>
      <c r="BT271" s="200"/>
      <c r="BU271" s="208">
        <v>0</v>
      </c>
      <c r="BV271" s="209">
        <v>0</v>
      </c>
      <c r="BW271" s="213">
        <v>0</v>
      </c>
      <c r="BX271" s="333" t="str">
        <f t="shared" si="381"/>
        <v>D</v>
      </c>
      <c r="BY271" s="72">
        <f t="shared" si="382"/>
        <v>0</v>
      </c>
      <c r="BZ271" s="70">
        <f t="shared" si="383"/>
        <v>0</v>
      </c>
      <c r="CA271" s="70">
        <f t="shared" si="384"/>
        <v>0</v>
      </c>
      <c r="CB271" s="70">
        <f t="shared" si="385"/>
        <v>0</v>
      </c>
      <c r="CC271" s="70">
        <f t="shared" si="386"/>
        <v>0</v>
      </c>
      <c r="CD271" s="70">
        <f t="shared" si="387"/>
        <v>0</v>
      </c>
      <c r="CE271" s="70">
        <f t="shared" si="388"/>
        <v>0</v>
      </c>
      <c r="CF271" s="70">
        <f t="shared" si="389"/>
        <v>0</v>
      </c>
      <c r="CG271" s="70">
        <f t="shared" si="389"/>
        <v>0</v>
      </c>
      <c r="CH271" s="75">
        <f t="shared" si="390"/>
        <v>0</v>
      </c>
      <c r="CI271" s="75">
        <f t="shared" si="391"/>
        <v>0</v>
      </c>
      <c r="CJ271" s="71">
        <f t="shared" si="392"/>
        <v>0</v>
      </c>
      <c r="CK271" s="72">
        <f t="shared" si="393"/>
        <v>0</v>
      </c>
      <c r="CL271" s="70">
        <f t="shared" si="394"/>
        <v>0</v>
      </c>
      <c r="CM271" s="70">
        <f t="shared" si="395"/>
        <v>0</v>
      </c>
      <c r="CN271" s="70">
        <f t="shared" si="396"/>
        <v>0</v>
      </c>
      <c r="CO271" s="70">
        <f t="shared" si="397"/>
        <v>0</v>
      </c>
      <c r="CP271" s="70">
        <f t="shared" si="398"/>
        <v>0</v>
      </c>
      <c r="CQ271" s="70">
        <f t="shared" si="399"/>
        <v>0</v>
      </c>
      <c r="CR271" s="70">
        <f t="shared" si="400"/>
        <v>0</v>
      </c>
      <c r="CS271" s="70">
        <f t="shared" si="400"/>
        <v>0</v>
      </c>
      <c r="CT271" s="75">
        <f t="shared" si="401"/>
        <v>0</v>
      </c>
      <c r="CU271" s="75">
        <f t="shared" si="402"/>
        <v>0</v>
      </c>
      <c r="CV271" s="71">
        <f t="shared" si="403"/>
        <v>0</v>
      </c>
      <c r="CW271" s="72">
        <f t="shared" si="404"/>
        <v>0</v>
      </c>
      <c r="CX271" s="70">
        <f t="shared" si="405"/>
        <v>0</v>
      </c>
      <c r="CY271" s="70">
        <f t="shared" si="406"/>
        <v>0</v>
      </c>
      <c r="CZ271" s="70">
        <f t="shared" si="407"/>
        <v>0</v>
      </c>
      <c r="DA271" s="70">
        <f t="shared" si="408"/>
        <v>0</v>
      </c>
      <c r="DB271" s="70">
        <f t="shared" si="409"/>
        <v>0</v>
      </c>
      <c r="DC271" s="70">
        <f t="shared" si="410"/>
        <v>0</v>
      </c>
      <c r="DD271" s="70">
        <f t="shared" si="411"/>
        <v>0</v>
      </c>
      <c r="DE271" s="70">
        <f t="shared" si="411"/>
        <v>0</v>
      </c>
      <c r="DF271" s="75">
        <f t="shared" si="412"/>
        <v>0</v>
      </c>
      <c r="DG271" s="75">
        <f t="shared" si="413"/>
        <v>0</v>
      </c>
      <c r="DH271" s="71">
        <f t="shared" si="414"/>
        <v>0</v>
      </c>
      <c r="DI271" s="72">
        <f t="shared" si="415"/>
        <v>0</v>
      </c>
      <c r="DJ271" s="72">
        <f t="shared" si="416"/>
        <v>0</v>
      </c>
      <c r="DK271" s="72">
        <f t="shared" si="417"/>
        <v>0</v>
      </c>
      <c r="DL271" s="72">
        <f t="shared" si="418"/>
        <v>0</v>
      </c>
      <c r="DM271" s="70">
        <f t="shared" si="419"/>
        <v>0</v>
      </c>
      <c r="DN271" s="70">
        <f t="shared" si="420"/>
        <v>0</v>
      </c>
      <c r="DO271" s="70">
        <f t="shared" si="421"/>
        <v>0</v>
      </c>
      <c r="DP271" s="70">
        <f t="shared" si="422"/>
        <v>0</v>
      </c>
      <c r="DQ271" s="70">
        <f t="shared" si="422"/>
        <v>0</v>
      </c>
      <c r="DR271" s="70">
        <f t="shared" si="423"/>
        <v>0</v>
      </c>
      <c r="DS271" s="75">
        <f t="shared" si="424"/>
        <v>0</v>
      </c>
      <c r="DT271" s="71">
        <f t="shared" si="425"/>
        <v>0</v>
      </c>
      <c r="DU271" s="257">
        <f t="shared" si="426"/>
        <v>0</v>
      </c>
      <c r="DV271" s="258">
        <f t="shared" si="427"/>
        <v>0</v>
      </c>
      <c r="DW271" s="258">
        <f t="shared" si="428"/>
        <v>0</v>
      </c>
      <c r="DX271" s="258">
        <f t="shared" si="429"/>
        <v>0</v>
      </c>
      <c r="DY271" s="70">
        <f t="shared" si="430"/>
        <v>0</v>
      </c>
      <c r="DZ271" s="70">
        <f t="shared" si="431"/>
        <v>0</v>
      </c>
      <c r="EA271" s="258">
        <f t="shared" si="432"/>
        <v>0</v>
      </c>
      <c r="EB271" s="258">
        <f t="shared" si="433"/>
        <v>0</v>
      </c>
      <c r="EC271" s="258">
        <f t="shared" si="433"/>
        <v>0</v>
      </c>
      <c r="ED271" s="258">
        <f t="shared" si="434"/>
        <v>0</v>
      </c>
      <c r="EE271" s="75">
        <f t="shared" si="435"/>
        <v>0</v>
      </c>
      <c r="EF271" s="71">
        <f t="shared" si="436"/>
        <v>0</v>
      </c>
      <c r="EG271" s="72">
        <f t="shared" si="437"/>
        <v>0</v>
      </c>
      <c r="EH271" s="70">
        <f t="shared" si="438"/>
        <v>0</v>
      </c>
      <c r="EI271" s="70">
        <f t="shared" si="439"/>
        <v>0</v>
      </c>
      <c r="EJ271" s="70">
        <f t="shared" si="440"/>
        <v>0</v>
      </c>
      <c r="EK271" s="70">
        <f t="shared" si="441"/>
        <v>0</v>
      </c>
      <c r="EL271" s="70">
        <f t="shared" si="442"/>
        <v>0</v>
      </c>
      <c r="EM271" s="70">
        <f t="shared" si="443"/>
        <v>0</v>
      </c>
      <c r="EN271" s="70">
        <f t="shared" si="444"/>
        <v>0</v>
      </c>
      <c r="EO271" s="70">
        <f t="shared" si="444"/>
        <v>0</v>
      </c>
      <c r="EP271" s="75">
        <f t="shared" si="445"/>
        <v>0</v>
      </c>
      <c r="EQ271" s="75">
        <f t="shared" si="446"/>
        <v>0</v>
      </c>
      <c r="ER271" s="71">
        <f t="shared" si="447"/>
        <v>0</v>
      </c>
      <c r="ES271" s="72">
        <f t="shared" si="362"/>
        <v>0</v>
      </c>
      <c r="ET271" s="70">
        <f t="shared" si="363"/>
        <v>0</v>
      </c>
      <c r="EU271" s="70">
        <f t="shared" si="364"/>
        <v>0</v>
      </c>
      <c r="EV271" s="70">
        <f t="shared" si="365"/>
        <v>0</v>
      </c>
      <c r="EW271" s="70">
        <f t="shared" si="366"/>
        <v>0</v>
      </c>
      <c r="EX271" s="70">
        <f t="shared" si="448"/>
        <v>0</v>
      </c>
      <c r="EY271" s="70">
        <f t="shared" si="367"/>
        <v>0</v>
      </c>
      <c r="EZ271" s="70" t="str">
        <f t="shared" si="368"/>
        <v/>
      </c>
      <c r="FA271" s="70">
        <f t="shared" si="368"/>
        <v>0</v>
      </c>
      <c r="FB271" s="75">
        <f t="shared" si="369"/>
        <v>0</v>
      </c>
      <c r="FC271" s="75">
        <f t="shared" si="370"/>
        <v>0</v>
      </c>
      <c r="FD271" s="71">
        <f t="shared" si="371"/>
        <v>0</v>
      </c>
      <c r="FE271" s="585"/>
    </row>
    <row r="272" spans="1:161" ht="22.5">
      <c r="A272" s="12">
        <f t="shared" si="272"/>
        <v>0</v>
      </c>
      <c r="B272" s="31">
        <v>93</v>
      </c>
      <c r="C272" s="253">
        <v>264</v>
      </c>
      <c r="D272" s="6">
        <f t="shared" si="273"/>
        <v>0</v>
      </c>
      <c r="E272" s="59"/>
      <c r="F272" s="60" t="str">
        <f t="shared" si="449"/>
        <v/>
      </c>
      <c r="G272" s="58">
        <f>'Data Paste From Shala Darpan'!L265</f>
        <v>0</v>
      </c>
      <c r="H272" s="59">
        <f>'Data Paste From Shala Darpan'!F265</f>
        <v>0</v>
      </c>
      <c r="I272" s="59">
        <f>'Data Paste From Shala Darpan'!H265</f>
        <v>0</v>
      </c>
      <c r="J272" s="59">
        <f>'Data Paste From Shala Darpan'!I265</f>
        <v>0</v>
      </c>
      <c r="K272" s="744">
        <f>'Data Paste From Shala Darpan'!K265</f>
        <v>0</v>
      </c>
      <c r="L272" s="160" t="str">
        <f t="shared" si="372"/>
        <v/>
      </c>
      <c r="M272" s="135"/>
      <c r="N272" s="355" t="str">
        <f t="shared" si="104"/>
        <v/>
      </c>
      <c r="O272" s="162">
        <f t="shared" si="373"/>
        <v>0</v>
      </c>
      <c r="P272" s="514"/>
      <c r="Q272" s="111"/>
      <c r="R272" s="112"/>
      <c r="S272" s="112"/>
      <c r="T272" s="113"/>
      <c r="U272" s="112"/>
      <c r="V272" s="113">
        <f t="shared" si="374"/>
        <v>0</v>
      </c>
      <c r="W272" s="113"/>
      <c r="X272" s="112"/>
      <c r="Y272" s="150"/>
      <c r="Z272" s="151"/>
      <c r="AA272" s="151"/>
      <c r="AB272" s="152"/>
      <c r="AC272" s="151"/>
      <c r="AD272" s="152">
        <f t="shared" si="375"/>
        <v>0</v>
      </c>
      <c r="AE272" s="152"/>
      <c r="AF272" s="151"/>
      <c r="AG272" s="184"/>
      <c r="AH272" s="185"/>
      <c r="AI272" s="185"/>
      <c r="AJ272" s="186"/>
      <c r="AK272" s="185"/>
      <c r="AL272" s="186">
        <f t="shared" si="376"/>
        <v>0</v>
      </c>
      <c r="AM272" s="186"/>
      <c r="AN272" s="185"/>
      <c r="AO272" s="117"/>
      <c r="AP272" s="118"/>
      <c r="AQ272" s="118"/>
      <c r="AR272" s="119"/>
      <c r="AS272" s="118"/>
      <c r="AT272" s="119">
        <f t="shared" si="377"/>
        <v>0</v>
      </c>
      <c r="AU272" s="119"/>
      <c r="AV272" s="118"/>
      <c r="AW272" s="199"/>
      <c r="AX272" s="200"/>
      <c r="AY272" s="200"/>
      <c r="AZ272" s="201"/>
      <c r="BA272" s="200"/>
      <c r="BB272" s="201">
        <f t="shared" si="378"/>
        <v>0</v>
      </c>
      <c r="BC272" s="201"/>
      <c r="BD272" s="200"/>
      <c r="BE272" s="225"/>
      <c r="BF272" s="226"/>
      <c r="BG272" s="226"/>
      <c r="BH272" s="227"/>
      <c r="BI272" s="226"/>
      <c r="BJ272" s="227">
        <f t="shared" si="379"/>
        <v>0</v>
      </c>
      <c r="BK272" s="227"/>
      <c r="BL272" s="226"/>
      <c r="BM272" s="199"/>
      <c r="BN272" s="200"/>
      <c r="BO272" s="200"/>
      <c r="BP272" s="201"/>
      <c r="BQ272" s="200"/>
      <c r="BR272" s="201" t="str">
        <f t="shared" si="380"/>
        <v/>
      </c>
      <c r="BS272" s="201"/>
      <c r="BT272" s="200"/>
      <c r="BU272" s="208">
        <v>0</v>
      </c>
      <c r="BV272" s="209">
        <v>0</v>
      </c>
      <c r="BW272" s="213">
        <v>0</v>
      </c>
      <c r="BX272" s="333" t="str">
        <f t="shared" si="381"/>
        <v>D</v>
      </c>
      <c r="BY272" s="72">
        <f t="shared" si="382"/>
        <v>0</v>
      </c>
      <c r="BZ272" s="70">
        <f t="shared" si="383"/>
        <v>0</v>
      </c>
      <c r="CA272" s="70">
        <f t="shared" si="384"/>
        <v>0</v>
      </c>
      <c r="CB272" s="70">
        <f t="shared" si="385"/>
        <v>0</v>
      </c>
      <c r="CC272" s="70">
        <f t="shared" si="386"/>
        <v>0</v>
      </c>
      <c r="CD272" s="70">
        <f t="shared" si="387"/>
        <v>0</v>
      </c>
      <c r="CE272" s="70">
        <f t="shared" si="388"/>
        <v>0</v>
      </c>
      <c r="CF272" s="70">
        <f t="shared" si="389"/>
        <v>0</v>
      </c>
      <c r="CG272" s="70">
        <f t="shared" si="389"/>
        <v>0</v>
      </c>
      <c r="CH272" s="75">
        <f t="shared" si="390"/>
        <v>0</v>
      </c>
      <c r="CI272" s="75">
        <f t="shared" si="391"/>
        <v>0</v>
      </c>
      <c r="CJ272" s="71">
        <f t="shared" si="392"/>
        <v>0</v>
      </c>
      <c r="CK272" s="72">
        <f t="shared" si="393"/>
        <v>0</v>
      </c>
      <c r="CL272" s="70">
        <f t="shared" si="394"/>
        <v>0</v>
      </c>
      <c r="CM272" s="70">
        <f t="shared" si="395"/>
        <v>0</v>
      </c>
      <c r="CN272" s="70">
        <f t="shared" si="396"/>
        <v>0</v>
      </c>
      <c r="CO272" s="70">
        <f t="shared" si="397"/>
        <v>0</v>
      </c>
      <c r="CP272" s="70">
        <f t="shared" si="398"/>
        <v>0</v>
      </c>
      <c r="CQ272" s="70">
        <f t="shared" si="399"/>
        <v>0</v>
      </c>
      <c r="CR272" s="70">
        <f t="shared" si="400"/>
        <v>0</v>
      </c>
      <c r="CS272" s="70">
        <f t="shared" si="400"/>
        <v>0</v>
      </c>
      <c r="CT272" s="75">
        <f t="shared" si="401"/>
        <v>0</v>
      </c>
      <c r="CU272" s="75">
        <f t="shared" si="402"/>
        <v>0</v>
      </c>
      <c r="CV272" s="71">
        <f t="shared" si="403"/>
        <v>0</v>
      </c>
      <c r="CW272" s="72">
        <f t="shared" si="404"/>
        <v>0</v>
      </c>
      <c r="CX272" s="70">
        <f t="shared" si="405"/>
        <v>0</v>
      </c>
      <c r="CY272" s="70">
        <f t="shared" si="406"/>
        <v>0</v>
      </c>
      <c r="CZ272" s="70">
        <f t="shared" si="407"/>
        <v>0</v>
      </c>
      <c r="DA272" s="70">
        <f t="shared" si="408"/>
        <v>0</v>
      </c>
      <c r="DB272" s="70">
        <f t="shared" si="409"/>
        <v>0</v>
      </c>
      <c r="DC272" s="70">
        <f t="shared" si="410"/>
        <v>0</v>
      </c>
      <c r="DD272" s="70">
        <f t="shared" si="411"/>
        <v>0</v>
      </c>
      <c r="DE272" s="70">
        <f t="shared" si="411"/>
        <v>0</v>
      </c>
      <c r="DF272" s="75">
        <f t="shared" si="412"/>
        <v>0</v>
      </c>
      <c r="DG272" s="75">
        <f t="shared" si="413"/>
        <v>0</v>
      </c>
      <c r="DH272" s="71">
        <f t="shared" si="414"/>
        <v>0</v>
      </c>
      <c r="DI272" s="72">
        <f t="shared" si="415"/>
        <v>0</v>
      </c>
      <c r="DJ272" s="72">
        <f t="shared" si="416"/>
        <v>0</v>
      </c>
      <c r="DK272" s="72">
        <f t="shared" si="417"/>
        <v>0</v>
      </c>
      <c r="DL272" s="72">
        <f t="shared" si="418"/>
        <v>0</v>
      </c>
      <c r="DM272" s="70">
        <f t="shared" si="419"/>
        <v>0</v>
      </c>
      <c r="DN272" s="70">
        <f t="shared" si="420"/>
        <v>0</v>
      </c>
      <c r="DO272" s="70">
        <f t="shared" si="421"/>
        <v>0</v>
      </c>
      <c r="DP272" s="70">
        <f t="shared" si="422"/>
        <v>0</v>
      </c>
      <c r="DQ272" s="70">
        <f t="shared" si="422"/>
        <v>0</v>
      </c>
      <c r="DR272" s="70">
        <f t="shared" si="423"/>
        <v>0</v>
      </c>
      <c r="DS272" s="75">
        <f t="shared" si="424"/>
        <v>0</v>
      </c>
      <c r="DT272" s="71">
        <f t="shared" si="425"/>
        <v>0</v>
      </c>
      <c r="DU272" s="257">
        <f t="shared" si="426"/>
        <v>0</v>
      </c>
      <c r="DV272" s="258">
        <f t="shared" si="427"/>
        <v>0</v>
      </c>
      <c r="DW272" s="258">
        <f t="shared" si="428"/>
        <v>0</v>
      </c>
      <c r="DX272" s="258">
        <f t="shared" si="429"/>
        <v>0</v>
      </c>
      <c r="DY272" s="70">
        <f t="shared" si="430"/>
        <v>0</v>
      </c>
      <c r="DZ272" s="70">
        <f t="shared" si="431"/>
        <v>0</v>
      </c>
      <c r="EA272" s="258">
        <f t="shared" si="432"/>
        <v>0</v>
      </c>
      <c r="EB272" s="258">
        <f t="shared" si="433"/>
        <v>0</v>
      </c>
      <c r="EC272" s="258">
        <f t="shared" si="433"/>
        <v>0</v>
      </c>
      <c r="ED272" s="258">
        <f t="shared" si="434"/>
        <v>0</v>
      </c>
      <c r="EE272" s="75">
        <f t="shared" si="435"/>
        <v>0</v>
      </c>
      <c r="EF272" s="71">
        <f t="shared" si="436"/>
        <v>0</v>
      </c>
      <c r="EG272" s="72">
        <f t="shared" si="437"/>
        <v>0</v>
      </c>
      <c r="EH272" s="70">
        <f t="shared" si="438"/>
        <v>0</v>
      </c>
      <c r="EI272" s="70">
        <f t="shared" si="439"/>
        <v>0</v>
      </c>
      <c r="EJ272" s="70">
        <f t="shared" si="440"/>
        <v>0</v>
      </c>
      <c r="EK272" s="70">
        <f t="shared" si="441"/>
        <v>0</v>
      </c>
      <c r="EL272" s="70">
        <f t="shared" si="442"/>
        <v>0</v>
      </c>
      <c r="EM272" s="70">
        <f t="shared" si="443"/>
        <v>0</v>
      </c>
      <c r="EN272" s="70">
        <f t="shared" si="444"/>
        <v>0</v>
      </c>
      <c r="EO272" s="70">
        <f t="shared" si="444"/>
        <v>0</v>
      </c>
      <c r="EP272" s="75">
        <f t="shared" si="445"/>
        <v>0</v>
      </c>
      <c r="EQ272" s="75">
        <f t="shared" si="446"/>
        <v>0</v>
      </c>
      <c r="ER272" s="71">
        <f t="shared" si="447"/>
        <v>0</v>
      </c>
      <c r="ES272" s="72">
        <f t="shared" si="362"/>
        <v>0</v>
      </c>
      <c r="ET272" s="70">
        <f t="shared" si="363"/>
        <v>0</v>
      </c>
      <c r="EU272" s="70">
        <f t="shared" si="364"/>
        <v>0</v>
      </c>
      <c r="EV272" s="70">
        <f t="shared" si="365"/>
        <v>0</v>
      </c>
      <c r="EW272" s="70">
        <f t="shared" si="366"/>
        <v>0</v>
      </c>
      <c r="EX272" s="70">
        <f t="shared" si="448"/>
        <v>0</v>
      </c>
      <c r="EY272" s="70">
        <f t="shared" si="367"/>
        <v>0</v>
      </c>
      <c r="EZ272" s="70" t="str">
        <f t="shared" si="368"/>
        <v/>
      </c>
      <c r="FA272" s="70">
        <f t="shared" si="368"/>
        <v>0</v>
      </c>
      <c r="FB272" s="75">
        <f t="shared" si="369"/>
        <v>0</v>
      </c>
      <c r="FC272" s="75">
        <f t="shared" si="370"/>
        <v>0</v>
      </c>
      <c r="FD272" s="71">
        <f t="shared" si="371"/>
        <v>0</v>
      </c>
      <c r="FE272" s="585"/>
    </row>
    <row r="273" spans="1:161" ht="22.5">
      <c r="A273" s="12">
        <f t="shared" si="272"/>
        <v>0</v>
      </c>
      <c r="B273" s="31">
        <v>94</v>
      </c>
      <c r="C273" s="252">
        <v>265</v>
      </c>
      <c r="D273" s="6">
        <f t="shared" si="273"/>
        <v>0</v>
      </c>
      <c r="E273" s="59"/>
      <c r="F273" s="60" t="str">
        <f t="shared" si="449"/>
        <v/>
      </c>
      <c r="G273" s="59">
        <f>'Data Paste From Shala Darpan'!L266</f>
        <v>0</v>
      </c>
      <c r="H273" s="59">
        <f>'Data Paste From Shala Darpan'!F266</f>
        <v>0</v>
      </c>
      <c r="I273" s="59">
        <f>'Data Paste From Shala Darpan'!H266</f>
        <v>0</v>
      </c>
      <c r="J273" s="59">
        <f>'Data Paste From Shala Darpan'!I266</f>
        <v>0</v>
      </c>
      <c r="K273" s="744">
        <f>'Data Paste From Shala Darpan'!K266</f>
        <v>0</v>
      </c>
      <c r="L273" s="160" t="str">
        <f t="shared" si="372"/>
        <v/>
      </c>
      <c r="M273" s="135"/>
      <c r="N273" s="355" t="str">
        <f t="shared" si="104"/>
        <v/>
      </c>
      <c r="O273" s="162">
        <f t="shared" si="373"/>
        <v>0</v>
      </c>
      <c r="P273" s="514"/>
      <c r="Q273" s="111"/>
      <c r="R273" s="112"/>
      <c r="S273" s="112"/>
      <c r="T273" s="113"/>
      <c r="U273" s="112"/>
      <c r="V273" s="113">
        <f t="shared" si="374"/>
        <v>0</v>
      </c>
      <c r="W273" s="113"/>
      <c r="X273" s="112"/>
      <c r="Y273" s="150"/>
      <c r="Z273" s="151"/>
      <c r="AA273" s="151"/>
      <c r="AB273" s="152"/>
      <c r="AC273" s="151"/>
      <c r="AD273" s="152">
        <f t="shared" si="375"/>
        <v>0</v>
      </c>
      <c r="AE273" s="152"/>
      <c r="AF273" s="151"/>
      <c r="AG273" s="184"/>
      <c r="AH273" s="185"/>
      <c r="AI273" s="185"/>
      <c r="AJ273" s="186"/>
      <c r="AK273" s="185"/>
      <c r="AL273" s="186">
        <f t="shared" si="376"/>
        <v>0</v>
      </c>
      <c r="AM273" s="186"/>
      <c r="AN273" s="185"/>
      <c r="AO273" s="117"/>
      <c r="AP273" s="118"/>
      <c r="AQ273" s="118"/>
      <c r="AR273" s="119"/>
      <c r="AS273" s="118"/>
      <c r="AT273" s="119">
        <f t="shared" si="377"/>
        <v>0</v>
      </c>
      <c r="AU273" s="119"/>
      <c r="AV273" s="118"/>
      <c r="AW273" s="199"/>
      <c r="AX273" s="200"/>
      <c r="AY273" s="200"/>
      <c r="AZ273" s="201"/>
      <c r="BA273" s="200"/>
      <c r="BB273" s="201">
        <f t="shared" si="378"/>
        <v>0</v>
      </c>
      <c r="BC273" s="201"/>
      <c r="BD273" s="200"/>
      <c r="BE273" s="225"/>
      <c r="BF273" s="226"/>
      <c r="BG273" s="226"/>
      <c r="BH273" s="227"/>
      <c r="BI273" s="226"/>
      <c r="BJ273" s="227">
        <f t="shared" si="379"/>
        <v>0</v>
      </c>
      <c r="BK273" s="227"/>
      <c r="BL273" s="226"/>
      <c r="BM273" s="199"/>
      <c r="BN273" s="200"/>
      <c r="BO273" s="200"/>
      <c r="BP273" s="201"/>
      <c r="BQ273" s="200"/>
      <c r="BR273" s="201" t="str">
        <f t="shared" si="380"/>
        <v/>
      </c>
      <c r="BS273" s="201"/>
      <c r="BT273" s="200"/>
      <c r="BU273" s="208">
        <v>0</v>
      </c>
      <c r="BV273" s="209">
        <v>0</v>
      </c>
      <c r="BW273" s="213">
        <v>0</v>
      </c>
      <c r="BX273" s="333" t="str">
        <f t="shared" si="381"/>
        <v>D</v>
      </c>
      <c r="BY273" s="72">
        <f t="shared" si="382"/>
        <v>0</v>
      </c>
      <c r="BZ273" s="70">
        <f t="shared" si="383"/>
        <v>0</v>
      </c>
      <c r="CA273" s="70">
        <f t="shared" si="384"/>
        <v>0</v>
      </c>
      <c r="CB273" s="70">
        <f t="shared" si="385"/>
        <v>0</v>
      </c>
      <c r="CC273" s="70">
        <f t="shared" si="386"/>
        <v>0</v>
      </c>
      <c r="CD273" s="70">
        <f t="shared" si="387"/>
        <v>0</v>
      </c>
      <c r="CE273" s="70">
        <f t="shared" si="388"/>
        <v>0</v>
      </c>
      <c r="CF273" s="70">
        <f t="shared" si="389"/>
        <v>0</v>
      </c>
      <c r="CG273" s="70">
        <f t="shared" si="389"/>
        <v>0</v>
      </c>
      <c r="CH273" s="75">
        <f t="shared" si="390"/>
        <v>0</v>
      </c>
      <c r="CI273" s="75">
        <f t="shared" si="391"/>
        <v>0</v>
      </c>
      <c r="CJ273" s="71">
        <f t="shared" si="392"/>
        <v>0</v>
      </c>
      <c r="CK273" s="72">
        <f t="shared" si="393"/>
        <v>0</v>
      </c>
      <c r="CL273" s="70">
        <f t="shared" si="394"/>
        <v>0</v>
      </c>
      <c r="CM273" s="70">
        <f t="shared" si="395"/>
        <v>0</v>
      </c>
      <c r="CN273" s="70">
        <f t="shared" si="396"/>
        <v>0</v>
      </c>
      <c r="CO273" s="70">
        <f t="shared" si="397"/>
        <v>0</v>
      </c>
      <c r="CP273" s="70">
        <f t="shared" si="398"/>
        <v>0</v>
      </c>
      <c r="CQ273" s="70">
        <f t="shared" si="399"/>
        <v>0</v>
      </c>
      <c r="CR273" s="70">
        <f t="shared" si="400"/>
        <v>0</v>
      </c>
      <c r="CS273" s="70">
        <f t="shared" si="400"/>
        <v>0</v>
      </c>
      <c r="CT273" s="75">
        <f t="shared" si="401"/>
        <v>0</v>
      </c>
      <c r="CU273" s="75">
        <f t="shared" si="402"/>
        <v>0</v>
      </c>
      <c r="CV273" s="71">
        <f t="shared" si="403"/>
        <v>0</v>
      </c>
      <c r="CW273" s="72">
        <f t="shared" si="404"/>
        <v>0</v>
      </c>
      <c r="CX273" s="70">
        <f t="shared" si="405"/>
        <v>0</v>
      </c>
      <c r="CY273" s="70">
        <f t="shared" si="406"/>
        <v>0</v>
      </c>
      <c r="CZ273" s="70">
        <f t="shared" si="407"/>
        <v>0</v>
      </c>
      <c r="DA273" s="70">
        <f t="shared" si="408"/>
        <v>0</v>
      </c>
      <c r="DB273" s="70">
        <f t="shared" si="409"/>
        <v>0</v>
      </c>
      <c r="DC273" s="70">
        <f t="shared" si="410"/>
        <v>0</v>
      </c>
      <c r="DD273" s="70">
        <f t="shared" si="411"/>
        <v>0</v>
      </c>
      <c r="DE273" s="70">
        <f t="shared" si="411"/>
        <v>0</v>
      </c>
      <c r="DF273" s="75">
        <f t="shared" si="412"/>
        <v>0</v>
      </c>
      <c r="DG273" s="75">
        <f t="shared" si="413"/>
        <v>0</v>
      </c>
      <c r="DH273" s="71">
        <f t="shared" si="414"/>
        <v>0</v>
      </c>
      <c r="DI273" s="72">
        <f t="shared" si="415"/>
        <v>0</v>
      </c>
      <c r="DJ273" s="72">
        <f t="shared" si="416"/>
        <v>0</v>
      </c>
      <c r="DK273" s="72">
        <f t="shared" si="417"/>
        <v>0</v>
      </c>
      <c r="DL273" s="72">
        <f t="shared" si="418"/>
        <v>0</v>
      </c>
      <c r="DM273" s="70">
        <f t="shared" si="419"/>
        <v>0</v>
      </c>
      <c r="DN273" s="70">
        <f t="shared" si="420"/>
        <v>0</v>
      </c>
      <c r="DO273" s="70">
        <f t="shared" si="421"/>
        <v>0</v>
      </c>
      <c r="DP273" s="70">
        <f t="shared" si="422"/>
        <v>0</v>
      </c>
      <c r="DQ273" s="70">
        <f t="shared" si="422"/>
        <v>0</v>
      </c>
      <c r="DR273" s="70">
        <f t="shared" si="423"/>
        <v>0</v>
      </c>
      <c r="DS273" s="75">
        <f t="shared" si="424"/>
        <v>0</v>
      </c>
      <c r="DT273" s="71">
        <f t="shared" si="425"/>
        <v>0</v>
      </c>
      <c r="DU273" s="257">
        <f t="shared" si="426"/>
        <v>0</v>
      </c>
      <c r="DV273" s="258">
        <f t="shared" si="427"/>
        <v>0</v>
      </c>
      <c r="DW273" s="258">
        <f t="shared" si="428"/>
        <v>0</v>
      </c>
      <c r="DX273" s="258">
        <f t="shared" si="429"/>
        <v>0</v>
      </c>
      <c r="DY273" s="70">
        <f t="shared" si="430"/>
        <v>0</v>
      </c>
      <c r="DZ273" s="70">
        <f t="shared" si="431"/>
        <v>0</v>
      </c>
      <c r="EA273" s="258">
        <f t="shared" si="432"/>
        <v>0</v>
      </c>
      <c r="EB273" s="258">
        <f t="shared" si="433"/>
        <v>0</v>
      </c>
      <c r="EC273" s="258">
        <f t="shared" si="433"/>
        <v>0</v>
      </c>
      <c r="ED273" s="258">
        <f t="shared" si="434"/>
        <v>0</v>
      </c>
      <c r="EE273" s="75">
        <f t="shared" si="435"/>
        <v>0</v>
      </c>
      <c r="EF273" s="71">
        <f t="shared" si="436"/>
        <v>0</v>
      </c>
      <c r="EG273" s="72">
        <f t="shared" si="437"/>
        <v>0</v>
      </c>
      <c r="EH273" s="70">
        <f t="shared" si="438"/>
        <v>0</v>
      </c>
      <c r="EI273" s="70">
        <f t="shared" si="439"/>
        <v>0</v>
      </c>
      <c r="EJ273" s="70">
        <f t="shared" si="440"/>
        <v>0</v>
      </c>
      <c r="EK273" s="70">
        <f t="shared" si="441"/>
        <v>0</v>
      </c>
      <c r="EL273" s="70">
        <f t="shared" si="442"/>
        <v>0</v>
      </c>
      <c r="EM273" s="70">
        <f t="shared" si="443"/>
        <v>0</v>
      </c>
      <c r="EN273" s="70">
        <f t="shared" si="444"/>
        <v>0</v>
      </c>
      <c r="EO273" s="70">
        <f t="shared" si="444"/>
        <v>0</v>
      </c>
      <c r="EP273" s="75">
        <f t="shared" si="445"/>
        <v>0</v>
      </c>
      <c r="EQ273" s="75">
        <f t="shared" si="446"/>
        <v>0</v>
      </c>
      <c r="ER273" s="71">
        <f t="shared" si="447"/>
        <v>0</v>
      </c>
      <c r="ES273" s="72">
        <f t="shared" si="362"/>
        <v>0</v>
      </c>
      <c r="ET273" s="70">
        <f t="shared" si="363"/>
        <v>0</v>
      </c>
      <c r="EU273" s="70">
        <f t="shared" si="364"/>
        <v>0</v>
      </c>
      <c r="EV273" s="70">
        <f t="shared" si="365"/>
        <v>0</v>
      </c>
      <c r="EW273" s="70">
        <f t="shared" si="366"/>
        <v>0</v>
      </c>
      <c r="EX273" s="70">
        <f t="shared" si="448"/>
        <v>0</v>
      </c>
      <c r="EY273" s="70">
        <f t="shared" si="367"/>
        <v>0</v>
      </c>
      <c r="EZ273" s="70" t="str">
        <f t="shared" si="368"/>
        <v/>
      </c>
      <c r="FA273" s="70">
        <f t="shared" si="368"/>
        <v>0</v>
      </c>
      <c r="FB273" s="75">
        <f t="shared" si="369"/>
        <v>0</v>
      </c>
      <c r="FC273" s="75">
        <f t="shared" si="370"/>
        <v>0</v>
      </c>
      <c r="FD273" s="71">
        <f t="shared" si="371"/>
        <v>0</v>
      </c>
      <c r="FE273" s="585"/>
    </row>
    <row r="274" spans="1:161" ht="22.5">
      <c r="A274" s="12">
        <f t="shared" si="272"/>
        <v>0</v>
      </c>
      <c r="B274" s="31">
        <v>95</v>
      </c>
      <c r="C274" s="253">
        <v>266</v>
      </c>
      <c r="D274" s="6">
        <f t="shared" si="273"/>
        <v>0</v>
      </c>
      <c r="E274" s="59"/>
      <c r="F274" s="60" t="str">
        <f t="shared" si="449"/>
        <v/>
      </c>
      <c r="G274" s="58">
        <f>'Data Paste From Shala Darpan'!L267</f>
        <v>0</v>
      </c>
      <c r="H274" s="59">
        <f>'Data Paste From Shala Darpan'!F267</f>
        <v>0</v>
      </c>
      <c r="I274" s="59">
        <f>'Data Paste From Shala Darpan'!H267</f>
        <v>0</v>
      </c>
      <c r="J274" s="59">
        <f>'Data Paste From Shala Darpan'!I267</f>
        <v>0</v>
      </c>
      <c r="K274" s="744">
        <f>'Data Paste From Shala Darpan'!K267</f>
        <v>0</v>
      </c>
      <c r="L274" s="160" t="str">
        <f t="shared" si="372"/>
        <v/>
      </c>
      <c r="M274" s="135"/>
      <c r="N274" s="355" t="str">
        <f t="shared" si="104"/>
        <v/>
      </c>
      <c r="O274" s="162">
        <f t="shared" si="373"/>
        <v>0</v>
      </c>
      <c r="P274" s="514"/>
      <c r="Q274" s="111"/>
      <c r="R274" s="112"/>
      <c r="S274" s="112"/>
      <c r="T274" s="113"/>
      <c r="U274" s="112"/>
      <c r="V274" s="113">
        <f t="shared" si="374"/>
        <v>0</v>
      </c>
      <c r="W274" s="113"/>
      <c r="X274" s="112"/>
      <c r="Y274" s="150"/>
      <c r="Z274" s="151"/>
      <c r="AA274" s="151"/>
      <c r="AB274" s="152"/>
      <c r="AC274" s="151"/>
      <c r="AD274" s="152">
        <f t="shared" si="375"/>
        <v>0</v>
      </c>
      <c r="AE274" s="152"/>
      <c r="AF274" s="151"/>
      <c r="AG274" s="184"/>
      <c r="AH274" s="185"/>
      <c r="AI274" s="185"/>
      <c r="AJ274" s="186"/>
      <c r="AK274" s="185"/>
      <c r="AL274" s="186">
        <f t="shared" si="376"/>
        <v>0</v>
      </c>
      <c r="AM274" s="186"/>
      <c r="AN274" s="185"/>
      <c r="AO274" s="117"/>
      <c r="AP274" s="118"/>
      <c r="AQ274" s="118"/>
      <c r="AR274" s="119"/>
      <c r="AS274" s="118"/>
      <c r="AT274" s="119">
        <f t="shared" si="377"/>
        <v>0</v>
      </c>
      <c r="AU274" s="119"/>
      <c r="AV274" s="118"/>
      <c r="AW274" s="199"/>
      <c r="AX274" s="200"/>
      <c r="AY274" s="200"/>
      <c r="AZ274" s="201"/>
      <c r="BA274" s="200"/>
      <c r="BB274" s="201">
        <f t="shared" si="378"/>
        <v>0</v>
      </c>
      <c r="BC274" s="201"/>
      <c r="BD274" s="200"/>
      <c r="BE274" s="225"/>
      <c r="BF274" s="226"/>
      <c r="BG274" s="226"/>
      <c r="BH274" s="227"/>
      <c r="BI274" s="226"/>
      <c r="BJ274" s="227">
        <f t="shared" si="379"/>
        <v>0</v>
      </c>
      <c r="BK274" s="227"/>
      <c r="BL274" s="226"/>
      <c r="BM274" s="199"/>
      <c r="BN274" s="200"/>
      <c r="BO274" s="200"/>
      <c r="BP274" s="201"/>
      <c r="BQ274" s="200"/>
      <c r="BR274" s="201" t="str">
        <f t="shared" si="380"/>
        <v/>
      </c>
      <c r="BS274" s="201"/>
      <c r="BT274" s="200"/>
      <c r="BU274" s="208">
        <v>0</v>
      </c>
      <c r="BV274" s="209">
        <v>0</v>
      </c>
      <c r="BW274" s="213">
        <v>0</v>
      </c>
      <c r="BX274" s="333" t="str">
        <f t="shared" si="381"/>
        <v>D</v>
      </c>
      <c r="BY274" s="72">
        <f t="shared" si="382"/>
        <v>0</v>
      </c>
      <c r="BZ274" s="70">
        <f t="shared" si="383"/>
        <v>0</v>
      </c>
      <c r="CA274" s="70">
        <f t="shared" si="384"/>
        <v>0</v>
      </c>
      <c r="CB274" s="70">
        <f t="shared" si="385"/>
        <v>0</v>
      </c>
      <c r="CC274" s="70">
        <f t="shared" si="386"/>
        <v>0</v>
      </c>
      <c r="CD274" s="70">
        <f t="shared" si="387"/>
        <v>0</v>
      </c>
      <c r="CE274" s="70">
        <f t="shared" si="388"/>
        <v>0</v>
      </c>
      <c r="CF274" s="70">
        <f t="shared" si="389"/>
        <v>0</v>
      </c>
      <c r="CG274" s="70">
        <f t="shared" si="389"/>
        <v>0</v>
      </c>
      <c r="CH274" s="75">
        <f t="shared" si="390"/>
        <v>0</v>
      </c>
      <c r="CI274" s="75">
        <f t="shared" si="391"/>
        <v>0</v>
      </c>
      <c r="CJ274" s="71">
        <f t="shared" si="392"/>
        <v>0</v>
      </c>
      <c r="CK274" s="72">
        <f t="shared" si="393"/>
        <v>0</v>
      </c>
      <c r="CL274" s="70">
        <f t="shared" si="394"/>
        <v>0</v>
      </c>
      <c r="CM274" s="70">
        <f t="shared" si="395"/>
        <v>0</v>
      </c>
      <c r="CN274" s="70">
        <f t="shared" si="396"/>
        <v>0</v>
      </c>
      <c r="CO274" s="70">
        <f t="shared" si="397"/>
        <v>0</v>
      </c>
      <c r="CP274" s="70">
        <f t="shared" si="398"/>
        <v>0</v>
      </c>
      <c r="CQ274" s="70">
        <f t="shared" si="399"/>
        <v>0</v>
      </c>
      <c r="CR274" s="70">
        <f t="shared" si="400"/>
        <v>0</v>
      </c>
      <c r="CS274" s="70">
        <f t="shared" si="400"/>
        <v>0</v>
      </c>
      <c r="CT274" s="75">
        <f t="shared" si="401"/>
        <v>0</v>
      </c>
      <c r="CU274" s="75">
        <f t="shared" si="402"/>
        <v>0</v>
      </c>
      <c r="CV274" s="71">
        <f t="shared" si="403"/>
        <v>0</v>
      </c>
      <c r="CW274" s="72">
        <f t="shared" si="404"/>
        <v>0</v>
      </c>
      <c r="CX274" s="70">
        <f t="shared" si="405"/>
        <v>0</v>
      </c>
      <c r="CY274" s="70">
        <f t="shared" si="406"/>
        <v>0</v>
      </c>
      <c r="CZ274" s="70">
        <f t="shared" si="407"/>
        <v>0</v>
      </c>
      <c r="DA274" s="70">
        <f t="shared" si="408"/>
        <v>0</v>
      </c>
      <c r="DB274" s="70">
        <f t="shared" si="409"/>
        <v>0</v>
      </c>
      <c r="DC274" s="70">
        <f t="shared" si="410"/>
        <v>0</v>
      </c>
      <c r="DD274" s="70">
        <f t="shared" si="411"/>
        <v>0</v>
      </c>
      <c r="DE274" s="70">
        <f t="shared" si="411"/>
        <v>0</v>
      </c>
      <c r="DF274" s="75">
        <f t="shared" si="412"/>
        <v>0</v>
      </c>
      <c r="DG274" s="75">
        <f t="shared" si="413"/>
        <v>0</v>
      </c>
      <c r="DH274" s="71">
        <f t="shared" si="414"/>
        <v>0</v>
      </c>
      <c r="DI274" s="72">
        <f t="shared" si="415"/>
        <v>0</v>
      </c>
      <c r="DJ274" s="72">
        <f t="shared" si="416"/>
        <v>0</v>
      </c>
      <c r="DK274" s="72">
        <f t="shared" si="417"/>
        <v>0</v>
      </c>
      <c r="DL274" s="72">
        <f t="shared" si="418"/>
        <v>0</v>
      </c>
      <c r="DM274" s="70">
        <f t="shared" si="419"/>
        <v>0</v>
      </c>
      <c r="DN274" s="70">
        <f t="shared" si="420"/>
        <v>0</v>
      </c>
      <c r="DO274" s="70">
        <f t="shared" si="421"/>
        <v>0</v>
      </c>
      <c r="DP274" s="70">
        <f t="shared" si="422"/>
        <v>0</v>
      </c>
      <c r="DQ274" s="70">
        <f t="shared" si="422"/>
        <v>0</v>
      </c>
      <c r="DR274" s="70">
        <f t="shared" si="423"/>
        <v>0</v>
      </c>
      <c r="DS274" s="75">
        <f t="shared" si="424"/>
        <v>0</v>
      </c>
      <c r="DT274" s="71">
        <f t="shared" si="425"/>
        <v>0</v>
      </c>
      <c r="DU274" s="257">
        <f t="shared" si="426"/>
        <v>0</v>
      </c>
      <c r="DV274" s="258">
        <f t="shared" si="427"/>
        <v>0</v>
      </c>
      <c r="DW274" s="258">
        <f t="shared" si="428"/>
        <v>0</v>
      </c>
      <c r="DX274" s="258">
        <f t="shared" si="429"/>
        <v>0</v>
      </c>
      <c r="DY274" s="70">
        <f t="shared" si="430"/>
        <v>0</v>
      </c>
      <c r="DZ274" s="70">
        <f t="shared" si="431"/>
        <v>0</v>
      </c>
      <c r="EA274" s="258">
        <f t="shared" si="432"/>
        <v>0</v>
      </c>
      <c r="EB274" s="258">
        <f t="shared" si="433"/>
        <v>0</v>
      </c>
      <c r="EC274" s="258">
        <f t="shared" si="433"/>
        <v>0</v>
      </c>
      <c r="ED274" s="258">
        <f t="shared" si="434"/>
        <v>0</v>
      </c>
      <c r="EE274" s="75">
        <f t="shared" si="435"/>
        <v>0</v>
      </c>
      <c r="EF274" s="71">
        <f t="shared" si="436"/>
        <v>0</v>
      </c>
      <c r="EG274" s="72">
        <f t="shared" si="437"/>
        <v>0</v>
      </c>
      <c r="EH274" s="70">
        <f t="shared" si="438"/>
        <v>0</v>
      </c>
      <c r="EI274" s="70">
        <f t="shared" si="439"/>
        <v>0</v>
      </c>
      <c r="EJ274" s="70">
        <f t="shared" si="440"/>
        <v>0</v>
      </c>
      <c r="EK274" s="70">
        <f t="shared" si="441"/>
        <v>0</v>
      </c>
      <c r="EL274" s="70">
        <f t="shared" si="442"/>
        <v>0</v>
      </c>
      <c r="EM274" s="70">
        <f t="shared" si="443"/>
        <v>0</v>
      </c>
      <c r="EN274" s="70">
        <f t="shared" si="444"/>
        <v>0</v>
      </c>
      <c r="EO274" s="70">
        <f t="shared" si="444"/>
        <v>0</v>
      </c>
      <c r="EP274" s="75">
        <f t="shared" si="445"/>
        <v>0</v>
      </c>
      <c r="EQ274" s="75">
        <f t="shared" si="446"/>
        <v>0</v>
      </c>
      <c r="ER274" s="71">
        <f t="shared" si="447"/>
        <v>0</v>
      </c>
      <c r="ES274" s="72">
        <f t="shared" si="362"/>
        <v>0</v>
      </c>
      <c r="ET274" s="70">
        <f t="shared" si="363"/>
        <v>0</v>
      </c>
      <c r="EU274" s="70">
        <f t="shared" si="364"/>
        <v>0</v>
      </c>
      <c r="EV274" s="70">
        <f t="shared" si="365"/>
        <v>0</v>
      </c>
      <c r="EW274" s="70">
        <f t="shared" si="366"/>
        <v>0</v>
      </c>
      <c r="EX274" s="70">
        <f t="shared" si="448"/>
        <v>0</v>
      </c>
      <c r="EY274" s="70">
        <f t="shared" si="367"/>
        <v>0</v>
      </c>
      <c r="EZ274" s="70" t="str">
        <f t="shared" si="368"/>
        <v/>
      </c>
      <c r="FA274" s="70">
        <f t="shared" si="368"/>
        <v>0</v>
      </c>
      <c r="FB274" s="75">
        <f t="shared" si="369"/>
        <v>0</v>
      </c>
      <c r="FC274" s="75">
        <f t="shared" si="370"/>
        <v>0</v>
      </c>
      <c r="FD274" s="71">
        <f t="shared" si="371"/>
        <v>0</v>
      </c>
      <c r="FE274" s="585"/>
    </row>
    <row r="275" spans="1:161" ht="22.5">
      <c r="A275" s="12">
        <f t="shared" si="272"/>
        <v>0</v>
      </c>
      <c r="B275" s="31">
        <v>96</v>
      </c>
      <c r="C275" s="252">
        <v>267</v>
      </c>
      <c r="D275" s="6">
        <f t="shared" si="273"/>
        <v>0</v>
      </c>
      <c r="E275" s="59"/>
      <c r="F275" s="60" t="str">
        <f t="shared" si="449"/>
        <v/>
      </c>
      <c r="G275" s="59">
        <f>'Data Paste From Shala Darpan'!L268</f>
        <v>0</v>
      </c>
      <c r="H275" s="59">
        <f>'Data Paste From Shala Darpan'!F268</f>
        <v>0</v>
      </c>
      <c r="I275" s="59">
        <f>'Data Paste From Shala Darpan'!H268</f>
        <v>0</v>
      </c>
      <c r="J275" s="59">
        <f>'Data Paste From Shala Darpan'!I268</f>
        <v>0</v>
      </c>
      <c r="K275" s="744">
        <f>'Data Paste From Shala Darpan'!K268</f>
        <v>0</v>
      </c>
      <c r="L275" s="160" t="str">
        <f t="shared" si="372"/>
        <v/>
      </c>
      <c r="M275" s="135"/>
      <c r="N275" s="355" t="str">
        <f t="shared" si="104"/>
        <v/>
      </c>
      <c r="O275" s="162">
        <f t="shared" si="373"/>
        <v>0</v>
      </c>
      <c r="P275" s="514"/>
      <c r="Q275" s="111"/>
      <c r="R275" s="112"/>
      <c r="S275" s="112"/>
      <c r="T275" s="113"/>
      <c r="U275" s="112"/>
      <c r="V275" s="113">
        <f t="shared" si="374"/>
        <v>0</v>
      </c>
      <c r="W275" s="113"/>
      <c r="X275" s="112"/>
      <c r="Y275" s="150"/>
      <c r="Z275" s="151"/>
      <c r="AA275" s="151"/>
      <c r="AB275" s="152"/>
      <c r="AC275" s="151"/>
      <c r="AD275" s="152">
        <f t="shared" si="375"/>
        <v>0</v>
      </c>
      <c r="AE275" s="152"/>
      <c r="AF275" s="151"/>
      <c r="AG275" s="184"/>
      <c r="AH275" s="185"/>
      <c r="AI275" s="185"/>
      <c r="AJ275" s="186"/>
      <c r="AK275" s="185"/>
      <c r="AL275" s="186">
        <f t="shared" si="376"/>
        <v>0</v>
      </c>
      <c r="AM275" s="186"/>
      <c r="AN275" s="185"/>
      <c r="AO275" s="117"/>
      <c r="AP275" s="118"/>
      <c r="AQ275" s="118"/>
      <c r="AR275" s="119"/>
      <c r="AS275" s="118"/>
      <c r="AT275" s="119">
        <f t="shared" si="377"/>
        <v>0</v>
      </c>
      <c r="AU275" s="119"/>
      <c r="AV275" s="118"/>
      <c r="AW275" s="199"/>
      <c r="AX275" s="200"/>
      <c r="AY275" s="200"/>
      <c r="AZ275" s="201"/>
      <c r="BA275" s="200"/>
      <c r="BB275" s="201">
        <f t="shared" si="378"/>
        <v>0</v>
      </c>
      <c r="BC275" s="201"/>
      <c r="BD275" s="200"/>
      <c r="BE275" s="225"/>
      <c r="BF275" s="226"/>
      <c r="BG275" s="226"/>
      <c r="BH275" s="227"/>
      <c r="BI275" s="226"/>
      <c r="BJ275" s="227">
        <f t="shared" si="379"/>
        <v>0</v>
      </c>
      <c r="BK275" s="227"/>
      <c r="BL275" s="226"/>
      <c r="BM275" s="199"/>
      <c r="BN275" s="200"/>
      <c r="BO275" s="200"/>
      <c r="BP275" s="201"/>
      <c r="BQ275" s="200"/>
      <c r="BR275" s="201" t="str">
        <f t="shared" si="380"/>
        <v/>
      </c>
      <c r="BS275" s="201"/>
      <c r="BT275" s="200"/>
      <c r="BU275" s="208">
        <v>0</v>
      </c>
      <c r="BV275" s="209">
        <v>0</v>
      </c>
      <c r="BW275" s="213">
        <v>0</v>
      </c>
      <c r="BX275" s="333" t="str">
        <f t="shared" si="381"/>
        <v>D</v>
      </c>
      <c r="BY275" s="72">
        <f t="shared" si="382"/>
        <v>0</v>
      </c>
      <c r="BZ275" s="70">
        <f t="shared" si="383"/>
        <v>0</v>
      </c>
      <c r="CA275" s="70">
        <f t="shared" si="384"/>
        <v>0</v>
      </c>
      <c r="CB275" s="70">
        <f t="shared" si="385"/>
        <v>0</v>
      </c>
      <c r="CC275" s="70">
        <f t="shared" si="386"/>
        <v>0</v>
      </c>
      <c r="CD275" s="70">
        <f t="shared" si="387"/>
        <v>0</v>
      </c>
      <c r="CE275" s="70">
        <f t="shared" si="388"/>
        <v>0</v>
      </c>
      <c r="CF275" s="70">
        <f t="shared" si="389"/>
        <v>0</v>
      </c>
      <c r="CG275" s="70">
        <f t="shared" si="389"/>
        <v>0</v>
      </c>
      <c r="CH275" s="75">
        <f t="shared" si="390"/>
        <v>0</v>
      </c>
      <c r="CI275" s="75">
        <f t="shared" si="391"/>
        <v>0</v>
      </c>
      <c r="CJ275" s="71">
        <f t="shared" si="392"/>
        <v>0</v>
      </c>
      <c r="CK275" s="72">
        <f t="shared" si="393"/>
        <v>0</v>
      </c>
      <c r="CL275" s="70">
        <f t="shared" si="394"/>
        <v>0</v>
      </c>
      <c r="CM275" s="70">
        <f t="shared" si="395"/>
        <v>0</v>
      </c>
      <c r="CN275" s="70">
        <f t="shared" si="396"/>
        <v>0</v>
      </c>
      <c r="CO275" s="70">
        <f t="shared" si="397"/>
        <v>0</v>
      </c>
      <c r="CP275" s="70">
        <f t="shared" si="398"/>
        <v>0</v>
      </c>
      <c r="CQ275" s="70">
        <f t="shared" si="399"/>
        <v>0</v>
      </c>
      <c r="CR275" s="70">
        <f t="shared" si="400"/>
        <v>0</v>
      </c>
      <c r="CS275" s="70">
        <f t="shared" si="400"/>
        <v>0</v>
      </c>
      <c r="CT275" s="75">
        <f t="shared" si="401"/>
        <v>0</v>
      </c>
      <c r="CU275" s="75">
        <f t="shared" si="402"/>
        <v>0</v>
      </c>
      <c r="CV275" s="71">
        <f t="shared" si="403"/>
        <v>0</v>
      </c>
      <c r="CW275" s="72">
        <f t="shared" si="404"/>
        <v>0</v>
      </c>
      <c r="CX275" s="70">
        <f t="shared" si="405"/>
        <v>0</v>
      </c>
      <c r="CY275" s="70">
        <f t="shared" si="406"/>
        <v>0</v>
      </c>
      <c r="CZ275" s="70">
        <f t="shared" si="407"/>
        <v>0</v>
      </c>
      <c r="DA275" s="70">
        <f t="shared" si="408"/>
        <v>0</v>
      </c>
      <c r="DB275" s="70">
        <f t="shared" si="409"/>
        <v>0</v>
      </c>
      <c r="DC275" s="70">
        <f t="shared" si="410"/>
        <v>0</v>
      </c>
      <c r="DD275" s="70">
        <f t="shared" si="411"/>
        <v>0</v>
      </c>
      <c r="DE275" s="70">
        <f t="shared" si="411"/>
        <v>0</v>
      </c>
      <c r="DF275" s="75">
        <f t="shared" si="412"/>
        <v>0</v>
      </c>
      <c r="DG275" s="75">
        <f t="shared" si="413"/>
        <v>0</v>
      </c>
      <c r="DH275" s="71">
        <f t="shared" si="414"/>
        <v>0</v>
      </c>
      <c r="DI275" s="72">
        <f t="shared" si="415"/>
        <v>0</v>
      </c>
      <c r="DJ275" s="72">
        <f t="shared" si="416"/>
        <v>0</v>
      </c>
      <c r="DK275" s="72">
        <f t="shared" si="417"/>
        <v>0</v>
      </c>
      <c r="DL275" s="72">
        <f t="shared" si="418"/>
        <v>0</v>
      </c>
      <c r="DM275" s="70">
        <f t="shared" si="419"/>
        <v>0</v>
      </c>
      <c r="DN275" s="70">
        <f t="shared" si="420"/>
        <v>0</v>
      </c>
      <c r="DO275" s="70">
        <f t="shared" si="421"/>
        <v>0</v>
      </c>
      <c r="DP275" s="70">
        <f t="shared" si="422"/>
        <v>0</v>
      </c>
      <c r="DQ275" s="70">
        <f t="shared" si="422"/>
        <v>0</v>
      </c>
      <c r="DR275" s="70">
        <f t="shared" si="423"/>
        <v>0</v>
      </c>
      <c r="DS275" s="75">
        <f t="shared" si="424"/>
        <v>0</v>
      </c>
      <c r="DT275" s="71">
        <f t="shared" si="425"/>
        <v>0</v>
      </c>
      <c r="DU275" s="257">
        <f t="shared" si="426"/>
        <v>0</v>
      </c>
      <c r="DV275" s="258">
        <f t="shared" si="427"/>
        <v>0</v>
      </c>
      <c r="DW275" s="258">
        <f t="shared" si="428"/>
        <v>0</v>
      </c>
      <c r="DX275" s="258">
        <f t="shared" si="429"/>
        <v>0</v>
      </c>
      <c r="DY275" s="70">
        <f t="shared" si="430"/>
        <v>0</v>
      </c>
      <c r="DZ275" s="70">
        <f t="shared" si="431"/>
        <v>0</v>
      </c>
      <c r="EA275" s="258">
        <f t="shared" si="432"/>
        <v>0</v>
      </c>
      <c r="EB275" s="258">
        <f t="shared" si="433"/>
        <v>0</v>
      </c>
      <c r="EC275" s="258">
        <f t="shared" si="433"/>
        <v>0</v>
      </c>
      <c r="ED275" s="258">
        <f t="shared" si="434"/>
        <v>0</v>
      </c>
      <c r="EE275" s="75">
        <f t="shared" si="435"/>
        <v>0</v>
      </c>
      <c r="EF275" s="71">
        <f t="shared" si="436"/>
        <v>0</v>
      </c>
      <c r="EG275" s="72">
        <f t="shared" si="437"/>
        <v>0</v>
      </c>
      <c r="EH275" s="70">
        <f t="shared" si="438"/>
        <v>0</v>
      </c>
      <c r="EI275" s="70">
        <f t="shared" si="439"/>
        <v>0</v>
      </c>
      <c r="EJ275" s="70">
        <f t="shared" si="440"/>
        <v>0</v>
      </c>
      <c r="EK275" s="70">
        <f t="shared" si="441"/>
        <v>0</v>
      </c>
      <c r="EL275" s="70">
        <f t="shared" si="442"/>
        <v>0</v>
      </c>
      <c r="EM275" s="70">
        <f t="shared" si="443"/>
        <v>0</v>
      </c>
      <c r="EN275" s="70">
        <f t="shared" si="444"/>
        <v>0</v>
      </c>
      <c r="EO275" s="70">
        <f t="shared" si="444"/>
        <v>0</v>
      </c>
      <c r="EP275" s="75">
        <f t="shared" si="445"/>
        <v>0</v>
      </c>
      <c r="EQ275" s="75">
        <f t="shared" si="446"/>
        <v>0</v>
      </c>
      <c r="ER275" s="71">
        <f t="shared" si="447"/>
        <v>0</v>
      </c>
      <c r="ES275" s="72">
        <f t="shared" si="362"/>
        <v>0</v>
      </c>
      <c r="ET275" s="70">
        <f t="shared" si="363"/>
        <v>0</v>
      </c>
      <c r="EU275" s="70">
        <f t="shared" si="364"/>
        <v>0</v>
      </c>
      <c r="EV275" s="70">
        <f t="shared" si="365"/>
        <v>0</v>
      </c>
      <c r="EW275" s="70">
        <f t="shared" si="366"/>
        <v>0</v>
      </c>
      <c r="EX275" s="70">
        <f t="shared" si="448"/>
        <v>0</v>
      </c>
      <c r="EY275" s="70">
        <f t="shared" si="367"/>
        <v>0</v>
      </c>
      <c r="EZ275" s="70" t="str">
        <f t="shared" si="368"/>
        <v/>
      </c>
      <c r="FA275" s="70">
        <f t="shared" si="368"/>
        <v>0</v>
      </c>
      <c r="FB275" s="75">
        <f t="shared" si="369"/>
        <v>0</v>
      </c>
      <c r="FC275" s="75">
        <f t="shared" si="370"/>
        <v>0</v>
      </c>
      <c r="FD275" s="71">
        <f t="shared" si="371"/>
        <v>0</v>
      </c>
      <c r="FE275" s="585"/>
    </row>
    <row r="276" spans="1:161" ht="22.5">
      <c r="A276" s="12">
        <f t="shared" si="272"/>
        <v>0</v>
      </c>
      <c r="B276" s="31">
        <v>97</v>
      </c>
      <c r="C276" s="253">
        <v>268</v>
      </c>
      <c r="D276" s="6">
        <f t="shared" si="273"/>
        <v>0</v>
      </c>
      <c r="E276" s="59"/>
      <c r="F276" s="60" t="str">
        <f t="shared" si="449"/>
        <v/>
      </c>
      <c r="G276" s="58">
        <f>'Data Paste From Shala Darpan'!L269</f>
        <v>0</v>
      </c>
      <c r="H276" s="59">
        <f>'Data Paste From Shala Darpan'!F269</f>
        <v>0</v>
      </c>
      <c r="I276" s="59">
        <f>'Data Paste From Shala Darpan'!H269</f>
        <v>0</v>
      </c>
      <c r="J276" s="59">
        <f>'Data Paste From Shala Darpan'!I269</f>
        <v>0</v>
      </c>
      <c r="K276" s="744">
        <f>'Data Paste From Shala Darpan'!K269</f>
        <v>0</v>
      </c>
      <c r="L276" s="160" t="str">
        <f t="shared" si="372"/>
        <v/>
      </c>
      <c r="M276" s="135"/>
      <c r="N276" s="355" t="str">
        <f t="shared" si="104"/>
        <v/>
      </c>
      <c r="O276" s="162">
        <f t="shared" si="373"/>
        <v>0</v>
      </c>
      <c r="P276" s="514"/>
      <c r="Q276" s="111"/>
      <c r="R276" s="112"/>
      <c r="S276" s="112"/>
      <c r="T276" s="113"/>
      <c r="U276" s="112"/>
      <c r="V276" s="113">
        <f t="shared" si="374"/>
        <v>0</v>
      </c>
      <c r="W276" s="113"/>
      <c r="X276" s="112"/>
      <c r="Y276" s="150"/>
      <c r="Z276" s="151"/>
      <c r="AA276" s="151"/>
      <c r="AB276" s="152"/>
      <c r="AC276" s="151"/>
      <c r="AD276" s="152">
        <f t="shared" si="375"/>
        <v>0</v>
      </c>
      <c r="AE276" s="152"/>
      <c r="AF276" s="151"/>
      <c r="AG276" s="184"/>
      <c r="AH276" s="185"/>
      <c r="AI276" s="185"/>
      <c r="AJ276" s="186"/>
      <c r="AK276" s="185"/>
      <c r="AL276" s="186">
        <f t="shared" si="376"/>
        <v>0</v>
      </c>
      <c r="AM276" s="186"/>
      <c r="AN276" s="185"/>
      <c r="AO276" s="117"/>
      <c r="AP276" s="118"/>
      <c r="AQ276" s="118"/>
      <c r="AR276" s="119"/>
      <c r="AS276" s="118"/>
      <c r="AT276" s="119">
        <f t="shared" si="377"/>
        <v>0</v>
      </c>
      <c r="AU276" s="119"/>
      <c r="AV276" s="118"/>
      <c r="AW276" s="199"/>
      <c r="AX276" s="200"/>
      <c r="AY276" s="200"/>
      <c r="AZ276" s="201"/>
      <c r="BA276" s="200"/>
      <c r="BB276" s="201">
        <f t="shared" si="378"/>
        <v>0</v>
      </c>
      <c r="BC276" s="201"/>
      <c r="BD276" s="200"/>
      <c r="BE276" s="225"/>
      <c r="BF276" s="226"/>
      <c r="BG276" s="226"/>
      <c r="BH276" s="227"/>
      <c r="BI276" s="226"/>
      <c r="BJ276" s="227">
        <f t="shared" si="379"/>
        <v>0</v>
      </c>
      <c r="BK276" s="227"/>
      <c r="BL276" s="226"/>
      <c r="BM276" s="199"/>
      <c r="BN276" s="200"/>
      <c r="BO276" s="200"/>
      <c r="BP276" s="201"/>
      <c r="BQ276" s="200"/>
      <c r="BR276" s="201" t="str">
        <f t="shared" si="380"/>
        <v/>
      </c>
      <c r="BS276" s="201"/>
      <c r="BT276" s="200"/>
      <c r="BU276" s="208">
        <v>0</v>
      </c>
      <c r="BV276" s="209">
        <v>0</v>
      </c>
      <c r="BW276" s="213">
        <v>0</v>
      </c>
      <c r="BX276" s="333" t="str">
        <f t="shared" si="381"/>
        <v>D</v>
      </c>
      <c r="BY276" s="72">
        <f t="shared" si="382"/>
        <v>0</v>
      </c>
      <c r="BZ276" s="70">
        <f t="shared" si="383"/>
        <v>0</v>
      </c>
      <c r="CA276" s="70">
        <f t="shared" si="384"/>
        <v>0</v>
      </c>
      <c r="CB276" s="70">
        <f t="shared" si="385"/>
        <v>0</v>
      </c>
      <c r="CC276" s="70">
        <f t="shared" si="386"/>
        <v>0</v>
      </c>
      <c r="CD276" s="70">
        <f t="shared" si="387"/>
        <v>0</v>
      </c>
      <c r="CE276" s="70">
        <f t="shared" si="388"/>
        <v>0</v>
      </c>
      <c r="CF276" s="70">
        <f t="shared" si="389"/>
        <v>0</v>
      </c>
      <c r="CG276" s="70">
        <f t="shared" si="389"/>
        <v>0</v>
      </c>
      <c r="CH276" s="75">
        <f t="shared" si="390"/>
        <v>0</v>
      </c>
      <c r="CI276" s="75">
        <f t="shared" si="391"/>
        <v>0</v>
      </c>
      <c r="CJ276" s="71">
        <f t="shared" si="392"/>
        <v>0</v>
      </c>
      <c r="CK276" s="72">
        <f t="shared" si="393"/>
        <v>0</v>
      </c>
      <c r="CL276" s="70">
        <f t="shared" si="394"/>
        <v>0</v>
      </c>
      <c r="CM276" s="70">
        <f t="shared" si="395"/>
        <v>0</v>
      </c>
      <c r="CN276" s="70">
        <f t="shared" si="396"/>
        <v>0</v>
      </c>
      <c r="CO276" s="70">
        <f t="shared" si="397"/>
        <v>0</v>
      </c>
      <c r="CP276" s="70">
        <f t="shared" si="398"/>
        <v>0</v>
      </c>
      <c r="CQ276" s="70">
        <f t="shared" si="399"/>
        <v>0</v>
      </c>
      <c r="CR276" s="70">
        <f t="shared" si="400"/>
        <v>0</v>
      </c>
      <c r="CS276" s="70">
        <f t="shared" si="400"/>
        <v>0</v>
      </c>
      <c r="CT276" s="75">
        <f t="shared" si="401"/>
        <v>0</v>
      </c>
      <c r="CU276" s="75">
        <f t="shared" si="402"/>
        <v>0</v>
      </c>
      <c r="CV276" s="71">
        <f t="shared" si="403"/>
        <v>0</v>
      </c>
      <c r="CW276" s="72">
        <f t="shared" si="404"/>
        <v>0</v>
      </c>
      <c r="CX276" s="70">
        <f t="shared" si="405"/>
        <v>0</v>
      </c>
      <c r="CY276" s="70">
        <f t="shared" si="406"/>
        <v>0</v>
      </c>
      <c r="CZ276" s="70">
        <f t="shared" si="407"/>
        <v>0</v>
      </c>
      <c r="DA276" s="70">
        <f t="shared" si="408"/>
        <v>0</v>
      </c>
      <c r="DB276" s="70">
        <f t="shared" si="409"/>
        <v>0</v>
      </c>
      <c r="DC276" s="70">
        <f t="shared" si="410"/>
        <v>0</v>
      </c>
      <c r="DD276" s="70">
        <f t="shared" si="411"/>
        <v>0</v>
      </c>
      <c r="DE276" s="70">
        <f t="shared" si="411"/>
        <v>0</v>
      </c>
      <c r="DF276" s="75">
        <f t="shared" si="412"/>
        <v>0</v>
      </c>
      <c r="DG276" s="75">
        <f t="shared" si="413"/>
        <v>0</v>
      </c>
      <c r="DH276" s="71">
        <f t="shared" si="414"/>
        <v>0</v>
      </c>
      <c r="DI276" s="72">
        <f t="shared" si="415"/>
        <v>0</v>
      </c>
      <c r="DJ276" s="72">
        <f t="shared" si="416"/>
        <v>0</v>
      </c>
      <c r="DK276" s="72">
        <f t="shared" si="417"/>
        <v>0</v>
      </c>
      <c r="DL276" s="72">
        <f t="shared" si="418"/>
        <v>0</v>
      </c>
      <c r="DM276" s="70">
        <f t="shared" si="419"/>
        <v>0</v>
      </c>
      <c r="DN276" s="70">
        <f t="shared" si="420"/>
        <v>0</v>
      </c>
      <c r="DO276" s="70">
        <f t="shared" si="421"/>
        <v>0</v>
      </c>
      <c r="DP276" s="70">
        <f t="shared" si="422"/>
        <v>0</v>
      </c>
      <c r="DQ276" s="70">
        <f t="shared" si="422"/>
        <v>0</v>
      </c>
      <c r="DR276" s="70">
        <f t="shared" si="423"/>
        <v>0</v>
      </c>
      <c r="DS276" s="75">
        <f t="shared" si="424"/>
        <v>0</v>
      </c>
      <c r="DT276" s="71">
        <f t="shared" si="425"/>
        <v>0</v>
      </c>
      <c r="DU276" s="257">
        <f t="shared" si="426"/>
        <v>0</v>
      </c>
      <c r="DV276" s="258">
        <f t="shared" si="427"/>
        <v>0</v>
      </c>
      <c r="DW276" s="258">
        <f t="shared" si="428"/>
        <v>0</v>
      </c>
      <c r="DX276" s="258">
        <f t="shared" si="429"/>
        <v>0</v>
      </c>
      <c r="DY276" s="70">
        <f t="shared" si="430"/>
        <v>0</v>
      </c>
      <c r="DZ276" s="70">
        <f t="shared" si="431"/>
        <v>0</v>
      </c>
      <c r="EA276" s="258">
        <f t="shared" si="432"/>
        <v>0</v>
      </c>
      <c r="EB276" s="258">
        <f t="shared" si="433"/>
        <v>0</v>
      </c>
      <c r="EC276" s="258">
        <f t="shared" si="433"/>
        <v>0</v>
      </c>
      <c r="ED276" s="258">
        <f t="shared" si="434"/>
        <v>0</v>
      </c>
      <c r="EE276" s="75">
        <f t="shared" si="435"/>
        <v>0</v>
      </c>
      <c r="EF276" s="71">
        <f t="shared" si="436"/>
        <v>0</v>
      </c>
      <c r="EG276" s="72">
        <f t="shared" si="437"/>
        <v>0</v>
      </c>
      <c r="EH276" s="70">
        <f t="shared" si="438"/>
        <v>0</v>
      </c>
      <c r="EI276" s="70">
        <f t="shared" si="439"/>
        <v>0</v>
      </c>
      <c r="EJ276" s="70">
        <f t="shared" si="440"/>
        <v>0</v>
      </c>
      <c r="EK276" s="70">
        <f t="shared" si="441"/>
        <v>0</v>
      </c>
      <c r="EL276" s="70">
        <f t="shared" si="442"/>
        <v>0</v>
      </c>
      <c r="EM276" s="70">
        <f t="shared" si="443"/>
        <v>0</v>
      </c>
      <c r="EN276" s="70">
        <f t="shared" si="444"/>
        <v>0</v>
      </c>
      <c r="EO276" s="70">
        <f t="shared" si="444"/>
        <v>0</v>
      </c>
      <c r="EP276" s="75">
        <f t="shared" si="445"/>
        <v>0</v>
      </c>
      <c r="EQ276" s="75">
        <f t="shared" si="446"/>
        <v>0</v>
      </c>
      <c r="ER276" s="71">
        <f t="shared" si="447"/>
        <v>0</v>
      </c>
      <c r="ES276" s="72">
        <f t="shared" si="362"/>
        <v>0</v>
      </c>
      <c r="ET276" s="70">
        <f t="shared" si="363"/>
        <v>0</v>
      </c>
      <c r="EU276" s="70">
        <f t="shared" si="364"/>
        <v>0</v>
      </c>
      <c r="EV276" s="70">
        <f t="shared" si="365"/>
        <v>0</v>
      </c>
      <c r="EW276" s="70">
        <f t="shared" si="366"/>
        <v>0</v>
      </c>
      <c r="EX276" s="70">
        <f t="shared" si="448"/>
        <v>0</v>
      </c>
      <c r="EY276" s="70">
        <f t="shared" si="367"/>
        <v>0</v>
      </c>
      <c r="EZ276" s="70" t="str">
        <f t="shared" si="368"/>
        <v/>
      </c>
      <c r="FA276" s="70">
        <f t="shared" si="368"/>
        <v>0</v>
      </c>
      <c r="FB276" s="75">
        <f t="shared" si="369"/>
        <v>0</v>
      </c>
      <c r="FC276" s="75">
        <f t="shared" si="370"/>
        <v>0</v>
      </c>
      <c r="FD276" s="71">
        <f t="shared" si="371"/>
        <v>0</v>
      </c>
      <c r="FE276" s="585"/>
    </row>
    <row r="277" spans="1:161" ht="22.5">
      <c r="A277" s="12">
        <f t="shared" si="272"/>
        <v>0</v>
      </c>
      <c r="B277" s="31">
        <v>98</v>
      </c>
      <c r="C277" s="252">
        <v>269</v>
      </c>
      <c r="D277" s="6">
        <f t="shared" si="273"/>
        <v>0</v>
      </c>
      <c r="E277" s="59"/>
      <c r="F277" s="60" t="str">
        <f t="shared" si="449"/>
        <v/>
      </c>
      <c r="G277" s="59">
        <f>'Data Paste From Shala Darpan'!L270</f>
        <v>0</v>
      </c>
      <c r="H277" s="59">
        <f>'Data Paste From Shala Darpan'!F270</f>
        <v>0</v>
      </c>
      <c r="I277" s="59">
        <f>'Data Paste From Shala Darpan'!H270</f>
        <v>0</v>
      </c>
      <c r="J277" s="59">
        <f>'Data Paste From Shala Darpan'!I270</f>
        <v>0</v>
      </c>
      <c r="K277" s="744">
        <f>'Data Paste From Shala Darpan'!K270</f>
        <v>0</v>
      </c>
      <c r="L277" s="160" t="str">
        <f t="shared" si="372"/>
        <v/>
      </c>
      <c r="M277" s="135"/>
      <c r="N277" s="355" t="str">
        <f t="shared" si="104"/>
        <v/>
      </c>
      <c r="O277" s="162">
        <f t="shared" si="373"/>
        <v>0</v>
      </c>
      <c r="P277" s="514"/>
      <c r="Q277" s="111"/>
      <c r="R277" s="112"/>
      <c r="S277" s="112"/>
      <c r="T277" s="113"/>
      <c r="U277" s="112"/>
      <c r="V277" s="113">
        <f t="shared" si="374"/>
        <v>0</v>
      </c>
      <c r="W277" s="113"/>
      <c r="X277" s="112"/>
      <c r="Y277" s="150"/>
      <c r="Z277" s="151"/>
      <c r="AA277" s="151"/>
      <c r="AB277" s="152"/>
      <c r="AC277" s="151"/>
      <c r="AD277" s="152">
        <f t="shared" si="375"/>
        <v>0</v>
      </c>
      <c r="AE277" s="152"/>
      <c r="AF277" s="151"/>
      <c r="AG277" s="184"/>
      <c r="AH277" s="185"/>
      <c r="AI277" s="185"/>
      <c r="AJ277" s="186"/>
      <c r="AK277" s="185"/>
      <c r="AL277" s="186">
        <f t="shared" si="376"/>
        <v>0</v>
      </c>
      <c r="AM277" s="186"/>
      <c r="AN277" s="185"/>
      <c r="AO277" s="117"/>
      <c r="AP277" s="118"/>
      <c r="AQ277" s="118"/>
      <c r="AR277" s="119"/>
      <c r="AS277" s="118"/>
      <c r="AT277" s="119">
        <f t="shared" si="377"/>
        <v>0</v>
      </c>
      <c r="AU277" s="119"/>
      <c r="AV277" s="118"/>
      <c r="AW277" s="199"/>
      <c r="AX277" s="200"/>
      <c r="AY277" s="200"/>
      <c r="AZ277" s="201"/>
      <c r="BA277" s="200"/>
      <c r="BB277" s="201">
        <f t="shared" si="378"/>
        <v>0</v>
      </c>
      <c r="BC277" s="201"/>
      <c r="BD277" s="200"/>
      <c r="BE277" s="225"/>
      <c r="BF277" s="226"/>
      <c r="BG277" s="226"/>
      <c r="BH277" s="227"/>
      <c r="BI277" s="226"/>
      <c r="BJ277" s="227">
        <f t="shared" si="379"/>
        <v>0</v>
      </c>
      <c r="BK277" s="227"/>
      <c r="BL277" s="226"/>
      <c r="BM277" s="199"/>
      <c r="BN277" s="200"/>
      <c r="BO277" s="200"/>
      <c r="BP277" s="201"/>
      <c r="BQ277" s="200"/>
      <c r="BR277" s="201" t="str">
        <f t="shared" si="380"/>
        <v/>
      </c>
      <c r="BS277" s="201"/>
      <c r="BT277" s="200"/>
      <c r="BU277" s="208">
        <v>0</v>
      </c>
      <c r="BV277" s="209">
        <v>0</v>
      </c>
      <c r="BW277" s="213">
        <v>0</v>
      </c>
      <c r="BX277" s="333" t="str">
        <f t="shared" si="381"/>
        <v>D</v>
      </c>
      <c r="BY277" s="72">
        <f t="shared" si="382"/>
        <v>0</v>
      </c>
      <c r="BZ277" s="70">
        <f t="shared" si="383"/>
        <v>0</v>
      </c>
      <c r="CA277" s="70">
        <f t="shared" si="384"/>
        <v>0</v>
      </c>
      <c r="CB277" s="70">
        <f t="shared" si="385"/>
        <v>0</v>
      </c>
      <c r="CC277" s="70">
        <f t="shared" si="386"/>
        <v>0</v>
      </c>
      <c r="CD277" s="70">
        <f t="shared" si="387"/>
        <v>0</v>
      </c>
      <c r="CE277" s="70">
        <f t="shared" si="388"/>
        <v>0</v>
      </c>
      <c r="CF277" s="70">
        <f t="shared" si="389"/>
        <v>0</v>
      </c>
      <c r="CG277" s="70">
        <f t="shared" si="389"/>
        <v>0</v>
      </c>
      <c r="CH277" s="75">
        <f t="shared" si="390"/>
        <v>0</v>
      </c>
      <c r="CI277" s="75">
        <f t="shared" si="391"/>
        <v>0</v>
      </c>
      <c r="CJ277" s="71">
        <f t="shared" si="392"/>
        <v>0</v>
      </c>
      <c r="CK277" s="72">
        <f t="shared" si="393"/>
        <v>0</v>
      </c>
      <c r="CL277" s="70">
        <f t="shared" si="394"/>
        <v>0</v>
      </c>
      <c r="CM277" s="70">
        <f t="shared" si="395"/>
        <v>0</v>
      </c>
      <c r="CN277" s="70">
        <f t="shared" si="396"/>
        <v>0</v>
      </c>
      <c r="CO277" s="70">
        <f t="shared" si="397"/>
        <v>0</v>
      </c>
      <c r="CP277" s="70">
        <f t="shared" si="398"/>
        <v>0</v>
      </c>
      <c r="CQ277" s="70">
        <f t="shared" si="399"/>
        <v>0</v>
      </c>
      <c r="CR277" s="70">
        <f t="shared" si="400"/>
        <v>0</v>
      </c>
      <c r="CS277" s="70">
        <f t="shared" si="400"/>
        <v>0</v>
      </c>
      <c r="CT277" s="75">
        <f t="shared" si="401"/>
        <v>0</v>
      </c>
      <c r="CU277" s="75">
        <f t="shared" si="402"/>
        <v>0</v>
      </c>
      <c r="CV277" s="71">
        <f t="shared" si="403"/>
        <v>0</v>
      </c>
      <c r="CW277" s="72">
        <f t="shared" si="404"/>
        <v>0</v>
      </c>
      <c r="CX277" s="70">
        <f t="shared" si="405"/>
        <v>0</v>
      </c>
      <c r="CY277" s="70">
        <f t="shared" si="406"/>
        <v>0</v>
      </c>
      <c r="CZ277" s="70">
        <f t="shared" si="407"/>
        <v>0</v>
      </c>
      <c r="DA277" s="70">
        <f t="shared" si="408"/>
        <v>0</v>
      </c>
      <c r="DB277" s="70">
        <f t="shared" si="409"/>
        <v>0</v>
      </c>
      <c r="DC277" s="70">
        <f t="shared" si="410"/>
        <v>0</v>
      </c>
      <c r="DD277" s="70">
        <f t="shared" si="411"/>
        <v>0</v>
      </c>
      <c r="DE277" s="70">
        <f t="shared" si="411"/>
        <v>0</v>
      </c>
      <c r="DF277" s="75">
        <f t="shared" si="412"/>
        <v>0</v>
      </c>
      <c r="DG277" s="75">
        <f t="shared" si="413"/>
        <v>0</v>
      </c>
      <c r="DH277" s="71">
        <f t="shared" si="414"/>
        <v>0</v>
      </c>
      <c r="DI277" s="72">
        <f t="shared" si="415"/>
        <v>0</v>
      </c>
      <c r="DJ277" s="72">
        <f t="shared" si="416"/>
        <v>0</v>
      </c>
      <c r="DK277" s="72">
        <f t="shared" si="417"/>
        <v>0</v>
      </c>
      <c r="DL277" s="72">
        <f t="shared" si="418"/>
        <v>0</v>
      </c>
      <c r="DM277" s="70">
        <f t="shared" si="419"/>
        <v>0</v>
      </c>
      <c r="DN277" s="70">
        <f t="shared" si="420"/>
        <v>0</v>
      </c>
      <c r="DO277" s="70">
        <f t="shared" si="421"/>
        <v>0</v>
      </c>
      <c r="DP277" s="70">
        <f t="shared" si="422"/>
        <v>0</v>
      </c>
      <c r="DQ277" s="70">
        <f t="shared" si="422"/>
        <v>0</v>
      </c>
      <c r="DR277" s="70">
        <f t="shared" si="423"/>
        <v>0</v>
      </c>
      <c r="DS277" s="75">
        <f t="shared" si="424"/>
        <v>0</v>
      </c>
      <c r="DT277" s="71">
        <f t="shared" si="425"/>
        <v>0</v>
      </c>
      <c r="DU277" s="257">
        <f t="shared" si="426"/>
        <v>0</v>
      </c>
      <c r="DV277" s="258">
        <f t="shared" si="427"/>
        <v>0</v>
      </c>
      <c r="DW277" s="258">
        <f t="shared" si="428"/>
        <v>0</v>
      </c>
      <c r="DX277" s="258">
        <f t="shared" si="429"/>
        <v>0</v>
      </c>
      <c r="DY277" s="70">
        <f t="shared" si="430"/>
        <v>0</v>
      </c>
      <c r="DZ277" s="70">
        <f t="shared" si="431"/>
        <v>0</v>
      </c>
      <c r="EA277" s="258">
        <f t="shared" si="432"/>
        <v>0</v>
      </c>
      <c r="EB277" s="258">
        <f t="shared" si="433"/>
        <v>0</v>
      </c>
      <c r="EC277" s="258">
        <f t="shared" si="433"/>
        <v>0</v>
      </c>
      <c r="ED277" s="258">
        <f t="shared" si="434"/>
        <v>0</v>
      </c>
      <c r="EE277" s="75">
        <f t="shared" si="435"/>
        <v>0</v>
      </c>
      <c r="EF277" s="71">
        <f t="shared" si="436"/>
        <v>0</v>
      </c>
      <c r="EG277" s="72">
        <f t="shared" si="437"/>
        <v>0</v>
      </c>
      <c r="EH277" s="70">
        <f t="shared" si="438"/>
        <v>0</v>
      </c>
      <c r="EI277" s="70">
        <f t="shared" si="439"/>
        <v>0</v>
      </c>
      <c r="EJ277" s="70">
        <f t="shared" si="440"/>
        <v>0</v>
      </c>
      <c r="EK277" s="70">
        <f t="shared" si="441"/>
        <v>0</v>
      </c>
      <c r="EL277" s="70">
        <f t="shared" si="442"/>
        <v>0</v>
      </c>
      <c r="EM277" s="70">
        <f t="shared" si="443"/>
        <v>0</v>
      </c>
      <c r="EN277" s="70">
        <f t="shared" si="444"/>
        <v>0</v>
      </c>
      <c r="EO277" s="70">
        <f t="shared" si="444"/>
        <v>0</v>
      </c>
      <c r="EP277" s="75">
        <f t="shared" si="445"/>
        <v>0</v>
      </c>
      <c r="EQ277" s="75">
        <f t="shared" si="446"/>
        <v>0</v>
      </c>
      <c r="ER277" s="71">
        <f t="shared" si="447"/>
        <v>0</v>
      </c>
      <c r="ES277" s="72">
        <f t="shared" si="362"/>
        <v>0</v>
      </c>
      <c r="ET277" s="70">
        <f t="shared" si="363"/>
        <v>0</v>
      </c>
      <c r="EU277" s="70">
        <f t="shared" si="364"/>
        <v>0</v>
      </c>
      <c r="EV277" s="70">
        <f t="shared" si="365"/>
        <v>0</v>
      </c>
      <c r="EW277" s="70">
        <f t="shared" si="366"/>
        <v>0</v>
      </c>
      <c r="EX277" s="70">
        <f t="shared" si="448"/>
        <v>0</v>
      </c>
      <c r="EY277" s="70">
        <f t="shared" si="367"/>
        <v>0</v>
      </c>
      <c r="EZ277" s="70" t="str">
        <f t="shared" si="368"/>
        <v/>
      </c>
      <c r="FA277" s="70">
        <f t="shared" si="368"/>
        <v>0</v>
      </c>
      <c r="FB277" s="75">
        <f t="shared" si="369"/>
        <v>0</v>
      </c>
      <c r="FC277" s="75">
        <f t="shared" si="370"/>
        <v>0</v>
      </c>
      <c r="FD277" s="71">
        <f t="shared" si="371"/>
        <v>0</v>
      </c>
      <c r="FE277" s="585"/>
    </row>
    <row r="278" spans="1:161" ht="23.25" thickBot="1">
      <c r="A278" s="12">
        <f t="shared" si="272"/>
        <v>0</v>
      </c>
      <c r="B278" s="31">
        <v>99</v>
      </c>
      <c r="C278" s="253">
        <v>270</v>
      </c>
      <c r="D278" s="254">
        <f t="shared" si="273"/>
        <v>0</v>
      </c>
      <c r="E278" s="255"/>
      <c r="F278" s="60" t="str">
        <f t="shared" si="449"/>
        <v/>
      </c>
      <c r="G278" s="256">
        <f>'Data Paste From Shala Darpan'!L271</f>
        <v>0</v>
      </c>
      <c r="H278" s="255">
        <f>'Data Paste From Shala Darpan'!F271</f>
        <v>0</v>
      </c>
      <c r="I278" s="255">
        <f>'Data Paste From Shala Darpan'!H271</f>
        <v>0</v>
      </c>
      <c r="J278" s="255">
        <f>'Data Paste From Shala Darpan'!I271</f>
        <v>0</v>
      </c>
      <c r="K278" s="745">
        <f>'Data Paste From Shala Darpan'!K271</f>
        <v>0</v>
      </c>
      <c r="L278" s="161" t="str">
        <f t="shared" si="372"/>
        <v/>
      </c>
      <c r="M278" s="136"/>
      <c r="N278" s="356" t="str">
        <f t="shared" si="104"/>
        <v/>
      </c>
      <c r="O278" s="163">
        <f t="shared" si="373"/>
        <v>0</v>
      </c>
      <c r="P278" s="515"/>
      <c r="Q278" s="229"/>
      <c r="R278" s="230"/>
      <c r="S278" s="230"/>
      <c r="T278" s="231"/>
      <c r="U278" s="230"/>
      <c r="V278" s="313">
        <f t="shared" si="374"/>
        <v>0</v>
      </c>
      <c r="W278" s="231"/>
      <c r="X278" s="230"/>
      <c r="Y278" s="232"/>
      <c r="Z278" s="233"/>
      <c r="AA278" s="233"/>
      <c r="AB278" s="234"/>
      <c r="AC278" s="233"/>
      <c r="AD278" s="316">
        <f t="shared" si="375"/>
        <v>0</v>
      </c>
      <c r="AE278" s="316"/>
      <c r="AF278" s="233"/>
      <c r="AG278" s="235"/>
      <c r="AH278" s="236"/>
      <c r="AI278" s="236"/>
      <c r="AJ278" s="237"/>
      <c r="AK278" s="236"/>
      <c r="AL278" s="319">
        <f t="shared" si="376"/>
        <v>0</v>
      </c>
      <c r="AM278" s="319"/>
      <c r="AN278" s="236"/>
      <c r="AO278" s="238"/>
      <c r="AP278" s="239"/>
      <c r="AQ278" s="239"/>
      <c r="AR278" s="240"/>
      <c r="AS278" s="239"/>
      <c r="AT278" s="322">
        <f t="shared" si="377"/>
        <v>0</v>
      </c>
      <c r="AU278" s="322"/>
      <c r="AV278" s="239"/>
      <c r="AW278" s="241"/>
      <c r="AX278" s="242"/>
      <c r="AY278" s="242"/>
      <c r="AZ278" s="243"/>
      <c r="BA278" s="242"/>
      <c r="BB278" s="325">
        <f t="shared" si="378"/>
        <v>0</v>
      </c>
      <c r="BC278" s="325"/>
      <c r="BD278" s="242"/>
      <c r="BE278" s="244"/>
      <c r="BF278" s="245"/>
      <c r="BG278" s="245"/>
      <c r="BH278" s="246"/>
      <c r="BI278" s="245"/>
      <c r="BJ278" s="328">
        <f t="shared" si="379"/>
        <v>0</v>
      </c>
      <c r="BK278" s="328"/>
      <c r="BL278" s="245"/>
      <c r="BM278" s="241"/>
      <c r="BN278" s="242"/>
      <c r="BO278" s="242"/>
      <c r="BP278" s="243"/>
      <c r="BQ278" s="242"/>
      <c r="BR278" s="325" t="str">
        <f t="shared" si="380"/>
        <v/>
      </c>
      <c r="BS278" s="325"/>
      <c r="BT278" s="242"/>
      <c r="BU278" s="247">
        <v>0</v>
      </c>
      <c r="BV278" s="248">
        <v>0</v>
      </c>
      <c r="BW278" s="249">
        <v>0</v>
      </c>
      <c r="BX278" s="334" t="str">
        <f t="shared" si="381"/>
        <v>D</v>
      </c>
      <c r="BY278" s="72">
        <f t="shared" si="382"/>
        <v>0</v>
      </c>
      <c r="BZ278" s="70">
        <f t="shared" si="383"/>
        <v>0</v>
      </c>
      <c r="CA278" s="70">
        <f t="shared" si="384"/>
        <v>0</v>
      </c>
      <c r="CB278" s="70">
        <f t="shared" si="385"/>
        <v>0</v>
      </c>
      <c r="CC278" s="70">
        <f t="shared" si="386"/>
        <v>0</v>
      </c>
      <c r="CD278" s="70">
        <f t="shared" si="387"/>
        <v>0</v>
      </c>
      <c r="CE278" s="70">
        <f t="shared" si="388"/>
        <v>0</v>
      </c>
      <c r="CF278" s="70">
        <f t="shared" si="389"/>
        <v>0</v>
      </c>
      <c r="CG278" s="70">
        <f t="shared" si="389"/>
        <v>0</v>
      </c>
      <c r="CH278" s="75">
        <f t="shared" si="390"/>
        <v>0</v>
      </c>
      <c r="CI278" s="75">
        <f t="shared" si="391"/>
        <v>0</v>
      </c>
      <c r="CJ278" s="71">
        <f t="shared" si="392"/>
        <v>0</v>
      </c>
      <c r="CK278" s="72">
        <f t="shared" si="393"/>
        <v>0</v>
      </c>
      <c r="CL278" s="70">
        <f t="shared" si="394"/>
        <v>0</v>
      </c>
      <c r="CM278" s="70">
        <f t="shared" si="395"/>
        <v>0</v>
      </c>
      <c r="CN278" s="70">
        <f t="shared" si="396"/>
        <v>0</v>
      </c>
      <c r="CO278" s="70">
        <f t="shared" si="397"/>
        <v>0</v>
      </c>
      <c r="CP278" s="70">
        <f t="shared" si="398"/>
        <v>0</v>
      </c>
      <c r="CQ278" s="70">
        <f t="shared" si="399"/>
        <v>0</v>
      </c>
      <c r="CR278" s="70">
        <f t="shared" si="400"/>
        <v>0</v>
      </c>
      <c r="CS278" s="70">
        <f t="shared" si="400"/>
        <v>0</v>
      </c>
      <c r="CT278" s="75">
        <f t="shared" si="401"/>
        <v>0</v>
      </c>
      <c r="CU278" s="75">
        <f t="shared" si="402"/>
        <v>0</v>
      </c>
      <c r="CV278" s="71">
        <f t="shared" si="403"/>
        <v>0</v>
      </c>
      <c r="CW278" s="72">
        <f t="shared" si="404"/>
        <v>0</v>
      </c>
      <c r="CX278" s="70">
        <f t="shared" si="405"/>
        <v>0</v>
      </c>
      <c r="CY278" s="70">
        <f t="shared" si="406"/>
        <v>0</v>
      </c>
      <c r="CZ278" s="70">
        <f t="shared" si="407"/>
        <v>0</v>
      </c>
      <c r="DA278" s="70">
        <f t="shared" si="408"/>
        <v>0</v>
      </c>
      <c r="DB278" s="70">
        <f t="shared" si="409"/>
        <v>0</v>
      </c>
      <c r="DC278" s="70">
        <f t="shared" si="410"/>
        <v>0</v>
      </c>
      <c r="DD278" s="70">
        <f t="shared" si="411"/>
        <v>0</v>
      </c>
      <c r="DE278" s="70">
        <f t="shared" si="411"/>
        <v>0</v>
      </c>
      <c r="DF278" s="75">
        <f t="shared" si="412"/>
        <v>0</v>
      </c>
      <c r="DG278" s="75">
        <f t="shared" si="413"/>
        <v>0</v>
      </c>
      <c r="DH278" s="71">
        <f t="shared" si="414"/>
        <v>0</v>
      </c>
      <c r="DI278" s="72">
        <f t="shared" si="415"/>
        <v>0</v>
      </c>
      <c r="DJ278" s="72">
        <f t="shared" si="416"/>
        <v>0</v>
      </c>
      <c r="DK278" s="72">
        <f t="shared" si="417"/>
        <v>0</v>
      </c>
      <c r="DL278" s="72">
        <f t="shared" si="418"/>
        <v>0</v>
      </c>
      <c r="DM278" s="70">
        <f t="shared" si="419"/>
        <v>0</v>
      </c>
      <c r="DN278" s="70">
        <f t="shared" si="420"/>
        <v>0</v>
      </c>
      <c r="DO278" s="70">
        <f t="shared" si="421"/>
        <v>0</v>
      </c>
      <c r="DP278" s="70">
        <f t="shared" si="422"/>
        <v>0</v>
      </c>
      <c r="DQ278" s="70">
        <f t="shared" si="422"/>
        <v>0</v>
      </c>
      <c r="DR278" s="70">
        <f t="shared" si="423"/>
        <v>0</v>
      </c>
      <c r="DS278" s="75">
        <f t="shared" si="424"/>
        <v>0</v>
      </c>
      <c r="DT278" s="71">
        <f t="shared" si="425"/>
        <v>0</v>
      </c>
      <c r="DU278" s="257">
        <f t="shared" si="426"/>
        <v>0</v>
      </c>
      <c r="DV278" s="258">
        <f t="shared" si="427"/>
        <v>0</v>
      </c>
      <c r="DW278" s="258">
        <f t="shared" si="428"/>
        <v>0</v>
      </c>
      <c r="DX278" s="258">
        <f t="shared" si="429"/>
        <v>0</v>
      </c>
      <c r="DY278" s="70">
        <f t="shared" si="430"/>
        <v>0</v>
      </c>
      <c r="DZ278" s="70">
        <f t="shared" si="431"/>
        <v>0</v>
      </c>
      <c r="EA278" s="258">
        <f t="shared" si="432"/>
        <v>0</v>
      </c>
      <c r="EB278" s="258">
        <f t="shared" si="433"/>
        <v>0</v>
      </c>
      <c r="EC278" s="258">
        <f t="shared" si="433"/>
        <v>0</v>
      </c>
      <c r="ED278" s="258">
        <f t="shared" si="434"/>
        <v>0</v>
      </c>
      <c r="EE278" s="75">
        <f t="shared" si="435"/>
        <v>0</v>
      </c>
      <c r="EF278" s="71">
        <f t="shared" si="436"/>
        <v>0</v>
      </c>
      <c r="EG278" s="72">
        <f t="shared" si="437"/>
        <v>0</v>
      </c>
      <c r="EH278" s="70">
        <f t="shared" si="438"/>
        <v>0</v>
      </c>
      <c r="EI278" s="70">
        <f t="shared" si="439"/>
        <v>0</v>
      </c>
      <c r="EJ278" s="70">
        <f t="shared" si="440"/>
        <v>0</v>
      </c>
      <c r="EK278" s="70">
        <f t="shared" si="441"/>
        <v>0</v>
      </c>
      <c r="EL278" s="70">
        <f t="shared" si="442"/>
        <v>0</v>
      </c>
      <c r="EM278" s="70">
        <f t="shared" si="443"/>
        <v>0</v>
      </c>
      <c r="EN278" s="70">
        <f t="shared" si="444"/>
        <v>0</v>
      </c>
      <c r="EO278" s="70">
        <f t="shared" si="444"/>
        <v>0</v>
      </c>
      <c r="EP278" s="75">
        <f t="shared" si="445"/>
        <v>0</v>
      </c>
      <c r="EQ278" s="75">
        <f t="shared" si="446"/>
        <v>0</v>
      </c>
      <c r="ER278" s="71">
        <f t="shared" si="447"/>
        <v>0</v>
      </c>
      <c r="ES278" s="72">
        <f t="shared" si="362"/>
        <v>0</v>
      </c>
      <c r="ET278" s="70">
        <f t="shared" si="363"/>
        <v>0</v>
      </c>
      <c r="EU278" s="70">
        <f t="shared" si="364"/>
        <v>0</v>
      </c>
      <c r="EV278" s="70">
        <f t="shared" si="365"/>
        <v>0</v>
      </c>
      <c r="EW278" s="70">
        <f t="shared" si="366"/>
        <v>0</v>
      </c>
      <c r="EX278" s="70">
        <f t="shared" si="448"/>
        <v>0</v>
      </c>
      <c r="EY278" s="70">
        <f t="shared" si="367"/>
        <v>0</v>
      </c>
      <c r="EZ278" s="70" t="str">
        <f t="shared" si="368"/>
        <v/>
      </c>
      <c r="FA278" s="70">
        <f t="shared" si="368"/>
        <v>0</v>
      </c>
      <c r="FB278" s="75">
        <f t="shared" si="369"/>
        <v>0</v>
      </c>
      <c r="FC278" s="75">
        <f t="shared" si="370"/>
        <v>0</v>
      </c>
      <c r="FD278" s="71">
        <f t="shared" si="371"/>
        <v>0</v>
      </c>
      <c r="FE278" s="585"/>
    </row>
    <row r="279" spans="1:161" ht="20.25" hidden="1">
      <c r="B279" s="31">
        <v>1</v>
      </c>
      <c r="C279" s="7">
        <v>1</v>
      </c>
      <c r="D279" s="7">
        <v>2</v>
      </c>
      <c r="E279" s="7">
        <v>3</v>
      </c>
      <c r="F279" s="7">
        <v>4</v>
      </c>
      <c r="G279" s="7">
        <v>5</v>
      </c>
      <c r="H279" s="7">
        <v>6</v>
      </c>
      <c r="I279" s="7">
        <v>7</v>
      </c>
      <c r="J279" s="7">
        <v>8</v>
      </c>
      <c r="K279" s="746">
        <v>9</v>
      </c>
      <c r="L279" s="7">
        <v>10</v>
      </c>
      <c r="M279" s="7">
        <v>11</v>
      </c>
      <c r="N279" s="7">
        <v>12</v>
      </c>
      <c r="O279" s="7">
        <v>13</v>
      </c>
      <c r="P279" s="7">
        <v>14</v>
      </c>
      <c r="Q279" s="7">
        <v>15</v>
      </c>
      <c r="R279" s="7">
        <v>16</v>
      </c>
      <c r="S279" s="7">
        <v>17</v>
      </c>
      <c r="T279" s="7">
        <v>18</v>
      </c>
      <c r="U279" s="7">
        <v>19</v>
      </c>
      <c r="V279" s="7">
        <v>20</v>
      </c>
      <c r="X279" s="7">
        <v>21</v>
      </c>
      <c r="Y279" s="7">
        <v>22</v>
      </c>
      <c r="Z279" s="7">
        <v>23</v>
      </c>
      <c r="AA279" s="7">
        <v>24</v>
      </c>
      <c r="AB279" s="7">
        <v>25</v>
      </c>
      <c r="AC279" s="7">
        <v>26</v>
      </c>
      <c r="AD279" s="7">
        <v>27</v>
      </c>
      <c r="AF279" s="7">
        <v>28</v>
      </c>
      <c r="AG279" s="7">
        <v>29</v>
      </c>
      <c r="AH279" s="7">
        <v>30</v>
      </c>
      <c r="AI279" s="7">
        <v>31</v>
      </c>
      <c r="AJ279" s="7">
        <v>32</v>
      </c>
      <c r="AK279" s="7">
        <v>33</v>
      </c>
      <c r="AL279" s="7">
        <v>34</v>
      </c>
      <c r="AN279" s="7">
        <v>35</v>
      </c>
      <c r="AO279" s="7">
        <v>36</v>
      </c>
      <c r="AP279" s="7">
        <v>37</v>
      </c>
      <c r="AQ279" s="7">
        <v>38</v>
      </c>
      <c r="AR279" s="7">
        <v>39</v>
      </c>
      <c r="AS279" s="7">
        <v>40</v>
      </c>
      <c r="AT279" s="7">
        <v>41</v>
      </c>
      <c r="AV279" s="7">
        <v>42</v>
      </c>
      <c r="AW279" s="7">
        <v>43</v>
      </c>
      <c r="AX279" s="7">
        <v>44</v>
      </c>
      <c r="AY279" s="7">
        <v>45</v>
      </c>
      <c r="AZ279" s="7">
        <v>46</v>
      </c>
      <c r="BA279" s="7">
        <v>47</v>
      </c>
      <c r="BB279" s="7">
        <v>48</v>
      </c>
      <c r="BD279" s="7">
        <v>49</v>
      </c>
      <c r="BE279" s="7">
        <v>50</v>
      </c>
      <c r="BF279" s="7">
        <v>51</v>
      </c>
      <c r="BG279" s="7">
        <v>52</v>
      </c>
      <c r="BH279" s="7">
        <v>53</v>
      </c>
      <c r="BI279" s="7">
        <v>54</v>
      </c>
      <c r="BJ279" s="7">
        <v>55</v>
      </c>
      <c r="BL279" s="7">
        <v>56</v>
      </c>
      <c r="BM279" s="7">
        <v>57</v>
      </c>
      <c r="BN279" s="7">
        <v>58</v>
      </c>
      <c r="BO279" s="7">
        <v>59</v>
      </c>
      <c r="BP279" s="7">
        <v>60</v>
      </c>
      <c r="BQ279" s="7">
        <v>61</v>
      </c>
      <c r="BR279" s="7">
        <v>62</v>
      </c>
      <c r="BT279" s="7">
        <v>63</v>
      </c>
      <c r="BU279" s="7">
        <v>64</v>
      </c>
      <c r="BV279" s="7">
        <v>65</v>
      </c>
      <c r="BW279" s="7">
        <v>66</v>
      </c>
      <c r="BX279" s="7">
        <v>67</v>
      </c>
      <c r="BY279" s="7">
        <v>76</v>
      </c>
      <c r="BZ279" s="7">
        <v>77</v>
      </c>
      <c r="CA279" s="7">
        <v>78</v>
      </c>
      <c r="CB279" s="7">
        <v>79</v>
      </c>
      <c r="CC279" s="7">
        <v>80</v>
      </c>
      <c r="CD279" s="7">
        <v>81</v>
      </c>
      <c r="CE279" s="7">
        <v>82</v>
      </c>
      <c r="CF279" s="7">
        <v>83</v>
      </c>
      <c r="CH279" s="7">
        <v>84</v>
      </c>
      <c r="CI279" s="7">
        <v>85</v>
      </c>
      <c r="CJ279" s="7">
        <v>86</v>
      </c>
      <c r="CK279" s="7">
        <v>87</v>
      </c>
      <c r="CL279" s="7">
        <v>88</v>
      </c>
      <c r="CM279" s="7">
        <v>89</v>
      </c>
      <c r="CN279" s="7">
        <v>90</v>
      </c>
      <c r="CO279" s="7">
        <v>91</v>
      </c>
      <c r="CP279" s="7">
        <v>92</v>
      </c>
      <c r="CQ279" s="7">
        <v>93</v>
      </c>
      <c r="CR279" s="7">
        <v>94</v>
      </c>
      <c r="CT279" s="7">
        <v>95</v>
      </c>
      <c r="CU279" s="7">
        <v>96</v>
      </c>
      <c r="CV279" s="7">
        <v>97</v>
      </c>
      <c r="CW279" s="7">
        <v>98</v>
      </c>
      <c r="CX279" s="7">
        <v>99</v>
      </c>
      <c r="CY279" s="7">
        <v>100</v>
      </c>
      <c r="CZ279" s="7">
        <v>101</v>
      </c>
      <c r="DA279" s="7">
        <v>102</v>
      </c>
      <c r="DB279" s="7">
        <v>103</v>
      </c>
      <c r="DC279" s="7">
        <v>104</v>
      </c>
      <c r="DD279" s="7">
        <v>105</v>
      </c>
      <c r="DF279" s="7">
        <v>106</v>
      </c>
      <c r="DG279" s="7">
        <v>107</v>
      </c>
      <c r="DH279" s="7">
        <v>108</v>
      </c>
      <c r="DI279" s="7">
        <v>109</v>
      </c>
      <c r="DJ279" s="7">
        <v>110</v>
      </c>
      <c r="DK279" s="7">
        <v>111</v>
      </c>
      <c r="DL279" s="7">
        <v>112</v>
      </c>
      <c r="DM279" s="7">
        <v>113</v>
      </c>
      <c r="DN279" s="70">
        <f t="shared" si="420"/>
        <v>12</v>
      </c>
      <c r="DO279" s="7">
        <v>115</v>
      </c>
      <c r="DP279" s="7">
        <v>116</v>
      </c>
      <c r="DR279" s="7">
        <v>117</v>
      </c>
      <c r="DS279" s="7">
        <v>118</v>
      </c>
      <c r="DT279" s="7">
        <v>119</v>
      </c>
      <c r="DU279" s="7">
        <v>120</v>
      </c>
      <c r="DV279" s="7">
        <v>121</v>
      </c>
      <c r="DW279" s="7">
        <v>122</v>
      </c>
      <c r="DX279" s="7">
        <v>123</v>
      </c>
      <c r="DY279" s="7">
        <v>124</v>
      </c>
      <c r="DZ279" s="70">
        <f t="shared" si="431"/>
        <v>13</v>
      </c>
      <c r="EA279" s="7">
        <v>126</v>
      </c>
      <c r="EB279" s="7">
        <v>127</v>
      </c>
      <c r="ED279" s="7">
        <v>128</v>
      </c>
      <c r="EE279" s="7">
        <v>129</v>
      </c>
      <c r="EF279" s="7">
        <v>130</v>
      </c>
      <c r="EG279" s="7">
        <v>131</v>
      </c>
      <c r="EH279" s="7">
        <v>132</v>
      </c>
      <c r="EI279" s="7">
        <v>133</v>
      </c>
      <c r="EJ279" s="7">
        <v>134</v>
      </c>
      <c r="EK279" s="7">
        <v>135</v>
      </c>
      <c r="EL279" s="70">
        <f t="shared" si="442"/>
        <v>14</v>
      </c>
      <c r="EM279" s="7">
        <v>137</v>
      </c>
      <c r="EN279" s="7">
        <v>138</v>
      </c>
      <c r="EP279" s="7">
        <v>139</v>
      </c>
      <c r="EQ279" s="7">
        <v>140</v>
      </c>
      <c r="ER279" s="7">
        <v>141</v>
      </c>
      <c r="ES279" s="7">
        <v>142</v>
      </c>
      <c r="ET279" s="7">
        <v>143</v>
      </c>
      <c r="EU279" s="7">
        <v>144</v>
      </c>
      <c r="EV279" s="7">
        <v>145</v>
      </c>
      <c r="EW279" s="7">
        <v>146</v>
      </c>
      <c r="EX279" s="70">
        <f t="shared" si="448"/>
        <v>15</v>
      </c>
      <c r="EY279" s="7">
        <v>148</v>
      </c>
      <c r="EZ279" s="7">
        <v>149</v>
      </c>
      <c r="FB279" s="7">
        <v>150</v>
      </c>
      <c r="FC279" s="7">
        <v>151</v>
      </c>
      <c r="FD279" s="7">
        <v>152</v>
      </c>
    </row>
    <row r="280" spans="1:161" ht="15" hidden="1">
      <c r="I280" s="7" t="str">
        <f>Master!L7</f>
        <v>HINDI</v>
      </c>
      <c r="J280" s="56" t="str">
        <f>Master!N7</f>
        <v>A</v>
      </c>
    </row>
    <row r="281" spans="1:161" ht="15" hidden="1">
      <c r="I281" s="7" t="str">
        <f>Master!L8</f>
        <v>ENGLISH</v>
      </c>
      <c r="J281" s="56" t="str">
        <f>Master!N8</f>
        <v>B</v>
      </c>
    </row>
    <row r="282" spans="1:161" ht="15" hidden="1">
      <c r="I282" s="7" t="str">
        <f>Master!L9</f>
        <v>SANSKRIT</v>
      </c>
      <c r="J282" s="56" t="str">
        <f>Master!N9</f>
        <v>C</v>
      </c>
    </row>
    <row r="283" spans="1:161" ht="15" hidden="1">
      <c r="I283" s="7" t="str">
        <f>Master!L10</f>
        <v>SCIENCE</v>
      </c>
      <c r="J283" s="56" t="str">
        <f>Master!N10</f>
        <v>D</v>
      </c>
    </row>
    <row r="284" spans="1:161" ht="15" hidden="1">
      <c r="I284" s="7" t="str">
        <f>Master!L11</f>
        <v>MATHEMATICS</v>
      </c>
      <c r="J284" s="56" t="str">
        <f>Master!N11</f>
        <v>E</v>
      </c>
    </row>
    <row r="285" spans="1:161" ht="15" hidden="1">
      <c r="I285" s="7" t="str">
        <f>Master!L12</f>
        <v>SOCIAL SCIENCE</v>
      </c>
      <c r="J285" s="56" t="str">
        <f>Master!N12</f>
        <v>F</v>
      </c>
    </row>
    <row r="286" spans="1:161" ht="15" hidden="1">
      <c r="I286" s="7" t="str">
        <f>Master!L13</f>
        <v>Work Exp.</v>
      </c>
      <c r="J286" s="56" t="str">
        <f>Master!N13</f>
        <v>G</v>
      </c>
    </row>
    <row r="287" spans="1:161" ht="15" hidden="1">
      <c r="I287" s="7" t="str">
        <f>Master!L14</f>
        <v>Art Edu.</v>
      </c>
      <c r="J287" s="56">
        <f>Master!N14</f>
        <v>0</v>
      </c>
    </row>
    <row r="288" spans="1:161" ht="15" hidden="1">
      <c r="I288" s="7" t="str">
        <f>Master!L15</f>
        <v>H&amp;P Edu.</v>
      </c>
      <c r="J288" s="56">
        <f>Master!N15</f>
        <v>0</v>
      </c>
    </row>
    <row r="289" spans="9:10" ht="15" hidden="1">
      <c r="I289" s="7">
        <f>Master!L16</f>
        <v>0</v>
      </c>
      <c r="J289" s="56">
        <f>Master!N16</f>
        <v>0</v>
      </c>
    </row>
    <row r="290" spans="9:10" ht="15" hidden="1">
      <c r="I290" s="7">
        <f>Master!L17</f>
        <v>0</v>
      </c>
      <c r="J290" s="56">
        <f>Master!N19</f>
        <v>0</v>
      </c>
    </row>
    <row r="291" spans="9:10" ht="15" hidden="1">
      <c r="I291" s="7">
        <f>Master!L18</f>
        <v>0</v>
      </c>
      <c r="J291" s="56">
        <f>Master!N20</f>
        <v>0</v>
      </c>
    </row>
    <row r="292" spans="9:10" ht="15" hidden="1">
      <c r="I292" s="7">
        <f>Master!L19</f>
        <v>0</v>
      </c>
      <c r="J292" s="56">
        <f>Master!P7</f>
        <v>0</v>
      </c>
    </row>
    <row r="293" spans="9:10" ht="15" hidden="1">
      <c r="I293" s="7">
        <f>Master!L20</f>
        <v>0</v>
      </c>
      <c r="J293" s="56">
        <f>Master!P8</f>
        <v>0</v>
      </c>
    </row>
    <row r="294" spans="9:10" ht="15" hidden="1">
      <c r="J294" s="56">
        <f>Master!P9</f>
        <v>0</v>
      </c>
    </row>
    <row r="295" spans="9:10" ht="15" hidden="1">
      <c r="J295" s="56">
        <f>Master!P10</f>
        <v>0</v>
      </c>
    </row>
    <row r="296" spans="9:10" ht="15" hidden="1">
      <c r="J296" s="56">
        <f>Master!P11</f>
        <v>0</v>
      </c>
    </row>
    <row r="297" spans="9:10" ht="15" hidden="1">
      <c r="J297" s="56">
        <f>Master!P12</f>
        <v>0</v>
      </c>
    </row>
    <row r="298" spans="9:10" ht="15" hidden="1">
      <c r="J298" s="56">
        <f>Master!P13</f>
        <v>0</v>
      </c>
    </row>
    <row r="299" spans="9:10" ht="15" hidden="1">
      <c r="J299" s="56">
        <f>Master!P14</f>
        <v>0</v>
      </c>
    </row>
    <row r="300" spans="9:10" ht="15" hidden="1">
      <c r="J300" s="56">
        <f>Master!P15</f>
        <v>0</v>
      </c>
    </row>
    <row r="301" spans="9:10" ht="15" hidden="1">
      <c r="J301" s="56">
        <f>Master!P16</f>
        <v>0</v>
      </c>
    </row>
    <row r="302" spans="9:10" ht="15" hidden="1">
      <c r="J302" s="56">
        <f>Master!P19</f>
        <v>0</v>
      </c>
    </row>
    <row r="303" spans="9:10" ht="15" hidden="1">
      <c r="J303" s="56">
        <f>Master!P20</f>
        <v>0</v>
      </c>
    </row>
    <row r="304" spans="9:10" ht="0" hidden="1" customHeight="1"/>
  </sheetData>
  <sheetProtection algorithmName="SHA-512" hashValue="h8DdE0FzoNV9F5HtFf+5/pdQ33t/YZ3yJ3o47/K8INKezDARugX2ZM0KjG2FWr4seKryby8UZ+NAdmVox4CDXA==" saltValue="K6rALNsmgAp085+9gomG5g==" spinCount="100000" sheet="1" objects="1" scenarios="1" formatCells="0" formatColumns="0" formatRows="0" insertColumns="0" insertRows="0" deleteColumns="0" deleteRows="0" selectLockedCells="1"/>
  <mergeCells count="208">
    <mergeCell ref="BE4:BL4"/>
    <mergeCell ref="BE5:BE6"/>
    <mergeCell ref="BF5:BF6"/>
    <mergeCell ref="DE4:DE6"/>
    <mergeCell ref="DQ4:DQ6"/>
    <mergeCell ref="EC4:EC6"/>
    <mergeCell ref="EO4:EO6"/>
    <mergeCell ref="FA4:FA6"/>
    <mergeCell ref="DD4:DD6"/>
    <mergeCell ref="DF4:DF6"/>
    <mergeCell ref="DG4:DG6"/>
    <mergeCell ref="BO5:BO6"/>
    <mergeCell ref="BP5:BP6"/>
    <mergeCell ref="BQ5:BQ6"/>
    <mergeCell ref="BR5:BR6"/>
    <mergeCell ref="BT5:BT6"/>
    <mergeCell ref="BY1:CJ2"/>
    <mergeCell ref="CK1:CV2"/>
    <mergeCell ref="CW1:DH2"/>
    <mergeCell ref="DI1:DT2"/>
    <mergeCell ref="DU1:EF2"/>
    <mergeCell ref="EG1:ER2"/>
    <mergeCell ref="DV4:DV6"/>
    <mergeCell ref="DW4:DW6"/>
    <mergeCell ref="DX4:DX6"/>
    <mergeCell ref="DY4:DY6"/>
    <mergeCell ref="EA4:EA6"/>
    <mergeCell ref="EB4:EB6"/>
    <mergeCell ref="ED4:ED6"/>
    <mergeCell ref="EE4:EE6"/>
    <mergeCell ref="EF4:EF6"/>
    <mergeCell ref="CJ4:CJ6"/>
    <mergeCell ref="CL4:CL6"/>
    <mergeCell ref="CM4:CM6"/>
    <mergeCell ref="CN4:CN6"/>
    <mergeCell ref="CA4:CA6"/>
    <mergeCell ref="CB4:CB6"/>
    <mergeCell ref="CC4:CC6"/>
    <mergeCell ref="CE4:CE6"/>
    <mergeCell ref="CF4:CF6"/>
    <mergeCell ref="ES1:FD2"/>
    <mergeCell ref="CD4:CD5"/>
    <mergeCell ref="CP4:CP5"/>
    <mergeCell ref="DB4:DB5"/>
    <mergeCell ref="DN4:DN5"/>
    <mergeCell ref="DZ4:DZ5"/>
    <mergeCell ref="EL4:EL5"/>
    <mergeCell ref="EX4:EX5"/>
    <mergeCell ref="CT4:CT6"/>
    <mergeCell ref="CU4:CU6"/>
    <mergeCell ref="CV4:CV6"/>
    <mergeCell ref="CW3:DH3"/>
    <mergeCell ref="CW4:CW6"/>
    <mergeCell ref="CX4:CX6"/>
    <mergeCell ref="CY4:CY6"/>
    <mergeCell ref="CZ4:CZ6"/>
    <mergeCell ref="DA4:DA6"/>
    <mergeCell ref="DC4:DC6"/>
    <mergeCell ref="CQ4:CQ6"/>
    <mergeCell ref="CR4:CR6"/>
    <mergeCell ref="CO4:CO6"/>
    <mergeCell ref="DH4:DH6"/>
    <mergeCell ref="DU3:EF3"/>
    <mergeCell ref="DU4:DU6"/>
    <mergeCell ref="Y1:AF2"/>
    <mergeCell ref="AG1:AN2"/>
    <mergeCell ref="AO1:AV2"/>
    <mergeCell ref="AW1:BD2"/>
    <mergeCell ref="BE1:BL2"/>
    <mergeCell ref="BM1:BT2"/>
    <mergeCell ref="AX5:AX6"/>
    <mergeCell ref="AY5:AY6"/>
    <mergeCell ref="AZ5:AZ6"/>
    <mergeCell ref="BI5:BI6"/>
    <mergeCell ref="BJ5:BJ6"/>
    <mergeCell ref="BL5:BL6"/>
    <mergeCell ref="BG5:BG6"/>
    <mergeCell ref="AO4:AV4"/>
    <mergeCell ref="AP5:AP6"/>
    <mergeCell ref="AQ5:AQ6"/>
    <mergeCell ref="AR5:AR6"/>
    <mergeCell ref="AS5:AS6"/>
    <mergeCell ref="AT5:AT6"/>
    <mergeCell ref="Y3:AF3"/>
    <mergeCell ref="Y4:AF4"/>
    <mergeCell ref="Y5:Y6"/>
    <mergeCell ref="BC5:BC6"/>
    <mergeCell ref="BE3:BL3"/>
    <mergeCell ref="FE1:FE278"/>
    <mergeCell ref="G3:H3"/>
    <mergeCell ref="J3:K3"/>
    <mergeCell ref="J6:J7"/>
    <mergeCell ref="K6:K7"/>
    <mergeCell ref="T5:T6"/>
    <mergeCell ref="BU3:BV3"/>
    <mergeCell ref="AH5:AH6"/>
    <mergeCell ref="AO5:AO6"/>
    <mergeCell ref="BY3:CJ3"/>
    <mergeCell ref="AO3:AV3"/>
    <mergeCell ref="CH4:CH6"/>
    <mergeCell ref="CK3:CV3"/>
    <mergeCell ref="CK4:CK6"/>
    <mergeCell ref="Z5:Z6"/>
    <mergeCell ref="AA5:AA6"/>
    <mergeCell ref="AB5:AB6"/>
    <mergeCell ref="S5:S6"/>
    <mergeCell ref="BW3:BX3"/>
    <mergeCell ref="BW4:BX4"/>
    <mergeCell ref="BM3:BT3"/>
    <mergeCell ref="BM4:BT4"/>
    <mergeCell ref="BM5:BM6"/>
    <mergeCell ref="BN5:BN6"/>
    <mergeCell ref="U5:U6"/>
    <mergeCell ref="G1:P2"/>
    <mergeCell ref="L3:N3"/>
    <mergeCell ref="AC5:AC6"/>
    <mergeCell ref="AD5:AD6"/>
    <mergeCell ref="AF5:AF6"/>
    <mergeCell ref="W5:W6"/>
    <mergeCell ref="AE5:AE6"/>
    <mergeCell ref="C1:F2"/>
    <mergeCell ref="V5:V6"/>
    <mergeCell ref="X5:X6"/>
    <mergeCell ref="C4:F4"/>
    <mergeCell ref="G4:H4"/>
    <mergeCell ref="J4:K4"/>
    <mergeCell ref="Q4:X4"/>
    <mergeCell ref="D6:D7"/>
    <mergeCell ref="E6:E7"/>
    <mergeCell ref="Q3:X3"/>
    <mergeCell ref="C3:F3"/>
    <mergeCell ref="C6:C7"/>
    <mergeCell ref="F6:F7"/>
    <mergeCell ref="G6:G7"/>
    <mergeCell ref="H6:H7"/>
    <mergeCell ref="I6:I7"/>
    <mergeCell ref="O3:O7"/>
    <mergeCell ref="L4:L6"/>
    <mergeCell ref="M4:M7"/>
    <mergeCell ref="N4:N7"/>
    <mergeCell ref="P5:P278"/>
    <mergeCell ref="Q1:X2"/>
    <mergeCell ref="Q5:Q6"/>
    <mergeCell ref="R5:R6"/>
    <mergeCell ref="BX5:BX6"/>
    <mergeCell ref="BW5:BW6"/>
    <mergeCell ref="BV5:BV6"/>
    <mergeCell ref="BU5:BU6"/>
    <mergeCell ref="AV5:AV6"/>
    <mergeCell ref="AJ5:AJ6"/>
    <mergeCell ref="AK5:AK6"/>
    <mergeCell ref="AL5:AL6"/>
    <mergeCell ref="AN5:AN6"/>
    <mergeCell ref="AG4:AN4"/>
    <mergeCell ref="AG5:AG6"/>
    <mergeCell ref="AI5:AI6"/>
    <mergeCell ref="AW4:BD4"/>
    <mergeCell ref="AW5:AW6"/>
    <mergeCell ref="AM5:AM6"/>
    <mergeCell ref="AU5:AU6"/>
    <mergeCell ref="AW3:BD3"/>
    <mergeCell ref="DI3:DT3"/>
    <mergeCell ref="DI4:DI6"/>
    <mergeCell ref="DJ4:DJ6"/>
    <mergeCell ref="DK4:DK6"/>
    <mergeCell ref="DL4:DL6"/>
    <mergeCell ref="DM4:DM6"/>
    <mergeCell ref="DO4:DO6"/>
    <mergeCell ref="DP4:DP6"/>
    <mergeCell ref="DR4:DR6"/>
    <mergeCell ref="DS4:DS6"/>
    <mergeCell ref="DT4:DT6"/>
    <mergeCell ref="BA5:BA6"/>
    <mergeCell ref="BB5:BB6"/>
    <mergeCell ref="BD5:BD6"/>
    <mergeCell ref="CI4:CI6"/>
    <mergeCell ref="BY4:BY6"/>
    <mergeCell ref="BZ4:BZ6"/>
    <mergeCell ref="BH5:BH6"/>
    <mergeCell ref="BU4:BV4"/>
    <mergeCell ref="BK5:BK6"/>
    <mergeCell ref="BS5:BS6"/>
    <mergeCell ref="CG4:CG6"/>
    <mergeCell ref="CS4:CS6"/>
    <mergeCell ref="AG3:AN3"/>
    <mergeCell ref="C5:K5"/>
    <mergeCell ref="ES3:FD3"/>
    <mergeCell ref="ES4:ES6"/>
    <mergeCell ref="ET4:ET6"/>
    <mergeCell ref="EU4:EU6"/>
    <mergeCell ref="EV4:EV6"/>
    <mergeCell ref="EW4:EW6"/>
    <mergeCell ref="EY4:EY6"/>
    <mergeCell ref="EZ4:EZ6"/>
    <mergeCell ref="FB4:FB6"/>
    <mergeCell ref="FC4:FC6"/>
    <mergeCell ref="FD4:FD6"/>
    <mergeCell ref="EG3:ER3"/>
    <mergeCell ref="EG4:EG6"/>
    <mergeCell ref="EH4:EH6"/>
    <mergeCell ref="EI4:EI6"/>
    <mergeCell ref="EJ4:EJ6"/>
    <mergeCell ref="EK4:EK6"/>
    <mergeCell ref="EM4:EM6"/>
    <mergeCell ref="EN4:EN6"/>
    <mergeCell ref="EP4:EP6"/>
    <mergeCell ref="EQ4:EQ6"/>
    <mergeCell ref="ER4:ER6"/>
  </mergeCells>
  <conditionalFormatting sqref="BU9:BX278">
    <cfRule type="cellIs" dxfId="452" priority="1705" operator="equal">
      <formula>"E"</formula>
    </cfRule>
    <cfRule type="cellIs" dxfId="451" priority="1706" operator="equal">
      <formula>"D"</formula>
    </cfRule>
    <cfRule type="cellIs" dxfId="450" priority="1707" operator="equal">
      <formula>"C"</formula>
    </cfRule>
    <cfRule type="cellIs" dxfId="449" priority="1708" operator="equal">
      <formula>"B"</formula>
    </cfRule>
    <cfRule type="cellIs" dxfId="448" priority="1709" operator="equal">
      <formula>"A"</formula>
    </cfRule>
  </conditionalFormatting>
  <conditionalFormatting sqref="N9:O278">
    <cfRule type="cellIs" dxfId="447" priority="1703" operator="lessThan">
      <formula>75</formula>
    </cfRule>
  </conditionalFormatting>
  <conditionalFormatting sqref="DY9:DZ278 DN10:DN279 DZ10:DZ279 EL10:EL279 EX10:EX279 CD9:DT278 DU10:EF278 EE9:FD278">
    <cfRule type="cellIs" dxfId="446" priority="1700" operator="equal">
      <formula>"Promoted in Next Class"</formula>
    </cfRule>
    <cfRule type="cellIs" dxfId="445" priority="1701" operator="equal">
      <formula>"Transfered"</formula>
    </cfRule>
  </conditionalFormatting>
  <conditionalFormatting sqref="G4:H4 J4:P4">
    <cfRule type="cellIs" dxfId="444" priority="1698" operator="equal">
      <formula>0</formula>
    </cfRule>
  </conditionalFormatting>
  <conditionalFormatting sqref="U108:BX278 DX8:DY8 CB8:CC278 B279 U8:U278 CN8:CO278 DL8:DM278 EJ8:EK278 AC8:AC278 AK8:AK278 AS8:AS278 BA8:BA278 BI8:BI278 BQ8:BQ278 CZ8:DA278 EV8:EW278 Q9:Q278 DN10:DN279 EL10:EL279 EX10:EX279 B9:O278 V9:DT278 DU10:EF278 EG9:FD278">
    <cfRule type="expression" dxfId="443" priority="1695">
      <formula>$B8="TC"</formula>
    </cfRule>
    <cfRule type="expression" dxfId="442" priority="1696">
      <formula>$B8="NSO"</formula>
    </cfRule>
    <cfRule type="expression" dxfId="441" priority="1697">
      <formula>$B8="ab"</formula>
    </cfRule>
  </conditionalFormatting>
  <conditionalFormatting sqref="DX8:DY8 CB8:CC278 CN8:CO278 DL8:DM278 EJ8:EK278 CZ8:DA278 EV8:EW278 Q9:Q278 DN10:DN279 EL10:EL279 EX10:EX279 C9:O278 V9:DT278 DU10:EF278 EG9:FD278">
    <cfRule type="expression" dxfId="440" priority="1694">
      <formula>$C8=0</formula>
    </cfRule>
  </conditionalFormatting>
  <conditionalFormatting sqref="G3:H3 J3:P3">
    <cfRule type="cellIs" dxfId="439" priority="1686" operator="equal">
      <formula>0</formula>
    </cfRule>
  </conditionalFormatting>
  <conditionalFormatting sqref="DN10:DN279 EL10:EL279 EX10:EX279 C9:O278 Q9:DT278 DU10:EF278 EG9:FD278">
    <cfRule type="expression" dxfId="438" priority="1574">
      <formula>$D9=0</formula>
    </cfRule>
  </conditionalFormatting>
  <conditionalFormatting sqref="EW9 CD9:CD278 CP9:CP278 DB9:DB278 DN9:DN279 DZ9:DZ279 EL9:EL279 EX9:EX279">
    <cfRule type="cellIs" dxfId="437" priority="1571" operator="equal">
      <formula>"Promoted in Next Class With G"</formula>
    </cfRule>
    <cfRule type="cellIs" dxfId="436" priority="1572" operator="equal">
      <formula>"SUPP."</formula>
    </cfRule>
    <cfRule type="cellIs" dxfId="435" priority="1573" operator="equal">
      <formula>"FAIL"</formula>
    </cfRule>
  </conditionalFormatting>
  <conditionalFormatting sqref="E9:O10 G12 G14 F11:F278">
    <cfRule type="expression" dxfId="434" priority="1555">
      <formula>$B9="TC"</formula>
    </cfRule>
    <cfRule type="expression" dxfId="433" priority="1556">
      <formula>$B9="NSO"</formula>
    </cfRule>
    <cfRule type="expression" dxfId="432" priority="1557">
      <formula>$B9="ab"</formula>
    </cfRule>
  </conditionalFormatting>
  <conditionalFormatting sqref="E9:O10 G12 G14 F11:F278">
    <cfRule type="expression" dxfId="431" priority="1554">
      <formula>$C9=0</formula>
    </cfRule>
  </conditionalFormatting>
  <conditionalFormatting sqref="E9:O10 G12 G14 F11:F278">
    <cfRule type="expression" dxfId="430" priority="1553">
      <formula>$D9=0</formula>
    </cfRule>
  </conditionalFormatting>
  <conditionalFormatting sqref="DX10:DY278 CB9:CC278 CN9:CO278 CZ9:DA278 DL9:DM278 DY9:DY278 EV9:EW278 EJ9:EK278">
    <cfRule type="cellIs" dxfId="429" priority="1538" operator="equal">
      <formula>"First"</formula>
    </cfRule>
  </conditionalFormatting>
  <conditionalFormatting sqref="DN10:DN279 EL10:EL279 EX10:EX279 A9:O278 Q9:DT278 DU10:EF278 EG9:FD278">
    <cfRule type="expression" dxfId="428" priority="1087">
      <formula>$A9="TC"</formula>
    </cfRule>
    <cfRule type="expression" dxfId="427" priority="1088">
      <formula>$A9="NSO"</formula>
    </cfRule>
  </conditionalFormatting>
  <conditionalFormatting sqref="EW9 CD9:CD278 CP9:CP278 DB9:DB278 DN9:DN279 DZ9:DZ279 EL9:EL279 EX9:EX279">
    <cfRule type="cellIs" dxfId="426" priority="991" operator="equal">
      <formula>"Promoted"</formula>
    </cfRule>
    <cfRule type="cellIs" dxfId="425" priority="992" operator="equal">
      <formula>"Passed"</formula>
    </cfRule>
  </conditionalFormatting>
  <conditionalFormatting sqref="Y3:BT3 Q3:X7 Y4:BD7 BE5:BT7">
    <cfRule type="cellIs" dxfId="424" priority="500" operator="equal">
      <formula>0</formula>
    </cfRule>
  </conditionalFormatting>
  <conditionalFormatting sqref="BE3:BT3 BE5:BT7">
    <cfRule type="cellIs" dxfId="423" priority="492" operator="equal">
      <formula>0</formula>
    </cfRule>
  </conditionalFormatting>
  <conditionalFormatting sqref="AO3:AV7 AG3:AN3 Y3:AF7 AG5:BT7">
    <cfRule type="cellIs" dxfId="422" priority="491" operator="equal">
      <formula>0</formula>
    </cfRule>
  </conditionalFormatting>
  <conditionalFormatting sqref="AG3:AG7 AH4:AN7 AO5:BT7">
    <cfRule type="cellIs" dxfId="421" priority="490" operator="equal">
      <formula>0</formula>
    </cfRule>
  </conditionalFormatting>
  <conditionalFormatting sqref="L9:M278 Q9:BX278">
    <cfRule type="cellIs" dxfId="420" priority="455" operator="equal">
      <formula>""""""</formula>
    </cfRule>
  </conditionalFormatting>
  <conditionalFormatting sqref="Y9:Y278">
    <cfRule type="expression" dxfId="419" priority="450">
      <formula>$B9="TC"</formula>
    </cfRule>
    <cfRule type="expression" dxfId="418" priority="451">
      <formula>$B9="NSO"</formula>
    </cfRule>
    <cfRule type="expression" dxfId="417" priority="452">
      <formula>$B9="ab"</formula>
    </cfRule>
  </conditionalFormatting>
  <conditionalFormatting sqref="Y9:Y278">
    <cfRule type="expression" dxfId="416" priority="449">
      <formula>$C9=0</formula>
    </cfRule>
  </conditionalFormatting>
  <conditionalFormatting sqref="AB9:AB278">
    <cfRule type="expression" dxfId="415" priority="448">
      <formula>$D9=0</formula>
    </cfRule>
  </conditionalFormatting>
  <conditionalFormatting sqref="AF9:AF278">
    <cfRule type="expression" dxfId="414" priority="445">
      <formula>$B9="TC"</formula>
    </cfRule>
    <cfRule type="expression" dxfId="413" priority="446">
      <formula>$B9="NSO"</formula>
    </cfRule>
    <cfRule type="expression" dxfId="412" priority="447">
      <formula>$B9="ab"</formula>
    </cfRule>
  </conditionalFormatting>
  <conditionalFormatting sqref="AF9:AF278">
    <cfRule type="expression" dxfId="411" priority="444">
      <formula>$C9=0</formula>
    </cfRule>
  </conditionalFormatting>
  <conditionalFormatting sqref="AF9:AF278">
    <cfRule type="expression" dxfId="410" priority="443">
      <formula>$D9=0</formula>
    </cfRule>
  </conditionalFormatting>
  <conditionalFormatting sqref="AD9:AF278">
    <cfRule type="expression" dxfId="409" priority="440">
      <formula>$B9="TC"</formula>
    </cfRule>
    <cfRule type="expression" dxfId="408" priority="441">
      <formula>$B9="NSO"</formula>
    </cfRule>
    <cfRule type="expression" dxfId="407" priority="442">
      <formula>$B9="ab"</formula>
    </cfRule>
  </conditionalFormatting>
  <conditionalFormatting sqref="AF9:AF278">
    <cfRule type="expression" dxfId="406" priority="437">
      <formula>$B9="TC"</formula>
    </cfRule>
    <cfRule type="expression" dxfId="405" priority="438">
      <formula>$B9="NSO"</formula>
    </cfRule>
    <cfRule type="expression" dxfId="404" priority="439">
      <formula>$B9="ab"</formula>
    </cfRule>
  </conditionalFormatting>
  <conditionalFormatting sqref="AF9:AF278">
    <cfRule type="expression" dxfId="403" priority="436">
      <formula>$C9=0</formula>
    </cfRule>
  </conditionalFormatting>
  <conditionalFormatting sqref="AF9:AF278">
    <cfRule type="expression" dxfId="402" priority="433">
      <formula>$B9="TC"</formula>
    </cfRule>
    <cfRule type="expression" dxfId="401" priority="434">
      <formula>$B9="NSO"</formula>
    </cfRule>
    <cfRule type="expression" dxfId="400" priority="435">
      <formula>$B9="ab"</formula>
    </cfRule>
  </conditionalFormatting>
  <conditionalFormatting sqref="AF9:AF278">
    <cfRule type="expression" dxfId="399" priority="432">
      <formula>$C9=0</formula>
    </cfRule>
  </conditionalFormatting>
  <conditionalFormatting sqref="AF9:AF278">
    <cfRule type="expression" dxfId="398" priority="431">
      <formula>$D9=0</formula>
    </cfRule>
  </conditionalFormatting>
  <conditionalFormatting sqref="AG9:AG278">
    <cfRule type="expression" dxfId="397" priority="428">
      <formula>$B9="TC"</formula>
    </cfRule>
    <cfRule type="expression" dxfId="396" priority="429">
      <formula>$B9="NSO"</formula>
    </cfRule>
    <cfRule type="expression" dxfId="395" priority="430">
      <formula>$B9="ab"</formula>
    </cfRule>
  </conditionalFormatting>
  <conditionalFormatting sqref="AG9:AG278">
    <cfRule type="expression" dxfId="394" priority="427">
      <formula>$C9=0</formula>
    </cfRule>
  </conditionalFormatting>
  <conditionalFormatting sqref="AJ9:AJ278">
    <cfRule type="expression" dxfId="393" priority="426">
      <formula>$D9=0</formula>
    </cfRule>
  </conditionalFormatting>
  <conditionalFormatting sqref="AN9:AN278">
    <cfRule type="expression" dxfId="392" priority="423">
      <formula>$B9="TC"</formula>
    </cfRule>
    <cfRule type="expression" dxfId="391" priority="424">
      <formula>$B9="NSO"</formula>
    </cfRule>
    <cfRule type="expression" dxfId="390" priority="425">
      <formula>$B9="ab"</formula>
    </cfRule>
  </conditionalFormatting>
  <conditionalFormatting sqref="AN9:AN278">
    <cfRule type="expression" dxfId="389" priority="422">
      <formula>$C9=0</formula>
    </cfRule>
  </conditionalFormatting>
  <conditionalFormatting sqref="AN9:AN278">
    <cfRule type="expression" dxfId="388" priority="421">
      <formula>$D9=0</formula>
    </cfRule>
  </conditionalFormatting>
  <conditionalFormatting sqref="AL9:AM278">
    <cfRule type="expression" dxfId="387" priority="418">
      <formula>$B9="TC"</formula>
    </cfRule>
    <cfRule type="expression" dxfId="386" priority="419">
      <formula>$B9="NSO"</formula>
    </cfRule>
    <cfRule type="expression" dxfId="385" priority="420">
      <formula>$B9="ab"</formula>
    </cfRule>
  </conditionalFormatting>
  <conditionalFormatting sqref="AN9:AN278">
    <cfRule type="expression" dxfId="384" priority="415">
      <formula>$B9="TC"</formula>
    </cfRule>
    <cfRule type="expression" dxfId="383" priority="416">
      <formula>$B9="NSO"</formula>
    </cfRule>
    <cfRule type="expression" dxfId="382" priority="417">
      <formula>$B9="ab"</formula>
    </cfRule>
  </conditionalFormatting>
  <conditionalFormatting sqref="AN9:AN278">
    <cfRule type="expression" dxfId="381" priority="414">
      <formula>$C9=0</formula>
    </cfRule>
  </conditionalFormatting>
  <conditionalFormatting sqref="AN9:AN278">
    <cfRule type="expression" dxfId="380" priority="411">
      <formula>$B9="TC"</formula>
    </cfRule>
    <cfRule type="expression" dxfId="379" priority="412">
      <formula>$B9="NSO"</formula>
    </cfRule>
    <cfRule type="expression" dxfId="378" priority="413">
      <formula>$B9="ab"</formula>
    </cfRule>
  </conditionalFormatting>
  <conditionalFormatting sqref="AN9:AN278">
    <cfRule type="expression" dxfId="377" priority="410">
      <formula>$C9=0</formula>
    </cfRule>
  </conditionalFormatting>
  <conditionalFormatting sqref="AN9:AN278">
    <cfRule type="expression" dxfId="376" priority="409">
      <formula>$D9=0</formula>
    </cfRule>
  </conditionalFormatting>
  <conditionalFormatting sqref="AG9:AG278">
    <cfRule type="expression" dxfId="375" priority="405">
      <formula>$B9="TC"</formula>
    </cfRule>
    <cfRule type="expression" dxfId="374" priority="406">
      <formula>$B9="NSO"</formula>
    </cfRule>
    <cfRule type="expression" dxfId="373" priority="407">
      <formula>$B9="ab"</formula>
    </cfRule>
  </conditionalFormatting>
  <conditionalFormatting sqref="AG9:AG278">
    <cfRule type="expression" dxfId="372" priority="404">
      <formula>$C9=0</formula>
    </cfRule>
  </conditionalFormatting>
  <conditionalFormatting sqref="AJ9:AJ278">
    <cfRule type="expression" dxfId="371" priority="403">
      <formula>$D9=0</formula>
    </cfRule>
  </conditionalFormatting>
  <conditionalFormatting sqref="AN9:AN278">
    <cfRule type="expression" dxfId="370" priority="400">
      <formula>$B9="TC"</formula>
    </cfRule>
    <cfRule type="expression" dxfId="369" priority="401">
      <formula>$B9="NSO"</formula>
    </cfRule>
    <cfRule type="expression" dxfId="368" priority="402">
      <formula>$B9="ab"</formula>
    </cfRule>
  </conditionalFormatting>
  <conditionalFormatting sqref="AN9:AN278">
    <cfRule type="expression" dxfId="367" priority="399">
      <formula>$C9=0</formula>
    </cfRule>
  </conditionalFormatting>
  <conditionalFormatting sqref="AN9:AN278">
    <cfRule type="expression" dxfId="366" priority="398">
      <formula>$D9=0</formula>
    </cfRule>
  </conditionalFormatting>
  <conditionalFormatting sqref="AL9:AN278">
    <cfRule type="expression" dxfId="365" priority="395">
      <formula>$B9="TC"</formula>
    </cfRule>
    <cfRule type="expression" dxfId="364" priority="396">
      <formula>$B9="NSO"</formula>
    </cfRule>
    <cfRule type="expression" dxfId="363" priority="397">
      <formula>$B9="ab"</formula>
    </cfRule>
  </conditionalFormatting>
  <conditionalFormatting sqref="AN9:AN278">
    <cfRule type="expression" dxfId="362" priority="392">
      <formula>$B9="TC"</formula>
    </cfRule>
    <cfRule type="expression" dxfId="361" priority="393">
      <formula>$B9="NSO"</formula>
    </cfRule>
    <cfRule type="expression" dxfId="360" priority="394">
      <formula>$B9="ab"</formula>
    </cfRule>
  </conditionalFormatting>
  <conditionalFormatting sqref="AN9:AN278">
    <cfRule type="expression" dxfId="359" priority="391">
      <formula>$C9=0</formula>
    </cfRule>
  </conditionalFormatting>
  <conditionalFormatting sqref="AN9:AN278">
    <cfRule type="expression" dxfId="358" priority="388">
      <formula>$B9="TC"</formula>
    </cfRule>
    <cfRule type="expression" dxfId="357" priority="389">
      <formula>$B9="NSO"</formula>
    </cfRule>
    <cfRule type="expression" dxfId="356" priority="390">
      <formula>$B9="ab"</formula>
    </cfRule>
  </conditionalFormatting>
  <conditionalFormatting sqref="AN9:AN278">
    <cfRule type="expression" dxfId="355" priority="387">
      <formula>$C9=0</formula>
    </cfRule>
  </conditionalFormatting>
  <conditionalFormatting sqref="AN9:AN278">
    <cfRule type="expression" dxfId="354" priority="386">
      <formula>$D9=0</formula>
    </cfRule>
  </conditionalFormatting>
  <conditionalFormatting sqref="AO9:AO278">
    <cfRule type="expression" dxfId="353" priority="383">
      <formula>$B9="TC"</formula>
    </cfRule>
    <cfRule type="expression" dxfId="352" priority="384">
      <formula>$B9="NSO"</formula>
    </cfRule>
    <cfRule type="expression" dxfId="351" priority="385">
      <formula>$B9="ab"</formula>
    </cfRule>
  </conditionalFormatting>
  <conditionalFormatting sqref="AO9:AO278">
    <cfRule type="expression" dxfId="350" priority="382">
      <formula>$C9=0</formula>
    </cfRule>
  </conditionalFormatting>
  <conditionalFormatting sqref="AR9:AR278">
    <cfRule type="expression" dxfId="349" priority="381">
      <formula>$D9=0</formula>
    </cfRule>
  </conditionalFormatting>
  <conditionalFormatting sqref="AV9:AV278">
    <cfRule type="expression" dxfId="348" priority="378">
      <formula>$B9="TC"</formula>
    </cfRule>
    <cfRule type="expression" dxfId="347" priority="379">
      <formula>$B9="NSO"</formula>
    </cfRule>
    <cfRule type="expression" dxfId="346" priority="380">
      <formula>$B9="ab"</formula>
    </cfRule>
  </conditionalFormatting>
  <conditionalFormatting sqref="AV9:AV278">
    <cfRule type="expression" dxfId="345" priority="377">
      <formula>$C9=0</formula>
    </cfRule>
  </conditionalFormatting>
  <conditionalFormatting sqref="AV9:AV278">
    <cfRule type="expression" dxfId="344" priority="376">
      <formula>$D9=0</formula>
    </cfRule>
  </conditionalFormatting>
  <conditionalFormatting sqref="AT9:AU278">
    <cfRule type="expression" dxfId="343" priority="373">
      <formula>$B9="TC"</formula>
    </cfRule>
    <cfRule type="expression" dxfId="342" priority="374">
      <formula>$B9="NSO"</formula>
    </cfRule>
    <cfRule type="expression" dxfId="341" priority="375">
      <formula>$B9="ab"</formula>
    </cfRule>
  </conditionalFormatting>
  <conditionalFormatting sqref="AV9:AV278">
    <cfRule type="expression" dxfId="340" priority="370">
      <formula>$B9="TC"</formula>
    </cfRule>
    <cfRule type="expression" dxfId="339" priority="371">
      <formula>$B9="NSO"</formula>
    </cfRule>
    <cfRule type="expression" dxfId="338" priority="372">
      <formula>$B9="ab"</formula>
    </cfRule>
  </conditionalFormatting>
  <conditionalFormatting sqref="AV9:AV278">
    <cfRule type="expression" dxfId="337" priority="369">
      <formula>$C9=0</formula>
    </cfRule>
  </conditionalFormatting>
  <conditionalFormatting sqref="AV9:AV278">
    <cfRule type="expression" dxfId="336" priority="366">
      <formula>$B9="TC"</formula>
    </cfRule>
    <cfRule type="expression" dxfId="335" priority="367">
      <formula>$B9="NSO"</formula>
    </cfRule>
    <cfRule type="expression" dxfId="334" priority="368">
      <formula>$B9="ab"</formula>
    </cfRule>
  </conditionalFormatting>
  <conditionalFormatting sqref="AV9:AV278">
    <cfRule type="expression" dxfId="333" priority="365">
      <formula>$C9=0</formula>
    </cfRule>
  </conditionalFormatting>
  <conditionalFormatting sqref="AV9:AV278">
    <cfRule type="expression" dxfId="332" priority="364">
      <formula>$D9=0</formula>
    </cfRule>
  </conditionalFormatting>
  <conditionalFormatting sqref="AO9:AO278">
    <cfRule type="expression" dxfId="331" priority="360">
      <formula>$B9="TC"</formula>
    </cfRule>
    <cfRule type="expression" dxfId="330" priority="361">
      <formula>$B9="NSO"</formula>
    </cfRule>
    <cfRule type="expression" dxfId="329" priority="362">
      <formula>$B9="ab"</formula>
    </cfRule>
  </conditionalFormatting>
  <conditionalFormatting sqref="AO9:AO278">
    <cfRule type="expression" dxfId="328" priority="359">
      <formula>$C9=0</formula>
    </cfRule>
  </conditionalFormatting>
  <conditionalFormatting sqref="AR9:AR278">
    <cfRule type="expression" dxfId="327" priority="358">
      <formula>$D9=0</formula>
    </cfRule>
  </conditionalFormatting>
  <conditionalFormatting sqref="AV9:AV278">
    <cfRule type="expression" dxfId="326" priority="355">
      <formula>$B9="TC"</formula>
    </cfRule>
    <cfRule type="expression" dxfId="325" priority="356">
      <formula>$B9="NSO"</formula>
    </cfRule>
    <cfRule type="expression" dxfId="324" priority="357">
      <formula>$B9="ab"</formula>
    </cfRule>
  </conditionalFormatting>
  <conditionalFormatting sqref="AV9:AV278">
    <cfRule type="expression" dxfId="323" priority="354">
      <formula>$C9=0</formula>
    </cfRule>
  </conditionalFormatting>
  <conditionalFormatting sqref="AV9:AV278">
    <cfRule type="expression" dxfId="322" priority="353">
      <formula>$D9=0</formula>
    </cfRule>
  </conditionalFormatting>
  <conditionalFormatting sqref="AT9:AU278">
    <cfRule type="expression" dxfId="321" priority="350">
      <formula>$B9="TC"</formula>
    </cfRule>
    <cfRule type="expression" dxfId="320" priority="351">
      <formula>$B9="NSO"</formula>
    </cfRule>
    <cfRule type="expression" dxfId="319" priority="352">
      <formula>$B9="ab"</formula>
    </cfRule>
  </conditionalFormatting>
  <conditionalFormatting sqref="AV9:AV278">
    <cfRule type="expression" dxfId="318" priority="347">
      <formula>$B9="TC"</formula>
    </cfRule>
    <cfRule type="expression" dxfId="317" priority="348">
      <formula>$B9="NSO"</formula>
    </cfRule>
    <cfRule type="expression" dxfId="316" priority="349">
      <formula>$B9="ab"</formula>
    </cfRule>
  </conditionalFormatting>
  <conditionalFormatting sqref="AV9:AV278">
    <cfRule type="expression" dxfId="315" priority="346">
      <formula>$C9=0</formula>
    </cfRule>
  </conditionalFormatting>
  <conditionalFormatting sqref="AV9:AV278">
    <cfRule type="expression" dxfId="314" priority="343">
      <formula>$B9="TC"</formula>
    </cfRule>
    <cfRule type="expression" dxfId="313" priority="344">
      <formula>$B9="NSO"</formula>
    </cfRule>
    <cfRule type="expression" dxfId="312" priority="345">
      <formula>$B9="ab"</formula>
    </cfRule>
  </conditionalFormatting>
  <conditionalFormatting sqref="AV9:AV278">
    <cfRule type="expression" dxfId="311" priority="342">
      <formula>$C9=0</formula>
    </cfRule>
  </conditionalFormatting>
  <conditionalFormatting sqref="AV9:AV278">
    <cfRule type="expression" dxfId="310" priority="341">
      <formula>$D9=0</formula>
    </cfRule>
  </conditionalFormatting>
  <conditionalFormatting sqref="AO9:AO278">
    <cfRule type="expression" dxfId="309" priority="337">
      <formula>$B9="TC"</formula>
    </cfRule>
    <cfRule type="expression" dxfId="308" priority="338">
      <formula>$B9="NSO"</formula>
    </cfRule>
    <cfRule type="expression" dxfId="307" priority="339">
      <formula>$B9="ab"</formula>
    </cfRule>
  </conditionalFormatting>
  <conditionalFormatting sqref="AO9:AO278">
    <cfRule type="expression" dxfId="306" priority="336">
      <formula>$C9=0</formula>
    </cfRule>
  </conditionalFormatting>
  <conditionalFormatting sqref="AR9:AR278">
    <cfRule type="expression" dxfId="305" priority="335">
      <formula>$D9=0</formula>
    </cfRule>
  </conditionalFormatting>
  <conditionalFormatting sqref="AV9:AV278">
    <cfRule type="expression" dxfId="304" priority="332">
      <formula>$B9="TC"</formula>
    </cfRule>
    <cfRule type="expression" dxfId="303" priority="333">
      <formula>$B9="NSO"</formula>
    </cfRule>
    <cfRule type="expression" dxfId="302" priority="334">
      <formula>$B9="ab"</formula>
    </cfRule>
  </conditionalFormatting>
  <conditionalFormatting sqref="AV9:AV278">
    <cfRule type="expression" dxfId="301" priority="331">
      <formula>$C9=0</formula>
    </cfRule>
  </conditionalFormatting>
  <conditionalFormatting sqref="AV9:AV278">
    <cfRule type="expression" dxfId="300" priority="330">
      <formula>$D9=0</formula>
    </cfRule>
  </conditionalFormatting>
  <conditionalFormatting sqref="AT9:AV278">
    <cfRule type="expression" dxfId="299" priority="327">
      <formula>$B9="TC"</formula>
    </cfRule>
    <cfRule type="expression" dxfId="298" priority="328">
      <formula>$B9="NSO"</formula>
    </cfRule>
    <cfRule type="expression" dxfId="297" priority="329">
      <formula>$B9="ab"</formula>
    </cfRule>
  </conditionalFormatting>
  <conditionalFormatting sqref="AV9:AV278">
    <cfRule type="expression" dxfId="296" priority="324">
      <formula>$B9="TC"</formula>
    </cfRule>
    <cfRule type="expression" dxfId="295" priority="325">
      <formula>$B9="NSO"</formula>
    </cfRule>
    <cfRule type="expression" dxfId="294" priority="326">
      <formula>$B9="ab"</formula>
    </cfRule>
  </conditionalFormatting>
  <conditionalFormatting sqref="AV9:AV278">
    <cfRule type="expression" dxfId="293" priority="323">
      <formula>$C9=0</formula>
    </cfRule>
  </conditionalFormatting>
  <conditionalFormatting sqref="AV9:AV278">
    <cfRule type="expression" dxfId="292" priority="320">
      <formula>$B9="TC"</formula>
    </cfRule>
    <cfRule type="expression" dxfId="291" priority="321">
      <formula>$B9="NSO"</formula>
    </cfRule>
    <cfRule type="expression" dxfId="290" priority="322">
      <formula>$B9="ab"</formula>
    </cfRule>
  </conditionalFormatting>
  <conditionalFormatting sqref="AV9:AV278">
    <cfRule type="expression" dxfId="289" priority="319">
      <formula>$C9=0</formula>
    </cfRule>
  </conditionalFormatting>
  <conditionalFormatting sqref="AV9:AV278">
    <cfRule type="expression" dxfId="288" priority="318">
      <formula>$D9=0</formula>
    </cfRule>
  </conditionalFormatting>
  <conditionalFormatting sqref="AW9:AW278">
    <cfRule type="expression" dxfId="287" priority="315">
      <formula>$B9="TC"</formula>
    </cfRule>
    <cfRule type="expression" dxfId="286" priority="316">
      <formula>$B9="NSO"</formula>
    </cfRule>
    <cfRule type="expression" dxfId="285" priority="317">
      <formula>$B9="ab"</formula>
    </cfRule>
  </conditionalFormatting>
  <conditionalFormatting sqref="AW9:AW278">
    <cfRule type="expression" dxfId="284" priority="314">
      <formula>$C9=0</formula>
    </cfRule>
  </conditionalFormatting>
  <conditionalFormatting sqref="AZ9:AZ278">
    <cfRule type="expression" dxfId="283" priority="313">
      <formula>$D9=0</formula>
    </cfRule>
  </conditionalFormatting>
  <conditionalFormatting sqref="BD9:BD278">
    <cfRule type="expression" dxfId="282" priority="310">
      <formula>$B9="TC"</formula>
    </cfRule>
    <cfRule type="expression" dxfId="281" priority="311">
      <formula>$B9="NSO"</formula>
    </cfRule>
    <cfRule type="expression" dxfId="280" priority="312">
      <formula>$B9="ab"</formula>
    </cfRule>
  </conditionalFormatting>
  <conditionalFormatting sqref="BD9:BD278">
    <cfRule type="expression" dxfId="279" priority="309">
      <formula>$C9=0</formula>
    </cfRule>
  </conditionalFormatting>
  <conditionalFormatting sqref="BD9:BD278">
    <cfRule type="expression" dxfId="278" priority="308">
      <formula>$D9=0</formula>
    </cfRule>
  </conditionalFormatting>
  <conditionalFormatting sqref="BB9:BC278">
    <cfRule type="expression" dxfId="277" priority="305">
      <formula>$B9="TC"</formula>
    </cfRule>
    <cfRule type="expression" dxfId="276" priority="306">
      <formula>$B9="NSO"</formula>
    </cfRule>
    <cfRule type="expression" dxfId="275" priority="307">
      <formula>$B9="ab"</formula>
    </cfRule>
  </conditionalFormatting>
  <conditionalFormatting sqref="BD9:BD278">
    <cfRule type="expression" dxfId="274" priority="302">
      <formula>$B9="TC"</formula>
    </cfRule>
    <cfRule type="expression" dxfId="273" priority="303">
      <formula>$B9="NSO"</formula>
    </cfRule>
    <cfRule type="expression" dxfId="272" priority="304">
      <formula>$B9="ab"</formula>
    </cfRule>
  </conditionalFormatting>
  <conditionalFormatting sqref="BD9:BD278">
    <cfRule type="expression" dxfId="271" priority="301">
      <formula>$C9=0</formula>
    </cfRule>
  </conditionalFormatting>
  <conditionalFormatting sqref="BD9:BD278">
    <cfRule type="expression" dxfId="270" priority="298">
      <formula>$B9="TC"</formula>
    </cfRule>
    <cfRule type="expression" dxfId="269" priority="299">
      <formula>$B9="NSO"</formula>
    </cfRule>
    <cfRule type="expression" dxfId="268" priority="300">
      <formula>$B9="ab"</formula>
    </cfRule>
  </conditionalFormatting>
  <conditionalFormatting sqref="BD9:BD278">
    <cfRule type="expression" dxfId="267" priority="297">
      <formula>$C9=0</formula>
    </cfRule>
  </conditionalFormatting>
  <conditionalFormatting sqref="BD9:BD278">
    <cfRule type="expression" dxfId="266" priority="296">
      <formula>$D9=0</formula>
    </cfRule>
  </conditionalFormatting>
  <conditionalFormatting sqref="AW9:AW278">
    <cfRule type="expression" dxfId="265" priority="292">
      <formula>$B9="TC"</formula>
    </cfRule>
    <cfRule type="expression" dxfId="264" priority="293">
      <formula>$B9="NSO"</formula>
    </cfRule>
    <cfRule type="expression" dxfId="263" priority="294">
      <formula>$B9="ab"</formula>
    </cfRule>
  </conditionalFormatting>
  <conditionalFormatting sqref="AW9:AW278">
    <cfRule type="expression" dxfId="262" priority="291">
      <formula>$C9=0</formula>
    </cfRule>
  </conditionalFormatting>
  <conditionalFormatting sqref="AZ9:AZ278">
    <cfRule type="expression" dxfId="261" priority="290">
      <formula>$D9=0</formula>
    </cfRule>
  </conditionalFormatting>
  <conditionalFormatting sqref="BD9:BD278">
    <cfRule type="expression" dxfId="260" priority="287">
      <formula>$B9="TC"</formula>
    </cfRule>
    <cfRule type="expression" dxfId="259" priority="288">
      <formula>$B9="NSO"</formula>
    </cfRule>
    <cfRule type="expression" dxfId="258" priority="289">
      <formula>$B9="ab"</formula>
    </cfRule>
  </conditionalFormatting>
  <conditionalFormatting sqref="BD9:BD278">
    <cfRule type="expression" dxfId="257" priority="286">
      <formula>$C9=0</formula>
    </cfRule>
  </conditionalFormatting>
  <conditionalFormatting sqref="BD9:BD278">
    <cfRule type="expression" dxfId="256" priority="285">
      <formula>$D9=0</formula>
    </cfRule>
  </conditionalFormatting>
  <conditionalFormatting sqref="BB9:BC278">
    <cfRule type="expression" dxfId="255" priority="282">
      <formula>$B9="TC"</formula>
    </cfRule>
    <cfRule type="expression" dxfId="254" priority="283">
      <formula>$B9="NSO"</formula>
    </cfRule>
    <cfRule type="expression" dxfId="253" priority="284">
      <formula>$B9="ab"</formula>
    </cfRule>
  </conditionalFormatting>
  <conditionalFormatting sqref="BD9:BD278">
    <cfRule type="expression" dxfId="252" priority="279">
      <formula>$B9="TC"</formula>
    </cfRule>
    <cfRule type="expression" dxfId="251" priority="280">
      <formula>$B9="NSO"</formula>
    </cfRule>
    <cfRule type="expression" dxfId="250" priority="281">
      <formula>$B9="ab"</formula>
    </cfRule>
  </conditionalFormatting>
  <conditionalFormatting sqref="BD9:BD278">
    <cfRule type="expression" dxfId="249" priority="278">
      <formula>$C9=0</formula>
    </cfRule>
  </conditionalFormatting>
  <conditionalFormatting sqref="BD9:BD278">
    <cfRule type="expression" dxfId="248" priority="275">
      <formula>$B9="TC"</formula>
    </cfRule>
    <cfRule type="expression" dxfId="247" priority="276">
      <formula>$B9="NSO"</formula>
    </cfRule>
    <cfRule type="expression" dxfId="246" priority="277">
      <formula>$B9="ab"</formula>
    </cfRule>
  </conditionalFormatting>
  <conditionalFormatting sqref="BD9:BD278">
    <cfRule type="expression" dxfId="245" priority="274">
      <formula>$C9=0</formula>
    </cfRule>
  </conditionalFormatting>
  <conditionalFormatting sqref="BD9:BD278">
    <cfRule type="expression" dxfId="244" priority="273">
      <formula>$D9=0</formula>
    </cfRule>
  </conditionalFormatting>
  <conditionalFormatting sqref="AW9:AW278">
    <cfRule type="expression" dxfId="243" priority="269">
      <formula>$B9="TC"</formula>
    </cfRule>
    <cfRule type="expression" dxfId="242" priority="270">
      <formula>$B9="NSO"</formula>
    </cfRule>
    <cfRule type="expression" dxfId="241" priority="271">
      <formula>$B9="ab"</formula>
    </cfRule>
  </conditionalFormatting>
  <conditionalFormatting sqref="AW9:AW278">
    <cfRule type="expression" dxfId="240" priority="268">
      <formula>$C9=0</formula>
    </cfRule>
  </conditionalFormatting>
  <conditionalFormatting sqref="AZ9:AZ278">
    <cfRule type="expression" dxfId="239" priority="267">
      <formula>$D9=0</formula>
    </cfRule>
  </conditionalFormatting>
  <conditionalFormatting sqref="BD9:BD278">
    <cfRule type="expression" dxfId="238" priority="264">
      <formula>$B9="TC"</formula>
    </cfRule>
    <cfRule type="expression" dxfId="237" priority="265">
      <formula>$B9="NSO"</formula>
    </cfRule>
    <cfRule type="expression" dxfId="236" priority="266">
      <formula>$B9="ab"</formula>
    </cfRule>
  </conditionalFormatting>
  <conditionalFormatting sqref="BD9:BD278">
    <cfRule type="expression" dxfId="235" priority="263">
      <formula>$C9=0</formula>
    </cfRule>
  </conditionalFormatting>
  <conditionalFormatting sqref="BD9:BD278">
    <cfRule type="expression" dxfId="234" priority="262">
      <formula>$D9=0</formula>
    </cfRule>
  </conditionalFormatting>
  <conditionalFormatting sqref="BB9:BC278">
    <cfRule type="expression" dxfId="233" priority="259">
      <formula>$B9="TC"</formula>
    </cfRule>
    <cfRule type="expression" dxfId="232" priority="260">
      <formula>$B9="NSO"</formula>
    </cfRule>
    <cfRule type="expression" dxfId="231" priority="261">
      <formula>$B9="ab"</formula>
    </cfRule>
  </conditionalFormatting>
  <conditionalFormatting sqref="BD9:BD278">
    <cfRule type="expression" dxfId="230" priority="256">
      <formula>$B9="TC"</formula>
    </cfRule>
    <cfRule type="expression" dxfId="229" priority="257">
      <formula>$B9="NSO"</formula>
    </cfRule>
    <cfRule type="expression" dxfId="228" priority="258">
      <formula>$B9="ab"</formula>
    </cfRule>
  </conditionalFormatting>
  <conditionalFormatting sqref="BD9:BD278">
    <cfRule type="expression" dxfId="227" priority="255">
      <formula>$C9=0</formula>
    </cfRule>
  </conditionalFormatting>
  <conditionalFormatting sqref="BD9:BD278">
    <cfRule type="expression" dxfId="226" priority="252">
      <formula>$B9="TC"</formula>
    </cfRule>
    <cfRule type="expression" dxfId="225" priority="253">
      <formula>$B9="NSO"</formula>
    </cfRule>
    <cfRule type="expression" dxfId="224" priority="254">
      <formula>$B9="ab"</formula>
    </cfRule>
  </conditionalFormatting>
  <conditionalFormatting sqref="BD9:BD278">
    <cfRule type="expression" dxfId="223" priority="251">
      <formula>$C9=0</formula>
    </cfRule>
  </conditionalFormatting>
  <conditionalFormatting sqref="BD9:BD278">
    <cfRule type="expression" dxfId="222" priority="250">
      <formula>$D9=0</formula>
    </cfRule>
  </conditionalFormatting>
  <conditionalFormatting sqref="AW9:AW278">
    <cfRule type="expression" dxfId="221" priority="246">
      <formula>$B9="TC"</formula>
    </cfRule>
    <cfRule type="expression" dxfId="220" priority="247">
      <formula>$B9="NSO"</formula>
    </cfRule>
    <cfRule type="expression" dxfId="219" priority="248">
      <formula>$B9="ab"</formula>
    </cfRule>
  </conditionalFormatting>
  <conditionalFormatting sqref="AW9:AW278">
    <cfRule type="expression" dxfId="218" priority="245">
      <formula>$C9=0</formula>
    </cfRule>
  </conditionalFormatting>
  <conditionalFormatting sqref="AZ9:AZ278">
    <cfRule type="expression" dxfId="217" priority="244">
      <formula>$D9=0</formula>
    </cfRule>
  </conditionalFormatting>
  <conditionalFormatting sqref="BD9:BD278">
    <cfRule type="expression" dxfId="216" priority="241">
      <formula>$B9="TC"</formula>
    </cfRule>
    <cfRule type="expression" dxfId="215" priority="242">
      <formula>$B9="NSO"</formula>
    </cfRule>
    <cfRule type="expression" dxfId="214" priority="243">
      <formula>$B9="ab"</formula>
    </cfRule>
  </conditionalFormatting>
  <conditionalFormatting sqref="BD9:BD278">
    <cfRule type="expression" dxfId="213" priority="240">
      <formula>$C9=0</formula>
    </cfRule>
  </conditionalFormatting>
  <conditionalFormatting sqref="BD9:BD278">
    <cfRule type="expression" dxfId="212" priority="239">
      <formula>$D9=0</formula>
    </cfRule>
  </conditionalFormatting>
  <conditionalFormatting sqref="BB9:BD278">
    <cfRule type="expression" dxfId="211" priority="236">
      <formula>$B9="TC"</formula>
    </cfRule>
    <cfRule type="expression" dxfId="210" priority="237">
      <formula>$B9="NSO"</formula>
    </cfRule>
    <cfRule type="expression" dxfId="209" priority="238">
      <formula>$B9="ab"</formula>
    </cfRule>
  </conditionalFormatting>
  <conditionalFormatting sqref="BD9:BD278">
    <cfRule type="expression" dxfId="208" priority="233">
      <formula>$B9="TC"</formula>
    </cfRule>
    <cfRule type="expression" dxfId="207" priority="234">
      <formula>$B9="NSO"</formula>
    </cfRule>
    <cfRule type="expression" dxfId="206" priority="235">
      <formula>$B9="ab"</formula>
    </cfRule>
  </conditionalFormatting>
  <conditionalFormatting sqref="BD9:BD278">
    <cfRule type="expression" dxfId="205" priority="232">
      <formula>$C9=0</formula>
    </cfRule>
  </conditionalFormatting>
  <conditionalFormatting sqref="BD9:BD278">
    <cfRule type="expression" dxfId="204" priority="229">
      <formula>$B9="TC"</formula>
    </cfRule>
    <cfRule type="expression" dxfId="203" priority="230">
      <formula>$B9="NSO"</formula>
    </cfRule>
    <cfRule type="expression" dxfId="202" priority="231">
      <formula>$B9="ab"</formula>
    </cfRule>
  </conditionalFormatting>
  <conditionalFormatting sqref="BD9:BD278">
    <cfRule type="expression" dxfId="201" priority="228">
      <formula>$C9=0</formula>
    </cfRule>
  </conditionalFormatting>
  <conditionalFormatting sqref="BD9:BD278">
    <cfRule type="expression" dxfId="200" priority="227">
      <formula>$D9=0</formula>
    </cfRule>
  </conditionalFormatting>
  <conditionalFormatting sqref="BE9:BE278">
    <cfRule type="expression" dxfId="199" priority="224">
      <formula>$B9="TC"</formula>
    </cfRule>
    <cfRule type="expression" dxfId="198" priority="225">
      <formula>$B9="NSO"</formula>
    </cfRule>
    <cfRule type="expression" dxfId="197" priority="226">
      <formula>$B9="ab"</formula>
    </cfRule>
  </conditionalFormatting>
  <conditionalFormatting sqref="BE9:BE278">
    <cfRule type="expression" dxfId="196" priority="223">
      <formula>$C9=0</formula>
    </cfRule>
  </conditionalFormatting>
  <conditionalFormatting sqref="BH9:BH278">
    <cfRule type="expression" dxfId="195" priority="222">
      <formula>$D9=0</formula>
    </cfRule>
  </conditionalFormatting>
  <conditionalFormatting sqref="BL9:BT278">
    <cfRule type="expression" dxfId="194" priority="219">
      <formula>$B9="TC"</formula>
    </cfRule>
    <cfRule type="expression" dxfId="193" priority="220">
      <formula>$B9="NSO"</formula>
    </cfRule>
    <cfRule type="expression" dxfId="192" priority="221">
      <formula>$B9="ab"</formula>
    </cfRule>
  </conditionalFormatting>
  <conditionalFormatting sqref="BL9:BT278">
    <cfRule type="expression" dxfId="191" priority="218">
      <formula>$C9=0</formula>
    </cfRule>
  </conditionalFormatting>
  <conditionalFormatting sqref="BL9:BT278">
    <cfRule type="expression" dxfId="190" priority="217">
      <formula>$D9=0</formula>
    </cfRule>
  </conditionalFormatting>
  <conditionalFormatting sqref="BJ9:BK278">
    <cfRule type="expression" dxfId="189" priority="214">
      <formula>$B9="TC"</formula>
    </cfRule>
    <cfRule type="expression" dxfId="188" priority="215">
      <formula>$B9="NSO"</formula>
    </cfRule>
    <cfRule type="expression" dxfId="187" priority="216">
      <formula>$B9="ab"</formula>
    </cfRule>
  </conditionalFormatting>
  <conditionalFormatting sqref="BL9:BT278">
    <cfRule type="expression" dxfId="186" priority="211">
      <formula>$B9="TC"</formula>
    </cfRule>
    <cfRule type="expression" dxfId="185" priority="212">
      <formula>$B9="NSO"</formula>
    </cfRule>
    <cfRule type="expression" dxfId="184" priority="213">
      <formula>$B9="ab"</formula>
    </cfRule>
  </conditionalFormatting>
  <conditionalFormatting sqref="BL9:BT278">
    <cfRule type="expression" dxfId="183" priority="210">
      <formula>$C9=0</formula>
    </cfRule>
  </conditionalFormatting>
  <conditionalFormatting sqref="BL9:BT278">
    <cfRule type="expression" dxfId="182" priority="207">
      <formula>$B9="TC"</formula>
    </cfRule>
    <cfRule type="expression" dxfId="181" priority="208">
      <formula>$B9="NSO"</formula>
    </cfRule>
    <cfRule type="expression" dxfId="180" priority="209">
      <formula>$B9="ab"</formula>
    </cfRule>
  </conditionalFormatting>
  <conditionalFormatting sqref="BL9:BT278">
    <cfRule type="expression" dxfId="179" priority="206">
      <formula>$C9=0</formula>
    </cfRule>
  </conditionalFormatting>
  <conditionalFormatting sqref="BL9:BT278">
    <cfRule type="expression" dxfId="178" priority="205">
      <formula>$D9=0</formula>
    </cfRule>
  </conditionalFormatting>
  <conditionalFormatting sqref="BE9:BE278">
    <cfRule type="expression" dxfId="177" priority="202">
      <formula>$B9="TC"</formula>
    </cfRule>
    <cfRule type="expression" dxfId="176" priority="203">
      <formula>$B9="NSO"</formula>
    </cfRule>
    <cfRule type="expression" dxfId="175" priority="204">
      <formula>$B9="ab"</formula>
    </cfRule>
  </conditionalFormatting>
  <conditionalFormatting sqref="BE9:BE278">
    <cfRule type="expression" dxfId="174" priority="201">
      <formula>$C9=0</formula>
    </cfRule>
  </conditionalFormatting>
  <conditionalFormatting sqref="BH9:BH278">
    <cfRule type="expression" dxfId="173" priority="200">
      <formula>$D9=0</formula>
    </cfRule>
  </conditionalFormatting>
  <conditionalFormatting sqref="BL9:BT278">
    <cfRule type="expression" dxfId="172" priority="197">
      <formula>$B9="TC"</formula>
    </cfRule>
    <cfRule type="expression" dxfId="171" priority="198">
      <formula>$B9="NSO"</formula>
    </cfRule>
    <cfRule type="expression" dxfId="170" priority="199">
      <formula>$B9="ab"</formula>
    </cfRule>
  </conditionalFormatting>
  <conditionalFormatting sqref="BL9:BT278">
    <cfRule type="expression" dxfId="169" priority="196">
      <formula>$C9=0</formula>
    </cfRule>
  </conditionalFormatting>
  <conditionalFormatting sqref="BL9:BT278">
    <cfRule type="expression" dxfId="168" priority="195">
      <formula>$D9=0</formula>
    </cfRule>
  </conditionalFormatting>
  <conditionalFormatting sqref="BJ9:BK278">
    <cfRule type="expression" dxfId="167" priority="192">
      <formula>$B9="TC"</formula>
    </cfRule>
    <cfRule type="expression" dxfId="166" priority="193">
      <formula>$B9="NSO"</formula>
    </cfRule>
    <cfRule type="expression" dxfId="165" priority="194">
      <formula>$B9="ab"</formula>
    </cfRule>
  </conditionalFormatting>
  <conditionalFormatting sqref="BL9:BT278">
    <cfRule type="expression" dxfId="164" priority="189">
      <formula>$B9="TC"</formula>
    </cfRule>
    <cfRule type="expression" dxfId="163" priority="190">
      <formula>$B9="NSO"</formula>
    </cfRule>
    <cfRule type="expression" dxfId="162" priority="191">
      <formula>$B9="ab"</formula>
    </cfRule>
  </conditionalFormatting>
  <conditionalFormatting sqref="BL9:BT278">
    <cfRule type="expression" dxfId="161" priority="188">
      <formula>$C9=0</formula>
    </cfRule>
  </conditionalFormatting>
  <conditionalFormatting sqref="BL9:BT278">
    <cfRule type="expression" dxfId="160" priority="185">
      <formula>$B9="TC"</formula>
    </cfRule>
    <cfRule type="expression" dxfId="159" priority="186">
      <formula>$B9="NSO"</formula>
    </cfRule>
    <cfRule type="expression" dxfId="158" priority="187">
      <formula>$B9="ab"</formula>
    </cfRule>
  </conditionalFormatting>
  <conditionalFormatting sqref="BL9:BT278">
    <cfRule type="expression" dxfId="157" priority="184">
      <formula>$C9=0</formula>
    </cfRule>
  </conditionalFormatting>
  <conditionalFormatting sqref="BL9:BT278">
    <cfRule type="expression" dxfId="156" priority="183">
      <formula>$D9=0</formula>
    </cfRule>
  </conditionalFormatting>
  <conditionalFormatting sqref="BE9:BE278">
    <cfRule type="expression" dxfId="155" priority="179">
      <formula>$B9="TC"</formula>
    </cfRule>
    <cfRule type="expression" dxfId="154" priority="180">
      <formula>$B9="NSO"</formula>
    </cfRule>
    <cfRule type="expression" dxfId="153" priority="181">
      <formula>$B9="ab"</formula>
    </cfRule>
  </conditionalFormatting>
  <conditionalFormatting sqref="BE9:BE278">
    <cfRule type="expression" dxfId="152" priority="178">
      <formula>$C9=0</formula>
    </cfRule>
  </conditionalFormatting>
  <conditionalFormatting sqref="BH9:BH278">
    <cfRule type="expression" dxfId="151" priority="177">
      <formula>$D9=0</formula>
    </cfRule>
  </conditionalFormatting>
  <conditionalFormatting sqref="BL9:BT278">
    <cfRule type="expression" dxfId="150" priority="174">
      <formula>$B9="TC"</formula>
    </cfRule>
    <cfRule type="expression" dxfId="149" priority="175">
      <formula>$B9="NSO"</formula>
    </cfRule>
    <cfRule type="expression" dxfId="148" priority="176">
      <formula>$B9="ab"</formula>
    </cfRule>
  </conditionalFormatting>
  <conditionalFormatting sqref="BL9:BT278">
    <cfRule type="expression" dxfId="147" priority="173">
      <formula>$C9=0</formula>
    </cfRule>
  </conditionalFormatting>
  <conditionalFormatting sqref="BL9:BT278">
    <cfRule type="expression" dxfId="146" priority="172">
      <formula>$D9=0</formula>
    </cfRule>
  </conditionalFormatting>
  <conditionalFormatting sqref="BJ9:BK278">
    <cfRule type="expression" dxfId="145" priority="169">
      <formula>$B9="TC"</formula>
    </cfRule>
    <cfRule type="expression" dxfId="144" priority="170">
      <formula>$B9="NSO"</formula>
    </cfRule>
    <cfRule type="expression" dxfId="143" priority="171">
      <formula>$B9="ab"</formula>
    </cfRule>
  </conditionalFormatting>
  <conditionalFormatting sqref="BL9:BT278">
    <cfRule type="expression" dxfId="142" priority="166">
      <formula>$B9="TC"</formula>
    </cfRule>
    <cfRule type="expression" dxfId="141" priority="167">
      <formula>$B9="NSO"</formula>
    </cfRule>
    <cfRule type="expression" dxfId="140" priority="168">
      <formula>$B9="ab"</formula>
    </cfRule>
  </conditionalFormatting>
  <conditionalFormatting sqref="BL9:BT278">
    <cfRule type="expression" dxfId="139" priority="165">
      <formula>$C9=0</formula>
    </cfRule>
  </conditionalFormatting>
  <conditionalFormatting sqref="BL9:BT278">
    <cfRule type="expression" dxfId="138" priority="162">
      <formula>$B9="TC"</formula>
    </cfRule>
    <cfRule type="expression" dxfId="137" priority="163">
      <formula>$B9="NSO"</formula>
    </cfRule>
    <cfRule type="expression" dxfId="136" priority="164">
      <formula>$B9="ab"</formula>
    </cfRule>
  </conditionalFormatting>
  <conditionalFormatting sqref="BL9:BT278">
    <cfRule type="expression" dxfId="135" priority="161">
      <formula>$C9=0</formula>
    </cfRule>
  </conditionalFormatting>
  <conditionalFormatting sqref="BL9:BT278">
    <cfRule type="expression" dxfId="134" priority="160">
      <formula>$D9=0</formula>
    </cfRule>
  </conditionalFormatting>
  <conditionalFormatting sqref="BE9:BE278">
    <cfRule type="expression" dxfId="133" priority="156">
      <formula>$B9="TC"</formula>
    </cfRule>
    <cfRule type="expression" dxfId="132" priority="157">
      <formula>$B9="NSO"</formula>
    </cfRule>
    <cfRule type="expression" dxfId="131" priority="158">
      <formula>$B9="ab"</formula>
    </cfRule>
  </conditionalFormatting>
  <conditionalFormatting sqref="BE9:BE278">
    <cfRule type="expression" dxfId="130" priority="155">
      <formula>$C9=0</formula>
    </cfRule>
  </conditionalFormatting>
  <conditionalFormatting sqref="BH9:BH278">
    <cfRule type="expression" dxfId="129" priority="154">
      <formula>$D9=0</formula>
    </cfRule>
  </conditionalFormatting>
  <conditionalFormatting sqref="BL9:BT278">
    <cfRule type="expression" dxfId="128" priority="151">
      <formula>$B9="TC"</formula>
    </cfRule>
    <cfRule type="expression" dxfId="127" priority="152">
      <formula>$B9="NSO"</formula>
    </cfRule>
    <cfRule type="expression" dxfId="126" priority="153">
      <formula>$B9="ab"</formula>
    </cfRule>
  </conditionalFormatting>
  <conditionalFormatting sqref="BL9:BT278">
    <cfRule type="expression" dxfId="125" priority="150">
      <formula>$C9=0</formula>
    </cfRule>
  </conditionalFormatting>
  <conditionalFormatting sqref="BL9:BT278">
    <cfRule type="expression" dxfId="124" priority="149">
      <formula>$D9=0</formula>
    </cfRule>
  </conditionalFormatting>
  <conditionalFormatting sqref="BJ9:BK278">
    <cfRule type="expression" dxfId="123" priority="146">
      <formula>$B9="TC"</formula>
    </cfRule>
    <cfRule type="expression" dxfId="122" priority="147">
      <formula>$B9="NSO"</formula>
    </cfRule>
    <cfRule type="expression" dxfId="121" priority="148">
      <formula>$B9="ab"</formula>
    </cfRule>
  </conditionalFormatting>
  <conditionalFormatting sqref="BL9:BT278">
    <cfRule type="expression" dxfId="120" priority="143">
      <formula>$B9="TC"</formula>
    </cfRule>
    <cfRule type="expression" dxfId="119" priority="144">
      <formula>$B9="NSO"</formula>
    </cfRule>
    <cfRule type="expression" dxfId="118" priority="145">
      <formula>$B9="ab"</formula>
    </cfRule>
  </conditionalFormatting>
  <conditionalFormatting sqref="BL9:BT278">
    <cfRule type="expression" dxfId="117" priority="142">
      <formula>$C9=0</formula>
    </cfRule>
  </conditionalFormatting>
  <conditionalFormatting sqref="BL9:BT278">
    <cfRule type="expression" dxfId="116" priority="139">
      <formula>$B9="TC"</formula>
    </cfRule>
    <cfRule type="expression" dxfId="115" priority="140">
      <formula>$B9="NSO"</formula>
    </cfRule>
    <cfRule type="expression" dxfId="114" priority="141">
      <formula>$B9="ab"</formula>
    </cfRule>
  </conditionalFormatting>
  <conditionalFormatting sqref="BL9:BT278">
    <cfRule type="expression" dxfId="113" priority="138">
      <formula>$C9=0</formula>
    </cfRule>
  </conditionalFormatting>
  <conditionalFormatting sqref="BL9:BT278">
    <cfRule type="expression" dxfId="112" priority="137">
      <formula>$D9=0</formula>
    </cfRule>
  </conditionalFormatting>
  <conditionalFormatting sqref="BE9:BE278">
    <cfRule type="expression" dxfId="111" priority="133">
      <formula>$B9="TC"</formula>
    </cfRule>
    <cfRule type="expression" dxfId="110" priority="134">
      <formula>$B9="NSO"</formula>
    </cfRule>
    <cfRule type="expression" dxfId="109" priority="135">
      <formula>$B9="ab"</formula>
    </cfRule>
  </conditionalFormatting>
  <conditionalFormatting sqref="BE9:BE278">
    <cfRule type="expression" dxfId="108" priority="132">
      <formula>$C9=0</formula>
    </cfRule>
  </conditionalFormatting>
  <conditionalFormatting sqref="BH9:BH278">
    <cfRule type="expression" dxfId="107" priority="131">
      <formula>$D9=0</formula>
    </cfRule>
  </conditionalFormatting>
  <conditionalFormatting sqref="BL9:BT278">
    <cfRule type="expression" dxfId="106" priority="128">
      <formula>$B9="TC"</formula>
    </cfRule>
    <cfRule type="expression" dxfId="105" priority="129">
      <formula>$B9="NSO"</formula>
    </cfRule>
    <cfRule type="expression" dxfId="104" priority="130">
      <formula>$B9="ab"</formula>
    </cfRule>
  </conditionalFormatting>
  <conditionalFormatting sqref="BL9:BT278">
    <cfRule type="expression" dxfId="103" priority="127">
      <formula>$C9=0</formula>
    </cfRule>
  </conditionalFormatting>
  <conditionalFormatting sqref="BL9:BT278">
    <cfRule type="expression" dxfId="102" priority="126">
      <formula>$D9=0</formula>
    </cfRule>
  </conditionalFormatting>
  <conditionalFormatting sqref="BJ9:BT278">
    <cfRule type="expression" dxfId="101" priority="123">
      <formula>$B9="TC"</formula>
    </cfRule>
    <cfRule type="expression" dxfId="100" priority="124">
      <formula>$B9="NSO"</formula>
    </cfRule>
    <cfRule type="expression" dxfId="99" priority="125">
      <formula>$B9="ab"</formula>
    </cfRule>
  </conditionalFormatting>
  <conditionalFormatting sqref="BL9:BT278">
    <cfRule type="expression" dxfId="98" priority="120">
      <formula>$B9="TC"</formula>
    </cfRule>
    <cfRule type="expression" dxfId="97" priority="121">
      <formula>$B9="NSO"</formula>
    </cfRule>
    <cfRule type="expression" dxfId="96" priority="122">
      <formula>$B9="ab"</formula>
    </cfRule>
  </conditionalFormatting>
  <conditionalFormatting sqref="BL9:BT278">
    <cfRule type="expression" dxfId="95" priority="119">
      <formula>$C9=0</formula>
    </cfRule>
  </conditionalFormatting>
  <conditionalFormatting sqref="BL9:BT278">
    <cfRule type="expression" dxfId="94" priority="116">
      <formula>$B9="TC"</formula>
    </cfRule>
    <cfRule type="expression" dxfId="93" priority="117">
      <formula>$B9="NSO"</formula>
    </cfRule>
    <cfRule type="expression" dxfId="92" priority="118">
      <formula>$B9="ab"</formula>
    </cfRule>
  </conditionalFormatting>
  <conditionalFormatting sqref="BL9:BT278">
    <cfRule type="expression" dxfId="91" priority="115">
      <formula>$C9=0</formula>
    </cfRule>
  </conditionalFormatting>
  <conditionalFormatting sqref="BL9:BT278">
    <cfRule type="expression" dxfId="90" priority="114">
      <formula>$D9=0</formula>
    </cfRule>
  </conditionalFormatting>
  <conditionalFormatting sqref="BM9:BM278">
    <cfRule type="expression" dxfId="89" priority="101">
      <formula>$B9="TC"</formula>
    </cfRule>
    <cfRule type="expression" dxfId="88" priority="102">
      <formula>$B9="NSO"</formula>
    </cfRule>
    <cfRule type="expression" dxfId="87" priority="103">
      <formula>$B9="ab"</formula>
    </cfRule>
  </conditionalFormatting>
  <conditionalFormatting sqref="BM9:BM278">
    <cfRule type="expression" dxfId="86" priority="100">
      <formula>$C9=0</formula>
    </cfRule>
  </conditionalFormatting>
  <conditionalFormatting sqref="BP9:BP278">
    <cfRule type="expression" dxfId="85" priority="99">
      <formula>$D9=0</formula>
    </cfRule>
  </conditionalFormatting>
  <conditionalFormatting sqref="BR9:BS278">
    <cfRule type="expression" dxfId="84" priority="96">
      <formula>$B9="TC"</formula>
    </cfRule>
    <cfRule type="expression" dxfId="83" priority="97">
      <formula>$B9="NSO"</formula>
    </cfRule>
    <cfRule type="expression" dxfId="82" priority="98">
      <formula>$B9="ab"</formula>
    </cfRule>
  </conditionalFormatting>
  <conditionalFormatting sqref="BM9:BM278">
    <cfRule type="expression" dxfId="81" priority="93">
      <formula>$B9="TC"</formula>
    </cfRule>
    <cfRule type="expression" dxfId="80" priority="94">
      <formula>$B9="NSO"</formula>
    </cfRule>
    <cfRule type="expression" dxfId="79" priority="95">
      <formula>$B9="ab"</formula>
    </cfRule>
  </conditionalFormatting>
  <conditionalFormatting sqref="BM9:BM278">
    <cfRule type="expression" dxfId="78" priority="92">
      <formula>$C9=0</formula>
    </cfRule>
  </conditionalFormatting>
  <conditionalFormatting sqref="BP9:BP278">
    <cfRule type="expression" dxfId="77" priority="91">
      <formula>$D9=0</formula>
    </cfRule>
  </conditionalFormatting>
  <conditionalFormatting sqref="BR9:BS278">
    <cfRule type="expression" dxfId="76" priority="88">
      <formula>$B9="TC"</formula>
    </cfRule>
    <cfRule type="expression" dxfId="75" priority="89">
      <formula>$B9="NSO"</formula>
    </cfRule>
    <cfRule type="expression" dxfId="74" priority="90">
      <formula>$B9="ab"</formula>
    </cfRule>
  </conditionalFormatting>
  <conditionalFormatting sqref="BM9:BM278">
    <cfRule type="expression" dxfId="73" priority="85">
      <formula>$B9="TC"</formula>
    </cfRule>
    <cfRule type="expression" dxfId="72" priority="86">
      <formula>$B9="NSO"</formula>
    </cfRule>
    <cfRule type="expression" dxfId="71" priority="87">
      <formula>$B9="ab"</formula>
    </cfRule>
  </conditionalFormatting>
  <conditionalFormatting sqref="BM9:BM278">
    <cfRule type="expression" dxfId="70" priority="84">
      <formula>$C9=0</formula>
    </cfRule>
  </conditionalFormatting>
  <conditionalFormatting sqref="BP9:BP278">
    <cfRule type="expression" dxfId="69" priority="83">
      <formula>$D9=0</formula>
    </cfRule>
  </conditionalFormatting>
  <conditionalFormatting sqref="BR9:BS278">
    <cfRule type="expression" dxfId="68" priority="80">
      <formula>$B9="TC"</formula>
    </cfRule>
    <cfRule type="expression" dxfId="67" priority="81">
      <formula>$B9="NSO"</formula>
    </cfRule>
    <cfRule type="expression" dxfId="66" priority="82">
      <formula>$B9="ab"</formula>
    </cfRule>
  </conditionalFormatting>
  <conditionalFormatting sqref="BM9:BM278">
    <cfRule type="expression" dxfId="65" priority="77">
      <formula>$B9="TC"</formula>
    </cfRule>
    <cfRule type="expression" dxfId="64" priority="78">
      <formula>$B9="NSO"</formula>
    </cfRule>
    <cfRule type="expression" dxfId="63" priority="79">
      <formula>$B9="ab"</formula>
    </cfRule>
  </conditionalFormatting>
  <conditionalFormatting sqref="BM9:BM278">
    <cfRule type="expression" dxfId="62" priority="76">
      <formula>$C9=0</formula>
    </cfRule>
  </conditionalFormatting>
  <conditionalFormatting sqref="BP9:BP278">
    <cfRule type="expression" dxfId="61" priority="75">
      <formula>$D9=0</formula>
    </cfRule>
  </conditionalFormatting>
  <conditionalFormatting sqref="BR9:BS278">
    <cfRule type="expression" dxfId="60" priority="72">
      <formula>$B9="TC"</formula>
    </cfRule>
    <cfRule type="expression" dxfId="59" priority="73">
      <formula>$B9="NSO"</formula>
    </cfRule>
    <cfRule type="expression" dxfId="58" priority="74">
      <formula>$B9="ab"</formula>
    </cfRule>
  </conditionalFormatting>
  <conditionalFormatting sqref="BM9:BM278">
    <cfRule type="expression" dxfId="57" priority="69">
      <formula>$B9="TC"</formula>
    </cfRule>
    <cfRule type="expression" dxfId="56" priority="70">
      <formula>$B9="NSO"</formula>
    </cfRule>
    <cfRule type="expression" dxfId="55" priority="71">
      <formula>$B9="ab"</formula>
    </cfRule>
  </conditionalFormatting>
  <conditionalFormatting sqref="BM9:BM278">
    <cfRule type="expression" dxfId="54" priority="68">
      <formula>$C9=0</formula>
    </cfRule>
  </conditionalFormatting>
  <conditionalFormatting sqref="BP9:BP278">
    <cfRule type="expression" dxfId="53" priority="67">
      <formula>$D9=0</formula>
    </cfRule>
  </conditionalFormatting>
  <conditionalFormatting sqref="EE9:EF278">
    <cfRule type="expression" dxfId="52" priority="24">
      <formula>$A9="TC"</formula>
    </cfRule>
    <cfRule type="expression" dxfId="51" priority="25">
      <formula>$A9="NSO"</formula>
    </cfRule>
  </conditionalFormatting>
  <conditionalFormatting sqref="DY9:DY278">
    <cfRule type="expression" dxfId="50" priority="52">
      <formula>$B9="TC"</formula>
    </cfRule>
    <cfRule type="expression" dxfId="49" priority="53">
      <formula>$B9="NSO"</formula>
    </cfRule>
    <cfRule type="expression" dxfId="48" priority="54">
      <formula>$B9="ab"</formula>
    </cfRule>
  </conditionalFormatting>
  <conditionalFormatting sqref="DY9:DY278">
    <cfRule type="expression" dxfId="47" priority="51">
      <formula>$C9=0</formula>
    </cfRule>
  </conditionalFormatting>
  <conditionalFormatting sqref="DY9:DY278">
    <cfRule type="expression" dxfId="46" priority="50">
      <formula>$D9=0</formula>
    </cfRule>
  </conditionalFormatting>
  <conditionalFormatting sqref="DY9:DY278">
    <cfRule type="expression" dxfId="45" priority="47">
      <formula>$A9="TC"</formula>
    </cfRule>
    <cfRule type="expression" dxfId="44" priority="48">
      <formula>$A9="NSO"</formula>
    </cfRule>
  </conditionalFormatting>
  <conditionalFormatting sqref="DZ9:DZ279">
    <cfRule type="expression" dxfId="43" priority="42">
      <formula>$B9="TC"</formula>
    </cfRule>
    <cfRule type="expression" dxfId="42" priority="43">
      <formula>$B9="NSO"</formula>
    </cfRule>
    <cfRule type="expression" dxfId="41" priority="44">
      <formula>$B9="ab"</formula>
    </cfRule>
  </conditionalFormatting>
  <conditionalFormatting sqref="DZ9:DZ279">
    <cfRule type="expression" dxfId="40" priority="41">
      <formula>$C9=0</formula>
    </cfRule>
  </conditionalFormatting>
  <conditionalFormatting sqref="DZ9:DZ279">
    <cfRule type="expression" dxfId="39" priority="40">
      <formula>$D9=0</formula>
    </cfRule>
  </conditionalFormatting>
  <conditionalFormatting sqref="DZ9:DZ279">
    <cfRule type="expression" dxfId="38" priority="35">
      <formula>$A9="TC"</formula>
    </cfRule>
    <cfRule type="expression" dxfId="37" priority="36">
      <formula>$A9="NSO"</formula>
    </cfRule>
  </conditionalFormatting>
  <conditionalFormatting sqref="EE9:EF278">
    <cfRule type="expression" dxfId="36" priority="28">
      <formula>$B9="TC"</formula>
    </cfRule>
    <cfRule type="expression" dxfId="35" priority="29">
      <formula>$B9="NSO"</formula>
    </cfRule>
    <cfRule type="expression" dxfId="34" priority="30">
      <formula>$B9="ab"</formula>
    </cfRule>
  </conditionalFormatting>
  <conditionalFormatting sqref="EE9:EF278">
    <cfRule type="expression" dxfId="33" priority="27">
      <formula>$C9=0</formula>
    </cfRule>
  </conditionalFormatting>
  <conditionalFormatting sqref="EE9:EF278">
    <cfRule type="expression" dxfId="32" priority="26">
      <formula>$D9=0</formula>
    </cfRule>
  </conditionalFormatting>
  <conditionalFormatting sqref="EK9:EK278">
    <cfRule type="expression" dxfId="31" priority="8">
      <formula>$B9="TC"</formula>
    </cfRule>
    <cfRule type="expression" dxfId="30" priority="9">
      <formula>$B9="NSO"</formula>
    </cfRule>
    <cfRule type="expression" dxfId="29" priority="10">
      <formula>$B9="ab"</formula>
    </cfRule>
  </conditionalFormatting>
  <conditionalFormatting sqref="EK9:EK278">
    <cfRule type="expression" dxfId="28" priority="7">
      <formula>$C9=0</formula>
    </cfRule>
  </conditionalFormatting>
  <conditionalFormatting sqref="EK9:EK278">
    <cfRule type="expression" dxfId="27" priority="6">
      <formula>$D9=0</formula>
    </cfRule>
  </conditionalFormatting>
  <conditionalFormatting sqref="EK9:EK278">
    <cfRule type="expression" dxfId="26" priority="3">
      <formula>$A9="TC"</formula>
    </cfRule>
    <cfRule type="expression" dxfId="25" priority="4">
      <formula>$A9="NSO"</formula>
    </cfRule>
  </conditionalFormatting>
  <dataValidations count="2">
    <dataValidation type="custom" allowBlank="1" showInputMessage="1" showErrorMessage="1" error="कृपया सही वैल्यू भरें" sqref="Q9:BW278">
      <formula1>OR(Q9&lt;=Q$7,Q9="ML",Q9="NA",Q9="AB")</formula1>
    </dataValidation>
    <dataValidation type="list" allowBlank="1" showInputMessage="1" showErrorMessage="1" sqref="Q3:BX3">
      <formula1>$FR$3:$FR$41</formula1>
    </dataValidation>
  </dataValidations>
  <pageMargins left="0.18" right="0.17" top="0.2" bottom="0.19" header="0.17" footer="0.16"/>
  <pageSetup paperSize="9" scale="62"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1:KM284"/>
  <sheetViews>
    <sheetView zoomScale="85" zoomScaleNormal="85" workbookViewId="0">
      <pane xSplit="7" ySplit="6" topLeftCell="H7" activePane="bottomRight" state="frozen"/>
      <selection pane="topRight" activeCell="H1" sqref="H1"/>
      <selection pane="bottomLeft" activeCell="A7" sqref="A7"/>
      <selection pane="bottomRight" activeCell="P13" sqref="P13"/>
    </sheetView>
  </sheetViews>
  <sheetFormatPr defaultColWidth="0" defaultRowHeight="15" zeroHeight="1"/>
  <cols>
    <col min="1" max="1" width="5.85546875" style="12" customWidth="1"/>
    <col min="2" max="2" width="4.140625" style="12" customWidth="1"/>
    <col min="3" max="3" width="3.7109375" style="12" hidden="1" customWidth="1"/>
    <col min="4" max="4" width="6.7109375" style="12" customWidth="1"/>
    <col min="5" max="5" width="11.7109375" style="12" customWidth="1"/>
    <col min="6" max="6" width="6.42578125" style="12" customWidth="1"/>
    <col min="7" max="7" width="21.85546875" style="12" customWidth="1"/>
    <col min="8" max="8" width="26.42578125" style="12" customWidth="1"/>
    <col min="9" max="9" width="12.5703125" style="12" hidden="1" customWidth="1"/>
    <col min="10" max="10" width="0.140625" style="12" customWidth="1"/>
    <col min="11" max="13" width="9.140625" style="30" customWidth="1"/>
    <col min="14" max="14" width="7.85546875" style="30" customWidth="1"/>
    <col min="15" max="16" width="7.28515625" style="30" customWidth="1"/>
    <col min="17" max="18" width="8" style="30" customWidth="1"/>
    <col min="19" max="19" width="7.5703125" style="30" customWidth="1"/>
    <col min="20" max="20" width="7.85546875" style="30" customWidth="1"/>
    <col min="21" max="21" width="7.42578125" style="30" customWidth="1"/>
    <col min="22" max="22" width="8" style="30" customWidth="1"/>
    <col min="23" max="23" width="1.42578125" style="12" customWidth="1"/>
    <col min="24" max="29" width="9.7109375" style="12" customWidth="1"/>
    <col min="30" max="30" width="8.28515625" style="12" customWidth="1"/>
    <col min="31" max="31" width="11.85546875" style="12" customWidth="1"/>
    <col min="32" max="32" width="11.85546875" style="12" hidden="1" customWidth="1"/>
    <col min="33" max="33" width="9.7109375" style="12" customWidth="1"/>
    <col min="34" max="34" width="8.7109375" style="12" customWidth="1"/>
    <col min="35" max="35" width="2" style="12" customWidth="1"/>
    <col min="36" max="51" width="0" style="12" hidden="1" customWidth="1"/>
    <col min="52" max="56" width="7.140625" style="12" hidden="1" customWidth="1"/>
    <col min="57" max="70" width="0" style="12" hidden="1" customWidth="1"/>
    <col min="71" max="77" width="7.140625" style="12" hidden="1" customWidth="1"/>
    <col min="78" max="91" width="0" style="12" hidden="1" customWidth="1"/>
    <col min="92" max="98" width="7.140625" style="12" hidden="1" customWidth="1"/>
    <col min="99" max="122" width="0" style="12" hidden="1" customWidth="1"/>
    <col min="123" max="127" width="9.140625" style="12" hidden="1" customWidth="1"/>
    <col min="128" max="128" width="10.140625" style="12" hidden="1" customWidth="1"/>
    <col min="129" max="131" width="9.140625" style="12" hidden="1" customWidth="1"/>
    <col min="132" max="203" width="0" style="12" hidden="1" customWidth="1"/>
    <col min="204" max="208" width="9.140625" style="12" hidden="1" customWidth="1"/>
    <col min="209" max="209" width="10.140625" style="12" hidden="1" customWidth="1"/>
    <col min="210" max="212" width="9.140625" style="12" hidden="1" customWidth="1"/>
    <col min="213" max="299" width="0" style="12" hidden="1" customWidth="1"/>
    <col min="300" max="16384" width="9.140625" style="12" hidden="1"/>
  </cols>
  <sheetData>
    <row r="1" spans="1:35" ht="15.75" thickBot="1">
      <c r="A1" s="653"/>
      <c r="B1" s="653"/>
      <c r="C1" s="653"/>
      <c r="D1" s="653"/>
      <c r="E1" s="653"/>
      <c r="F1" s="653"/>
      <c r="G1" s="653"/>
      <c r="H1" s="653"/>
      <c r="I1" s="653"/>
      <c r="J1" s="653"/>
      <c r="K1" s="653"/>
      <c r="L1" s="653"/>
      <c r="M1" s="653"/>
      <c r="N1" s="653"/>
      <c r="O1" s="653"/>
      <c r="P1" s="653"/>
      <c r="Q1" s="653"/>
      <c r="R1" s="653"/>
      <c r="S1" s="653"/>
      <c r="T1" s="653"/>
      <c r="U1" s="653"/>
      <c r="V1" s="653"/>
      <c r="W1" s="653"/>
      <c r="X1" s="653"/>
      <c r="Y1" s="653"/>
      <c r="Z1" s="653"/>
      <c r="AA1" s="653"/>
      <c r="AB1" s="653"/>
      <c r="AC1" s="653"/>
      <c r="AD1" s="653"/>
      <c r="AE1" s="653"/>
      <c r="AF1" s="653"/>
      <c r="AG1" s="653"/>
      <c r="AH1" s="653"/>
      <c r="AI1" s="653"/>
    </row>
    <row r="2" spans="1:35" ht="22.5" customHeight="1" thickBot="1">
      <c r="A2" s="654" t="s">
        <v>93</v>
      </c>
      <c r="B2" s="616" t="str">
        <f>'Marks Entry'!G1</f>
        <v xml:space="preserve">Govt. Sr. Sec. School </v>
      </c>
      <c r="C2" s="617"/>
      <c r="D2" s="617"/>
      <c r="E2" s="617"/>
      <c r="F2" s="617"/>
      <c r="G2" s="617"/>
      <c r="H2" s="651" t="s">
        <v>85</v>
      </c>
      <c r="I2" s="121"/>
      <c r="J2" s="122"/>
      <c r="K2" s="655" t="s">
        <v>193</v>
      </c>
      <c r="L2" s="656"/>
      <c r="M2" s="656"/>
      <c r="N2" s="656"/>
      <c r="O2" s="656"/>
      <c r="P2" s="656"/>
      <c r="Q2" s="656"/>
      <c r="R2" s="656"/>
      <c r="S2" s="656"/>
      <c r="T2" s="656"/>
      <c r="U2" s="656"/>
      <c r="V2" s="657"/>
      <c r="W2" s="666"/>
      <c r="X2" s="640" t="s">
        <v>86</v>
      </c>
      <c r="Y2" s="641"/>
      <c r="Z2" s="641"/>
      <c r="AA2" s="641"/>
      <c r="AB2" s="641"/>
      <c r="AC2" s="641"/>
      <c r="AD2" s="641"/>
      <c r="AE2" s="641"/>
      <c r="AF2" s="641"/>
      <c r="AG2" s="641"/>
      <c r="AH2" s="642"/>
      <c r="AI2" s="653"/>
    </row>
    <row r="3" spans="1:35" ht="26.25" customHeight="1" thickBot="1">
      <c r="A3" s="654"/>
      <c r="B3" s="618"/>
      <c r="C3" s="619"/>
      <c r="D3" s="619"/>
      <c r="E3" s="619"/>
      <c r="F3" s="619"/>
      <c r="G3" s="619"/>
      <c r="H3" s="652"/>
      <c r="I3" s="346"/>
      <c r="J3" s="347"/>
      <c r="K3" s="668" t="str">
        <f>IF(K2='Complete Statement (Sess. Marks'!O2,'Complete Statement (Sess. Marks'!O3,IF(K2='Complete Statement (Sess. Marks'!AA2,'Complete Statement (Sess. Marks'!AA3,IF(K2='Complete Statement (Sess. Marks'!AM2,'Complete Statement (Sess. Marks'!AM3,IF(K2='Complete Statement (Sess. Marks'!AY2,'Complete Statement (Sess. Marks'!AY3,IF(K2='Complete Statement (Sess. Marks'!BK2,'Complete Statement (Sess. Marks'!BK3,IF(K2='Complete Statement (Sess. Marks'!BW2,'Complete Statement (Sess. Marks'!BW3,IF(K2='Complete Statement (Sess. Marks'!CI2,'Complete Statement (Sess. Marks'!CI3,"")))))))</f>
        <v>HGHV</v>
      </c>
      <c r="L3" s="669"/>
      <c r="M3" s="669"/>
      <c r="N3" s="669"/>
      <c r="O3" s="669"/>
      <c r="P3" s="669"/>
      <c r="Q3" s="669"/>
      <c r="R3" s="669"/>
      <c r="S3" s="669"/>
      <c r="T3" s="669"/>
      <c r="U3" s="669"/>
      <c r="V3" s="670"/>
      <c r="W3" s="585"/>
      <c r="X3" s="643"/>
      <c r="Y3" s="644"/>
      <c r="Z3" s="644"/>
      <c r="AA3" s="644"/>
      <c r="AB3" s="644"/>
      <c r="AC3" s="644"/>
      <c r="AD3" s="644"/>
      <c r="AE3" s="644"/>
      <c r="AF3" s="644"/>
      <c r="AG3" s="644"/>
      <c r="AH3" s="645"/>
      <c r="AI3" s="653"/>
    </row>
    <row r="4" spans="1:35" s="14" customFormat="1" ht="33.75" customHeight="1" thickBot="1">
      <c r="A4" s="654"/>
      <c r="B4" s="626" t="s">
        <v>85</v>
      </c>
      <c r="C4" s="627"/>
      <c r="D4" s="627"/>
      <c r="E4" s="628"/>
      <c r="F4" s="132" t="s">
        <v>148</v>
      </c>
      <c r="G4" s="350" t="str">
        <f>IF('Marks Entry'!J4="",CONCATENATE('Marks Entry'!G4,'Marks Entry'!J4),CONCATENATE('Marks Entry'!G4,"(",'Marks Entry'!J4,")"))</f>
        <v>12(ARTS)</v>
      </c>
      <c r="H4" s="130" t="str">
        <f>CONCATENATE("Session:-",'Marks Entry'!J3)</f>
        <v>Session:-2025-26</v>
      </c>
      <c r="I4" s="348"/>
      <c r="J4" s="349"/>
      <c r="K4" s="650" t="str">
        <f>IF($K$2='Complete Statement (Sess. Marks'!$O$2,'Complete Statement (Sess. Marks'!O4,IF($K$2='Complete Statement (Sess. Marks'!$AA$2,'Complete Statement (Sess. Marks'!AA4,IF($K$2='Complete Statement (Sess. Marks'!$AM$2,'Complete Statement (Sess. Marks'!AM4,IF($K$2='Complete Statement (Sess. Marks'!$AY$2,'Complete Statement (Sess. Marks'!AY4,IF($K$2='Complete Statement (Sess. Marks'!$BK$2,'Complete Statement (Sess. Marks'!BK4,IF($K$2='Complete Statement (Sess. Marks'!$BW$2,'Complete Statement (Sess. Marks'!BW4,IF($K$2='Complete Statement (Sess. Marks'!$CI$2,'Complete Statement (Sess. Marks'!CI4,"")))))))</f>
        <v>First Test</v>
      </c>
      <c r="L4" s="639" t="str">
        <f>IF($K$2='Complete Statement (Sess. Marks'!$O$2,'Complete Statement (Sess. Marks'!P4,IF($K$2='Complete Statement (Sess. Marks'!$AA$2,'Complete Statement (Sess. Marks'!AB4,IF($K$2='Complete Statement (Sess. Marks'!$AM$2,'Complete Statement (Sess. Marks'!AN4,IF($K$2='Complete Statement (Sess. Marks'!$AY$2,'Complete Statement (Sess. Marks'!AZ4,IF($K$2='Complete Statement (Sess. Marks'!$BK$2,'Complete Statement (Sess. Marks'!BL4,IF($K$2='Complete Statement (Sess. Marks'!$BW$2,'Complete Statement (Sess. Marks'!BX4,IF($K$2='Complete Statement (Sess. Marks'!$CI$2,'Complete Statement (Sess. Marks'!CJ4,"")))))))</f>
        <v>Second Test</v>
      </c>
      <c r="M4" s="639" t="str">
        <f>IF($K$2='Complete Statement (Sess. Marks'!$O$2,'Complete Statement (Sess. Marks'!Q4,IF($K$2='Complete Statement (Sess. Marks'!$AA$2,'Complete Statement (Sess. Marks'!AC4,IF($K$2='Complete Statement (Sess. Marks'!$AM$2,'Complete Statement (Sess. Marks'!AO4,IF($K$2='Complete Statement (Sess. Marks'!$AY$2,'Complete Statement (Sess. Marks'!BA4,IF($K$2='Complete Statement (Sess. Marks'!$BK$2,'Complete Statement (Sess. Marks'!BM4,IF($K$2='Complete Statement (Sess. Marks'!$BW$2,'Complete Statement (Sess. Marks'!BY4,IF($K$2='Complete Statement (Sess. Marks'!$CI$2,'Complete Statement (Sess. Marks'!CK4,"")))))))</f>
        <v>Third Test</v>
      </c>
      <c r="N4" s="639" t="str">
        <f>IF($K$2='Complete Statement (Sess. Marks'!$O$2,'Complete Statement (Sess. Marks'!R4,IF($K$2='Complete Statement (Sess. Marks'!$AA$2,'Complete Statement (Sess. Marks'!AD4,IF($K$2='Complete Statement (Sess. Marks'!$AM$2,'Complete Statement (Sess. Marks'!AP4,IF($K$2='Complete Statement (Sess. Marks'!$AY$2,'Complete Statement (Sess. Marks'!BB4,IF($K$2='Complete Statement (Sess. Marks'!$BK$2,'Complete Statement (Sess. Marks'!BN4,IF($K$2='Complete Statement (Sess. Marks'!$BW$2,'Complete Statement (Sess. Marks'!BZ4,IF($K$2='Complete Statement (Sess. Marks'!$CI$2,'Complete Statement (Sess. Marks'!CL4,"")))))))</f>
        <v>Half Yearly</v>
      </c>
      <c r="O4" s="639" t="str">
        <f>IF($K$2='Complete Statement (Sess. Marks'!$O$2,'Complete Statement (Sess. Marks'!S4,IF($K$2='Complete Statement (Sess. Marks'!$AA$2,'Complete Statement (Sess. Marks'!AE4,IF($K$2='Complete Statement (Sess. Marks'!$AM$2,'Complete Statement (Sess. Marks'!AQ4,IF($K$2='Complete Statement (Sess. Marks'!$AY$2,'Complete Statement (Sess. Marks'!BC4,IF($K$2='Complete Statement (Sess. Marks'!$BK$2,'Complete Statement (Sess. Marks'!BO4,IF($K$2='Complete Statement (Sess. Marks'!$BW$2,'Complete Statement (Sess. Marks'!CA4,IF($K$2='Complete Statement (Sess. Marks'!$CI$2,'Complete Statement (Sess. Marks'!CM4,"")))))))</f>
        <v>Total</v>
      </c>
      <c r="P4" s="639" t="str">
        <f>IF($K$2='Complete Statement (Sess. Marks'!$O$2,'Complete Statement (Sess. Marks'!T4,IF($K$2='Complete Statement (Sess. Marks'!$AA$2,'Complete Statement (Sess. Marks'!AF4,IF($K$2='Complete Statement (Sess. Marks'!$AM$2,'Complete Statement (Sess. Marks'!AR4,IF($K$2='Complete Statement (Sess. Marks'!$AY$2,'Complete Statement (Sess. Marks'!BD4,IF($K$2='Complete Statement (Sess. Marks'!$BK$2,'Complete Statement (Sess. Marks'!BP4,IF($K$2='Complete Statement (Sess. Marks'!$BW$2,'Complete Statement (Sess. Marks'!CB4,IF($K$2='Complete Statement (Sess. Marks'!$CI$2,'Complete Statement (Sess. Marks'!CN4,"")))))))</f>
        <v>10% Up to Half Yearly</v>
      </c>
      <c r="Q4" s="639" t="str">
        <f>IF($K$2='Complete Statement (Sess. Marks'!$O$2,'Complete Statement (Sess. Marks'!U4,IF($K$2='Complete Statement (Sess. Marks'!$AA$2,'Complete Statement (Sess. Marks'!AG4,IF($K$2='Complete Statement (Sess. Marks'!$AM$2,'Complete Statement (Sess. Marks'!AS4,IF($K$2='Complete Statement (Sess. Marks'!$AY$2,'Complete Statement (Sess. Marks'!BE4,IF($K$2='Complete Statement (Sess. Marks'!$BK$2,'Complete Statement (Sess. Marks'!BQ4,IF($K$2='Complete Statement (Sess. Marks'!$BW$2,'Complete Statement (Sess. Marks'!CC4,IF($K$2='Complete Statement (Sess. Marks'!$CI$2,'Complete Statement (Sess. Marks'!CO4,"")))))))</f>
        <v>Project</v>
      </c>
      <c r="R4" s="639" t="str">
        <f>IF($K$2='Complete Statement (Sess. Marks'!$O$2,'Complete Statement (Sess. Marks'!V4,IF($K$2='Complete Statement (Sess. Marks'!$AA$2,'Complete Statement (Sess. Marks'!AH4,IF($K$2='Complete Statement (Sess. Marks'!$AM$2,'Complete Statement (Sess. Marks'!AT4,IF($K$2='Complete Statement (Sess. Marks'!$AY$2,'Complete Statement (Sess. Marks'!BF4,IF($K$2='Complete Statement (Sess. Marks'!$BK$2,'Complete Statement (Sess. Marks'!BR4,IF($K$2='Complete Statement (Sess. Marks'!$BW$2,'Complete Statement (Sess. Marks'!CD4,IF($K$2='Complete Statement (Sess. Marks'!$CI$2,'Complete Statement (Sess. Marks'!CP4,"")))))))</f>
        <v>Attendance</v>
      </c>
      <c r="S4" s="639" t="str">
        <f>IF($K$2='Complete Statement (Sess. Marks'!$O$2,'Complete Statement (Sess. Marks'!W4,IF($K$2='Complete Statement (Sess. Marks'!$AA$2,'Complete Statement (Sess. Marks'!AI4,IF($K$2='Complete Statement (Sess. Marks'!$AM$2,'Complete Statement (Sess. Marks'!AU4,IF($K$2='Complete Statement (Sess. Marks'!$AY$2,'Complete Statement (Sess. Marks'!BG4,IF($K$2='Complete Statement (Sess. Marks'!$BK$2,'Complete Statement (Sess. Marks'!BS4,IF($K$2='Complete Statement (Sess. Marks'!$BW$2,'Complete Statement (Sess. Marks'!CE4,IF($K$2='Complete Statement (Sess. Marks'!$CI$2,'Complete Statement (Sess. Marks'!CQ4,"")))))))</f>
        <v>Plantation</v>
      </c>
      <c r="T4" s="639" t="str">
        <f>IF($K$2='Complete Statement (Sess. Marks'!$O$2,'Complete Statement (Sess. Marks'!X4,IF($K$2='Complete Statement (Sess. Marks'!$AA$2,'Complete Statement (Sess. Marks'!AJ4,IF($K$2='Complete Statement (Sess. Marks'!$AM$2,'Complete Statement (Sess. Marks'!AV4,IF($K$2='Complete Statement (Sess. Marks'!$AY$2,'Complete Statement (Sess. Marks'!BH4,IF($K$2='Complete Statement (Sess. Marks'!$BK$2,'Complete Statement (Sess. Marks'!BT4,IF($K$2='Complete Statement (Sess. Marks'!$BW$2,'Complete Statement (Sess. Marks'!CF4,IF($K$2='Complete Statement (Sess. Marks'!$CI$2,'Complete Statement (Sess. Marks'!CR4,"")))))))</f>
        <v>Behaviour</v>
      </c>
      <c r="U4" s="639" t="str">
        <f>IF($K$2='Complete Statement (Sess. Marks'!$O$2,'Complete Statement (Sess. Marks'!Y4,IF($K$2='Complete Statement (Sess. Marks'!$AA$2,'Complete Statement (Sess. Marks'!AK4,IF($K$2='Complete Statement (Sess. Marks'!$AM$2,'Complete Statement (Sess. Marks'!AW4,IF($K$2='Complete Statement (Sess. Marks'!$AY$2,'Complete Statement (Sess. Marks'!BI4,IF($K$2='Complete Statement (Sess. Marks'!$BK$2,'Complete Statement (Sess. Marks'!BU4,IF($K$2='Complete Statement (Sess. Marks'!$BW$2,'Complete Statement (Sess. Marks'!CG4,IF($K$2='Complete Statement (Sess. Marks'!$CI$2,'Complete Statement (Sess. Marks'!CS4,"")))))))</f>
        <v xml:space="preserve">Total </v>
      </c>
      <c r="V4" s="671" t="str">
        <f>IF($K$2='Complete Statement (Sess. Marks'!$O$2,'Complete Statement (Sess. Marks'!Z4,IF($K$2='Complete Statement (Sess. Marks'!$AA$2,'Complete Statement (Sess. Marks'!AL4,IF($K$2='Complete Statement (Sess. Marks'!$AM$2,'Complete Statement (Sess. Marks'!AX4,IF($K$2='Complete Statement (Sess. Marks'!$AY$2,'Complete Statement (Sess. Marks'!BJ4,IF($K$2='Complete Statement (Sess. Marks'!$BK$2,'Complete Statement (Sess. Marks'!BV4,IF($K$2='Complete Statement (Sess. Marks'!$BW$2,'Complete Statement (Sess. Marks'!CH4,IF($K$2='Complete Statement (Sess. Marks'!$CI$2,'Complete Statement (Sess. Marks'!CT4,"")))))))</f>
        <v>Sessional Marks</v>
      </c>
      <c r="W4" s="585"/>
      <c r="X4" s="658" t="str">
        <f>'Complete Statement (Sess. Marks'!DB4</f>
        <v>Comp. Hindi-01</v>
      </c>
      <c r="Y4" s="646" t="str">
        <f>'Complete Statement (Sess. Marks'!DF4</f>
        <v>Comp. English-02</v>
      </c>
      <c r="Z4" s="664" t="str">
        <f>'Complete Statement (Sess. Marks'!DJ4</f>
        <v>Pol. Science-11</v>
      </c>
      <c r="AA4" s="646" t="str">
        <f>'Complete Statement (Sess. Marks'!DN4</f>
        <v>History-13</v>
      </c>
      <c r="AB4" s="662" t="str">
        <f>'Complete Statement (Sess. Marks'!DR4</f>
        <v>Hindi Lit.-21</v>
      </c>
      <c r="AC4" s="646" t="str">
        <f>'Complete Statement (Sess. Marks'!DV4</f>
        <v>Geology-43</v>
      </c>
      <c r="AD4" s="660" t="str">
        <f>'Complete Statement (Sess. Marks'!DZ4</f>
        <v/>
      </c>
      <c r="AE4" s="629" t="str">
        <f>'Complete Statement (Sess. Marks'!ED4</f>
        <v>GLOR.INDIA AFTER IND.-II-79</v>
      </c>
      <c r="AF4" s="630"/>
      <c r="AG4" s="631" t="str">
        <f>'Complete Statement (Sess. Marks'!EF4</f>
        <v>Social Ser. Plan-78</v>
      </c>
      <c r="AH4" s="632"/>
      <c r="AI4" s="653"/>
    </row>
    <row r="5" spans="1:35" s="53" customFormat="1" ht="85.5" customHeight="1">
      <c r="A5" s="654"/>
      <c r="B5" s="633" t="str">
        <f>'Marks Entry'!C6</f>
        <v>Sr. No.</v>
      </c>
      <c r="C5" s="635" t="str">
        <f>'Marks Entry'!D6</f>
        <v>Class</v>
      </c>
      <c r="D5" s="635" t="str">
        <f>'Marks Entry'!E6</f>
        <v>Scholar Number</v>
      </c>
      <c r="E5" s="637" t="str">
        <f>'Marks Entry'!F6</f>
        <v>Board Roll No.</v>
      </c>
      <c r="F5" s="635" t="str">
        <f>'Marks Entry'!G6</f>
        <v>School Roll Number</v>
      </c>
      <c r="G5" s="637" t="str">
        <f>'Marks Entry'!H6</f>
        <v>Student's Name</v>
      </c>
      <c r="H5" s="637" t="str">
        <f>'Marks Entry'!I6</f>
        <v>Father's Name</v>
      </c>
      <c r="I5" s="637" t="str">
        <f>'Marks Entry'!J6</f>
        <v>Mother's Name</v>
      </c>
      <c r="J5" s="648" t="str">
        <f>'Marks Entry'!K6</f>
        <v>Date Of Birth</v>
      </c>
      <c r="K5" s="650">
        <f>IF($K$2='Complete Statement (Sess. Marks'!$O$2,'Complete Statement (Sess. Marks'!O5,IF($K$2='Complete Statement (Sess. Marks'!$AA$2,'Complete Statement (Sess. Marks'!AA5,IF($K$2='Complete Statement (Sess. Marks'!$AM$2,'Complete Statement (Sess. Marks'!AM5,IF($K$2='Complete Statement (Sess. Marks'!$AY$2,'Complete Statement (Sess. Marks'!AY5,IF($K$2='Complete Statement (Sess. Marks'!$BK$2,'Complete Statement (Sess. Marks'!BK5,IF($K$2='Complete Statement (Sess. Marks'!$BW$2,'Complete Statement (Sess. Marks'!BW5,IF($K$2='Complete Statement (Sess. Marks'!$CU$2,'Complete Statement (Sess. Marks'!CU5,IF($K$2='Complete Statement (Sess. Marks'!$CY$2,'Complete Statement (Sess. Marks'!CY5,IF($K$2='Complete Statement (Sess. Marks'!#REF!,'Complete Statement (Sess. Marks'!#REF!,"")))))))))</f>
        <v>0</v>
      </c>
      <c r="L5" s="639">
        <f>IF($K$2='Complete Statement (Sess. Marks'!$O$2,'Complete Statement (Sess. Marks'!P5,IF($K$2='Complete Statement (Sess. Marks'!$AA$2,'Complete Statement (Sess. Marks'!AB5,IF($K$2='Complete Statement (Sess. Marks'!$AM$2,'Complete Statement (Sess. Marks'!AN5,IF($K$2='Complete Statement (Sess. Marks'!$AY$2,'Complete Statement (Sess. Marks'!AZ5,IF($K$2='Complete Statement (Sess. Marks'!$BK$2,'Complete Statement (Sess. Marks'!BL5,IF($K$2='Complete Statement (Sess. Marks'!$BW$2,'Complete Statement (Sess. Marks'!BX5,IF($K$2='Complete Statement (Sess. Marks'!$CU$2,'Complete Statement (Sess. Marks'!CV5,IF($K$2='Complete Statement (Sess. Marks'!$CY$2,'Complete Statement (Sess. Marks'!#REF!,IF($K$2='Complete Statement (Sess. Marks'!#REF!,'Complete Statement (Sess. Marks'!#REF!,"")))))))))</f>
        <v>0</v>
      </c>
      <c r="M5" s="639">
        <f>IF($K$2='Complete Statement (Sess. Marks'!$O$2,'Complete Statement (Sess. Marks'!Q5,IF($K$2='Complete Statement (Sess. Marks'!$AA$2,'Complete Statement (Sess. Marks'!AC5,IF($K$2='Complete Statement (Sess. Marks'!$AM$2,'Complete Statement (Sess. Marks'!AO5,IF($K$2='Complete Statement (Sess. Marks'!$AY$2,'Complete Statement (Sess. Marks'!BA5,IF($K$2='Complete Statement (Sess. Marks'!$BK$2,'Complete Statement (Sess. Marks'!BM5,IF($K$2='Complete Statement (Sess. Marks'!$BW$2,'Complete Statement (Sess. Marks'!BY5,IF($K$2='Complete Statement (Sess. Marks'!$CU$2,'Complete Statement (Sess. Marks'!CW5,IF($K$2='Complete Statement (Sess. Marks'!$CY$2,'Complete Statement (Sess. Marks'!#REF!,IF($K$2='Complete Statement (Sess. Marks'!#REF!,'Complete Statement (Sess. Marks'!#REF!,"")))))))))</f>
        <v>0</v>
      </c>
      <c r="N5" s="639">
        <f>IF($K$2='Complete Statement (Sess. Marks'!$O$2,'Complete Statement (Sess. Marks'!R5,IF($K$2='Complete Statement (Sess. Marks'!$AA$2,'Complete Statement (Sess. Marks'!AD5,IF($K$2='Complete Statement (Sess. Marks'!$AM$2,'Complete Statement (Sess. Marks'!AP5,IF($K$2='Complete Statement (Sess. Marks'!$AY$2,'Complete Statement (Sess. Marks'!BB5,IF($K$2='Complete Statement (Sess. Marks'!$BK$2,'Complete Statement (Sess. Marks'!BN5,IF($K$2='Complete Statement (Sess. Marks'!$BW$2,'Complete Statement (Sess. Marks'!BZ5,IF($K$2='Complete Statement (Sess. Marks'!$CU$2,'Complete Statement (Sess. Marks'!CX5,IF($K$2='Complete Statement (Sess. Marks'!$CY$2,'Complete Statement (Sess. Marks'!CZ5,IF($K$2='Complete Statement (Sess. Marks'!#REF!,'Complete Statement (Sess. Marks'!#REF!,"")))))))))</f>
        <v>0</v>
      </c>
      <c r="O5" s="639">
        <f>IF($K$2='Complete Statement (Sess. Marks'!$O$2,'Complete Statement (Sess. Marks'!S5,IF($K$2='Complete Statement (Sess. Marks'!$AA$2,'Complete Statement (Sess. Marks'!AE5,IF($K$2='Complete Statement (Sess. Marks'!$AM$2,'Complete Statement (Sess. Marks'!AQ5,IF($K$2='Complete Statement (Sess. Marks'!$AY$2,'Complete Statement (Sess. Marks'!BC5,IF($K$2='Complete Statement (Sess. Marks'!$BK$2,'Complete Statement (Sess. Marks'!BO5,IF($K$2='Complete Statement (Sess. Marks'!$BW$2,'Complete Statement (Sess. Marks'!CA5,IF($K$2='Complete Statement (Sess. Marks'!$CU$2,'Complete Statement (Sess. Marks'!CY5,IF($K$2='Complete Statement (Sess. Marks'!$CY$2,'Complete Statement (Sess. Marks'!#REF!,IF($K$2='Complete Statement (Sess. Marks'!#REF!,'Complete Statement (Sess. Marks'!#REF!,"")))))))))</f>
        <v>0</v>
      </c>
      <c r="P5" s="639">
        <f>IF($K$2='Complete Statement (Sess. Marks'!$O$2,'Complete Statement (Sess. Marks'!T5,IF($K$2='Complete Statement (Sess. Marks'!$AA$2,'Complete Statement (Sess. Marks'!AF5,IF($K$2='Complete Statement (Sess. Marks'!$AM$2,'Complete Statement (Sess. Marks'!AR5,IF($K$2='Complete Statement (Sess. Marks'!$AY$2,'Complete Statement (Sess. Marks'!BD5,IF($K$2='Complete Statement (Sess. Marks'!$BK$2,'Complete Statement (Sess. Marks'!BP5,IF($K$2='Complete Statement (Sess. Marks'!$BW$2,'Complete Statement (Sess. Marks'!CB5,IF($K$2='Complete Statement (Sess. Marks'!$CU$2,'Complete Statement (Sess. Marks'!#REF!,IF($K$2='Complete Statement (Sess. Marks'!$CY$2,'Complete Statement (Sess. Marks'!#REF!,IF($K$2='Complete Statement (Sess. Marks'!#REF!,'Complete Statement (Sess. Marks'!#REF!,"")))))))))</f>
        <v>0</v>
      </c>
      <c r="Q5" s="639">
        <f>IF($K$2='Complete Statement (Sess. Marks'!$O$2,'Complete Statement (Sess. Marks'!U5,IF($K$2='Complete Statement (Sess. Marks'!$AA$2,'Complete Statement (Sess. Marks'!AG5,IF($K$2='Complete Statement (Sess. Marks'!$AM$2,'Complete Statement (Sess. Marks'!AS5,IF($K$2='Complete Statement (Sess. Marks'!$AY$2,'Complete Statement (Sess. Marks'!BE5,IF($K$2='Complete Statement (Sess. Marks'!$BK$2,'Complete Statement (Sess. Marks'!BQ5,IF($K$2='Complete Statement (Sess. Marks'!$BW$2,'Complete Statement (Sess. Marks'!CC5,IF($K$2='Complete Statement (Sess. Marks'!$CU$2,'Complete Statement (Sess. Marks'!#REF!,IF($K$2='Complete Statement (Sess. Marks'!$CY$2,'Complete Statement (Sess. Marks'!#REF!,IF($K$2='Complete Statement (Sess. Marks'!#REF!,'Complete Statement (Sess. Marks'!#REF!,"")))))))))</f>
        <v>0</v>
      </c>
      <c r="R5" s="639">
        <f>IF($K$2='Complete Statement (Sess. Marks'!$O$2,'Complete Statement (Sess. Marks'!V5,IF($K$2='Complete Statement (Sess. Marks'!$AA$2,'Complete Statement (Sess. Marks'!AH5,IF($K$2='Complete Statement (Sess. Marks'!$AM$2,'Complete Statement (Sess. Marks'!AT5,IF($K$2='Complete Statement (Sess. Marks'!$AY$2,'Complete Statement (Sess. Marks'!BF5,IF($K$2='Complete Statement (Sess. Marks'!$BK$2,'Complete Statement (Sess. Marks'!BR5,IF($K$2='Complete Statement (Sess. Marks'!$BW$2,'Complete Statement (Sess. Marks'!CD5,IF($K$2='Complete Statement (Sess. Marks'!$CU$2,'Complete Statement (Sess. Marks'!CZ5,IF($K$2='Complete Statement (Sess. Marks'!$CY$2,'Complete Statement (Sess. Marks'!#REF!,IF($K$2='Complete Statement (Sess. Marks'!#REF!,'Complete Statement (Sess. Marks'!#REF!,"")))))))))</f>
        <v>0</v>
      </c>
      <c r="S5" s="639">
        <f>IF($K$2='Complete Statement (Sess. Marks'!$O$2,'Complete Statement (Sess. Marks'!W5,IF($K$2='Complete Statement (Sess. Marks'!$AA$2,'Complete Statement (Sess. Marks'!AI5,IF($K$2='Complete Statement (Sess. Marks'!$AM$2,'Complete Statement (Sess. Marks'!AU5,IF($K$2='Complete Statement (Sess. Marks'!$AY$2,'Complete Statement (Sess. Marks'!BG5,IF($K$2='Complete Statement (Sess. Marks'!$BK$2,'Complete Statement (Sess. Marks'!BS5,IF($K$2='Complete Statement (Sess. Marks'!$BW$2,'Complete Statement (Sess. Marks'!CE5,IF($K$2='Complete Statement (Sess. Marks'!$CU$2,'Complete Statement (Sess. Marks'!DA5,IF($K$2='Complete Statement (Sess. Marks'!$CY$2,'Complete Statement (Sess. Marks'!#REF!,IF($K$2='Complete Statement (Sess. Marks'!#REF!,'Complete Statement (Sess. Marks'!#REF!,"")))))))))</f>
        <v>0</v>
      </c>
      <c r="T5" s="639">
        <f>IF($K$2='Complete Statement (Sess. Marks'!$O$2,'Complete Statement (Sess. Marks'!X5,IF($K$2='Complete Statement (Sess. Marks'!$AA$2,'Complete Statement (Sess. Marks'!AJ5,IF($K$2='Complete Statement (Sess. Marks'!$AM$2,'Complete Statement (Sess. Marks'!AV5,IF($K$2='Complete Statement (Sess. Marks'!$AY$2,'Complete Statement (Sess. Marks'!BH5,IF($K$2='Complete Statement (Sess. Marks'!$BK$2,'Complete Statement (Sess. Marks'!BT5,IF($K$2='Complete Statement (Sess. Marks'!$BW$2,'Complete Statement (Sess. Marks'!CF5,IF($K$2='Complete Statement (Sess. Marks'!$CU$2,'Complete Statement (Sess. Marks'!#REF!,IF($K$2='Complete Statement (Sess. Marks'!$CY$2,'Complete Statement (Sess. Marks'!#REF!,IF($K$2='Complete Statement (Sess. Marks'!#REF!,'Complete Statement (Sess. Marks'!#REF!,"")))))))))</f>
        <v>0</v>
      </c>
      <c r="U5" s="639">
        <f>IF($K$2='Complete Statement (Sess. Marks'!$O$2,'Complete Statement (Sess. Marks'!Y5,IF($K$2='Complete Statement (Sess. Marks'!$AA$2,'Complete Statement (Sess. Marks'!AK5,IF($K$2='Complete Statement (Sess. Marks'!$AM$2,'Complete Statement (Sess. Marks'!AW5,IF($K$2='Complete Statement (Sess. Marks'!$AY$2,'Complete Statement (Sess. Marks'!BI5,IF($K$2='Complete Statement (Sess. Marks'!$BK$2,'Complete Statement (Sess. Marks'!BU5,IF($K$2='Complete Statement (Sess. Marks'!$BW$2,'Complete Statement (Sess. Marks'!CG5,IF($K$2='Complete Statement (Sess. Marks'!$CU$2,'Complete Statement (Sess. Marks'!#REF!,IF($K$2='Complete Statement (Sess. Marks'!$CY$2,'Complete Statement (Sess. Marks'!#REF!,IF($K$2='Complete Statement (Sess. Marks'!#REF!,'Complete Statement (Sess. Marks'!#REF!,"")))))))))</f>
        <v>0</v>
      </c>
      <c r="V5" s="671">
        <f>IF($K$2='Complete Statement (Sess. Marks'!$O$2,'Complete Statement (Sess. Marks'!Z5,IF($K$2='Complete Statement (Sess. Marks'!$AA$2,'Complete Statement (Sess. Marks'!AL5,IF($K$2='Complete Statement (Sess. Marks'!$AM$2,'Complete Statement (Sess. Marks'!AX5,IF($K$2='Complete Statement (Sess. Marks'!$AY$2,'Complete Statement (Sess. Marks'!BJ5,IF($K$2='Complete Statement (Sess. Marks'!$BK$2,'Complete Statement (Sess. Marks'!BV5,IF($K$2='Complete Statement (Sess. Marks'!$BW$2,'Complete Statement (Sess. Marks'!CH5,IF($K$2='Complete Statement (Sess. Marks'!$CU$2,'Complete Statement (Sess. Marks'!#REF!,IF($K$2='Complete Statement (Sess. Marks'!$CY$2,'Complete Statement (Sess. Marks'!#REF!,IF($K$2='Complete Statement (Sess. Marks'!#REF!,'Complete Statement (Sess. Marks'!#REF!,"")))))))))</f>
        <v>0</v>
      </c>
      <c r="W5" s="585"/>
      <c r="X5" s="659"/>
      <c r="Y5" s="647"/>
      <c r="Z5" s="665"/>
      <c r="AA5" s="647"/>
      <c r="AB5" s="663"/>
      <c r="AC5" s="647"/>
      <c r="AD5" s="661"/>
      <c r="AE5" s="343" t="s">
        <v>146</v>
      </c>
      <c r="AF5" s="621" t="s">
        <v>38</v>
      </c>
      <c r="AG5" s="342" t="s">
        <v>146</v>
      </c>
      <c r="AH5" s="623" t="s">
        <v>38</v>
      </c>
      <c r="AI5" s="653"/>
    </row>
    <row r="6" spans="1:35" ht="15.75" customHeight="1" thickBot="1">
      <c r="A6" s="654"/>
      <c r="B6" s="634"/>
      <c r="C6" s="636"/>
      <c r="D6" s="636"/>
      <c r="E6" s="638"/>
      <c r="F6" s="636"/>
      <c r="G6" s="638"/>
      <c r="H6" s="638"/>
      <c r="I6" s="638"/>
      <c r="J6" s="649"/>
      <c r="K6" s="85">
        <f>IF($K$2='Complete Statement (Sess. Marks'!$O$2,'Complete Statement (Sess. Marks'!O6,IF($K$2='Complete Statement (Sess. Marks'!$AA$2,'Complete Statement (Sess. Marks'!AA6,IF($K$2='Complete Statement (Sess. Marks'!$AM$2,'Complete Statement (Sess. Marks'!AM6,IF($K$2='Complete Statement (Sess. Marks'!$AY$2,'Complete Statement (Sess. Marks'!AY6,IF($K$2='Complete Statement (Sess. Marks'!$BK$2,'Complete Statement (Sess. Marks'!BK6,IF($K$2='Complete Statement (Sess. Marks'!$BW$2,'Complete Statement (Sess. Marks'!BW6,IF($K$2='Complete Statement (Sess. Marks'!$CI$2,'Complete Statement (Sess. Marks'!CI6,"")))))))</f>
        <v>10</v>
      </c>
      <c r="L6" s="86">
        <f>IF($K$2='Complete Statement (Sess. Marks'!$O$2,'Complete Statement (Sess. Marks'!P6,IF($K$2='Complete Statement (Sess. Marks'!$AA$2,'Complete Statement (Sess. Marks'!AB6,IF($K$2='Complete Statement (Sess. Marks'!$AM$2,'Complete Statement (Sess. Marks'!AN6,IF($K$2='Complete Statement (Sess. Marks'!$AY$2,'Complete Statement (Sess. Marks'!AZ6,IF($K$2='Complete Statement (Sess. Marks'!$BK$2,'Complete Statement (Sess. Marks'!BL6,IF($K$2='Complete Statement (Sess. Marks'!$BW$2,'Complete Statement (Sess. Marks'!BX6,IF($K$2='Complete Statement (Sess. Marks'!$CI$2,'Complete Statement (Sess. Marks'!CJ6,"")))))))</f>
        <v>10</v>
      </c>
      <c r="M6" s="86">
        <f>IF($K$2='Complete Statement (Sess. Marks'!$O$2,'Complete Statement (Sess. Marks'!Q6,IF($K$2='Complete Statement (Sess. Marks'!$AA$2,'Complete Statement (Sess. Marks'!AC6,IF($K$2='Complete Statement (Sess. Marks'!$AM$2,'Complete Statement (Sess. Marks'!AO6,IF($K$2='Complete Statement (Sess. Marks'!$AY$2,'Complete Statement (Sess. Marks'!BA6,IF($K$2='Complete Statement (Sess. Marks'!$BK$2,'Complete Statement (Sess. Marks'!BM6,IF($K$2='Complete Statement (Sess. Marks'!$BW$2,'Complete Statement (Sess. Marks'!BY6,IF($K$2='Complete Statement (Sess. Marks'!$CI$2,'Complete Statement (Sess. Marks'!CK6,"")))))))</f>
        <v>10</v>
      </c>
      <c r="N6" s="86">
        <f>IF($K$2='Complete Statement (Sess. Marks'!$O$2,'Complete Statement (Sess. Marks'!R6,IF($K$2='Complete Statement (Sess. Marks'!$AA$2,'Complete Statement (Sess. Marks'!AD6,IF($K$2='Complete Statement (Sess. Marks'!$AM$2,'Complete Statement (Sess. Marks'!AP6,IF($K$2='Complete Statement (Sess. Marks'!$AY$2,'Complete Statement (Sess. Marks'!BB6,IF($K$2='Complete Statement (Sess. Marks'!$BK$2,'Complete Statement (Sess. Marks'!BN6,IF($K$2='Complete Statement (Sess. Marks'!$BW$2,'Complete Statement (Sess. Marks'!BZ6,IF($K$2='Complete Statement (Sess. Marks'!$CI$2,'Complete Statement (Sess. Marks'!CL6,"")))))))</f>
        <v>70</v>
      </c>
      <c r="O6" s="86">
        <f>IF($K$2='Complete Statement (Sess. Marks'!$O$2,'Complete Statement (Sess. Marks'!S6,IF($K$2='Complete Statement (Sess. Marks'!$AA$2,'Complete Statement (Sess. Marks'!AE6,IF($K$2='Complete Statement (Sess. Marks'!$AM$2,'Complete Statement (Sess. Marks'!AQ6,IF($K$2='Complete Statement (Sess. Marks'!$AY$2,'Complete Statement (Sess. Marks'!BC6,IF($K$2='Complete Statement (Sess. Marks'!$BK$2,'Complete Statement (Sess. Marks'!BO6,IF($K$2='Complete Statement (Sess. Marks'!$BW$2,'Complete Statement (Sess. Marks'!CA6,IF($K$2='Complete Statement (Sess. Marks'!$CI$2,'Complete Statement (Sess. Marks'!CM6,"")))))))</f>
        <v>100</v>
      </c>
      <c r="P6" s="86">
        <f>IF($K$2='Complete Statement (Sess. Marks'!$O$2,'Complete Statement (Sess. Marks'!T6,IF($K$2='Complete Statement (Sess. Marks'!$AA$2,'Complete Statement (Sess. Marks'!AF6,IF($K$2='Complete Statement (Sess. Marks'!$AM$2,'Complete Statement (Sess. Marks'!AR6,IF($K$2='Complete Statement (Sess. Marks'!$AY$2,'Complete Statement (Sess. Marks'!BD6,IF($K$2='Complete Statement (Sess. Marks'!$BK$2,'Complete Statement (Sess. Marks'!BP6,IF($K$2='Complete Statement (Sess. Marks'!$BW$2,'Complete Statement (Sess. Marks'!CB6,IF($K$2='Complete Statement (Sess. Marks'!$CI$2,'Complete Statement (Sess. Marks'!CN6,"")))))))</f>
        <v>10</v>
      </c>
      <c r="Q6" s="120">
        <f>IF($K$2='Complete Statement (Sess. Marks'!$O$2,'Complete Statement (Sess. Marks'!U6,IF($K$2='Complete Statement (Sess. Marks'!$AA$2,'Complete Statement (Sess. Marks'!AG6,IF($K$2='Complete Statement (Sess. Marks'!$AM$2,'Complete Statement (Sess. Marks'!AS6,IF($K$2='Complete Statement (Sess. Marks'!$AY$2,'Complete Statement (Sess. Marks'!BE6,IF($K$2='Complete Statement (Sess. Marks'!$BK$2,'Complete Statement (Sess. Marks'!BQ6,IF($K$2='Complete Statement (Sess. Marks'!$BW$2,'Complete Statement (Sess. Marks'!CC6,IF($K$2='Complete Statement (Sess. Marks'!$CI$2,'Complete Statement (Sess. Marks'!CO6,"")))))))</f>
        <v>4</v>
      </c>
      <c r="R6" s="86">
        <f>IF($K$2='Complete Statement (Sess. Marks'!$O$2,'Complete Statement (Sess. Marks'!V6,IF($K$2='Complete Statement (Sess. Marks'!$AA$2,'Complete Statement (Sess. Marks'!AH6,IF($K$2='Complete Statement (Sess. Marks'!$AM$2,'Complete Statement (Sess. Marks'!AT6,IF($K$2='Complete Statement (Sess. Marks'!$AY$2,'Complete Statement (Sess. Marks'!BF6,IF($K$2='Complete Statement (Sess. Marks'!$BK$2,'Complete Statement (Sess. Marks'!BR6,IF($K$2='Complete Statement (Sess. Marks'!$BW$2,'Complete Statement (Sess. Marks'!CD6,IF($K$2='Complete Statement (Sess. Marks'!$CI$2,'Complete Statement (Sess. Marks'!CP6,"")))))))</f>
        <v>3</v>
      </c>
      <c r="S6" s="86">
        <f>IF($K$2='Complete Statement (Sess. Marks'!$O$2,'Complete Statement (Sess. Marks'!W6,IF($K$2='Complete Statement (Sess. Marks'!$AA$2,'Complete Statement (Sess. Marks'!AI6,IF($K$2='Complete Statement (Sess. Marks'!$AM$2,'Complete Statement (Sess. Marks'!AU6,IF($K$2='Complete Statement (Sess. Marks'!$AY$2,'Complete Statement (Sess. Marks'!BG6,IF($K$2='Complete Statement (Sess. Marks'!$BK$2,'Complete Statement (Sess. Marks'!BS6,IF($K$2='Complete Statement (Sess. Marks'!$BW$2,'Complete Statement (Sess. Marks'!CE6,IF($K$2='Complete Statement (Sess. Marks'!$CI$2,'Complete Statement (Sess. Marks'!CQ6,"")))))))</f>
        <v>2</v>
      </c>
      <c r="T6" s="86">
        <f>IF($K$2='Complete Statement (Sess. Marks'!$O$2,'Complete Statement (Sess. Marks'!X6,IF($K$2='Complete Statement (Sess. Marks'!$AA$2,'Complete Statement (Sess. Marks'!AJ6,IF($K$2='Complete Statement (Sess. Marks'!$AM$2,'Complete Statement (Sess. Marks'!AV6,IF($K$2='Complete Statement (Sess. Marks'!$AY$2,'Complete Statement (Sess. Marks'!BH6,IF($K$2='Complete Statement (Sess. Marks'!$BK$2,'Complete Statement (Sess. Marks'!BT6,IF($K$2='Complete Statement (Sess. Marks'!$BW$2,'Complete Statement (Sess. Marks'!CF6,IF($K$2='Complete Statement (Sess. Marks'!$CI$2,'Complete Statement (Sess. Marks'!CR6,"")))))))</f>
        <v>1</v>
      </c>
      <c r="U6" s="86">
        <f>IF($K$2='Complete Statement (Sess. Marks'!$O$2,'Complete Statement (Sess. Marks'!Y6,IF($K$2='Complete Statement (Sess. Marks'!$AA$2,'Complete Statement (Sess. Marks'!AK6,IF($K$2='Complete Statement (Sess. Marks'!$AM$2,'Complete Statement (Sess. Marks'!AW6,IF($K$2='Complete Statement (Sess. Marks'!$AY$2,'Complete Statement (Sess. Marks'!BI6,IF($K$2='Complete Statement (Sess. Marks'!$BK$2,'Complete Statement (Sess. Marks'!BU6,IF($K$2='Complete Statement (Sess. Marks'!$BW$2,'Complete Statement (Sess. Marks'!CG6,IF($K$2='Complete Statement (Sess. Marks'!$CI$2,'Complete Statement (Sess. Marks'!CS6,"")))))))</f>
        <v>10</v>
      </c>
      <c r="V6" s="87">
        <f>IF($K$2='Complete Statement (Sess. Marks'!$O$2,'Complete Statement (Sess. Marks'!Z6,IF($K$2='Complete Statement (Sess. Marks'!$AA$2,'Complete Statement (Sess. Marks'!AL6,IF($K$2='Complete Statement (Sess. Marks'!$AM$2,'Complete Statement (Sess. Marks'!AX6,IF($K$2='Complete Statement (Sess. Marks'!$AY$2,'Complete Statement (Sess. Marks'!BJ6,IF($K$2='Complete Statement (Sess. Marks'!$BK$2,'Complete Statement (Sess. Marks'!BV6,IF($K$2='Complete Statement (Sess. Marks'!$BW$2,'Complete Statement (Sess. Marks'!CH6,IF($K$2='Complete Statement (Sess. Marks'!$CI$2,'Complete Statement (Sess. Marks'!CT6,"")))))))</f>
        <v>20</v>
      </c>
      <c r="W6" s="585"/>
      <c r="X6" s="269">
        <f>IF(X4="","",'Complete Statement (Sess. Marks'!DE6)</f>
        <v>20</v>
      </c>
      <c r="Y6" s="280">
        <f>IF(Y4="","",'Complete Statement (Sess. Marks'!DI6)</f>
        <v>20</v>
      </c>
      <c r="Z6" s="270">
        <f>IF(Z4="","",'Complete Statement (Sess. Marks'!DM6)</f>
        <v>20</v>
      </c>
      <c r="AA6" s="280">
        <f>IF(AA4="","",'Complete Statement (Sess. Marks'!DQ6)</f>
        <v>20</v>
      </c>
      <c r="AB6" s="270">
        <f>IF(AB4="","",'Complete Statement (Sess. Marks'!DU6)</f>
        <v>20</v>
      </c>
      <c r="AC6" s="280">
        <f>IF(AC4="","",'Complete Statement (Sess. Marks'!DY6)</f>
        <v>15</v>
      </c>
      <c r="AD6" s="276" t="str">
        <f>IF(AD4="","",'Complete Statement (Sess. Marks'!EC6)</f>
        <v/>
      </c>
      <c r="AE6" s="271">
        <f>IF(AE4="","",'Complete Statement (Sess. Marks'!ED6)</f>
        <v>100</v>
      </c>
      <c r="AF6" s="622"/>
      <c r="AG6" s="286">
        <f>IF(AG4="","",'Complete Statement (Sess. Marks'!EF6)</f>
        <v>100</v>
      </c>
      <c r="AH6" s="624"/>
      <c r="AI6" s="653"/>
    </row>
    <row r="7" spans="1:35" s="20" customFormat="1" ht="17.25" customHeight="1">
      <c r="A7" s="654"/>
      <c r="B7" s="88">
        <f>IF(F7&gt;0,1,0)</f>
        <v>1</v>
      </c>
      <c r="C7" s="89">
        <f>'Marks Entry'!D9</f>
        <v>12</v>
      </c>
      <c r="D7" s="89">
        <f>'Marks Entry'!E9</f>
        <v>1251</v>
      </c>
      <c r="E7" s="105">
        <f>'Marks Entry'!F9</f>
        <v>0</v>
      </c>
      <c r="F7" s="89">
        <f>'Marks Entry'!G9</f>
        <v>1201</v>
      </c>
      <c r="G7" s="89" t="str">
        <f>'Marks Entry'!H9</f>
        <v>AASI</v>
      </c>
      <c r="H7" s="89" t="str">
        <f>'Marks Entry'!I9</f>
        <v>JETHA RAM</v>
      </c>
      <c r="I7" s="89" t="str">
        <f>'Marks Entry'!J9</f>
        <v>SANTOSH</v>
      </c>
      <c r="J7" s="747">
        <f>'Marks Entry'!K9</f>
        <v>40940</v>
      </c>
      <c r="K7" s="82">
        <f>IF($K$2='Complete Statement (Sess. Marks'!$O$2,'Complete Statement (Sess. Marks'!O7,IF($K$2='Complete Statement (Sess. Marks'!$AA$2,'Complete Statement (Sess. Marks'!AA7,IF($K$2='Complete Statement (Sess. Marks'!$AM$2,'Complete Statement (Sess. Marks'!AM7,IF($K$2='Complete Statement (Sess. Marks'!$AY$2,'Complete Statement (Sess. Marks'!AY7,IF($K$2='Complete Statement (Sess. Marks'!$BK$2,'Complete Statement (Sess. Marks'!BK7,IF($K$2='Complete Statement (Sess. Marks'!$BW$2,'Complete Statement (Sess. Marks'!BW7,IF($K$2='Complete Statement (Sess. Marks'!$CI$2,'Complete Statement (Sess. Marks'!CI7,"")))))))</f>
        <v>5</v>
      </c>
      <c r="L7" s="83">
        <f>IF($K$2='Complete Statement (Sess. Marks'!$O$2,'Complete Statement (Sess. Marks'!P7,IF($K$2='Complete Statement (Sess. Marks'!$AA$2,'Complete Statement (Sess. Marks'!AB7,IF($K$2='Complete Statement (Sess. Marks'!$AM$2,'Complete Statement (Sess. Marks'!AN7,IF($K$2='Complete Statement (Sess. Marks'!$AY$2,'Complete Statement (Sess. Marks'!AZ7,IF($K$2='Complete Statement (Sess. Marks'!$BK$2,'Complete Statement (Sess. Marks'!BL7,IF($K$2='Complete Statement (Sess. Marks'!$BW$2,'Complete Statement (Sess. Marks'!BX7,IF($K$2='Complete Statement (Sess. Marks'!$CI$2,'Complete Statement (Sess. Marks'!CJ7,"")))))))</f>
        <v>7</v>
      </c>
      <c r="M7" s="83">
        <f>IF($K$2='Complete Statement (Sess. Marks'!$O$2,'Complete Statement (Sess. Marks'!Q7,IF($K$2='Complete Statement (Sess. Marks'!$AA$2,'Complete Statement (Sess. Marks'!AC7,IF($K$2='Complete Statement (Sess. Marks'!$AM$2,'Complete Statement (Sess. Marks'!AO7,IF($K$2='Complete Statement (Sess. Marks'!$AY$2,'Complete Statement (Sess. Marks'!BA7,IF($K$2='Complete Statement (Sess. Marks'!$BK$2,'Complete Statement (Sess. Marks'!BM7,IF($K$2='Complete Statement (Sess. Marks'!$BW$2,'Complete Statement (Sess. Marks'!BY7,IF($K$2='Complete Statement (Sess. Marks'!$CI$2,'Complete Statement (Sess. Marks'!CK7,"")))))))</f>
        <v>8</v>
      </c>
      <c r="N7" s="83">
        <f>IF($K$2='Complete Statement (Sess. Marks'!$O$2,'Complete Statement (Sess. Marks'!R7,IF($K$2='Complete Statement (Sess. Marks'!$AA$2,'Complete Statement (Sess. Marks'!AD7,IF($K$2='Complete Statement (Sess. Marks'!$AM$2,'Complete Statement (Sess. Marks'!AP7,IF($K$2='Complete Statement (Sess. Marks'!$AY$2,'Complete Statement (Sess. Marks'!BB7,IF($K$2='Complete Statement (Sess. Marks'!$BK$2,'Complete Statement (Sess. Marks'!BN7,IF($K$2='Complete Statement (Sess. Marks'!$BW$2,'Complete Statement (Sess. Marks'!BZ7,IF($K$2='Complete Statement (Sess. Marks'!$CI$2,'Complete Statement (Sess. Marks'!CL7,"")))))))</f>
        <v>55</v>
      </c>
      <c r="O7" s="83">
        <f>IF($K$2='Complete Statement (Sess. Marks'!$O$2,'Complete Statement (Sess. Marks'!S7,IF($K$2='Complete Statement (Sess. Marks'!$AA$2,'Complete Statement (Sess. Marks'!AE7,IF($K$2='Complete Statement (Sess. Marks'!$AM$2,'Complete Statement (Sess. Marks'!AQ7,IF($K$2='Complete Statement (Sess. Marks'!$AY$2,'Complete Statement (Sess. Marks'!BC7,IF($K$2='Complete Statement (Sess. Marks'!$BK$2,'Complete Statement (Sess. Marks'!BO7,IF($K$2='Complete Statement (Sess. Marks'!$BW$2,'Complete Statement (Sess. Marks'!CA7,IF($K$2='Complete Statement (Sess. Marks'!$CI$2,'Complete Statement (Sess. Marks'!CM7,"")))))))</f>
        <v>75</v>
      </c>
      <c r="P7" s="83">
        <f>IF($K$2='Complete Statement (Sess. Marks'!$O$2,'Complete Statement (Sess. Marks'!T7,IF($K$2='Complete Statement (Sess. Marks'!$AA$2,'Complete Statement (Sess. Marks'!AF7,IF($K$2='Complete Statement (Sess. Marks'!$AM$2,'Complete Statement (Sess. Marks'!AR7,IF($K$2='Complete Statement (Sess. Marks'!$AY$2,'Complete Statement (Sess. Marks'!BD7,IF($K$2='Complete Statement (Sess. Marks'!$BK$2,'Complete Statement (Sess. Marks'!BP7,IF($K$2='Complete Statement (Sess. Marks'!$BW$2,'Complete Statement (Sess. Marks'!CB7,IF($K$2='Complete Statement (Sess. Marks'!$CI$2,'Complete Statement (Sess. Marks'!CN7,"")))))))</f>
        <v>8</v>
      </c>
      <c r="Q7" s="83">
        <f>IF($K$2='Complete Statement (Sess. Marks'!$O$2,'Complete Statement (Sess. Marks'!U7,IF($K$2='Complete Statement (Sess. Marks'!$AA$2,'Complete Statement (Sess. Marks'!AG7,IF($K$2='Complete Statement (Sess. Marks'!$AM$2,'Complete Statement (Sess. Marks'!AS7,IF($K$2='Complete Statement (Sess. Marks'!$AY$2,'Complete Statement (Sess. Marks'!BE7,IF($K$2='Complete Statement (Sess. Marks'!$BK$2,'Complete Statement (Sess. Marks'!BQ7,IF($K$2='Complete Statement (Sess. Marks'!$BW$2,'Complete Statement (Sess. Marks'!CC7,IF($K$2='Complete Statement (Sess. Marks'!$CI$2,'Complete Statement (Sess. Marks'!CO7,"")))))))</f>
        <v>5</v>
      </c>
      <c r="R7" s="83">
        <f>IF($K$2='Complete Statement (Sess. Marks'!$O$2,'Complete Statement (Sess. Marks'!V7,IF($K$2='Complete Statement (Sess. Marks'!$AA$2,'Complete Statement (Sess. Marks'!AH7,IF($K$2='Complete Statement (Sess. Marks'!$AM$2,'Complete Statement (Sess. Marks'!AT7,IF($K$2='Complete Statement (Sess. Marks'!$AY$2,'Complete Statement (Sess. Marks'!BF7,IF($K$2='Complete Statement (Sess. Marks'!$BK$2,'Complete Statement (Sess. Marks'!BR7,IF($K$2='Complete Statement (Sess. Marks'!$BW$2,'Complete Statement (Sess. Marks'!CD7,IF($K$2='Complete Statement (Sess. Marks'!$CI$2,'Complete Statement (Sess. Marks'!CP7,"")))))))</f>
        <v>3</v>
      </c>
      <c r="S7" s="83">
        <f>IF($K$2='Complete Statement (Sess. Marks'!$O$2,'Complete Statement (Sess. Marks'!W7,IF($K$2='Complete Statement (Sess. Marks'!$AA$2,'Complete Statement (Sess. Marks'!AI7,IF($K$2='Complete Statement (Sess. Marks'!$AM$2,'Complete Statement (Sess. Marks'!AU7,IF($K$2='Complete Statement (Sess. Marks'!$AY$2,'Complete Statement (Sess. Marks'!BG7,IF($K$2='Complete Statement (Sess. Marks'!$BK$2,'Complete Statement (Sess. Marks'!BS7,IF($K$2='Complete Statement (Sess. Marks'!$BW$2,'Complete Statement (Sess. Marks'!CE7,IF($K$2='Complete Statement (Sess. Marks'!$CI$2,'Complete Statement (Sess. Marks'!CQ7,"")))))))</f>
        <v>0</v>
      </c>
      <c r="T7" s="83">
        <f>IF($K$2='Complete Statement (Sess. Marks'!$O$2,'Complete Statement (Sess. Marks'!X7,IF($K$2='Complete Statement (Sess. Marks'!$AA$2,'Complete Statement (Sess. Marks'!AJ7,IF($K$2='Complete Statement (Sess. Marks'!$AM$2,'Complete Statement (Sess. Marks'!AV7,IF($K$2='Complete Statement (Sess. Marks'!$AY$2,'Complete Statement (Sess. Marks'!BH7,IF($K$2='Complete Statement (Sess. Marks'!$BK$2,'Complete Statement (Sess. Marks'!BT7,IF($K$2='Complete Statement (Sess. Marks'!$BW$2,'Complete Statement (Sess. Marks'!CF7,IF($K$2='Complete Statement (Sess. Marks'!$CI$2,'Complete Statement (Sess. Marks'!CR7,"")))))))</f>
        <v>1</v>
      </c>
      <c r="U7" s="83">
        <f>IF($K$2='Complete Statement (Sess. Marks'!$O$2,'Complete Statement (Sess. Marks'!Y7,IF($K$2='Complete Statement (Sess. Marks'!$AA$2,'Complete Statement (Sess. Marks'!AK7,IF($K$2='Complete Statement (Sess. Marks'!$AM$2,'Complete Statement (Sess. Marks'!AW7,IF($K$2='Complete Statement (Sess. Marks'!$AY$2,'Complete Statement (Sess. Marks'!BI7,IF($K$2='Complete Statement (Sess. Marks'!$BK$2,'Complete Statement (Sess. Marks'!BU7,IF($K$2='Complete Statement (Sess. Marks'!$BW$2,'Complete Statement (Sess. Marks'!CG7,IF($K$2='Complete Statement (Sess. Marks'!$CI$2,'Complete Statement (Sess. Marks'!CS7,"")))))))</f>
        <v>9</v>
      </c>
      <c r="V7" s="84">
        <f>IF($K$2='Complete Statement (Sess. Marks'!$O$2,'Complete Statement (Sess. Marks'!Z7,IF($K$2='Complete Statement (Sess. Marks'!$AA$2,'Complete Statement (Sess. Marks'!AL7,IF($K$2='Complete Statement (Sess. Marks'!$AM$2,'Complete Statement (Sess. Marks'!AX7,IF($K$2='Complete Statement (Sess. Marks'!$AY$2,'Complete Statement (Sess. Marks'!BJ7,IF($K$2='Complete Statement (Sess. Marks'!$BK$2,'Complete Statement (Sess. Marks'!BV7,IF($K$2='Complete Statement (Sess. Marks'!$BW$2,'Complete Statement (Sess. Marks'!CH7,IF($K$2='Complete Statement (Sess. Marks'!$CI$2,'Complete Statement (Sess. Marks'!CT7,"")))))))</f>
        <v>17</v>
      </c>
      <c r="W7" s="585"/>
      <c r="X7" s="275">
        <f>'Complete Statement (Sess. Marks'!DE7</f>
        <v>17</v>
      </c>
      <c r="Y7" s="281">
        <f>'Complete Statement (Sess. Marks'!DI7</f>
        <v>18</v>
      </c>
      <c r="Z7" s="272">
        <f>'Complete Statement (Sess. Marks'!DM7</f>
        <v>13</v>
      </c>
      <c r="AA7" s="281">
        <f>'Complete Statement (Sess. Marks'!DQ7</f>
        <v>7</v>
      </c>
      <c r="AB7" s="351">
        <f>'Complete Statement (Sess. Marks'!DU7</f>
        <v>7</v>
      </c>
      <c r="AC7" s="281">
        <f>'Complete Statement (Sess. Marks'!DY7</f>
        <v>13</v>
      </c>
      <c r="AD7" s="277" t="str">
        <f>'Complete Statement (Sess. Marks'!EC7</f>
        <v/>
      </c>
      <c r="AE7" s="273">
        <f>'Complete Statement (Sess. Marks'!ED7</f>
        <v>80</v>
      </c>
      <c r="AF7" s="274" t="str">
        <f>'Complete Statement (Sess. Marks'!EE7</f>
        <v>A</v>
      </c>
      <c r="AG7" s="287">
        <f>'Complete Statement (Sess. Marks'!EF7</f>
        <v>75</v>
      </c>
      <c r="AH7" s="288" t="str">
        <f>'Complete Statement (Sess. Marks'!EG7</f>
        <v>B</v>
      </c>
      <c r="AI7" s="653"/>
    </row>
    <row r="8" spans="1:35" s="20" customFormat="1" ht="17.25" customHeight="1">
      <c r="A8" s="654"/>
      <c r="B8" s="90">
        <f>IF(F8&gt;0,B7+1,0)</f>
        <v>0</v>
      </c>
      <c r="C8" s="19">
        <f>'Marks Entry'!D10</f>
        <v>12</v>
      </c>
      <c r="D8" s="19">
        <f>'Marks Entry'!E10</f>
        <v>1841</v>
      </c>
      <c r="E8" s="106" t="str">
        <f>'Marks Entry'!F10</f>
        <v/>
      </c>
      <c r="F8" s="19">
        <f>'Marks Entry'!G10</f>
        <v>0</v>
      </c>
      <c r="G8" s="19" t="str">
        <f>'Marks Entry'!H10</f>
        <v>ANITA</v>
      </c>
      <c r="H8" s="19" t="str">
        <f>'Marks Entry'!I10</f>
        <v>HEMA RAM</v>
      </c>
      <c r="I8" s="19" t="str">
        <f>'Marks Entry'!J10</f>
        <v>JAITI</v>
      </c>
      <c r="J8" s="748">
        <f>'Marks Entry'!K10</f>
        <v>41279</v>
      </c>
      <c r="K8" s="77">
        <f>IF($K$2='Complete Statement (Sess. Marks'!$O$2,'Complete Statement (Sess. Marks'!O8,IF($K$2='Complete Statement (Sess. Marks'!$AA$2,'Complete Statement (Sess. Marks'!AA8,IF($K$2='Complete Statement (Sess. Marks'!$AM$2,'Complete Statement (Sess. Marks'!AM8,IF($K$2='Complete Statement (Sess. Marks'!$AY$2,'Complete Statement (Sess. Marks'!AY8,IF($K$2='Complete Statement (Sess. Marks'!$BK$2,'Complete Statement (Sess. Marks'!BK8,IF($K$2='Complete Statement (Sess. Marks'!$BW$2,'Complete Statement (Sess. Marks'!BW8,IF($K$2='Complete Statement (Sess. Marks'!$CI$2,'Complete Statement (Sess. Marks'!CI8,"")))))))</f>
        <v>0</v>
      </c>
      <c r="L8" s="76">
        <f>IF($K$2='Complete Statement (Sess. Marks'!$O$2,'Complete Statement (Sess. Marks'!P8,IF($K$2='Complete Statement (Sess. Marks'!$AA$2,'Complete Statement (Sess. Marks'!AB8,IF($K$2='Complete Statement (Sess. Marks'!$AM$2,'Complete Statement (Sess. Marks'!AN8,IF($K$2='Complete Statement (Sess. Marks'!$AY$2,'Complete Statement (Sess. Marks'!AZ8,IF($K$2='Complete Statement (Sess. Marks'!$BK$2,'Complete Statement (Sess. Marks'!BL8,IF($K$2='Complete Statement (Sess. Marks'!$BW$2,'Complete Statement (Sess. Marks'!BX8,IF($K$2='Complete Statement (Sess. Marks'!$CI$2,'Complete Statement (Sess. Marks'!CJ8,"")))))))</f>
        <v>0</v>
      </c>
      <c r="M8" s="76">
        <f>IF($K$2='Complete Statement (Sess. Marks'!$O$2,'Complete Statement (Sess. Marks'!Q8,IF($K$2='Complete Statement (Sess. Marks'!$AA$2,'Complete Statement (Sess. Marks'!AC8,IF($K$2='Complete Statement (Sess. Marks'!$AM$2,'Complete Statement (Sess. Marks'!AO8,IF($K$2='Complete Statement (Sess. Marks'!$AY$2,'Complete Statement (Sess. Marks'!BA8,IF($K$2='Complete Statement (Sess. Marks'!$BK$2,'Complete Statement (Sess. Marks'!BM8,IF($K$2='Complete Statement (Sess. Marks'!$BW$2,'Complete Statement (Sess. Marks'!BY8,IF($K$2='Complete Statement (Sess. Marks'!$CI$2,'Complete Statement (Sess. Marks'!CK8,"")))))))</f>
        <v>0</v>
      </c>
      <c r="N8" s="76">
        <f>IF($K$2='Complete Statement (Sess. Marks'!$O$2,'Complete Statement (Sess. Marks'!R8,IF($K$2='Complete Statement (Sess. Marks'!$AA$2,'Complete Statement (Sess. Marks'!AD8,IF($K$2='Complete Statement (Sess. Marks'!$AM$2,'Complete Statement (Sess. Marks'!AP8,IF($K$2='Complete Statement (Sess. Marks'!$AY$2,'Complete Statement (Sess. Marks'!BB8,IF($K$2='Complete Statement (Sess. Marks'!$BK$2,'Complete Statement (Sess. Marks'!BN8,IF($K$2='Complete Statement (Sess. Marks'!$BW$2,'Complete Statement (Sess. Marks'!BZ8,IF($K$2='Complete Statement (Sess. Marks'!$CI$2,'Complete Statement (Sess. Marks'!CL8,"")))))))</f>
        <v>0</v>
      </c>
      <c r="O8" s="76">
        <f>IF($K$2='Complete Statement (Sess. Marks'!$O$2,'Complete Statement (Sess. Marks'!S8,IF($K$2='Complete Statement (Sess. Marks'!$AA$2,'Complete Statement (Sess. Marks'!AE8,IF($K$2='Complete Statement (Sess. Marks'!$AM$2,'Complete Statement (Sess. Marks'!AQ8,IF($K$2='Complete Statement (Sess. Marks'!$AY$2,'Complete Statement (Sess. Marks'!BC8,IF($K$2='Complete Statement (Sess. Marks'!$BK$2,'Complete Statement (Sess. Marks'!BO8,IF($K$2='Complete Statement (Sess. Marks'!$BW$2,'Complete Statement (Sess. Marks'!CA8,IF($K$2='Complete Statement (Sess. Marks'!$CI$2,'Complete Statement (Sess. Marks'!CM8,"")))))))</f>
        <v>0</v>
      </c>
      <c r="P8" s="76">
        <f>IF($K$2='Complete Statement (Sess. Marks'!$O$2,'Complete Statement (Sess. Marks'!T8,IF($K$2='Complete Statement (Sess. Marks'!$AA$2,'Complete Statement (Sess. Marks'!AF8,IF($K$2='Complete Statement (Sess. Marks'!$AM$2,'Complete Statement (Sess. Marks'!AR8,IF($K$2='Complete Statement (Sess. Marks'!$AY$2,'Complete Statement (Sess. Marks'!BD8,IF($K$2='Complete Statement (Sess. Marks'!$BK$2,'Complete Statement (Sess. Marks'!BP8,IF($K$2='Complete Statement (Sess. Marks'!$BW$2,'Complete Statement (Sess. Marks'!CB8,IF($K$2='Complete Statement (Sess. Marks'!$CI$2,'Complete Statement (Sess. Marks'!CN8,"")))))))</f>
        <v>0</v>
      </c>
      <c r="Q8" s="76">
        <f>IF($K$2='Complete Statement (Sess. Marks'!$O$2,'Complete Statement (Sess. Marks'!U8,IF($K$2='Complete Statement (Sess. Marks'!$AA$2,'Complete Statement (Sess. Marks'!AG8,IF($K$2='Complete Statement (Sess. Marks'!$AM$2,'Complete Statement (Sess. Marks'!AS8,IF($K$2='Complete Statement (Sess. Marks'!$AY$2,'Complete Statement (Sess. Marks'!BE8,IF($K$2='Complete Statement (Sess. Marks'!$BK$2,'Complete Statement (Sess. Marks'!BQ8,IF($K$2='Complete Statement (Sess. Marks'!$BW$2,'Complete Statement (Sess. Marks'!CC8,IF($K$2='Complete Statement (Sess. Marks'!$CI$2,'Complete Statement (Sess. Marks'!CO8,"")))))))</f>
        <v>0</v>
      </c>
      <c r="R8" s="76">
        <f>IF($K$2='Complete Statement (Sess. Marks'!$O$2,'Complete Statement (Sess. Marks'!V8,IF($K$2='Complete Statement (Sess. Marks'!$AA$2,'Complete Statement (Sess. Marks'!AH8,IF($K$2='Complete Statement (Sess. Marks'!$AM$2,'Complete Statement (Sess. Marks'!AT8,IF($K$2='Complete Statement (Sess. Marks'!$AY$2,'Complete Statement (Sess. Marks'!BF8,IF($K$2='Complete Statement (Sess. Marks'!$BK$2,'Complete Statement (Sess. Marks'!BR8,IF($K$2='Complete Statement (Sess. Marks'!$BW$2,'Complete Statement (Sess. Marks'!CD8,IF($K$2='Complete Statement (Sess. Marks'!$CI$2,'Complete Statement (Sess. Marks'!CP8,"")))))))</f>
        <v>0</v>
      </c>
      <c r="S8" s="76">
        <f>IF($K$2='Complete Statement (Sess. Marks'!$O$2,'Complete Statement (Sess. Marks'!W8,IF($K$2='Complete Statement (Sess. Marks'!$AA$2,'Complete Statement (Sess. Marks'!AI8,IF($K$2='Complete Statement (Sess. Marks'!$AM$2,'Complete Statement (Sess. Marks'!AU8,IF($K$2='Complete Statement (Sess. Marks'!$AY$2,'Complete Statement (Sess. Marks'!BG8,IF($K$2='Complete Statement (Sess. Marks'!$BK$2,'Complete Statement (Sess. Marks'!BS8,IF($K$2='Complete Statement (Sess. Marks'!$BW$2,'Complete Statement (Sess. Marks'!CE8,IF($K$2='Complete Statement (Sess. Marks'!$CI$2,'Complete Statement (Sess. Marks'!CQ8,"")))))))</f>
        <v>0</v>
      </c>
      <c r="T8" s="76">
        <f>IF($K$2='Complete Statement (Sess. Marks'!$O$2,'Complete Statement (Sess. Marks'!X8,IF($K$2='Complete Statement (Sess. Marks'!$AA$2,'Complete Statement (Sess. Marks'!AJ8,IF($K$2='Complete Statement (Sess. Marks'!$AM$2,'Complete Statement (Sess. Marks'!AV8,IF($K$2='Complete Statement (Sess. Marks'!$AY$2,'Complete Statement (Sess. Marks'!BH8,IF($K$2='Complete Statement (Sess. Marks'!$BK$2,'Complete Statement (Sess. Marks'!BT8,IF($K$2='Complete Statement (Sess. Marks'!$BW$2,'Complete Statement (Sess. Marks'!CF8,IF($K$2='Complete Statement (Sess. Marks'!$CI$2,'Complete Statement (Sess. Marks'!CR8,"")))))))</f>
        <v>0</v>
      </c>
      <c r="U8" s="76">
        <f>IF($K$2='Complete Statement (Sess. Marks'!$O$2,'Complete Statement (Sess. Marks'!Y8,IF($K$2='Complete Statement (Sess. Marks'!$AA$2,'Complete Statement (Sess. Marks'!AK8,IF($K$2='Complete Statement (Sess. Marks'!$AM$2,'Complete Statement (Sess. Marks'!AW8,IF($K$2='Complete Statement (Sess. Marks'!$AY$2,'Complete Statement (Sess. Marks'!BI8,IF($K$2='Complete Statement (Sess. Marks'!$BK$2,'Complete Statement (Sess. Marks'!BU8,IF($K$2='Complete Statement (Sess. Marks'!$BW$2,'Complete Statement (Sess. Marks'!CG8,IF($K$2='Complete Statement (Sess. Marks'!$CI$2,'Complete Statement (Sess. Marks'!CS8,"")))))))</f>
        <v>0</v>
      </c>
      <c r="V8" s="78">
        <f>IF($K$2='Complete Statement (Sess. Marks'!$O$2,'Complete Statement (Sess. Marks'!Z8,IF($K$2='Complete Statement (Sess. Marks'!$AA$2,'Complete Statement (Sess. Marks'!AL8,IF($K$2='Complete Statement (Sess. Marks'!$AM$2,'Complete Statement (Sess. Marks'!AX8,IF($K$2='Complete Statement (Sess. Marks'!$AY$2,'Complete Statement (Sess. Marks'!BJ8,IF($K$2='Complete Statement (Sess. Marks'!$BK$2,'Complete Statement (Sess. Marks'!BV8,IF($K$2='Complete Statement (Sess. Marks'!$BW$2,'Complete Statement (Sess. Marks'!CH8,IF($K$2='Complete Statement (Sess. Marks'!$CI$2,'Complete Statement (Sess. Marks'!CT8,"")))))))</f>
        <v>0</v>
      </c>
      <c r="W8" s="585"/>
      <c r="X8" s="128">
        <f>'Complete Statement (Sess. Marks'!DE8</f>
        <v>0</v>
      </c>
      <c r="Y8" s="282">
        <f>'Complete Statement (Sess. Marks'!DI8</f>
        <v>0</v>
      </c>
      <c r="Z8" s="124">
        <f>'Complete Statement (Sess. Marks'!DM8</f>
        <v>0</v>
      </c>
      <c r="AA8" s="282">
        <f>'Complete Statement (Sess. Marks'!DQ8</f>
        <v>0</v>
      </c>
      <c r="AB8" s="352">
        <f>'Complete Statement (Sess. Marks'!DU8</f>
        <v>0</v>
      </c>
      <c r="AC8" s="282">
        <f>'Complete Statement (Sess. Marks'!DY8</f>
        <v>0</v>
      </c>
      <c r="AD8" s="278" t="str">
        <f>'Complete Statement (Sess. Marks'!EC8</f>
        <v/>
      </c>
      <c r="AE8" s="123">
        <f>'Complete Statement (Sess. Marks'!ED8</f>
        <v>20</v>
      </c>
      <c r="AF8" s="44" t="str">
        <f>'Complete Statement (Sess. Marks'!EE8</f>
        <v>D</v>
      </c>
      <c r="AG8" s="289">
        <f>'Complete Statement (Sess. Marks'!EF8</f>
        <v>10</v>
      </c>
      <c r="AH8" s="290" t="str">
        <f>'Complete Statement (Sess. Marks'!EG8</f>
        <v>D</v>
      </c>
      <c r="AI8" s="653"/>
    </row>
    <row r="9" spans="1:35" s="20" customFormat="1" ht="17.25" customHeight="1">
      <c r="A9" s="654"/>
      <c r="B9" s="90">
        <f t="shared" ref="B9:B72" si="0">IF(F9&gt;0,B8+1,0)</f>
        <v>0</v>
      </c>
      <c r="C9" s="19">
        <f>'Marks Entry'!D11</f>
        <v>12</v>
      </c>
      <c r="D9" s="19">
        <f>'Marks Entry'!E11</f>
        <v>1916</v>
      </c>
      <c r="E9" s="106" t="str">
        <f>'Marks Entry'!F11</f>
        <v/>
      </c>
      <c r="F9" s="19">
        <f>'Marks Entry'!G11</f>
        <v>0</v>
      </c>
      <c r="G9" s="19" t="str">
        <f>'Marks Entry'!H11</f>
        <v>DEVI</v>
      </c>
      <c r="H9" s="19" t="str">
        <f>'Marks Entry'!I11</f>
        <v>DUNGAR RAM</v>
      </c>
      <c r="I9" s="19" t="str">
        <f>'Marks Entry'!J11</f>
        <v>RAJO DEVI</v>
      </c>
      <c r="J9" s="748">
        <f>'Marks Entry'!K11</f>
        <v>40127</v>
      </c>
      <c r="K9" s="77">
        <f>IF($K$2='Complete Statement (Sess. Marks'!$O$2,'Complete Statement (Sess. Marks'!O9,IF($K$2='Complete Statement (Sess. Marks'!$AA$2,'Complete Statement (Sess. Marks'!AA9,IF($K$2='Complete Statement (Sess. Marks'!$AM$2,'Complete Statement (Sess. Marks'!AM9,IF($K$2='Complete Statement (Sess. Marks'!$AY$2,'Complete Statement (Sess. Marks'!AY9,IF($K$2='Complete Statement (Sess. Marks'!$BK$2,'Complete Statement (Sess. Marks'!BK9,IF($K$2='Complete Statement (Sess. Marks'!$BW$2,'Complete Statement (Sess. Marks'!BW9,IF($K$2='Complete Statement (Sess. Marks'!$CI$2,'Complete Statement (Sess. Marks'!CI9,"")))))))</f>
        <v>0</v>
      </c>
      <c r="L9" s="76">
        <f>IF($K$2='Complete Statement (Sess. Marks'!$O$2,'Complete Statement (Sess. Marks'!P9,IF($K$2='Complete Statement (Sess. Marks'!$AA$2,'Complete Statement (Sess. Marks'!AB9,IF($K$2='Complete Statement (Sess. Marks'!$AM$2,'Complete Statement (Sess. Marks'!AN9,IF($K$2='Complete Statement (Sess. Marks'!$AY$2,'Complete Statement (Sess. Marks'!AZ9,IF($K$2='Complete Statement (Sess. Marks'!$BK$2,'Complete Statement (Sess. Marks'!BL9,IF($K$2='Complete Statement (Sess. Marks'!$BW$2,'Complete Statement (Sess. Marks'!BX9,IF($K$2='Complete Statement (Sess. Marks'!$CI$2,'Complete Statement (Sess. Marks'!CJ9,"")))))))</f>
        <v>0</v>
      </c>
      <c r="M9" s="76">
        <f>IF($K$2='Complete Statement (Sess. Marks'!$O$2,'Complete Statement (Sess. Marks'!Q9,IF($K$2='Complete Statement (Sess. Marks'!$AA$2,'Complete Statement (Sess. Marks'!AC9,IF($K$2='Complete Statement (Sess. Marks'!$AM$2,'Complete Statement (Sess. Marks'!AO9,IF($K$2='Complete Statement (Sess. Marks'!$AY$2,'Complete Statement (Sess. Marks'!BA9,IF($K$2='Complete Statement (Sess. Marks'!$BK$2,'Complete Statement (Sess. Marks'!BM9,IF($K$2='Complete Statement (Sess. Marks'!$BW$2,'Complete Statement (Sess. Marks'!BY9,IF($K$2='Complete Statement (Sess. Marks'!$CI$2,'Complete Statement (Sess. Marks'!CK9,"")))))))</f>
        <v>0</v>
      </c>
      <c r="N9" s="76">
        <f>IF($K$2='Complete Statement (Sess. Marks'!$O$2,'Complete Statement (Sess. Marks'!R9,IF($K$2='Complete Statement (Sess. Marks'!$AA$2,'Complete Statement (Sess. Marks'!AD9,IF($K$2='Complete Statement (Sess. Marks'!$AM$2,'Complete Statement (Sess. Marks'!AP9,IF($K$2='Complete Statement (Sess. Marks'!$AY$2,'Complete Statement (Sess. Marks'!BB9,IF($K$2='Complete Statement (Sess. Marks'!$BK$2,'Complete Statement (Sess. Marks'!BN9,IF($K$2='Complete Statement (Sess. Marks'!$BW$2,'Complete Statement (Sess. Marks'!BZ9,IF($K$2='Complete Statement (Sess. Marks'!$CI$2,'Complete Statement (Sess. Marks'!CL9,"")))))))</f>
        <v>0</v>
      </c>
      <c r="O9" s="76">
        <f>IF($K$2='Complete Statement (Sess. Marks'!$O$2,'Complete Statement (Sess. Marks'!S9,IF($K$2='Complete Statement (Sess. Marks'!$AA$2,'Complete Statement (Sess. Marks'!AE9,IF($K$2='Complete Statement (Sess. Marks'!$AM$2,'Complete Statement (Sess. Marks'!AQ9,IF($K$2='Complete Statement (Sess. Marks'!$AY$2,'Complete Statement (Sess. Marks'!BC9,IF($K$2='Complete Statement (Sess. Marks'!$BK$2,'Complete Statement (Sess. Marks'!BO9,IF($K$2='Complete Statement (Sess. Marks'!$BW$2,'Complete Statement (Sess. Marks'!CA9,IF($K$2='Complete Statement (Sess. Marks'!$CI$2,'Complete Statement (Sess. Marks'!CM9,"")))))))</f>
        <v>0</v>
      </c>
      <c r="P9" s="76">
        <f>IF($K$2='Complete Statement (Sess. Marks'!$O$2,'Complete Statement (Sess. Marks'!T9,IF($K$2='Complete Statement (Sess. Marks'!$AA$2,'Complete Statement (Sess. Marks'!AF9,IF($K$2='Complete Statement (Sess. Marks'!$AM$2,'Complete Statement (Sess. Marks'!AR9,IF($K$2='Complete Statement (Sess. Marks'!$AY$2,'Complete Statement (Sess. Marks'!BD9,IF($K$2='Complete Statement (Sess. Marks'!$BK$2,'Complete Statement (Sess. Marks'!BP9,IF($K$2='Complete Statement (Sess. Marks'!$BW$2,'Complete Statement (Sess. Marks'!CB9,IF($K$2='Complete Statement (Sess. Marks'!$CI$2,'Complete Statement (Sess. Marks'!CN9,"")))))))</f>
        <v>0</v>
      </c>
      <c r="Q9" s="76">
        <f>IF($K$2='Complete Statement (Sess. Marks'!$O$2,'Complete Statement (Sess. Marks'!U9,IF($K$2='Complete Statement (Sess. Marks'!$AA$2,'Complete Statement (Sess. Marks'!AG9,IF($K$2='Complete Statement (Sess. Marks'!$AM$2,'Complete Statement (Sess. Marks'!AS9,IF($K$2='Complete Statement (Sess. Marks'!$AY$2,'Complete Statement (Sess. Marks'!BE9,IF($K$2='Complete Statement (Sess. Marks'!$BK$2,'Complete Statement (Sess. Marks'!BQ9,IF($K$2='Complete Statement (Sess. Marks'!$BW$2,'Complete Statement (Sess. Marks'!CC9,IF($K$2='Complete Statement (Sess. Marks'!$CI$2,'Complete Statement (Sess. Marks'!CO9,"")))))))</f>
        <v>0</v>
      </c>
      <c r="R9" s="76">
        <f>IF($K$2='Complete Statement (Sess. Marks'!$O$2,'Complete Statement (Sess. Marks'!V9,IF($K$2='Complete Statement (Sess. Marks'!$AA$2,'Complete Statement (Sess. Marks'!AH9,IF($K$2='Complete Statement (Sess. Marks'!$AM$2,'Complete Statement (Sess. Marks'!AT9,IF($K$2='Complete Statement (Sess. Marks'!$AY$2,'Complete Statement (Sess. Marks'!BF9,IF($K$2='Complete Statement (Sess. Marks'!$BK$2,'Complete Statement (Sess. Marks'!BR9,IF($K$2='Complete Statement (Sess. Marks'!$BW$2,'Complete Statement (Sess. Marks'!CD9,IF($K$2='Complete Statement (Sess. Marks'!$CI$2,'Complete Statement (Sess. Marks'!CP9,"")))))))</f>
        <v>0</v>
      </c>
      <c r="S9" s="76">
        <f>IF($K$2='Complete Statement (Sess. Marks'!$O$2,'Complete Statement (Sess. Marks'!W9,IF($K$2='Complete Statement (Sess. Marks'!$AA$2,'Complete Statement (Sess. Marks'!AI9,IF($K$2='Complete Statement (Sess. Marks'!$AM$2,'Complete Statement (Sess. Marks'!AU9,IF($K$2='Complete Statement (Sess. Marks'!$AY$2,'Complete Statement (Sess. Marks'!BG9,IF($K$2='Complete Statement (Sess. Marks'!$BK$2,'Complete Statement (Sess. Marks'!BS9,IF($K$2='Complete Statement (Sess. Marks'!$BW$2,'Complete Statement (Sess. Marks'!CE9,IF($K$2='Complete Statement (Sess. Marks'!$CI$2,'Complete Statement (Sess. Marks'!CQ9,"")))))))</f>
        <v>0</v>
      </c>
      <c r="T9" s="76">
        <f>IF($K$2='Complete Statement (Sess. Marks'!$O$2,'Complete Statement (Sess. Marks'!X9,IF($K$2='Complete Statement (Sess. Marks'!$AA$2,'Complete Statement (Sess. Marks'!AJ9,IF($K$2='Complete Statement (Sess. Marks'!$AM$2,'Complete Statement (Sess. Marks'!AV9,IF($K$2='Complete Statement (Sess. Marks'!$AY$2,'Complete Statement (Sess. Marks'!BH9,IF($K$2='Complete Statement (Sess. Marks'!$BK$2,'Complete Statement (Sess. Marks'!BT9,IF($K$2='Complete Statement (Sess. Marks'!$BW$2,'Complete Statement (Sess. Marks'!CF9,IF($K$2='Complete Statement (Sess. Marks'!$CI$2,'Complete Statement (Sess. Marks'!CR9,"")))))))</f>
        <v>0</v>
      </c>
      <c r="U9" s="76">
        <f>IF($K$2='Complete Statement (Sess. Marks'!$O$2,'Complete Statement (Sess. Marks'!Y9,IF($K$2='Complete Statement (Sess. Marks'!$AA$2,'Complete Statement (Sess. Marks'!AK9,IF($K$2='Complete Statement (Sess. Marks'!$AM$2,'Complete Statement (Sess. Marks'!AW9,IF($K$2='Complete Statement (Sess. Marks'!$AY$2,'Complete Statement (Sess. Marks'!BI9,IF($K$2='Complete Statement (Sess. Marks'!$BK$2,'Complete Statement (Sess. Marks'!BU9,IF($K$2='Complete Statement (Sess. Marks'!$BW$2,'Complete Statement (Sess. Marks'!CG9,IF($K$2='Complete Statement (Sess. Marks'!$CI$2,'Complete Statement (Sess. Marks'!CS9,"")))))))</f>
        <v>0</v>
      </c>
      <c r="V9" s="78">
        <f>IF($K$2='Complete Statement (Sess. Marks'!$O$2,'Complete Statement (Sess. Marks'!Z9,IF($K$2='Complete Statement (Sess. Marks'!$AA$2,'Complete Statement (Sess. Marks'!AL9,IF($K$2='Complete Statement (Sess. Marks'!$AM$2,'Complete Statement (Sess. Marks'!AX9,IF($K$2='Complete Statement (Sess. Marks'!$AY$2,'Complete Statement (Sess. Marks'!BJ9,IF($K$2='Complete Statement (Sess. Marks'!$BK$2,'Complete Statement (Sess. Marks'!BV9,IF($K$2='Complete Statement (Sess. Marks'!$BW$2,'Complete Statement (Sess. Marks'!CH9,IF($K$2='Complete Statement (Sess. Marks'!$CI$2,'Complete Statement (Sess. Marks'!CT9,"")))))))</f>
        <v>0</v>
      </c>
      <c r="W9" s="585"/>
      <c r="X9" s="128">
        <f>'Complete Statement (Sess. Marks'!DE9</f>
        <v>0</v>
      </c>
      <c r="Y9" s="282">
        <f>'Complete Statement (Sess. Marks'!DI9</f>
        <v>0</v>
      </c>
      <c r="Z9" s="124">
        <f>'Complete Statement (Sess. Marks'!DM9</f>
        <v>0</v>
      </c>
      <c r="AA9" s="282">
        <f>'Complete Statement (Sess. Marks'!DQ9</f>
        <v>0</v>
      </c>
      <c r="AB9" s="352">
        <f>'Complete Statement (Sess. Marks'!DU9</f>
        <v>0</v>
      </c>
      <c r="AC9" s="282">
        <f>'Complete Statement (Sess. Marks'!DY9</f>
        <v>0</v>
      </c>
      <c r="AD9" s="278" t="str">
        <f>'Complete Statement (Sess. Marks'!EC9</f>
        <v/>
      </c>
      <c r="AE9" s="123">
        <f>'Complete Statement (Sess. Marks'!ED9</f>
        <v>0</v>
      </c>
      <c r="AF9" s="44" t="str">
        <f>'Complete Statement (Sess. Marks'!EE9</f>
        <v>D</v>
      </c>
      <c r="AG9" s="289">
        <f>'Complete Statement (Sess. Marks'!EF9</f>
        <v>0</v>
      </c>
      <c r="AH9" s="290" t="str">
        <f>'Complete Statement (Sess. Marks'!EG9</f>
        <v>D</v>
      </c>
      <c r="AI9" s="653"/>
    </row>
    <row r="10" spans="1:35" s="20" customFormat="1" ht="17.25" customHeight="1">
      <c r="A10" s="654"/>
      <c r="B10" s="90">
        <f t="shared" si="0"/>
        <v>0</v>
      </c>
      <c r="C10" s="19">
        <f>'Marks Entry'!D12</f>
        <v>12</v>
      </c>
      <c r="D10" s="19">
        <f>'Marks Entry'!E12</f>
        <v>1853</v>
      </c>
      <c r="E10" s="106" t="str">
        <f>'Marks Entry'!F12</f>
        <v/>
      </c>
      <c r="F10" s="19">
        <f>'Marks Entry'!G12</f>
        <v>0</v>
      </c>
      <c r="G10" s="19" t="str">
        <f>'Marks Entry'!H12</f>
        <v>Ganpat Ram</v>
      </c>
      <c r="H10" s="19" t="str">
        <f>'Marks Entry'!I12</f>
        <v>GUMANA RAM</v>
      </c>
      <c r="I10" s="19" t="str">
        <f>'Marks Entry'!J12</f>
        <v>KAMLA</v>
      </c>
      <c r="J10" s="748">
        <f>'Marks Entry'!K12</f>
        <v>40660</v>
      </c>
      <c r="K10" s="77">
        <f>IF($K$2='Complete Statement (Sess. Marks'!$O$2,'Complete Statement (Sess. Marks'!O10,IF($K$2='Complete Statement (Sess. Marks'!$AA$2,'Complete Statement (Sess. Marks'!AA10,IF($K$2='Complete Statement (Sess. Marks'!$AM$2,'Complete Statement (Sess. Marks'!AM10,IF($K$2='Complete Statement (Sess. Marks'!$AY$2,'Complete Statement (Sess. Marks'!AY10,IF($K$2='Complete Statement (Sess. Marks'!$BK$2,'Complete Statement (Sess. Marks'!BK10,IF($K$2='Complete Statement (Sess. Marks'!$BW$2,'Complete Statement (Sess. Marks'!BW10,IF($K$2='Complete Statement (Sess. Marks'!$CI$2,'Complete Statement (Sess. Marks'!CI10,"")))))))</f>
        <v>0</v>
      </c>
      <c r="L10" s="76">
        <f>IF($K$2='Complete Statement (Sess. Marks'!$O$2,'Complete Statement (Sess. Marks'!P10,IF($K$2='Complete Statement (Sess. Marks'!$AA$2,'Complete Statement (Sess. Marks'!AB10,IF($K$2='Complete Statement (Sess. Marks'!$AM$2,'Complete Statement (Sess. Marks'!AN10,IF($K$2='Complete Statement (Sess. Marks'!$AY$2,'Complete Statement (Sess. Marks'!AZ10,IF($K$2='Complete Statement (Sess. Marks'!$BK$2,'Complete Statement (Sess. Marks'!BL10,IF($K$2='Complete Statement (Sess. Marks'!$BW$2,'Complete Statement (Sess. Marks'!BX10,IF($K$2='Complete Statement (Sess. Marks'!$CI$2,'Complete Statement (Sess. Marks'!CJ10,"")))))))</f>
        <v>0</v>
      </c>
      <c r="M10" s="76">
        <f>IF($K$2='Complete Statement (Sess. Marks'!$O$2,'Complete Statement (Sess. Marks'!Q10,IF($K$2='Complete Statement (Sess. Marks'!$AA$2,'Complete Statement (Sess. Marks'!AC10,IF($K$2='Complete Statement (Sess. Marks'!$AM$2,'Complete Statement (Sess. Marks'!AO10,IF($K$2='Complete Statement (Sess. Marks'!$AY$2,'Complete Statement (Sess. Marks'!BA10,IF($K$2='Complete Statement (Sess. Marks'!$BK$2,'Complete Statement (Sess. Marks'!BM10,IF($K$2='Complete Statement (Sess. Marks'!$BW$2,'Complete Statement (Sess. Marks'!BY10,IF($K$2='Complete Statement (Sess. Marks'!$CI$2,'Complete Statement (Sess. Marks'!CK10,"")))))))</f>
        <v>0</v>
      </c>
      <c r="N10" s="76">
        <f>IF($K$2='Complete Statement (Sess. Marks'!$O$2,'Complete Statement (Sess. Marks'!R10,IF($K$2='Complete Statement (Sess. Marks'!$AA$2,'Complete Statement (Sess. Marks'!AD10,IF($K$2='Complete Statement (Sess. Marks'!$AM$2,'Complete Statement (Sess. Marks'!AP10,IF($K$2='Complete Statement (Sess. Marks'!$AY$2,'Complete Statement (Sess. Marks'!BB10,IF($K$2='Complete Statement (Sess. Marks'!$BK$2,'Complete Statement (Sess. Marks'!BN10,IF($K$2='Complete Statement (Sess. Marks'!$BW$2,'Complete Statement (Sess. Marks'!BZ10,IF($K$2='Complete Statement (Sess. Marks'!$CI$2,'Complete Statement (Sess. Marks'!CL10,"")))))))</f>
        <v>0</v>
      </c>
      <c r="O10" s="76">
        <f>IF($K$2='Complete Statement (Sess. Marks'!$O$2,'Complete Statement (Sess. Marks'!S10,IF($K$2='Complete Statement (Sess. Marks'!$AA$2,'Complete Statement (Sess. Marks'!AE10,IF($K$2='Complete Statement (Sess. Marks'!$AM$2,'Complete Statement (Sess. Marks'!AQ10,IF($K$2='Complete Statement (Sess. Marks'!$AY$2,'Complete Statement (Sess. Marks'!BC10,IF($K$2='Complete Statement (Sess. Marks'!$BK$2,'Complete Statement (Sess. Marks'!BO10,IF($K$2='Complete Statement (Sess. Marks'!$BW$2,'Complete Statement (Sess. Marks'!CA10,IF($K$2='Complete Statement (Sess. Marks'!$CI$2,'Complete Statement (Sess. Marks'!CM10,"")))))))</f>
        <v>0</v>
      </c>
      <c r="P10" s="76">
        <f>IF($K$2='Complete Statement (Sess. Marks'!$O$2,'Complete Statement (Sess. Marks'!T10,IF($K$2='Complete Statement (Sess. Marks'!$AA$2,'Complete Statement (Sess. Marks'!AF10,IF($K$2='Complete Statement (Sess. Marks'!$AM$2,'Complete Statement (Sess. Marks'!AR10,IF($K$2='Complete Statement (Sess. Marks'!$AY$2,'Complete Statement (Sess. Marks'!BD10,IF($K$2='Complete Statement (Sess. Marks'!$BK$2,'Complete Statement (Sess. Marks'!BP10,IF($K$2='Complete Statement (Sess. Marks'!$BW$2,'Complete Statement (Sess. Marks'!CB10,IF($K$2='Complete Statement (Sess. Marks'!$CI$2,'Complete Statement (Sess. Marks'!CN10,"")))))))</f>
        <v>0</v>
      </c>
      <c r="Q10" s="76">
        <f>IF($K$2='Complete Statement (Sess. Marks'!$O$2,'Complete Statement (Sess. Marks'!U10,IF($K$2='Complete Statement (Sess. Marks'!$AA$2,'Complete Statement (Sess. Marks'!AG10,IF($K$2='Complete Statement (Sess. Marks'!$AM$2,'Complete Statement (Sess. Marks'!AS10,IF($K$2='Complete Statement (Sess. Marks'!$AY$2,'Complete Statement (Sess. Marks'!BE10,IF($K$2='Complete Statement (Sess. Marks'!$BK$2,'Complete Statement (Sess. Marks'!BQ10,IF($K$2='Complete Statement (Sess. Marks'!$BW$2,'Complete Statement (Sess. Marks'!CC10,IF($K$2='Complete Statement (Sess. Marks'!$CI$2,'Complete Statement (Sess. Marks'!CO10,"")))))))</f>
        <v>0</v>
      </c>
      <c r="R10" s="76">
        <f>IF($K$2='Complete Statement (Sess. Marks'!$O$2,'Complete Statement (Sess. Marks'!V10,IF($K$2='Complete Statement (Sess. Marks'!$AA$2,'Complete Statement (Sess. Marks'!AH10,IF($K$2='Complete Statement (Sess. Marks'!$AM$2,'Complete Statement (Sess. Marks'!AT10,IF($K$2='Complete Statement (Sess. Marks'!$AY$2,'Complete Statement (Sess. Marks'!BF10,IF($K$2='Complete Statement (Sess. Marks'!$BK$2,'Complete Statement (Sess. Marks'!BR10,IF($K$2='Complete Statement (Sess. Marks'!$BW$2,'Complete Statement (Sess. Marks'!CD10,IF($K$2='Complete Statement (Sess. Marks'!$CI$2,'Complete Statement (Sess. Marks'!CP10,"")))))))</f>
        <v>0</v>
      </c>
      <c r="S10" s="76">
        <f>IF($K$2='Complete Statement (Sess. Marks'!$O$2,'Complete Statement (Sess. Marks'!W10,IF($K$2='Complete Statement (Sess. Marks'!$AA$2,'Complete Statement (Sess. Marks'!AI10,IF($K$2='Complete Statement (Sess. Marks'!$AM$2,'Complete Statement (Sess. Marks'!AU10,IF($K$2='Complete Statement (Sess. Marks'!$AY$2,'Complete Statement (Sess. Marks'!BG10,IF($K$2='Complete Statement (Sess. Marks'!$BK$2,'Complete Statement (Sess. Marks'!BS10,IF($K$2='Complete Statement (Sess. Marks'!$BW$2,'Complete Statement (Sess. Marks'!CE10,IF($K$2='Complete Statement (Sess. Marks'!$CI$2,'Complete Statement (Sess. Marks'!CQ10,"")))))))</f>
        <v>0</v>
      </c>
      <c r="T10" s="76">
        <f>IF($K$2='Complete Statement (Sess. Marks'!$O$2,'Complete Statement (Sess. Marks'!X10,IF($K$2='Complete Statement (Sess. Marks'!$AA$2,'Complete Statement (Sess. Marks'!AJ10,IF($K$2='Complete Statement (Sess. Marks'!$AM$2,'Complete Statement (Sess. Marks'!AV10,IF($K$2='Complete Statement (Sess. Marks'!$AY$2,'Complete Statement (Sess. Marks'!BH10,IF($K$2='Complete Statement (Sess. Marks'!$BK$2,'Complete Statement (Sess. Marks'!BT10,IF($K$2='Complete Statement (Sess. Marks'!$BW$2,'Complete Statement (Sess. Marks'!CF10,IF($K$2='Complete Statement (Sess. Marks'!$CI$2,'Complete Statement (Sess. Marks'!CR10,"")))))))</f>
        <v>0</v>
      </c>
      <c r="U10" s="76">
        <f>IF($K$2='Complete Statement (Sess. Marks'!$O$2,'Complete Statement (Sess. Marks'!Y10,IF($K$2='Complete Statement (Sess. Marks'!$AA$2,'Complete Statement (Sess. Marks'!AK10,IF($K$2='Complete Statement (Sess. Marks'!$AM$2,'Complete Statement (Sess. Marks'!AW10,IF($K$2='Complete Statement (Sess. Marks'!$AY$2,'Complete Statement (Sess. Marks'!BI10,IF($K$2='Complete Statement (Sess. Marks'!$BK$2,'Complete Statement (Sess. Marks'!BU10,IF($K$2='Complete Statement (Sess. Marks'!$BW$2,'Complete Statement (Sess. Marks'!CG10,IF($K$2='Complete Statement (Sess. Marks'!$CI$2,'Complete Statement (Sess. Marks'!CS10,"")))))))</f>
        <v>0</v>
      </c>
      <c r="V10" s="78">
        <f>IF($K$2='Complete Statement (Sess. Marks'!$O$2,'Complete Statement (Sess. Marks'!Z10,IF($K$2='Complete Statement (Sess. Marks'!$AA$2,'Complete Statement (Sess. Marks'!AL10,IF($K$2='Complete Statement (Sess. Marks'!$AM$2,'Complete Statement (Sess. Marks'!AX10,IF($K$2='Complete Statement (Sess. Marks'!$AY$2,'Complete Statement (Sess. Marks'!BJ10,IF($K$2='Complete Statement (Sess. Marks'!$BK$2,'Complete Statement (Sess. Marks'!BV10,IF($K$2='Complete Statement (Sess. Marks'!$BW$2,'Complete Statement (Sess. Marks'!CH10,IF($K$2='Complete Statement (Sess. Marks'!$CI$2,'Complete Statement (Sess. Marks'!CT10,"")))))))</f>
        <v>0</v>
      </c>
      <c r="W10" s="585"/>
      <c r="X10" s="128">
        <f>'Complete Statement (Sess. Marks'!DE10</f>
        <v>0</v>
      </c>
      <c r="Y10" s="282">
        <f>'Complete Statement (Sess. Marks'!DI10</f>
        <v>0</v>
      </c>
      <c r="Z10" s="124">
        <f>'Complete Statement (Sess. Marks'!DM10</f>
        <v>0</v>
      </c>
      <c r="AA10" s="282">
        <f>'Complete Statement (Sess. Marks'!DQ10</f>
        <v>0</v>
      </c>
      <c r="AB10" s="352">
        <f>'Complete Statement (Sess. Marks'!DU10</f>
        <v>0</v>
      </c>
      <c r="AC10" s="282">
        <f>'Complete Statement (Sess. Marks'!DY10</f>
        <v>0</v>
      </c>
      <c r="AD10" s="278" t="str">
        <f>'Complete Statement (Sess. Marks'!EC10</f>
        <v/>
      </c>
      <c r="AE10" s="123">
        <f>'Complete Statement (Sess. Marks'!ED10</f>
        <v>0</v>
      </c>
      <c r="AF10" s="44" t="str">
        <f>'Complete Statement (Sess. Marks'!EE10</f>
        <v>D</v>
      </c>
      <c r="AG10" s="289">
        <f>'Complete Statement (Sess. Marks'!EF10</f>
        <v>0</v>
      </c>
      <c r="AH10" s="290" t="str">
        <f>'Complete Statement (Sess. Marks'!EG10</f>
        <v>D</v>
      </c>
      <c r="AI10" s="653"/>
    </row>
    <row r="11" spans="1:35" s="20" customFormat="1" ht="17.25" customHeight="1">
      <c r="A11" s="654"/>
      <c r="B11" s="90">
        <f t="shared" si="0"/>
        <v>0</v>
      </c>
      <c r="C11" s="19">
        <f>'Marks Entry'!D13</f>
        <v>12</v>
      </c>
      <c r="D11" s="19">
        <f>'Marks Entry'!E13</f>
        <v>1915</v>
      </c>
      <c r="E11" s="106" t="str">
        <f>'Marks Entry'!F13</f>
        <v/>
      </c>
      <c r="F11" s="19">
        <f>'Marks Entry'!G13</f>
        <v>0</v>
      </c>
      <c r="G11" s="19" t="str">
        <f>'Marks Entry'!H13</f>
        <v>GOMTI</v>
      </c>
      <c r="H11" s="19" t="str">
        <f>'Marks Entry'!I13</f>
        <v>DUNGAR RAM</v>
      </c>
      <c r="I11" s="19" t="str">
        <f>'Marks Entry'!J13</f>
        <v>RAJO DEVI</v>
      </c>
      <c r="J11" s="748">
        <f>'Marks Entry'!K13</f>
        <v>40715</v>
      </c>
      <c r="K11" s="77">
        <f>IF($K$2='Complete Statement (Sess. Marks'!$O$2,'Complete Statement (Sess. Marks'!O11,IF($K$2='Complete Statement (Sess. Marks'!$AA$2,'Complete Statement (Sess. Marks'!AA11,IF($K$2='Complete Statement (Sess. Marks'!$AM$2,'Complete Statement (Sess. Marks'!AM11,IF($K$2='Complete Statement (Sess. Marks'!$AY$2,'Complete Statement (Sess. Marks'!AY11,IF($K$2='Complete Statement (Sess. Marks'!$BK$2,'Complete Statement (Sess. Marks'!BK11,IF($K$2='Complete Statement (Sess. Marks'!$BW$2,'Complete Statement (Sess. Marks'!BW11,IF($K$2='Complete Statement (Sess. Marks'!$CI$2,'Complete Statement (Sess. Marks'!CI11,"")))))))</f>
        <v>0</v>
      </c>
      <c r="L11" s="76">
        <f>IF($K$2='Complete Statement (Sess. Marks'!$O$2,'Complete Statement (Sess. Marks'!P11,IF($K$2='Complete Statement (Sess. Marks'!$AA$2,'Complete Statement (Sess. Marks'!AB11,IF($K$2='Complete Statement (Sess. Marks'!$AM$2,'Complete Statement (Sess. Marks'!AN11,IF($K$2='Complete Statement (Sess. Marks'!$AY$2,'Complete Statement (Sess. Marks'!AZ11,IF($K$2='Complete Statement (Sess. Marks'!$BK$2,'Complete Statement (Sess. Marks'!BL11,IF($K$2='Complete Statement (Sess. Marks'!$BW$2,'Complete Statement (Sess. Marks'!BX11,IF($K$2='Complete Statement (Sess. Marks'!$CI$2,'Complete Statement (Sess. Marks'!CJ11,"")))))))</f>
        <v>0</v>
      </c>
      <c r="M11" s="76">
        <f>IF($K$2='Complete Statement (Sess. Marks'!$O$2,'Complete Statement (Sess. Marks'!Q11,IF($K$2='Complete Statement (Sess. Marks'!$AA$2,'Complete Statement (Sess. Marks'!AC11,IF($K$2='Complete Statement (Sess. Marks'!$AM$2,'Complete Statement (Sess. Marks'!AO11,IF($K$2='Complete Statement (Sess. Marks'!$AY$2,'Complete Statement (Sess. Marks'!BA11,IF($K$2='Complete Statement (Sess. Marks'!$BK$2,'Complete Statement (Sess. Marks'!BM11,IF($K$2='Complete Statement (Sess. Marks'!$BW$2,'Complete Statement (Sess. Marks'!BY11,IF($K$2='Complete Statement (Sess. Marks'!$CI$2,'Complete Statement (Sess. Marks'!CK11,"")))))))</f>
        <v>0</v>
      </c>
      <c r="N11" s="76">
        <f>IF($K$2='Complete Statement (Sess. Marks'!$O$2,'Complete Statement (Sess. Marks'!R11,IF($K$2='Complete Statement (Sess. Marks'!$AA$2,'Complete Statement (Sess. Marks'!AD11,IF($K$2='Complete Statement (Sess. Marks'!$AM$2,'Complete Statement (Sess. Marks'!AP11,IF($K$2='Complete Statement (Sess. Marks'!$AY$2,'Complete Statement (Sess. Marks'!BB11,IF($K$2='Complete Statement (Sess. Marks'!$BK$2,'Complete Statement (Sess. Marks'!BN11,IF($K$2='Complete Statement (Sess. Marks'!$BW$2,'Complete Statement (Sess. Marks'!BZ11,IF($K$2='Complete Statement (Sess. Marks'!$CI$2,'Complete Statement (Sess. Marks'!CL11,"")))))))</f>
        <v>0</v>
      </c>
      <c r="O11" s="76">
        <f>IF($K$2='Complete Statement (Sess. Marks'!$O$2,'Complete Statement (Sess. Marks'!S11,IF($K$2='Complete Statement (Sess. Marks'!$AA$2,'Complete Statement (Sess. Marks'!AE11,IF($K$2='Complete Statement (Sess. Marks'!$AM$2,'Complete Statement (Sess. Marks'!AQ11,IF($K$2='Complete Statement (Sess. Marks'!$AY$2,'Complete Statement (Sess. Marks'!BC11,IF($K$2='Complete Statement (Sess. Marks'!$BK$2,'Complete Statement (Sess. Marks'!BO11,IF($K$2='Complete Statement (Sess. Marks'!$BW$2,'Complete Statement (Sess. Marks'!CA11,IF($K$2='Complete Statement (Sess. Marks'!$CI$2,'Complete Statement (Sess. Marks'!CM11,"")))))))</f>
        <v>0</v>
      </c>
      <c r="P11" s="76">
        <f>IF($K$2='Complete Statement (Sess. Marks'!$O$2,'Complete Statement (Sess. Marks'!T11,IF($K$2='Complete Statement (Sess. Marks'!$AA$2,'Complete Statement (Sess. Marks'!AF11,IF($K$2='Complete Statement (Sess. Marks'!$AM$2,'Complete Statement (Sess. Marks'!AR11,IF($K$2='Complete Statement (Sess. Marks'!$AY$2,'Complete Statement (Sess. Marks'!BD11,IF($K$2='Complete Statement (Sess. Marks'!$BK$2,'Complete Statement (Sess. Marks'!BP11,IF($K$2='Complete Statement (Sess. Marks'!$BW$2,'Complete Statement (Sess. Marks'!CB11,IF($K$2='Complete Statement (Sess. Marks'!$CI$2,'Complete Statement (Sess. Marks'!CN11,"")))))))</f>
        <v>0</v>
      </c>
      <c r="Q11" s="76">
        <f>IF($K$2='Complete Statement (Sess. Marks'!$O$2,'Complete Statement (Sess. Marks'!U11,IF($K$2='Complete Statement (Sess. Marks'!$AA$2,'Complete Statement (Sess. Marks'!AG11,IF($K$2='Complete Statement (Sess. Marks'!$AM$2,'Complete Statement (Sess. Marks'!AS11,IF($K$2='Complete Statement (Sess. Marks'!$AY$2,'Complete Statement (Sess. Marks'!BE11,IF($K$2='Complete Statement (Sess. Marks'!$BK$2,'Complete Statement (Sess. Marks'!BQ11,IF($K$2='Complete Statement (Sess. Marks'!$BW$2,'Complete Statement (Sess. Marks'!CC11,IF($K$2='Complete Statement (Sess. Marks'!$CI$2,'Complete Statement (Sess. Marks'!CO11,"")))))))</f>
        <v>0</v>
      </c>
      <c r="R11" s="76">
        <f>IF($K$2='Complete Statement (Sess. Marks'!$O$2,'Complete Statement (Sess. Marks'!V11,IF($K$2='Complete Statement (Sess. Marks'!$AA$2,'Complete Statement (Sess. Marks'!AH11,IF($K$2='Complete Statement (Sess. Marks'!$AM$2,'Complete Statement (Sess. Marks'!AT11,IF($K$2='Complete Statement (Sess. Marks'!$AY$2,'Complete Statement (Sess. Marks'!BF11,IF($K$2='Complete Statement (Sess. Marks'!$BK$2,'Complete Statement (Sess. Marks'!BR11,IF($K$2='Complete Statement (Sess. Marks'!$BW$2,'Complete Statement (Sess. Marks'!CD11,IF($K$2='Complete Statement (Sess. Marks'!$CI$2,'Complete Statement (Sess. Marks'!CP11,"")))))))</f>
        <v>0</v>
      </c>
      <c r="S11" s="76">
        <f>IF($K$2='Complete Statement (Sess. Marks'!$O$2,'Complete Statement (Sess. Marks'!W11,IF($K$2='Complete Statement (Sess. Marks'!$AA$2,'Complete Statement (Sess. Marks'!AI11,IF($K$2='Complete Statement (Sess. Marks'!$AM$2,'Complete Statement (Sess. Marks'!AU11,IF($K$2='Complete Statement (Sess. Marks'!$AY$2,'Complete Statement (Sess. Marks'!BG11,IF($K$2='Complete Statement (Sess. Marks'!$BK$2,'Complete Statement (Sess. Marks'!BS11,IF($K$2='Complete Statement (Sess. Marks'!$BW$2,'Complete Statement (Sess. Marks'!CE11,IF($K$2='Complete Statement (Sess. Marks'!$CI$2,'Complete Statement (Sess. Marks'!CQ11,"")))))))</f>
        <v>0</v>
      </c>
      <c r="T11" s="76">
        <f>IF($K$2='Complete Statement (Sess. Marks'!$O$2,'Complete Statement (Sess. Marks'!X11,IF($K$2='Complete Statement (Sess. Marks'!$AA$2,'Complete Statement (Sess. Marks'!AJ11,IF($K$2='Complete Statement (Sess. Marks'!$AM$2,'Complete Statement (Sess. Marks'!AV11,IF($K$2='Complete Statement (Sess. Marks'!$AY$2,'Complete Statement (Sess. Marks'!BH11,IF($K$2='Complete Statement (Sess. Marks'!$BK$2,'Complete Statement (Sess. Marks'!BT11,IF($K$2='Complete Statement (Sess. Marks'!$BW$2,'Complete Statement (Sess. Marks'!CF11,IF($K$2='Complete Statement (Sess. Marks'!$CI$2,'Complete Statement (Sess. Marks'!CR11,"")))))))</f>
        <v>0</v>
      </c>
      <c r="U11" s="76">
        <f>IF($K$2='Complete Statement (Sess. Marks'!$O$2,'Complete Statement (Sess. Marks'!Y11,IF($K$2='Complete Statement (Sess. Marks'!$AA$2,'Complete Statement (Sess. Marks'!AK11,IF($K$2='Complete Statement (Sess. Marks'!$AM$2,'Complete Statement (Sess. Marks'!AW11,IF($K$2='Complete Statement (Sess. Marks'!$AY$2,'Complete Statement (Sess. Marks'!BI11,IF($K$2='Complete Statement (Sess. Marks'!$BK$2,'Complete Statement (Sess. Marks'!BU11,IF($K$2='Complete Statement (Sess. Marks'!$BW$2,'Complete Statement (Sess. Marks'!CG11,IF($K$2='Complete Statement (Sess. Marks'!$CI$2,'Complete Statement (Sess. Marks'!CS11,"")))))))</f>
        <v>0</v>
      </c>
      <c r="V11" s="78">
        <f>IF($K$2='Complete Statement (Sess. Marks'!$O$2,'Complete Statement (Sess. Marks'!Z11,IF($K$2='Complete Statement (Sess. Marks'!$AA$2,'Complete Statement (Sess. Marks'!AL11,IF($K$2='Complete Statement (Sess. Marks'!$AM$2,'Complete Statement (Sess. Marks'!AX11,IF($K$2='Complete Statement (Sess. Marks'!$AY$2,'Complete Statement (Sess. Marks'!BJ11,IF($K$2='Complete Statement (Sess. Marks'!$BK$2,'Complete Statement (Sess. Marks'!BV11,IF($K$2='Complete Statement (Sess. Marks'!$BW$2,'Complete Statement (Sess. Marks'!CH11,IF($K$2='Complete Statement (Sess. Marks'!$CI$2,'Complete Statement (Sess. Marks'!CT11,"")))))))</f>
        <v>0</v>
      </c>
      <c r="W11" s="585"/>
      <c r="X11" s="128">
        <f>'Complete Statement (Sess. Marks'!DE11</f>
        <v>0</v>
      </c>
      <c r="Y11" s="282">
        <f>'Complete Statement (Sess. Marks'!DI11</f>
        <v>0</v>
      </c>
      <c r="Z11" s="124">
        <f>'Complete Statement (Sess. Marks'!DM11</f>
        <v>0</v>
      </c>
      <c r="AA11" s="282">
        <f>'Complete Statement (Sess. Marks'!DQ11</f>
        <v>0</v>
      </c>
      <c r="AB11" s="352">
        <f>'Complete Statement (Sess. Marks'!DU11</f>
        <v>0</v>
      </c>
      <c r="AC11" s="282">
        <f>'Complete Statement (Sess. Marks'!DY11</f>
        <v>0</v>
      </c>
      <c r="AD11" s="278" t="str">
        <f>'Complete Statement (Sess. Marks'!EC11</f>
        <v/>
      </c>
      <c r="AE11" s="123">
        <f>'Complete Statement (Sess. Marks'!ED11</f>
        <v>0</v>
      </c>
      <c r="AF11" s="44" t="str">
        <f>'Complete Statement (Sess. Marks'!EE11</f>
        <v>D</v>
      </c>
      <c r="AG11" s="289">
        <f>'Complete Statement (Sess. Marks'!EF11</f>
        <v>0</v>
      </c>
      <c r="AH11" s="290" t="str">
        <f>'Complete Statement (Sess. Marks'!EG11</f>
        <v>D</v>
      </c>
      <c r="AI11" s="653"/>
    </row>
    <row r="12" spans="1:35" s="20" customFormat="1" ht="17.25" customHeight="1">
      <c r="A12" s="654"/>
      <c r="B12" s="90">
        <f t="shared" si="0"/>
        <v>0</v>
      </c>
      <c r="C12" s="19">
        <f>'Marks Entry'!D14</f>
        <v>12</v>
      </c>
      <c r="D12" s="19">
        <f>'Marks Entry'!E14</f>
        <v>1863</v>
      </c>
      <c r="E12" s="106" t="str">
        <f>'Marks Entry'!F14</f>
        <v/>
      </c>
      <c r="F12" s="19">
        <f>'Marks Entry'!G14</f>
        <v>0</v>
      </c>
      <c r="G12" s="19" t="str">
        <f>'Marks Entry'!H14</f>
        <v>GOMTI</v>
      </c>
      <c r="H12" s="19" t="str">
        <f>'Marks Entry'!I14</f>
        <v>TIKU RAM</v>
      </c>
      <c r="I12" s="19" t="str">
        <f>'Marks Entry'!J14</f>
        <v>Babi</v>
      </c>
      <c r="J12" s="748">
        <f>'Marks Entry'!K14</f>
        <v>41122</v>
      </c>
      <c r="K12" s="77">
        <f>IF($K$2='Complete Statement (Sess. Marks'!$O$2,'Complete Statement (Sess. Marks'!O12,IF($K$2='Complete Statement (Sess. Marks'!$AA$2,'Complete Statement (Sess. Marks'!AA12,IF($K$2='Complete Statement (Sess. Marks'!$AM$2,'Complete Statement (Sess. Marks'!AM12,IF($K$2='Complete Statement (Sess. Marks'!$AY$2,'Complete Statement (Sess. Marks'!AY12,IF($K$2='Complete Statement (Sess. Marks'!$BK$2,'Complete Statement (Sess. Marks'!BK12,IF($K$2='Complete Statement (Sess. Marks'!$BW$2,'Complete Statement (Sess. Marks'!BW12,IF($K$2='Complete Statement (Sess. Marks'!$CI$2,'Complete Statement (Sess. Marks'!CI12,"")))))))</f>
        <v>0</v>
      </c>
      <c r="L12" s="76">
        <f>IF($K$2='Complete Statement (Sess. Marks'!$O$2,'Complete Statement (Sess. Marks'!P12,IF($K$2='Complete Statement (Sess. Marks'!$AA$2,'Complete Statement (Sess. Marks'!AB12,IF($K$2='Complete Statement (Sess. Marks'!$AM$2,'Complete Statement (Sess. Marks'!AN12,IF($K$2='Complete Statement (Sess. Marks'!$AY$2,'Complete Statement (Sess. Marks'!AZ12,IF($K$2='Complete Statement (Sess. Marks'!$BK$2,'Complete Statement (Sess. Marks'!BL12,IF($K$2='Complete Statement (Sess. Marks'!$BW$2,'Complete Statement (Sess. Marks'!BX12,IF($K$2='Complete Statement (Sess. Marks'!$CI$2,'Complete Statement (Sess. Marks'!CJ12,"")))))))</f>
        <v>0</v>
      </c>
      <c r="M12" s="76">
        <f>IF($K$2='Complete Statement (Sess. Marks'!$O$2,'Complete Statement (Sess. Marks'!Q12,IF($K$2='Complete Statement (Sess. Marks'!$AA$2,'Complete Statement (Sess. Marks'!AC12,IF($K$2='Complete Statement (Sess. Marks'!$AM$2,'Complete Statement (Sess. Marks'!AO12,IF($K$2='Complete Statement (Sess. Marks'!$AY$2,'Complete Statement (Sess. Marks'!BA12,IF($K$2='Complete Statement (Sess. Marks'!$BK$2,'Complete Statement (Sess. Marks'!BM12,IF($K$2='Complete Statement (Sess. Marks'!$BW$2,'Complete Statement (Sess. Marks'!BY12,IF($K$2='Complete Statement (Sess. Marks'!$CI$2,'Complete Statement (Sess. Marks'!CK12,"")))))))</f>
        <v>0</v>
      </c>
      <c r="N12" s="76">
        <f>IF($K$2='Complete Statement (Sess. Marks'!$O$2,'Complete Statement (Sess. Marks'!R12,IF($K$2='Complete Statement (Sess. Marks'!$AA$2,'Complete Statement (Sess. Marks'!AD12,IF($K$2='Complete Statement (Sess. Marks'!$AM$2,'Complete Statement (Sess. Marks'!AP12,IF($K$2='Complete Statement (Sess. Marks'!$AY$2,'Complete Statement (Sess. Marks'!BB12,IF($K$2='Complete Statement (Sess. Marks'!$BK$2,'Complete Statement (Sess. Marks'!BN12,IF($K$2='Complete Statement (Sess. Marks'!$BW$2,'Complete Statement (Sess. Marks'!BZ12,IF($K$2='Complete Statement (Sess. Marks'!$CI$2,'Complete Statement (Sess. Marks'!CL12,"")))))))</f>
        <v>0</v>
      </c>
      <c r="O12" s="76">
        <f>IF($K$2='Complete Statement (Sess. Marks'!$O$2,'Complete Statement (Sess. Marks'!S12,IF($K$2='Complete Statement (Sess. Marks'!$AA$2,'Complete Statement (Sess. Marks'!AE12,IF($K$2='Complete Statement (Sess. Marks'!$AM$2,'Complete Statement (Sess. Marks'!AQ12,IF($K$2='Complete Statement (Sess. Marks'!$AY$2,'Complete Statement (Sess. Marks'!BC12,IF($K$2='Complete Statement (Sess. Marks'!$BK$2,'Complete Statement (Sess. Marks'!BO12,IF($K$2='Complete Statement (Sess. Marks'!$BW$2,'Complete Statement (Sess. Marks'!CA12,IF($K$2='Complete Statement (Sess. Marks'!$CI$2,'Complete Statement (Sess. Marks'!CM12,"")))))))</f>
        <v>0</v>
      </c>
      <c r="P12" s="76">
        <f>IF($K$2='Complete Statement (Sess. Marks'!$O$2,'Complete Statement (Sess. Marks'!T12,IF($K$2='Complete Statement (Sess. Marks'!$AA$2,'Complete Statement (Sess. Marks'!AF12,IF($K$2='Complete Statement (Sess. Marks'!$AM$2,'Complete Statement (Sess. Marks'!AR12,IF($K$2='Complete Statement (Sess. Marks'!$AY$2,'Complete Statement (Sess. Marks'!BD12,IF($K$2='Complete Statement (Sess. Marks'!$BK$2,'Complete Statement (Sess. Marks'!BP12,IF($K$2='Complete Statement (Sess. Marks'!$BW$2,'Complete Statement (Sess. Marks'!CB12,IF($K$2='Complete Statement (Sess. Marks'!$CI$2,'Complete Statement (Sess. Marks'!CN12,"")))))))</f>
        <v>0</v>
      </c>
      <c r="Q12" s="76">
        <f>IF($K$2='Complete Statement (Sess. Marks'!$O$2,'Complete Statement (Sess. Marks'!U12,IF($K$2='Complete Statement (Sess. Marks'!$AA$2,'Complete Statement (Sess. Marks'!AG12,IF($K$2='Complete Statement (Sess. Marks'!$AM$2,'Complete Statement (Sess. Marks'!AS12,IF($K$2='Complete Statement (Sess. Marks'!$AY$2,'Complete Statement (Sess. Marks'!BE12,IF($K$2='Complete Statement (Sess. Marks'!$BK$2,'Complete Statement (Sess. Marks'!BQ12,IF($K$2='Complete Statement (Sess. Marks'!$BW$2,'Complete Statement (Sess. Marks'!CC12,IF($K$2='Complete Statement (Sess. Marks'!$CI$2,'Complete Statement (Sess. Marks'!CO12,"")))))))</f>
        <v>0</v>
      </c>
      <c r="R12" s="76">
        <f>IF($K$2='Complete Statement (Sess. Marks'!$O$2,'Complete Statement (Sess. Marks'!V12,IF($K$2='Complete Statement (Sess. Marks'!$AA$2,'Complete Statement (Sess. Marks'!AH12,IF($K$2='Complete Statement (Sess. Marks'!$AM$2,'Complete Statement (Sess. Marks'!AT12,IF($K$2='Complete Statement (Sess. Marks'!$AY$2,'Complete Statement (Sess. Marks'!BF12,IF($K$2='Complete Statement (Sess. Marks'!$BK$2,'Complete Statement (Sess. Marks'!BR12,IF($K$2='Complete Statement (Sess. Marks'!$BW$2,'Complete Statement (Sess. Marks'!CD12,IF($K$2='Complete Statement (Sess. Marks'!$CI$2,'Complete Statement (Sess. Marks'!CP12,"")))))))</f>
        <v>0</v>
      </c>
      <c r="S12" s="76">
        <f>IF($K$2='Complete Statement (Sess. Marks'!$O$2,'Complete Statement (Sess. Marks'!W12,IF($K$2='Complete Statement (Sess. Marks'!$AA$2,'Complete Statement (Sess. Marks'!AI12,IF($K$2='Complete Statement (Sess. Marks'!$AM$2,'Complete Statement (Sess. Marks'!AU12,IF($K$2='Complete Statement (Sess. Marks'!$AY$2,'Complete Statement (Sess. Marks'!BG12,IF($K$2='Complete Statement (Sess. Marks'!$BK$2,'Complete Statement (Sess. Marks'!BS12,IF($K$2='Complete Statement (Sess. Marks'!$BW$2,'Complete Statement (Sess. Marks'!CE12,IF($K$2='Complete Statement (Sess. Marks'!$CI$2,'Complete Statement (Sess. Marks'!CQ12,"")))))))</f>
        <v>0</v>
      </c>
      <c r="T12" s="76">
        <f>IF($K$2='Complete Statement (Sess. Marks'!$O$2,'Complete Statement (Sess. Marks'!X12,IF($K$2='Complete Statement (Sess. Marks'!$AA$2,'Complete Statement (Sess. Marks'!AJ12,IF($K$2='Complete Statement (Sess. Marks'!$AM$2,'Complete Statement (Sess. Marks'!AV12,IF($K$2='Complete Statement (Sess. Marks'!$AY$2,'Complete Statement (Sess. Marks'!BH12,IF($K$2='Complete Statement (Sess. Marks'!$BK$2,'Complete Statement (Sess. Marks'!BT12,IF($K$2='Complete Statement (Sess. Marks'!$BW$2,'Complete Statement (Sess. Marks'!CF12,IF($K$2='Complete Statement (Sess. Marks'!$CI$2,'Complete Statement (Sess. Marks'!CR12,"")))))))</f>
        <v>0</v>
      </c>
      <c r="U12" s="76">
        <f>IF($K$2='Complete Statement (Sess. Marks'!$O$2,'Complete Statement (Sess. Marks'!Y12,IF($K$2='Complete Statement (Sess. Marks'!$AA$2,'Complete Statement (Sess. Marks'!AK12,IF($K$2='Complete Statement (Sess. Marks'!$AM$2,'Complete Statement (Sess. Marks'!AW12,IF($K$2='Complete Statement (Sess. Marks'!$AY$2,'Complete Statement (Sess. Marks'!BI12,IF($K$2='Complete Statement (Sess. Marks'!$BK$2,'Complete Statement (Sess. Marks'!BU12,IF($K$2='Complete Statement (Sess. Marks'!$BW$2,'Complete Statement (Sess. Marks'!CG12,IF($K$2='Complete Statement (Sess. Marks'!$CI$2,'Complete Statement (Sess. Marks'!CS12,"")))))))</f>
        <v>0</v>
      </c>
      <c r="V12" s="78">
        <f>IF($K$2='Complete Statement (Sess. Marks'!$O$2,'Complete Statement (Sess. Marks'!Z12,IF($K$2='Complete Statement (Sess. Marks'!$AA$2,'Complete Statement (Sess. Marks'!AL12,IF($K$2='Complete Statement (Sess. Marks'!$AM$2,'Complete Statement (Sess. Marks'!AX12,IF($K$2='Complete Statement (Sess. Marks'!$AY$2,'Complete Statement (Sess. Marks'!BJ12,IF($K$2='Complete Statement (Sess. Marks'!$BK$2,'Complete Statement (Sess. Marks'!BV12,IF($K$2='Complete Statement (Sess. Marks'!$BW$2,'Complete Statement (Sess. Marks'!CH12,IF($K$2='Complete Statement (Sess. Marks'!$CI$2,'Complete Statement (Sess. Marks'!CT12,"")))))))</f>
        <v>0</v>
      </c>
      <c r="W12" s="585"/>
      <c r="X12" s="128">
        <f>'Complete Statement (Sess. Marks'!DE12</f>
        <v>0</v>
      </c>
      <c r="Y12" s="282">
        <f>'Complete Statement (Sess. Marks'!DI12</f>
        <v>0</v>
      </c>
      <c r="Z12" s="124">
        <f>'Complete Statement (Sess. Marks'!DM12</f>
        <v>0</v>
      </c>
      <c r="AA12" s="282">
        <f>'Complete Statement (Sess. Marks'!DQ12</f>
        <v>0</v>
      </c>
      <c r="AB12" s="352">
        <f>'Complete Statement (Sess. Marks'!DU12</f>
        <v>0</v>
      </c>
      <c r="AC12" s="282">
        <f>'Complete Statement (Sess. Marks'!DY12</f>
        <v>0</v>
      </c>
      <c r="AD12" s="278" t="str">
        <f>'Complete Statement (Sess. Marks'!EC12</f>
        <v/>
      </c>
      <c r="AE12" s="123">
        <f>'Complete Statement (Sess. Marks'!ED12</f>
        <v>0</v>
      </c>
      <c r="AF12" s="44" t="str">
        <f>'Complete Statement (Sess. Marks'!EE12</f>
        <v>D</v>
      </c>
      <c r="AG12" s="289">
        <f>'Complete Statement (Sess. Marks'!EF12</f>
        <v>0</v>
      </c>
      <c r="AH12" s="290" t="str">
        <f>'Complete Statement (Sess. Marks'!EG12</f>
        <v>D</v>
      </c>
      <c r="AI12" s="653"/>
    </row>
    <row r="13" spans="1:35" s="20" customFormat="1" ht="17.25" customHeight="1">
      <c r="A13" s="654"/>
      <c r="B13" s="90">
        <f t="shared" si="0"/>
        <v>0</v>
      </c>
      <c r="C13" s="19">
        <f>'Marks Entry'!D15</f>
        <v>12</v>
      </c>
      <c r="D13" s="19">
        <f>'Marks Entry'!E15</f>
        <v>1331</v>
      </c>
      <c r="E13" s="106" t="str">
        <f>'Marks Entry'!F15</f>
        <v/>
      </c>
      <c r="F13" s="19">
        <f>'Marks Entry'!G15</f>
        <v>0</v>
      </c>
      <c r="G13" s="19" t="str">
        <f>'Marks Entry'!H15</f>
        <v>HANUMAN</v>
      </c>
      <c r="H13" s="19" t="str">
        <f>'Marks Entry'!I15</f>
        <v>CHUNA RAM</v>
      </c>
      <c r="I13" s="19" t="str">
        <f>'Marks Entry'!J15</f>
        <v>JASODA</v>
      </c>
      <c r="J13" s="748">
        <f>'Marks Entry'!K15</f>
        <v>40544</v>
      </c>
      <c r="K13" s="77">
        <f>IF($K$2='Complete Statement (Sess. Marks'!$O$2,'Complete Statement (Sess. Marks'!O13,IF($K$2='Complete Statement (Sess. Marks'!$AA$2,'Complete Statement (Sess. Marks'!AA13,IF($K$2='Complete Statement (Sess. Marks'!$AM$2,'Complete Statement (Sess. Marks'!AM13,IF($K$2='Complete Statement (Sess. Marks'!$AY$2,'Complete Statement (Sess. Marks'!AY13,IF($K$2='Complete Statement (Sess. Marks'!$BK$2,'Complete Statement (Sess. Marks'!BK13,IF($K$2='Complete Statement (Sess. Marks'!$BW$2,'Complete Statement (Sess. Marks'!BW13,IF($K$2='Complete Statement (Sess. Marks'!$CI$2,'Complete Statement (Sess. Marks'!CI13,"")))))))</f>
        <v>0</v>
      </c>
      <c r="L13" s="76">
        <f>IF($K$2='Complete Statement (Sess. Marks'!$O$2,'Complete Statement (Sess. Marks'!P13,IF($K$2='Complete Statement (Sess. Marks'!$AA$2,'Complete Statement (Sess. Marks'!AB13,IF($K$2='Complete Statement (Sess. Marks'!$AM$2,'Complete Statement (Sess. Marks'!AN13,IF($K$2='Complete Statement (Sess. Marks'!$AY$2,'Complete Statement (Sess. Marks'!AZ13,IF($K$2='Complete Statement (Sess. Marks'!$BK$2,'Complete Statement (Sess. Marks'!BL13,IF($K$2='Complete Statement (Sess. Marks'!$BW$2,'Complete Statement (Sess. Marks'!BX13,IF($K$2='Complete Statement (Sess. Marks'!$CI$2,'Complete Statement (Sess. Marks'!CJ13,"")))))))</f>
        <v>0</v>
      </c>
      <c r="M13" s="76">
        <f>IF($K$2='Complete Statement (Sess. Marks'!$O$2,'Complete Statement (Sess. Marks'!Q13,IF($K$2='Complete Statement (Sess. Marks'!$AA$2,'Complete Statement (Sess. Marks'!AC13,IF($K$2='Complete Statement (Sess. Marks'!$AM$2,'Complete Statement (Sess. Marks'!AO13,IF($K$2='Complete Statement (Sess. Marks'!$AY$2,'Complete Statement (Sess. Marks'!BA13,IF($K$2='Complete Statement (Sess. Marks'!$BK$2,'Complete Statement (Sess. Marks'!BM13,IF($K$2='Complete Statement (Sess. Marks'!$BW$2,'Complete Statement (Sess. Marks'!BY13,IF($K$2='Complete Statement (Sess. Marks'!$CI$2,'Complete Statement (Sess. Marks'!CK13,"")))))))</f>
        <v>0</v>
      </c>
      <c r="N13" s="76">
        <f>IF($K$2='Complete Statement (Sess. Marks'!$O$2,'Complete Statement (Sess. Marks'!R13,IF($K$2='Complete Statement (Sess. Marks'!$AA$2,'Complete Statement (Sess. Marks'!AD13,IF($K$2='Complete Statement (Sess. Marks'!$AM$2,'Complete Statement (Sess. Marks'!AP13,IF($K$2='Complete Statement (Sess. Marks'!$AY$2,'Complete Statement (Sess. Marks'!BB13,IF($K$2='Complete Statement (Sess. Marks'!$BK$2,'Complete Statement (Sess. Marks'!BN13,IF($K$2='Complete Statement (Sess. Marks'!$BW$2,'Complete Statement (Sess. Marks'!BZ13,IF($K$2='Complete Statement (Sess. Marks'!$CI$2,'Complete Statement (Sess. Marks'!CL13,"")))))))</f>
        <v>0</v>
      </c>
      <c r="O13" s="76">
        <f>IF($K$2='Complete Statement (Sess. Marks'!$O$2,'Complete Statement (Sess. Marks'!S13,IF($K$2='Complete Statement (Sess. Marks'!$AA$2,'Complete Statement (Sess. Marks'!AE13,IF($K$2='Complete Statement (Sess. Marks'!$AM$2,'Complete Statement (Sess. Marks'!AQ13,IF($K$2='Complete Statement (Sess. Marks'!$AY$2,'Complete Statement (Sess. Marks'!BC13,IF($K$2='Complete Statement (Sess. Marks'!$BK$2,'Complete Statement (Sess. Marks'!BO13,IF($K$2='Complete Statement (Sess. Marks'!$BW$2,'Complete Statement (Sess. Marks'!CA13,IF($K$2='Complete Statement (Sess. Marks'!$CI$2,'Complete Statement (Sess. Marks'!CM13,"")))))))</f>
        <v>0</v>
      </c>
      <c r="P13" s="76">
        <f>IF($K$2='Complete Statement (Sess. Marks'!$O$2,'Complete Statement (Sess. Marks'!T13,IF($K$2='Complete Statement (Sess. Marks'!$AA$2,'Complete Statement (Sess. Marks'!AF13,IF($K$2='Complete Statement (Sess. Marks'!$AM$2,'Complete Statement (Sess. Marks'!AR13,IF($K$2='Complete Statement (Sess. Marks'!$AY$2,'Complete Statement (Sess. Marks'!BD13,IF($K$2='Complete Statement (Sess. Marks'!$BK$2,'Complete Statement (Sess. Marks'!BP13,IF($K$2='Complete Statement (Sess. Marks'!$BW$2,'Complete Statement (Sess. Marks'!CB13,IF($K$2='Complete Statement (Sess. Marks'!$CI$2,'Complete Statement (Sess. Marks'!CN13,"")))))))</f>
        <v>0</v>
      </c>
      <c r="Q13" s="76">
        <f>IF($K$2='Complete Statement (Sess. Marks'!$O$2,'Complete Statement (Sess. Marks'!U13,IF($K$2='Complete Statement (Sess. Marks'!$AA$2,'Complete Statement (Sess. Marks'!AG13,IF($K$2='Complete Statement (Sess. Marks'!$AM$2,'Complete Statement (Sess. Marks'!AS13,IF($K$2='Complete Statement (Sess. Marks'!$AY$2,'Complete Statement (Sess. Marks'!BE13,IF($K$2='Complete Statement (Sess. Marks'!$BK$2,'Complete Statement (Sess. Marks'!BQ13,IF($K$2='Complete Statement (Sess. Marks'!$BW$2,'Complete Statement (Sess. Marks'!CC13,IF($K$2='Complete Statement (Sess. Marks'!$CI$2,'Complete Statement (Sess. Marks'!CO13,"")))))))</f>
        <v>0</v>
      </c>
      <c r="R13" s="76">
        <f>IF($K$2='Complete Statement (Sess. Marks'!$O$2,'Complete Statement (Sess. Marks'!V13,IF($K$2='Complete Statement (Sess. Marks'!$AA$2,'Complete Statement (Sess. Marks'!AH13,IF($K$2='Complete Statement (Sess. Marks'!$AM$2,'Complete Statement (Sess. Marks'!AT13,IF($K$2='Complete Statement (Sess. Marks'!$AY$2,'Complete Statement (Sess. Marks'!BF13,IF($K$2='Complete Statement (Sess. Marks'!$BK$2,'Complete Statement (Sess. Marks'!BR13,IF($K$2='Complete Statement (Sess. Marks'!$BW$2,'Complete Statement (Sess. Marks'!CD13,IF($K$2='Complete Statement (Sess. Marks'!$CI$2,'Complete Statement (Sess. Marks'!CP13,"")))))))</f>
        <v>0</v>
      </c>
      <c r="S13" s="76">
        <f>IF($K$2='Complete Statement (Sess. Marks'!$O$2,'Complete Statement (Sess. Marks'!W13,IF($K$2='Complete Statement (Sess. Marks'!$AA$2,'Complete Statement (Sess. Marks'!AI13,IF($K$2='Complete Statement (Sess. Marks'!$AM$2,'Complete Statement (Sess. Marks'!AU13,IF($K$2='Complete Statement (Sess. Marks'!$AY$2,'Complete Statement (Sess. Marks'!BG13,IF($K$2='Complete Statement (Sess. Marks'!$BK$2,'Complete Statement (Sess. Marks'!BS13,IF($K$2='Complete Statement (Sess. Marks'!$BW$2,'Complete Statement (Sess. Marks'!CE13,IF($K$2='Complete Statement (Sess. Marks'!$CI$2,'Complete Statement (Sess. Marks'!CQ13,"")))))))</f>
        <v>0</v>
      </c>
      <c r="T13" s="76">
        <f>IF($K$2='Complete Statement (Sess. Marks'!$O$2,'Complete Statement (Sess. Marks'!X13,IF($K$2='Complete Statement (Sess. Marks'!$AA$2,'Complete Statement (Sess. Marks'!AJ13,IF($K$2='Complete Statement (Sess. Marks'!$AM$2,'Complete Statement (Sess. Marks'!AV13,IF($K$2='Complete Statement (Sess. Marks'!$AY$2,'Complete Statement (Sess. Marks'!BH13,IF($K$2='Complete Statement (Sess. Marks'!$BK$2,'Complete Statement (Sess. Marks'!BT13,IF($K$2='Complete Statement (Sess. Marks'!$BW$2,'Complete Statement (Sess. Marks'!CF13,IF($K$2='Complete Statement (Sess. Marks'!$CI$2,'Complete Statement (Sess. Marks'!CR13,"")))))))</f>
        <v>0</v>
      </c>
      <c r="U13" s="76">
        <f>IF($K$2='Complete Statement (Sess. Marks'!$O$2,'Complete Statement (Sess. Marks'!Y13,IF($K$2='Complete Statement (Sess. Marks'!$AA$2,'Complete Statement (Sess. Marks'!AK13,IF($K$2='Complete Statement (Sess. Marks'!$AM$2,'Complete Statement (Sess. Marks'!AW13,IF($K$2='Complete Statement (Sess. Marks'!$AY$2,'Complete Statement (Sess. Marks'!BI13,IF($K$2='Complete Statement (Sess. Marks'!$BK$2,'Complete Statement (Sess. Marks'!BU13,IF($K$2='Complete Statement (Sess. Marks'!$BW$2,'Complete Statement (Sess. Marks'!CG13,IF($K$2='Complete Statement (Sess. Marks'!$CI$2,'Complete Statement (Sess. Marks'!CS13,"")))))))</f>
        <v>0</v>
      </c>
      <c r="V13" s="78">
        <f>IF($K$2='Complete Statement (Sess. Marks'!$O$2,'Complete Statement (Sess. Marks'!Z13,IF($K$2='Complete Statement (Sess. Marks'!$AA$2,'Complete Statement (Sess. Marks'!AL13,IF($K$2='Complete Statement (Sess. Marks'!$AM$2,'Complete Statement (Sess. Marks'!AX13,IF($K$2='Complete Statement (Sess. Marks'!$AY$2,'Complete Statement (Sess. Marks'!BJ13,IF($K$2='Complete Statement (Sess. Marks'!$BK$2,'Complete Statement (Sess. Marks'!BV13,IF($K$2='Complete Statement (Sess. Marks'!$BW$2,'Complete Statement (Sess. Marks'!CH13,IF($K$2='Complete Statement (Sess. Marks'!$CI$2,'Complete Statement (Sess. Marks'!CT13,"")))))))</f>
        <v>0</v>
      </c>
      <c r="W13" s="585"/>
      <c r="X13" s="128">
        <f>'Complete Statement (Sess. Marks'!DE13</f>
        <v>0</v>
      </c>
      <c r="Y13" s="282">
        <f>'Complete Statement (Sess. Marks'!DI13</f>
        <v>0</v>
      </c>
      <c r="Z13" s="124">
        <f>'Complete Statement (Sess. Marks'!DM13</f>
        <v>0</v>
      </c>
      <c r="AA13" s="282">
        <f>'Complete Statement (Sess. Marks'!DQ13</f>
        <v>0</v>
      </c>
      <c r="AB13" s="352">
        <f>'Complete Statement (Sess. Marks'!DU13</f>
        <v>0</v>
      </c>
      <c r="AC13" s="284">
        <f>'Complete Statement (Sess. Marks'!DY13</f>
        <v>0</v>
      </c>
      <c r="AD13" s="278" t="str">
        <f>'Complete Statement (Sess. Marks'!EC13</f>
        <v/>
      </c>
      <c r="AE13" s="123">
        <f>'Complete Statement (Sess. Marks'!ED13</f>
        <v>0</v>
      </c>
      <c r="AF13" s="44" t="str">
        <f>'Complete Statement (Sess. Marks'!EE13</f>
        <v>D</v>
      </c>
      <c r="AG13" s="289">
        <f>'Complete Statement (Sess. Marks'!EF13</f>
        <v>0</v>
      </c>
      <c r="AH13" s="290" t="str">
        <f>'Complete Statement (Sess. Marks'!EG13</f>
        <v>D</v>
      </c>
      <c r="AI13" s="653"/>
    </row>
    <row r="14" spans="1:35" s="20" customFormat="1" ht="17.25" customHeight="1">
      <c r="A14" s="654"/>
      <c r="B14" s="90">
        <f t="shared" si="0"/>
        <v>0</v>
      </c>
      <c r="C14" s="19">
        <f>'Marks Entry'!D16</f>
        <v>12</v>
      </c>
      <c r="D14" s="19">
        <f>'Marks Entry'!E16</f>
        <v>1421</v>
      </c>
      <c r="E14" s="106" t="str">
        <f>'Marks Entry'!F16</f>
        <v/>
      </c>
      <c r="F14" s="19">
        <f>'Marks Entry'!G16</f>
        <v>0</v>
      </c>
      <c r="G14" s="19" t="str">
        <f>'Marks Entry'!H16</f>
        <v>HUKMICHAND</v>
      </c>
      <c r="H14" s="19" t="str">
        <f>'Marks Entry'!I16</f>
        <v>OMA RAM</v>
      </c>
      <c r="I14" s="19" t="str">
        <f>'Marks Entry'!J16</f>
        <v>GANGA DEVI</v>
      </c>
      <c r="J14" s="748">
        <f>'Marks Entry'!K16</f>
        <v>40975</v>
      </c>
      <c r="K14" s="77">
        <f>IF($K$2='Complete Statement (Sess. Marks'!$O$2,'Complete Statement (Sess. Marks'!O14,IF($K$2='Complete Statement (Sess. Marks'!$AA$2,'Complete Statement (Sess. Marks'!AA14,IF($K$2='Complete Statement (Sess. Marks'!$AM$2,'Complete Statement (Sess. Marks'!AM14,IF($K$2='Complete Statement (Sess. Marks'!$AY$2,'Complete Statement (Sess. Marks'!AY14,IF($K$2='Complete Statement (Sess. Marks'!$BK$2,'Complete Statement (Sess. Marks'!BK14,IF($K$2='Complete Statement (Sess. Marks'!$BW$2,'Complete Statement (Sess. Marks'!BW14,IF($K$2='Complete Statement (Sess. Marks'!$CI$2,'Complete Statement (Sess. Marks'!CI14,"")))))))</f>
        <v>0</v>
      </c>
      <c r="L14" s="76">
        <f>IF($K$2='Complete Statement (Sess. Marks'!$O$2,'Complete Statement (Sess. Marks'!P14,IF($K$2='Complete Statement (Sess. Marks'!$AA$2,'Complete Statement (Sess. Marks'!AB14,IF($K$2='Complete Statement (Sess. Marks'!$AM$2,'Complete Statement (Sess. Marks'!AN14,IF($K$2='Complete Statement (Sess. Marks'!$AY$2,'Complete Statement (Sess. Marks'!AZ14,IF($K$2='Complete Statement (Sess. Marks'!$BK$2,'Complete Statement (Sess. Marks'!BL14,IF($K$2='Complete Statement (Sess. Marks'!$BW$2,'Complete Statement (Sess. Marks'!BX14,IF($K$2='Complete Statement (Sess. Marks'!$CI$2,'Complete Statement (Sess. Marks'!CJ14,"")))))))</f>
        <v>0</v>
      </c>
      <c r="M14" s="76">
        <f>IF($K$2='Complete Statement (Sess. Marks'!$O$2,'Complete Statement (Sess. Marks'!Q14,IF($K$2='Complete Statement (Sess. Marks'!$AA$2,'Complete Statement (Sess. Marks'!AC14,IF($K$2='Complete Statement (Sess. Marks'!$AM$2,'Complete Statement (Sess. Marks'!AO14,IF($K$2='Complete Statement (Sess. Marks'!$AY$2,'Complete Statement (Sess. Marks'!BA14,IF($K$2='Complete Statement (Sess. Marks'!$BK$2,'Complete Statement (Sess. Marks'!BM14,IF($K$2='Complete Statement (Sess. Marks'!$BW$2,'Complete Statement (Sess. Marks'!BY14,IF($K$2='Complete Statement (Sess. Marks'!$CI$2,'Complete Statement (Sess. Marks'!CK14,"")))))))</f>
        <v>0</v>
      </c>
      <c r="N14" s="76">
        <f>IF($K$2='Complete Statement (Sess. Marks'!$O$2,'Complete Statement (Sess. Marks'!R14,IF($K$2='Complete Statement (Sess. Marks'!$AA$2,'Complete Statement (Sess. Marks'!AD14,IF($K$2='Complete Statement (Sess. Marks'!$AM$2,'Complete Statement (Sess. Marks'!AP14,IF($K$2='Complete Statement (Sess. Marks'!$AY$2,'Complete Statement (Sess. Marks'!BB14,IF($K$2='Complete Statement (Sess. Marks'!$BK$2,'Complete Statement (Sess. Marks'!BN14,IF($K$2='Complete Statement (Sess. Marks'!$BW$2,'Complete Statement (Sess. Marks'!BZ14,IF($K$2='Complete Statement (Sess. Marks'!$CI$2,'Complete Statement (Sess. Marks'!CL14,"")))))))</f>
        <v>0</v>
      </c>
      <c r="O14" s="76">
        <f>IF($K$2='Complete Statement (Sess. Marks'!$O$2,'Complete Statement (Sess. Marks'!S14,IF($K$2='Complete Statement (Sess. Marks'!$AA$2,'Complete Statement (Sess. Marks'!AE14,IF($K$2='Complete Statement (Sess. Marks'!$AM$2,'Complete Statement (Sess. Marks'!AQ14,IF($K$2='Complete Statement (Sess. Marks'!$AY$2,'Complete Statement (Sess. Marks'!BC14,IF($K$2='Complete Statement (Sess. Marks'!$BK$2,'Complete Statement (Sess. Marks'!BO14,IF($K$2='Complete Statement (Sess. Marks'!$BW$2,'Complete Statement (Sess. Marks'!CA14,IF($K$2='Complete Statement (Sess. Marks'!$CI$2,'Complete Statement (Sess. Marks'!CM14,"")))))))</f>
        <v>0</v>
      </c>
      <c r="P14" s="76">
        <f>IF($K$2='Complete Statement (Sess. Marks'!$O$2,'Complete Statement (Sess. Marks'!T14,IF($K$2='Complete Statement (Sess. Marks'!$AA$2,'Complete Statement (Sess. Marks'!AF14,IF($K$2='Complete Statement (Sess. Marks'!$AM$2,'Complete Statement (Sess. Marks'!AR14,IF($K$2='Complete Statement (Sess. Marks'!$AY$2,'Complete Statement (Sess. Marks'!BD14,IF($K$2='Complete Statement (Sess. Marks'!$BK$2,'Complete Statement (Sess. Marks'!BP14,IF($K$2='Complete Statement (Sess. Marks'!$BW$2,'Complete Statement (Sess. Marks'!CB14,IF($K$2='Complete Statement (Sess. Marks'!$CI$2,'Complete Statement (Sess. Marks'!CN14,"")))))))</f>
        <v>0</v>
      </c>
      <c r="Q14" s="76">
        <f>IF($K$2='Complete Statement (Sess. Marks'!$O$2,'Complete Statement (Sess. Marks'!U14,IF($K$2='Complete Statement (Sess. Marks'!$AA$2,'Complete Statement (Sess. Marks'!AG14,IF($K$2='Complete Statement (Sess. Marks'!$AM$2,'Complete Statement (Sess. Marks'!AS14,IF($K$2='Complete Statement (Sess. Marks'!$AY$2,'Complete Statement (Sess. Marks'!BE14,IF($K$2='Complete Statement (Sess. Marks'!$BK$2,'Complete Statement (Sess. Marks'!BQ14,IF($K$2='Complete Statement (Sess. Marks'!$BW$2,'Complete Statement (Sess. Marks'!CC14,IF($K$2='Complete Statement (Sess. Marks'!$CI$2,'Complete Statement (Sess. Marks'!CO14,"")))))))</f>
        <v>0</v>
      </c>
      <c r="R14" s="76">
        <f>IF($K$2='Complete Statement (Sess. Marks'!$O$2,'Complete Statement (Sess. Marks'!V14,IF($K$2='Complete Statement (Sess. Marks'!$AA$2,'Complete Statement (Sess. Marks'!AH14,IF($K$2='Complete Statement (Sess. Marks'!$AM$2,'Complete Statement (Sess. Marks'!AT14,IF($K$2='Complete Statement (Sess. Marks'!$AY$2,'Complete Statement (Sess. Marks'!BF14,IF($K$2='Complete Statement (Sess. Marks'!$BK$2,'Complete Statement (Sess. Marks'!BR14,IF($K$2='Complete Statement (Sess. Marks'!$BW$2,'Complete Statement (Sess. Marks'!CD14,IF($K$2='Complete Statement (Sess. Marks'!$CI$2,'Complete Statement (Sess. Marks'!CP14,"")))))))</f>
        <v>0</v>
      </c>
      <c r="S14" s="76">
        <f>IF($K$2='Complete Statement (Sess. Marks'!$O$2,'Complete Statement (Sess. Marks'!W14,IF($K$2='Complete Statement (Sess. Marks'!$AA$2,'Complete Statement (Sess. Marks'!AI14,IF($K$2='Complete Statement (Sess. Marks'!$AM$2,'Complete Statement (Sess. Marks'!AU14,IF($K$2='Complete Statement (Sess. Marks'!$AY$2,'Complete Statement (Sess. Marks'!BG14,IF($K$2='Complete Statement (Sess. Marks'!$BK$2,'Complete Statement (Sess. Marks'!BS14,IF($K$2='Complete Statement (Sess. Marks'!$BW$2,'Complete Statement (Sess. Marks'!CE14,IF($K$2='Complete Statement (Sess. Marks'!$CI$2,'Complete Statement (Sess. Marks'!CQ14,"")))))))</f>
        <v>0</v>
      </c>
      <c r="T14" s="76">
        <f>IF($K$2='Complete Statement (Sess. Marks'!$O$2,'Complete Statement (Sess. Marks'!X14,IF($K$2='Complete Statement (Sess. Marks'!$AA$2,'Complete Statement (Sess. Marks'!AJ14,IF($K$2='Complete Statement (Sess. Marks'!$AM$2,'Complete Statement (Sess. Marks'!AV14,IF($K$2='Complete Statement (Sess. Marks'!$AY$2,'Complete Statement (Sess. Marks'!BH14,IF($K$2='Complete Statement (Sess. Marks'!$BK$2,'Complete Statement (Sess. Marks'!BT14,IF($K$2='Complete Statement (Sess. Marks'!$BW$2,'Complete Statement (Sess. Marks'!CF14,IF($K$2='Complete Statement (Sess. Marks'!$CI$2,'Complete Statement (Sess. Marks'!CR14,"")))))))</f>
        <v>0</v>
      </c>
      <c r="U14" s="76">
        <f>IF($K$2='Complete Statement (Sess. Marks'!$O$2,'Complete Statement (Sess. Marks'!Y14,IF($K$2='Complete Statement (Sess. Marks'!$AA$2,'Complete Statement (Sess. Marks'!AK14,IF($K$2='Complete Statement (Sess. Marks'!$AM$2,'Complete Statement (Sess. Marks'!AW14,IF($K$2='Complete Statement (Sess. Marks'!$AY$2,'Complete Statement (Sess. Marks'!BI14,IF($K$2='Complete Statement (Sess. Marks'!$BK$2,'Complete Statement (Sess. Marks'!BU14,IF($K$2='Complete Statement (Sess. Marks'!$BW$2,'Complete Statement (Sess. Marks'!CG14,IF($K$2='Complete Statement (Sess. Marks'!$CI$2,'Complete Statement (Sess. Marks'!CS14,"")))))))</f>
        <v>0</v>
      </c>
      <c r="V14" s="78">
        <f>IF($K$2='Complete Statement (Sess. Marks'!$O$2,'Complete Statement (Sess. Marks'!Z14,IF($K$2='Complete Statement (Sess. Marks'!$AA$2,'Complete Statement (Sess. Marks'!AL14,IF($K$2='Complete Statement (Sess. Marks'!$AM$2,'Complete Statement (Sess. Marks'!AX14,IF($K$2='Complete Statement (Sess. Marks'!$AY$2,'Complete Statement (Sess. Marks'!BJ14,IF($K$2='Complete Statement (Sess. Marks'!$BK$2,'Complete Statement (Sess. Marks'!BV14,IF($K$2='Complete Statement (Sess. Marks'!$BW$2,'Complete Statement (Sess. Marks'!CH14,IF($K$2='Complete Statement (Sess. Marks'!$CI$2,'Complete Statement (Sess. Marks'!CT14,"")))))))</f>
        <v>0</v>
      </c>
      <c r="W14" s="585"/>
      <c r="X14" s="128">
        <f>'Complete Statement (Sess. Marks'!DE14</f>
        <v>0</v>
      </c>
      <c r="Y14" s="282">
        <f>'Complete Statement (Sess. Marks'!DI14</f>
        <v>0</v>
      </c>
      <c r="Z14" s="124">
        <f>'Complete Statement (Sess. Marks'!DM14</f>
        <v>0</v>
      </c>
      <c r="AA14" s="282">
        <f>'Complete Statement (Sess. Marks'!DQ14</f>
        <v>0</v>
      </c>
      <c r="AB14" s="352">
        <f>'Complete Statement (Sess. Marks'!DU14</f>
        <v>0</v>
      </c>
      <c r="AC14" s="284">
        <f>'Complete Statement (Sess. Marks'!DY14</f>
        <v>0</v>
      </c>
      <c r="AD14" s="278" t="str">
        <f>'Complete Statement (Sess. Marks'!EC14</f>
        <v/>
      </c>
      <c r="AE14" s="123">
        <f>'Complete Statement (Sess. Marks'!ED14</f>
        <v>0</v>
      </c>
      <c r="AF14" s="44" t="str">
        <f>'Complete Statement (Sess. Marks'!EE14</f>
        <v>D</v>
      </c>
      <c r="AG14" s="289">
        <f>'Complete Statement (Sess. Marks'!EF14</f>
        <v>0</v>
      </c>
      <c r="AH14" s="290" t="str">
        <f>'Complete Statement (Sess. Marks'!EG14</f>
        <v>D</v>
      </c>
      <c r="AI14" s="653"/>
    </row>
    <row r="15" spans="1:35" s="20" customFormat="1" ht="17.25" customHeight="1">
      <c r="A15" s="654"/>
      <c r="B15" s="90">
        <f t="shared" si="0"/>
        <v>0</v>
      </c>
      <c r="C15" s="19">
        <f>'Marks Entry'!D17</f>
        <v>12</v>
      </c>
      <c r="D15" s="19">
        <f>'Marks Entry'!E17</f>
        <v>1707</v>
      </c>
      <c r="E15" s="106" t="str">
        <f>'Marks Entry'!F17</f>
        <v/>
      </c>
      <c r="F15" s="19">
        <f>'Marks Entry'!G17</f>
        <v>0</v>
      </c>
      <c r="G15" s="19" t="str">
        <f>'Marks Entry'!H17</f>
        <v>Irfan</v>
      </c>
      <c r="H15" s="19" t="str">
        <f>'Marks Entry'!I17</f>
        <v>Pappu Ram</v>
      </c>
      <c r="I15" s="19" t="str">
        <f>'Marks Entry'!J17</f>
        <v>Shanti</v>
      </c>
      <c r="J15" s="748">
        <f>'Marks Entry'!K17</f>
        <v>40461</v>
      </c>
      <c r="K15" s="77">
        <f>IF($K$2='Complete Statement (Sess. Marks'!$O$2,'Complete Statement (Sess. Marks'!O15,IF($K$2='Complete Statement (Sess. Marks'!$AA$2,'Complete Statement (Sess. Marks'!AA15,IF($K$2='Complete Statement (Sess. Marks'!$AM$2,'Complete Statement (Sess. Marks'!AM15,IF($K$2='Complete Statement (Sess. Marks'!$AY$2,'Complete Statement (Sess. Marks'!AY15,IF($K$2='Complete Statement (Sess. Marks'!$BK$2,'Complete Statement (Sess. Marks'!BK15,IF($K$2='Complete Statement (Sess. Marks'!$BW$2,'Complete Statement (Sess. Marks'!BW15,IF($K$2='Complete Statement (Sess. Marks'!$CI$2,'Complete Statement (Sess. Marks'!CI15,"")))))))</f>
        <v>0</v>
      </c>
      <c r="L15" s="76">
        <f>IF($K$2='Complete Statement (Sess. Marks'!$O$2,'Complete Statement (Sess. Marks'!P15,IF($K$2='Complete Statement (Sess. Marks'!$AA$2,'Complete Statement (Sess. Marks'!AB15,IF($K$2='Complete Statement (Sess. Marks'!$AM$2,'Complete Statement (Sess. Marks'!AN15,IF($K$2='Complete Statement (Sess. Marks'!$AY$2,'Complete Statement (Sess. Marks'!AZ15,IF($K$2='Complete Statement (Sess. Marks'!$BK$2,'Complete Statement (Sess. Marks'!BL15,IF($K$2='Complete Statement (Sess. Marks'!$BW$2,'Complete Statement (Sess. Marks'!BX15,IF($K$2='Complete Statement (Sess. Marks'!$CI$2,'Complete Statement (Sess. Marks'!CJ15,"")))))))</f>
        <v>0</v>
      </c>
      <c r="M15" s="76">
        <f>IF($K$2='Complete Statement (Sess. Marks'!$O$2,'Complete Statement (Sess. Marks'!Q15,IF($K$2='Complete Statement (Sess. Marks'!$AA$2,'Complete Statement (Sess. Marks'!AC15,IF($K$2='Complete Statement (Sess. Marks'!$AM$2,'Complete Statement (Sess. Marks'!AO15,IF($K$2='Complete Statement (Sess. Marks'!$AY$2,'Complete Statement (Sess. Marks'!BA15,IF($K$2='Complete Statement (Sess. Marks'!$BK$2,'Complete Statement (Sess. Marks'!BM15,IF($K$2='Complete Statement (Sess. Marks'!$BW$2,'Complete Statement (Sess. Marks'!BY15,IF($K$2='Complete Statement (Sess. Marks'!$CI$2,'Complete Statement (Sess. Marks'!CK15,"")))))))</f>
        <v>0</v>
      </c>
      <c r="N15" s="76">
        <f>IF($K$2='Complete Statement (Sess. Marks'!$O$2,'Complete Statement (Sess. Marks'!R15,IF($K$2='Complete Statement (Sess. Marks'!$AA$2,'Complete Statement (Sess. Marks'!AD15,IF($K$2='Complete Statement (Sess. Marks'!$AM$2,'Complete Statement (Sess. Marks'!AP15,IF($K$2='Complete Statement (Sess. Marks'!$AY$2,'Complete Statement (Sess. Marks'!BB15,IF($K$2='Complete Statement (Sess. Marks'!$BK$2,'Complete Statement (Sess. Marks'!BN15,IF($K$2='Complete Statement (Sess. Marks'!$BW$2,'Complete Statement (Sess. Marks'!BZ15,IF($K$2='Complete Statement (Sess. Marks'!$CI$2,'Complete Statement (Sess. Marks'!CL15,"")))))))</f>
        <v>0</v>
      </c>
      <c r="O15" s="76">
        <f>IF($K$2='Complete Statement (Sess. Marks'!$O$2,'Complete Statement (Sess. Marks'!S15,IF($K$2='Complete Statement (Sess. Marks'!$AA$2,'Complete Statement (Sess. Marks'!AE15,IF($K$2='Complete Statement (Sess. Marks'!$AM$2,'Complete Statement (Sess. Marks'!AQ15,IF($K$2='Complete Statement (Sess. Marks'!$AY$2,'Complete Statement (Sess. Marks'!BC15,IF($K$2='Complete Statement (Sess. Marks'!$BK$2,'Complete Statement (Sess. Marks'!BO15,IF($K$2='Complete Statement (Sess. Marks'!$BW$2,'Complete Statement (Sess. Marks'!CA15,IF($K$2='Complete Statement (Sess. Marks'!$CI$2,'Complete Statement (Sess. Marks'!CM15,"")))))))</f>
        <v>0</v>
      </c>
      <c r="P15" s="76">
        <f>IF($K$2='Complete Statement (Sess. Marks'!$O$2,'Complete Statement (Sess. Marks'!T15,IF($K$2='Complete Statement (Sess. Marks'!$AA$2,'Complete Statement (Sess. Marks'!AF15,IF($K$2='Complete Statement (Sess. Marks'!$AM$2,'Complete Statement (Sess. Marks'!AR15,IF($K$2='Complete Statement (Sess. Marks'!$AY$2,'Complete Statement (Sess. Marks'!BD15,IF($K$2='Complete Statement (Sess. Marks'!$BK$2,'Complete Statement (Sess. Marks'!BP15,IF($K$2='Complete Statement (Sess. Marks'!$BW$2,'Complete Statement (Sess. Marks'!CB15,IF($K$2='Complete Statement (Sess. Marks'!$CI$2,'Complete Statement (Sess. Marks'!CN15,"")))))))</f>
        <v>0</v>
      </c>
      <c r="Q15" s="76">
        <f>IF($K$2='Complete Statement (Sess. Marks'!$O$2,'Complete Statement (Sess. Marks'!U15,IF($K$2='Complete Statement (Sess. Marks'!$AA$2,'Complete Statement (Sess. Marks'!AG15,IF($K$2='Complete Statement (Sess. Marks'!$AM$2,'Complete Statement (Sess. Marks'!AS15,IF($K$2='Complete Statement (Sess. Marks'!$AY$2,'Complete Statement (Sess. Marks'!BE15,IF($K$2='Complete Statement (Sess. Marks'!$BK$2,'Complete Statement (Sess. Marks'!BQ15,IF($K$2='Complete Statement (Sess. Marks'!$BW$2,'Complete Statement (Sess. Marks'!CC15,IF($K$2='Complete Statement (Sess. Marks'!$CI$2,'Complete Statement (Sess. Marks'!CO15,"")))))))</f>
        <v>0</v>
      </c>
      <c r="R15" s="76">
        <f>IF($K$2='Complete Statement (Sess. Marks'!$O$2,'Complete Statement (Sess. Marks'!V15,IF($K$2='Complete Statement (Sess. Marks'!$AA$2,'Complete Statement (Sess. Marks'!AH15,IF($K$2='Complete Statement (Sess. Marks'!$AM$2,'Complete Statement (Sess. Marks'!AT15,IF($K$2='Complete Statement (Sess. Marks'!$AY$2,'Complete Statement (Sess. Marks'!BF15,IF($K$2='Complete Statement (Sess. Marks'!$BK$2,'Complete Statement (Sess. Marks'!BR15,IF($K$2='Complete Statement (Sess. Marks'!$BW$2,'Complete Statement (Sess. Marks'!CD15,IF($K$2='Complete Statement (Sess. Marks'!$CI$2,'Complete Statement (Sess. Marks'!CP15,"")))))))</f>
        <v>0</v>
      </c>
      <c r="S15" s="76">
        <f>IF($K$2='Complete Statement (Sess. Marks'!$O$2,'Complete Statement (Sess. Marks'!W15,IF($K$2='Complete Statement (Sess. Marks'!$AA$2,'Complete Statement (Sess. Marks'!AI15,IF($K$2='Complete Statement (Sess. Marks'!$AM$2,'Complete Statement (Sess. Marks'!AU15,IF($K$2='Complete Statement (Sess. Marks'!$AY$2,'Complete Statement (Sess. Marks'!BG15,IF($K$2='Complete Statement (Sess. Marks'!$BK$2,'Complete Statement (Sess. Marks'!BS15,IF($K$2='Complete Statement (Sess. Marks'!$BW$2,'Complete Statement (Sess. Marks'!CE15,IF($K$2='Complete Statement (Sess. Marks'!$CI$2,'Complete Statement (Sess. Marks'!CQ15,"")))))))</f>
        <v>0</v>
      </c>
      <c r="T15" s="76">
        <f>IF($K$2='Complete Statement (Sess. Marks'!$O$2,'Complete Statement (Sess. Marks'!X15,IF($K$2='Complete Statement (Sess. Marks'!$AA$2,'Complete Statement (Sess. Marks'!AJ15,IF($K$2='Complete Statement (Sess. Marks'!$AM$2,'Complete Statement (Sess. Marks'!AV15,IF($K$2='Complete Statement (Sess. Marks'!$AY$2,'Complete Statement (Sess. Marks'!BH15,IF($K$2='Complete Statement (Sess. Marks'!$BK$2,'Complete Statement (Sess. Marks'!BT15,IF($K$2='Complete Statement (Sess. Marks'!$BW$2,'Complete Statement (Sess. Marks'!CF15,IF($K$2='Complete Statement (Sess. Marks'!$CI$2,'Complete Statement (Sess. Marks'!CR15,"")))))))</f>
        <v>0</v>
      </c>
      <c r="U15" s="76">
        <f>IF($K$2='Complete Statement (Sess. Marks'!$O$2,'Complete Statement (Sess. Marks'!Y15,IF($K$2='Complete Statement (Sess. Marks'!$AA$2,'Complete Statement (Sess. Marks'!AK15,IF($K$2='Complete Statement (Sess. Marks'!$AM$2,'Complete Statement (Sess. Marks'!AW15,IF($K$2='Complete Statement (Sess. Marks'!$AY$2,'Complete Statement (Sess. Marks'!BI15,IF($K$2='Complete Statement (Sess. Marks'!$BK$2,'Complete Statement (Sess. Marks'!BU15,IF($K$2='Complete Statement (Sess. Marks'!$BW$2,'Complete Statement (Sess. Marks'!CG15,IF($K$2='Complete Statement (Sess. Marks'!$CI$2,'Complete Statement (Sess. Marks'!CS15,"")))))))</f>
        <v>0</v>
      </c>
      <c r="V15" s="78">
        <f>IF($K$2='Complete Statement (Sess. Marks'!$O$2,'Complete Statement (Sess. Marks'!Z15,IF($K$2='Complete Statement (Sess. Marks'!$AA$2,'Complete Statement (Sess. Marks'!AL15,IF($K$2='Complete Statement (Sess. Marks'!$AM$2,'Complete Statement (Sess. Marks'!AX15,IF($K$2='Complete Statement (Sess. Marks'!$AY$2,'Complete Statement (Sess. Marks'!BJ15,IF($K$2='Complete Statement (Sess. Marks'!$BK$2,'Complete Statement (Sess. Marks'!BV15,IF($K$2='Complete Statement (Sess. Marks'!$BW$2,'Complete Statement (Sess. Marks'!CH15,IF($K$2='Complete Statement (Sess. Marks'!$CI$2,'Complete Statement (Sess. Marks'!CT15,"")))))))</f>
        <v>0</v>
      </c>
      <c r="W15" s="585"/>
      <c r="X15" s="128">
        <f>'Complete Statement (Sess. Marks'!DE15</f>
        <v>0</v>
      </c>
      <c r="Y15" s="282">
        <f>'Complete Statement (Sess. Marks'!DI15</f>
        <v>0</v>
      </c>
      <c r="Z15" s="124">
        <f>'Complete Statement (Sess. Marks'!DM15</f>
        <v>0</v>
      </c>
      <c r="AA15" s="282">
        <f>'Complete Statement (Sess. Marks'!DQ15</f>
        <v>0</v>
      </c>
      <c r="AB15" s="352">
        <f>'Complete Statement (Sess. Marks'!DU15</f>
        <v>0</v>
      </c>
      <c r="AC15" s="284">
        <f>'Complete Statement (Sess. Marks'!DY15</f>
        <v>0</v>
      </c>
      <c r="AD15" s="278" t="str">
        <f>'Complete Statement (Sess. Marks'!EC15</f>
        <v/>
      </c>
      <c r="AE15" s="123">
        <f>'Complete Statement (Sess. Marks'!ED15</f>
        <v>0</v>
      </c>
      <c r="AF15" s="44" t="str">
        <f>'Complete Statement (Sess. Marks'!EE15</f>
        <v>D</v>
      </c>
      <c r="AG15" s="289">
        <f>'Complete Statement (Sess. Marks'!EF15</f>
        <v>0</v>
      </c>
      <c r="AH15" s="290" t="str">
        <f>'Complete Statement (Sess. Marks'!EG15</f>
        <v>D</v>
      </c>
      <c r="AI15" s="653"/>
    </row>
    <row r="16" spans="1:35" s="20" customFormat="1" ht="17.25" customHeight="1">
      <c r="A16" s="654"/>
      <c r="B16" s="90">
        <f t="shared" si="0"/>
        <v>0</v>
      </c>
      <c r="C16" s="19">
        <f>'Marks Entry'!D18</f>
        <v>12</v>
      </c>
      <c r="D16" s="19">
        <f>'Marks Entry'!E18</f>
        <v>1882</v>
      </c>
      <c r="E16" s="106" t="str">
        <f>'Marks Entry'!F18</f>
        <v/>
      </c>
      <c r="F16" s="19">
        <f>'Marks Entry'!G18</f>
        <v>0</v>
      </c>
      <c r="G16" s="19" t="str">
        <f>'Marks Entry'!H18</f>
        <v>JHANNU KANWAR</v>
      </c>
      <c r="H16" s="19" t="str">
        <f>'Marks Entry'!I18</f>
        <v>PADAM SINGH</v>
      </c>
      <c r="I16" s="19" t="str">
        <f>'Marks Entry'!J18</f>
        <v>BHANWAR KANWAR</v>
      </c>
      <c r="J16" s="748">
        <f>'Marks Entry'!K18</f>
        <v>41054</v>
      </c>
      <c r="K16" s="77">
        <f>IF($K$2='Complete Statement (Sess. Marks'!$O$2,'Complete Statement (Sess. Marks'!O16,IF($K$2='Complete Statement (Sess. Marks'!$AA$2,'Complete Statement (Sess. Marks'!AA16,IF($K$2='Complete Statement (Sess. Marks'!$AM$2,'Complete Statement (Sess. Marks'!AM16,IF($K$2='Complete Statement (Sess. Marks'!$AY$2,'Complete Statement (Sess. Marks'!AY16,IF($K$2='Complete Statement (Sess. Marks'!$BK$2,'Complete Statement (Sess. Marks'!BK16,IF($K$2='Complete Statement (Sess. Marks'!$BW$2,'Complete Statement (Sess. Marks'!BW16,IF($K$2='Complete Statement (Sess. Marks'!$CI$2,'Complete Statement (Sess. Marks'!CI16,"")))))))</f>
        <v>0</v>
      </c>
      <c r="L16" s="76">
        <f>IF($K$2='Complete Statement (Sess. Marks'!$O$2,'Complete Statement (Sess. Marks'!P16,IF($K$2='Complete Statement (Sess. Marks'!$AA$2,'Complete Statement (Sess. Marks'!AB16,IF($K$2='Complete Statement (Sess. Marks'!$AM$2,'Complete Statement (Sess. Marks'!AN16,IF($K$2='Complete Statement (Sess. Marks'!$AY$2,'Complete Statement (Sess. Marks'!AZ16,IF($K$2='Complete Statement (Sess. Marks'!$BK$2,'Complete Statement (Sess. Marks'!BL16,IF($K$2='Complete Statement (Sess. Marks'!$BW$2,'Complete Statement (Sess. Marks'!BX16,IF($K$2='Complete Statement (Sess. Marks'!$CI$2,'Complete Statement (Sess. Marks'!CJ16,"")))))))</f>
        <v>0</v>
      </c>
      <c r="M16" s="76">
        <f>IF($K$2='Complete Statement (Sess. Marks'!$O$2,'Complete Statement (Sess. Marks'!Q16,IF($K$2='Complete Statement (Sess. Marks'!$AA$2,'Complete Statement (Sess. Marks'!AC16,IF($K$2='Complete Statement (Sess. Marks'!$AM$2,'Complete Statement (Sess. Marks'!AO16,IF($K$2='Complete Statement (Sess. Marks'!$AY$2,'Complete Statement (Sess. Marks'!BA16,IF($K$2='Complete Statement (Sess. Marks'!$BK$2,'Complete Statement (Sess. Marks'!BM16,IF($K$2='Complete Statement (Sess. Marks'!$BW$2,'Complete Statement (Sess. Marks'!BY16,IF($K$2='Complete Statement (Sess. Marks'!$CI$2,'Complete Statement (Sess. Marks'!CK16,"")))))))</f>
        <v>0</v>
      </c>
      <c r="N16" s="76">
        <f>IF($K$2='Complete Statement (Sess. Marks'!$O$2,'Complete Statement (Sess. Marks'!R16,IF($K$2='Complete Statement (Sess. Marks'!$AA$2,'Complete Statement (Sess. Marks'!AD16,IF($K$2='Complete Statement (Sess. Marks'!$AM$2,'Complete Statement (Sess. Marks'!AP16,IF($K$2='Complete Statement (Sess. Marks'!$AY$2,'Complete Statement (Sess. Marks'!BB16,IF($K$2='Complete Statement (Sess. Marks'!$BK$2,'Complete Statement (Sess. Marks'!BN16,IF($K$2='Complete Statement (Sess. Marks'!$BW$2,'Complete Statement (Sess. Marks'!BZ16,IF($K$2='Complete Statement (Sess. Marks'!$CI$2,'Complete Statement (Sess. Marks'!CL16,"")))))))</f>
        <v>0</v>
      </c>
      <c r="O16" s="76">
        <f>IF($K$2='Complete Statement (Sess. Marks'!$O$2,'Complete Statement (Sess. Marks'!S16,IF($K$2='Complete Statement (Sess. Marks'!$AA$2,'Complete Statement (Sess. Marks'!AE16,IF($K$2='Complete Statement (Sess. Marks'!$AM$2,'Complete Statement (Sess. Marks'!AQ16,IF($K$2='Complete Statement (Sess. Marks'!$AY$2,'Complete Statement (Sess. Marks'!BC16,IF($K$2='Complete Statement (Sess. Marks'!$BK$2,'Complete Statement (Sess. Marks'!BO16,IF($K$2='Complete Statement (Sess. Marks'!$BW$2,'Complete Statement (Sess. Marks'!CA16,IF($K$2='Complete Statement (Sess. Marks'!$CI$2,'Complete Statement (Sess. Marks'!CM16,"")))))))</f>
        <v>0</v>
      </c>
      <c r="P16" s="76">
        <f>IF($K$2='Complete Statement (Sess. Marks'!$O$2,'Complete Statement (Sess. Marks'!T16,IF($K$2='Complete Statement (Sess. Marks'!$AA$2,'Complete Statement (Sess. Marks'!AF16,IF($K$2='Complete Statement (Sess. Marks'!$AM$2,'Complete Statement (Sess. Marks'!AR16,IF($K$2='Complete Statement (Sess. Marks'!$AY$2,'Complete Statement (Sess. Marks'!BD16,IF($K$2='Complete Statement (Sess. Marks'!$BK$2,'Complete Statement (Sess. Marks'!BP16,IF($K$2='Complete Statement (Sess. Marks'!$BW$2,'Complete Statement (Sess. Marks'!CB16,IF($K$2='Complete Statement (Sess. Marks'!$CI$2,'Complete Statement (Sess. Marks'!CN16,"")))))))</f>
        <v>0</v>
      </c>
      <c r="Q16" s="76">
        <f>IF($K$2='Complete Statement (Sess. Marks'!$O$2,'Complete Statement (Sess. Marks'!U16,IF($K$2='Complete Statement (Sess. Marks'!$AA$2,'Complete Statement (Sess. Marks'!AG16,IF($K$2='Complete Statement (Sess. Marks'!$AM$2,'Complete Statement (Sess. Marks'!AS16,IF($K$2='Complete Statement (Sess. Marks'!$AY$2,'Complete Statement (Sess. Marks'!BE16,IF($K$2='Complete Statement (Sess. Marks'!$BK$2,'Complete Statement (Sess. Marks'!BQ16,IF($K$2='Complete Statement (Sess. Marks'!$BW$2,'Complete Statement (Sess. Marks'!CC16,IF($K$2='Complete Statement (Sess. Marks'!$CI$2,'Complete Statement (Sess. Marks'!CO16,"")))))))</f>
        <v>0</v>
      </c>
      <c r="R16" s="76">
        <f>IF($K$2='Complete Statement (Sess. Marks'!$O$2,'Complete Statement (Sess. Marks'!V16,IF($K$2='Complete Statement (Sess. Marks'!$AA$2,'Complete Statement (Sess. Marks'!AH16,IF($K$2='Complete Statement (Sess. Marks'!$AM$2,'Complete Statement (Sess. Marks'!AT16,IF($K$2='Complete Statement (Sess. Marks'!$AY$2,'Complete Statement (Sess. Marks'!BF16,IF($K$2='Complete Statement (Sess. Marks'!$BK$2,'Complete Statement (Sess. Marks'!BR16,IF($K$2='Complete Statement (Sess. Marks'!$BW$2,'Complete Statement (Sess. Marks'!CD16,IF($K$2='Complete Statement (Sess. Marks'!$CI$2,'Complete Statement (Sess. Marks'!CP16,"")))))))</f>
        <v>0</v>
      </c>
      <c r="S16" s="76">
        <f>IF($K$2='Complete Statement (Sess. Marks'!$O$2,'Complete Statement (Sess. Marks'!W16,IF($K$2='Complete Statement (Sess. Marks'!$AA$2,'Complete Statement (Sess. Marks'!AI16,IF($K$2='Complete Statement (Sess. Marks'!$AM$2,'Complete Statement (Sess. Marks'!AU16,IF($K$2='Complete Statement (Sess. Marks'!$AY$2,'Complete Statement (Sess. Marks'!BG16,IF($K$2='Complete Statement (Sess. Marks'!$BK$2,'Complete Statement (Sess. Marks'!BS16,IF($K$2='Complete Statement (Sess. Marks'!$BW$2,'Complete Statement (Sess. Marks'!CE16,IF($K$2='Complete Statement (Sess. Marks'!$CI$2,'Complete Statement (Sess. Marks'!CQ16,"")))))))</f>
        <v>0</v>
      </c>
      <c r="T16" s="76">
        <f>IF($K$2='Complete Statement (Sess. Marks'!$O$2,'Complete Statement (Sess. Marks'!X16,IF($K$2='Complete Statement (Sess. Marks'!$AA$2,'Complete Statement (Sess. Marks'!AJ16,IF($K$2='Complete Statement (Sess. Marks'!$AM$2,'Complete Statement (Sess. Marks'!AV16,IF($K$2='Complete Statement (Sess. Marks'!$AY$2,'Complete Statement (Sess. Marks'!BH16,IF($K$2='Complete Statement (Sess. Marks'!$BK$2,'Complete Statement (Sess. Marks'!BT16,IF($K$2='Complete Statement (Sess. Marks'!$BW$2,'Complete Statement (Sess. Marks'!CF16,IF($K$2='Complete Statement (Sess. Marks'!$CI$2,'Complete Statement (Sess. Marks'!CR16,"")))))))</f>
        <v>0</v>
      </c>
      <c r="U16" s="76">
        <f>IF($K$2='Complete Statement (Sess. Marks'!$O$2,'Complete Statement (Sess. Marks'!Y16,IF($K$2='Complete Statement (Sess. Marks'!$AA$2,'Complete Statement (Sess. Marks'!AK16,IF($K$2='Complete Statement (Sess. Marks'!$AM$2,'Complete Statement (Sess. Marks'!AW16,IF($K$2='Complete Statement (Sess. Marks'!$AY$2,'Complete Statement (Sess. Marks'!BI16,IF($K$2='Complete Statement (Sess. Marks'!$BK$2,'Complete Statement (Sess. Marks'!BU16,IF($K$2='Complete Statement (Sess. Marks'!$BW$2,'Complete Statement (Sess. Marks'!CG16,IF($K$2='Complete Statement (Sess. Marks'!$CI$2,'Complete Statement (Sess. Marks'!CS16,"")))))))</f>
        <v>0</v>
      </c>
      <c r="V16" s="78">
        <f>IF($K$2='Complete Statement (Sess. Marks'!$O$2,'Complete Statement (Sess. Marks'!Z16,IF($K$2='Complete Statement (Sess. Marks'!$AA$2,'Complete Statement (Sess. Marks'!AL16,IF($K$2='Complete Statement (Sess. Marks'!$AM$2,'Complete Statement (Sess. Marks'!AX16,IF($K$2='Complete Statement (Sess. Marks'!$AY$2,'Complete Statement (Sess. Marks'!BJ16,IF($K$2='Complete Statement (Sess. Marks'!$BK$2,'Complete Statement (Sess. Marks'!BV16,IF($K$2='Complete Statement (Sess. Marks'!$BW$2,'Complete Statement (Sess. Marks'!CH16,IF($K$2='Complete Statement (Sess. Marks'!$CI$2,'Complete Statement (Sess. Marks'!CT16,"")))))))</f>
        <v>0</v>
      </c>
      <c r="W16" s="585"/>
      <c r="X16" s="128">
        <f>'Complete Statement (Sess. Marks'!DE16</f>
        <v>0</v>
      </c>
      <c r="Y16" s="282">
        <f>'Complete Statement (Sess. Marks'!DI16</f>
        <v>0</v>
      </c>
      <c r="Z16" s="124">
        <f>'Complete Statement (Sess. Marks'!DM16</f>
        <v>0</v>
      </c>
      <c r="AA16" s="282">
        <f>'Complete Statement (Sess. Marks'!DQ16</f>
        <v>0</v>
      </c>
      <c r="AB16" s="352">
        <f>'Complete Statement (Sess. Marks'!DU16</f>
        <v>0</v>
      </c>
      <c r="AC16" s="284">
        <f>'Complete Statement (Sess. Marks'!DY16</f>
        <v>0</v>
      </c>
      <c r="AD16" s="278" t="str">
        <f>'Complete Statement (Sess. Marks'!EC16</f>
        <v/>
      </c>
      <c r="AE16" s="123">
        <f>'Complete Statement (Sess. Marks'!ED16</f>
        <v>0</v>
      </c>
      <c r="AF16" s="44" t="str">
        <f>'Complete Statement (Sess. Marks'!EE16</f>
        <v>D</v>
      </c>
      <c r="AG16" s="289">
        <f>'Complete Statement (Sess. Marks'!EF16</f>
        <v>0</v>
      </c>
      <c r="AH16" s="290" t="str">
        <f>'Complete Statement (Sess. Marks'!EG16</f>
        <v>D</v>
      </c>
      <c r="AI16" s="653"/>
    </row>
    <row r="17" spans="1:35" s="20" customFormat="1" ht="17.25" customHeight="1">
      <c r="A17" s="654"/>
      <c r="B17" s="90">
        <f t="shared" si="0"/>
        <v>0</v>
      </c>
      <c r="C17" s="19">
        <f>'Marks Entry'!D19</f>
        <v>12</v>
      </c>
      <c r="D17" s="19">
        <f>'Marks Entry'!E19</f>
        <v>1249</v>
      </c>
      <c r="E17" s="106" t="str">
        <f>'Marks Entry'!F19</f>
        <v/>
      </c>
      <c r="F17" s="19">
        <f>'Marks Entry'!G19</f>
        <v>0</v>
      </c>
      <c r="G17" s="19" t="str">
        <f>'Marks Entry'!H19</f>
        <v>JYOTI</v>
      </c>
      <c r="H17" s="19" t="str">
        <f>'Marks Entry'!I19</f>
        <v>OMA RAM</v>
      </c>
      <c r="I17" s="19" t="str">
        <f>'Marks Entry'!J19</f>
        <v>RADHA</v>
      </c>
      <c r="J17" s="748">
        <f>'Marks Entry'!K19</f>
        <v>41015</v>
      </c>
      <c r="K17" s="77">
        <f>IF($K$2='Complete Statement (Sess. Marks'!$O$2,'Complete Statement (Sess. Marks'!O17,IF($K$2='Complete Statement (Sess. Marks'!$AA$2,'Complete Statement (Sess. Marks'!AA17,IF($K$2='Complete Statement (Sess. Marks'!$AM$2,'Complete Statement (Sess. Marks'!AM17,IF($K$2='Complete Statement (Sess. Marks'!$AY$2,'Complete Statement (Sess. Marks'!AY17,IF($K$2='Complete Statement (Sess. Marks'!$BK$2,'Complete Statement (Sess. Marks'!BK17,IF($K$2='Complete Statement (Sess. Marks'!$BW$2,'Complete Statement (Sess. Marks'!BW17,IF($K$2='Complete Statement (Sess. Marks'!$CI$2,'Complete Statement (Sess. Marks'!CI17,"")))))))</f>
        <v>0</v>
      </c>
      <c r="L17" s="76">
        <f>IF($K$2='Complete Statement (Sess. Marks'!$O$2,'Complete Statement (Sess. Marks'!P17,IF($K$2='Complete Statement (Sess. Marks'!$AA$2,'Complete Statement (Sess. Marks'!AB17,IF($K$2='Complete Statement (Sess. Marks'!$AM$2,'Complete Statement (Sess. Marks'!AN17,IF($K$2='Complete Statement (Sess. Marks'!$AY$2,'Complete Statement (Sess. Marks'!AZ17,IF($K$2='Complete Statement (Sess. Marks'!$BK$2,'Complete Statement (Sess. Marks'!BL17,IF($K$2='Complete Statement (Sess. Marks'!$BW$2,'Complete Statement (Sess. Marks'!BX17,IF($K$2='Complete Statement (Sess. Marks'!$CI$2,'Complete Statement (Sess. Marks'!CJ17,"")))))))</f>
        <v>0</v>
      </c>
      <c r="M17" s="76">
        <f>IF($K$2='Complete Statement (Sess. Marks'!$O$2,'Complete Statement (Sess. Marks'!Q17,IF($K$2='Complete Statement (Sess. Marks'!$AA$2,'Complete Statement (Sess. Marks'!AC17,IF($K$2='Complete Statement (Sess. Marks'!$AM$2,'Complete Statement (Sess. Marks'!AO17,IF($K$2='Complete Statement (Sess. Marks'!$AY$2,'Complete Statement (Sess. Marks'!BA17,IF($K$2='Complete Statement (Sess. Marks'!$BK$2,'Complete Statement (Sess. Marks'!BM17,IF($K$2='Complete Statement (Sess. Marks'!$BW$2,'Complete Statement (Sess. Marks'!BY17,IF($K$2='Complete Statement (Sess. Marks'!$CI$2,'Complete Statement (Sess. Marks'!CK17,"")))))))</f>
        <v>0</v>
      </c>
      <c r="N17" s="76">
        <f>IF($K$2='Complete Statement (Sess. Marks'!$O$2,'Complete Statement (Sess. Marks'!R17,IF($K$2='Complete Statement (Sess. Marks'!$AA$2,'Complete Statement (Sess. Marks'!AD17,IF($K$2='Complete Statement (Sess. Marks'!$AM$2,'Complete Statement (Sess. Marks'!AP17,IF($K$2='Complete Statement (Sess. Marks'!$AY$2,'Complete Statement (Sess. Marks'!BB17,IF($K$2='Complete Statement (Sess. Marks'!$BK$2,'Complete Statement (Sess. Marks'!BN17,IF($K$2='Complete Statement (Sess. Marks'!$BW$2,'Complete Statement (Sess. Marks'!BZ17,IF($K$2='Complete Statement (Sess. Marks'!$CI$2,'Complete Statement (Sess. Marks'!CL17,"")))))))</f>
        <v>0</v>
      </c>
      <c r="O17" s="76">
        <f>IF($K$2='Complete Statement (Sess. Marks'!$O$2,'Complete Statement (Sess. Marks'!S17,IF($K$2='Complete Statement (Sess. Marks'!$AA$2,'Complete Statement (Sess. Marks'!AE17,IF($K$2='Complete Statement (Sess. Marks'!$AM$2,'Complete Statement (Sess. Marks'!AQ17,IF($K$2='Complete Statement (Sess. Marks'!$AY$2,'Complete Statement (Sess. Marks'!BC17,IF($K$2='Complete Statement (Sess. Marks'!$BK$2,'Complete Statement (Sess. Marks'!BO17,IF($K$2='Complete Statement (Sess. Marks'!$BW$2,'Complete Statement (Sess. Marks'!CA17,IF($K$2='Complete Statement (Sess. Marks'!$CI$2,'Complete Statement (Sess. Marks'!CM17,"")))))))</f>
        <v>0</v>
      </c>
      <c r="P17" s="76">
        <f>IF($K$2='Complete Statement (Sess. Marks'!$O$2,'Complete Statement (Sess. Marks'!T17,IF($K$2='Complete Statement (Sess. Marks'!$AA$2,'Complete Statement (Sess. Marks'!AF17,IF($K$2='Complete Statement (Sess. Marks'!$AM$2,'Complete Statement (Sess. Marks'!AR17,IF($K$2='Complete Statement (Sess. Marks'!$AY$2,'Complete Statement (Sess. Marks'!BD17,IF($K$2='Complete Statement (Sess. Marks'!$BK$2,'Complete Statement (Sess. Marks'!BP17,IF($K$2='Complete Statement (Sess. Marks'!$BW$2,'Complete Statement (Sess. Marks'!CB17,IF($K$2='Complete Statement (Sess. Marks'!$CI$2,'Complete Statement (Sess. Marks'!CN17,"")))))))</f>
        <v>0</v>
      </c>
      <c r="Q17" s="76">
        <f>IF($K$2='Complete Statement (Sess. Marks'!$O$2,'Complete Statement (Sess. Marks'!U17,IF($K$2='Complete Statement (Sess. Marks'!$AA$2,'Complete Statement (Sess. Marks'!AG17,IF($K$2='Complete Statement (Sess. Marks'!$AM$2,'Complete Statement (Sess. Marks'!AS17,IF($K$2='Complete Statement (Sess. Marks'!$AY$2,'Complete Statement (Sess. Marks'!BE17,IF($K$2='Complete Statement (Sess. Marks'!$BK$2,'Complete Statement (Sess. Marks'!BQ17,IF($K$2='Complete Statement (Sess. Marks'!$BW$2,'Complete Statement (Sess. Marks'!CC17,IF($K$2='Complete Statement (Sess. Marks'!$CI$2,'Complete Statement (Sess. Marks'!CO17,"")))))))</f>
        <v>0</v>
      </c>
      <c r="R17" s="76">
        <f>IF($K$2='Complete Statement (Sess. Marks'!$O$2,'Complete Statement (Sess. Marks'!V17,IF($K$2='Complete Statement (Sess. Marks'!$AA$2,'Complete Statement (Sess. Marks'!AH17,IF($K$2='Complete Statement (Sess. Marks'!$AM$2,'Complete Statement (Sess. Marks'!AT17,IF($K$2='Complete Statement (Sess. Marks'!$AY$2,'Complete Statement (Sess. Marks'!BF17,IF($K$2='Complete Statement (Sess. Marks'!$BK$2,'Complete Statement (Sess. Marks'!BR17,IF($K$2='Complete Statement (Sess. Marks'!$BW$2,'Complete Statement (Sess. Marks'!CD17,IF($K$2='Complete Statement (Sess. Marks'!$CI$2,'Complete Statement (Sess. Marks'!CP17,"")))))))</f>
        <v>0</v>
      </c>
      <c r="S17" s="76">
        <f>IF($K$2='Complete Statement (Sess. Marks'!$O$2,'Complete Statement (Sess. Marks'!W17,IF($K$2='Complete Statement (Sess. Marks'!$AA$2,'Complete Statement (Sess. Marks'!AI17,IF($K$2='Complete Statement (Sess. Marks'!$AM$2,'Complete Statement (Sess. Marks'!AU17,IF($K$2='Complete Statement (Sess. Marks'!$AY$2,'Complete Statement (Sess. Marks'!BG17,IF($K$2='Complete Statement (Sess. Marks'!$BK$2,'Complete Statement (Sess. Marks'!BS17,IF($K$2='Complete Statement (Sess. Marks'!$BW$2,'Complete Statement (Sess. Marks'!CE17,IF($K$2='Complete Statement (Sess. Marks'!$CI$2,'Complete Statement (Sess. Marks'!CQ17,"")))))))</f>
        <v>0</v>
      </c>
      <c r="T17" s="76">
        <f>IF($K$2='Complete Statement (Sess. Marks'!$O$2,'Complete Statement (Sess. Marks'!X17,IF($K$2='Complete Statement (Sess. Marks'!$AA$2,'Complete Statement (Sess. Marks'!AJ17,IF($K$2='Complete Statement (Sess. Marks'!$AM$2,'Complete Statement (Sess. Marks'!AV17,IF($K$2='Complete Statement (Sess. Marks'!$AY$2,'Complete Statement (Sess. Marks'!BH17,IF($K$2='Complete Statement (Sess. Marks'!$BK$2,'Complete Statement (Sess. Marks'!BT17,IF($K$2='Complete Statement (Sess. Marks'!$BW$2,'Complete Statement (Sess. Marks'!CF17,IF($K$2='Complete Statement (Sess. Marks'!$CI$2,'Complete Statement (Sess. Marks'!CR17,"")))))))</f>
        <v>0</v>
      </c>
      <c r="U17" s="76">
        <f>IF($K$2='Complete Statement (Sess. Marks'!$O$2,'Complete Statement (Sess. Marks'!Y17,IF($K$2='Complete Statement (Sess. Marks'!$AA$2,'Complete Statement (Sess. Marks'!AK17,IF($K$2='Complete Statement (Sess. Marks'!$AM$2,'Complete Statement (Sess. Marks'!AW17,IF($K$2='Complete Statement (Sess. Marks'!$AY$2,'Complete Statement (Sess. Marks'!BI17,IF($K$2='Complete Statement (Sess. Marks'!$BK$2,'Complete Statement (Sess. Marks'!BU17,IF($K$2='Complete Statement (Sess. Marks'!$BW$2,'Complete Statement (Sess. Marks'!CG17,IF($K$2='Complete Statement (Sess. Marks'!$CI$2,'Complete Statement (Sess. Marks'!CS17,"")))))))</f>
        <v>0</v>
      </c>
      <c r="V17" s="78">
        <f>IF($K$2='Complete Statement (Sess. Marks'!$O$2,'Complete Statement (Sess. Marks'!Z17,IF($K$2='Complete Statement (Sess. Marks'!$AA$2,'Complete Statement (Sess. Marks'!AL17,IF($K$2='Complete Statement (Sess. Marks'!$AM$2,'Complete Statement (Sess. Marks'!AX17,IF($K$2='Complete Statement (Sess. Marks'!$AY$2,'Complete Statement (Sess. Marks'!BJ17,IF($K$2='Complete Statement (Sess. Marks'!$BK$2,'Complete Statement (Sess. Marks'!BV17,IF($K$2='Complete Statement (Sess. Marks'!$BW$2,'Complete Statement (Sess. Marks'!CH17,IF($K$2='Complete Statement (Sess. Marks'!$CI$2,'Complete Statement (Sess. Marks'!CT17,"")))))))</f>
        <v>0</v>
      </c>
      <c r="W17" s="585"/>
      <c r="X17" s="128">
        <f>'Complete Statement (Sess. Marks'!DE17</f>
        <v>0</v>
      </c>
      <c r="Y17" s="282">
        <f>'Complete Statement (Sess. Marks'!DI17</f>
        <v>0</v>
      </c>
      <c r="Z17" s="124">
        <f>'Complete Statement (Sess. Marks'!DM17</f>
        <v>0</v>
      </c>
      <c r="AA17" s="282">
        <f>'Complete Statement (Sess. Marks'!DQ17</f>
        <v>0</v>
      </c>
      <c r="AB17" s="352">
        <f>'Complete Statement (Sess. Marks'!DU17</f>
        <v>0</v>
      </c>
      <c r="AC17" s="284">
        <f>'Complete Statement (Sess. Marks'!DY17</f>
        <v>0</v>
      </c>
      <c r="AD17" s="278" t="str">
        <f>'Complete Statement (Sess. Marks'!EC17</f>
        <v/>
      </c>
      <c r="AE17" s="123">
        <f>'Complete Statement (Sess. Marks'!ED17</f>
        <v>0</v>
      </c>
      <c r="AF17" s="44" t="str">
        <f>'Complete Statement (Sess. Marks'!EE17</f>
        <v>D</v>
      </c>
      <c r="AG17" s="289">
        <f>'Complete Statement (Sess. Marks'!EF17</f>
        <v>0</v>
      </c>
      <c r="AH17" s="290" t="str">
        <f>'Complete Statement (Sess. Marks'!EG17</f>
        <v>D</v>
      </c>
      <c r="AI17" s="653"/>
    </row>
    <row r="18" spans="1:35" s="20" customFormat="1" ht="17.25" customHeight="1">
      <c r="A18" s="654"/>
      <c r="B18" s="90">
        <f t="shared" si="0"/>
        <v>0</v>
      </c>
      <c r="C18" s="19">
        <f>'Marks Entry'!D20</f>
        <v>12</v>
      </c>
      <c r="D18" s="19">
        <f>'Marks Entry'!E20</f>
        <v>1899</v>
      </c>
      <c r="E18" s="106" t="str">
        <f>'Marks Entry'!F20</f>
        <v/>
      </c>
      <c r="F18" s="19">
        <f>'Marks Entry'!G20</f>
        <v>0</v>
      </c>
      <c r="G18" s="19" t="str">
        <f>'Marks Entry'!H20</f>
        <v>KAUSHLYA</v>
      </c>
      <c r="H18" s="19" t="str">
        <f>'Marks Entry'!I20</f>
        <v>SUNDAR RAM</v>
      </c>
      <c r="I18" s="19" t="str">
        <f>'Marks Entry'!J20</f>
        <v>CHHOTI</v>
      </c>
      <c r="J18" s="748">
        <f>'Marks Entry'!K20</f>
        <v>39925</v>
      </c>
      <c r="K18" s="77">
        <f>IF($K$2='Complete Statement (Sess. Marks'!$O$2,'Complete Statement (Sess. Marks'!O18,IF($K$2='Complete Statement (Sess. Marks'!$AA$2,'Complete Statement (Sess. Marks'!AA18,IF($K$2='Complete Statement (Sess. Marks'!$AM$2,'Complete Statement (Sess. Marks'!AM18,IF($K$2='Complete Statement (Sess. Marks'!$AY$2,'Complete Statement (Sess. Marks'!AY18,IF($K$2='Complete Statement (Sess. Marks'!$BK$2,'Complete Statement (Sess. Marks'!BK18,IF($K$2='Complete Statement (Sess. Marks'!$BW$2,'Complete Statement (Sess. Marks'!BW18,IF($K$2='Complete Statement (Sess. Marks'!$CI$2,'Complete Statement (Sess. Marks'!CI18,"")))))))</f>
        <v>0</v>
      </c>
      <c r="L18" s="76">
        <f>IF($K$2='Complete Statement (Sess. Marks'!$O$2,'Complete Statement (Sess. Marks'!P18,IF($K$2='Complete Statement (Sess. Marks'!$AA$2,'Complete Statement (Sess. Marks'!AB18,IF($K$2='Complete Statement (Sess. Marks'!$AM$2,'Complete Statement (Sess. Marks'!AN18,IF($K$2='Complete Statement (Sess. Marks'!$AY$2,'Complete Statement (Sess. Marks'!AZ18,IF($K$2='Complete Statement (Sess. Marks'!$BK$2,'Complete Statement (Sess. Marks'!BL18,IF($K$2='Complete Statement (Sess. Marks'!$BW$2,'Complete Statement (Sess. Marks'!BX18,IF($K$2='Complete Statement (Sess. Marks'!$CI$2,'Complete Statement (Sess. Marks'!CJ18,"")))))))</f>
        <v>0</v>
      </c>
      <c r="M18" s="76">
        <f>IF($K$2='Complete Statement (Sess. Marks'!$O$2,'Complete Statement (Sess. Marks'!Q18,IF($K$2='Complete Statement (Sess. Marks'!$AA$2,'Complete Statement (Sess. Marks'!AC18,IF($K$2='Complete Statement (Sess. Marks'!$AM$2,'Complete Statement (Sess. Marks'!AO18,IF($K$2='Complete Statement (Sess. Marks'!$AY$2,'Complete Statement (Sess. Marks'!BA18,IF($K$2='Complete Statement (Sess. Marks'!$BK$2,'Complete Statement (Sess. Marks'!BM18,IF($K$2='Complete Statement (Sess. Marks'!$BW$2,'Complete Statement (Sess. Marks'!BY18,IF($K$2='Complete Statement (Sess. Marks'!$CI$2,'Complete Statement (Sess. Marks'!CK18,"")))))))</f>
        <v>0</v>
      </c>
      <c r="N18" s="76">
        <f>IF($K$2='Complete Statement (Sess. Marks'!$O$2,'Complete Statement (Sess. Marks'!R18,IF($K$2='Complete Statement (Sess. Marks'!$AA$2,'Complete Statement (Sess. Marks'!AD18,IF($K$2='Complete Statement (Sess. Marks'!$AM$2,'Complete Statement (Sess. Marks'!AP18,IF($K$2='Complete Statement (Sess. Marks'!$AY$2,'Complete Statement (Sess. Marks'!BB18,IF($K$2='Complete Statement (Sess. Marks'!$BK$2,'Complete Statement (Sess. Marks'!BN18,IF($K$2='Complete Statement (Sess. Marks'!$BW$2,'Complete Statement (Sess. Marks'!BZ18,IF($K$2='Complete Statement (Sess. Marks'!$CI$2,'Complete Statement (Sess. Marks'!CL18,"")))))))</f>
        <v>0</v>
      </c>
      <c r="O18" s="76">
        <f>IF($K$2='Complete Statement (Sess. Marks'!$O$2,'Complete Statement (Sess. Marks'!S18,IF($K$2='Complete Statement (Sess. Marks'!$AA$2,'Complete Statement (Sess. Marks'!AE18,IF($K$2='Complete Statement (Sess. Marks'!$AM$2,'Complete Statement (Sess. Marks'!AQ18,IF($K$2='Complete Statement (Sess. Marks'!$AY$2,'Complete Statement (Sess. Marks'!BC18,IF($K$2='Complete Statement (Sess. Marks'!$BK$2,'Complete Statement (Sess. Marks'!BO18,IF($K$2='Complete Statement (Sess. Marks'!$BW$2,'Complete Statement (Sess. Marks'!CA18,IF($K$2='Complete Statement (Sess. Marks'!$CI$2,'Complete Statement (Sess. Marks'!CM18,"")))))))</f>
        <v>0</v>
      </c>
      <c r="P18" s="76">
        <f>IF($K$2='Complete Statement (Sess. Marks'!$O$2,'Complete Statement (Sess. Marks'!T18,IF($K$2='Complete Statement (Sess. Marks'!$AA$2,'Complete Statement (Sess. Marks'!AF18,IF($K$2='Complete Statement (Sess. Marks'!$AM$2,'Complete Statement (Sess. Marks'!AR18,IF($K$2='Complete Statement (Sess. Marks'!$AY$2,'Complete Statement (Sess. Marks'!BD18,IF($K$2='Complete Statement (Sess. Marks'!$BK$2,'Complete Statement (Sess. Marks'!BP18,IF($K$2='Complete Statement (Sess. Marks'!$BW$2,'Complete Statement (Sess. Marks'!CB18,IF($K$2='Complete Statement (Sess. Marks'!$CI$2,'Complete Statement (Sess. Marks'!CN18,"")))))))</f>
        <v>0</v>
      </c>
      <c r="Q18" s="76">
        <f>IF($K$2='Complete Statement (Sess. Marks'!$O$2,'Complete Statement (Sess. Marks'!U18,IF($K$2='Complete Statement (Sess. Marks'!$AA$2,'Complete Statement (Sess. Marks'!AG18,IF($K$2='Complete Statement (Sess. Marks'!$AM$2,'Complete Statement (Sess. Marks'!AS18,IF($K$2='Complete Statement (Sess. Marks'!$AY$2,'Complete Statement (Sess. Marks'!BE18,IF($K$2='Complete Statement (Sess. Marks'!$BK$2,'Complete Statement (Sess. Marks'!BQ18,IF($K$2='Complete Statement (Sess. Marks'!$BW$2,'Complete Statement (Sess. Marks'!CC18,IF($K$2='Complete Statement (Sess. Marks'!$CI$2,'Complete Statement (Sess. Marks'!CO18,"")))))))</f>
        <v>0</v>
      </c>
      <c r="R18" s="76">
        <f>IF($K$2='Complete Statement (Sess. Marks'!$O$2,'Complete Statement (Sess. Marks'!V18,IF($K$2='Complete Statement (Sess. Marks'!$AA$2,'Complete Statement (Sess. Marks'!AH18,IF($K$2='Complete Statement (Sess. Marks'!$AM$2,'Complete Statement (Sess. Marks'!AT18,IF($K$2='Complete Statement (Sess. Marks'!$AY$2,'Complete Statement (Sess. Marks'!BF18,IF($K$2='Complete Statement (Sess. Marks'!$BK$2,'Complete Statement (Sess. Marks'!BR18,IF($K$2='Complete Statement (Sess. Marks'!$BW$2,'Complete Statement (Sess. Marks'!CD18,IF($K$2='Complete Statement (Sess. Marks'!$CI$2,'Complete Statement (Sess. Marks'!CP18,"")))))))</f>
        <v>0</v>
      </c>
      <c r="S18" s="76">
        <f>IF($K$2='Complete Statement (Sess. Marks'!$O$2,'Complete Statement (Sess. Marks'!W18,IF($K$2='Complete Statement (Sess. Marks'!$AA$2,'Complete Statement (Sess. Marks'!AI18,IF($K$2='Complete Statement (Sess. Marks'!$AM$2,'Complete Statement (Sess. Marks'!AU18,IF($K$2='Complete Statement (Sess. Marks'!$AY$2,'Complete Statement (Sess. Marks'!BG18,IF($K$2='Complete Statement (Sess. Marks'!$BK$2,'Complete Statement (Sess. Marks'!BS18,IF($K$2='Complete Statement (Sess. Marks'!$BW$2,'Complete Statement (Sess. Marks'!CE18,IF($K$2='Complete Statement (Sess. Marks'!$CI$2,'Complete Statement (Sess. Marks'!CQ18,"")))))))</f>
        <v>0</v>
      </c>
      <c r="T18" s="76">
        <f>IF($K$2='Complete Statement (Sess. Marks'!$O$2,'Complete Statement (Sess. Marks'!X18,IF($K$2='Complete Statement (Sess. Marks'!$AA$2,'Complete Statement (Sess. Marks'!AJ18,IF($K$2='Complete Statement (Sess. Marks'!$AM$2,'Complete Statement (Sess. Marks'!AV18,IF($K$2='Complete Statement (Sess. Marks'!$AY$2,'Complete Statement (Sess. Marks'!BH18,IF($K$2='Complete Statement (Sess. Marks'!$BK$2,'Complete Statement (Sess. Marks'!BT18,IF($K$2='Complete Statement (Sess. Marks'!$BW$2,'Complete Statement (Sess. Marks'!CF18,IF($K$2='Complete Statement (Sess. Marks'!$CI$2,'Complete Statement (Sess. Marks'!CR18,"")))))))</f>
        <v>0</v>
      </c>
      <c r="U18" s="76">
        <f>IF($K$2='Complete Statement (Sess. Marks'!$O$2,'Complete Statement (Sess. Marks'!Y18,IF($K$2='Complete Statement (Sess. Marks'!$AA$2,'Complete Statement (Sess. Marks'!AK18,IF($K$2='Complete Statement (Sess. Marks'!$AM$2,'Complete Statement (Sess. Marks'!AW18,IF($K$2='Complete Statement (Sess. Marks'!$AY$2,'Complete Statement (Sess. Marks'!BI18,IF($K$2='Complete Statement (Sess. Marks'!$BK$2,'Complete Statement (Sess. Marks'!BU18,IF($K$2='Complete Statement (Sess. Marks'!$BW$2,'Complete Statement (Sess. Marks'!CG18,IF($K$2='Complete Statement (Sess. Marks'!$CI$2,'Complete Statement (Sess. Marks'!CS18,"")))))))</f>
        <v>0</v>
      </c>
      <c r="V18" s="78">
        <f>IF($K$2='Complete Statement (Sess. Marks'!$O$2,'Complete Statement (Sess. Marks'!Z18,IF($K$2='Complete Statement (Sess. Marks'!$AA$2,'Complete Statement (Sess. Marks'!AL18,IF($K$2='Complete Statement (Sess. Marks'!$AM$2,'Complete Statement (Sess. Marks'!AX18,IF($K$2='Complete Statement (Sess. Marks'!$AY$2,'Complete Statement (Sess. Marks'!BJ18,IF($K$2='Complete Statement (Sess. Marks'!$BK$2,'Complete Statement (Sess. Marks'!BV18,IF($K$2='Complete Statement (Sess. Marks'!$BW$2,'Complete Statement (Sess. Marks'!CH18,IF($K$2='Complete Statement (Sess. Marks'!$CI$2,'Complete Statement (Sess. Marks'!CT18,"")))))))</f>
        <v>0</v>
      </c>
      <c r="W18" s="585"/>
      <c r="X18" s="128">
        <f>'Complete Statement (Sess. Marks'!DE18</f>
        <v>0</v>
      </c>
      <c r="Y18" s="282">
        <f>'Complete Statement (Sess. Marks'!DI18</f>
        <v>0</v>
      </c>
      <c r="Z18" s="124">
        <f>'Complete Statement (Sess. Marks'!DM18</f>
        <v>0</v>
      </c>
      <c r="AA18" s="282">
        <f>'Complete Statement (Sess. Marks'!DQ18</f>
        <v>0</v>
      </c>
      <c r="AB18" s="352">
        <f>'Complete Statement (Sess. Marks'!DU18</f>
        <v>0</v>
      </c>
      <c r="AC18" s="284">
        <f>'Complete Statement (Sess. Marks'!DY18</f>
        <v>0</v>
      </c>
      <c r="AD18" s="278" t="str">
        <f>'Complete Statement (Sess. Marks'!EC18</f>
        <v/>
      </c>
      <c r="AE18" s="123">
        <f>'Complete Statement (Sess. Marks'!ED18</f>
        <v>0</v>
      </c>
      <c r="AF18" s="44" t="str">
        <f>'Complete Statement (Sess. Marks'!EE18</f>
        <v>D</v>
      </c>
      <c r="AG18" s="289">
        <f>'Complete Statement (Sess. Marks'!EF18</f>
        <v>0</v>
      </c>
      <c r="AH18" s="290" t="str">
        <f>'Complete Statement (Sess. Marks'!EG18</f>
        <v>D</v>
      </c>
      <c r="AI18" s="653"/>
    </row>
    <row r="19" spans="1:35" s="20" customFormat="1" ht="17.25" customHeight="1">
      <c r="A19" s="654"/>
      <c r="B19" s="90">
        <f t="shared" si="0"/>
        <v>0</v>
      </c>
      <c r="C19" s="19">
        <f>'Marks Entry'!D21</f>
        <v>12</v>
      </c>
      <c r="D19" s="19">
        <f>'Marks Entry'!E21</f>
        <v>1248</v>
      </c>
      <c r="E19" s="106" t="str">
        <f>'Marks Entry'!F21</f>
        <v/>
      </c>
      <c r="F19" s="19">
        <f>'Marks Entry'!G21</f>
        <v>0</v>
      </c>
      <c r="G19" s="19" t="str">
        <f>'Marks Entry'!H21</f>
        <v>KAVITA</v>
      </c>
      <c r="H19" s="19" t="str">
        <f>'Marks Entry'!I21</f>
        <v>BHOJA RAM</v>
      </c>
      <c r="I19" s="19" t="str">
        <f>'Marks Entry'!J21</f>
        <v>SITA</v>
      </c>
      <c r="J19" s="748">
        <f>'Marks Entry'!K21</f>
        <v>41075</v>
      </c>
      <c r="K19" s="77">
        <f>IF($K$2='Complete Statement (Sess. Marks'!$O$2,'Complete Statement (Sess. Marks'!O19,IF($K$2='Complete Statement (Sess. Marks'!$AA$2,'Complete Statement (Sess. Marks'!AA19,IF($K$2='Complete Statement (Sess. Marks'!$AM$2,'Complete Statement (Sess. Marks'!AM19,IF($K$2='Complete Statement (Sess. Marks'!$AY$2,'Complete Statement (Sess. Marks'!AY19,IF($K$2='Complete Statement (Sess. Marks'!$BK$2,'Complete Statement (Sess. Marks'!BK19,IF($K$2='Complete Statement (Sess. Marks'!$BW$2,'Complete Statement (Sess. Marks'!BW19,IF($K$2='Complete Statement (Sess. Marks'!$CI$2,'Complete Statement (Sess. Marks'!CI19,"")))))))</f>
        <v>0</v>
      </c>
      <c r="L19" s="76">
        <f>IF($K$2='Complete Statement (Sess. Marks'!$O$2,'Complete Statement (Sess. Marks'!P19,IF($K$2='Complete Statement (Sess. Marks'!$AA$2,'Complete Statement (Sess. Marks'!AB19,IF($K$2='Complete Statement (Sess. Marks'!$AM$2,'Complete Statement (Sess. Marks'!AN19,IF($K$2='Complete Statement (Sess. Marks'!$AY$2,'Complete Statement (Sess. Marks'!AZ19,IF($K$2='Complete Statement (Sess. Marks'!$BK$2,'Complete Statement (Sess. Marks'!BL19,IF($K$2='Complete Statement (Sess. Marks'!$BW$2,'Complete Statement (Sess. Marks'!BX19,IF($K$2='Complete Statement (Sess. Marks'!$CI$2,'Complete Statement (Sess. Marks'!CJ19,"")))))))</f>
        <v>0</v>
      </c>
      <c r="M19" s="76">
        <f>IF($K$2='Complete Statement (Sess. Marks'!$O$2,'Complete Statement (Sess. Marks'!Q19,IF($K$2='Complete Statement (Sess. Marks'!$AA$2,'Complete Statement (Sess. Marks'!AC19,IF($K$2='Complete Statement (Sess. Marks'!$AM$2,'Complete Statement (Sess. Marks'!AO19,IF($K$2='Complete Statement (Sess. Marks'!$AY$2,'Complete Statement (Sess. Marks'!BA19,IF($K$2='Complete Statement (Sess. Marks'!$BK$2,'Complete Statement (Sess. Marks'!BM19,IF($K$2='Complete Statement (Sess. Marks'!$BW$2,'Complete Statement (Sess. Marks'!BY19,IF($K$2='Complete Statement (Sess. Marks'!$CI$2,'Complete Statement (Sess. Marks'!CK19,"")))))))</f>
        <v>0</v>
      </c>
      <c r="N19" s="76">
        <f>IF($K$2='Complete Statement (Sess. Marks'!$O$2,'Complete Statement (Sess. Marks'!R19,IF($K$2='Complete Statement (Sess. Marks'!$AA$2,'Complete Statement (Sess. Marks'!AD19,IF($K$2='Complete Statement (Sess. Marks'!$AM$2,'Complete Statement (Sess. Marks'!AP19,IF($K$2='Complete Statement (Sess. Marks'!$AY$2,'Complete Statement (Sess. Marks'!BB19,IF($K$2='Complete Statement (Sess. Marks'!$BK$2,'Complete Statement (Sess. Marks'!BN19,IF($K$2='Complete Statement (Sess. Marks'!$BW$2,'Complete Statement (Sess. Marks'!BZ19,IF($K$2='Complete Statement (Sess. Marks'!$CI$2,'Complete Statement (Sess. Marks'!CL19,"")))))))</f>
        <v>0</v>
      </c>
      <c r="O19" s="76">
        <f>IF($K$2='Complete Statement (Sess. Marks'!$O$2,'Complete Statement (Sess. Marks'!S19,IF($K$2='Complete Statement (Sess. Marks'!$AA$2,'Complete Statement (Sess. Marks'!AE19,IF($K$2='Complete Statement (Sess. Marks'!$AM$2,'Complete Statement (Sess. Marks'!AQ19,IF($K$2='Complete Statement (Sess. Marks'!$AY$2,'Complete Statement (Sess. Marks'!BC19,IF($K$2='Complete Statement (Sess. Marks'!$BK$2,'Complete Statement (Sess. Marks'!BO19,IF($K$2='Complete Statement (Sess. Marks'!$BW$2,'Complete Statement (Sess. Marks'!CA19,IF($K$2='Complete Statement (Sess. Marks'!$CI$2,'Complete Statement (Sess. Marks'!CM19,"")))))))</f>
        <v>0</v>
      </c>
      <c r="P19" s="76">
        <f>IF($K$2='Complete Statement (Sess. Marks'!$O$2,'Complete Statement (Sess. Marks'!T19,IF($K$2='Complete Statement (Sess. Marks'!$AA$2,'Complete Statement (Sess. Marks'!AF19,IF($K$2='Complete Statement (Sess. Marks'!$AM$2,'Complete Statement (Sess. Marks'!AR19,IF($K$2='Complete Statement (Sess. Marks'!$AY$2,'Complete Statement (Sess. Marks'!BD19,IF($K$2='Complete Statement (Sess. Marks'!$BK$2,'Complete Statement (Sess. Marks'!BP19,IF($K$2='Complete Statement (Sess. Marks'!$BW$2,'Complete Statement (Sess. Marks'!CB19,IF($K$2='Complete Statement (Sess. Marks'!$CI$2,'Complete Statement (Sess. Marks'!CN19,"")))))))</f>
        <v>0</v>
      </c>
      <c r="Q19" s="76">
        <f>IF($K$2='Complete Statement (Sess. Marks'!$O$2,'Complete Statement (Sess. Marks'!U19,IF($K$2='Complete Statement (Sess. Marks'!$AA$2,'Complete Statement (Sess. Marks'!AG19,IF($K$2='Complete Statement (Sess. Marks'!$AM$2,'Complete Statement (Sess. Marks'!AS19,IF($K$2='Complete Statement (Sess. Marks'!$AY$2,'Complete Statement (Sess. Marks'!BE19,IF($K$2='Complete Statement (Sess. Marks'!$BK$2,'Complete Statement (Sess. Marks'!BQ19,IF($K$2='Complete Statement (Sess. Marks'!$BW$2,'Complete Statement (Sess. Marks'!CC19,IF($K$2='Complete Statement (Sess. Marks'!$CI$2,'Complete Statement (Sess. Marks'!CO19,"")))))))</f>
        <v>0</v>
      </c>
      <c r="R19" s="76">
        <f>IF($K$2='Complete Statement (Sess. Marks'!$O$2,'Complete Statement (Sess. Marks'!V19,IF($K$2='Complete Statement (Sess. Marks'!$AA$2,'Complete Statement (Sess. Marks'!AH19,IF($K$2='Complete Statement (Sess. Marks'!$AM$2,'Complete Statement (Sess. Marks'!AT19,IF($K$2='Complete Statement (Sess. Marks'!$AY$2,'Complete Statement (Sess. Marks'!BF19,IF($K$2='Complete Statement (Sess. Marks'!$BK$2,'Complete Statement (Sess. Marks'!BR19,IF($K$2='Complete Statement (Sess. Marks'!$BW$2,'Complete Statement (Sess. Marks'!CD19,IF($K$2='Complete Statement (Sess. Marks'!$CI$2,'Complete Statement (Sess. Marks'!CP19,"")))))))</f>
        <v>0</v>
      </c>
      <c r="S19" s="76">
        <f>IF($K$2='Complete Statement (Sess. Marks'!$O$2,'Complete Statement (Sess. Marks'!W19,IF($K$2='Complete Statement (Sess. Marks'!$AA$2,'Complete Statement (Sess. Marks'!AI19,IF($K$2='Complete Statement (Sess. Marks'!$AM$2,'Complete Statement (Sess. Marks'!AU19,IF($K$2='Complete Statement (Sess. Marks'!$AY$2,'Complete Statement (Sess. Marks'!BG19,IF($K$2='Complete Statement (Sess. Marks'!$BK$2,'Complete Statement (Sess. Marks'!BS19,IF($K$2='Complete Statement (Sess. Marks'!$BW$2,'Complete Statement (Sess. Marks'!CE19,IF($K$2='Complete Statement (Sess. Marks'!$CI$2,'Complete Statement (Sess. Marks'!CQ19,"")))))))</f>
        <v>0</v>
      </c>
      <c r="T19" s="76">
        <f>IF($K$2='Complete Statement (Sess. Marks'!$O$2,'Complete Statement (Sess. Marks'!X19,IF($K$2='Complete Statement (Sess. Marks'!$AA$2,'Complete Statement (Sess. Marks'!AJ19,IF($K$2='Complete Statement (Sess. Marks'!$AM$2,'Complete Statement (Sess. Marks'!AV19,IF($K$2='Complete Statement (Sess. Marks'!$AY$2,'Complete Statement (Sess. Marks'!BH19,IF($K$2='Complete Statement (Sess. Marks'!$BK$2,'Complete Statement (Sess. Marks'!BT19,IF($K$2='Complete Statement (Sess. Marks'!$BW$2,'Complete Statement (Sess. Marks'!CF19,IF($K$2='Complete Statement (Sess. Marks'!$CI$2,'Complete Statement (Sess. Marks'!CR19,"")))))))</f>
        <v>0</v>
      </c>
      <c r="U19" s="76">
        <f>IF($K$2='Complete Statement (Sess. Marks'!$O$2,'Complete Statement (Sess. Marks'!Y19,IF($K$2='Complete Statement (Sess. Marks'!$AA$2,'Complete Statement (Sess. Marks'!AK19,IF($K$2='Complete Statement (Sess. Marks'!$AM$2,'Complete Statement (Sess. Marks'!AW19,IF($K$2='Complete Statement (Sess. Marks'!$AY$2,'Complete Statement (Sess. Marks'!BI19,IF($K$2='Complete Statement (Sess. Marks'!$BK$2,'Complete Statement (Sess. Marks'!BU19,IF($K$2='Complete Statement (Sess. Marks'!$BW$2,'Complete Statement (Sess. Marks'!CG19,IF($K$2='Complete Statement (Sess. Marks'!$CI$2,'Complete Statement (Sess. Marks'!CS19,"")))))))</f>
        <v>0</v>
      </c>
      <c r="V19" s="78">
        <f>IF($K$2='Complete Statement (Sess. Marks'!$O$2,'Complete Statement (Sess. Marks'!Z19,IF($K$2='Complete Statement (Sess. Marks'!$AA$2,'Complete Statement (Sess. Marks'!AL19,IF($K$2='Complete Statement (Sess. Marks'!$AM$2,'Complete Statement (Sess. Marks'!AX19,IF($K$2='Complete Statement (Sess. Marks'!$AY$2,'Complete Statement (Sess. Marks'!BJ19,IF($K$2='Complete Statement (Sess. Marks'!$BK$2,'Complete Statement (Sess. Marks'!BV19,IF($K$2='Complete Statement (Sess. Marks'!$BW$2,'Complete Statement (Sess. Marks'!CH19,IF($K$2='Complete Statement (Sess. Marks'!$CI$2,'Complete Statement (Sess. Marks'!CT19,"")))))))</f>
        <v>0</v>
      </c>
      <c r="W19" s="585"/>
      <c r="X19" s="128">
        <f>'Complete Statement (Sess. Marks'!DE19</f>
        <v>0</v>
      </c>
      <c r="Y19" s="282">
        <f>'Complete Statement (Sess. Marks'!DI19</f>
        <v>0</v>
      </c>
      <c r="Z19" s="124">
        <f>'Complete Statement (Sess. Marks'!DM19</f>
        <v>0</v>
      </c>
      <c r="AA19" s="282">
        <f>'Complete Statement (Sess. Marks'!DQ19</f>
        <v>0</v>
      </c>
      <c r="AB19" s="352">
        <f>'Complete Statement (Sess. Marks'!DU19</f>
        <v>0</v>
      </c>
      <c r="AC19" s="284">
        <f>'Complete Statement (Sess. Marks'!DY19</f>
        <v>0</v>
      </c>
      <c r="AD19" s="278" t="str">
        <f>'Complete Statement (Sess. Marks'!EC19</f>
        <v/>
      </c>
      <c r="AE19" s="123">
        <f>'Complete Statement (Sess. Marks'!ED19</f>
        <v>0</v>
      </c>
      <c r="AF19" s="44" t="str">
        <f>'Complete Statement (Sess. Marks'!EE19</f>
        <v>D</v>
      </c>
      <c r="AG19" s="289">
        <f>'Complete Statement (Sess. Marks'!EF19</f>
        <v>0</v>
      </c>
      <c r="AH19" s="290" t="str">
        <f>'Complete Statement (Sess. Marks'!EG19</f>
        <v>D</v>
      </c>
      <c r="AI19" s="653"/>
    </row>
    <row r="20" spans="1:35" s="20" customFormat="1" ht="17.25" customHeight="1">
      <c r="A20" s="654"/>
      <c r="B20" s="90">
        <f t="shared" si="0"/>
        <v>0</v>
      </c>
      <c r="C20" s="19">
        <f>'Marks Entry'!D22</f>
        <v>0</v>
      </c>
      <c r="D20" s="19">
        <f>'Marks Entry'!E22</f>
        <v>0</v>
      </c>
      <c r="E20" s="106" t="str">
        <f>'Marks Entry'!F22</f>
        <v/>
      </c>
      <c r="F20" s="19">
        <f>'Marks Entry'!G22</f>
        <v>0</v>
      </c>
      <c r="G20" s="19">
        <f>'Marks Entry'!H22</f>
        <v>0</v>
      </c>
      <c r="H20" s="19">
        <f>'Marks Entry'!I22</f>
        <v>0</v>
      </c>
      <c r="I20" s="19">
        <f>'Marks Entry'!J22</f>
        <v>0</v>
      </c>
      <c r="J20" s="748">
        <f>'Marks Entry'!K22</f>
        <v>0</v>
      </c>
      <c r="K20" s="77">
        <f>IF($K$2='Complete Statement (Sess. Marks'!$O$2,'Complete Statement (Sess. Marks'!O20,IF($K$2='Complete Statement (Sess. Marks'!$AA$2,'Complete Statement (Sess. Marks'!AA20,IF($K$2='Complete Statement (Sess. Marks'!$AM$2,'Complete Statement (Sess. Marks'!AM20,IF($K$2='Complete Statement (Sess. Marks'!$AY$2,'Complete Statement (Sess. Marks'!AY20,IF($K$2='Complete Statement (Sess. Marks'!$BK$2,'Complete Statement (Sess. Marks'!BK20,IF($K$2='Complete Statement (Sess. Marks'!$BW$2,'Complete Statement (Sess. Marks'!BW20,IF($K$2='Complete Statement (Sess. Marks'!$CI$2,'Complete Statement (Sess. Marks'!CI20,"")))))))</f>
        <v>0</v>
      </c>
      <c r="L20" s="76">
        <f>IF($K$2='Complete Statement (Sess. Marks'!$O$2,'Complete Statement (Sess. Marks'!P20,IF($K$2='Complete Statement (Sess. Marks'!$AA$2,'Complete Statement (Sess. Marks'!AB20,IF($K$2='Complete Statement (Sess. Marks'!$AM$2,'Complete Statement (Sess. Marks'!AN20,IF($K$2='Complete Statement (Sess. Marks'!$AY$2,'Complete Statement (Sess. Marks'!AZ20,IF($K$2='Complete Statement (Sess. Marks'!$BK$2,'Complete Statement (Sess. Marks'!BL20,IF($K$2='Complete Statement (Sess. Marks'!$BW$2,'Complete Statement (Sess. Marks'!BX20,IF($K$2='Complete Statement (Sess. Marks'!$CI$2,'Complete Statement (Sess. Marks'!CJ20,"")))))))</f>
        <v>0</v>
      </c>
      <c r="M20" s="76">
        <f>IF($K$2='Complete Statement (Sess. Marks'!$O$2,'Complete Statement (Sess. Marks'!Q20,IF($K$2='Complete Statement (Sess. Marks'!$AA$2,'Complete Statement (Sess. Marks'!AC20,IF($K$2='Complete Statement (Sess. Marks'!$AM$2,'Complete Statement (Sess. Marks'!AO20,IF($K$2='Complete Statement (Sess. Marks'!$AY$2,'Complete Statement (Sess. Marks'!BA20,IF($K$2='Complete Statement (Sess. Marks'!$BK$2,'Complete Statement (Sess. Marks'!BM20,IF($K$2='Complete Statement (Sess. Marks'!$BW$2,'Complete Statement (Sess. Marks'!BY20,IF($K$2='Complete Statement (Sess. Marks'!$CI$2,'Complete Statement (Sess. Marks'!CK20,"")))))))</f>
        <v>0</v>
      </c>
      <c r="N20" s="76">
        <f>IF($K$2='Complete Statement (Sess. Marks'!$O$2,'Complete Statement (Sess. Marks'!R20,IF($K$2='Complete Statement (Sess. Marks'!$AA$2,'Complete Statement (Sess. Marks'!AD20,IF($K$2='Complete Statement (Sess. Marks'!$AM$2,'Complete Statement (Sess. Marks'!AP20,IF($K$2='Complete Statement (Sess. Marks'!$AY$2,'Complete Statement (Sess. Marks'!BB20,IF($K$2='Complete Statement (Sess. Marks'!$BK$2,'Complete Statement (Sess. Marks'!BN20,IF($K$2='Complete Statement (Sess. Marks'!$BW$2,'Complete Statement (Sess. Marks'!BZ20,IF($K$2='Complete Statement (Sess. Marks'!$CI$2,'Complete Statement (Sess. Marks'!CL20,"")))))))</f>
        <v>0</v>
      </c>
      <c r="O20" s="76">
        <f>IF($K$2='Complete Statement (Sess. Marks'!$O$2,'Complete Statement (Sess. Marks'!S20,IF($K$2='Complete Statement (Sess. Marks'!$AA$2,'Complete Statement (Sess. Marks'!AE20,IF($K$2='Complete Statement (Sess. Marks'!$AM$2,'Complete Statement (Sess. Marks'!AQ20,IF($K$2='Complete Statement (Sess. Marks'!$AY$2,'Complete Statement (Sess. Marks'!BC20,IF($K$2='Complete Statement (Sess. Marks'!$BK$2,'Complete Statement (Sess. Marks'!BO20,IF($K$2='Complete Statement (Sess. Marks'!$BW$2,'Complete Statement (Sess. Marks'!CA20,IF($K$2='Complete Statement (Sess. Marks'!$CI$2,'Complete Statement (Sess. Marks'!CM20,"")))))))</f>
        <v>0</v>
      </c>
      <c r="P20" s="76">
        <f>IF($K$2='Complete Statement (Sess. Marks'!$O$2,'Complete Statement (Sess. Marks'!T20,IF($K$2='Complete Statement (Sess. Marks'!$AA$2,'Complete Statement (Sess. Marks'!AF20,IF($K$2='Complete Statement (Sess. Marks'!$AM$2,'Complete Statement (Sess. Marks'!AR20,IF($K$2='Complete Statement (Sess. Marks'!$AY$2,'Complete Statement (Sess. Marks'!BD20,IF($K$2='Complete Statement (Sess. Marks'!$BK$2,'Complete Statement (Sess. Marks'!BP20,IF($K$2='Complete Statement (Sess. Marks'!$BW$2,'Complete Statement (Sess. Marks'!CB20,IF($K$2='Complete Statement (Sess. Marks'!$CI$2,'Complete Statement (Sess. Marks'!CN20,"")))))))</f>
        <v>0</v>
      </c>
      <c r="Q20" s="76">
        <f>IF($K$2='Complete Statement (Sess. Marks'!$O$2,'Complete Statement (Sess. Marks'!U20,IF($K$2='Complete Statement (Sess. Marks'!$AA$2,'Complete Statement (Sess. Marks'!AG20,IF($K$2='Complete Statement (Sess. Marks'!$AM$2,'Complete Statement (Sess. Marks'!AS20,IF($K$2='Complete Statement (Sess. Marks'!$AY$2,'Complete Statement (Sess. Marks'!BE20,IF($K$2='Complete Statement (Sess. Marks'!$BK$2,'Complete Statement (Sess. Marks'!BQ20,IF($K$2='Complete Statement (Sess. Marks'!$BW$2,'Complete Statement (Sess. Marks'!CC20,IF($K$2='Complete Statement (Sess. Marks'!$CI$2,'Complete Statement (Sess. Marks'!CO20,"")))))))</f>
        <v>0</v>
      </c>
      <c r="R20" s="76">
        <f>IF($K$2='Complete Statement (Sess. Marks'!$O$2,'Complete Statement (Sess. Marks'!V20,IF($K$2='Complete Statement (Sess. Marks'!$AA$2,'Complete Statement (Sess. Marks'!AH20,IF($K$2='Complete Statement (Sess. Marks'!$AM$2,'Complete Statement (Sess. Marks'!AT20,IF($K$2='Complete Statement (Sess. Marks'!$AY$2,'Complete Statement (Sess. Marks'!BF20,IF($K$2='Complete Statement (Sess. Marks'!$BK$2,'Complete Statement (Sess. Marks'!BR20,IF($K$2='Complete Statement (Sess. Marks'!$BW$2,'Complete Statement (Sess. Marks'!CD20,IF($K$2='Complete Statement (Sess. Marks'!$CI$2,'Complete Statement (Sess. Marks'!CP20,"")))))))</f>
        <v>0</v>
      </c>
      <c r="S20" s="76">
        <f>IF($K$2='Complete Statement (Sess. Marks'!$O$2,'Complete Statement (Sess. Marks'!W20,IF($K$2='Complete Statement (Sess. Marks'!$AA$2,'Complete Statement (Sess. Marks'!AI20,IF($K$2='Complete Statement (Sess. Marks'!$AM$2,'Complete Statement (Sess. Marks'!AU20,IF($K$2='Complete Statement (Sess. Marks'!$AY$2,'Complete Statement (Sess. Marks'!BG20,IF($K$2='Complete Statement (Sess. Marks'!$BK$2,'Complete Statement (Sess. Marks'!BS20,IF($K$2='Complete Statement (Sess. Marks'!$BW$2,'Complete Statement (Sess. Marks'!CE20,IF($K$2='Complete Statement (Sess. Marks'!$CI$2,'Complete Statement (Sess. Marks'!CQ20,"")))))))</f>
        <v>0</v>
      </c>
      <c r="T20" s="76">
        <f>IF($K$2='Complete Statement (Sess. Marks'!$O$2,'Complete Statement (Sess. Marks'!X20,IF($K$2='Complete Statement (Sess. Marks'!$AA$2,'Complete Statement (Sess. Marks'!AJ20,IF($K$2='Complete Statement (Sess. Marks'!$AM$2,'Complete Statement (Sess. Marks'!AV20,IF($K$2='Complete Statement (Sess. Marks'!$AY$2,'Complete Statement (Sess. Marks'!BH20,IF($K$2='Complete Statement (Sess. Marks'!$BK$2,'Complete Statement (Sess. Marks'!BT20,IF($K$2='Complete Statement (Sess. Marks'!$BW$2,'Complete Statement (Sess. Marks'!CF20,IF($K$2='Complete Statement (Sess. Marks'!$CI$2,'Complete Statement (Sess. Marks'!CR20,"")))))))</f>
        <v>0</v>
      </c>
      <c r="U20" s="76">
        <f>IF($K$2='Complete Statement (Sess. Marks'!$O$2,'Complete Statement (Sess. Marks'!Y20,IF($K$2='Complete Statement (Sess. Marks'!$AA$2,'Complete Statement (Sess. Marks'!AK20,IF($K$2='Complete Statement (Sess. Marks'!$AM$2,'Complete Statement (Sess. Marks'!AW20,IF($K$2='Complete Statement (Sess. Marks'!$AY$2,'Complete Statement (Sess. Marks'!BI20,IF($K$2='Complete Statement (Sess. Marks'!$BK$2,'Complete Statement (Sess. Marks'!BU20,IF($K$2='Complete Statement (Sess. Marks'!$BW$2,'Complete Statement (Sess. Marks'!CG20,IF($K$2='Complete Statement (Sess. Marks'!$CI$2,'Complete Statement (Sess. Marks'!CS20,"")))))))</f>
        <v>0</v>
      </c>
      <c r="V20" s="78">
        <f>IF($K$2='Complete Statement (Sess. Marks'!$O$2,'Complete Statement (Sess. Marks'!Z20,IF($K$2='Complete Statement (Sess. Marks'!$AA$2,'Complete Statement (Sess. Marks'!AL20,IF($K$2='Complete Statement (Sess. Marks'!$AM$2,'Complete Statement (Sess. Marks'!AX20,IF($K$2='Complete Statement (Sess. Marks'!$AY$2,'Complete Statement (Sess. Marks'!BJ20,IF($K$2='Complete Statement (Sess. Marks'!$BK$2,'Complete Statement (Sess. Marks'!BV20,IF($K$2='Complete Statement (Sess. Marks'!$BW$2,'Complete Statement (Sess. Marks'!CH20,IF($K$2='Complete Statement (Sess. Marks'!$CI$2,'Complete Statement (Sess. Marks'!CT20,"")))))))</f>
        <v>0</v>
      </c>
      <c r="W20" s="585"/>
      <c r="X20" s="128">
        <f>'Complete Statement (Sess. Marks'!DE20</f>
        <v>0</v>
      </c>
      <c r="Y20" s="282">
        <f>'Complete Statement (Sess. Marks'!DI20</f>
        <v>0</v>
      </c>
      <c r="Z20" s="124">
        <f>'Complete Statement (Sess. Marks'!DM20</f>
        <v>0</v>
      </c>
      <c r="AA20" s="282">
        <f>'Complete Statement (Sess. Marks'!DQ20</f>
        <v>0</v>
      </c>
      <c r="AB20" s="352">
        <f>'Complete Statement (Sess. Marks'!DU20</f>
        <v>0</v>
      </c>
      <c r="AC20" s="284">
        <f>'Complete Statement (Sess. Marks'!DY20</f>
        <v>0</v>
      </c>
      <c r="AD20" s="278" t="str">
        <f>'Complete Statement (Sess. Marks'!EC20</f>
        <v/>
      </c>
      <c r="AE20" s="123">
        <f>'Complete Statement (Sess. Marks'!ED20</f>
        <v>0</v>
      </c>
      <c r="AF20" s="44" t="str">
        <f>'Complete Statement (Sess. Marks'!EE20</f>
        <v>D</v>
      </c>
      <c r="AG20" s="289">
        <f>'Complete Statement (Sess. Marks'!EF20</f>
        <v>0</v>
      </c>
      <c r="AH20" s="290" t="str">
        <f>'Complete Statement (Sess. Marks'!EG20</f>
        <v>D</v>
      </c>
      <c r="AI20" s="653"/>
    </row>
    <row r="21" spans="1:35" s="20" customFormat="1" ht="17.25" customHeight="1">
      <c r="A21" s="654"/>
      <c r="B21" s="90">
        <f t="shared" si="0"/>
        <v>0</v>
      </c>
      <c r="C21" s="19">
        <f>'Marks Entry'!D23</f>
        <v>0</v>
      </c>
      <c r="D21" s="19">
        <f>'Marks Entry'!E23</f>
        <v>0</v>
      </c>
      <c r="E21" s="106" t="str">
        <f>'Marks Entry'!F23</f>
        <v/>
      </c>
      <c r="F21" s="19">
        <f>'Marks Entry'!G23</f>
        <v>0</v>
      </c>
      <c r="G21" s="19">
        <f>'Marks Entry'!H23</f>
        <v>0</v>
      </c>
      <c r="H21" s="19">
        <f>'Marks Entry'!I23</f>
        <v>0</v>
      </c>
      <c r="I21" s="19">
        <f>'Marks Entry'!J23</f>
        <v>0</v>
      </c>
      <c r="J21" s="748">
        <f>'Marks Entry'!K23</f>
        <v>0</v>
      </c>
      <c r="K21" s="77">
        <f>IF($K$2='Complete Statement (Sess. Marks'!$O$2,'Complete Statement (Sess. Marks'!O21,IF($K$2='Complete Statement (Sess. Marks'!$AA$2,'Complete Statement (Sess. Marks'!AA21,IF($K$2='Complete Statement (Sess. Marks'!$AM$2,'Complete Statement (Sess. Marks'!AM21,IF($K$2='Complete Statement (Sess. Marks'!$AY$2,'Complete Statement (Sess. Marks'!AY21,IF($K$2='Complete Statement (Sess. Marks'!$BK$2,'Complete Statement (Sess. Marks'!BK21,IF($K$2='Complete Statement (Sess. Marks'!$BW$2,'Complete Statement (Sess. Marks'!BW21,IF($K$2='Complete Statement (Sess. Marks'!$CI$2,'Complete Statement (Sess. Marks'!CI21,"")))))))</f>
        <v>0</v>
      </c>
      <c r="L21" s="76">
        <f>IF($K$2='Complete Statement (Sess. Marks'!$O$2,'Complete Statement (Sess. Marks'!P21,IF($K$2='Complete Statement (Sess. Marks'!$AA$2,'Complete Statement (Sess. Marks'!AB21,IF($K$2='Complete Statement (Sess. Marks'!$AM$2,'Complete Statement (Sess. Marks'!AN21,IF($K$2='Complete Statement (Sess. Marks'!$AY$2,'Complete Statement (Sess. Marks'!AZ21,IF($K$2='Complete Statement (Sess. Marks'!$BK$2,'Complete Statement (Sess. Marks'!BL21,IF($K$2='Complete Statement (Sess. Marks'!$BW$2,'Complete Statement (Sess. Marks'!BX21,IF($K$2='Complete Statement (Sess. Marks'!$CI$2,'Complete Statement (Sess. Marks'!CJ21,"")))))))</f>
        <v>0</v>
      </c>
      <c r="M21" s="76">
        <f>IF($K$2='Complete Statement (Sess. Marks'!$O$2,'Complete Statement (Sess. Marks'!Q21,IF($K$2='Complete Statement (Sess. Marks'!$AA$2,'Complete Statement (Sess. Marks'!AC21,IF($K$2='Complete Statement (Sess. Marks'!$AM$2,'Complete Statement (Sess. Marks'!AO21,IF($K$2='Complete Statement (Sess. Marks'!$AY$2,'Complete Statement (Sess. Marks'!BA21,IF($K$2='Complete Statement (Sess. Marks'!$BK$2,'Complete Statement (Sess. Marks'!BM21,IF($K$2='Complete Statement (Sess. Marks'!$BW$2,'Complete Statement (Sess. Marks'!BY21,IF($K$2='Complete Statement (Sess. Marks'!$CI$2,'Complete Statement (Sess. Marks'!CK21,"")))))))</f>
        <v>0</v>
      </c>
      <c r="N21" s="76">
        <f>IF($K$2='Complete Statement (Sess. Marks'!$O$2,'Complete Statement (Sess. Marks'!R21,IF($K$2='Complete Statement (Sess. Marks'!$AA$2,'Complete Statement (Sess. Marks'!AD21,IF($K$2='Complete Statement (Sess. Marks'!$AM$2,'Complete Statement (Sess. Marks'!AP21,IF($K$2='Complete Statement (Sess. Marks'!$AY$2,'Complete Statement (Sess. Marks'!BB21,IF($K$2='Complete Statement (Sess. Marks'!$BK$2,'Complete Statement (Sess. Marks'!BN21,IF($K$2='Complete Statement (Sess. Marks'!$BW$2,'Complete Statement (Sess. Marks'!BZ21,IF($K$2='Complete Statement (Sess. Marks'!$CI$2,'Complete Statement (Sess. Marks'!CL21,"")))))))</f>
        <v>0</v>
      </c>
      <c r="O21" s="76">
        <f>IF($K$2='Complete Statement (Sess. Marks'!$O$2,'Complete Statement (Sess. Marks'!S21,IF($K$2='Complete Statement (Sess. Marks'!$AA$2,'Complete Statement (Sess. Marks'!AE21,IF($K$2='Complete Statement (Sess. Marks'!$AM$2,'Complete Statement (Sess. Marks'!AQ21,IF($K$2='Complete Statement (Sess. Marks'!$AY$2,'Complete Statement (Sess. Marks'!BC21,IF($K$2='Complete Statement (Sess. Marks'!$BK$2,'Complete Statement (Sess. Marks'!BO21,IF($K$2='Complete Statement (Sess. Marks'!$BW$2,'Complete Statement (Sess. Marks'!CA21,IF($K$2='Complete Statement (Sess. Marks'!$CI$2,'Complete Statement (Sess. Marks'!CM21,"")))))))</f>
        <v>0</v>
      </c>
      <c r="P21" s="76">
        <f>IF($K$2='Complete Statement (Sess. Marks'!$O$2,'Complete Statement (Sess. Marks'!T21,IF($K$2='Complete Statement (Sess. Marks'!$AA$2,'Complete Statement (Sess. Marks'!AF21,IF($K$2='Complete Statement (Sess. Marks'!$AM$2,'Complete Statement (Sess. Marks'!AR21,IF($K$2='Complete Statement (Sess. Marks'!$AY$2,'Complete Statement (Sess. Marks'!BD21,IF($K$2='Complete Statement (Sess. Marks'!$BK$2,'Complete Statement (Sess. Marks'!BP21,IF($K$2='Complete Statement (Sess. Marks'!$BW$2,'Complete Statement (Sess. Marks'!CB21,IF($K$2='Complete Statement (Sess. Marks'!$CI$2,'Complete Statement (Sess. Marks'!CN21,"")))))))</f>
        <v>0</v>
      </c>
      <c r="Q21" s="76">
        <f>IF($K$2='Complete Statement (Sess. Marks'!$O$2,'Complete Statement (Sess. Marks'!U21,IF($K$2='Complete Statement (Sess. Marks'!$AA$2,'Complete Statement (Sess. Marks'!AG21,IF($K$2='Complete Statement (Sess. Marks'!$AM$2,'Complete Statement (Sess. Marks'!AS21,IF($K$2='Complete Statement (Sess. Marks'!$AY$2,'Complete Statement (Sess. Marks'!BE21,IF($K$2='Complete Statement (Sess. Marks'!$BK$2,'Complete Statement (Sess. Marks'!BQ21,IF($K$2='Complete Statement (Sess. Marks'!$BW$2,'Complete Statement (Sess. Marks'!CC21,IF($K$2='Complete Statement (Sess. Marks'!$CI$2,'Complete Statement (Sess. Marks'!CO21,"")))))))</f>
        <v>0</v>
      </c>
      <c r="R21" s="76">
        <f>IF($K$2='Complete Statement (Sess. Marks'!$O$2,'Complete Statement (Sess. Marks'!V21,IF($K$2='Complete Statement (Sess. Marks'!$AA$2,'Complete Statement (Sess. Marks'!AH21,IF($K$2='Complete Statement (Sess. Marks'!$AM$2,'Complete Statement (Sess. Marks'!AT21,IF($K$2='Complete Statement (Sess. Marks'!$AY$2,'Complete Statement (Sess. Marks'!BF21,IF($K$2='Complete Statement (Sess. Marks'!$BK$2,'Complete Statement (Sess. Marks'!BR21,IF($K$2='Complete Statement (Sess. Marks'!$BW$2,'Complete Statement (Sess. Marks'!CD21,IF($K$2='Complete Statement (Sess. Marks'!$CI$2,'Complete Statement (Sess. Marks'!CP21,"")))))))</f>
        <v>0</v>
      </c>
      <c r="S21" s="76">
        <f>IF($K$2='Complete Statement (Sess. Marks'!$O$2,'Complete Statement (Sess. Marks'!W21,IF($K$2='Complete Statement (Sess. Marks'!$AA$2,'Complete Statement (Sess. Marks'!AI21,IF($K$2='Complete Statement (Sess. Marks'!$AM$2,'Complete Statement (Sess. Marks'!AU21,IF($K$2='Complete Statement (Sess. Marks'!$AY$2,'Complete Statement (Sess. Marks'!BG21,IF($K$2='Complete Statement (Sess. Marks'!$BK$2,'Complete Statement (Sess. Marks'!BS21,IF($K$2='Complete Statement (Sess. Marks'!$BW$2,'Complete Statement (Sess. Marks'!CE21,IF($K$2='Complete Statement (Sess. Marks'!$CI$2,'Complete Statement (Sess. Marks'!CQ21,"")))))))</f>
        <v>0</v>
      </c>
      <c r="T21" s="76">
        <f>IF($K$2='Complete Statement (Sess. Marks'!$O$2,'Complete Statement (Sess. Marks'!X21,IF($K$2='Complete Statement (Sess. Marks'!$AA$2,'Complete Statement (Sess. Marks'!AJ21,IF($K$2='Complete Statement (Sess. Marks'!$AM$2,'Complete Statement (Sess. Marks'!AV21,IF($K$2='Complete Statement (Sess. Marks'!$AY$2,'Complete Statement (Sess. Marks'!BH21,IF($K$2='Complete Statement (Sess. Marks'!$BK$2,'Complete Statement (Sess. Marks'!BT21,IF($K$2='Complete Statement (Sess. Marks'!$BW$2,'Complete Statement (Sess. Marks'!CF21,IF($K$2='Complete Statement (Sess. Marks'!$CI$2,'Complete Statement (Sess. Marks'!CR21,"")))))))</f>
        <v>0</v>
      </c>
      <c r="U21" s="76">
        <f>IF($K$2='Complete Statement (Sess. Marks'!$O$2,'Complete Statement (Sess. Marks'!Y21,IF($K$2='Complete Statement (Sess. Marks'!$AA$2,'Complete Statement (Sess. Marks'!AK21,IF($K$2='Complete Statement (Sess. Marks'!$AM$2,'Complete Statement (Sess. Marks'!AW21,IF($K$2='Complete Statement (Sess. Marks'!$AY$2,'Complete Statement (Sess. Marks'!BI21,IF($K$2='Complete Statement (Sess. Marks'!$BK$2,'Complete Statement (Sess. Marks'!BU21,IF($K$2='Complete Statement (Sess. Marks'!$BW$2,'Complete Statement (Sess. Marks'!CG21,IF($K$2='Complete Statement (Sess. Marks'!$CI$2,'Complete Statement (Sess. Marks'!CS21,"")))))))</f>
        <v>0</v>
      </c>
      <c r="V21" s="78">
        <f>IF($K$2='Complete Statement (Sess. Marks'!$O$2,'Complete Statement (Sess. Marks'!Z21,IF($K$2='Complete Statement (Sess. Marks'!$AA$2,'Complete Statement (Sess. Marks'!AL21,IF($K$2='Complete Statement (Sess. Marks'!$AM$2,'Complete Statement (Sess. Marks'!AX21,IF($K$2='Complete Statement (Sess. Marks'!$AY$2,'Complete Statement (Sess. Marks'!BJ21,IF($K$2='Complete Statement (Sess. Marks'!$BK$2,'Complete Statement (Sess. Marks'!BV21,IF($K$2='Complete Statement (Sess. Marks'!$BW$2,'Complete Statement (Sess. Marks'!CH21,IF($K$2='Complete Statement (Sess. Marks'!$CI$2,'Complete Statement (Sess. Marks'!CT21,"")))))))</f>
        <v>0</v>
      </c>
      <c r="W21" s="585"/>
      <c r="X21" s="128">
        <f>'Complete Statement (Sess. Marks'!DE21</f>
        <v>0</v>
      </c>
      <c r="Y21" s="282">
        <f>'Complete Statement (Sess. Marks'!DI21</f>
        <v>0</v>
      </c>
      <c r="Z21" s="124">
        <f>'Complete Statement (Sess. Marks'!DM21</f>
        <v>0</v>
      </c>
      <c r="AA21" s="282">
        <f>'Complete Statement (Sess. Marks'!DQ21</f>
        <v>0</v>
      </c>
      <c r="AB21" s="352">
        <f>'Complete Statement (Sess. Marks'!DU21</f>
        <v>0</v>
      </c>
      <c r="AC21" s="284">
        <f>'Complete Statement (Sess. Marks'!DY21</f>
        <v>0</v>
      </c>
      <c r="AD21" s="278" t="str">
        <f>'Complete Statement (Sess. Marks'!EC21</f>
        <v/>
      </c>
      <c r="AE21" s="123">
        <f>'Complete Statement (Sess. Marks'!ED21</f>
        <v>0</v>
      </c>
      <c r="AF21" s="44" t="str">
        <f>'Complete Statement (Sess. Marks'!EE21</f>
        <v>D</v>
      </c>
      <c r="AG21" s="289">
        <f>'Complete Statement (Sess. Marks'!EF21</f>
        <v>0</v>
      </c>
      <c r="AH21" s="290" t="str">
        <f>'Complete Statement (Sess. Marks'!EG21</f>
        <v>D</v>
      </c>
      <c r="AI21" s="653"/>
    </row>
    <row r="22" spans="1:35" s="20" customFormat="1" ht="17.25" customHeight="1">
      <c r="A22" s="654"/>
      <c r="B22" s="90">
        <f t="shared" si="0"/>
        <v>0</v>
      </c>
      <c r="C22" s="19">
        <f>'Marks Entry'!D24</f>
        <v>0</v>
      </c>
      <c r="D22" s="19">
        <f>'Marks Entry'!E24</f>
        <v>0</v>
      </c>
      <c r="E22" s="106" t="str">
        <f>'Marks Entry'!F24</f>
        <v/>
      </c>
      <c r="F22" s="19">
        <f>'Marks Entry'!G24</f>
        <v>0</v>
      </c>
      <c r="G22" s="19">
        <f>'Marks Entry'!H24</f>
        <v>0</v>
      </c>
      <c r="H22" s="19">
        <f>'Marks Entry'!I24</f>
        <v>0</v>
      </c>
      <c r="I22" s="19">
        <f>'Marks Entry'!J24</f>
        <v>0</v>
      </c>
      <c r="J22" s="748">
        <f>'Marks Entry'!K24</f>
        <v>0</v>
      </c>
      <c r="K22" s="77">
        <f>IF($K$2='Complete Statement (Sess. Marks'!$O$2,'Complete Statement (Sess. Marks'!O22,IF($K$2='Complete Statement (Sess. Marks'!$AA$2,'Complete Statement (Sess. Marks'!AA22,IF($K$2='Complete Statement (Sess. Marks'!$AM$2,'Complete Statement (Sess. Marks'!AM22,IF($K$2='Complete Statement (Sess. Marks'!$AY$2,'Complete Statement (Sess. Marks'!AY22,IF($K$2='Complete Statement (Sess. Marks'!$BK$2,'Complete Statement (Sess. Marks'!BK22,IF($K$2='Complete Statement (Sess. Marks'!$BW$2,'Complete Statement (Sess. Marks'!BW22,IF($K$2='Complete Statement (Sess. Marks'!$CI$2,'Complete Statement (Sess. Marks'!CI22,"")))))))</f>
        <v>0</v>
      </c>
      <c r="L22" s="76">
        <f>IF($K$2='Complete Statement (Sess. Marks'!$O$2,'Complete Statement (Sess. Marks'!P22,IF($K$2='Complete Statement (Sess. Marks'!$AA$2,'Complete Statement (Sess. Marks'!AB22,IF($K$2='Complete Statement (Sess. Marks'!$AM$2,'Complete Statement (Sess. Marks'!AN22,IF($K$2='Complete Statement (Sess. Marks'!$AY$2,'Complete Statement (Sess. Marks'!AZ22,IF($K$2='Complete Statement (Sess. Marks'!$BK$2,'Complete Statement (Sess. Marks'!BL22,IF($K$2='Complete Statement (Sess. Marks'!$BW$2,'Complete Statement (Sess. Marks'!BX22,IF($K$2='Complete Statement (Sess. Marks'!$CI$2,'Complete Statement (Sess. Marks'!CJ22,"")))))))</f>
        <v>0</v>
      </c>
      <c r="M22" s="76">
        <f>IF($K$2='Complete Statement (Sess. Marks'!$O$2,'Complete Statement (Sess. Marks'!Q22,IF($K$2='Complete Statement (Sess. Marks'!$AA$2,'Complete Statement (Sess. Marks'!AC22,IF($K$2='Complete Statement (Sess. Marks'!$AM$2,'Complete Statement (Sess. Marks'!AO22,IF($K$2='Complete Statement (Sess. Marks'!$AY$2,'Complete Statement (Sess. Marks'!BA22,IF($K$2='Complete Statement (Sess. Marks'!$BK$2,'Complete Statement (Sess. Marks'!BM22,IF($K$2='Complete Statement (Sess. Marks'!$BW$2,'Complete Statement (Sess. Marks'!BY22,IF($K$2='Complete Statement (Sess. Marks'!$CI$2,'Complete Statement (Sess. Marks'!CK22,"")))))))</f>
        <v>0</v>
      </c>
      <c r="N22" s="76">
        <f>IF($K$2='Complete Statement (Sess. Marks'!$O$2,'Complete Statement (Sess. Marks'!R22,IF($K$2='Complete Statement (Sess. Marks'!$AA$2,'Complete Statement (Sess. Marks'!AD22,IF($K$2='Complete Statement (Sess. Marks'!$AM$2,'Complete Statement (Sess. Marks'!AP22,IF($K$2='Complete Statement (Sess. Marks'!$AY$2,'Complete Statement (Sess. Marks'!BB22,IF($K$2='Complete Statement (Sess. Marks'!$BK$2,'Complete Statement (Sess. Marks'!BN22,IF($K$2='Complete Statement (Sess. Marks'!$BW$2,'Complete Statement (Sess. Marks'!BZ22,IF($K$2='Complete Statement (Sess. Marks'!$CI$2,'Complete Statement (Sess. Marks'!CL22,"")))))))</f>
        <v>0</v>
      </c>
      <c r="O22" s="76">
        <f>IF($K$2='Complete Statement (Sess. Marks'!$O$2,'Complete Statement (Sess. Marks'!S22,IF($K$2='Complete Statement (Sess. Marks'!$AA$2,'Complete Statement (Sess. Marks'!AE22,IF($K$2='Complete Statement (Sess. Marks'!$AM$2,'Complete Statement (Sess. Marks'!AQ22,IF($K$2='Complete Statement (Sess. Marks'!$AY$2,'Complete Statement (Sess. Marks'!BC22,IF($K$2='Complete Statement (Sess. Marks'!$BK$2,'Complete Statement (Sess. Marks'!BO22,IF($K$2='Complete Statement (Sess. Marks'!$BW$2,'Complete Statement (Sess. Marks'!CA22,IF($K$2='Complete Statement (Sess. Marks'!$CI$2,'Complete Statement (Sess. Marks'!CM22,"")))))))</f>
        <v>0</v>
      </c>
      <c r="P22" s="76">
        <f>IF($K$2='Complete Statement (Sess. Marks'!$O$2,'Complete Statement (Sess. Marks'!T22,IF($K$2='Complete Statement (Sess. Marks'!$AA$2,'Complete Statement (Sess. Marks'!AF22,IF($K$2='Complete Statement (Sess. Marks'!$AM$2,'Complete Statement (Sess. Marks'!AR22,IF($K$2='Complete Statement (Sess. Marks'!$AY$2,'Complete Statement (Sess. Marks'!BD22,IF($K$2='Complete Statement (Sess. Marks'!$BK$2,'Complete Statement (Sess. Marks'!BP22,IF($K$2='Complete Statement (Sess. Marks'!$BW$2,'Complete Statement (Sess. Marks'!CB22,IF($K$2='Complete Statement (Sess. Marks'!$CI$2,'Complete Statement (Sess. Marks'!CN22,"")))))))</f>
        <v>0</v>
      </c>
      <c r="Q22" s="76">
        <f>IF($K$2='Complete Statement (Sess. Marks'!$O$2,'Complete Statement (Sess. Marks'!U22,IF($K$2='Complete Statement (Sess. Marks'!$AA$2,'Complete Statement (Sess. Marks'!AG22,IF($K$2='Complete Statement (Sess. Marks'!$AM$2,'Complete Statement (Sess. Marks'!AS22,IF($K$2='Complete Statement (Sess. Marks'!$AY$2,'Complete Statement (Sess. Marks'!BE22,IF($K$2='Complete Statement (Sess. Marks'!$BK$2,'Complete Statement (Sess. Marks'!BQ22,IF($K$2='Complete Statement (Sess. Marks'!$BW$2,'Complete Statement (Sess. Marks'!CC22,IF($K$2='Complete Statement (Sess. Marks'!$CI$2,'Complete Statement (Sess. Marks'!CO22,"")))))))</f>
        <v>0</v>
      </c>
      <c r="R22" s="76">
        <f>IF($K$2='Complete Statement (Sess. Marks'!$O$2,'Complete Statement (Sess. Marks'!V22,IF($K$2='Complete Statement (Sess. Marks'!$AA$2,'Complete Statement (Sess. Marks'!AH22,IF($K$2='Complete Statement (Sess. Marks'!$AM$2,'Complete Statement (Sess. Marks'!AT22,IF($K$2='Complete Statement (Sess. Marks'!$AY$2,'Complete Statement (Sess. Marks'!BF22,IF($K$2='Complete Statement (Sess. Marks'!$BK$2,'Complete Statement (Sess. Marks'!BR22,IF($K$2='Complete Statement (Sess. Marks'!$BW$2,'Complete Statement (Sess. Marks'!CD22,IF($K$2='Complete Statement (Sess. Marks'!$CI$2,'Complete Statement (Sess. Marks'!CP22,"")))))))</f>
        <v>0</v>
      </c>
      <c r="S22" s="76">
        <f>IF($K$2='Complete Statement (Sess. Marks'!$O$2,'Complete Statement (Sess. Marks'!W22,IF($K$2='Complete Statement (Sess. Marks'!$AA$2,'Complete Statement (Sess. Marks'!AI22,IF($K$2='Complete Statement (Sess. Marks'!$AM$2,'Complete Statement (Sess. Marks'!AU22,IF($K$2='Complete Statement (Sess. Marks'!$AY$2,'Complete Statement (Sess. Marks'!BG22,IF($K$2='Complete Statement (Sess. Marks'!$BK$2,'Complete Statement (Sess. Marks'!BS22,IF($K$2='Complete Statement (Sess. Marks'!$BW$2,'Complete Statement (Sess. Marks'!CE22,IF($K$2='Complete Statement (Sess. Marks'!$CI$2,'Complete Statement (Sess. Marks'!CQ22,"")))))))</f>
        <v>0</v>
      </c>
      <c r="T22" s="76">
        <f>IF($K$2='Complete Statement (Sess. Marks'!$O$2,'Complete Statement (Sess. Marks'!X22,IF($K$2='Complete Statement (Sess. Marks'!$AA$2,'Complete Statement (Sess. Marks'!AJ22,IF($K$2='Complete Statement (Sess. Marks'!$AM$2,'Complete Statement (Sess. Marks'!AV22,IF($K$2='Complete Statement (Sess. Marks'!$AY$2,'Complete Statement (Sess. Marks'!BH22,IF($K$2='Complete Statement (Sess. Marks'!$BK$2,'Complete Statement (Sess. Marks'!BT22,IF($K$2='Complete Statement (Sess. Marks'!$BW$2,'Complete Statement (Sess. Marks'!CF22,IF($K$2='Complete Statement (Sess. Marks'!$CI$2,'Complete Statement (Sess. Marks'!CR22,"")))))))</f>
        <v>0</v>
      </c>
      <c r="U22" s="76">
        <f>IF($K$2='Complete Statement (Sess. Marks'!$O$2,'Complete Statement (Sess. Marks'!Y22,IF($K$2='Complete Statement (Sess. Marks'!$AA$2,'Complete Statement (Sess. Marks'!AK22,IF($K$2='Complete Statement (Sess. Marks'!$AM$2,'Complete Statement (Sess. Marks'!AW22,IF($K$2='Complete Statement (Sess. Marks'!$AY$2,'Complete Statement (Sess. Marks'!BI22,IF($K$2='Complete Statement (Sess. Marks'!$BK$2,'Complete Statement (Sess. Marks'!BU22,IF($K$2='Complete Statement (Sess. Marks'!$BW$2,'Complete Statement (Sess. Marks'!CG22,IF($K$2='Complete Statement (Sess. Marks'!$CI$2,'Complete Statement (Sess. Marks'!CS22,"")))))))</f>
        <v>0</v>
      </c>
      <c r="V22" s="78">
        <f>IF($K$2='Complete Statement (Sess. Marks'!$O$2,'Complete Statement (Sess. Marks'!Z22,IF($K$2='Complete Statement (Sess. Marks'!$AA$2,'Complete Statement (Sess. Marks'!AL22,IF($K$2='Complete Statement (Sess. Marks'!$AM$2,'Complete Statement (Sess. Marks'!AX22,IF($K$2='Complete Statement (Sess. Marks'!$AY$2,'Complete Statement (Sess. Marks'!BJ22,IF($K$2='Complete Statement (Sess. Marks'!$BK$2,'Complete Statement (Sess. Marks'!BV22,IF($K$2='Complete Statement (Sess. Marks'!$BW$2,'Complete Statement (Sess. Marks'!CH22,IF($K$2='Complete Statement (Sess. Marks'!$CI$2,'Complete Statement (Sess. Marks'!CT22,"")))))))</f>
        <v>0</v>
      </c>
      <c r="W22" s="585"/>
      <c r="X22" s="128">
        <f>'Complete Statement (Sess. Marks'!DE22</f>
        <v>0</v>
      </c>
      <c r="Y22" s="282">
        <f>'Complete Statement (Sess. Marks'!DI22</f>
        <v>0</v>
      </c>
      <c r="Z22" s="124">
        <f>'Complete Statement (Sess. Marks'!DM22</f>
        <v>0</v>
      </c>
      <c r="AA22" s="282">
        <f>'Complete Statement (Sess. Marks'!DQ22</f>
        <v>0</v>
      </c>
      <c r="AB22" s="352">
        <f>'Complete Statement (Sess. Marks'!DU22</f>
        <v>0</v>
      </c>
      <c r="AC22" s="284">
        <f>'Complete Statement (Sess. Marks'!DY22</f>
        <v>0</v>
      </c>
      <c r="AD22" s="278" t="str">
        <f>'Complete Statement (Sess. Marks'!EC22</f>
        <v/>
      </c>
      <c r="AE22" s="123">
        <f>'Complete Statement (Sess. Marks'!ED22</f>
        <v>0</v>
      </c>
      <c r="AF22" s="44" t="str">
        <f>'Complete Statement (Sess. Marks'!EE22</f>
        <v>D</v>
      </c>
      <c r="AG22" s="289">
        <f>'Complete Statement (Sess. Marks'!EF22</f>
        <v>0</v>
      </c>
      <c r="AH22" s="290" t="str">
        <f>'Complete Statement (Sess. Marks'!EG22</f>
        <v>D</v>
      </c>
      <c r="AI22" s="653"/>
    </row>
    <row r="23" spans="1:35" s="20" customFormat="1" ht="17.25" customHeight="1">
      <c r="A23" s="654"/>
      <c r="B23" s="90">
        <f t="shared" si="0"/>
        <v>0</v>
      </c>
      <c r="C23" s="19">
        <f>'Marks Entry'!D25</f>
        <v>0</v>
      </c>
      <c r="D23" s="19">
        <f>'Marks Entry'!E25</f>
        <v>0</v>
      </c>
      <c r="E23" s="106" t="str">
        <f>'Marks Entry'!F25</f>
        <v/>
      </c>
      <c r="F23" s="19">
        <f>'Marks Entry'!G25</f>
        <v>0</v>
      </c>
      <c r="G23" s="19">
        <f>'Marks Entry'!H25</f>
        <v>0</v>
      </c>
      <c r="H23" s="19">
        <f>'Marks Entry'!I25</f>
        <v>0</v>
      </c>
      <c r="I23" s="19">
        <f>'Marks Entry'!J25</f>
        <v>0</v>
      </c>
      <c r="J23" s="748">
        <f>'Marks Entry'!K25</f>
        <v>0</v>
      </c>
      <c r="K23" s="77">
        <f>IF($K$2='Complete Statement (Sess. Marks'!$O$2,'Complete Statement (Sess. Marks'!O23,IF($K$2='Complete Statement (Sess. Marks'!$AA$2,'Complete Statement (Sess. Marks'!AA23,IF($K$2='Complete Statement (Sess. Marks'!$AM$2,'Complete Statement (Sess. Marks'!AM23,IF($K$2='Complete Statement (Sess. Marks'!$AY$2,'Complete Statement (Sess. Marks'!AY23,IF($K$2='Complete Statement (Sess. Marks'!$BK$2,'Complete Statement (Sess. Marks'!BK23,IF($K$2='Complete Statement (Sess. Marks'!$BW$2,'Complete Statement (Sess. Marks'!BW23,IF($K$2='Complete Statement (Sess. Marks'!$CI$2,'Complete Statement (Sess. Marks'!CI23,"")))))))</f>
        <v>0</v>
      </c>
      <c r="L23" s="76">
        <f>IF($K$2='Complete Statement (Sess. Marks'!$O$2,'Complete Statement (Sess. Marks'!P23,IF($K$2='Complete Statement (Sess. Marks'!$AA$2,'Complete Statement (Sess. Marks'!AB23,IF($K$2='Complete Statement (Sess. Marks'!$AM$2,'Complete Statement (Sess. Marks'!AN23,IF($K$2='Complete Statement (Sess. Marks'!$AY$2,'Complete Statement (Sess. Marks'!AZ23,IF($K$2='Complete Statement (Sess. Marks'!$BK$2,'Complete Statement (Sess. Marks'!BL23,IF($K$2='Complete Statement (Sess. Marks'!$BW$2,'Complete Statement (Sess. Marks'!BX23,IF($K$2='Complete Statement (Sess. Marks'!$CI$2,'Complete Statement (Sess. Marks'!CJ23,"")))))))</f>
        <v>0</v>
      </c>
      <c r="M23" s="76">
        <f>IF($K$2='Complete Statement (Sess. Marks'!$O$2,'Complete Statement (Sess. Marks'!Q23,IF($K$2='Complete Statement (Sess. Marks'!$AA$2,'Complete Statement (Sess. Marks'!AC23,IF($K$2='Complete Statement (Sess. Marks'!$AM$2,'Complete Statement (Sess. Marks'!AO23,IF($K$2='Complete Statement (Sess. Marks'!$AY$2,'Complete Statement (Sess. Marks'!BA23,IF($K$2='Complete Statement (Sess. Marks'!$BK$2,'Complete Statement (Sess. Marks'!BM23,IF($K$2='Complete Statement (Sess. Marks'!$BW$2,'Complete Statement (Sess. Marks'!BY23,IF($K$2='Complete Statement (Sess. Marks'!$CI$2,'Complete Statement (Sess. Marks'!CK23,"")))))))</f>
        <v>0</v>
      </c>
      <c r="N23" s="76">
        <f>IF($K$2='Complete Statement (Sess. Marks'!$O$2,'Complete Statement (Sess. Marks'!R23,IF($K$2='Complete Statement (Sess. Marks'!$AA$2,'Complete Statement (Sess. Marks'!AD23,IF($K$2='Complete Statement (Sess. Marks'!$AM$2,'Complete Statement (Sess. Marks'!AP23,IF($K$2='Complete Statement (Sess. Marks'!$AY$2,'Complete Statement (Sess. Marks'!BB23,IF($K$2='Complete Statement (Sess. Marks'!$BK$2,'Complete Statement (Sess. Marks'!BN23,IF($K$2='Complete Statement (Sess. Marks'!$BW$2,'Complete Statement (Sess. Marks'!BZ23,IF($K$2='Complete Statement (Sess. Marks'!$CI$2,'Complete Statement (Sess. Marks'!CL23,"")))))))</f>
        <v>0</v>
      </c>
      <c r="O23" s="76">
        <f>IF($K$2='Complete Statement (Sess. Marks'!$O$2,'Complete Statement (Sess. Marks'!S23,IF($K$2='Complete Statement (Sess. Marks'!$AA$2,'Complete Statement (Sess. Marks'!AE23,IF($K$2='Complete Statement (Sess. Marks'!$AM$2,'Complete Statement (Sess. Marks'!AQ23,IF($K$2='Complete Statement (Sess. Marks'!$AY$2,'Complete Statement (Sess. Marks'!BC23,IF($K$2='Complete Statement (Sess. Marks'!$BK$2,'Complete Statement (Sess. Marks'!BO23,IF($K$2='Complete Statement (Sess. Marks'!$BW$2,'Complete Statement (Sess. Marks'!CA23,IF($K$2='Complete Statement (Sess. Marks'!$CI$2,'Complete Statement (Sess. Marks'!CM23,"")))))))</f>
        <v>0</v>
      </c>
      <c r="P23" s="76">
        <f>IF($K$2='Complete Statement (Sess. Marks'!$O$2,'Complete Statement (Sess. Marks'!T23,IF($K$2='Complete Statement (Sess. Marks'!$AA$2,'Complete Statement (Sess. Marks'!AF23,IF($K$2='Complete Statement (Sess. Marks'!$AM$2,'Complete Statement (Sess. Marks'!AR23,IF($K$2='Complete Statement (Sess. Marks'!$AY$2,'Complete Statement (Sess. Marks'!BD23,IF($K$2='Complete Statement (Sess. Marks'!$BK$2,'Complete Statement (Sess. Marks'!BP23,IF($K$2='Complete Statement (Sess. Marks'!$BW$2,'Complete Statement (Sess. Marks'!CB23,IF($K$2='Complete Statement (Sess. Marks'!$CI$2,'Complete Statement (Sess. Marks'!CN23,"")))))))</f>
        <v>0</v>
      </c>
      <c r="Q23" s="76">
        <f>IF($K$2='Complete Statement (Sess. Marks'!$O$2,'Complete Statement (Sess. Marks'!U23,IF($K$2='Complete Statement (Sess. Marks'!$AA$2,'Complete Statement (Sess. Marks'!AG23,IF($K$2='Complete Statement (Sess. Marks'!$AM$2,'Complete Statement (Sess. Marks'!AS23,IF($K$2='Complete Statement (Sess. Marks'!$AY$2,'Complete Statement (Sess. Marks'!BE23,IF($K$2='Complete Statement (Sess. Marks'!$BK$2,'Complete Statement (Sess. Marks'!BQ23,IF($K$2='Complete Statement (Sess. Marks'!$BW$2,'Complete Statement (Sess. Marks'!CC23,IF($K$2='Complete Statement (Sess. Marks'!$CI$2,'Complete Statement (Sess. Marks'!CO23,"")))))))</f>
        <v>0</v>
      </c>
      <c r="R23" s="76">
        <f>IF($K$2='Complete Statement (Sess. Marks'!$O$2,'Complete Statement (Sess. Marks'!V23,IF($K$2='Complete Statement (Sess. Marks'!$AA$2,'Complete Statement (Sess. Marks'!AH23,IF($K$2='Complete Statement (Sess. Marks'!$AM$2,'Complete Statement (Sess. Marks'!AT23,IF($K$2='Complete Statement (Sess. Marks'!$AY$2,'Complete Statement (Sess. Marks'!BF23,IF($K$2='Complete Statement (Sess. Marks'!$BK$2,'Complete Statement (Sess. Marks'!BR23,IF($K$2='Complete Statement (Sess. Marks'!$BW$2,'Complete Statement (Sess. Marks'!CD23,IF($K$2='Complete Statement (Sess. Marks'!$CI$2,'Complete Statement (Sess. Marks'!CP23,"")))))))</f>
        <v>0</v>
      </c>
      <c r="S23" s="76">
        <f>IF($K$2='Complete Statement (Sess. Marks'!$O$2,'Complete Statement (Sess. Marks'!W23,IF($K$2='Complete Statement (Sess. Marks'!$AA$2,'Complete Statement (Sess. Marks'!AI23,IF($K$2='Complete Statement (Sess. Marks'!$AM$2,'Complete Statement (Sess. Marks'!AU23,IF($K$2='Complete Statement (Sess. Marks'!$AY$2,'Complete Statement (Sess. Marks'!BG23,IF($K$2='Complete Statement (Sess. Marks'!$BK$2,'Complete Statement (Sess. Marks'!BS23,IF($K$2='Complete Statement (Sess. Marks'!$BW$2,'Complete Statement (Sess. Marks'!CE23,IF($K$2='Complete Statement (Sess. Marks'!$CI$2,'Complete Statement (Sess. Marks'!CQ23,"")))))))</f>
        <v>0</v>
      </c>
      <c r="T23" s="76">
        <f>IF($K$2='Complete Statement (Sess. Marks'!$O$2,'Complete Statement (Sess. Marks'!X23,IF($K$2='Complete Statement (Sess. Marks'!$AA$2,'Complete Statement (Sess. Marks'!AJ23,IF($K$2='Complete Statement (Sess. Marks'!$AM$2,'Complete Statement (Sess. Marks'!AV23,IF($K$2='Complete Statement (Sess. Marks'!$AY$2,'Complete Statement (Sess. Marks'!BH23,IF($K$2='Complete Statement (Sess. Marks'!$BK$2,'Complete Statement (Sess. Marks'!BT23,IF($K$2='Complete Statement (Sess. Marks'!$BW$2,'Complete Statement (Sess. Marks'!CF23,IF($K$2='Complete Statement (Sess. Marks'!$CI$2,'Complete Statement (Sess. Marks'!CR23,"")))))))</f>
        <v>0</v>
      </c>
      <c r="U23" s="76">
        <f>IF($K$2='Complete Statement (Sess. Marks'!$O$2,'Complete Statement (Sess. Marks'!Y23,IF($K$2='Complete Statement (Sess. Marks'!$AA$2,'Complete Statement (Sess. Marks'!AK23,IF($K$2='Complete Statement (Sess. Marks'!$AM$2,'Complete Statement (Sess. Marks'!AW23,IF($K$2='Complete Statement (Sess. Marks'!$AY$2,'Complete Statement (Sess. Marks'!BI23,IF($K$2='Complete Statement (Sess. Marks'!$BK$2,'Complete Statement (Sess. Marks'!BU23,IF($K$2='Complete Statement (Sess. Marks'!$BW$2,'Complete Statement (Sess. Marks'!CG23,IF($K$2='Complete Statement (Sess. Marks'!$CI$2,'Complete Statement (Sess. Marks'!CS23,"")))))))</f>
        <v>0</v>
      </c>
      <c r="V23" s="78">
        <f>IF($K$2='Complete Statement (Sess. Marks'!$O$2,'Complete Statement (Sess. Marks'!Z23,IF($K$2='Complete Statement (Sess. Marks'!$AA$2,'Complete Statement (Sess. Marks'!AL23,IF($K$2='Complete Statement (Sess. Marks'!$AM$2,'Complete Statement (Sess. Marks'!AX23,IF($K$2='Complete Statement (Sess. Marks'!$AY$2,'Complete Statement (Sess. Marks'!BJ23,IF($K$2='Complete Statement (Sess. Marks'!$BK$2,'Complete Statement (Sess. Marks'!BV23,IF($K$2='Complete Statement (Sess. Marks'!$BW$2,'Complete Statement (Sess. Marks'!CH23,IF($K$2='Complete Statement (Sess. Marks'!$CI$2,'Complete Statement (Sess. Marks'!CT23,"")))))))</f>
        <v>0</v>
      </c>
      <c r="W23" s="585"/>
      <c r="X23" s="128">
        <f>'Complete Statement (Sess. Marks'!DE23</f>
        <v>0</v>
      </c>
      <c r="Y23" s="282">
        <f>'Complete Statement (Sess. Marks'!DI23</f>
        <v>0</v>
      </c>
      <c r="Z23" s="124">
        <f>'Complete Statement (Sess. Marks'!DM23</f>
        <v>0</v>
      </c>
      <c r="AA23" s="282">
        <f>'Complete Statement (Sess. Marks'!DQ23</f>
        <v>0</v>
      </c>
      <c r="AB23" s="352">
        <f>'Complete Statement (Sess. Marks'!DU23</f>
        <v>0</v>
      </c>
      <c r="AC23" s="284">
        <f>'Complete Statement (Sess. Marks'!DY23</f>
        <v>0</v>
      </c>
      <c r="AD23" s="278" t="str">
        <f>'Complete Statement (Sess. Marks'!EC23</f>
        <v/>
      </c>
      <c r="AE23" s="123">
        <f>'Complete Statement (Sess. Marks'!ED23</f>
        <v>0</v>
      </c>
      <c r="AF23" s="44" t="str">
        <f>'Complete Statement (Sess. Marks'!EE23</f>
        <v>D</v>
      </c>
      <c r="AG23" s="289">
        <f>'Complete Statement (Sess. Marks'!EF23</f>
        <v>0</v>
      </c>
      <c r="AH23" s="290" t="str">
        <f>'Complete Statement (Sess. Marks'!EG23</f>
        <v>D</v>
      </c>
      <c r="AI23" s="653"/>
    </row>
    <row r="24" spans="1:35" s="20" customFormat="1" ht="17.25" customHeight="1">
      <c r="A24" s="654"/>
      <c r="B24" s="90">
        <f t="shared" si="0"/>
        <v>0</v>
      </c>
      <c r="C24" s="19">
        <f>'Marks Entry'!D26</f>
        <v>0</v>
      </c>
      <c r="D24" s="19">
        <f>'Marks Entry'!E26</f>
        <v>0</v>
      </c>
      <c r="E24" s="106" t="str">
        <f>'Marks Entry'!F26</f>
        <v/>
      </c>
      <c r="F24" s="19">
        <f>'Marks Entry'!G26</f>
        <v>0</v>
      </c>
      <c r="G24" s="19">
        <f>'Marks Entry'!H26</f>
        <v>0</v>
      </c>
      <c r="H24" s="19">
        <f>'Marks Entry'!I26</f>
        <v>0</v>
      </c>
      <c r="I24" s="19">
        <f>'Marks Entry'!J26</f>
        <v>0</v>
      </c>
      <c r="J24" s="748">
        <f>'Marks Entry'!K26</f>
        <v>0</v>
      </c>
      <c r="K24" s="77">
        <f>IF($K$2='Complete Statement (Sess. Marks'!$O$2,'Complete Statement (Sess. Marks'!O24,IF($K$2='Complete Statement (Sess. Marks'!$AA$2,'Complete Statement (Sess. Marks'!AA24,IF($K$2='Complete Statement (Sess. Marks'!$AM$2,'Complete Statement (Sess. Marks'!AM24,IF($K$2='Complete Statement (Sess. Marks'!$AY$2,'Complete Statement (Sess. Marks'!AY24,IF($K$2='Complete Statement (Sess. Marks'!$BK$2,'Complete Statement (Sess. Marks'!BK24,IF($K$2='Complete Statement (Sess. Marks'!$BW$2,'Complete Statement (Sess. Marks'!BW24,IF($K$2='Complete Statement (Sess. Marks'!$CI$2,'Complete Statement (Sess. Marks'!CI24,"")))))))</f>
        <v>0</v>
      </c>
      <c r="L24" s="76">
        <f>IF($K$2='Complete Statement (Sess. Marks'!$O$2,'Complete Statement (Sess. Marks'!P24,IF($K$2='Complete Statement (Sess. Marks'!$AA$2,'Complete Statement (Sess. Marks'!AB24,IF($K$2='Complete Statement (Sess. Marks'!$AM$2,'Complete Statement (Sess. Marks'!AN24,IF($K$2='Complete Statement (Sess. Marks'!$AY$2,'Complete Statement (Sess. Marks'!AZ24,IF($K$2='Complete Statement (Sess. Marks'!$BK$2,'Complete Statement (Sess. Marks'!BL24,IF($K$2='Complete Statement (Sess. Marks'!$BW$2,'Complete Statement (Sess. Marks'!BX24,IF($K$2='Complete Statement (Sess. Marks'!$CI$2,'Complete Statement (Sess. Marks'!CJ24,"")))))))</f>
        <v>0</v>
      </c>
      <c r="M24" s="76">
        <f>IF($K$2='Complete Statement (Sess. Marks'!$O$2,'Complete Statement (Sess. Marks'!Q24,IF($K$2='Complete Statement (Sess. Marks'!$AA$2,'Complete Statement (Sess. Marks'!AC24,IF($K$2='Complete Statement (Sess. Marks'!$AM$2,'Complete Statement (Sess. Marks'!AO24,IF($K$2='Complete Statement (Sess. Marks'!$AY$2,'Complete Statement (Sess. Marks'!BA24,IF($K$2='Complete Statement (Sess. Marks'!$BK$2,'Complete Statement (Sess. Marks'!BM24,IF($K$2='Complete Statement (Sess. Marks'!$BW$2,'Complete Statement (Sess. Marks'!BY24,IF($K$2='Complete Statement (Sess. Marks'!$CI$2,'Complete Statement (Sess. Marks'!CK24,"")))))))</f>
        <v>0</v>
      </c>
      <c r="N24" s="76">
        <f>IF($K$2='Complete Statement (Sess. Marks'!$O$2,'Complete Statement (Sess. Marks'!R24,IF($K$2='Complete Statement (Sess. Marks'!$AA$2,'Complete Statement (Sess. Marks'!AD24,IF($K$2='Complete Statement (Sess. Marks'!$AM$2,'Complete Statement (Sess. Marks'!AP24,IF($K$2='Complete Statement (Sess. Marks'!$AY$2,'Complete Statement (Sess. Marks'!BB24,IF($K$2='Complete Statement (Sess. Marks'!$BK$2,'Complete Statement (Sess. Marks'!BN24,IF($K$2='Complete Statement (Sess. Marks'!$BW$2,'Complete Statement (Sess. Marks'!BZ24,IF($K$2='Complete Statement (Sess. Marks'!$CI$2,'Complete Statement (Sess. Marks'!CL24,"")))))))</f>
        <v>0</v>
      </c>
      <c r="O24" s="76">
        <f>IF($K$2='Complete Statement (Sess. Marks'!$O$2,'Complete Statement (Sess. Marks'!S24,IF($K$2='Complete Statement (Sess. Marks'!$AA$2,'Complete Statement (Sess. Marks'!AE24,IF($K$2='Complete Statement (Sess. Marks'!$AM$2,'Complete Statement (Sess. Marks'!AQ24,IF($K$2='Complete Statement (Sess. Marks'!$AY$2,'Complete Statement (Sess. Marks'!BC24,IF($K$2='Complete Statement (Sess. Marks'!$BK$2,'Complete Statement (Sess. Marks'!BO24,IF($K$2='Complete Statement (Sess. Marks'!$BW$2,'Complete Statement (Sess. Marks'!CA24,IF($K$2='Complete Statement (Sess. Marks'!$CI$2,'Complete Statement (Sess. Marks'!CM24,"")))))))</f>
        <v>0</v>
      </c>
      <c r="P24" s="76">
        <f>IF($K$2='Complete Statement (Sess. Marks'!$O$2,'Complete Statement (Sess. Marks'!T24,IF($K$2='Complete Statement (Sess. Marks'!$AA$2,'Complete Statement (Sess. Marks'!AF24,IF($K$2='Complete Statement (Sess. Marks'!$AM$2,'Complete Statement (Sess. Marks'!AR24,IF($K$2='Complete Statement (Sess. Marks'!$AY$2,'Complete Statement (Sess. Marks'!BD24,IF($K$2='Complete Statement (Sess. Marks'!$BK$2,'Complete Statement (Sess. Marks'!BP24,IF($K$2='Complete Statement (Sess. Marks'!$BW$2,'Complete Statement (Sess. Marks'!CB24,IF($K$2='Complete Statement (Sess. Marks'!$CI$2,'Complete Statement (Sess. Marks'!CN24,"")))))))</f>
        <v>0</v>
      </c>
      <c r="Q24" s="76">
        <f>IF($K$2='Complete Statement (Sess. Marks'!$O$2,'Complete Statement (Sess. Marks'!U24,IF($K$2='Complete Statement (Sess. Marks'!$AA$2,'Complete Statement (Sess. Marks'!AG24,IF($K$2='Complete Statement (Sess. Marks'!$AM$2,'Complete Statement (Sess. Marks'!AS24,IF($K$2='Complete Statement (Sess. Marks'!$AY$2,'Complete Statement (Sess. Marks'!BE24,IF($K$2='Complete Statement (Sess. Marks'!$BK$2,'Complete Statement (Sess. Marks'!BQ24,IF($K$2='Complete Statement (Sess. Marks'!$BW$2,'Complete Statement (Sess. Marks'!CC24,IF($K$2='Complete Statement (Sess. Marks'!$CI$2,'Complete Statement (Sess. Marks'!CO24,"")))))))</f>
        <v>0</v>
      </c>
      <c r="R24" s="76">
        <f>IF($K$2='Complete Statement (Sess. Marks'!$O$2,'Complete Statement (Sess. Marks'!V24,IF($K$2='Complete Statement (Sess. Marks'!$AA$2,'Complete Statement (Sess. Marks'!AH24,IF($K$2='Complete Statement (Sess. Marks'!$AM$2,'Complete Statement (Sess. Marks'!AT24,IF($K$2='Complete Statement (Sess. Marks'!$AY$2,'Complete Statement (Sess. Marks'!BF24,IF($K$2='Complete Statement (Sess. Marks'!$BK$2,'Complete Statement (Sess. Marks'!BR24,IF($K$2='Complete Statement (Sess. Marks'!$BW$2,'Complete Statement (Sess. Marks'!CD24,IF($K$2='Complete Statement (Sess. Marks'!$CI$2,'Complete Statement (Sess. Marks'!CP24,"")))))))</f>
        <v>0</v>
      </c>
      <c r="S24" s="76">
        <f>IF($K$2='Complete Statement (Sess. Marks'!$O$2,'Complete Statement (Sess. Marks'!W24,IF($K$2='Complete Statement (Sess. Marks'!$AA$2,'Complete Statement (Sess. Marks'!AI24,IF($K$2='Complete Statement (Sess. Marks'!$AM$2,'Complete Statement (Sess. Marks'!AU24,IF($K$2='Complete Statement (Sess. Marks'!$AY$2,'Complete Statement (Sess. Marks'!BG24,IF($K$2='Complete Statement (Sess. Marks'!$BK$2,'Complete Statement (Sess. Marks'!BS24,IF($K$2='Complete Statement (Sess. Marks'!$BW$2,'Complete Statement (Sess. Marks'!CE24,IF($K$2='Complete Statement (Sess. Marks'!$CI$2,'Complete Statement (Sess. Marks'!CQ24,"")))))))</f>
        <v>0</v>
      </c>
      <c r="T24" s="76">
        <f>IF($K$2='Complete Statement (Sess. Marks'!$O$2,'Complete Statement (Sess. Marks'!X24,IF($K$2='Complete Statement (Sess. Marks'!$AA$2,'Complete Statement (Sess. Marks'!AJ24,IF($K$2='Complete Statement (Sess. Marks'!$AM$2,'Complete Statement (Sess. Marks'!AV24,IF($K$2='Complete Statement (Sess. Marks'!$AY$2,'Complete Statement (Sess. Marks'!BH24,IF($K$2='Complete Statement (Sess. Marks'!$BK$2,'Complete Statement (Sess. Marks'!BT24,IF($K$2='Complete Statement (Sess. Marks'!$BW$2,'Complete Statement (Sess. Marks'!CF24,IF($K$2='Complete Statement (Sess. Marks'!$CI$2,'Complete Statement (Sess. Marks'!CR24,"")))))))</f>
        <v>0</v>
      </c>
      <c r="U24" s="76">
        <f>IF($K$2='Complete Statement (Sess. Marks'!$O$2,'Complete Statement (Sess. Marks'!Y24,IF($K$2='Complete Statement (Sess. Marks'!$AA$2,'Complete Statement (Sess. Marks'!AK24,IF($K$2='Complete Statement (Sess. Marks'!$AM$2,'Complete Statement (Sess. Marks'!AW24,IF($K$2='Complete Statement (Sess. Marks'!$AY$2,'Complete Statement (Sess. Marks'!BI24,IF($K$2='Complete Statement (Sess. Marks'!$BK$2,'Complete Statement (Sess. Marks'!BU24,IF($K$2='Complete Statement (Sess. Marks'!$BW$2,'Complete Statement (Sess. Marks'!CG24,IF($K$2='Complete Statement (Sess. Marks'!$CI$2,'Complete Statement (Sess. Marks'!CS24,"")))))))</f>
        <v>0</v>
      </c>
      <c r="V24" s="78">
        <f>IF($K$2='Complete Statement (Sess. Marks'!$O$2,'Complete Statement (Sess. Marks'!Z24,IF($K$2='Complete Statement (Sess. Marks'!$AA$2,'Complete Statement (Sess. Marks'!AL24,IF($K$2='Complete Statement (Sess. Marks'!$AM$2,'Complete Statement (Sess. Marks'!AX24,IF($K$2='Complete Statement (Sess. Marks'!$AY$2,'Complete Statement (Sess. Marks'!BJ24,IF($K$2='Complete Statement (Sess. Marks'!$BK$2,'Complete Statement (Sess. Marks'!BV24,IF($K$2='Complete Statement (Sess. Marks'!$BW$2,'Complete Statement (Sess. Marks'!CH24,IF($K$2='Complete Statement (Sess. Marks'!$CI$2,'Complete Statement (Sess. Marks'!CT24,"")))))))</f>
        <v>0</v>
      </c>
      <c r="W24" s="585"/>
      <c r="X24" s="128">
        <f>'Complete Statement (Sess. Marks'!DE24</f>
        <v>0</v>
      </c>
      <c r="Y24" s="282">
        <f>'Complete Statement (Sess. Marks'!DI24</f>
        <v>0</v>
      </c>
      <c r="Z24" s="124">
        <f>'Complete Statement (Sess. Marks'!DM24</f>
        <v>0</v>
      </c>
      <c r="AA24" s="282">
        <f>'Complete Statement (Sess. Marks'!DQ24</f>
        <v>0</v>
      </c>
      <c r="AB24" s="352">
        <f>'Complete Statement (Sess. Marks'!DU24</f>
        <v>0</v>
      </c>
      <c r="AC24" s="284">
        <f>'Complete Statement (Sess. Marks'!DY24</f>
        <v>0</v>
      </c>
      <c r="AD24" s="278" t="str">
        <f>'Complete Statement (Sess. Marks'!EC24</f>
        <v/>
      </c>
      <c r="AE24" s="123">
        <f>'Complete Statement (Sess. Marks'!ED24</f>
        <v>0</v>
      </c>
      <c r="AF24" s="44" t="str">
        <f>'Complete Statement (Sess. Marks'!EE24</f>
        <v>D</v>
      </c>
      <c r="AG24" s="289">
        <f>'Complete Statement (Sess. Marks'!EF24</f>
        <v>0</v>
      </c>
      <c r="AH24" s="290" t="str">
        <f>'Complete Statement (Sess. Marks'!EG24</f>
        <v>D</v>
      </c>
      <c r="AI24" s="653"/>
    </row>
    <row r="25" spans="1:35" s="20" customFormat="1" ht="17.25" customHeight="1">
      <c r="A25" s="654"/>
      <c r="B25" s="90">
        <f t="shared" si="0"/>
        <v>0</v>
      </c>
      <c r="C25" s="19">
        <f>'Marks Entry'!D27</f>
        <v>0</v>
      </c>
      <c r="D25" s="19">
        <f>'Marks Entry'!E27</f>
        <v>0</v>
      </c>
      <c r="E25" s="106" t="str">
        <f>'Marks Entry'!F27</f>
        <v/>
      </c>
      <c r="F25" s="19">
        <f>'Marks Entry'!G27</f>
        <v>0</v>
      </c>
      <c r="G25" s="19">
        <f>'Marks Entry'!H27</f>
        <v>0</v>
      </c>
      <c r="H25" s="19">
        <f>'Marks Entry'!I27</f>
        <v>0</v>
      </c>
      <c r="I25" s="19">
        <f>'Marks Entry'!J27</f>
        <v>0</v>
      </c>
      <c r="J25" s="748">
        <f>'Marks Entry'!K27</f>
        <v>0</v>
      </c>
      <c r="K25" s="77">
        <f>IF($K$2='Complete Statement (Sess. Marks'!$O$2,'Complete Statement (Sess. Marks'!O25,IF($K$2='Complete Statement (Sess. Marks'!$AA$2,'Complete Statement (Sess. Marks'!AA25,IF($K$2='Complete Statement (Sess. Marks'!$AM$2,'Complete Statement (Sess. Marks'!AM25,IF($K$2='Complete Statement (Sess. Marks'!$AY$2,'Complete Statement (Sess. Marks'!AY25,IF($K$2='Complete Statement (Sess. Marks'!$BK$2,'Complete Statement (Sess. Marks'!BK25,IF($K$2='Complete Statement (Sess. Marks'!$BW$2,'Complete Statement (Sess. Marks'!BW25,IF($K$2='Complete Statement (Sess. Marks'!$CI$2,'Complete Statement (Sess. Marks'!CI25,"")))))))</f>
        <v>0</v>
      </c>
      <c r="L25" s="76">
        <f>IF($K$2='Complete Statement (Sess. Marks'!$O$2,'Complete Statement (Sess. Marks'!P25,IF($K$2='Complete Statement (Sess. Marks'!$AA$2,'Complete Statement (Sess. Marks'!AB25,IF($K$2='Complete Statement (Sess. Marks'!$AM$2,'Complete Statement (Sess. Marks'!AN25,IF($K$2='Complete Statement (Sess. Marks'!$AY$2,'Complete Statement (Sess. Marks'!AZ25,IF($K$2='Complete Statement (Sess. Marks'!$BK$2,'Complete Statement (Sess. Marks'!BL25,IF($K$2='Complete Statement (Sess. Marks'!$BW$2,'Complete Statement (Sess. Marks'!BX25,IF($K$2='Complete Statement (Sess. Marks'!$CI$2,'Complete Statement (Sess. Marks'!CJ25,"")))))))</f>
        <v>0</v>
      </c>
      <c r="M25" s="76">
        <f>IF($K$2='Complete Statement (Sess. Marks'!$O$2,'Complete Statement (Sess. Marks'!Q25,IF($K$2='Complete Statement (Sess. Marks'!$AA$2,'Complete Statement (Sess. Marks'!AC25,IF($K$2='Complete Statement (Sess. Marks'!$AM$2,'Complete Statement (Sess. Marks'!AO25,IF($K$2='Complete Statement (Sess. Marks'!$AY$2,'Complete Statement (Sess. Marks'!BA25,IF($K$2='Complete Statement (Sess. Marks'!$BK$2,'Complete Statement (Sess. Marks'!BM25,IF($K$2='Complete Statement (Sess. Marks'!$BW$2,'Complete Statement (Sess. Marks'!BY25,IF($K$2='Complete Statement (Sess. Marks'!$CI$2,'Complete Statement (Sess. Marks'!CK25,"")))))))</f>
        <v>0</v>
      </c>
      <c r="N25" s="76">
        <f>IF($K$2='Complete Statement (Sess. Marks'!$O$2,'Complete Statement (Sess. Marks'!R25,IF($K$2='Complete Statement (Sess. Marks'!$AA$2,'Complete Statement (Sess. Marks'!AD25,IF($K$2='Complete Statement (Sess. Marks'!$AM$2,'Complete Statement (Sess. Marks'!AP25,IF($K$2='Complete Statement (Sess. Marks'!$AY$2,'Complete Statement (Sess. Marks'!BB25,IF($K$2='Complete Statement (Sess. Marks'!$BK$2,'Complete Statement (Sess. Marks'!BN25,IF($K$2='Complete Statement (Sess. Marks'!$BW$2,'Complete Statement (Sess. Marks'!BZ25,IF($K$2='Complete Statement (Sess. Marks'!$CI$2,'Complete Statement (Sess. Marks'!CL25,"")))))))</f>
        <v>0</v>
      </c>
      <c r="O25" s="76">
        <f>IF($K$2='Complete Statement (Sess. Marks'!$O$2,'Complete Statement (Sess. Marks'!S25,IF($K$2='Complete Statement (Sess. Marks'!$AA$2,'Complete Statement (Sess. Marks'!AE25,IF($K$2='Complete Statement (Sess. Marks'!$AM$2,'Complete Statement (Sess. Marks'!AQ25,IF($K$2='Complete Statement (Sess. Marks'!$AY$2,'Complete Statement (Sess. Marks'!BC25,IF($K$2='Complete Statement (Sess. Marks'!$BK$2,'Complete Statement (Sess. Marks'!BO25,IF($K$2='Complete Statement (Sess. Marks'!$BW$2,'Complete Statement (Sess. Marks'!CA25,IF($K$2='Complete Statement (Sess. Marks'!$CI$2,'Complete Statement (Sess. Marks'!CM25,"")))))))</f>
        <v>0</v>
      </c>
      <c r="P25" s="76">
        <f>IF($K$2='Complete Statement (Sess. Marks'!$O$2,'Complete Statement (Sess. Marks'!T25,IF($K$2='Complete Statement (Sess. Marks'!$AA$2,'Complete Statement (Sess. Marks'!AF25,IF($K$2='Complete Statement (Sess. Marks'!$AM$2,'Complete Statement (Sess. Marks'!AR25,IF($K$2='Complete Statement (Sess. Marks'!$AY$2,'Complete Statement (Sess. Marks'!BD25,IF($K$2='Complete Statement (Sess. Marks'!$BK$2,'Complete Statement (Sess. Marks'!BP25,IF($K$2='Complete Statement (Sess. Marks'!$BW$2,'Complete Statement (Sess. Marks'!CB25,IF($K$2='Complete Statement (Sess. Marks'!$CI$2,'Complete Statement (Sess. Marks'!CN25,"")))))))</f>
        <v>0</v>
      </c>
      <c r="Q25" s="76">
        <f>IF($K$2='Complete Statement (Sess. Marks'!$O$2,'Complete Statement (Sess. Marks'!U25,IF($K$2='Complete Statement (Sess. Marks'!$AA$2,'Complete Statement (Sess. Marks'!AG25,IF($K$2='Complete Statement (Sess. Marks'!$AM$2,'Complete Statement (Sess. Marks'!AS25,IF($K$2='Complete Statement (Sess. Marks'!$AY$2,'Complete Statement (Sess. Marks'!BE25,IF($K$2='Complete Statement (Sess. Marks'!$BK$2,'Complete Statement (Sess. Marks'!BQ25,IF($K$2='Complete Statement (Sess. Marks'!$BW$2,'Complete Statement (Sess. Marks'!CC25,IF($K$2='Complete Statement (Sess. Marks'!$CI$2,'Complete Statement (Sess. Marks'!CO25,"")))))))</f>
        <v>0</v>
      </c>
      <c r="R25" s="76">
        <f>IF($K$2='Complete Statement (Sess. Marks'!$O$2,'Complete Statement (Sess. Marks'!V25,IF($K$2='Complete Statement (Sess. Marks'!$AA$2,'Complete Statement (Sess. Marks'!AH25,IF($K$2='Complete Statement (Sess. Marks'!$AM$2,'Complete Statement (Sess. Marks'!AT25,IF($K$2='Complete Statement (Sess. Marks'!$AY$2,'Complete Statement (Sess. Marks'!BF25,IF($K$2='Complete Statement (Sess. Marks'!$BK$2,'Complete Statement (Sess. Marks'!BR25,IF($K$2='Complete Statement (Sess. Marks'!$BW$2,'Complete Statement (Sess. Marks'!CD25,IF($K$2='Complete Statement (Sess. Marks'!$CI$2,'Complete Statement (Sess. Marks'!CP25,"")))))))</f>
        <v>0</v>
      </c>
      <c r="S25" s="76">
        <f>IF($K$2='Complete Statement (Sess. Marks'!$O$2,'Complete Statement (Sess. Marks'!W25,IF($K$2='Complete Statement (Sess. Marks'!$AA$2,'Complete Statement (Sess. Marks'!AI25,IF($K$2='Complete Statement (Sess. Marks'!$AM$2,'Complete Statement (Sess. Marks'!AU25,IF($K$2='Complete Statement (Sess. Marks'!$AY$2,'Complete Statement (Sess. Marks'!BG25,IF($K$2='Complete Statement (Sess. Marks'!$BK$2,'Complete Statement (Sess. Marks'!BS25,IF($K$2='Complete Statement (Sess. Marks'!$BW$2,'Complete Statement (Sess. Marks'!CE25,IF($K$2='Complete Statement (Sess. Marks'!$CI$2,'Complete Statement (Sess. Marks'!CQ25,"")))))))</f>
        <v>0</v>
      </c>
      <c r="T25" s="76">
        <f>IF($K$2='Complete Statement (Sess. Marks'!$O$2,'Complete Statement (Sess. Marks'!X25,IF($K$2='Complete Statement (Sess. Marks'!$AA$2,'Complete Statement (Sess. Marks'!AJ25,IF($K$2='Complete Statement (Sess. Marks'!$AM$2,'Complete Statement (Sess. Marks'!AV25,IF($K$2='Complete Statement (Sess. Marks'!$AY$2,'Complete Statement (Sess. Marks'!BH25,IF($K$2='Complete Statement (Sess. Marks'!$BK$2,'Complete Statement (Sess. Marks'!BT25,IF($K$2='Complete Statement (Sess. Marks'!$BW$2,'Complete Statement (Sess. Marks'!CF25,IF($K$2='Complete Statement (Sess. Marks'!$CI$2,'Complete Statement (Sess. Marks'!CR25,"")))))))</f>
        <v>0</v>
      </c>
      <c r="U25" s="76">
        <f>IF($K$2='Complete Statement (Sess. Marks'!$O$2,'Complete Statement (Sess. Marks'!Y25,IF($K$2='Complete Statement (Sess. Marks'!$AA$2,'Complete Statement (Sess. Marks'!AK25,IF($K$2='Complete Statement (Sess. Marks'!$AM$2,'Complete Statement (Sess. Marks'!AW25,IF($K$2='Complete Statement (Sess. Marks'!$AY$2,'Complete Statement (Sess. Marks'!BI25,IF($K$2='Complete Statement (Sess. Marks'!$BK$2,'Complete Statement (Sess. Marks'!BU25,IF($K$2='Complete Statement (Sess. Marks'!$BW$2,'Complete Statement (Sess. Marks'!CG25,IF($K$2='Complete Statement (Sess. Marks'!$CI$2,'Complete Statement (Sess. Marks'!CS25,"")))))))</f>
        <v>0</v>
      </c>
      <c r="V25" s="78">
        <f>IF($K$2='Complete Statement (Sess. Marks'!$O$2,'Complete Statement (Sess. Marks'!Z25,IF($K$2='Complete Statement (Sess. Marks'!$AA$2,'Complete Statement (Sess. Marks'!AL25,IF($K$2='Complete Statement (Sess. Marks'!$AM$2,'Complete Statement (Sess. Marks'!AX25,IF($K$2='Complete Statement (Sess. Marks'!$AY$2,'Complete Statement (Sess. Marks'!BJ25,IF($K$2='Complete Statement (Sess. Marks'!$BK$2,'Complete Statement (Sess. Marks'!BV25,IF($K$2='Complete Statement (Sess. Marks'!$BW$2,'Complete Statement (Sess. Marks'!CH25,IF($K$2='Complete Statement (Sess. Marks'!$CI$2,'Complete Statement (Sess. Marks'!CT25,"")))))))</f>
        <v>0</v>
      </c>
      <c r="W25" s="585"/>
      <c r="X25" s="128">
        <f>'Complete Statement (Sess. Marks'!DE25</f>
        <v>0</v>
      </c>
      <c r="Y25" s="282">
        <f>'Complete Statement (Sess. Marks'!DI25</f>
        <v>0</v>
      </c>
      <c r="Z25" s="124">
        <f>'Complete Statement (Sess. Marks'!DM25</f>
        <v>0</v>
      </c>
      <c r="AA25" s="282">
        <f>'Complete Statement (Sess. Marks'!DQ25</f>
        <v>0</v>
      </c>
      <c r="AB25" s="352">
        <f>'Complete Statement (Sess. Marks'!DU25</f>
        <v>0</v>
      </c>
      <c r="AC25" s="284">
        <f>'Complete Statement (Sess. Marks'!DY25</f>
        <v>0</v>
      </c>
      <c r="AD25" s="278" t="str">
        <f>'Complete Statement (Sess. Marks'!EC25</f>
        <v/>
      </c>
      <c r="AE25" s="123">
        <f>'Complete Statement (Sess. Marks'!ED25</f>
        <v>0</v>
      </c>
      <c r="AF25" s="44" t="str">
        <f>'Complete Statement (Sess. Marks'!EE25</f>
        <v>D</v>
      </c>
      <c r="AG25" s="289">
        <f>'Complete Statement (Sess. Marks'!EF25</f>
        <v>0</v>
      </c>
      <c r="AH25" s="290" t="str">
        <f>'Complete Statement (Sess. Marks'!EG25</f>
        <v>D</v>
      </c>
      <c r="AI25" s="653"/>
    </row>
    <row r="26" spans="1:35" s="20" customFormat="1" ht="17.25" customHeight="1">
      <c r="A26" s="654"/>
      <c r="B26" s="90">
        <f t="shared" si="0"/>
        <v>0</v>
      </c>
      <c r="C26" s="19">
        <f>'Marks Entry'!D28</f>
        <v>0</v>
      </c>
      <c r="D26" s="19">
        <f>'Marks Entry'!E28</f>
        <v>0</v>
      </c>
      <c r="E26" s="106" t="str">
        <f>'Marks Entry'!F28</f>
        <v/>
      </c>
      <c r="F26" s="19">
        <f>'Marks Entry'!G28</f>
        <v>0</v>
      </c>
      <c r="G26" s="19">
        <f>'Marks Entry'!H28</f>
        <v>0</v>
      </c>
      <c r="H26" s="19">
        <f>'Marks Entry'!I28</f>
        <v>0</v>
      </c>
      <c r="I26" s="19">
        <f>'Marks Entry'!J28</f>
        <v>0</v>
      </c>
      <c r="J26" s="748">
        <f>'Marks Entry'!K28</f>
        <v>0</v>
      </c>
      <c r="K26" s="77">
        <f>IF($K$2='Complete Statement (Sess. Marks'!$O$2,'Complete Statement (Sess. Marks'!O26,IF($K$2='Complete Statement (Sess. Marks'!$AA$2,'Complete Statement (Sess. Marks'!AA26,IF($K$2='Complete Statement (Sess. Marks'!$AM$2,'Complete Statement (Sess. Marks'!AM26,IF($K$2='Complete Statement (Sess. Marks'!$AY$2,'Complete Statement (Sess. Marks'!AY26,IF($K$2='Complete Statement (Sess. Marks'!$BK$2,'Complete Statement (Sess. Marks'!BK26,IF($K$2='Complete Statement (Sess. Marks'!$BW$2,'Complete Statement (Sess. Marks'!BW26,IF($K$2='Complete Statement (Sess. Marks'!$CI$2,'Complete Statement (Sess. Marks'!CI26,"")))))))</f>
        <v>0</v>
      </c>
      <c r="L26" s="76">
        <f>IF($K$2='Complete Statement (Sess. Marks'!$O$2,'Complete Statement (Sess. Marks'!P26,IF($K$2='Complete Statement (Sess. Marks'!$AA$2,'Complete Statement (Sess. Marks'!AB26,IF($K$2='Complete Statement (Sess. Marks'!$AM$2,'Complete Statement (Sess. Marks'!AN26,IF($K$2='Complete Statement (Sess. Marks'!$AY$2,'Complete Statement (Sess. Marks'!AZ26,IF($K$2='Complete Statement (Sess. Marks'!$BK$2,'Complete Statement (Sess. Marks'!BL26,IF($K$2='Complete Statement (Sess. Marks'!$BW$2,'Complete Statement (Sess. Marks'!BX26,IF($K$2='Complete Statement (Sess. Marks'!$CI$2,'Complete Statement (Sess. Marks'!CJ26,"")))))))</f>
        <v>0</v>
      </c>
      <c r="M26" s="76">
        <f>IF($K$2='Complete Statement (Sess. Marks'!$O$2,'Complete Statement (Sess. Marks'!Q26,IF($K$2='Complete Statement (Sess. Marks'!$AA$2,'Complete Statement (Sess. Marks'!AC26,IF($K$2='Complete Statement (Sess. Marks'!$AM$2,'Complete Statement (Sess. Marks'!AO26,IF($K$2='Complete Statement (Sess. Marks'!$AY$2,'Complete Statement (Sess. Marks'!BA26,IF($K$2='Complete Statement (Sess. Marks'!$BK$2,'Complete Statement (Sess. Marks'!BM26,IF($K$2='Complete Statement (Sess. Marks'!$BW$2,'Complete Statement (Sess. Marks'!BY26,IF($K$2='Complete Statement (Sess. Marks'!$CI$2,'Complete Statement (Sess. Marks'!CK26,"")))))))</f>
        <v>0</v>
      </c>
      <c r="N26" s="76">
        <f>IF($K$2='Complete Statement (Sess. Marks'!$O$2,'Complete Statement (Sess. Marks'!R26,IF($K$2='Complete Statement (Sess. Marks'!$AA$2,'Complete Statement (Sess. Marks'!AD26,IF($K$2='Complete Statement (Sess. Marks'!$AM$2,'Complete Statement (Sess. Marks'!AP26,IF($K$2='Complete Statement (Sess. Marks'!$AY$2,'Complete Statement (Sess. Marks'!BB26,IF($K$2='Complete Statement (Sess. Marks'!$BK$2,'Complete Statement (Sess. Marks'!BN26,IF($K$2='Complete Statement (Sess. Marks'!$BW$2,'Complete Statement (Sess. Marks'!BZ26,IF($K$2='Complete Statement (Sess. Marks'!$CI$2,'Complete Statement (Sess. Marks'!CL26,"")))))))</f>
        <v>0</v>
      </c>
      <c r="O26" s="76">
        <f>IF($K$2='Complete Statement (Sess. Marks'!$O$2,'Complete Statement (Sess. Marks'!S26,IF($K$2='Complete Statement (Sess. Marks'!$AA$2,'Complete Statement (Sess. Marks'!AE26,IF($K$2='Complete Statement (Sess. Marks'!$AM$2,'Complete Statement (Sess. Marks'!AQ26,IF($K$2='Complete Statement (Sess. Marks'!$AY$2,'Complete Statement (Sess. Marks'!BC26,IF($K$2='Complete Statement (Sess. Marks'!$BK$2,'Complete Statement (Sess. Marks'!BO26,IF($K$2='Complete Statement (Sess. Marks'!$BW$2,'Complete Statement (Sess. Marks'!CA26,IF($K$2='Complete Statement (Sess. Marks'!$CI$2,'Complete Statement (Sess. Marks'!CM26,"")))))))</f>
        <v>0</v>
      </c>
      <c r="P26" s="76">
        <f>IF($K$2='Complete Statement (Sess. Marks'!$O$2,'Complete Statement (Sess. Marks'!T26,IF($K$2='Complete Statement (Sess. Marks'!$AA$2,'Complete Statement (Sess. Marks'!AF26,IF($K$2='Complete Statement (Sess. Marks'!$AM$2,'Complete Statement (Sess. Marks'!AR26,IF($K$2='Complete Statement (Sess. Marks'!$AY$2,'Complete Statement (Sess. Marks'!BD26,IF($K$2='Complete Statement (Sess. Marks'!$BK$2,'Complete Statement (Sess. Marks'!BP26,IF($K$2='Complete Statement (Sess. Marks'!$BW$2,'Complete Statement (Sess. Marks'!CB26,IF($K$2='Complete Statement (Sess. Marks'!$CI$2,'Complete Statement (Sess. Marks'!CN26,"")))))))</f>
        <v>0</v>
      </c>
      <c r="Q26" s="76">
        <f>IF($K$2='Complete Statement (Sess. Marks'!$O$2,'Complete Statement (Sess. Marks'!U26,IF($K$2='Complete Statement (Sess. Marks'!$AA$2,'Complete Statement (Sess. Marks'!AG26,IF($K$2='Complete Statement (Sess. Marks'!$AM$2,'Complete Statement (Sess. Marks'!AS26,IF($K$2='Complete Statement (Sess. Marks'!$AY$2,'Complete Statement (Sess. Marks'!BE26,IF($K$2='Complete Statement (Sess. Marks'!$BK$2,'Complete Statement (Sess. Marks'!BQ26,IF($K$2='Complete Statement (Sess. Marks'!$BW$2,'Complete Statement (Sess. Marks'!CC26,IF($K$2='Complete Statement (Sess. Marks'!$CI$2,'Complete Statement (Sess. Marks'!CO26,"")))))))</f>
        <v>0</v>
      </c>
      <c r="R26" s="76">
        <f>IF($K$2='Complete Statement (Sess. Marks'!$O$2,'Complete Statement (Sess. Marks'!V26,IF($K$2='Complete Statement (Sess. Marks'!$AA$2,'Complete Statement (Sess. Marks'!AH26,IF($K$2='Complete Statement (Sess. Marks'!$AM$2,'Complete Statement (Sess. Marks'!AT26,IF($K$2='Complete Statement (Sess. Marks'!$AY$2,'Complete Statement (Sess. Marks'!BF26,IF($K$2='Complete Statement (Sess. Marks'!$BK$2,'Complete Statement (Sess. Marks'!BR26,IF($K$2='Complete Statement (Sess. Marks'!$BW$2,'Complete Statement (Sess. Marks'!CD26,IF($K$2='Complete Statement (Sess. Marks'!$CI$2,'Complete Statement (Sess. Marks'!CP26,"")))))))</f>
        <v>0</v>
      </c>
      <c r="S26" s="76">
        <f>IF($K$2='Complete Statement (Sess. Marks'!$O$2,'Complete Statement (Sess. Marks'!W26,IF($K$2='Complete Statement (Sess. Marks'!$AA$2,'Complete Statement (Sess. Marks'!AI26,IF($K$2='Complete Statement (Sess. Marks'!$AM$2,'Complete Statement (Sess. Marks'!AU26,IF($K$2='Complete Statement (Sess. Marks'!$AY$2,'Complete Statement (Sess. Marks'!BG26,IF($K$2='Complete Statement (Sess. Marks'!$BK$2,'Complete Statement (Sess. Marks'!BS26,IF($K$2='Complete Statement (Sess. Marks'!$BW$2,'Complete Statement (Sess. Marks'!CE26,IF($K$2='Complete Statement (Sess. Marks'!$CI$2,'Complete Statement (Sess. Marks'!CQ26,"")))))))</f>
        <v>0</v>
      </c>
      <c r="T26" s="76">
        <f>IF($K$2='Complete Statement (Sess. Marks'!$O$2,'Complete Statement (Sess. Marks'!X26,IF($K$2='Complete Statement (Sess. Marks'!$AA$2,'Complete Statement (Sess. Marks'!AJ26,IF($K$2='Complete Statement (Sess. Marks'!$AM$2,'Complete Statement (Sess. Marks'!AV26,IF($K$2='Complete Statement (Sess. Marks'!$AY$2,'Complete Statement (Sess. Marks'!BH26,IF($K$2='Complete Statement (Sess. Marks'!$BK$2,'Complete Statement (Sess. Marks'!BT26,IF($K$2='Complete Statement (Sess. Marks'!$BW$2,'Complete Statement (Sess. Marks'!CF26,IF($K$2='Complete Statement (Sess. Marks'!$CI$2,'Complete Statement (Sess. Marks'!CR26,"")))))))</f>
        <v>0</v>
      </c>
      <c r="U26" s="76">
        <f>IF($K$2='Complete Statement (Sess. Marks'!$O$2,'Complete Statement (Sess. Marks'!Y26,IF($K$2='Complete Statement (Sess. Marks'!$AA$2,'Complete Statement (Sess. Marks'!AK26,IF($K$2='Complete Statement (Sess. Marks'!$AM$2,'Complete Statement (Sess. Marks'!AW26,IF($K$2='Complete Statement (Sess. Marks'!$AY$2,'Complete Statement (Sess. Marks'!BI26,IF($K$2='Complete Statement (Sess. Marks'!$BK$2,'Complete Statement (Sess. Marks'!BU26,IF($K$2='Complete Statement (Sess. Marks'!$BW$2,'Complete Statement (Sess. Marks'!CG26,IF($K$2='Complete Statement (Sess. Marks'!$CI$2,'Complete Statement (Sess. Marks'!CS26,"")))))))</f>
        <v>0</v>
      </c>
      <c r="V26" s="78">
        <f>IF($K$2='Complete Statement (Sess. Marks'!$O$2,'Complete Statement (Sess. Marks'!Z26,IF($K$2='Complete Statement (Sess. Marks'!$AA$2,'Complete Statement (Sess. Marks'!AL26,IF($K$2='Complete Statement (Sess. Marks'!$AM$2,'Complete Statement (Sess. Marks'!AX26,IF($K$2='Complete Statement (Sess. Marks'!$AY$2,'Complete Statement (Sess. Marks'!BJ26,IF($K$2='Complete Statement (Sess. Marks'!$BK$2,'Complete Statement (Sess. Marks'!BV26,IF($K$2='Complete Statement (Sess. Marks'!$BW$2,'Complete Statement (Sess. Marks'!CH26,IF($K$2='Complete Statement (Sess. Marks'!$CI$2,'Complete Statement (Sess. Marks'!CT26,"")))))))</f>
        <v>0</v>
      </c>
      <c r="W26" s="585"/>
      <c r="X26" s="128">
        <f>'Complete Statement (Sess. Marks'!DE26</f>
        <v>0</v>
      </c>
      <c r="Y26" s="282">
        <f>'Complete Statement (Sess. Marks'!DI26</f>
        <v>0</v>
      </c>
      <c r="Z26" s="124">
        <f>'Complete Statement (Sess. Marks'!DM26</f>
        <v>0</v>
      </c>
      <c r="AA26" s="282">
        <f>'Complete Statement (Sess. Marks'!DQ26</f>
        <v>0</v>
      </c>
      <c r="AB26" s="352">
        <f>'Complete Statement (Sess. Marks'!DU26</f>
        <v>0</v>
      </c>
      <c r="AC26" s="284">
        <f>'Complete Statement (Sess. Marks'!DY26</f>
        <v>0</v>
      </c>
      <c r="AD26" s="278" t="str">
        <f>'Complete Statement (Sess. Marks'!EC26</f>
        <v/>
      </c>
      <c r="AE26" s="123">
        <f>'Complete Statement (Sess. Marks'!ED26</f>
        <v>0</v>
      </c>
      <c r="AF26" s="44" t="str">
        <f>'Complete Statement (Sess. Marks'!EE26</f>
        <v>D</v>
      </c>
      <c r="AG26" s="289">
        <f>'Complete Statement (Sess. Marks'!EF26</f>
        <v>0</v>
      </c>
      <c r="AH26" s="290" t="str">
        <f>'Complete Statement (Sess. Marks'!EG26</f>
        <v>D</v>
      </c>
      <c r="AI26" s="653"/>
    </row>
    <row r="27" spans="1:35" s="20" customFormat="1" ht="17.25" customHeight="1">
      <c r="A27" s="654"/>
      <c r="B27" s="90">
        <f t="shared" si="0"/>
        <v>0</v>
      </c>
      <c r="C27" s="19">
        <f>'Marks Entry'!D29</f>
        <v>0</v>
      </c>
      <c r="D27" s="19">
        <f>'Marks Entry'!E29</f>
        <v>0</v>
      </c>
      <c r="E27" s="106" t="str">
        <f>'Marks Entry'!F29</f>
        <v/>
      </c>
      <c r="F27" s="19">
        <f>'Marks Entry'!G29</f>
        <v>0</v>
      </c>
      <c r="G27" s="19">
        <f>'Marks Entry'!H29</f>
        <v>0</v>
      </c>
      <c r="H27" s="19">
        <f>'Marks Entry'!I29</f>
        <v>0</v>
      </c>
      <c r="I27" s="19">
        <f>'Marks Entry'!J29</f>
        <v>0</v>
      </c>
      <c r="J27" s="748">
        <f>'Marks Entry'!K29</f>
        <v>0</v>
      </c>
      <c r="K27" s="77">
        <f>IF($K$2='Complete Statement (Sess. Marks'!$O$2,'Complete Statement (Sess. Marks'!O27,IF($K$2='Complete Statement (Sess. Marks'!$AA$2,'Complete Statement (Sess. Marks'!AA27,IF($K$2='Complete Statement (Sess. Marks'!$AM$2,'Complete Statement (Sess. Marks'!AM27,IF($K$2='Complete Statement (Sess. Marks'!$AY$2,'Complete Statement (Sess. Marks'!AY27,IF($K$2='Complete Statement (Sess. Marks'!$BK$2,'Complete Statement (Sess. Marks'!BK27,IF($K$2='Complete Statement (Sess. Marks'!$BW$2,'Complete Statement (Sess. Marks'!BW27,IF($K$2='Complete Statement (Sess. Marks'!$CI$2,'Complete Statement (Sess. Marks'!CI27,"")))))))</f>
        <v>0</v>
      </c>
      <c r="L27" s="76">
        <f>IF($K$2='Complete Statement (Sess. Marks'!$O$2,'Complete Statement (Sess. Marks'!P27,IF($K$2='Complete Statement (Sess. Marks'!$AA$2,'Complete Statement (Sess. Marks'!AB27,IF($K$2='Complete Statement (Sess. Marks'!$AM$2,'Complete Statement (Sess. Marks'!AN27,IF($K$2='Complete Statement (Sess. Marks'!$AY$2,'Complete Statement (Sess. Marks'!AZ27,IF($K$2='Complete Statement (Sess. Marks'!$BK$2,'Complete Statement (Sess. Marks'!BL27,IF($K$2='Complete Statement (Sess. Marks'!$BW$2,'Complete Statement (Sess. Marks'!BX27,IF($K$2='Complete Statement (Sess. Marks'!$CI$2,'Complete Statement (Sess. Marks'!CJ27,"")))))))</f>
        <v>0</v>
      </c>
      <c r="M27" s="76">
        <f>IF($K$2='Complete Statement (Sess. Marks'!$O$2,'Complete Statement (Sess. Marks'!Q27,IF($K$2='Complete Statement (Sess. Marks'!$AA$2,'Complete Statement (Sess. Marks'!AC27,IF($K$2='Complete Statement (Sess. Marks'!$AM$2,'Complete Statement (Sess. Marks'!AO27,IF($K$2='Complete Statement (Sess. Marks'!$AY$2,'Complete Statement (Sess. Marks'!BA27,IF($K$2='Complete Statement (Sess. Marks'!$BK$2,'Complete Statement (Sess. Marks'!BM27,IF($K$2='Complete Statement (Sess. Marks'!$BW$2,'Complete Statement (Sess. Marks'!BY27,IF($K$2='Complete Statement (Sess. Marks'!$CI$2,'Complete Statement (Sess. Marks'!CK27,"")))))))</f>
        <v>0</v>
      </c>
      <c r="N27" s="76">
        <f>IF($K$2='Complete Statement (Sess. Marks'!$O$2,'Complete Statement (Sess. Marks'!R27,IF($K$2='Complete Statement (Sess. Marks'!$AA$2,'Complete Statement (Sess. Marks'!AD27,IF($K$2='Complete Statement (Sess. Marks'!$AM$2,'Complete Statement (Sess. Marks'!AP27,IF($K$2='Complete Statement (Sess. Marks'!$AY$2,'Complete Statement (Sess. Marks'!BB27,IF($K$2='Complete Statement (Sess. Marks'!$BK$2,'Complete Statement (Sess. Marks'!BN27,IF($K$2='Complete Statement (Sess. Marks'!$BW$2,'Complete Statement (Sess. Marks'!BZ27,IF($K$2='Complete Statement (Sess. Marks'!$CI$2,'Complete Statement (Sess. Marks'!CL27,"")))))))</f>
        <v>0</v>
      </c>
      <c r="O27" s="76">
        <f>IF($K$2='Complete Statement (Sess. Marks'!$O$2,'Complete Statement (Sess. Marks'!S27,IF($K$2='Complete Statement (Sess. Marks'!$AA$2,'Complete Statement (Sess. Marks'!AE27,IF($K$2='Complete Statement (Sess. Marks'!$AM$2,'Complete Statement (Sess. Marks'!AQ27,IF($K$2='Complete Statement (Sess. Marks'!$AY$2,'Complete Statement (Sess. Marks'!BC27,IF($K$2='Complete Statement (Sess. Marks'!$BK$2,'Complete Statement (Sess. Marks'!BO27,IF($K$2='Complete Statement (Sess. Marks'!$BW$2,'Complete Statement (Sess. Marks'!CA27,IF($K$2='Complete Statement (Sess. Marks'!$CI$2,'Complete Statement (Sess. Marks'!CM27,"")))))))</f>
        <v>0</v>
      </c>
      <c r="P27" s="76">
        <f>IF($K$2='Complete Statement (Sess. Marks'!$O$2,'Complete Statement (Sess. Marks'!T27,IF($K$2='Complete Statement (Sess. Marks'!$AA$2,'Complete Statement (Sess. Marks'!AF27,IF($K$2='Complete Statement (Sess. Marks'!$AM$2,'Complete Statement (Sess. Marks'!AR27,IF($K$2='Complete Statement (Sess. Marks'!$AY$2,'Complete Statement (Sess. Marks'!BD27,IF($K$2='Complete Statement (Sess. Marks'!$BK$2,'Complete Statement (Sess. Marks'!BP27,IF($K$2='Complete Statement (Sess. Marks'!$BW$2,'Complete Statement (Sess. Marks'!CB27,IF($K$2='Complete Statement (Sess. Marks'!$CI$2,'Complete Statement (Sess. Marks'!CN27,"")))))))</f>
        <v>0</v>
      </c>
      <c r="Q27" s="76">
        <f>IF($K$2='Complete Statement (Sess. Marks'!$O$2,'Complete Statement (Sess. Marks'!U27,IF($K$2='Complete Statement (Sess. Marks'!$AA$2,'Complete Statement (Sess. Marks'!AG27,IF($K$2='Complete Statement (Sess. Marks'!$AM$2,'Complete Statement (Sess. Marks'!AS27,IF($K$2='Complete Statement (Sess. Marks'!$AY$2,'Complete Statement (Sess. Marks'!BE27,IF($K$2='Complete Statement (Sess. Marks'!$BK$2,'Complete Statement (Sess. Marks'!BQ27,IF($K$2='Complete Statement (Sess. Marks'!$BW$2,'Complete Statement (Sess. Marks'!CC27,IF($K$2='Complete Statement (Sess. Marks'!$CI$2,'Complete Statement (Sess. Marks'!CO27,"")))))))</f>
        <v>0</v>
      </c>
      <c r="R27" s="76">
        <f>IF($K$2='Complete Statement (Sess. Marks'!$O$2,'Complete Statement (Sess. Marks'!V27,IF($K$2='Complete Statement (Sess. Marks'!$AA$2,'Complete Statement (Sess. Marks'!AH27,IF($K$2='Complete Statement (Sess. Marks'!$AM$2,'Complete Statement (Sess. Marks'!AT27,IF($K$2='Complete Statement (Sess. Marks'!$AY$2,'Complete Statement (Sess. Marks'!BF27,IF($K$2='Complete Statement (Sess. Marks'!$BK$2,'Complete Statement (Sess. Marks'!BR27,IF($K$2='Complete Statement (Sess. Marks'!$BW$2,'Complete Statement (Sess. Marks'!CD27,IF($K$2='Complete Statement (Sess. Marks'!$CI$2,'Complete Statement (Sess. Marks'!CP27,"")))))))</f>
        <v>0</v>
      </c>
      <c r="S27" s="76">
        <f>IF($K$2='Complete Statement (Sess. Marks'!$O$2,'Complete Statement (Sess. Marks'!W27,IF($K$2='Complete Statement (Sess. Marks'!$AA$2,'Complete Statement (Sess. Marks'!AI27,IF($K$2='Complete Statement (Sess. Marks'!$AM$2,'Complete Statement (Sess. Marks'!AU27,IF($K$2='Complete Statement (Sess. Marks'!$AY$2,'Complete Statement (Sess. Marks'!BG27,IF($K$2='Complete Statement (Sess. Marks'!$BK$2,'Complete Statement (Sess. Marks'!BS27,IF($K$2='Complete Statement (Sess. Marks'!$BW$2,'Complete Statement (Sess. Marks'!CE27,IF($K$2='Complete Statement (Sess. Marks'!$CI$2,'Complete Statement (Sess. Marks'!CQ27,"")))))))</f>
        <v>0</v>
      </c>
      <c r="T27" s="76">
        <f>IF($K$2='Complete Statement (Sess. Marks'!$O$2,'Complete Statement (Sess. Marks'!X27,IF($K$2='Complete Statement (Sess. Marks'!$AA$2,'Complete Statement (Sess. Marks'!AJ27,IF($K$2='Complete Statement (Sess. Marks'!$AM$2,'Complete Statement (Sess. Marks'!AV27,IF($K$2='Complete Statement (Sess. Marks'!$AY$2,'Complete Statement (Sess. Marks'!BH27,IF($K$2='Complete Statement (Sess. Marks'!$BK$2,'Complete Statement (Sess. Marks'!BT27,IF($K$2='Complete Statement (Sess. Marks'!$BW$2,'Complete Statement (Sess. Marks'!CF27,IF($K$2='Complete Statement (Sess. Marks'!$CI$2,'Complete Statement (Sess. Marks'!CR27,"")))))))</f>
        <v>0</v>
      </c>
      <c r="U27" s="76">
        <f>IF($K$2='Complete Statement (Sess. Marks'!$O$2,'Complete Statement (Sess. Marks'!Y27,IF($K$2='Complete Statement (Sess. Marks'!$AA$2,'Complete Statement (Sess. Marks'!AK27,IF($K$2='Complete Statement (Sess. Marks'!$AM$2,'Complete Statement (Sess. Marks'!AW27,IF($K$2='Complete Statement (Sess. Marks'!$AY$2,'Complete Statement (Sess. Marks'!BI27,IF($K$2='Complete Statement (Sess. Marks'!$BK$2,'Complete Statement (Sess. Marks'!BU27,IF($K$2='Complete Statement (Sess. Marks'!$BW$2,'Complete Statement (Sess. Marks'!CG27,IF($K$2='Complete Statement (Sess. Marks'!$CI$2,'Complete Statement (Sess. Marks'!CS27,"")))))))</f>
        <v>0</v>
      </c>
      <c r="V27" s="78">
        <f>IF($K$2='Complete Statement (Sess. Marks'!$O$2,'Complete Statement (Sess. Marks'!Z27,IF($K$2='Complete Statement (Sess. Marks'!$AA$2,'Complete Statement (Sess. Marks'!AL27,IF($K$2='Complete Statement (Sess. Marks'!$AM$2,'Complete Statement (Sess. Marks'!AX27,IF($K$2='Complete Statement (Sess. Marks'!$AY$2,'Complete Statement (Sess. Marks'!BJ27,IF($K$2='Complete Statement (Sess. Marks'!$BK$2,'Complete Statement (Sess. Marks'!BV27,IF($K$2='Complete Statement (Sess. Marks'!$BW$2,'Complete Statement (Sess. Marks'!CH27,IF($K$2='Complete Statement (Sess. Marks'!$CI$2,'Complete Statement (Sess. Marks'!CT27,"")))))))</f>
        <v>0</v>
      </c>
      <c r="W27" s="585"/>
      <c r="X27" s="128">
        <f>'Complete Statement (Sess. Marks'!DE27</f>
        <v>0</v>
      </c>
      <c r="Y27" s="282">
        <f>'Complete Statement (Sess. Marks'!DI27</f>
        <v>0</v>
      </c>
      <c r="Z27" s="124">
        <f>'Complete Statement (Sess. Marks'!DM27</f>
        <v>0</v>
      </c>
      <c r="AA27" s="282">
        <f>'Complete Statement (Sess. Marks'!DQ27</f>
        <v>0</v>
      </c>
      <c r="AB27" s="352">
        <f>'Complete Statement (Sess. Marks'!DU27</f>
        <v>0</v>
      </c>
      <c r="AC27" s="284">
        <f>'Complete Statement (Sess. Marks'!DY27</f>
        <v>0</v>
      </c>
      <c r="AD27" s="278" t="str">
        <f>'Complete Statement (Sess. Marks'!EC27</f>
        <v/>
      </c>
      <c r="AE27" s="123">
        <f>'Complete Statement (Sess. Marks'!ED27</f>
        <v>0</v>
      </c>
      <c r="AF27" s="44" t="str">
        <f>'Complete Statement (Sess. Marks'!EE27</f>
        <v>D</v>
      </c>
      <c r="AG27" s="289">
        <f>'Complete Statement (Sess. Marks'!EF27</f>
        <v>0</v>
      </c>
      <c r="AH27" s="290" t="str">
        <f>'Complete Statement (Sess. Marks'!EG27</f>
        <v>D</v>
      </c>
      <c r="AI27" s="653"/>
    </row>
    <row r="28" spans="1:35" s="20" customFormat="1" ht="17.25" customHeight="1">
      <c r="A28" s="654"/>
      <c r="B28" s="90">
        <f t="shared" si="0"/>
        <v>0</v>
      </c>
      <c r="C28" s="19">
        <f>'Marks Entry'!D30</f>
        <v>0</v>
      </c>
      <c r="D28" s="19">
        <f>'Marks Entry'!E30</f>
        <v>0</v>
      </c>
      <c r="E28" s="106" t="str">
        <f>'Marks Entry'!F30</f>
        <v/>
      </c>
      <c r="F28" s="19">
        <f>'Marks Entry'!G30</f>
        <v>0</v>
      </c>
      <c r="G28" s="19">
        <f>'Marks Entry'!H30</f>
        <v>0</v>
      </c>
      <c r="H28" s="19">
        <f>'Marks Entry'!I30</f>
        <v>0</v>
      </c>
      <c r="I28" s="19">
        <f>'Marks Entry'!J30</f>
        <v>0</v>
      </c>
      <c r="J28" s="748">
        <f>'Marks Entry'!K30</f>
        <v>0</v>
      </c>
      <c r="K28" s="77">
        <f>IF($K$2='Complete Statement (Sess. Marks'!$O$2,'Complete Statement (Sess. Marks'!O28,IF($K$2='Complete Statement (Sess. Marks'!$AA$2,'Complete Statement (Sess. Marks'!AA28,IF($K$2='Complete Statement (Sess. Marks'!$AM$2,'Complete Statement (Sess. Marks'!AM28,IF($K$2='Complete Statement (Sess. Marks'!$AY$2,'Complete Statement (Sess. Marks'!AY28,IF($K$2='Complete Statement (Sess. Marks'!$BK$2,'Complete Statement (Sess. Marks'!BK28,IF($K$2='Complete Statement (Sess. Marks'!$BW$2,'Complete Statement (Sess. Marks'!BW28,IF($K$2='Complete Statement (Sess. Marks'!$CI$2,'Complete Statement (Sess. Marks'!CI28,"")))))))</f>
        <v>0</v>
      </c>
      <c r="L28" s="76">
        <f>IF($K$2='Complete Statement (Sess. Marks'!$O$2,'Complete Statement (Sess. Marks'!P28,IF($K$2='Complete Statement (Sess. Marks'!$AA$2,'Complete Statement (Sess. Marks'!AB28,IF($K$2='Complete Statement (Sess. Marks'!$AM$2,'Complete Statement (Sess. Marks'!AN28,IF($K$2='Complete Statement (Sess. Marks'!$AY$2,'Complete Statement (Sess. Marks'!AZ28,IF($K$2='Complete Statement (Sess. Marks'!$BK$2,'Complete Statement (Sess. Marks'!BL28,IF($K$2='Complete Statement (Sess. Marks'!$BW$2,'Complete Statement (Sess. Marks'!BX28,IF($K$2='Complete Statement (Sess. Marks'!$CI$2,'Complete Statement (Sess. Marks'!CJ28,"")))))))</f>
        <v>0</v>
      </c>
      <c r="M28" s="76">
        <f>IF($K$2='Complete Statement (Sess. Marks'!$O$2,'Complete Statement (Sess. Marks'!Q28,IF($K$2='Complete Statement (Sess. Marks'!$AA$2,'Complete Statement (Sess. Marks'!AC28,IF($K$2='Complete Statement (Sess. Marks'!$AM$2,'Complete Statement (Sess. Marks'!AO28,IF($K$2='Complete Statement (Sess. Marks'!$AY$2,'Complete Statement (Sess. Marks'!BA28,IF($K$2='Complete Statement (Sess. Marks'!$BK$2,'Complete Statement (Sess. Marks'!BM28,IF($K$2='Complete Statement (Sess. Marks'!$BW$2,'Complete Statement (Sess. Marks'!BY28,IF($K$2='Complete Statement (Sess. Marks'!$CI$2,'Complete Statement (Sess. Marks'!CK28,"")))))))</f>
        <v>0</v>
      </c>
      <c r="N28" s="76">
        <f>IF($K$2='Complete Statement (Sess. Marks'!$O$2,'Complete Statement (Sess. Marks'!R28,IF($K$2='Complete Statement (Sess. Marks'!$AA$2,'Complete Statement (Sess. Marks'!AD28,IF($K$2='Complete Statement (Sess. Marks'!$AM$2,'Complete Statement (Sess. Marks'!AP28,IF($K$2='Complete Statement (Sess. Marks'!$AY$2,'Complete Statement (Sess. Marks'!BB28,IF($K$2='Complete Statement (Sess. Marks'!$BK$2,'Complete Statement (Sess. Marks'!BN28,IF($K$2='Complete Statement (Sess. Marks'!$BW$2,'Complete Statement (Sess. Marks'!BZ28,IF($K$2='Complete Statement (Sess. Marks'!$CI$2,'Complete Statement (Sess. Marks'!CL28,"")))))))</f>
        <v>0</v>
      </c>
      <c r="O28" s="76">
        <f>IF($K$2='Complete Statement (Sess. Marks'!$O$2,'Complete Statement (Sess. Marks'!S28,IF($K$2='Complete Statement (Sess. Marks'!$AA$2,'Complete Statement (Sess. Marks'!AE28,IF($K$2='Complete Statement (Sess. Marks'!$AM$2,'Complete Statement (Sess. Marks'!AQ28,IF($K$2='Complete Statement (Sess. Marks'!$AY$2,'Complete Statement (Sess. Marks'!BC28,IF($K$2='Complete Statement (Sess. Marks'!$BK$2,'Complete Statement (Sess. Marks'!BO28,IF($K$2='Complete Statement (Sess. Marks'!$BW$2,'Complete Statement (Sess. Marks'!CA28,IF($K$2='Complete Statement (Sess. Marks'!$CI$2,'Complete Statement (Sess. Marks'!CM28,"")))))))</f>
        <v>0</v>
      </c>
      <c r="P28" s="76">
        <f>IF($K$2='Complete Statement (Sess. Marks'!$O$2,'Complete Statement (Sess. Marks'!T28,IF($K$2='Complete Statement (Sess. Marks'!$AA$2,'Complete Statement (Sess. Marks'!AF28,IF($K$2='Complete Statement (Sess. Marks'!$AM$2,'Complete Statement (Sess. Marks'!AR28,IF($K$2='Complete Statement (Sess. Marks'!$AY$2,'Complete Statement (Sess. Marks'!BD28,IF($K$2='Complete Statement (Sess. Marks'!$BK$2,'Complete Statement (Sess. Marks'!BP28,IF($K$2='Complete Statement (Sess. Marks'!$BW$2,'Complete Statement (Sess. Marks'!CB28,IF($K$2='Complete Statement (Sess. Marks'!$CI$2,'Complete Statement (Sess. Marks'!CN28,"")))))))</f>
        <v>0</v>
      </c>
      <c r="Q28" s="76">
        <f>IF($K$2='Complete Statement (Sess. Marks'!$O$2,'Complete Statement (Sess. Marks'!U28,IF($K$2='Complete Statement (Sess. Marks'!$AA$2,'Complete Statement (Sess. Marks'!AG28,IF($K$2='Complete Statement (Sess. Marks'!$AM$2,'Complete Statement (Sess. Marks'!AS28,IF($K$2='Complete Statement (Sess. Marks'!$AY$2,'Complete Statement (Sess. Marks'!BE28,IF($K$2='Complete Statement (Sess. Marks'!$BK$2,'Complete Statement (Sess. Marks'!BQ28,IF($K$2='Complete Statement (Sess. Marks'!$BW$2,'Complete Statement (Sess. Marks'!CC28,IF($K$2='Complete Statement (Sess. Marks'!$CI$2,'Complete Statement (Sess. Marks'!CO28,"")))))))</f>
        <v>0</v>
      </c>
      <c r="R28" s="76">
        <f>IF($K$2='Complete Statement (Sess. Marks'!$O$2,'Complete Statement (Sess. Marks'!V28,IF($K$2='Complete Statement (Sess. Marks'!$AA$2,'Complete Statement (Sess. Marks'!AH28,IF($K$2='Complete Statement (Sess. Marks'!$AM$2,'Complete Statement (Sess. Marks'!AT28,IF($K$2='Complete Statement (Sess. Marks'!$AY$2,'Complete Statement (Sess. Marks'!BF28,IF($K$2='Complete Statement (Sess. Marks'!$BK$2,'Complete Statement (Sess. Marks'!BR28,IF($K$2='Complete Statement (Sess. Marks'!$BW$2,'Complete Statement (Sess. Marks'!CD28,IF($K$2='Complete Statement (Sess. Marks'!$CI$2,'Complete Statement (Sess. Marks'!CP28,"")))))))</f>
        <v>0</v>
      </c>
      <c r="S28" s="76">
        <f>IF($K$2='Complete Statement (Sess. Marks'!$O$2,'Complete Statement (Sess. Marks'!W28,IF($K$2='Complete Statement (Sess. Marks'!$AA$2,'Complete Statement (Sess. Marks'!AI28,IF($K$2='Complete Statement (Sess. Marks'!$AM$2,'Complete Statement (Sess. Marks'!AU28,IF($K$2='Complete Statement (Sess. Marks'!$AY$2,'Complete Statement (Sess. Marks'!BG28,IF($K$2='Complete Statement (Sess. Marks'!$BK$2,'Complete Statement (Sess. Marks'!BS28,IF($K$2='Complete Statement (Sess. Marks'!$BW$2,'Complete Statement (Sess. Marks'!CE28,IF($K$2='Complete Statement (Sess. Marks'!$CI$2,'Complete Statement (Sess. Marks'!CQ28,"")))))))</f>
        <v>0</v>
      </c>
      <c r="T28" s="76">
        <f>IF($K$2='Complete Statement (Sess. Marks'!$O$2,'Complete Statement (Sess. Marks'!X28,IF($K$2='Complete Statement (Sess. Marks'!$AA$2,'Complete Statement (Sess. Marks'!AJ28,IF($K$2='Complete Statement (Sess. Marks'!$AM$2,'Complete Statement (Sess. Marks'!AV28,IF($K$2='Complete Statement (Sess. Marks'!$AY$2,'Complete Statement (Sess. Marks'!BH28,IF($K$2='Complete Statement (Sess. Marks'!$BK$2,'Complete Statement (Sess. Marks'!BT28,IF($K$2='Complete Statement (Sess. Marks'!$BW$2,'Complete Statement (Sess. Marks'!CF28,IF($K$2='Complete Statement (Sess. Marks'!$CI$2,'Complete Statement (Sess. Marks'!CR28,"")))))))</f>
        <v>0</v>
      </c>
      <c r="U28" s="76">
        <f>IF($K$2='Complete Statement (Sess. Marks'!$O$2,'Complete Statement (Sess. Marks'!Y28,IF($K$2='Complete Statement (Sess. Marks'!$AA$2,'Complete Statement (Sess. Marks'!AK28,IF($K$2='Complete Statement (Sess. Marks'!$AM$2,'Complete Statement (Sess. Marks'!AW28,IF($K$2='Complete Statement (Sess. Marks'!$AY$2,'Complete Statement (Sess. Marks'!BI28,IF($K$2='Complete Statement (Sess. Marks'!$BK$2,'Complete Statement (Sess. Marks'!BU28,IF($K$2='Complete Statement (Sess. Marks'!$BW$2,'Complete Statement (Sess. Marks'!CG28,IF($K$2='Complete Statement (Sess. Marks'!$CI$2,'Complete Statement (Sess. Marks'!CS28,"")))))))</f>
        <v>0</v>
      </c>
      <c r="V28" s="78">
        <f>IF($K$2='Complete Statement (Sess. Marks'!$O$2,'Complete Statement (Sess. Marks'!Z28,IF($K$2='Complete Statement (Sess. Marks'!$AA$2,'Complete Statement (Sess. Marks'!AL28,IF($K$2='Complete Statement (Sess. Marks'!$AM$2,'Complete Statement (Sess. Marks'!AX28,IF($K$2='Complete Statement (Sess. Marks'!$AY$2,'Complete Statement (Sess. Marks'!BJ28,IF($K$2='Complete Statement (Sess. Marks'!$BK$2,'Complete Statement (Sess. Marks'!BV28,IF($K$2='Complete Statement (Sess. Marks'!$BW$2,'Complete Statement (Sess. Marks'!CH28,IF($K$2='Complete Statement (Sess. Marks'!$CI$2,'Complete Statement (Sess. Marks'!CT28,"")))))))</f>
        <v>0</v>
      </c>
      <c r="W28" s="585"/>
      <c r="X28" s="128">
        <f>'Complete Statement (Sess. Marks'!DE28</f>
        <v>0</v>
      </c>
      <c r="Y28" s="282">
        <f>'Complete Statement (Sess. Marks'!DI28</f>
        <v>0</v>
      </c>
      <c r="Z28" s="124">
        <f>'Complete Statement (Sess. Marks'!DM28</f>
        <v>0</v>
      </c>
      <c r="AA28" s="282">
        <f>'Complete Statement (Sess. Marks'!DQ28</f>
        <v>0</v>
      </c>
      <c r="AB28" s="352">
        <f>'Complete Statement (Sess. Marks'!DU28</f>
        <v>0</v>
      </c>
      <c r="AC28" s="284">
        <f>'Complete Statement (Sess. Marks'!DY28</f>
        <v>0</v>
      </c>
      <c r="AD28" s="278" t="str">
        <f>'Complete Statement (Sess. Marks'!EC28</f>
        <v/>
      </c>
      <c r="AE28" s="123">
        <f>'Complete Statement (Sess. Marks'!ED28</f>
        <v>0</v>
      </c>
      <c r="AF28" s="44" t="str">
        <f>'Complete Statement (Sess. Marks'!EE28</f>
        <v>D</v>
      </c>
      <c r="AG28" s="289">
        <f>'Complete Statement (Sess. Marks'!EF28</f>
        <v>0</v>
      </c>
      <c r="AH28" s="290" t="str">
        <f>'Complete Statement (Sess. Marks'!EG28</f>
        <v>D</v>
      </c>
      <c r="AI28" s="653"/>
    </row>
    <row r="29" spans="1:35" s="20" customFormat="1" ht="17.25" customHeight="1">
      <c r="A29" s="654"/>
      <c r="B29" s="90">
        <f t="shared" si="0"/>
        <v>0</v>
      </c>
      <c r="C29" s="19">
        <f>'Marks Entry'!D31</f>
        <v>0</v>
      </c>
      <c r="D29" s="19">
        <f>'Marks Entry'!E31</f>
        <v>0</v>
      </c>
      <c r="E29" s="106" t="str">
        <f>'Marks Entry'!F31</f>
        <v/>
      </c>
      <c r="F29" s="19">
        <f>'Marks Entry'!G31</f>
        <v>0</v>
      </c>
      <c r="G29" s="19">
        <f>'Marks Entry'!H31</f>
        <v>0</v>
      </c>
      <c r="H29" s="19">
        <f>'Marks Entry'!I31</f>
        <v>0</v>
      </c>
      <c r="I29" s="19">
        <f>'Marks Entry'!J31</f>
        <v>0</v>
      </c>
      <c r="J29" s="748">
        <f>'Marks Entry'!K31</f>
        <v>0</v>
      </c>
      <c r="K29" s="77">
        <f>IF($K$2='Complete Statement (Sess. Marks'!$O$2,'Complete Statement (Sess. Marks'!O29,IF($K$2='Complete Statement (Sess. Marks'!$AA$2,'Complete Statement (Sess. Marks'!AA29,IF($K$2='Complete Statement (Sess. Marks'!$AM$2,'Complete Statement (Sess. Marks'!AM29,IF($K$2='Complete Statement (Sess. Marks'!$AY$2,'Complete Statement (Sess. Marks'!AY29,IF($K$2='Complete Statement (Sess. Marks'!$BK$2,'Complete Statement (Sess. Marks'!BK29,IF($K$2='Complete Statement (Sess. Marks'!$BW$2,'Complete Statement (Sess. Marks'!BW29,IF($K$2='Complete Statement (Sess. Marks'!$CI$2,'Complete Statement (Sess. Marks'!CI29,"")))))))</f>
        <v>0</v>
      </c>
      <c r="L29" s="76">
        <f>IF($K$2='Complete Statement (Sess. Marks'!$O$2,'Complete Statement (Sess. Marks'!P29,IF($K$2='Complete Statement (Sess. Marks'!$AA$2,'Complete Statement (Sess. Marks'!AB29,IF($K$2='Complete Statement (Sess. Marks'!$AM$2,'Complete Statement (Sess. Marks'!AN29,IF($K$2='Complete Statement (Sess. Marks'!$AY$2,'Complete Statement (Sess. Marks'!AZ29,IF($K$2='Complete Statement (Sess. Marks'!$BK$2,'Complete Statement (Sess. Marks'!BL29,IF($K$2='Complete Statement (Sess. Marks'!$BW$2,'Complete Statement (Sess. Marks'!BX29,IF($K$2='Complete Statement (Sess. Marks'!$CI$2,'Complete Statement (Sess. Marks'!CJ29,"")))))))</f>
        <v>0</v>
      </c>
      <c r="M29" s="76">
        <f>IF($K$2='Complete Statement (Sess. Marks'!$O$2,'Complete Statement (Sess. Marks'!Q29,IF($K$2='Complete Statement (Sess. Marks'!$AA$2,'Complete Statement (Sess. Marks'!AC29,IF($K$2='Complete Statement (Sess. Marks'!$AM$2,'Complete Statement (Sess. Marks'!AO29,IF($K$2='Complete Statement (Sess. Marks'!$AY$2,'Complete Statement (Sess. Marks'!BA29,IF($K$2='Complete Statement (Sess. Marks'!$BK$2,'Complete Statement (Sess. Marks'!BM29,IF($K$2='Complete Statement (Sess. Marks'!$BW$2,'Complete Statement (Sess. Marks'!BY29,IF($K$2='Complete Statement (Sess. Marks'!$CI$2,'Complete Statement (Sess. Marks'!CK29,"")))))))</f>
        <v>0</v>
      </c>
      <c r="N29" s="76">
        <f>IF($K$2='Complete Statement (Sess. Marks'!$O$2,'Complete Statement (Sess. Marks'!R29,IF($K$2='Complete Statement (Sess. Marks'!$AA$2,'Complete Statement (Sess. Marks'!AD29,IF($K$2='Complete Statement (Sess. Marks'!$AM$2,'Complete Statement (Sess. Marks'!AP29,IF($K$2='Complete Statement (Sess. Marks'!$AY$2,'Complete Statement (Sess. Marks'!BB29,IF($K$2='Complete Statement (Sess. Marks'!$BK$2,'Complete Statement (Sess. Marks'!BN29,IF($K$2='Complete Statement (Sess. Marks'!$BW$2,'Complete Statement (Sess. Marks'!BZ29,IF($K$2='Complete Statement (Sess. Marks'!$CI$2,'Complete Statement (Sess. Marks'!CL29,"")))))))</f>
        <v>0</v>
      </c>
      <c r="O29" s="76">
        <f>IF($K$2='Complete Statement (Sess. Marks'!$O$2,'Complete Statement (Sess. Marks'!S29,IF($K$2='Complete Statement (Sess. Marks'!$AA$2,'Complete Statement (Sess. Marks'!AE29,IF($K$2='Complete Statement (Sess. Marks'!$AM$2,'Complete Statement (Sess. Marks'!AQ29,IF($K$2='Complete Statement (Sess. Marks'!$AY$2,'Complete Statement (Sess. Marks'!BC29,IF($K$2='Complete Statement (Sess. Marks'!$BK$2,'Complete Statement (Sess. Marks'!BO29,IF($K$2='Complete Statement (Sess. Marks'!$BW$2,'Complete Statement (Sess. Marks'!CA29,IF($K$2='Complete Statement (Sess. Marks'!$CI$2,'Complete Statement (Sess. Marks'!CM29,"")))))))</f>
        <v>0</v>
      </c>
      <c r="P29" s="76">
        <f>IF($K$2='Complete Statement (Sess. Marks'!$O$2,'Complete Statement (Sess. Marks'!T29,IF($K$2='Complete Statement (Sess. Marks'!$AA$2,'Complete Statement (Sess. Marks'!AF29,IF($K$2='Complete Statement (Sess. Marks'!$AM$2,'Complete Statement (Sess. Marks'!AR29,IF($K$2='Complete Statement (Sess. Marks'!$AY$2,'Complete Statement (Sess. Marks'!BD29,IF($K$2='Complete Statement (Sess. Marks'!$BK$2,'Complete Statement (Sess. Marks'!BP29,IF($K$2='Complete Statement (Sess. Marks'!$BW$2,'Complete Statement (Sess. Marks'!CB29,IF($K$2='Complete Statement (Sess. Marks'!$CI$2,'Complete Statement (Sess. Marks'!CN29,"")))))))</f>
        <v>0</v>
      </c>
      <c r="Q29" s="76">
        <f>IF($K$2='Complete Statement (Sess. Marks'!$O$2,'Complete Statement (Sess. Marks'!U29,IF($K$2='Complete Statement (Sess. Marks'!$AA$2,'Complete Statement (Sess. Marks'!AG29,IF($K$2='Complete Statement (Sess. Marks'!$AM$2,'Complete Statement (Sess. Marks'!AS29,IF($K$2='Complete Statement (Sess. Marks'!$AY$2,'Complete Statement (Sess. Marks'!BE29,IF($K$2='Complete Statement (Sess. Marks'!$BK$2,'Complete Statement (Sess. Marks'!BQ29,IF($K$2='Complete Statement (Sess. Marks'!$BW$2,'Complete Statement (Sess. Marks'!CC29,IF($K$2='Complete Statement (Sess. Marks'!$CI$2,'Complete Statement (Sess. Marks'!CO29,"")))))))</f>
        <v>0</v>
      </c>
      <c r="R29" s="76">
        <f>IF($K$2='Complete Statement (Sess. Marks'!$O$2,'Complete Statement (Sess. Marks'!V29,IF($K$2='Complete Statement (Sess. Marks'!$AA$2,'Complete Statement (Sess. Marks'!AH29,IF($K$2='Complete Statement (Sess. Marks'!$AM$2,'Complete Statement (Sess. Marks'!AT29,IF($K$2='Complete Statement (Sess. Marks'!$AY$2,'Complete Statement (Sess. Marks'!BF29,IF($K$2='Complete Statement (Sess. Marks'!$BK$2,'Complete Statement (Sess. Marks'!BR29,IF($K$2='Complete Statement (Sess. Marks'!$BW$2,'Complete Statement (Sess. Marks'!CD29,IF($K$2='Complete Statement (Sess. Marks'!$CI$2,'Complete Statement (Sess. Marks'!CP29,"")))))))</f>
        <v>0</v>
      </c>
      <c r="S29" s="76">
        <f>IF($K$2='Complete Statement (Sess. Marks'!$O$2,'Complete Statement (Sess. Marks'!W29,IF($K$2='Complete Statement (Sess. Marks'!$AA$2,'Complete Statement (Sess. Marks'!AI29,IF($K$2='Complete Statement (Sess. Marks'!$AM$2,'Complete Statement (Sess. Marks'!AU29,IF($K$2='Complete Statement (Sess. Marks'!$AY$2,'Complete Statement (Sess. Marks'!BG29,IF($K$2='Complete Statement (Sess. Marks'!$BK$2,'Complete Statement (Sess. Marks'!BS29,IF($K$2='Complete Statement (Sess. Marks'!$BW$2,'Complete Statement (Sess. Marks'!CE29,IF($K$2='Complete Statement (Sess. Marks'!$CI$2,'Complete Statement (Sess. Marks'!CQ29,"")))))))</f>
        <v>0</v>
      </c>
      <c r="T29" s="76">
        <f>IF($K$2='Complete Statement (Sess. Marks'!$O$2,'Complete Statement (Sess. Marks'!X29,IF($K$2='Complete Statement (Sess. Marks'!$AA$2,'Complete Statement (Sess. Marks'!AJ29,IF($K$2='Complete Statement (Sess. Marks'!$AM$2,'Complete Statement (Sess. Marks'!AV29,IF($K$2='Complete Statement (Sess. Marks'!$AY$2,'Complete Statement (Sess. Marks'!BH29,IF($K$2='Complete Statement (Sess. Marks'!$BK$2,'Complete Statement (Sess. Marks'!BT29,IF($K$2='Complete Statement (Sess. Marks'!$BW$2,'Complete Statement (Sess. Marks'!CF29,IF($K$2='Complete Statement (Sess. Marks'!$CI$2,'Complete Statement (Sess. Marks'!CR29,"")))))))</f>
        <v>0</v>
      </c>
      <c r="U29" s="76">
        <f>IF($K$2='Complete Statement (Sess. Marks'!$O$2,'Complete Statement (Sess. Marks'!Y29,IF($K$2='Complete Statement (Sess. Marks'!$AA$2,'Complete Statement (Sess. Marks'!AK29,IF($K$2='Complete Statement (Sess. Marks'!$AM$2,'Complete Statement (Sess. Marks'!AW29,IF($K$2='Complete Statement (Sess. Marks'!$AY$2,'Complete Statement (Sess. Marks'!BI29,IF($K$2='Complete Statement (Sess. Marks'!$BK$2,'Complete Statement (Sess. Marks'!BU29,IF($K$2='Complete Statement (Sess. Marks'!$BW$2,'Complete Statement (Sess. Marks'!CG29,IF($K$2='Complete Statement (Sess. Marks'!$CI$2,'Complete Statement (Sess. Marks'!CS29,"")))))))</f>
        <v>0</v>
      </c>
      <c r="V29" s="78">
        <f>IF($K$2='Complete Statement (Sess. Marks'!$O$2,'Complete Statement (Sess. Marks'!Z29,IF($K$2='Complete Statement (Sess. Marks'!$AA$2,'Complete Statement (Sess. Marks'!AL29,IF($K$2='Complete Statement (Sess. Marks'!$AM$2,'Complete Statement (Sess. Marks'!AX29,IF($K$2='Complete Statement (Sess. Marks'!$AY$2,'Complete Statement (Sess. Marks'!BJ29,IF($K$2='Complete Statement (Sess. Marks'!$BK$2,'Complete Statement (Sess. Marks'!BV29,IF($K$2='Complete Statement (Sess. Marks'!$BW$2,'Complete Statement (Sess. Marks'!CH29,IF($K$2='Complete Statement (Sess. Marks'!$CI$2,'Complete Statement (Sess. Marks'!CT29,"")))))))</f>
        <v>0</v>
      </c>
      <c r="W29" s="585"/>
      <c r="X29" s="128">
        <f>'Complete Statement (Sess. Marks'!DE29</f>
        <v>0</v>
      </c>
      <c r="Y29" s="282">
        <f>'Complete Statement (Sess. Marks'!DI29</f>
        <v>0</v>
      </c>
      <c r="Z29" s="124">
        <f>'Complete Statement (Sess. Marks'!DM29</f>
        <v>0</v>
      </c>
      <c r="AA29" s="282">
        <f>'Complete Statement (Sess. Marks'!DQ29</f>
        <v>0</v>
      </c>
      <c r="AB29" s="352">
        <f>'Complete Statement (Sess. Marks'!DU29</f>
        <v>0</v>
      </c>
      <c r="AC29" s="284">
        <f>'Complete Statement (Sess. Marks'!DY29</f>
        <v>0</v>
      </c>
      <c r="AD29" s="278" t="str">
        <f>'Complete Statement (Sess. Marks'!EC29</f>
        <v/>
      </c>
      <c r="AE29" s="123">
        <f>'Complete Statement (Sess. Marks'!ED29</f>
        <v>0</v>
      </c>
      <c r="AF29" s="44" t="str">
        <f>'Complete Statement (Sess. Marks'!EE29</f>
        <v>D</v>
      </c>
      <c r="AG29" s="289">
        <f>'Complete Statement (Sess. Marks'!EF29</f>
        <v>0</v>
      </c>
      <c r="AH29" s="290" t="str">
        <f>'Complete Statement (Sess. Marks'!EG29</f>
        <v>D</v>
      </c>
      <c r="AI29" s="653"/>
    </row>
    <row r="30" spans="1:35" s="20" customFormat="1" ht="17.25" customHeight="1">
      <c r="A30" s="654"/>
      <c r="B30" s="90">
        <f t="shared" si="0"/>
        <v>0</v>
      </c>
      <c r="C30" s="19">
        <f>'Marks Entry'!D32</f>
        <v>0</v>
      </c>
      <c r="D30" s="19">
        <f>'Marks Entry'!E32</f>
        <v>0</v>
      </c>
      <c r="E30" s="106" t="str">
        <f>'Marks Entry'!F32</f>
        <v/>
      </c>
      <c r="F30" s="19">
        <f>'Marks Entry'!G32</f>
        <v>0</v>
      </c>
      <c r="G30" s="19">
        <f>'Marks Entry'!H32</f>
        <v>0</v>
      </c>
      <c r="H30" s="19">
        <f>'Marks Entry'!I32</f>
        <v>0</v>
      </c>
      <c r="I30" s="19">
        <f>'Marks Entry'!J32</f>
        <v>0</v>
      </c>
      <c r="J30" s="748">
        <f>'Marks Entry'!K32</f>
        <v>0</v>
      </c>
      <c r="K30" s="77">
        <f>IF($K$2='Complete Statement (Sess. Marks'!$O$2,'Complete Statement (Sess. Marks'!O30,IF($K$2='Complete Statement (Sess. Marks'!$AA$2,'Complete Statement (Sess. Marks'!AA30,IF($K$2='Complete Statement (Sess. Marks'!$AM$2,'Complete Statement (Sess. Marks'!AM30,IF($K$2='Complete Statement (Sess. Marks'!$AY$2,'Complete Statement (Sess. Marks'!AY30,IF($K$2='Complete Statement (Sess. Marks'!$BK$2,'Complete Statement (Sess. Marks'!BK30,IF($K$2='Complete Statement (Sess. Marks'!$BW$2,'Complete Statement (Sess. Marks'!BW30,IF($K$2='Complete Statement (Sess. Marks'!$CI$2,'Complete Statement (Sess. Marks'!CI30,"")))))))</f>
        <v>0</v>
      </c>
      <c r="L30" s="76">
        <f>IF($K$2='Complete Statement (Sess. Marks'!$O$2,'Complete Statement (Sess. Marks'!P30,IF($K$2='Complete Statement (Sess. Marks'!$AA$2,'Complete Statement (Sess. Marks'!AB30,IF($K$2='Complete Statement (Sess. Marks'!$AM$2,'Complete Statement (Sess. Marks'!AN30,IF($K$2='Complete Statement (Sess. Marks'!$AY$2,'Complete Statement (Sess. Marks'!AZ30,IF($K$2='Complete Statement (Sess. Marks'!$BK$2,'Complete Statement (Sess. Marks'!BL30,IF($K$2='Complete Statement (Sess. Marks'!$BW$2,'Complete Statement (Sess. Marks'!BX30,IF($K$2='Complete Statement (Sess. Marks'!$CI$2,'Complete Statement (Sess. Marks'!CJ30,"")))))))</f>
        <v>0</v>
      </c>
      <c r="M30" s="76">
        <f>IF($K$2='Complete Statement (Sess. Marks'!$O$2,'Complete Statement (Sess. Marks'!Q30,IF($K$2='Complete Statement (Sess. Marks'!$AA$2,'Complete Statement (Sess. Marks'!AC30,IF($K$2='Complete Statement (Sess. Marks'!$AM$2,'Complete Statement (Sess. Marks'!AO30,IF($K$2='Complete Statement (Sess. Marks'!$AY$2,'Complete Statement (Sess. Marks'!BA30,IF($K$2='Complete Statement (Sess. Marks'!$BK$2,'Complete Statement (Sess. Marks'!BM30,IF($K$2='Complete Statement (Sess. Marks'!$BW$2,'Complete Statement (Sess. Marks'!BY30,IF($K$2='Complete Statement (Sess. Marks'!$CI$2,'Complete Statement (Sess. Marks'!CK30,"")))))))</f>
        <v>0</v>
      </c>
      <c r="N30" s="76">
        <f>IF($K$2='Complete Statement (Sess. Marks'!$O$2,'Complete Statement (Sess. Marks'!R30,IF($K$2='Complete Statement (Sess. Marks'!$AA$2,'Complete Statement (Sess. Marks'!AD30,IF($K$2='Complete Statement (Sess. Marks'!$AM$2,'Complete Statement (Sess. Marks'!AP30,IF($K$2='Complete Statement (Sess. Marks'!$AY$2,'Complete Statement (Sess. Marks'!BB30,IF($K$2='Complete Statement (Sess. Marks'!$BK$2,'Complete Statement (Sess. Marks'!BN30,IF($K$2='Complete Statement (Sess. Marks'!$BW$2,'Complete Statement (Sess. Marks'!BZ30,IF($K$2='Complete Statement (Sess. Marks'!$CI$2,'Complete Statement (Sess. Marks'!CL30,"")))))))</f>
        <v>0</v>
      </c>
      <c r="O30" s="76">
        <f>IF($K$2='Complete Statement (Sess. Marks'!$O$2,'Complete Statement (Sess. Marks'!S30,IF($K$2='Complete Statement (Sess. Marks'!$AA$2,'Complete Statement (Sess. Marks'!AE30,IF($K$2='Complete Statement (Sess. Marks'!$AM$2,'Complete Statement (Sess. Marks'!AQ30,IF($K$2='Complete Statement (Sess. Marks'!$AY$2,'Complete Statement (Sess. Marks'!BC30,IF($K$2='Complete Statement (Sess. Marks'!$BK$2,'Complete Statement (Sess. Marks'!BO30,IF($K$2='Complete Statement (Sess. Marks'!$BW$2,'Complete Statement (Sess. Marks'!CA30,IF($K$2='Complete Statement (Sess. Marks'!$CI$2,'Complete Statement (Sess. Marks'!CM30,"")))))))</f>
        <v>0</v>
      </c>
      <c r="P30" s="76">
        <f>IF($K$2='Complete Statement (Sess. Marks'!$O$2,'Complete Statement (Sess. Marks'!T30,IF($K$2='Complete Statement (Sess. Marks'!$AA$2,'Complete Statement (Sess. Marks'!AF30,IF($K$2='Complete Statement (Sess. Marks'!$AM$2,'Complete Statement (Sess. Marks'!AR30,IF($K$2='Complete Statement (Sess. Marks'!$AY$2,'Complete Statement (Sess. Marks'!BD30,IF($K$2='Complete Statement (Sess. Marks'!$BK$2,'Complete Statement (Sess. Marks'!BP30,IF($K$2='Complete Statement (Sess. Marks'!$BW$2,'Complete Statement (Sess. Marks'!CB30,IF($K$2='Complete Statement (Sess. Marks'!$CI$2,'Complete Statement (Sess. Marks'!CN30,"")))))))</f>
        <v>0</v>
      </c>
      <c r="Q30" s="76">
        <f>IF($K$2='Complete Statement (Sess. Marks'!$O$2,'Complete Statement (Sess. Marks'!U30,IF($K$2='Complete Statement (Sess. Marks'!$AA$2,'Complete Statement (Sess. Marks'!AG30,IF($K$2='Complete Statement (Sess. Marks'!$AM$2,'Complete Statement (Sess. Marks'!AS30,IF($K$2='Complete Statement (Sess. Marks'!$AY$2,'Complete Statement (Sess. Marks'!BE30,IF($K$2='Complete Statement (Sess. Marks'!$BK$2,'Complete Statement (Sess. Marks'!BQ30,IF($K$2='Complete Statement (Sess. Marks'!$BW$2,'Complete Statement (Sess. Marks'!CC30,IF($K$2='Complete Statement (Sess. Marks'!$CI$2,'Complete Statement (Sess. Marks'!CO30,"")))))))</f>
        <v>0</v>
      </c>
      <c r="R30" s="76">
        <f>IF($K$2='Complete Statement (Sess. Marks'!$O$2,'Complete Statement (Sess. Marks'!V30,IF($K$2='Complete Statement (Sess. Marks'!$AA$2,'Complete Statement (Sess. Marks'!AH30,IF($K$2='Complete Statement (Sess. Marks'!$AM$2,'Complete Statement (Sess. Marks'!AT30,IF($K$2='Complete Statement (Sess. Marks'!$AY$2,'Complete Statement (Sess. Marks'!BF30,IF($K$2='Complete Statement (Sess. Marks'!$BK$2,'Complete Statement (Sess. Marks'!BR30,IF($K$2='Complete Statement (Sess. Marks'!$BW$2,'Complete Statement (Sess. Marks'!CD30,IF($K$2='Complete Statement (Sess. Marks'!$CI$2,'Complete Statement (Sess. Marks'!CP30,"")))))))</f>
        <v>0</v>
      </c>
      <c r="S30" s="76">
        <f>IF($K$2='Complete Statement (Sess. Marks'!$O$2,'Complete Statement (Sess. Marks'!W30,IF($K$2='Complete Statement (Sess. Marks'!$AA$2,'Complete Statement (Sess. Marks'!AI30,IF($K$2='Complete Statement (Sess. Marks'!$AM$2,'Complete Statement (Sess. Marks'!AU30,IF($K$2='Complete Statement (Sess. Marks'!$AY$2,'Complete Statement (Sess. Marks'!BG30,IF($K$2='Complete Statement (Sess. Marks'!$BK$2,'Complete Statement (Sess. Marks'!BS30,IF($K$2='Complete Statement (Sess. Marks'!$BW$2,'Complete Statement (Sess. Marks'!CE30,IF($K$2='Complete Statement (Sess. Marks'!$CI$2,'Complete Statement (Sess. Marks'!CQ30,"")))))))</f>
        <v>0</v>
      </c>
      <c r="T30" s="76">
        <f>IF($K$2='Complete Statement (Sess. Marks'!$O$2,'Complete Statement (Sess. Marks'!X30,IF($K$2='Complete Statement (Sess. Marks'!$AA$2,'Complete Statement (Sess. Marks'!AJ30,IF($K$2='Complete Statement (Sess. Marks'!$AM$2,'Complete Statement (Sess. Marks'!AV30,IF($K$2='Complete Statement (Sess. Marks'!$AY$2,'Complete Statement (Sess. Marks'!BH30,IF($K$2='Complete Statement (Sess. Marks'!$BK$2,'Complete Statement (Sess. Marks'!BT30,IF($K$2='Complete Statement (Sess. Marks'!$BW$2,'Complete Statement (Sess. Marks'!CF30,IF($K$2='Complete Statement (Sess. Marks'!$CI$2,'Complete Statement (Sess. Marks'!CR30,"")))))))</f>
        <v>0</v>
      </c>
      <c r="U30" s="76">
        <f>IF($K$2='Complete Statement (Sess. Marks'!$O$2,'Complete Statement (Sess. Marks'!Y30,IF($K$2='Complete Statement (Sess. Marks'!$AA$2,'Complete Statement (Sess. Marks'!AK30,IF($K$2='Complete Statement (Sess. Marks'!$AM$2,'Complete Statement (Sess. Marks'!AW30,IF($K$2='Complete Statement (Sess. Marks'!$AY$2,'Complete Statement (Sess. Marks'!BI30,IF($K$2='Complete Statement (Sess. Marks'!$BK$2,'Complete Statement (Sess. Marks'!BU30,IF($K$2='Complete Statement (Sess. Marks'!$BW$2,'Complete Statement (Sess. Marks'!CG30,IF($K$2='Complete Statement (Sess. Marks'!$CI$2,'Complete Statement (Sess. Marks'!CS30,"")))))))</f>
        <v>0</v>
      </c>
      <c r="V30" s="78">
        <f>IF($K$2='Complete Statement (Sess. Marks'!$O$2,'Complete Statement (Sess. Marks'!Z30,IF($K$2='Complete Statement (Sess. Marks'!$AA$2,'Complete Statement (Sess. Marks'!AL30,IF($K$2='Complete Statement (Sess. Marks'!$AM$2,'Complete Statement (Sess. Marks'!AX30,IF($K$2='Complete Statement (Sess. Marks'!$AY$2,'Complete Statement (Sess. Marks'!BJ30,IF($K$2='Complete Statement (Sess. Marks'!$BK$2,'Complete Statement (Sess. Marks'!BV30,IF($K$2='Complete Statement (Sess. Marks'!$BW$2,'Complete Statement (Sess. Marks'!CH30,IF($K$2='Complete Statement (Sess. Marks'!$CI$2,'Complete Statement (Sess. Marks'!CT30,"")))))))</f>
        <v>0</v>
      </c>
      <c r="W30" s="585"/>
      <c r="X30" s="128">
        <f>'Complete Statement (Sess. Marks'!DE30</f>
        <v>0</v>
      </c>
      <c r="Y30" s="282">
        <f>'Complete Statement (Sess. Marks'!DI30</f>
        <v>0</v>
      </c>
      <c r="Z30" s="124">
        <f>'Complete Statement (Sess. Marks'!DM30</f>
        <v>0</v>
      </c>
      <c r="AA30" s="282">
        <f>'Complete Statement (Sess. Marks'!DQ30</f>
        <v>0</v>
      </c>
      <c r="AB30" s="352">
        <f>'Complete Statement (Sess. Marks'!DU30</f>
        <v>0</v>
      </c>
      <c r="AC30" s="284">
        <f>'Complete Statement (Sess. Marks'!DY30</f>
        <v>0</v>
      </c>
      <c r="AD30" s="278" t="str">
        <f>'Complete Statement (Sess. Marks'!EC30</f>
        <v/>
      </c>
      <c r="AE30" s="123">
        <f>'Complete Statement (Sess. Marks'!ED30</f>
        <v>0</v>
      </c>
      <c r="AF30" s="44" t="str">
        <f>'Complete Statement (Sess. Marks'!EE30</f>
        <v>D</v>
      </c>
      <c r="AG30" s="289">
        <f>'Complete Statement (Sess. Marks'!EF30</f>
        <v>0</v>
      </c>
      <c r="AH30" s="290" t="str">
        <f>'Complete Statement (Sess. Marks'!EG30</f>
        <v>D</v>
      </c>
      <c r="AI30" s="653"/>
    </row>
    <row r="31" spans="1:35" s="20" customFormat="1" ht="17.25" customHeight="1">
      <c r="A31" s="654"/>
      <c r="B31" s="90">
        <f t="shared" si="0"/>
        <v>0</v>
      </c>
      <c r="C31" s="19">
        <f>'Marks Entry'!D33</f>
        <v>0</v>
      </c>
      <c r="D31" s="19">
        <f>'Marks Entry'!E33</f>
        <v>0</v>
      </c>
      <c r="E31" s="106" t="str">
        <f>'Marks Entry'!F33</f>
        <v/>
      </c>
      <c r="F31" s="19">
        <f>'Marks Entry'!G33</f>
        <v>0</v>
      </c>
      <c r="G31" s="19">
        <f>'Marks Entry'!H33</f>
        <v>0</v>
      </c>
      <c r="H31" s="19">
        <f>'Marks Entry'!I33</f>
        <v>0</v>
      </c>
      <c r="I31" s="19">
        <f>'Marks Entry'!J33</f>
        <v>0</v>
      </c>
      <c r="J31" s="748">
        <f>'Marks Entry'!K33</f>
        <v>0</v>
      </c>
      <c r="K31" s="77">
        <f>IF($K$2='Complete Statement (Sess. Marks'!$O$2,'Complete Statement (Sess. Marks'!O31,IF($K$2='Complete Statement (Sess. Marks'!$AA$2,'Complete Statement (Sess. Marks'!AA31,IF($K$2='Complete Statement (Sess. Marks'!$AM$2,'Complete Statement (Sess. Marks'!AM31,IF($K$2='Complete Statement (Sess. Marks'!$AY$2,'Complete Statement (Sess. Marks'!AY31,IF($K$2='Complete Statement (Sess. Marks'!$BK$2,'Complete Statement (Sess. Marks'!BK31,IF($K$2='Complete Statement (Sess. Marks'!$BW$2,'Complete Statement (Sess. Marks'!BW31,IF($K$2='Complete Statement (Sess. Marks'!$CI$2,'Complete Statement (Sess. Marks'!CI31,"")))))))</f>
        <v>0</v>
      </c>
      <c r="L31" s="76">
        <f>IF($K$2='Complete Statement (Sess. Marks'!$O$2,'Complete Statement (Sess. Marks'!P31,IF($K$2='Complete Statement (Sess. Marks'!$AA$2,'Complete Statement (Sess. Marks'!AB31,IF($K$2='Complete Statement (Sess. Marks'!$AM$2,'Complete Statement (Sess. Marks'!AN31,IF($K$2='Complete Statement (Sess. Marks'!$AY$2,'Complete Statement (Sess. Marks'!AZ31,IF($K$2='Complete Statement (Sess. Marks'!$BK$2,'Complete Statement (Sess. Marks'!BL31,IF($K$2='Complete Statement (Sess. Marks'!$BW$2,'Complete Statement (Sess. Marks'!BX31,IF($K$2='Complete Statement (Sess. Marks'!$CI$2,'Complete Statement (Sess. Marks'!CJ31,"")))))))</f>
        <v>0</v>
      </c>
      <c r="M31" s="76">
        <f>IF($K$2='Complete Statement (Sess. Marks'!$O$2,'Complete Statement (Sess. Marks'!Q31,IF($K$2='Complete Statement (Sess. Marks'!$AA$2,'Complete Statement (Sess. Marks'!AC31,IF($K$2='Complete Statement (Sess. Marks'!$AM$2,'Complete Statement (Sess. Marks'!AO31,IF($K$2='Complete Statement (Sess. Marks'!$AY$2,'Complete Statement (Sess. Marks'!BA31,IF($K$2='Complete Statement (Sess. Marks'!$BK$2,'Complete Statement (Sess. Marks'!BM31,IF($K$2='Complete Statement (Sess. Marks'!$BW$2,'Complete Statement (Sess. Marks'!BY31,IF($K$2='Complete Statement (Sess. Marks'!$CI$2,'Complete Statement (Sess. Marks'!CK31,"")))))))</f>
        <v>0</v>
      </c>
      <c r="N31" s="76">
        <f>IF($K$2='Complete Statement (Sess. Marks'!$O$2,'Complete Statement (Sess. Marks'!R31,IF($K$2='Complete Statement (Sess. Marks'!$AA$2,'Complete Statement (Sess. Marks'!AD31,IF($K$2='Complete Statement (Sess. Marks'!$AM$2,'Complete Statement (Sess. Marks'!AP31,IF($K$2='Complete Statement (Sess. Marks'!$AY$2,'Complete Statement (Sess. Marks'!BB31,IF($K$2='Complete Statement (Sess. Marks'!$BK$2,'Complete Statement (Sess. Marks'!BN31,IF($K$2='Complete Statement (Sess. Marks'!$BW$2,'Complete Statement (Sess. Marks'!BZ31,IF($K$2='Complete Statement (Sess. Marks'!$CI$2,'Complete Statement (Sess. Marks'!CL31,"")))))))</f>
        <v>0</v>
      </c>
      <c r="O31" s="76">
        <f>IF($K$2='Complete Statement (Sess. Marks'!$O$2,'Complete Statement (Sess. Marks'!S31,IF($K$2='Complete Statement (Sess. Marks'!$AA$2,'Complete Statement (Sess. Marks'!AE31,IF($K$2='Complete Statement (Sess. Marks'!$AM$2,'Complete Statement (Sess. Marks'!AQ31,IF($K$2='Complete Statement (Sess. Marks'!$AY$2,'Complete Statement (Sess. Marks'!BC31,IF($K$2='Complete Statement (Sess. Marks'!$BK$2,'Complete Statement (Sess. Marks'!BO31,IF($K$2='Complete Statement (Sess. Marks'!$BW$2,'Complete Statement (Sess. Marks'!CA31,IF($K$2='Complete Statement (Sess. Marks'!$CI$2,'Complete Statement (Sess. Marks'!CM31,"")))))))</f>
        <v>0</v>
      </c>
      <c r="P31" s="76">
        <f>IF($K$2='Complete Statement (Sess. Marks'!$O$2,'Complete Statement (Sess. Marks'!T31,IF($K$2='Complete Statement (Sess. Marks'!$AA$2,'Complete Statement (Sess. Marks'!AF31,IF($K$2='Complete Statement (Sess. Marks'!$AM$2,'Complete Statement (Sess. Marks'!AR31,IF($K$2='Complete Statement (Sess. Marks'!$AY$2,'Complete Statement (Sess. Marks'!BD31,IF($K$2='Complete Statement (Sess. Marks'!$BK$2,'Complete Statement (Sess. Marks'!BP31,IF($K$2='Complete Statement (Sess. Marks'!$BW$2,'Complete Statement (Sess. Marks'!CB31,IF($K$2='Complete Statement (Sess. Marks'!$CI$2,'Complete Statement (Sess. Marks'!CN31,"")))))))</f>
        <v>0</v>
      </c>
      <c r="Q31" s="76">
        <f>IF($K$2='Complete Statement (Sess. Marks'!$O$2,'Complete Statement (Sess. Marks'!U31,IF($K$2='Complete Statement (Sess. Marks'!$AA$2,'Complete Statement (Sess. Marks'!AG31,IF($K$2='Complete Statement (Sess. Marks'!$AM$2,'Complete Statement (Sess. Marks'!AS31,IF($K$2='Complete Statement (Sess. Marks'!$AY$2,'Complete Statement (Sess. Marks'!BE31,IF($K$2='Complete Statement (Sess. Marks'!$BK$2,'Complete Statement (Sess. Marks'!BQ31,IF($K$2='Complete Statement (Sess. Marks'!$BW$2,'Complete Statement (Sess. Marks'!CC31,IF($K$2='Complete Statement (Sess. Marks'!$CI$2,'Complete Statement (Sess. Marks'!CO31,"")))))))</f>
        <v>0</v>
      </c>
      <c r="R31" s="76">
        <f>IF($K$2='Complete Statement (Sess. Marks'!$O$2,'Complete Statement (Sess. Marks'!V31,IF($K$2='Complete Statement (Sess. Marks'!$AA$2,'Complete Statement (Sess. Marks'!AH31,IF($K$2='Complete Statement (Sess. Marks'!$AM$2,'Complete Statement (Sess. Marks'!AT31,IF($K$2='Complete Statement (Sess. Marks'!$AY$2,'Complete Statement (Sess. Marks'!BF31,IF($K$2='Complete Statement (Sess. Marks'!$BK$2,'Complete Statement (Sess. Marks'!BR31,IF($K$2='Complete Statement (Sess. Marks'!$BW$2,'Complete Statement (Sess. Marks'!CD31,IF($K$2='Complete Statement (Sess. Marks'!$CI$2,'Complete Statement (Sess. Marks'!CP31,"")))))))</f>
        <v>0</v>
      </c>
      <c r="S31" s="76">
        <f>IF($K$2='Complete Statement (Sess. Marks'!$O$2,'Complete Statement (Sess. Marks'!W31,IF($K$2='Complete Statement (Sess. Marks'!$AA$2,'Complete Statement (Sess. Marks'!AI31,IF($K$2='Complete Statement (Sess. Marks'!$AM$2,'Complete Statement (Sess. Marks'!AU31,IF($K$2='Complete Statement (Sess. Marks'!$AY$2,'Complete Statement (Sess. Marks'!BG31,IF($K$2='Complete Statement (Sess. Marks'!$BK$2,'Complete Statement (Sess. Marks'!BS31,IF($K$2='Complete Statement (Sess. Marks'!$BW$2,'Complete Statement (Sess. Marks'!CE31,IF($K$2='Complete Statement (Sess. Marks'!$CI$2,'Complete Statement (Sess. Marks'!CQ31,"")))))))</f>
        <v>0</v>
      </c>
      <c r="T31" s="76">
        <f>IF($K$2='Complete Statement (Sess. Marks'!$O$2,'Complete Statement (Sess. Marks'!X31,IF($K$2='Complete Statement (Sess. Marks'!$AA$2,'Complete Statement (Sess. Marks'!AJ31,IF($K$2='Complete Statement (Sess. Marks'!$AM$2,'Complete Statement (Sess. Marks'!AV31,IF($K$2='Complete Statement (Sess. Marks'!$AY$2,'Complete Statement (Sess. Marks'!BH31,IF($K$2='Complete Statement (Sess. Marks'!$BK$2,'Complete Statement (Sess. Marks'!BT31,IF($K$2='Complete Statement (Sess. Marks'!$BW$2,'Complete Statement (Sess. Marks'!CF31,IF($K$2='Complete Statement (Sess. Marks'!$CI$2,'Complete Statement (Sess. Marks'!CR31,"")))))))</f>
        <v>0</v>
      </c>
      <c r="U31" s="76">
        <f>IF($K$2='Complete Statement (Sess. Marks'!$O$2,'Complete Statement (Sess. Marks'!Y31,IF($K$2='Complete Statement (Sess. Marks'!$AA$2,'Complete Statement (Sess. Marks'!AK31,IF($K$2='Complete Statement (Sess. Marks'!$AM$2,'Complete Statement (Sess. Marks'!AW31,IF($K$2='Complete Statement (Sess. Marks'!$AY$2,'Complete Statement (Sess. Marks'!BI31,IF($K$2='Complete Statement (Sess. Marks'!$BK$2,'Complete Statement (Sess. Marks'!BU31,IF($K$2='Complete Statement (Sess. Marks'!$BW$2,'Complete Statement (Sess. Marks'!CG31,IF($K$2='Complete Statement (Sess. Marks'!$CI$2,'Complete Statement (Sess. Marks'!CS31,"")))))))</f>
        <v>0</v>
      </c>
      <c r="V31" s="78">
        <f>IF($K$2='Complete Statement (Sess. Marks'!$O$2,'Complete Statement (Sess. Marks'!Z31,IF($K$2='Complete Statement (Sess. Marks'!$AA$2,'Complete Statement (Sess. Marks'!AL31,IF($K$2='Complete Statement (Sess. Marks'!$AM$2,'Complete Statement (Sess. Marks'!AX31,IF($K$2='Complete Statement (Sess. Marks'!$AY$2,'Complete Statement (Sess. Marks'!BJ31,IF($K$2='Complete Statement (Sess. Marks'!$BK$2,'Complete Statement (Sess. Marks'!BV31,IF($K$2='Complete Statement (Sess. Marks'!$BW$2,'Complete Statement (Sess. Marks'!CH31,IF($K$2='Complete Statement (Sess. Marks'!$CI$2,'Complete Statement (Sess. Marks'!CT31,"")))))))</f>
        <v>0</v>
      </c>
      <c r="W31" s="585"/>
      <c r="X31" s="128">
        <f>'Complete Statement (Sess. Marks'!DE31</f>
        <v>0</v>
      </c>
      <c r="Y31" s="282">
        <f>'Complete Statement (Sess. Marks'!DI31</f>
        <v>0</v>
      </c>
      <c r="Z31" s="124">
        <f>'Complete Statement (Sess. Marks'!DM31</f>
        <v>0</v>
      </c>
      <c r="AA31" s="282">
        <f>'Complete Statement (Sess. Marks'!DQ31</f>
        <v>0</v>
      </c>
      <c r="AB31" s="352">
        <f>'Complete Statement (Sess. Marks'!DU31</f>
        <v>0</v>
      </c>
      <c r="AC31" s="284">
        <f>'Complete Statement (Sess. Marks'!DY31</f>
        <v>0</v>
      </c>
      <c r="AD31" s="278" t="str">
        <f>'Complete Statement (Sess. Marks'!EC31</f>
        <v/>
      </c>
      <c r="AE31" s="123">
        <f>'Complete Statement (Sess. Marks'!ED31</f>
        <v>0</v>
      </c>
      <c r="AF31" s="44" t="str">
        <f>'Complete Statement (Sess. Marks'!EE31</f>
        <v>D</v>
      </c>
      <c r="AG31" s="289">
        <f>'Complete Statement (Sess. Marks'!EF31</f>
        <v>0</v>
      </c>
      <c r="AH31" s="290" t="str">
        <f>'Complete Statement (Sess. Marks'!EG31</f>
        <v>D</v>
      </c>
      <c r="AI31" s="653"/>
    </row>
    <row r="32" spans="1:35" s="20" customFormat="1" ht="17.25" customHeight="1">
      <c r="A32" s="654"/>
      <c r="B32" s="90">
        <f t="shared" si="0"/>
        <v>0</v>
      </c>
      <c r="C32" s="19">
        <f>'Marks Entry'!D34</f>
        <v>0</v>
      </c>
      <c r="D32" s="19">
        <f>'Marks Entry'!E34</f>
        <v>0</v>
      </c>
      <c r="E32" s="106" t="str">
        <f>'Marks Entry'!F34</f>
        <v/>
      </c>
      <c r="F32" s="19">
        <f>'Marks Entry'!G34</f>
        <v>0</v>
      </c>
      <c r="G32" s="19">
        <f>'Marks Entry'!H34</f>
        <v>0</v>
      </c>
      <c r="H32" s="19">
        <f>'Marks Entry'!I34</f>
        <v>0</v>
      </c>
      <c r="I32" s="19">
        <f>'Marks Entry'!J34</f>
        <v>0</v>
      </c>
      <c r="J32" s="748">
        <f>'Marks Entry'!K34</f>
        <v>0</v>
      </c>
      <c r="K32" s="77">
        <f>IF($K$2='Complete Statement (Sess. Marks'!$O$2,'Complete Statement (Sess. Marks'!O32,IF($K$2='Complete Statement (Sess. Marks'!$AA$2,'Complete Statement (Sess. Marks'!AA32,IF($K$2='Complete Statement (Sess. Marks'!$AM$2,'Complete Statement (Sess. Marks'!AM32,IF($K$2='Complete Statement (Sess. Marks'!$AY$2,'Complete Statement (Sess. Marks'!AY32,IF($K$2='Complete Statement (Sess. Marks'!$BK$2,'Complete Statement (Sess. Marks'!BK32,IF($K$2='Complete Statement (Sess. Marks'!$BW$2,'Complete Statement (Sess. Marks'!BW32,IF($K$2='Complete Statement (Sess. Marks'!$CI$2,'Complete Statement (Sess. Marks'!CI32,"")))))))</f>
        <v>0</v>
      </c>
      <c r="L32" s="76">
        <f>IF($K$2='Complete Statement (Sess. Marks'!$O$2,'Complete Statement (Sess. Marks'!P32,IF($K$2='Complete Statement (Sess. Marks'!$AA$2,'Complete Statement (Sess. Marks'!AB32,IF($K$2='Complete Statement (Sess. Marks'!$AM$2,'Complete Statement (Sess. Marks'!AN32,IF($K$2='Complete Statement (Sess. Marks'!$AY$2,'Complete Statement (Sess. Marks'!AZ32,IF($K$2='Complete Statement (Sess. Marks'!$BK$2,'Complete Statement (Sess. Marks'!BL32,IF($K$2='Complete Statement (Sess. Marks'!$BW$2,'Complete Statement (Sess. Marks'!BX32,IF($K$2='Complete Statement (Sess. Marks'!$CI$2,'Complete Statement (Sess. Marks'!CJ32,"")))))))</f>
        <v>0</v>
      </c>
      <c r="M32" s="76">
        <f>IF($K$2='Complete Statement (Sess. Marks'!$O$2,'Complete Statement (Sess. Marks'!Q32,IF($K$2='Complete Statement (Sess. Marks'!$AA$2,'Complete Statement (Sess. Marks'!AC32,IF($K$2='Complete Statement (Sess. Marks'!$AM$2,'Complete Statement (Sess. Marks'!AO32,IF($K$2='Complete Statement (Sess. Marks'!$AY$2,'Complete Statement (Sess. Marks'!BA32,IF($K$2='Complete Statement (Sess. Marks'!$BK$2,'Complete Statement (Sess. Marks'!BM32,IF($K$2='Complete Statement (Sess. Marks'!$BW$2,'Complete Statement (Sess. Marks'!BY32,IF($K$2='Complete Statement (Sess. Marks'!$CI$2,'Complete Statement (Sess. Marks'!CK32,"")))))))</f>
        <v>0</v>
      </c>
      <c r="N32" s="76">
        <f>IF($K$2='Complete Statement (Sess. Marks'!$O$2,'Complete Statement (Sess. Marks'!R32,IF($K$2='Complete Statement (Sess. Marks'!$AA$2,'Complete Statement (Sess. Marks'!AD32,IF($K$2='Complete Statement (Sess. Marks'!$AM$2,'Complete Statement (Sess. Marks'!AP32,IF($K$2='Complete Statement (Sess. Marks'!$AY$2,'Complete Statement (Sess. Marks'!BB32,IF($K$2='Complete Statement (Sess. Marks'!$BK$2,'Complete Statement (Sess. Marks'!BN32,IF($K$2='Complete Statement (Sess. Marks'!$BW$2,'Complete Statement (Sess. Marks'!BZ32,IF($K$2='Complete Statement (Sess. Marks'!$CI$2,'Complete Statement (Sess. Marks'!CL32,"")))))))</f>
        <v>0</v>
      </c>
      <c r="O32" s="76">
        <f>IF($K$2='Complete Statement (Sess. Marks'!$O$2,'Complete Statement (Sess. Marks'!S32,IF($K$2='Complete Statement (Sess. Marks'!$AA$2,'Complete Statement (Sess. Marks'!AE32,IF($K$2='Complete Statement (Sess. Marks'!$AM$2,'Complete Statement (Sess. Marks'!AQ32,IF($K$2='Complete Statement (Sess. Marks'!$AY$2,'Complete Statement (Sess. Marks'!BC32,IF($K$2='Complete Statement (Sess. Marks'!$BK$2,'Complete Statement (Sess. Marks'!BO32,IF($K$2='Complete Statement (Sess. Marks'!$BW$2,'Complete Statement (Sess. Marks'!CA32,IF($K$2='Complete Statement (Sess. Marks'!$CI$2,'Complete Statement (Sess. Marks'!CM32,"")))))))</f>
        <v>0</v>
      </c>
      <c r="P32" s="76">
        <f>IF($K$2='Complete Statement (Sess. Marks'!$O$2,'Complete Statement (Sess. Marks'!T32,IF($K$2='Complete Statement (Sess. Marks'!$AA$2,'Complete Statement (Sess. Marks'!AF32,IF($K$2='Complete Statement (Sess. Marks'!$AM$2,'Complete Statement (Sess. Marks'!AR32,IF($K$2='Complete Statement (Sess. Marks'!$AY$2,'Complete Statement (Sess. Marks'!BD32,IF($K$2='Complete Statement (Sess. Marks'!$BK$2,'Complete Statement (Sess. Marks'!BP32,IF($K$2='Complete Statement (Sess. Marks'!$BW$2,'Complete Statement (Sess. Marks'!CB32,IF($K$2='Complete Statement (Sess. Marks'!$CI$2,'Complete Statement (Sess. Marks'!CN32,"")))))))</f>
        <v>0</v>
      </c>
      <c r="Q32" s="76">
        <f>IF($K$2='Complete Statement (Sess. Marks'!$O$2,'Complete Statement (Sess. Marks'!U32,IF($K$2='Complete Statement (Sess. Marks'!$AA$2,'Complete Statement (Sess. Marks'!AG32,IF($K$2='Complete Statement (Sess. Marks'!$AM$2,'Complete Statement (Sess. Marks'!AS32,IF($K$2='Complete Statement (Sess. Marks'!$AY$2,'Complete Statement (Sess. Marks'!BE32,IF($K$2='Complete Statement (Sess. Marks'!$BK$2,'Complete Statement (Sess. Marks'!BQ32,IF($K$2='Complete Statement (Sess. Marks'!$BW$2,'Complete Statement (Sess. Marks'!CC32,IF($K$2='Complete Statement (Sess. Marks'!$CI$2,'Complete Statement (Sess. Marks'!CO32,"")))))))</f>
        <v>0</v>
      </c>
      <c r="R32" s="76">
        <f>IF($K$2='Complete Statement (Sess. Marks'!$O$2,'Complete Statement (Sess. Marks'!V32,IF($K$2='Complete Statement (Sess. Marks'!$AA$2,'Complete Statement (Sess. Marks'!AH32,IF($K$2='Complete Statement (Sess. Marks'!$AM$2,'Complete Statement (Sess. Marks'!AT32,IF($K$2='Complete Statement (Sess. Marks'!$AY$2,'Complete Statement (Sess. Marks'!BF32,IF($K$2='Complete Statement (Sess. Marks'!$BK$2,'Complete Statement (Sess. Marks'!BR32,IF($K$2='Complete Statement (Sess. Marks'!$BW$2,'Complete Statement (Sess. Marks'!CD32,IF($K$2='Complete Statement (Sess. Marks'!$CI$2,'Complete Statement (Sess. Marks'!CP32,"")))))))</f>
        <v>0</v>
      </c>
      <c r="S32" s="76">
        <f>IF($K$2='Complete Statement (Sess. Marks'!$O$2,'Complete Statement (Sess. Marks'!W32,IF($K$2='Complete Statement (Sess. Marks'!$AA$2,'Complete Statement (Sess. Marks'!AI32,IF($K$2='Complete Statement (Sess. Marks'!$AM$2,'Complete Statement (Sess. Marks'!AU32,IF($K$2='Complete Statement (Sess. Marks'!$AY$2,'Complete Statement (Sess. Marks'!BG32,IF($K$2='Complete Statement (Sess. Marks'!$BK$2,'Complete Statement (Sess. Marks'!BS32,IF($K$2='Complete Statement (Sess. Marks'!$BW$2,'Complete Statement (Sess. Marks'!CE32,IF($K$2='Complete Statement (Sess. Marks'!$CI$2,'Complete Statement (Sess. Marks'!CQ32,"")))))))</f>
        <v>0</v>
      </c>
      <c r="T32" s="76">
        <f>IF($K$2='Complete Statement (Sess. Marks'!$O$2,'Complete Statement (Sess. Marks'!X32,IF($K$2='Complete Statement (Sess. Marks'!$AA$2,'Complete Statement (Sess. Marks'!AJ32,IF($K$2='Complete Statement (Sess. Marks'!$AM$2,'Complete Statement (Sess. Marks'!AV32,IF($K$2='Complete Statement (Sess. Marks'!$AY$2,'Complete Statement (Sess. Marks'!BH32,IF($K$2='Complete Statement (Sess. Marks'!$BK$2,'Complete Statement (Sess. Marks'!BT32,IF($K$2='Complete Statement (Sess. Marks'!$BW$2,'Complete Statement (Sess. Marks'!CF32,IF($K$2='Complete Statement (Sess. Marks'!$CI$2,'Complete Statement (Sess. Marks'!CR32,"")))))))</f>
        <v>0</v>
      </c>
      <c r="U32" s="76">
        <f>IF($K$2='Complete Statement (Sess. Marks'!$O$2,'Complete Statement (Sess. Marks'!Y32,IF($K$2='Complete Statement (Sess. Marks'!$AA$2,'Complete Statement (Sess. Marks'!AK32,IF($K$2='Complete Statement (Sess. Marks'!$AM$2,'Complete Statement (Sess. Marks'!AW32,IF($K$2='Complete Statement (Sess. Marks'!$AY$2,'Complete Statement (Sess. Marks'!BI32,IF($K$2='Complete Statement (Sess. Marks'!$BK$2,'Complete Statement (Sess. Marks'!BU32,IF($K$2='Complete Statement (Sess. Marks'!$BW$2,'Complete Statement (Sess. Marks'!CG32,IF($K$2='Complete Statement (Sess. Marks'!$CI$2,'Complete Statement (Sess. Marks'!CS32,"")))))))</f>
        <v>0</v>
      </c>
      <c r="V32" s="78">
        <f>IF($K$2='Complete Statement (Sess. Marks'!$O$2,'Complete Statement (Sess. Marks'!Z32,IF($K$2='Complete Statement (Sess. Marks'!$AA$2,'Complete Statement (Sess. Marks'!AL32,IF($K$2='Complete Statement (Sess. Marks'!$AM$2,'Complete Statement (Sess. Marks'!AX32,IF($K$2='Complete Statement (Sess. Marks'!$AY$2,'Complete Statement (Sess. Marks'!BJ32,IF($K$2='Complete Statement (Sess. Marks'!$BK$2,'Complete Statement (Sess. Marks'!BV32,IF($K$2='Complete Statement (Sess. Marks'!$BW$2,'Complete Statement (Sess. Marks'!CH32,IF($K$2='Complete Statement (Sess. Marks'!$CI$2,'Complete Statement (Sess. Marks'!CT32,"")))))))</f>
        <v>0</v>
      </c>
      <c r="W32" s="585"/>
      <c r="X32" s="128">
        <f>'Complete Statement (Sess. Marks'!DE32</f>
        <v>0</v>
      </c>
      <c r="Y32" s="282">
        <f>'Complete Statement (Sess. Marks'!DI32</f>
        <v>0</v>
      </c>
      <c r="Z32" s="124">
        <f>'Complete Statement (Sess. Marks'!DM32</f>
        <v>0</v>
      </c>
      <c r="AA32" s="282">
        <f>'Complete Statement (Sess. Marks'!DQ32</f>
        <v>0</v>
      </c>
      <c r="AB32" s="352">
        <f>'Complete Statement (Sess. Marks'!DU32</f>
        <v>0</v>
      </c>
      <c r="AC32" s="284">
        <f>'Complete Statement (Sess. Marks'!DY32</f>
        <v>0</v>
      </c>
      <c r="AD32" s="278" t="str">
        <f>'Complete Statement (Sess. Marks'!EC32</f>
        <v/>
      </c>
      <c r="AE32" s="123">
        <f>'Complete Statement (Sess. Marks'!ED32</f>
        <v>0</v>
      </c>
      <c r="AF32" s="44" t="str">
        <f>'Complete Statement (Sess. Marks'!EE32</f>
        <v>D</v>
      </c>
      <c r="AG32" s="289">
        <f>'Complete Statement (Sess. Marks'!EF32</f>
        <v>0</v>
      </c>
      <c r="AH32" s="290" t="str">
        <f>'Complete Statement (Sess. Marks'!EG32</f>
        <v>D</v>
      </c>
      <c r="AI32" s="653"/>
    </row>
    <row r="33" spans="1:35" s="20" customFormat="1" ht="17.25" customHeight="1">
      <c r="A33" s="654"/>
      <c r="B33" s="90">
        <f t="shared" si="0"/>
        <v>0</v>
      </c>
      <c r="C33" s="19">
        <f>'Marks Entry'!D35</f>
        <v>0</v>
      </c>
      <c r="D33" s="19">
        <f>'Marks Entry'!E35</f>
        <v>0</v>
      </c>
      <c r="E33" s="106" t="str">
        <f>'Marks Entry'!F35</f>
        <v/>
      </c>
      <c r="F33" s="19">
        <f>'Marks Entry'!G35</f>
        <v>0</v>
      </c>
      <c r="G33" s="19">
        <f>'Marks Entry'!H35</f>
        <v>0</v>
      </c>
      <c r="H33" s="19">
        <f>'Marks Entry'!I35</f>
        <v>0</v>
      </c>
      <c r="I33" s="19">
        <f>'Marks Entry'!J35</f>
        <v>0</v>
      </c>
      <c r="J33" s="748">
        <f>'Marks Entry'!K35</f>
        <v>0</v>
      </c>
      <c r="K33" s="77">
        <f>IF($K$2='Complete Statement (Sess. Marks'!$O$2,'Complete Statement (Sess. Marks'!O33,IF($K$2='Complete Statement (Sess. Marks'!$AA$2,'Complete Statement (Sess. Marks'!AA33,IF($K$2='Complete Statement (Sess. Marks'!$AM$2,'Complete Statement (Sess. Marks'!AM33,IF($K$2='Complete Statement (Sess. Marks'!$AY$2,'Complete Statement (Sess. Marks'!AY33,IF($K$2='Complete Statement (Sess. Marks'!$BK$2,'Complete Statement (Sess. Marks'!BK33,IF($K$2='Complete Statement (Sess. Marks'!$BW$2,'Complete Statement (Sess. Marks'!BW33,IF($K$2='Complete Statement (Sess. Marks'!$CI$2,'Complete Statement (Sess. Marks'!CI33,"")))))))</f>
        <v>0</v>
      </c>
      <c r="L33" s="76">
        <f>IF($K$2='Complete Statement (Sess. Marks'!$O$2,'Complete Statement (Sess. Marks'!P33,IF($K$2='Complete Statement (Sess. Marks'!$AA$2,'Complete Statement (Sess. Marks'!AB33,IF($K$2='Complete Statement (Sess. Marks'!$AM$2,'Complete Statement (Sess. Marks'!AN33,IF($K$2='Complete Statement (Sess. Marks'!$AY$2,'Complete Statement (Sess. Marks'!AZ33,IF($K$2='Complete Statement (Sess. Marks'!$BK$2,'Complete Statement (Sess. Marks'!BL33,IF($K$2='Complete Statement (Sess. Marks'!$BW$2,'Complete Statement (Sess. Marks'!BX33,IF($K$2='Complete Statement (Sess. Marks'!$CI$2,'Complete Statement (Sess. Marks'!CJ33,"")))))))</f>
        <v>0</v>
      </c>
      <c r="M33" s="76">
        <f>IF($K$2='Complete Statement (Sess. Marks'!$O$2,'Complete Statement (Sess. Marks'!Q33,IF($K$2='Complete Statement (Sess. Marks'!$AA$2,'Complete Statement (Sess. Marks'!AC33,IF($K$2='Complete Statement (Sess. Marks'!$AM$2,'Complete Statement (Sess. Marks'!AO33,IF($K$2='Complete Statement (Sess. Marks'!$AY$2,'Complete Statement (Sess. Marks'!BA33,IF($K$2='Complete Statement (Sess. Marks'!$BK$2,'Complete Statement (Sess. Marks'!BM33,IF($K$2='Complete Statement (Sess. Marks'!$BW$2,'Complete Statement (Sess. Marks'!BY33,IF($K$2='Complete Statement (Sess. Marks'!$CI$2,'Complete Statement (Sess. Marks'!CK33,"")))))))</f>
        <v>0</v>
      </c>
      <c r="N33" s="76">
        <f>IF($K$2='Complete Statement (Sess. Marks'!$O$2,'Complete Statement (Sess. Marks'!R33,IF($K$2='Complete Statement (Sess. Marks'!$AA$2,'Complete Statement (Sess. Marks'!AD33,IF($K$2='Complete Statement (Sess. Marks'!$AM$2,'Complete Statement (Sess. Marks'!AP33,IF($K$2='Complete Statement (Sess. Marks'!$AY$2,'Complete Statement (Sess. Marks'!BB33,IF($K$2='Complete Statement (Sess. Marks'!$BK$2,'Complete Statement (Sess. Marks'!BN33,IF($K$2='Complete Statement (Sess. Marks'!$BW$2,'Complete Statement (Sess. Marks'!BZ33,IF($K$2='Complete Statement (Sess. Marks'!$CI$2,'Complete Statement (Sess. Marks'!CL33,"")))))))</f>
        <v>0</v>
      </c>
      <c r="O33" s="76">
        <f>IF($K$2='Complete Statement (Sess. Marks'!$O$2,'Complete Statement (Sess. Marks'!S33,IF($K$2='Complete Statement (Sess. Marks'!$AA$2,'Complete Statement (Sess. Marks'!AE33,IF($K$2='Complete Statement (Sess. Marks'!$AM$2,'Complete Statement (Sess. Marks'!AQ33,IF($K$2='Complete Statement (Sess. Marks'!$AY$2,'Complete Statement (Sess. Marks'!BC33,IF($K$2='Complete Statement (Sess. Marks'!$BK$2,'Complete Statement (Sess. Marks'!BO33,IF($K$2='Complete Statement (Sess. Marks'!$BW$2,'Complete Statement (Sess. Marks'!CA33,IF($K$2='Complete Statement (Sess. Marks'!$CI$2,'Complete Statement (Sess. Marks'!CM33,"")))))))</f>
        <v>0</v>
      </c>
      <c r="P33" s="76">
        <f>IF($K$2='Complete Statement (Sess. Marks'!$O$2,'Complete Statement (Sess. Marks'!T33,IF($K$2='Complete Statement (Sess. Marks'!$AA$2,'Complete Statement (Sess. Marks'!AF33,IF($K$2='Complete Statement (Sess. Marks'!$AM$2,'Complete Statement (Sess. Marks'!AR33,IF($K$2='Complete Statement (Sess. Marks'!$AY$2,'Complete Statement (Sess. Marks'!BD33,IF($K$2='Complete Statement (Sess. Marks'!$BK$2,'Complete Statement (Sess. Marks'!BP33,IF($K$2='Complete Statement (Sess. Marks'!$BW$2,'Complete Statement (Sess. Marks'!CB33,IF($K$2='Complete Statement (Sess. Marks'!$CI$2,'Complete Statement (Sess. Marks'!CN33,"")))))))</f>
        <v>0</v>
      </c>
      <c r="Q33" s="76">
        <f>IF($K$2='Complete Statement (Sess. Marks'!$O$2,'Complete Statement (Sess. Marks'!U33,IF($K$2='Complete Statement (Sess. Marks'!$AA$2,'Complete Statement (Sess. Marks'!AG33,IF($K$2='Complete Statement (Sess. Marks'!$AM$2,'Complete Statement (Sess. Marks'!AS33,IF($K$2='Complete Statement (Sess. Marks'!$AY$2,'Complete Statement (Sess. Marks'!BE33,IF($K$2='Complete Statement (Sess. Marks'!$BK$2,'Complete Statement (Sess. Marks'!BQ33,IF($K$2='Complete Statement (Sess. Marks'!$BW$2,'Complete Statement (Sess. Marks'!CC33,IF($K$2='Complete Statement (Sess. Marks'!$CI$2,'Complete Statement (Sess. Marks'!CO33,"")))))))</f>
        <v>0</v>
      </c>
      <c r="R33" s="76">
        <f>IF($K$2='Complete Statement (Sess. Marks'!$O$2,'Complete Statement (Sess. Marks'!V33,IF($K$2='Complete Statement (Sess. Marks'!$AA$2,'Complete Statement (Sess. Marks'!AH33,IF($K$2='Complete Statement (Sess. Marks'!$AM$2,'Complete Statement (Sess. Marks'!AT33,IF($K$2='Complete Statement (Sess. Marks'!$AY$2,'Complete Statement (Sess. Marks'!BF33,IF($K$2='Complete Statement (Sess. Marks'!$BK$2,'Complete Statement (Sess. Marks'!BR33,IF($K$2='Complete Statement (Sess. Marks'!$BW$2,'Complete Statement (Sess. Marks'!CD33,IF($K$2='Complete Statement (Sess. Marks'!$CI$2,'Complete Statement (Sess. Marks'!CP33,"")))))))</f>
        <v>0</v>
      </c>
      <c r="S33" s="76">
        <f>IF($K$2='Complete Statement (Sess. Marks'!$O$2,'Complete Statement (Sess. Marks'!W33,IF($K$2='Complete Statement (Sess. Marks'!$AA$2,'Complete Statement (Sess. Marks'!AI33,IF($K$2='Complete Statement (Sess. Marks'!$AM$2,'Complete Statement (Sess. Marks'!AU33,IF($K$2='Complete Statement (Sess. Marks'!$AY$2,'Complete Statement (Sess. Marks'!BG33,IF($K$2='Complete Statement (Sess. Marks'!$BK$2,'Complete Statement (Sess. Marks'!BS33,IF($K$2='Complete Statement (Sess. Marks'!$BW$2,'Complete Statement (Sess. Marks'!CE33,IF($K$2='Complete Statement (Sess. Marks'!$CI$2,'Complete Statement (Sess. Marks'!CQ33,"")))))))</f>
        <v>0</v>
      </c>
      <c r="T33" s="76">
        <f>IF($K$2='Complete Statement (Sess. Marks'!$O$2,'Complete Statement (Sess. Marks'!X33,IF($K$2='Complete Statement (Sess. Marks'!$AA$2,'Complete Statement (Sess. Marks'!AJ33,IF($K$2='Complete Statement (Sess. Marks'!$AM$2,'Complete Statement (Sess. Marks'!AV33,IF($K$2='Complete Statement (Sess. Marks'!$AY$2,'Complete Statement (Sess. Marks'!BH33,IF($K$2='Complete Statement (Sess. Marks'!$BK$2,'Complete Statement (Sess. Marks'!BT33,IF($K$2='Complete Statement (Sess. Marks'!$BW$2,'Complete Statement (Sess. Marks'!CF33,IF($K$2='Complete Statement (Sess. Marks'!$CI$2,'Complete Statement (Sess. Marks'!CR33,"")))))))</f>
        <v>0</v>
      </c>
      <c r="U33" s="76">
        <f>IF($K$2='Complete Statement (Sess. Marks'!$O$2,'Complete Statement (Sess. Marks'!Y33,IF($K$2='Complete Statement (Sess. Marks'!$AA$2,'Complete Statement (Sess. Marks'!AK33,IF($K$2='Complete Statement (Sess. Marks'!$AM$2,'Complete Statement (Sess. Marks'!AW33,IF($K$2='Complete Statement (Sess. Marks'!$AY$2,'Complete Statement (Sess. Marks'!BI33,IF($K$2='Complete Statement (Sess. Marks'!$BK$2,'Complete Statement (Sess. Marks'!BU33,IF($K$2='Complete Statement (Sess. Marks'!$BW$2,'Complete Statement (Sess. Marks'!CG33,IF($K$2='Complete Statement (Sess. Marks'!$CI$2,'Complete Statement (Sess. Marks'!CS33,"")))))))</f>
        <v>0</v>
      </c>
      <c r="V33" s="78">
        <f>IF($K$2='Complete Statement (Sess. Marks'!$O$2,'Complete Statement (Sess. Marks'!Z33,IF($K$2='Complete Statement (Sess. Marks'!$AA$2,'Complete Statement (Sess. Marks'!AL33,IF($K$2='Complete Statement (Sess. Marks'!$AM$2,'Complete Statement (Sess. Marks'!AX33,IF($K$2='Complete Statement (Sess. Marks'!$AY$2,'Complete Statement (Sess. Marks'!BJ33,IF($K$2='Complete Statement (Sess. Marks'!$BK$2,'Complete Statement (Sess. Marks'!BV33,IF($K$2='Complete Statement (Sess. Marks'!$BW$2,'Complete Statement (Sess. Marks'!CH33,IF($K$2='Complete Statement (Sess. Marks'!$CI$2,'Complete Statement (Sess. Marks'!CT33,"")))))))</f>
        <v>0</v>
      </c>
      <c r="W33" s="585"/>
      <c r="X33" s="128">
        <f>'Complete Statement (Sess. Marks'!DE33</f>
        <v>0</v>
      </c>
      <c r="Y33" s="282">
        <f>'Complete Statement (Sess. Marks'!DI33</f>
        <v>0</v>
      </c>
      <c r="Z33" s="124">
        <f>'Complete Statement (Sess. Marks'!DM33</f>
        <v>0</v>
      </c>
      <c r="AA33" s="282">
        <f>'Complete Statement (Sess. Marks'!DQ33</f>
        <v>0</v>
      </c>
      <c r="AB33" s="352">
        <f>'Complete Statement (Sess. Marks'!DU33</f>
        <v>0</v>
      </c>
      <c r="AC33" s="284">
        <f>'Complete Statement (Sess. Marks'!DY33</f>
        <v>0</v>
      </c>
      <c r="AD33" s="278" t="str">
        <f>'Complete Statement (Sess. Marks'!EC33</f>
        <v/>
      </c>
      <c r="AE33" s="123">
        <f>'Complete Statement (Sess. Marks'!ED33</f>
        <v>0</v>
      </c>
      <c r="AF33" s="44" t="str">
        <f>'Complete Statement (Sess. Marks'!EE33</f>
        <v>D</v>
      </c>
      <c r="AG33" s="289">
        <f>'Complete Statement (Sess. Marks'!EF33</f>
        <v>0</v>
      </c>
      <c r="AH33" s="290" t="str">
        <f>'Complete Statement (Sess. Marks'!EG33</f>
        <v>D</v>
      </c>
      <c r="AI33" s="653"/>
    </row>
    <row r="34" spans="1:35" s="20" customFormat="1" ht="17.25" customHeight="1">
      <c r="A34" s="654"/>
      <c r="B34" s="90">
        <f t="shared" si="0"/>
        <v>0</v>
      </c>
      <c r="C34" s="19">
        <f>'Marks Entry'!D36</f>
        <v>0</v>
      </c>
      <c r="D34" s="19">
        <f>'Marks Entry'!E36</f>
        <v>0</v>
      </c>
      <c r="E34" s="106" t="str">
        <f>'Marks Entry'!F36</f>
        <v/>
      </c>
      <c r="F34" s="19">
        <f>'Marks Entry'!G36</f>
        <v>0</v>
      </c>
      <c r="G34" s="19">
        <f>'Marks Entry'!H36</f>
        <v>0</v>
      </c>
      <c r="H34" s="19">
        <f>'Marks Entry'!I36</f>
        <v>0</v>
      </c>
      <c r="I34" s="19">
        <f>'Marks Entry'!J36</f>
        <v>0</v>
      </c>
      <c r="J34" s="748">
        <f>'Marks Entry'!K36</f>
        <v>0</v>
      </c>
      <c r="K34" s="77">
        <f>IF($K$2='Complete Statement (Sess. Marks'!$O$2,'Complete Statement (Sess. Marks'!O34,IF($K$2='Complete Statement (Sess. Marks'!$AA$2,'Complete Statement (Sess. Marks'!AA34,IF($K$2='Complete Statement (Sess. Marks'!$AM$2,'Complete Statement (Sess. Marks'!AM34,IF($K$2='Complete Statement (Sess. Marks'!$AY$2,'Complete Statement (Sess. Marks'!AY34,IF($K$2='Complete Statement (Sess. Marks'!$BK$2,'Complete Statement (Sess. Marks'!BK34,IF($K$2='Complete Statement (Sess. Marks'!$BW$2,'Complete Statement (Sess. Marks'!BW34,IF($K$2='Complete Statement (Sess. Marks'!$CI$2,'Complete Statement (Sess. Marks'!CI34,"")))))))</f>
        <v>0</v>
      </c>
      <c r="L34" s="76">
        <f>IF($K$2='Complete Statement (Sess. Marks'!$O$2,'Complete Statement (Sess. Marks'!P34,IF($K$2='Complete Statement (Sess. Marks'!$AA$2,'Complete Statement (Sess. Marks'!AB34,IF($K$2='Complete Statement (Sess. Marks'!$AM$2,'Complete Statement (Sess. Marks'!AN34,IF($K$2='Complete Statement (Sess. Marks'!$AY$2,'Complete Statement (Sess. Marks'!AZ34,IF($K$2='Complete Statement (Sess. Marks'!$BK$2,'Complete Statement (Sess. Marks'!BL34,IF($K$2='Complete Statement (Sess. Marks'!$BW$2,'Complete Statement (Sess. Marks'!BX34,IF($K$2='Complete Statement (Sess. Marks'!$CI$2,'Complete Statement (Sess. Marks'!CJ34,"")))))))</f>
        <v>0</v>
      </c>
      <c r="M34" s="76">
        <f>IF($K$2='Complete Statement (Sess. Marks'!$O$2,'Complete Statement (Sess. Marks'!Q34,IF($K$2='Complete Statement (Sess. Marks'!$AA$2,'Complete Statement (Sess. Marks'!AC34,IF($K$2='Complete Statement (Sess. Marks'!$AM$2,'Complete Statement (Sess. Marks'!AO34,IF($K$2='Complete Statement (Sess. Marks'!$AY$2,'Complete Statement (Sess. Marks'!BA34,IF($K$2='Complete Statement (Sess. Marks'!$BK$2,'Complete Statement (Sess. Marks'!BM34,IF($K$2='Complete Statement (Sess. Marks'!$BW$2,'Complete Statement (Sess. Marks'!BY34,IF($K$2='Complete Statement (Sess. Marks'!$CI$2,'Complete Statement (Sess. Marks'!CK34,"")))))))</f>
        <v>0</v>
      </c>
      <c r="N34" s="76">
        <f>IF($K$2='Complete Statement (Sess. Marks'!$O$2,'Complete Statement (Sess. Marks'!R34,IF($K$2='Complete Statement (Sess. Marks'!$AA$2,'Complete Statement (Sess. Marks'!AD34,IF($K$2='Complete Statement (Sess. Marks'!$AM$2,'Complete Statement (Sess. Marks'!AP34,IF($K$2='Complete Statement (Sess. Marks'!$AY$2,'Complete Statement (Sess. Marks'!BB34,IF($K$2='Complete Statement (Sess. Marks'!$BK$2,'Complete Statement (Sess. Marks'!BN34,IF($K$2='Complete Statement (Sess. Marks'!$BW$2,'Complete Statement (Sess. Marks'!BZ34,IF($K$2='Complete Statement (Sess. Marks'!$CI$2,'Complete Statement (Sess. Marks'!CL34,"")))))))</f>
        <v>0</v>
      </c>
      <c r="O34" s="76">
        <f>IF($K$2='Complete Statement (Sess. Marks'!$O$2,'Complete Statement (Sess. Marks'!S34,IF($K$2='Complete Statement (Sess. Marks'!$AA$2,'Complete Statement (Sess. Marks'!AE34,IF($K$2='Complete Statement (Sess. Marks'!$AM$2,'Complete Statement (Sess. Marks'!AQ34,IF($K$2='Complete Statement (Sess. Marks'!$AY$2,'Complete Statement (Sess. Marks'!BC34,IF($K$2='Complete Statement (Sess. Marks'!$BK$2,'Complete Statement (Sess. Marks'!BO34,IF($K$2='Complete Statement (Sess. Marks'!$BW$2,'Complete Statement (Sess. Marks'!CA34,IF($K$2='Complete Statement (Sess. Marks'!$CI$2,'Complete Statement (Sess. Marks'!CM34,"")))))))</f>
        <v>0</v>
      </c>
      <c r="P34" s="76">
        <f>IF($K$2='Complete Statement (Sess. Marks'!$O$2,'Complete Statement (Sess. Marks'!T34,IF($K$2='Complete Statement (Sess. Marks'!$AA$2,'Complete Statement (Sess. Marks'!AF34,IF($K$2='Complete Statement (Sess. Marks'!$AM$2,'Complete Statement (Sess. Marks'!AR34,IF($K$2='Complete Statement (Sess. Marks'!$AY$2,'Complete Statement (Sess. Marks'!BD34,IF($K$2='Complete Statement (Sess. Marks'!$BK$2,'Complete Statement (Sess. Marks'!BP34,IF($K$2='Complete Statement (Sess. Marks'!$BW$2,'Complete Statement (Sess. Marks'!CB34,IF($K$2='Complete Statement (Sess. Marks'!$CI$2,'Complete Statement (Sess. Marks'!CN34,"")))))))</f>
        <v>0</v>
      </c>
      <c r="Q34" s="76">
        <f>IF($K$2='Complete Statement (Sess. Marks'!$O$2,'Complete Statement (Sess. Marks'!U34,IF($K$2='Complete Statement (Sess. Marks'!$AA$2,'Complete Statement (Sess. Marks'!AG34,IF($K$2='Complete Statement (Sess. Marks'!$AM$2,'Complete Statement (Sess. Marks'!AS34,IF($K$2='Complete Statement (Sess. Marks'!$AY$2,'Complete Statement (Sess. Marks'!BE34,IF($K$2='Complete Statement (Sess. Marks'!$BK$2,'Complete Statement (Sess. Marks'!BQ34,IF($K$2='Complete Statement (Sess. Marks'!$BW$2,'Complete Statement (Sess. Marks'!CC34,IF($K$2='Complete Statement (Sess. Marks'!$CI$2,'Complete Statement (Sess. Marks'!CO34,"")))))))</f>
        <v>0</v>
      </c>
      <c r="R34" s="76">
        <f>IF($K$2='Complete Statement (Sess. Marks'!$O$2,'Complete Statement (Sess. Marks'!V34,IF($K$2='Complete Statement (Sess. Marks'!$AA$2,'Complete Statement (Sess. Marks'!AH34,IF($K$2='Complete Statement (Sess. Marks'!$AM$2,'Complete Statement (Sess. Marks'!AT34,IF($K$2='Complete Statement (Sess. Marks'!$AY$2,'Complete Statement (Sess. Marks'!BF34,IF($K$2='Complete Statement (Sess. Marks'!$BK$2,'Complete Statement (Sess. Marks'!BR34,IF($K$2='Complete Statement (Sess. Marks'!$BW$2,'Complete Statement (Sess. Marks'!CD34,IF($K$2='Complete Statement (Sess. Marks'!$CI$2,'Complete Statement (Sess. Marks'!CP34,"")))))))</f>
        <v>0</v>
      </c>
      <c r="S34" s="76">
        <f>IF($K$2='Complete Statement (Sess. Marks'!$O$2,'Complete Statement (Sess. Marks'!W34,IF($K$2='Complete Statement (Sess. Marks'!$AA$2,'Complete Statement (Sess. Marks'!AI34,IF($K$2='Complete Statement (Sess. Marks'!$AM$2,'Complete Statement (Sess. Marks'!AU34,IF($K$2='Complete Statement (Sess. Marks'!$AY$2,'Complete Statement (Sess. Marks'!BG34,IF($K$2='Complete Statement (Sess. Marks'!$BK$2,'Complete Statement (Sess. Marks'!BS34,IF($K$2='Complete Statement (Sess. Marks'!$BW$2,'Complete Statement (Sess. Marks'!CE34,IF($K$2='Complete Statement (Sess. Marks'!$CI$2,'Complete Statement (Sess. Marks'!CQ34,"")))))))</f>
        <v>0</v>
      </c>
      <c r="T34" s="76">
        <f>IF($K$2='Complete Statement (Sess. Marks'!$O$2,'Complete Statement (Sess. Marks'!X34,IF($K$2='Complete Statement (Sess. Marks'!$AA$2,'Complete Statement (Sess. Marks'!AJ34,IF($K$2='Complete Statement (Sess. Marks'!$AM$2,'Complete Statement (Sess. Marks'!AV34,IF($K$2='Complete Statement (Sess. Marks'!$AY$2,'Complete Statement (Sess. Marks'!BH34,IF($K$2='Complete Statement (Sess. Marks'!$BK$2,'Complete Statement (Sess. Marks'!BT34,IF($K$2='Complete Statement (Sess. Marks'!$BW$2,'Complete Statement (Sess. Marks'!CF34,IF($K$2='Complete Statement (Sess. Marks'!$CI$2,'Complete Statement (Sess. Marks'!CR34,"")))))))</f>
        <v>0</v>
      </c>
      <c r="U34" s="76">
        <f>IF($K$2='Complete Statement (Sess. Marks'!$O$2,'Complete Statement (Sess. Marks'!Y34,IF($K$2='Complete Statement (Sess. Marks'!$AA$2,'Complete Statement (Sess. Marks'!AK34,IF($K$2='Complete Statement (Sess. Marks'!$AM$2,'Complete Statement (Sess. Marks'!AW34,IF($K$2='Complete Statement (Sess. Marks'!$AY$2,'Complete Statement (Sess. Marks'!BI34,IF($K$2='Complete Statement (Sess. Marks'!$BK$2,'Complete Statement (Sess. Marks'!BU34,IF($K$2='Complete Statement (Sess. Marks'!$BW$2,'Complete Statement (Sess. Marks'!CG34,IF($K$2='Complete Statement (Sess. Marks'!$CI$2,'Complete Statement (Sess. Marks'!CS34,"")))))))</f>
        <v>0</v>
      </c>
      <c r="V34" s="78">
        <f>IF($K$2='Complete Statement (Sess. Marks'!$O$2,'Complete Statement (Sess. Marks'!Z34,IF($K$2='Complete Statement (Sess. Marks'!$AA$2,'Complete Statement (Sess. Marks'!AL34,IF($K$2='Complete Statement (Sess. Marks'!$AM$2,'Complete Statement (Sess. Marks'!AX34,IF($K$2='Complete Statement (Sess. Marks'!$AY$2,'Complete Statement (Sess. Marks'!BJ34,IF($K$2='Complete Statement (Sess. Marks'!$BK$2,'Complete Statement (Sess. Marks'!BV34,IF($K$2='Complete Statement (Sess. Marks'!$BW$2,'Complete Statement (Sess. Marks'!CH34,IF($K$2='Complete Statement (Sess. Marks'!$CI$2,'Complete Statement (Sess. Marks'!CT34,"")))))))</f>
        <v>0</v>
      </c>
      <c r="W34" s="585"/>
      <c r="X34" s="128">
        <f>'Complete Statement (Sess. Marks'!DE34</f>
        <v>0</v>
      </c>
      <c r="Y34" s="282">
        <f>'Complete Statement (Sess. Marks'!DI34</f>
        <v>0</v>
      </c>
      <c r="Z34" s="124">
        <f>'Complete Statement (Sess. Marks'!DM34</f>
        <v>0</v>
      </c>
      <c r="AA34" s="282">
        <f>'Complete Statement (Sess. Marks'!DQ34</f>
        <v>0</v>
      </c>
      <c r="AB34" s="352">
        <f>'Complete Statement (Sess. Marks'!DU34</f>
        <v>0</v>
      </c>
      <c r="AC34" s="284">
        <f>'Complete Statement (Sess. Marks'!DY34</f>
        <v>0</v>
      </c>
      <c r="AD34" s="278" t="str">
        <f>'Complete Statement (Sess. Marks'!EC34</f>
        <v/>
      </c>
      <c r="AE34" s="123">
        <f>'Complete Statement (Sess. Marks'!ED34</f>
        <v>0</v>
      </c>
      <c r="AF34" s="44" t="str">
        <f>'Complete Statement (Sess. Marks'!EE34</f>
        <v>D</v>
      </c>
      <c r="AG34" s="289">
        <f>'Complete Statement (Sess. Marks'!EF34</f>
        <v>0</v>
      </c>
      <c r="AH34" s="290" t="str">
        <f>'Complete Statement (Sess. Marks'!EG34</f>
        <v>D</v>
      </c>
      <c r="AI34" s="653"/>
    </row>
    <row r="35" spans="1:35" s="20" customFormat="1" ht="17.25" customHeight="1">
      <c r="A35" s="654"/>
      <c r="B35" s="90">
        <f t="shared" si="0"/>
        <v>0</v>
      </c>
      <c r="C35" s="19">
        <f>'Marks Entry'!D37</f>
        <v>0</v>
      </c>
      <c r="D35" s="19">
        <f>'Marks Entry'!E37</f>
        <v>0</v>
      </c>
      <c r="E35" s="106" t="str">
        <f>'Marks Entry'!F37</f>
        <v/>
      </c>
      <c r="F35" s="19">
        <f>'Marks Entry'!G37</f>
        <v>0</v>
      </c>
      <c r="G35" s="19">
        <f>'Marks Entry'!H37</f>
        <v>0</v>
      </c>
      <c r="H35" s="19">
        <f>'Marks Entry'!I37</f>
        <v>0</v>
      </c>
      <c r="I35" s="19">
        <f>'Marks Entry'!J37</f>
        <v>0</v>
      </c>
      <c r="J35" s="748">
        <f>'Marks Entry'!K37</f>
        <v>0</v>
      </c>
      <c r="K35" s="77">
        <f>IF($K$2='Complete Statement (Sess. Marks'!$O$2,'Complete Statement (Sess. Marks'!O35,IF($K$2='Complete Statement (Sess. Marks'!$AA$2,'Complete Statement (Sess. Marks'!AA35,IF($K$2='Complete Statement (Sess. Marks'!$AM$2,'Complete Statement (Sess. Marks'!AM35,IF($K$2='Complete Statement (Sess. Marks'!$AY$2,'Complete Statement (Sess. Marks'!AY35,IF($K$2='Complete Statement (Sess. Marks'!$BK$2,'Complete Statement (Sess. Marks'!BK35,IF($K$2='Complete Statement (Sess. Marks'!$BW$2,'Complete Statement (Sess. Marks'!BW35,IF($K$2='Complete Statement (Sess. Marks'!$CI$2,'Complete Statement (Sess. Marks'!CI35,"")))))))</f>
        <v>0</v>
      </c>
      <c r="L35" s="76">
        <f>IF($K$2='Complete Statement (Sess. Marks'!$O$2,'Complete Statement (Sess. Marks'!P35,IF($K$2='Complete Statement (Sess. Marks'!$AA$2,'Complete Statement (Sess. Marks'!AB35,IF($K$2='Complete Statement (Sess. Marks'!$AM$2,'Complete Statement (Sess. Marks'!AN35,IF($K$2='Complete Statement (Sess. Marks'!$AY$2,'Complete Statement (Sess. Marks'!AZ35,IF($K$2='Complete Statement (Sess. Marks'!$BK$2,'Complete Statement (Sess. Marks'!BL35,IF($K$2='Complete Statement (Sess. Marks'!$BW$2,'Complete Statement (Sess. Marks'!BX35,IF($K$2='Complete Statement (Sess. Marks'!$CI$2,'Complete Statement (Sess. Marks'!CJ35,"")))))))</f>
        <v>0</v>
      </c>
      <c r="M35" s="76">
        <f>IF($K$2='Complete Statement (Sess. Marks'!$O$2,'Complete Statement (Sess. Marks'!Q35,IF($K$2='Complete Statement (Sess. Marks'!$AA$2,'Complete Statement (Sess. Marks'!AC35,IF($K$2='Complete Statement (Sess. Marks'!$AM$2,'Complete Statement (Sess. Marks'!AO35,IF($K$2='Complete Statement (Sess. Marks'!$AY$2,'Complete Statement (Sess. Marks'!BA35,IF($K$2='Complete Statement (Sess. Marks'!$BK$2,'Complete Statement (Sess. Marks'!BM35,IF($K$2='Complete Statement (Sess. Marks'!$BW$2,'Complete Statement (Sess. Marks'!BY35,IF($K$2='Complete Statement (Sess. Marks'!$CI$2,'Complete Statement (Sess. Marks'!CK35,"")))))))</f>
        <v>0</v>
      </c>
      <c r="N35" s="76">
        <f>IF($K$2='Complete Statement (Sess. Marks'!$O$2,'Complete Statement (Sess. Marks'!R35,IF($K$2='Complete Statement (Sess. Marks'!$AA$2,'Complete Statement (Sess. Marks'!AD35,IF($K$2='Complete Statement (Sess. Marks'!$AM$2,'Complete Statement (Sess. Marks'!AP35,IF($K$2='Complete Statement (Sess. Marks'!$AY$2,'Complete Statement (Sess. Marks'!BB35,IF($K$2='Complete Statement (Sess. Marks'!$BK$2,'Complete Statement (Sess. Marks'!BN35,IF($K$2='Complete Statement (Sess. Marks'!$BW$2,'Complete Statement (Sess. Marks'!BZ35,IF($K$2='Complete Statement (Sess. Marks'!$CI$2,'Complete Statement (Sess. Marks'!CL35,"")))))))</f>
        <v>0</v>
      </c>
      <c r="O35" s="76">
        <f>IF($K$2='Complete Statement (Sess. Marks'!$O$2,'Complete Statement (Sess. Marks'!S35,IF($K$2='Complete Statement (Sess. Marks'!$AA$2,'Complete Statement (Sess. Marks'!AE35,IF($K$2='Complete Statement (Sess. Marks'!$AM$2,'Complete Statement (Sess. Marks'!AQ35,IF($K$2='Complete Statement (Sess. Marks'!$AY$2,'Complete Statement (Sess. Marks'!BC35,IF($K$2='Complete Statement (Sess. Marks'!$BK$2,'Complete Statement (Sess. Marks'!BO35,IF($K$2='Complete Statement (Sess. Marks'!$BW$2,'Complete Statement (Sess. Marks'!CA35,IF($K$2='Complete Statement (Sess. Marks'!$CI$2,'Complete Statement (Sess. Marks'!CM35,"")))))))</f>
        <v>0</v>
      </c>
      <c r="P35" s="76">
        <f>IF($K$2='Complete Statement (Sess. Marks'!$O$2,'Complete Statement (Sess. Marks'!T35,IF($K$2='Complete Statement (Sess. Marks'!$AA$2,'Complete Statement (Sess. Marks'!AF35,IF($K$2='Complete Statement (Sess. Marks'!$AM$2,'Complete Statement (Sess. Marks'!AR35,IF($K$2='Complete Statement (Sess. Marks'!$AY$2,'Complete Statement (Sess. Marks'!BD35,IF($K$2='Complete Statement (Sess. Marks'!$BK$2,'Complete Statement (Sess. Marks'!BP35,IF($K$2='Complete Statement (Sess. Marks'!$BW$2,'Complete Statement (Sess. Marks'!CB35,IF($K$2='Complete Statement (Sess. Marks'!$CI$2,'Complete Statement (Sess. Marks'!CN35,"")))))))</f>
        <v>0</v>
      </c>
      <c r="Q35" s="76">
        <f>IF($K$2='Complete Statement (Sess. Marks'!$O$2,'Complete Statement (Sess. Marks'!U35,IF($K$2='Complete Statement (Sess. Marks'!$AA$2,'Complete Statement (Sess. Marks'!AG35,IF($K$2='Complete Statement (Sess. Marks'!$AM$2,'Complete Statement (Sess. Marks'!AS35,IF($K$2='Complete Statement (Sess. Marks'!$AY$2,'Complete Statement (Sess. Marks'!BE35,IF($K$2='Complete Statement (Sess. Marks'!$BK$2,'Complete Statement (Sess. Marks'!BQ35,IF($K$2='Complete Statement (Sess. Marks'!$BW$2,'Complete Statement (Sess. Marks'!CC35,IF($K$2='Complete Statement (Sess. Marks'!$CI$2,'Complete Statement (Sess. Marks'!CO35,"")))))))</f>
        <v>0</v>
      </c>
      <c r="R35" s="76">
        <f>IF($K$2='Complete Statement (Sess. Marks'!$O$2,'Complete Statement (Sess. Marks'!V35,IF($K$2='Complete Statement (Sess. Marks'!$AA$2,'Complete Statement (Sess. Marks'!AH35,IF($K$2='Complete Statement (Sess. Marks'!$AM$2,'Complete Statement (Sess. Marks'!AT35,IF($K$2='Complete Statement (Sess. Marks'!$AY$2,'Complete Statement (Sess. Marks'!BF35,IF($K$2='Complete Statement (Sess. Marks'!$BK$2,'Complete Statement (Sess. Marks'!BR35,IF($K$2='Complete Statement (Sess. Marks'!$BW$2,'Complete Statement (Sess. Marks'!CD35,IF($K$2='Complete Statement (Sess. Marks'!$CI$2,'Complete Statement (Sess. Marks'!CP35,"")))))))</f>
        <v>0</v>
      </c>
      <c r="S35" s="76">
        <f>IF($K$2='Complete Statement (Sess. Marks'!$O$2,'Complete Statement (Sess. Marks'!W35,IF($K$2='Complete Statement (Sess. Marks'!$AA$2,'Complete Statement (Sess. Marks'!AI35,IF($K$2='Complete Statement (Sess. Marks'!$AM$2,'Complete Statement (Sess. Marks'!AU35,IF($K$2='Complete Statement (Sess. Marks'!$AY$2,'Complete Statement (Sess. Marks'!BG35,IF($K$2='Complete Statement (Sess. Marks'!$BK$2,'Complete Statement (Sess. Marks'!BS35,IF($K$2='Complete Statement (Sess. Marks'!$BW$2,'Complete Statement (Sess. Marks'!CE35,IF($K$2='Complete Statement (Sess. Marks'!$CI$2,'Complete Statement (Sess. Marks'!CQ35,"")))))))</f>
        <v>0</v>
      </c>
      <c r="T35" s="76">
        <f>IF($K$2='Complete Statement (Sess. Marks'!$O$2,'Complete Statement (Sess. Marks'!X35,IF($K$2='Complete Statement (Sess. Marks'!$AA$2,'Complete Statement (Sess. Marks'!AJ35,IF($K$2='Complete Statement (Sess. Marks'!$AM$2,'Complete Statement (Sess. Marks'!AV35,IF($K$2='Complete Statement (Sess. Marks'!$AY$2,'Complete Statement (Sess. Marks'!BH35,IF($K$2='Complete Statement (Sess. Marks'!$BK$2,'Complete Statement (Sess. Marks'!BT35,IF($K$2='Complete Statement (Sess. Marks'!$BW$2,'Complete Statement (Sess. Marks'!CF35,IF($K$2='Complete Statement (Sess. Marks'!$CI$2,'Complete Statement (Sess. Marks'!CR35,"")))))))</f>
        <v>0</v>
      </c>
      <c r="U35" s="76">
        <f>IF($K$2='Complete Statement (Sess. Marks'!$O$2,'Complete Statement (Sess. Marks'!Y35,IF($K$2='Complete Statement (Sess. Marks'!$AA$2,'Complete Statement (Sess. Marks'!AK35,IF($K$2='Complete Statement (Sess. Marks'!$AM$2,'Complete Statement (Sess. Marks'!AW35,IF($K$2='Complete Statement (Sess. Marks'!$AY$2,'Complete Statement (Sess. Marks'!BI35,IF($K$2='Complete Statement (Sess. Marks'!$BK$2,'Complete Statement (Sess. Marks'!BU35,IF($K$2='Complete Statement (Sess. Marks'!$BW$2,'Complete Statement (Sess. Marks'!CG35,IF($K$2='Complete Statement (Sess. Marks'!$CI$2,'Complete Statement (Sess. Marks'!CS35,"")))))))</f>
        <v>0</v>
      </c>
      <c r="V35" s="78">
        <f>IF($K$2='Complete Statement (Sess. Marks'!$O$2,'Complete Statement (Sess. Marks'!Z35,IF($K$2='Complete Statement (Sess. Marks'!$AA$2,'Complete Statement (Sess. Marks'!AL35,IF($K$2='Complete Statement (Sess. Marks'!$AM$2,'Complete Statement (Sess. Marks'!AX35,IF($K$2='Complete Statement (Sess. Marks'!$AY$2,'Complete Statement (Sess. Marks'!BJ35,IF($K$2='Complete Statement (Sess. Marks'!$BK$2,'Complete Statement (Sess. Marks'!BV35,IF($K$2='Complete Statement (Sess. Marks'!$BW$2,'Complete Statement (Sess. Marks'!CH35,IF($K$2='Complete Statement (Sess. Marks'!$CI$2,'Complete Statement (Sess. Marks'!CT35,"")))))))</f>
        <v>0</v>
      </c>
      <c r="W35" s="585"/>
      <c r="X35" s="128">
        <f>'Complete Statement (Sess. Marks'!DE35</f>
        <v>0</v>
      </c>
      <c r="Y35" s="282">
        <f>'Complete Statement (Sess. Marks'!DI35</f>
        <v>0</v>
      </c>
      <c r="Z35" s="124">
        <f>'Complete Statement (Sess. Marks'!DM35</f>
        <v>0</v>
      </c>
      <c r="AA35" s="282">
        <f>'Complete Statement (Sess. Marks'!DQ35</f>
        <v>0</v>
      </c>
      <c r="AB35" s="352">
        <f>'Complete Statement (Sess. Marks'!DU35</f>
        <v>0</v>
      </c>
      <c r="AC35" s="284">
        <f>'Complete Statement (Sess. Marks'!DY35</f>
        <v>0</v>
      </c>
      <c r="AD35" s="278" t="str">
        <f>'Complete Statement (Sess. Marks'!EC35</f>
        <v/>
      </c>
      <c r="AE35" s="123">
        <f>'Complete Statement (Sess. Marks'!ED35</f>
        <v>0</v>
      </c>
      <c r="AF35" s="44" t="str">
        <f>'Complete Statement (Sess. Marks'!EE35</f>
        <v>D</v>
      </c>
      <c r="AG35" s="289">
        <f>'Complete Statement (Sess. Marks'!EF35</f>
        <v>0</v>
      </c>
      <c r="AH35" s="290" t="str">
        <f>'Complete Statement (Sess. Marks'!EG35</f>
        <v>D</v>
      </c>
      <c r="AI35" s="653"/>
    </row>
    <row r="36" spans="1:35" s="20" customFormat="1" ht="17.25" customHeight="1">
      <c r="A36" s="654"/>
      <c r="B36" s="90">
        <f t="shared" si="0"/>
        <v>0</v>
      </c>
      <c r="C36" s="19">
        <f>'Marks Entry'!D38</f>
        <v>0</v>
      </c>
      <c r="D36" s="19">
        <f>'Marks Entry'!E38</f>
        <v>0</v>
      </c>
      <c r="E36" s="106" t="str">
        <f>'Marks Entry'!F38</f>
        <v/>
      </c>
      <c r="F36" s="19">
        <f>'Marks Entry'!G38</f>
        <v>0</v>
      </c>
      <c r="G36" s="19">
        <f>'Marks Entry'!H38</f>
        <v>0</v>
      </c>
      <c r="H36" s="19">
        <f>'Marks Entry'!I38</f>
        <v>0</v>
      </c>
      <c r="I36" s="19">
        <f>'Marks Entry'!J38</f>
        <v>0</v>
      </c>
      <c r="J36" s="748">
        <f>'Marks Entry'!K38</f>
        <v>0</v>
      </c>
      <c r="K36" s="77">
        <f>IF($K$2='Complete Statement (Sess. Marks'!$O$2,'Complete Statement (Sess. Marks'!O36,IF($K$2='Complete Statement (Sess. Marks'!$AA$2,'Complete Statement (Sess. Marks'!AA36,IF($K$2='Complete Statement (Sess. Marks'!$AM$2,'Complete Statement (Sess. Marks'!AM36,IF($K$2='Complete Statement (Sess. Marks'!$AY$2,'Complete Statement (Sess. Marks'!AY36,IF($K$2='Complete Statement (Sess. Marks'!$BK$2,'Complete Statement (Sess. Marks'!BK36,IF($K$2='Complete Statement (Sess. Marks'!$BW$2,'Complete Statement (Sess. Marks'!BW36,IF($K$2='Complete Statement (Sess. Marks'!$CI$2,'Complete Statement (Sess. Marks'!CI36,"")))))))</f>
        <v>0</v>
      </c>
      <c r="L36" s="76">
        <f>IF($K$2='Complete Statement (Sess. Marks'!$O$2,'Complete Statement (Sess. Marks'!P36,IF($K$2='Complete Statement (Sess. Marks'!$AA$2,'Complete Statement (Sess. Marks'!AB36,IF($K$2='Complete Statement (Sess. Marks'!$AM$2,'Complete Statement (Sess. Marks'!AN36,IF($K$2='Complete Statement (Sess. Marks'!$AY$2,'Complete Statement (Sess. Marks'!AZ36,IF($K$2='Complete Statement (Sess. Marks'!$BK$2,'Complete Statement (Sess. Marks'!BL36,IF($K$2='Complete Statement (Sess. Marks'!$BW$2,'Complete Statement (Sess. Marks'!BX36,IF($K$2='Complete Statement (Sess. Marks'!$CI$2,'Complete Statement (Sess. Marks'!CJ36,"")))))))</f>
        <v>0</v>
      </c>
      <c r="M36" s="76">
        <f>IF($K$2='Complete Statement (Sess. Marks'!$O$2,'Complete Statement (Sess. Marks'!Q36,IF($K$2='Complete Statement (Sess. Marks'!$AA$2,'Complete Statement (Sess. Marks'!AC36,IF($K$2='Complete Statement (Sess. Marks'!$AM$2,'Complete Statement (Sess. Marks'!AO36,IF($K$2='Complete Statement (Sess. Marks'!$AY$2,'Complete Statement (Sess. Marks'!BA36,IF($K$2='Complete Statement (Sess. Marks'!$BK$2,'Complete Statement (Sess. Marks'!BM36,IF($K$2='Complete Statement (Sess. Marks'!$BW$2,'Complete Statement (Sess. Marks'!BY36,IF($K$2='Complete Statement (Sess. Marks'!$CI$2,'Complete Statement (Sess. Marks'!CK36,"")))))))</f>
        <v>0</v>
      </c>
      <c r="N36" s="76">
        <f>IF($K$2='Complete Statement (Sess. Marks'!$O$2,'Complete Statement (Sess. Marks'!R36,IF($K$2='Complete Statement (Sess. Marks'!$AA$2,'Complete Statement (Sess. Marks'!AD36,IF($K$2='Complete Statement (Sess. Marks'!$AM$2,'Complete Statement (Sess. Marks'!AP36,IF($K$2='Complete Statement (Sess. Marks'!$AY$2,'Complete Statement (Sess. Marks'!BB36,IF($K$2='Complete Statement (Sess. Marks'!$BK$2,'Complete Statement (Sess. Marks'!BN36,IF($K$2='Complete Statement (Sess. Marks'!$BW$2,'Complete Statement (Sess. Marks'!BZ36,IF($K$2='Complete Statement (Sess. Marks'!$CI$2,'Complete Statement (Sess. Marks'!CL36,"")))))))</f>
        <v>0</v>
      </c>
      <c r="O36" s="76">
        <f>IF($K$2='Complete Statement (Sess. Marks'!$O$2,'Complete Statement (Sess. Marks'!S36,IF($K$2='Complete Statement (Sess. Marks'!$AA$2,'Complete Statement (Sess. Marks'!AE36,IF($K$2='Complete Statement (Sess. Marks'!$AM$2,'Complete Statement (Sess. Marks'!AQ36,IF($K$2='Complete Statement (Sess. Marks'!$AY$2,'Complete Statement (Sess. Marks'!BC36,IF($K$2='Complete Statement (Sess. Marks'!$BK$2,'Complete Statement (Sess. Marks'!BO36,IF($K$2='Complete Statement (Sess. Marks'!$BW$2,'Complete Statement (Sess. Marks'!CA36,IF($K$2='Complete Statement (Sess. Marks'!$CI$2,'Complete Statement (Sess. Marks'!CM36,"")))))))</f>
        <v>0</v>
      </c>
      <c r="P36" s="76">
        <f>IF($K$2='Complete Statement (Sess. Marks'!$O$2,'Complete Statement (Sess. Marks'!T36,IF($K$2='Complete Statement (Sess. Marks'!$AA$2,'Complete Statement (Sess. Marks'!AF36,IF($K$2='Complete Statement (Sess. Marks'!$AM$2,'Complete Statement (Sess. Marks'!AR36,IF($K$2='Complete Statement (Sess. Marks'!$AY$2,'Complete Statement (Sess. Marks'!BD36,IF($K$2='Complete Statement (Sess. Marks'!$BK$2,'Complete Statement (Sess. Marks'!BP36,IF($K$2='Complete Statement (Sess. Marks'!$BW$2,'Complete Statement (Sess. Marks'!CB36,IF($K$2='Complete Statement (Sess. Marks'!$CI$2,'Complete Statement (Sess. Marks'!CN36,"")))))))</f>
        <v>0</v>
      </c>
      <c r="Q36" s="76">
        <f>IF($K$2='Complete Statement (Sess. Marks'!$O$2,'Complete Statement (Sess. Marks'!U36,IF($K$2='Complete Statement (Sess. Marks'!$AA$2,'Complete Statement (Sess. Marks'!AG36,IF($K$2='Complete Statement (Sess. Marks'!$AM$2,'Complete Statement (Sess. Marks'!AS36,IF($K$2='Complete Statement (Sess. Marks'!$AY$2,'Complete Statement (Sess. Marks'!BE36,IF($K$2='Complete Statement (Sess. Marks'!$BK$2,'Complete Statement (Sess. Marks'!BQ36,IF($K$2='Complete Statement (Sess. Marks'!$BW$2,'Complete Statement (Sess. Marks'!CC36,IF($K$2='Complete Statement (Sess. Marks'!$CI$2,'Complete Statement (Sess. Marks'!CO36,"")))))))</f>
        <v>0</v>
      </c>
      <c r="R36" s="76">
        <f>IF($K$2='Complete Statement (Sess. Marks'!$O$2,'Complete Statement (Sess. Marks'!V36,IF($K$2='Complete Statement (Sess. Marks'!$AA$2,'Complete Statement (Sess. Marks'!AH36,IF($K$2='Complete Statement (Sess. Marks'!$AM$2,'Complete Statement (Sess. Marks'!AT36,IF($K$2='Complete Statement (Sess. Marks'!$AY$2,'Complete Statement (Sess. Marks'!BF36,IF($K$2='Complete Statement (Sess. Marks'!$BK$2,'Complete Statement (Sess. Marks'!BR36,IF($K$2='Complete Statement (Sess. Marks'!$BW$2,'Complete Statement (Sess. Marks'!CD36,IF($K$2='Complete Statement (Sess. Marks'!$CI$2,'Complete Statement (Sess. Marks'!CP36,"")))))))</f>
        <v>0</v>
      </c>
      <c r="S36" s="76">
        <f>IF($K$2='Complete Statement (Sess. Marks'!$O$2,'Complete Statement (Sess. Marks'!W36,IF($K$2='Complete Statement (Sess. Marks'!$AA$2,'Complete Statement (Sess. Marks'!AI36,IF($K$2='Complete Statement (Sess. Marks'!$AM$2,'Complete Statement (Sess. Marks'!AU36,IF($K$2='Complete Statement (Sess. Marks'!$AY$2,'Complete Statement (Sess. Marks'!BG36,IF($K$2='Complete Statement (Sess. Marks'!$BK$2,'Complete Statement (Sess. Marks'!BS36,IF($K$2='Complete Statement (Sess. Marks'!$BW$2,'Complete Statement (Sess. Marks'!CE36,IF($K$2='Complete Statement (Sess. Marks'!$CI$2,'Complete Statement (Sess. Marks'!CQ36,"")))))))</f>
        <v>0</v>
      </c>
      <c r="T36" s="76">
        <f>IF($K$2='Complete Statement (Sess. Marks'!$O$2,'Complete Statement (Sess. Marks'!X36,IF($K$2='Complete Statement (Sess. Marks'!$AA$2,'Complete Statement (Sess. Marks'!AJ36,IF($K$2='Complete Statement (Sess. Marks'!$AM$2,'Complete Statement (Sess. Marks'!AV36,IF($K$2='Complete Statement (Sess. Marks'!$AY$2,'Complete Statement (Sess. Marks'!BH36,IF($K$2='Complete Statement (Sess. Marks'!$BK$2,'Complete Statement (Sess. Marks'!BT36,IF($K$2='Complete Statement (Sess. Marks'!$BW$2,'Complete Statement (Sess. Marks'!CF36,IF($K$2='Complete Statement (Sess. Marks'!$CI$2,'Complete Statement (Sess. Marks'!CR36,"")))))))</f>
        <v>0</v>
      </c>
      <c r="U36" s="76">
        <f>IF($K$2='Complete Statement (Sess. Marks'!$O$2,'Complete Statement (Sess. Marks'!Y36,IF($K$2='Complete Statement (Sess. Marks'!$AA$2,'Complete Statement (Sess. Marks'!AK36,IF($K$2='Complete Statement (Sess. Marks'!$AM$2,'Complete Statement (Sess. Marks'!AW36,IF($K$2='Complete Statement (Sess. Marks'!$AY$2,'Complete Statement (Sess. Marks'!BI36,IF($K$2='Complete Statement (Sess. Marks'!$BK$2,'Complete Statement (Sess. Marks'!BU36,IF($K$2='Complete Statement (Sess. Marks'!$BW$2,'Complete Statement (Sess. Marks'!CG36,IF($K$2='Complete Statement (Sess. Marks'!$CI$2,'Complete Statement (Sess. Marks'!CS36,"")))))))</f>
        <v>0</v>
      </c>
      <c r="V36" s="78">
        <f>IF($K$2='Complete Statement (Sess. Marks'!$O$2,'Complete Statement (Sess. Marks'!Z36,IF($K$2='Complete Statement (Sess. Marks'!$AA$2,'Complete Statement (Sess. Marks'!AL36,IF($K$2='Complete Statement (Sess. Marks'!$AM$2,'Complete Statement (Sess. Marks'!AX36,IF($K$2='Complete Statement (Sess. Marks'!$AY$2,'Complete Statement (Sess. Marks'!BJ36,IF($K$2='Complete Statement (Sess. Marks'!$BK$2,'Complete Statement (Sess. Marks'!BV36,IF($K$2='Complete Statement (Sess. Marks'!$BW$2,'Complete Statement (Sess. Marks'!CH36,IF($K$2='Complete Statement (Sess. Marks'!$CI$2,'Complete Statement (Sess. Marks'!CT36,"")))))))</f>
        <v>0</v>
      </c>
      <c r="W36" s="585"/>
      <c r="X36" s="128">
        <f>'Complete Statement (Sess. Marks'!DE36</f>
        <v>0</v>
      </c>
      <c r="Y36" s="282">
        <f>'Complete Statement (Sess. Marks'!DI36</f>
        <v>0</v>
      </c>
      <c r="Z36" s="124">
        <f>'Complete Statement (Sess. Marks'!DM36</f>
        <v>0</v>
      </c>
      <c r="AA36" s="282">
        <f>'Complete Statement (Sess. Marks'!DQ36</f>
        <v>0</v>
      </c>
      <c r="AB36" s="352">
        <f>'Complete Statement (Sess. Marks'!DU36</f>
        <v>0</v>
      </c>
      <c r="AC36" s="284">
        <f>'Complete Statement (Sess. Marks'!DY36</f>
        <v>0</v>
      </c>
      <c r="AD36" s="278" t="str">
        <f>'Complete Statement (Sess. Marks'!EC36</f>
        <v/>
      </c>
      <c r="AE36" s="123">
        <f>'Complete Statement (Sess. Marks'!ED36</f>
        <v>0</v>
      </c>
      <c r="AF36" s="44" t="str">
        <f>'Complete Statement (Sess. Marks'!EE36</f>
        <v>D</v>
      </c>
      <c r="AG36" s="289">
        <f>'Complete Statement (Sess. Marks'!EF36</f>
        <v>0</v>
      </c>
      <c r="AH36" s="290" t="str">
        <f>'Complete Statement (Sess. Marks'!EG36</f>
        <v>D</v>
      </c>
      <c r="AI36" s="653"/>
    </row>
    <row r="37" spans="1:35" s="20" customFormat="1" ht="17.25" customHeight="1">
      <c r="A37" s="654"/>
      <c r="B37" s="90">
        <f t="shared" si="0"/>
        <v>0</v>
      </c>
      <c r="C37" s="19">
        <f>'Marks Entry'!D39</f>
        <v>0</v>
      </c>
      <c r="D37" s="19">
        <f>'Marks Entry'!E39</f>
        <v>0</v>
      </c>
      <c r="E37" s="106" t="str">
        <f>'Marks Entry'!F39</f>
        <v/>
      </c>
      <c r="F37" s="19">
        <f>'Marks Entry'!G39</f>
        <v>0</v>
      </c>
      <c r="G37" s="19">
        <f>'Marks Entry'!H39</f>
        <v>0</v>
      </c>
      <c r="H37" s="19">
        <f>'Marks Entry'!I39</f>
        <v>0</v>
      </c>
      <c r="I37" s="19">
        <f>'Marks Entry'!J39</f>
        <v>0</v>
      </c>
      <c r="J37" s="748">
        <f>'Marks Entry'!K39</f>
        <v>0</v>
      </c>
      <c r="K37" s="77">
        <f>IF($K$2='Complete Statement (Sess. Marks'!$O$2,'Complete Statement (Sess. Marks'!O37,IF($K$2='Complete Statement (Sess. Marks'!$AA$2,'Complete Statement (Sess. Marks'!AA37,IF($K$2='Complete Statement (Sess. Marks'!$AM$2,'Complete Statement (Sess. Marks'!AM37,IF($K$2='Complete Statement (Sess. Marks'!$AY$2,'Complete Statement (Sess. Marks'!AY37,IF($K$2='Complete Statement (Sess. Marks'!$BK$2,'Complete Statement (Sess. Marks'!BK37,IF($K$2='Complete Statement (Sess. Marks'!$BW$2,'Complete Statement (Sess. Marks'!BW37,IF($K$2='Complete Statement (Sess. Marks'!$CI$2,'Complete Statement (Sess. Marks'!CI37,"")))))))</f>
        <v>0</v>
      </c>
      <c r="L37" s="76">
        <f>IF($K$2='Complete Statement (Sess. Marks'!$O$2,'Complete Statement (Sess. Marks'!P37,IF($K$2='Complete Statement (Sess. Marks'!$AA$2,'Complete Statement (Sess. Marks'!AB37,IF($K$2='Complete Statement (Sess. Marks'!$AM$2,'Complete Statement (Sess. Marks'!AN37,IF($K$2='Complete Statement (Sess. Marks'!$AY$2,'Complete Statement (Sess. Marks'!AZ37,IF($K$2='Complete Statement (Sess. Marks'!$BK$2,'Complete Statement (Sess. Marks'!BL37,IF($K$2='Complete Statement (Sess. Marks'!$BW$2,'Complete Statement (Sess. Marks'!BX37,IF($K$2='Complete Statement (Sess. Marks'!$CI$2,'Complete Statement (Sess. Marks'!CJ37,"")))))))</f>
        <v>0</v>
      </c>
      <c r="M37" s="76">
        <f>IF($K$2='Complete Statement (Sess. Marks'!$O$2,'Complete Statement (Sess. Marks'!Q37,IF($K$2='Complete Statement (Sess. Marks'!$AA$2,'Complete Statement (Sess. Marks'!AC37,IF($K$2='Complete Statement (Sess. Marks'!$AM$2,'Complete Statement (Sess. Marks'!AO37,IF($K$2='Complete Statement (Sess. Marks'!$AY$2,'Complete Statement (Sess. Marks'!BA37,IF($K$2='Complete Statement (Sess. Marks'!$BK$2,'Complete Statement (Sess. Marks'!BM37,IF($K$2='Complete Statement (Sess. Marks'!$BW$2,'Complete Statement (Sess. Marks'!BY37,IF($K$2='Complete Statement (Sess. Marks'!$CI$2,'Complete Statement (Sess. Marks'!CK37,"")))))))</f>
        <v>0</v>
      </c>
      <c r="N37" s="76">
        <f>IF($K$2='Complete Statement (Sess. Marks'!$O$2,'Complete Statement (Sess. Marks'!R37,IF($K$2='Complete Statement (Sess. Marks'!$AA$2,'Complete Statement (Sess. Marks'!AD37,IF($K$2='Complete Statement (Sess. Marks'!$AM$2,'Complete Statement (Sess. Marks'!AP37,IF($K$2='Complete Statement (Sess. Marks'!$AY$2,'Complete Statement (Sess. Marks'!BB37,IF($K$2='Complete Statement (Sess. Marks'!$BK$2,'Complete Statement (Sess. Marks'!BN37,IF($K$2='Complete Statement (Sess. Marks'!$BW$2,'Complete Statement (Sess. Marks'!BZ37,IF($K$2='Complete Statement (Sess. Marks'!$CI$2,'Complete Statement (Sess. Marks'!CL37,"")))))))</f>
        <v>0</v>
      </c>
      <c r="O37" s="76">
        <f>IF($K$2='Complete Statement (Sess. Marks'!$O$2,'Complete Statement (Sess. Marks'!S37,IF($K$2='Complete Statement (Sess. Marks'!$AA$2,'Complete Statement (Sess. Marks'!AE37,IF($K$2='Complete Statement (Sess. Marks'!$AM$2,'Complete Statement (Sess. Marks'!AQ37,IF($K$2='Complete Statement (Sess. Marks'!$AY$2,'Complete Statement (Sess. Marks'!BC37,IF($K$2='Complete Statement (Sess. Marks'!$BK$2,'Complete Statement (Sess. Marks'!BO37,IF($K$2='Complete Statement (Sess. Marks'!$BW$2,'Complete Statement (Sess. Marks'!CA37,IF($K$2='Complete Statement (Sess. Marks'!$CI$2,'Complete Statement (Sess. Marks'!CM37,"")))))))</f>
        <v>0</v>
      </c>
      <c r="P37" s="76">
        <f>IF($K$2='Complete Statement (Sess. Marks'!$O$2,'Complete Statement (Sess. Marks'!T37,IF($K$2='Complete Statement (Sess. Marks'!$AA$2,'Complete Statement (Sess. Marks'!AF37,IF($K$2='Complete Statement (Sess. Marks'!$AM$2,'Complete Statement (Sess. Marks'!AR37,IF($K$2='Complete Statement (Sess. Marks'!$AY$2,'Complete Statement (Sess. Marks'!BD37,IF($K$2='Complete Statement (Sess. Marks'!$BK$2,'Complete Statement (Sess. Marks'!BP37,IF($K$2='Complete Statement (Sess. Marks'!$BW$2,'Complete Statement (Sess. Marks'!CB37,IF($K$2='Complete Statement (Sess. Marks'!$CI$2,'Complete Statement (Sess. Marks'!CN37,"")))))))</f>
        <v>0</v>
      </c>
      <c r="Q37" s="76">
        <f>IF($K$2='Complete Statement (Sess. Marks'!$O$2,'Complete Statement (Sess. Marks'!U37,IF($K$2='Complete Statement (Sess. Marks'!$AA$2,'Complete Statement (Sess. Marks'!AG37,IF($K$2='Complete Statement (Sess. Marks'!$AM$2,'Complete Statement (Sess. Marks'!AS37,IF($K$2='Complete Statement (Sess. Marks'!$AY$2,'Complete Statement (Sess. Marks'!BE37,IF($K$2='Complete Statement (Sess. Marks'!$BK$2,'Complete Statement (Sess. Marks'!BQ37,IF($K$2='Complete Statement (Sess. Marks'!$BW$2,'Complete Statement (Sess. Marks'!CC37,IF($K$2='Complete Statement (Sess. Marks'!$CI$2,'Complete Statement (Sess. Marks'!CO37,"")))))))</f>
        <v>0</v>
      </c>
      <c r="R37" s="76">
        <f>IF($K$2='Complete Statement (Sess. Marks'!$O$2,'Complete Statement (Sess. Marks'!V37,IF($K$2='Complete Statement (Sess. Marks'!$AA$2,'Complete Statement (Sess. Marks'!AH37,IF($K$2='Complete Statement (Sess. Marks'!$AM$2,'Complete Statement (Sess. Marks'!AT37,IF($K$2='Complete Statement (Sess. Marks'!$AY$2,'Complete Statement (Sess. Marks'!BF37,IF($K$2='Complete Statement (Sess. Marks'!$BK$2,'Complete Statement (Sess. Marks'!BR37,IF($K$2='Complete Statement (Sess. Marks'!$BW$2,'Complete Statement (Sess. Marks'!CD37,IF($K$2='Complete Statement (Sess. Marks'!$CI$2,'Complete Statement (Sess. Marks'!CP37,"")))))))</f>
        <v>0</v>
      </c>
      <c r="S37" s="76">
        <f>IF($K$2='Complete Statement (Sess. Marks'!$O$2,'Complete Statement (Sess. Marks'!W37,IF($K$2='Complete Statement (Sess. Marks'!$AA$2,'Complete Statement (Sess. Marks'!AI37,IF($K$2='Complete Statement (Sess. Marks'!$AM$2,'Complete Statement (Sess. Marks'!AU37,IF($K$2='Complete Statement (Sess. Marks'!$AY$2,'Complete Statement (Sess. Marks'!BG37,IF($K$2='Complete Statement (Sess. Marks'!$BK$2,'Complete Statement (Sess. Marks'!BS37,IF($K$2='Complete Statement (Sess. Marks'!$BW$2,'Complete Statement (Sess. Marks'!CE37,IF($K$2='Complete Statement (Sess. Marks'!$CI$2,'Complete Statement (Sess. Marks'!CQ37,"")))))))</f>
        <v>0</v>
      </c>
      <c r="T37" s="76">
        <f>IF($K$2='Complete Statement (Sess. Marks'!$O$2,'Complete Statement (Sess. Marks'!X37,IF($K$2='Complete Statement (Sess. Marks'!$AA$2,'Complete Statement (Sess. Marks'!AJ37,IF($K$2='Complete Statement (Sess. Marks'!$AM$2,'Complete Statement (Sess. Marks'!AV37,IF($K$2='Complete Statement (Sess. Marks'!$AY$2,'Complete Statement (Sess. Marks'!BH37,IF($K$2='Complete Statement (Sess. Marks'!$BK$2,'Complete Statement (Sess. Marks'!BT37,IF($K$2='Complete Statement (Sess. Marks'!$BW$2,'Complete Statement (Sess. Marks'!CF37,IF($K$2='Complete Statement (Sess. Marks'!$CI$2,'Complete Statement (Sess. Marks'!CR37,"")))))))</f>
        <v>0</v>
      </c>
      <c r="U37" s="76">
        <f>IF($K$2='Complete Statement (Sess. Marks'!$O$2,'Complete Statement (Sess. Marks'!Y37,IF($K$2='Complete Statement (Sess. Marks'!$AA$2,'Complete Statement (Sess. Marks'!AK37,IF($K$2='Complete Statement (Sess. Marks'!$AM$2,'Complete Statement (Sess. Marks'!AW37,IF($K$2='Complete Statement (Sess. Marks'!$AY$2,'Complete Statement (Sess. Marks'!BI37,IF($K$2='Complete Statement (Sess. Marks'!$BK$2,'Complete Statement (Sess. Marks'!BU37,IF($K$2='Complete Statement (Sess. Marks'!$BW$2,'Complete Statement (Sess. Marks'!CG37,IF($K$2='Complete Statement (Sess. Marks'!$CI$2,'Complete Statement (Sess. Marks'!CS37,"")))))))</f>
        <v>0</v>
      </c>
      <c r="V37" s="78">
        <f>IF($K$2='Complete Statement (Sess. Marks'!$O$2,'Complete Statement (Sess. Marks'!Z37,IF($K$2='Complete Statement (Sess. Marks'!$AA$2,'Complete Statement (Sess. Marks'!AL37,IF($K$2='Complete Statement (Sess. Marks'!$AM$2,'Complete Statement (Sess. Marks'!AX37,IF($K$2='Complete Statement (Sess. Marks'!$AY$2,'Complete Statement (Sess. Marks'!BJ37,IF($K$2='Complete Statement (Sess. Marks'!$BK$2,'Complete Statement (Sess. Marks'!BV37,IF($K$2='Complete Statement (Sess. Marks'!$BW$2,'Complete Statement (Sess. Marks'!CH37,IF($K$2='Complete Statement (Sess. Marks'!$CI$2,'Complete Statement (Sess. Marks'!CT37,"")))))))</f>
        <v>0</v>
      </c>
      <c r="W37" s="585"/>
      <c r="X37" s="128">
        <f>'Complete Statement (Sess. Marks'!DE37</f>
        <v>0</v>
      </c>
      <c r="Y37" s="282">
        <f>'Complete Statement (Sess. Marks'!DI37</f>
        <v>0</v>
      </c>
      <c r="Z37" s="124">
        <f>'Complete Statement (Sess. Marks'!DM37</f>
        <v>0</v>
      </c>
      <c r="AA37" s="282">
        <f>'Complete Statement (Sess. Marks'!DQ37</f>
        <v>0</v>
      </c>
      <c r="AB37" s="352">
        <f>'Complete Statement (Sess. Marks'!DU37</f>
        <v>0</v>
      </c>
      <c r="AC37" s="284">
        <f>'Complete Statement (Sess. Marks'!DY37</f>
        <v>0</v>
      </c>
      <c r="AD37" s="278" t="str">
        <f>'Complete Statement (Sess. Marks'!EC37</f>
        <v/>
      </c>
      <c r="AE37" s="123">
        <f>'Complete Statement (Sess. Marks'!ED37</f>
        <v>0</v>
      </c>
      <c r="AF37" s="44" t="str">
        <f>'Complete Statement (Sess. Marks'!EE37</f>
        <v>D</v>
      </c>
      <c r="AG37" s="289">
        <f>'Complete Statement (Sess. Marks'!EF37</f>
        <v>0</v>
      </c>
      <c r="AH37" s="290" t="str">
        <f>'Complete Statement (Sess. Marks'!EG37</f>
        <v>D</v>
      </c>
      <c r="AI37" s="653"/>
    </row>
    <row r="38" spans="1:35" s="20" customFormat="1" ht="17.25" customHeight="1">
      <c r="A38" s="654"/>
      <c r="B38" s="90">
        <f t="shared" si="0"/>
        <v>0</v>
      </c>
      <c r="C38" s="19">
        <f>'Marks Entry'!D40</f>
        <v>0</v>
      </c>
      <c r="D38" s="19">
        <f>'Marks Entry'!E40</f>
        <v>0</v>
      </c>
      <c r="E38" s="106" t="str">
        <f>'Marks Entry'!F40</f>
        <v/>
      </c>
      <c r="F38" s="19">
        <f>'Marks Entry'!G40</f>
        <v>0</v>
      </c>
      <c r="G38" s="19">
        <f>'Marks Entry'!H40</f>
        <v>0</v>
      </c>
      <c r="H38" s="19">
        <f>'Marks Entry'!I40</f>
        <v>0</v>
      </c>
      <c r="I38" s="19">
        <f>'Marks Entry'!J40</f>
        <v>0</v>
      </c>
      <c r="J38" s="748">
        <f>'Marks Entry'!K40</f>
        <v>0</v>
      </c>
      <c r="K38" s="77">
        <f>IF($K$2='Complete Statement (Sess. Marks'!$O$2,'Complete Statement (Sess. Marks'!O38,IF($K$2='Complete Statement (Sess. Marks'!$AA$2,'Complete Statement (Sess. Marks'!AA38,IF($K$2='Complete Statement (Sess. Marks'!$AM$2,'Complete Statement (Sess. Marks'!AM38,IF($K$2='Complete Statement (Sess. Marks'!$AY$2,'Complete Statement (Sess. Marks'!AY38,IF($K$2='Complete Statement (Sess. Marks'!$BK$2,'Complete Statement (Sess. Marks'!BK38,IF($K$2='Complete Statement (Sess. Marks'!$BW$2,'Complete Statement (Sess. Marks'!BW38,IF($K$2='Complete Statement (Sess. Marks'!$CI$2,'Complete Statement (Sess. Marks'!CI38,"")))))))</f>
        <v>0</v>
      </c>
      <c r="L38" s="76">
        <f>IF($K$2='Complete Statement (Sess. Marks'!$O$2,'Complete Statement (Sess. Marks'!P38,IF($K$2='Complete Statement (Sess. Marks'!$AA$2,'Complete Statement (Sess. Marks'!AB38,IF($K$2='Complete Statement (Sess. Marks'!$AM$2,'Complete Statement (Sess. Marks'!AN38,IF($K$2='Complete Statement (Sess. Marks'!$AY$2,'Complete Statement (Sess. Marks'!AZ38,IF($K$2='Complete Statement (Sess. Marks'!$BK$2,'Complete Statement (Sess. Marks'!BL38,IF($K$2='Complete Statement (Sess. Marks'!$BW$2,'Complete Statement (Sess. Marks'!BX38,IF($K$2='Complete Statement (Sess. Marks'!$CI$2,'Complete Statement (Sess. Marks'!CJ38,"")))))))</f>
        <v>0</v>
      </c>
      <c r="M38" s="76">
        <f>IF($K$2='Complete Statement (Sess. Marks'!$O$2,'Complete Statement (Sess. Marks'!Q38,IF($K$2='Complete Statement (Sess. Marks'!$AA$2,'Complete Statement (Sess. Marks'!AC38,IF($K$2='Complete Statement (Sess. Marks'!$AM$2,'Complete Statement (Sess. Marks'!AO38,IF($K$2='Complete Statement (Sess. Marks'!$AY$2,'Complete Statement (Sess. Marks'!BA38,IF($K$2='Complete Statement (Sess. Marks'!$BK$2,'Complete Statement (Sess. Marks'!BM38,IF($K$2='Complete Statement (Sess. Marks'!$BW$2,'Complete Statement (Sess. Marks'!BY38,IF($K$2='Complete Statement (Sess. Marks'!$CI$2,'Complete Statement (Sess. Marks'!CK38,"")))))))</f>
        <v>0</v>
      </c>
      <c r="N38" s="76">
        <f>IF($K$2='Complete Statement (Sess. Marks'!$O$2,'Complete Statement (Sess. Marks'!R38,IF($K$2='Complete Statement (Sess. Marks'!$AA$2,'Complete Statement (Sess. Marks'!AD38,IF($K$2='Complete Statement (Sess. Marks'!$AM$2,'Complete Statement (Sess. Marks'!AP38,IF($K$2='Complete Statement (Sess. Marks'!$AY$2,'Complete Statement (Sess. Marks'!BB38,IF($K$2='Complete Statement (Sess. Marks'!$BK$2,'Complete Statement (Sess. Marks'!BN38,IF($K$2='Complete Statement (Sess. Marks'!$BW$2,'Complete Statement (Sess. Marks'!BZ38,IF($K$2='Complete Statement (Sess. Marks'!$CI$2,'Complete Statement (Sess. Marks'!CL38,"")))))))</f>
        <v>0</v>
      </c>
      <c r="O38" s="76">
        <f>IF($K$2='Complete Statement (Sess. Marks'!$O$2,'Complete Statement (Sess. Marks'!S38,IF($K$2='Complete Statement (Sess. Marks'!$AA$2,'Complete Statement (Sess. Marks'!AE38,IF($K$2='Complete Statement (Sess. Marks'!$AM$2,'Complete Statement (Sess. Marks'!AQ38,IF($K$2='Complete Statement (Sess. Marks'!$AY$2,'Complete Statement (Sess. Marks'!BC38,IF($K$2='Complete Statement (Sess. Marks'!$BK$2,'Complete Statement (Sess. Marks'!BO38,IF($K$2='Complete Statement (Sess. Marks'!$BW$2,'Complete Statement (Sess. Marks'!CA38,IF($K$2='Complete Statement (Sess. Marks'!$CI$2,'Complete Statement (Sess. Marks'!CM38,"")))))))</f>
        <v>0</v>
      </c>
      <c r="P38" s="76">
        <f>IF($K$2='Complete Statement (Sess. Marks'!$O$2,'Complete Statement (Sess. Marks'!T38,IF($K$2='Complete Statement (Sess. Marks'!$AA$2,'Complete Statement (Sess. Marks'!AF38,IF($K$2='Complete Statement (Sess. Marks'!$AM$2,'Complete Statement (Sess. Marks'!AR38,IF($K$2='Complete Statement (Sess. Marks'!$AY$2,'Complete Statement (Sess. Marks'!BD38,IF($K$2='Complete Statement (Sess. Marks'!$BK$2,'Complete Statement (Sess. Marks'!BP38,IF($K$2='Complete Statement (Sess. Marks'!$BW$2,'Complete Statement (Sess. Marks'!CB38,IF($K$2='Complete Statement (Sess. Marks'!$CI$2,'Complete Statement (Sess. Marks'!CN38,"")))))))</f>
        <v>0</v>
      </c>
      <c r="Q38" s="76">
        <f>IF($K$2='Complete Statement (Sess. Marks'!$O$2,'Complete Statement (Sess. Marks'!U38,IF($K$2='Complete Statement (Sess. Marks'!$AA$2,'Complete Statement (Sess. Marks'!AG38,IF($K$2='Complete Statement (Sess. Marks'!$AM$2,'Complete Statement (Sess. Marks'!AS38,IF($K$2='Complete Statement (Sess. Marks'!$AY$2,'Complete Statement (Sess. Marks'!BE38,IF($K$2='Complete Statement (Sess. Marks'!$BK$2,'Complete Statement (Sess. Marks'!BQ38,IF($K$2='Complete Statement (Sess. Marks'!$BW$2,'Complete Statement (Sess. Marks'!CC38,IF($K$2='Complete Statement (Sess. Marks'!$CI$2,'Complete Statement (Sess. Marks'!CO38,"")))))))</f>
        <v>0</v>
      </c>
      <c r="R38" s="76">
        <f>IF($K$2='Complete Statement (Sess. Marks'!$O$2,'Complete Statement (Sess. Marks'!V38,IF($K$2='Complete Statement (Sess. Marks'!$AA$2,'Complete Statement (Sess. Marks'!AH38,IF($K$2='Complete Statement (Sess. Marks'!$AM$2,'Complete Statement (Sess. Marks'!AT38,IF($K$2='Complete Statement (Sess. Marks'!$AY$2,'Complete Statement (Sess. Marks'!BF38,IF($K$2='Complete Statement (Sess. Marks'!$BK$2,'Complete Statement (Sess. Marks'!BR38,IF($K$2='Complete Statement (Sess. Marks'!$BW$2,'Complete Statement (Sess. Marks'!CD38,IF($K$2='Complete Statement (Sess. Marks'!$CI$2,'Complete Statement (Sess. Marks'!CP38,"")))))))</f>
        <v>0</v>
      </c>
      <c r="S38" s="76">
        <f>IF($K$2='Complete Statement (Sess. Marks'!$O$2,'Complete Statement (Sess. Marks'!W38,IF($K$2='Complete Statement (Sess. Marks'!$AA$2,'Complete Statement (Sess. Marks'!AI38,IF($K$2='Complete Statement (Sess. Marks'!$AM$2,'Complete Statement (Sess. Marks'!AU38,IF($K$2='Complete Statement (Sess. Marks'!$AY$2,'Complete Statement (Sess. Marks'!BG38,IF($K$2='Complete Statement (Sess. Marks'!$BK$2,'Complete Statement (Sess. Marks'!BS38,IF($K$2='Complete Statement (Sess. Marks'!$BW$2,'Complete Statement (Sess. Marks'!CE38,IF($K$2='Complete Statement (Sess. Marks'!$CI$2,'Complete Statement (Sess. Marks'!CQ38,"")))))))</f>
        <v>0</v>
      </c>
      <c r="T38" s="76">
        <f>IF($K$2='Complete Statement (Sess. Marks'!$O$2,'Complete Statement (Sess. Marks'!X38,IF($K$2='Complete Statement (Sess. Marks'!$AA$2,'Complete Statement (Sess. Marks'!AJ38,IF($K$2='Complete Statement (Sess. Marks'!$AM$2,'Complete Statement (Sess. Marks'!AV38,IF($K$2='Complete Statement (Sess. Marks'!$AY$2,'Complete Statement (Sess. Marks'!BH38,IF($K$2='Complete Statement (Sess. Marks'!$BK$2,'Complete Statement (Sess. Marks'!BT38,IF($K$2='Complete Statement (Sess. Marks'!$BW$2,'Complete Statement (Sess. Marks'!CF38,IF($K$2='Complete Statement (Sess. Marks'!$CI$2,'Complete Statement (Sess. Marks'!CR38,"")))))))</f>
        <v>0</v>
      </c>
      <c r="U38" s="76">
        <f>IF($K$2='Complete Statement (Sess. Marks'!$O$2,'Complete Statement (Sess. Marks'!Y38,IF($K$2='Complete Statement (Sess. Marks'!$AA$2,'Complete Statement (Sess. Marks'!AK38,IF($K$2='Complete Statement (Sess. Marks'!$AM$2,'Complete Statement (Sess. Marks'!AW38,IF($K$2='Complete Statement (Sess. Marks'!$AY$2,'Complete Statement (Sess. Marks'!BI38,IF($K$2='Complete Statement (Sess. Marks'!$BK$2,'Complete Statement (Sess. Marks'!BU38,IF($K$2='Complete Statement (Sess. Marks'!$BW$2,'Complete Statement (Sess. Marks'!CG38,IF($K$2='Complete Statement (Sess. Marks'!$CI$2,'Complete Statement (Sess. Marks'!CS38,"")))))))</f>
        <v>0</v>
      </c>
      <c r="V38" s="78">
        <f>IF($K$2='Complete Statement (Sess. Marks'!$O$2,'Complete Statement (Sess. Marks'!Z38,IF($K$2='Complete Statement (Sess. Marks'!$AA$2,'Complete Statement (Sess. Marks'!AL38,IF($K$2='Complete Statement (Sess. Marks'!$AM$2,'Complete Statement (Sess. Marks'!AX38,IF($K$2='Complete Statement (Sess. Marks'!$AY$2,'Complete Statement (Sess. Marks'!BJ38,IF($K$2='Complete Statement (Sess. Marks'!$BK$2,'Complete Statement (Sess. Marks'!BV38,IF($K$2='Complete Statement (Sess. Marks'!$BW$2,'Complete Statement (Sess. Marks'!CH38,IF($K$2='Complete Statement (Sess. Marks'!$CI$2,'Complete Statement (Sess. Marks'!CT38,"")))))))</f>
        <v>0</v>
      </c>
      <c r="W38" s="585"/>
      <c r="X38" s="128">
        <f>'Complete Statement (Sess. Marks'!DE38</f>
        <v>0</v>
      </c>
      <c r="Y38" s="282">
        <f>'Complete Statement (Sess. Marks'!DI38</f>
        <v>0</v>
      </c>
      <c r="Z38" s="124">
        <f>'Complete Statement (Sess. Marks'!DM38</f>
        <v>0</v>
      </c>
      <c r="AA38" s="282">
        <f>'Complete Statement (Sess. Marks'!DQ38</f>
        <v>0</v>
      </c>
      <c r="AB38" s="352">
        <f>'Complete Statement (Sess. Marks'!DU38</f>
        <v>0</v>
      </c>
      <c r="AC38" s="284">
        <f>'Complete Statement (Sess. Marks'!DY38</f>
        <v>0</v>
      </c>
      <c r="AD38" s="278" t="str">
        <f>'Complete Statement (Sess. Marks'!EC38</f>
        <v/>
      </c>
      <c r="AE38" s="123">
        <f>'Complete Statement (Sess. Marks'!ED38</f>
        <v>0</v>
      </c>
      <c r="AF38" s="44" t="str">
        <f>'Complete Statement (Sess. Marks'!EE38</f>
        <v>D</v>
      </c>
      <c r="AG38" s="289">
        <f>'Complete Statement (Sess. Marks'!EF38</f>
        <v>0</v>
      </c>
      <c r="AH38" s="290" t="str">
        <f>'Complete Statement (Sess. Marks'!EG38</f>
        <v>D</v>
      </c>
      <c r="AI38" s="653"/>
    </row>
    <row r="39" spans="1:35" s="20" customFormat="1" ht="17.25" customHeight="1">
      <c r="A39" s="654"/>
      <c r="B39" s="90">
        <f t="shared" si="0"/>
        <v>0</v>
      </c>
      <c r="C39" s="19">
        <f>'Marks Entry'!D41</f>
        <v>0</v>
      </c>
      <c r="D39" s="19">
        <f>'Marks Entry'!E41</f>
        <v>0</v>
      </c>
      <c r="E39" s="106" t="str">
        <f>'Marks Entry'!F41</f>
        <v/>
      </c>
      <c r="F39" s="19">
        <f>'Marks Entry'!G41</f>
        <v>0</v>
      </c>
      <c r="G39" s="19">
        <f>'Marks Entry'!H41</f>
        <v>0</v>
      </c>
      <c r="H39" s="19">
        <f>'Marks Entry'!I41</f>
        <v>0</v>
      </c>
      <c r="I39" s="19">
        <f>'Marks Entry'!J41</f>
        <v>0</v>
      </c>
      <c r="J39" s="748">
        <f>'Marks Entry'!K41</f>
        <v>0</v>
      </c>
      <c r="K39" s="77">
        <f>IF($K$2='Complete Statement (Sess. Marks'!$O$2,'Complete Statement (Sess. Marks'!O39,IF($K$2='Complete Statement (Sess. Marks'!$AA$2,'Complete Statement (Sess. Marks'!AA39,IF($K$2='Complete Statement (Sess. Marks'!$AM$2,'Complete Statement (Sess. Marks'!AM39,IF($K$2='Complete Statement (Sess. Marks'!$AY$2,'Complete Statement (Sess. Marks'!AY39,IF($K$2='Complete Statement (Sess. Marks'!$BK$2,'Complete Statement (Sess. Marks'!BK39,IF($K$2='Complete Statement (Sess. Marks'!$BW$2,'Complete Statement (Sess. Marks'!BW39,IF($K$2='Complete Statement (Sess. Marks'!$CI$2,'Complete Statement (Sess. Marks'!CI39,"")))))))</f>
        <v>0</v>
      </c>
      <c r="L39" s="76">
        <f>IF($K$2='Complete Statement (Sess. Marks'!$O$2,'Complete Statement (Sess. Marks'!P39,IF($K$2='Complete Statement (Sess. Marks'!$AA$2,'Complete Statement (Sess. Marks'!AB39,IF($K$2='Complete Statement (Sess. Marks'!$AM$2,'Complete Statement (Sess. Marks'!AN39,IF($K$2='Complete Statement (Sess. Marks'!$AY$2,'Complete Statement (Sess. Marks'!AZ39,IF($K$2='Complete Statement (Sess. Marks'!$BK$2,'Complete Statement (Sess. Marks'!BL39,IF($K$2='Complete Statement (Sess. Marks'!$BW$2,'Complete Statement (Sess. Marks'!BX39,IF($K$2='Complete Statement (Sess. Marks'!$CI$2,'Complete Statement (Sess. Marks'!CJ39,"")))))))</f>
        <v>0</v>
      </c>
      <c r="M39" s="76">
        <f>IF($K$2='Complete Statement (Sess. Marks'!$O$2,'Complete Statement (Sess. Marks'!Q39,IF($K$2='Complete Statement (Sess. Marks'!$AA$2,'Complete Statement (Sess. Marks'!AC39,IF($K$2='Complete Statement (Sess. Marks'!$AM$2,'Complete Statement (Sess. Marks'!AO39,IF($K$2='Complete Statement (Sess. Marks'!$AY$2,'Complete Statement (Sess. Marks'!BA39,IF($K$2='Complete Statement (Sess. Marks'!$BK$2,'Complete Statement (Sess. Marks'!BM39,IF($K$2='Complete Statement (Sess. Marks'!$BW$2,'Complete Statement (Sess. Marks'!BY39,IF($K$2='Complete Statement (Sess. Marks'!$CI$2,'Complete Statement (Sess. Marks'!CK39,"")))))))</f>
        <v>0</v>
      </c>
      <c r="N39" s="76">
        <f>IF($K$2='Complete Statement (Sess. Marks'!$O$2,'Complete Statement (Sess. Marks'!R39,IF($K$2='Complete Statement (Sess. Marks'!$AA$2,'Complete Statement (Sess. Marks'!AD39,IF($K$2='Complete Statement (Sess. Marks'!$AM$2,'Complete Statement (Sess. Marks'!AP39,IF($K$2='Complete Statement (Sess. Marks'!$AY$2,'Complete Statement (Sess. Marks'!BB39,IF($K$2='Complete Statement (Sess. Marks'!$BK$2,'Complete Statement (Sess. Marks'!BN39,IF($K$2='Complete Statement (Sess. Marks'!$BW$2,'Complete Statement (Sess. Marks'!BZ39,IF($K$2='Complete Statement (Sess. Marks'!$CI$2,'Complete Statement (Sess. Marks'!CL39,"")))))))</f>
        <v>0</v>
      </c>
      <c r="O39" s="76">
        <f>IF($K$2='Complete Statement (Sess. Marks'!$O$2,'Complete Statement (Sess. Marks'!S39,IF($K$2='Complete Statement (Sess. Marks'!$AA$2,'Complete Statement (Sess. Marks'!AE39,IF($K$2='Complete Statement (Sess. Marks'!$AM$2,'Complete Statement (Sess. Marks'!AQ39,IF($K$2='Complete Statement (Sess. Marks'!$AY$2,'Complete Statement (Sess. Marks'!BC39,IF($K$2='Complete Statement (Sess. Marks'!$BK$2,'Complete Statement (Sess. Marks'!BO39,IF($K$2='Complete Statement (Sess. Marks'!$BW$2,'Complete Statement (Sess. Marks'!CA39,IF($K$2='Complete Statement (Sess. Marks'!$CI$2,'Complete Statement (Sess. Marks'!CM39,"")))))))</f>
        <v>0</v>
      </c>
      <c r="P39" s="76">
        <f>IF($K$2='Complete Statement (Sess. Marks'!$O$2,'Complete Statement (Sess. Marks'!T39,IF($K$2='Complete Statement (Sess. Marks'!$AA$2,'Complete Statement (Sess. Marks'!AF39,IF($K$2='Complete Statement (Sess. Marks'!$AM$2,'Complete Statement (Sess. Marks'!AR39,IF($K$2='Complete Statement (Sess. Marks'!$AY$2,'Complete Statement (Sess. Marks'!BD39,IF($K$2='Complete Statement (Sess. Marks'!$BK$2,'Complete Statement (Sess. Marks'!BP39,IF($K$2='Complete Statement (Sess. Marks'!$BW$2,'Complete Statement (Sess. Marks'!CB39,IF($K$2='Complete Statement (Sess. Marks'!$CI$2,'Complete Statement (Sess. Marks'!CN39,"")))))))</f>
        <v>0</v>
      </c>
      <c r="Q39" s="76">
        <f>IF($K$2='Complete Statement (Sess. Marks'!$O$2,'Complete Statement (Sess. Marks'!U39,IF($K$2='Complete Statement (Sess. Marks'!$AA$2,'Complete Statement (Sess. Marks'!AG39,IF($K$2='Complete Statement (Sess. Marks'!$AM$2,'Complete Statement (Sess. Marks'!AS39,IF($K$2='Complete Statement (Sess. Marks'!$AY$2,'Complete Statement (Sess. Marks'!BE39,IF($K$2='Complete Statement (Sess. Marks'!$BK$2,'Complete Statement (Sess. Marks'!BQ39,IF($K$2='Complete Statement (Sess. Marks'!$BW$2,'Complete Statement (Sess. Marks'!CC39,IF($K$2='Complete Statement (Sess. Marks'!$CI$2,'Complete Statement (Sess. Marks'!CO39,"")))))))</f>
        <v>0</v>
      </c>
      <c r="R39" s="76">
        <f>IF($K$2='Complete Statement (Sess. Marks'!$O$2,'Complete Statement (Sess. Marks'!V39,IF($K$2='Complete Statement (Sess. Marks'!$AA$2,'Complete Statement (Sess. Marks'!AH39,IF($K$2='Complete Statement (Sess. Marks'!$AM$2,'Complete Statement (Sess. Marks'!AT39,IF($K$2='Complete Statement (Sess. Marks'!$AY$2,'Complete Statement (Sess. Marks'!BF39,IF($K$2='Complete Statement (Sess. Marks'!$BK$2,'Complete Statement (Sess. Marks'!BR39,IF($K$2='Complete Statement (Sess. Marks'!$BW$2,'Complete Statement (Sess. Marks'!CD39,IF($K$2='Complete Statement (Sess. Marks'!$CI$2,'Complete Statement (Sess. Marks'!CP39,"")))))))</f>
        <v>0</v>
      </c>
      <c r="S39" s="76">
        <f>IF($K$2='Complete Statement (Sess. Marks'!$O$2,'Complete Statement (Sess. Marks'!W39,IF($K$2='Complete Statement (Sess. Marks'!$AA$2,'Complete Statement (Sess. Marks'!AI39,IF($K$2='Complete Statement (Sess. Marks'!$AM$2,'Complete Statement (Sess. Marks'!AU39,IF($K$2='Complete Statement (Sess. Marks'!$AY$2,'Complete Statement (Sess. Marks'!BG39,IF($K$2='Complete Statement (Sess. Marks'!$BK$2,'Complete Statement (Sess. Marks'!BS39,IF($K$2='Complete Statement (Sess. Marks'!$BW$2,'Complete Statement (Sess. Marks'!CE39,IF($K$2='Complete Statement (Sess. Marks'!$CI$2,'Complete Statement (Sess. Marks'!CQ39,"")))))))</f>
        <v>0</v>
      </c>
      <c r="T39" s="76">
        <f>IF($K$2='Complete Statement (Sess. Marks'!$O$2,'Complete Statement (Sess. Marks'!X39,IF($K$2='Complete Statement (Sess. Marks'!$AA$2,'Complete Statement (Sess. Marks'!AJ39,IF($K$2='Complete Statement (Sess. Marks'!$AM$2,'Complete Statement (Sess. Marks'!AV39,IF($K$2='Complete Statement (Sess. Marks'!$AY$2,'Complete Statement (Sess. Marks'!BH39,IF($K$2='Complete Statement (Sess. Marks'!$BK$2,'Complete Statement (Sess. Marks'!BT39,IF($K$2='Complete Statement (Sess. Marks'!$BW$2,'Complete Statement (Sess. Marks'!CF39,IF($K$2='Complete Statement (Sess. Marks'!$CI$2,'Complete Statement (Sess. Marks'!CR39,"")))))))</f>
        <v>0</v>
      </c>
      <c r="U39" s="76">
        <f>IF($K$2='Complete Statement (Sess. Marks'!$O$2,'Complete Statement (Sess. Marks'!Y39,IF($K$2='Complete Statement (Sess. Marks'!$AA$2,'Complete Statement (Sess. Marks'!AK39,IF($K$2='Complete Statement (Sess. Marks'!$AM$2,'Complete Statement (Sess. Marks'!AW39,IF($K$2='Complete Statement (Sess. Marks'!$AY$2,'Complete Statement (Sess. Marks'!BI39,IF($K$2='Complete Statement (Sess. Marks'!$BK$2,'Complete Statement (Sess. Marks'!BU39,IF($K$2='Complete Statement (Sess. Marks'!$BW$2,'Complete Statement (Sess. Marks'!CG39,IF($K$2='Complete Statement (Sess. Marks'!$CI$2,'Complete Statement (Sess. Marks'!CS39,"")))))))</f>
        <v>0</v>
      </c>
      <c r="V39" s="78">
        <f>IF($K$2='Complete Statement (Sess. Marks'!$O$2,'Complete Statement (Sess. Marks'!Z39,IF($K$2='Complete Statement (Sess. Marks'!$AA$2,'Complete Statement (Sess. Marks'!AL39,IF($K$2='Complete Statement (Sess. Marks'!$AM$2,'Complete Statement (Sess. Marks'!AX39,IF($K$2='Complete Statement (Sess. Marks'!$AY$2,'Complete Statement (Sess. Marks'!BJ39,IF($K$2='Complete Statement (Sess. Marks'!$BK$2,'Complete Statement (Sess. Marks'!BV39,IF($K$2='Complete Statement (Sess. Marks'!$BW$2,'Complete Statement (Sess. Marks'!CH39,IF($K$2='Complete Statement (Sess. Marks'!$CI$2,'Complete Statement (Sess. Marks'!CT39,"")))))))</f>
        <v>0</v>
      </c>
      <c r="W39" s="585"/>
      <c r="X39" s="128">
        <f>'Complete Statement (Sess. Marks'!DE39</f>
        <v>0</v>
      </c>
      <c r="Y39" s="282">
        <f>'Complete Statement (Sess. Marks'!DI39</f>
        <v>0</v>
      </c>
      <c r="Z39" s="124">
        <f>'Complete Statement (Sess. Marks'!DM39</f>
        <v>0</v>
      </c>
      <c r="AA39" s="282">
        <f>'Complete Statement (Sess. Marks'!DQ39</f>
        <v>0</v>
      </c>
      <c r="AB39" s="352">
        <f>'Complete Statement (Sess. Marks'!DU39</f>
        <v>0</v>
      </c>
      <c r="AC39" s="284">
        <f>'Complete Statement (Sess. Marks'!DY39</f>
        <v>0</v>
      </c>
      <c r="AD39" s="278" t="str">
        <f>'Complete Statement (Sess. Marks'!EC39</f>
        <v/>
      </c>
      <c r="AE39" s="123">
        <f>'Complete Statement (Sess. Marks'!ED39</f>
        <v>0</v>
      </c>
      <c r="AF39" s="44" t="str">
        <f>'Complete Statement (Sess. Marks'!EE39</f>
        <v>D</v>
      </c>
      <c r="AG39" s="289">
        <f>'Complete Statement (Sess. Marks'!EF39</f>
        <v>0</v>
      </c>
      <c r="AH39" s="290" t="str">
        <f>'Complete Statement (Sess. Marks'!EG39</f>
        <v>D</v>
      </c>
      <c r="AI39" s="653"/>
    </row>
    <row r="40" spans="1:35" s="20" customFormat="1" ht="17.25" customHeight="1">
      <c r="A40" s="654"/>
      <c r="B40" s="90">
        <f t="shared" si="0"/>
        <v>0</v>
      </c>
      <c r="C40" s="19">
        <f>'Marks Entry'!D42</f>
        <v>0</v>
      </c>
      <c r="D40" s="19">
        <f>'Marks Entry'!E42</f>
        <v>0</v>
      </c>
      <c r="E40" s="106" t="str">
        <f>'Marks Entry'!F42</f>
        <v/>
      </c>
      <c r="F40" s="19">
        <f>'Marks Entry'!G42</f>
        <v>0</v>
      </c>
      <c r="G40" s="19">
        <f>'Marks Entry'!H42</f>
        <v>0</v>
      </c>
      <c r="H40" s="19">
        <f>'Marks Entry'!I42</f>
        <v>0</v>
      </c>
      <c r="I40" s="19">
        <f>'Marks Entry'!J42</f>
        <v>0</v>
      </c>
      <c r="J40" s="748">
        <f>'Marks Entry'!K42</f>
        <v>0</v>
      </c>
      <c r="K40" s="77">
        <f>IF($K$2='Complete Statement (Sess. Marks'!$O$2,'Complete Statement (Sess. Marks'!O40,IF($K$2='Complete Statement (Sess. Marks'!$AA$2,'Complete Statement (Sess. Marks'!AA40,IF($K$2='Complete Statement (Sess. Marks'!$AM$2,'Complete Statement (Sess. Marks'!AM40,IF($K$2='Complete Statement (Sess. Marks'!$AY$2,'Complete Statement (Sess. Marks'!AY40,IF($K$2='Complete Statement (Sess. Marks'!$BK$2,'Complete Statement (Sess. Marks'!BK40,IF($K$2='Complete Statement (Sess. Marks'!$BW$2,'Complete Statement (Sess. Marks'!BW40,IF($K$2='Complete Statement (Sess. Marks'!$CI$2,'Complete Statement (Sess. Marks'!CI40,"")))))))</f>
        <v>0</v>
      </c>
      <c r="L40" s="76">
        <f>IF($K$2='Complete Statement (Sess. Marks'!$O$2,'Complete Statement (Sess. Marks'!P40,IF($K$2='Complete Statement (Sess. Marks'!$AA$2,'Complete Statement (Sess. Marks'!AB40,IF($K$2='Complete Statement (Sess. Marks'!$AM$2,'Complete Statement (Sess. Marks'!AN40,IF($K$2='Complete Statement (Sess. Marks'!$AY$2,'Complete Statement (Sess. Marks'!AZ40,IF($K$2='Complete Statement (Sess. Marks'!$BK$2,'Complete Statement (Sess. Marks'!BL40,IF($K$2='Complete Statement (Sess. Marks'!$BW$2,'Complete Statement (Sess. Marks'!BX40,IF($K$2='Complete Statement (Sess. Marks'!$CI$2,'Complete Statement (Sess. Marks'!CJ40,"")))))))</f>
        <v>0</v>
      </c>
      <c r="M40" s="76">
        <f>IF($K$2='Complete Statement (Sess. Marks'!$O$2,'Complete Statement (Sess. Marks'!Q40,IF($K$2='Complete Statement (Sess. Marks'!$AA$2,'Complete Statement (Sess. Marks'!AC40,IF($K$2='Complete Statement (Sess. Marks'!$AM$2,'Complete Statement (Sess. Marks'!AO40,IF($K$2='Complete Statement (Sess. Marks'!$AY$2,'Complete Statement (Sess. Marks'!BA40,IF($K$2='Complete Statement (Sess. Marks'!$BK$2,'Complete Statement (Sess. Marks'!BM40,IF($K$2='Complete Statement (Sess. Marks'!$BW$2,'Complete Statement (Sess. Marks'!BY40,IF($K$2='Complete Statement (Sess. Marks'!$CI$2,'Complete Statement (Sess. Marks'!CK40,"")))))))</f>
        <v>0</v>
      </c>
      <c r="N40" s="76">
        <f>IF($K$2='Complete Statement (Sess. Marks'!$O$2,'Complete Statement (Sess. Marks'!R40,IF($K$2='Complete Statement (Sess. Marks'!$AA$2,'Complete Statement (Sess. Marks'!AD40,IF($K$2='Complete Statement (Sess. Marks'!$AM$2,'Complete Statement (Sess. Marks'!AP40,IF($K$2='Complete Statement (Sess. Marks'!$AY$2,'Complete Statement (Sess. Marks'!BB40,IF($K$2='Complete Statement (Sess. Marks'!$BK$2,'Complete Statement (Sess. Marks'!BN40,IF($K$2='Complete Statement (Sess. Marks'!$BW$2,'Complete Statement (Sess. Marks'!BZ40,IF($K$2='Complete Statement (Sess. Marks'!$CI$2,'Complete Statement (Sess. Marks'!CL40,"")))))))</f>
        <v>0</v>
      </c>
      <c r="O40" s="76">
        <f>IF($K$2='Complete Statement (Sess. Marks'!$O$2,'Complete Statement (Sess. Marks'!S40,IF($K$2='Complete Statement (Sess. Marks'!$AA$2,'Complete Statement (Sess. Marks'!AE40,IF($K$2='Complete Statement (Sess. Marks'!$AM$2,'Complete Statement (Sess. Marks'!AQ40,IF($K$2='Complete Statement (Sess. Marks'!$AY$2,'Complete Statement (Sess. Marks'!BC40,IF($K$2='Complete Statement (Sess. Marks'!$BK$2,'Complete Statement (Sess. Marks'!BO40,IF($K$2='Complete Statement (Sess. Marks'!$BW$2,'Complete Statement (Sess. Marks'!CA40,IF($K$2='Complete Statement (Sess. Marks'!$CI$2,'Complete Statement (Sess. Marks'!CM40,"")))))))</f>
        <v>0</v>
      </c>
      <c r="P40" s="76">
        <f>IF($K$2='Complete Statement (Sess. Marks'!$O$2,'Complete Statement (Sess. Marks'!T40,IF($K$2='Complete Statement (Sess. Marks'!$AA$2,'Complete Statement (Sess. Marks'!AF40,IF($K$2='Complete Statement (Sess. Marks'!$AM$2,'Complete Statement (Sess. Marks'!AR40,IF($K$2='Complete Statement (Sess. Marks'!$AY$2,'Complete Statement (Sess. Marks'!BD40,IF($K$2='Complete Statement (Sess. Marks'!$BK$2,'Complete Statement (Sess. Marks'!BP40,IF($K$2='Complete Statement (Sess. Marks'!$BW$2,'Complete Statement (Sess. Marks'!CB40,IF($K$2='Complete Statement (Sess. Marks'!$CI$2,'Complete Statement (Sess. Marks'!CN40,"")))))))</f>
        <v>0</v>
      </c>
      <c r="Q40" s="76">
        <f>IF($K$2='Complete Statement (Sess. Marks'!$O$2,'Complete Statement (Sess. Marks'!U40,IF($K$2='Complete Statement (Sess. Marks'!$AA$2,'Complete Statement (Sess. Marks'!AG40,IF($K$2='Complete Statement (Sess. Marks'!$AM$2,'Complete Statement (Sess. Marks'!AS40,IF($K$2='Complete Statement (Sess. Marks'!$AY$2,'Complete Statement (Sess. Marks'!BE40,IF($K$2='Complete Statement (Sess. Marks'!$BK$2,'Complete Statement (Sess. Marks'!BQ40,IF($K$2='Complete Statement (Sess. Marks'!$BW$2,'Complete Statement (Sess. Marks'!CC40,IF($K$2='Complete Statement (Sess. Marks'!$CI$2,'Complete Statement (Sess. Marks'!CO40,"")))))))</f>
        <v>0</v>
      </c>
      <c r="R40" s="76">
        <f>IF($K$2='Complete Statement (Sess. Marks'!$O$2,'Complete Statement (Sess. Marks'!V40,IF($K$2='Complete Statement (Sess. Marks'!$AA$2,'Complete Statement (Sess. Marks'!AH40,IF($K$2='Complete Statement (Sess. Marks'!$AM$2,'Complete Statement (Sess. Marks'!AT40,IF($K$2='Complete Statement (Sess. Marks'!$AY$2,'Complete Statement (Sess. Marks'!BF40,IF($K$2='Complete Statement (Sess. Marks'!$BK$2,'Complete Statement (Sess. Marks'!BR40,IF($K$2='Complete Statement (Sess. Marks'!$BW$2,'Complete Statement (Sess. Marks'!CD40,IF($K$2='Complete Statement (Sess. Marks'!$CI$2,'Complete Statement (Sess. Marks'!CP40,"")))))))</f>
        <v>0</v>
      </c>
      <c r="S40" s="76">
        <f>IF($K$2='Complete Statement (Sess. Marks'!$O$2,'Complete Statement (Sess. Marks'!W40,IF($K$2='Complete Statement (Sess. Marks'!$AA$2,'Complete Statement (Sess. Marks'!AI40,IF($K$2='Complete Statement (Sess. Marks'!$AM$2,'Complete Statement (Sess. Marks'!AU40,IF($K$2='Complete Statement (Sess. Marks'!$AY$2,'Complete Statement (Sess. Marks'!BG40,IF($K$2='Complete Statement (Sess. Marks'!$BK$2,'Complete Statement (Sess. Marks'!BS40,IF($K$2='Complete Statement (Sess. Marks'!$BW$2,'Complete Statement (Sess. Marks'!CE40,IF($K$2='Complete Statement (Sess. Marks'!$CI$2,'Complete Statement (Sess. Marks'!CQ40,"")))))))</f>
        <v>0</v>
      </c>
      <c r="T40" s="76">
        <f>IF($K$2='Complete Statement (Sess. Marks'!$O$2,'Complete Statement (Sess. Marks'!X40,IF($K$2='Complete Statement (Sess. Marks'!$AA$2,'Complete Statement (Sess. Marks'!AJ40,IF($K$2='Complete Statement (Sess. Marks'!$AM$2,'Complete Statement (Sess. Marks'!AV40,IF($K$2='Complete Statement (Sess. Marks'!$AY$2,'Complete Statement (Sess. Marks'!BH40,IF($K$2='Complete Statement (Sess. Marks'!$BK$2,'Complete Statement (Sess. Marks'!BT40,IF($K$2='Complete Statement (Sess. Marks'!$BW$2,'Complete Statement (Sess. Marks'!CF40,IF($K$2='Complete Statement (Sess. Marks'!$CI$2,'Complete Statement (Sess. Marks'!CR40,"")))))))</f>
        <v>0</v>
      </c>
      <c r="U40" s="76">
        <f>IF($K$2='Complete Statement (Sess. Marks'!$O$2,'Complete Statement (Sess. Marks'!Y40,IF($K$2='Complete Statement (Sess. Marks'!$AA$2,'Complete Statement (Sess. Marks'!AK40,IF($K$2='Complete Statement (Sess. Marks'!$AM$2,'Complete Statement (Sess. Marks'!AW40,IF($K$2='Complete Statement (Sess. Marks'!$AY$2,'Complete Statement (Sess. Marks'!BI40,IF($K$2='Complete Statement (Sess. Marks'!$BK$2,'Complete Statement (Sess. Marks'!BU40,IF($K$2='Complete Statement (Sess. Marks'!$BW$2,'Complete Statement (Sess. Marks'!CG40,IF($K$2='Complete Statement (Sess. Marks'!$CI$2,'Complete Statement (Sess. Marks'!CS40,"")))))))</f>
        <v>0</v>
      </c>
      <c r="V40" s="78">
        <f>IF($K$2='Complete Statement (Sess. Marks'!$O$2,'Complete Statement (Sess. Marks'!Z40,IF($K$2='Complete Statement (Sess. Marks'!$AA$2,'Complete Statement (Sess. Marks'!AL40,IF($K$2='Complete Statement (Sess. Marks'!$AM$2,'Complete Statement (Sess. Marks'!AX40,IF($K$2='Complete Statement (Sess. Marks'!$AY$2,'Complete Statement (Sess. Marks'!BJ40,IF($K$2='Complete Statement (Sess. Marks'!$BK$2,'Complete Statement (Sess. Marks'!BV40,IF($K$2='Complete Statement (Sess. Marks'!$BW$2,'Complete Statement (Sess. Marks'!CH40,IF($K$2='Complete Statement (Sess. Marks'!$CI$2,'Complete Statement (Sess. Marks'!CT40,"")))))))</f>
        <v>0</v>
      </c>
      <c r="W40" s="585"/>
      <c r="X40" s="128">
        <f>'Complete Statement (Sess. Marks'!DE40</f>
        <v>0</v>
      </c>
      <c r="Y40" s="282">
        <f>'Complete Statement (Sess. Marks'!DI40</f>
        <v>0</v>
      </c>
      <c r="Z40" s="124">
        <f>'Complete Statement (Sess. Marks'!DM40</f>
        <v>0</v>
      </c>
      <c r="AA40" s="282">
        <f>'Complete Statement (Sess. Marks'!DQ40</f>
        <v>0</v>
      </c>
      <c r="AB40" s="352">
        <f>'Complete Statement (Sess. Marks'!DU40</f>
        <v>0</v>
      </c>
      <c r="AC40" s="284">
        <f>'Complete Statement (Sess. Marks'!DY40</f>
        <v>0</v>
      </c>
      <c r="AD40" s="278" t="str">
        <f>'Complete Statement (Sess. Marks'!EC40</f>
        <v/>
      </c>
      <c r="AE40" s="123">
        <f>'Complete Statement (Sess. Marks'!ED40</f>
        <v>0</v>
      </c>
      <c r="AF40" s="44" t="str">
        <f>'Complete Statement (Sess. Marks'!EE40</f>
        <v>D</v>
      </c>
      <c r="AG40" s="289">
        <f>'Complete Statement (Sess. Marks'!EF40</f>
        <v>0</v>
      </c>
      <c r="AH40" s="290" t="str">
        <f>'Complete Statement (Sess. Marks'!EG40</f>
        <v>D</v>
      </c>
      <c r="AI40" s="653"/>
    </row>
    <row r="41" spans="1:35" s="20" customFormat="1" ht="17.25" customHeight="1">
      <c r="A41" s="654"/>
      <c r="B41" s="90">
        <f t="shared" si="0"/>
        <v>0</v>
      </c>
      <c r="C41" s="19">
        <f>'Marks Entry'!D43</f>
        <v>0</v>
      </c>
      <c r="D41" s="19">
        <f>'Marks Entry'!E43</f>
        <v>0</v>
      </c>
      <c r="E41" s="106" t="str">
        <f>'Marks Entry'!F43</f>
        <v/>
      </c>
      <c r="F41" s="19">
        <f>'Marks Entry'!G43</f>
        <v>0</v>
      </c>
      <c r="G41" s="19">
        <f>'Marks Entry'!H43</f>
        <v>0</v>
      </c>
      <c r="H41" s="19">
        <f>'Marks Entry'!I43</f>
        <v>0</v>
      </c>
      <c r="I41" s="19">
        <f>'Marks Entry'!J43</f>
        <v>0</v>
      </c>
      <c r="J41" s="748">
        <f>'Marks Entry'!K43</f>
        <v>0</v>
      </c>
      <c r="K41" s="77">
        <f>IF($K$2='Complete Statement (Sess. Marks'!$O$2,'Complete Statement (Sess. Marks'!O41,IF($K$2='Complete Statement (Sess. Marks'!$AA$2,'Complete Statement (Sess. Marks'!AA41,IF($K$2='Complete Statement (Sess. Marks'!$AM$2,'Complete Statement (Sess. Marks'!AM41,IF($K$2='Complete Statement (Sess. Marks'!$AY$2,'Complete Statement (Sess. Marks'!AY41,IF($K$2='Complete Statement (Sess. Marks'!$BK$2,'Complete Statement (Sess. Marks'!BK41,IF($K$2='Complete Statement (Sess. Marks'!$BW$2,'Complete Statement (Sess. Marks'!BW41,IF($K$2='Complete Statement (Sess. Marks'!$CI$2,'Complete Statement (Sess. Marks'!CI41,"")))))))</f>
        <v>0</v>
      </c>
      <c r="L41" s="76">
        <f>IF($K$2='Complete Statement (Sess. Marks'!$O$2,'Complete Statement (Sess. Marks'!P41,IF($K$2='Complete Statement (Sess. Marks'!$AA$2,'Complete Statement (Sess. Marks'!AB41,IF($K$2='Complete Statement (Sess. Marks'!$AM$2,'Complete Statement (Sess. Marks'!AN41,IF($K$2='Complete Statement (Sess. Marks'!$AY$2,'Complete Statement (Sess. Marks'!AZ41,IF($K$2='Complete Statement (Sess. Marks'!$BK$2,'Complete Statement (Sess. Marks'!BL41,IF($K$2='Complete Statement (Sess. Marks'!$BW$2,'Complete Statement (Sess. Marks'!BX41,IF($K$2='Complete Statement (Sess. Marks'!$CI$2,'Complete Statement (Sess. Marks'!CJ41,"")))))))</f>
        <v>0</v>
      </c>
      <c r="M41" s="76">
        <f>IF($K$2='Complete Statement (Sess. Marks'!$O$2,'Complete Statement (Sess. Marks'!Q41,IF($K$2='Complete Statement (Sess. Marks'!$AA$2,'Complete Statement (Sess. Marks'!AC41,IF($K$2='Complete Statement (Sess. Marks'!$AM$2,'Complete Statement (Sess. Marks'!AO41,IF($K$2='Complete Statement (Sess. Marks'!$AY$2,'Complete Statement (Sess. Marks'!BA41,IF($K$2='Complete Statement (Sess. Marks'!$BK$2,'Complete Statement (Sess. Marks'!BM41,IF($K$2='Complete Statement (Sess. Marks'!$BW$2,'Complete Statement (Sess. Marks'!BY41,IF($K$2='Complete Statement (Sess. Marks'!$CI$2,'Complete Statement (Sess. Marks'!CK41,"")))))))</f>
        <v>0</v>
      </c>
      <c r="N41" s="76">
        <f>IF($K$2='Complete Statement (Sess. Marks'!$O$2,'Complete Statement (Sess. Marks'!R41,IF($K$2='Complete Statement (Sess. Marks'!$AA$2,'Complete Statement (Sess. Marks'!AD41,IF($K$2='Complete Statement (Sess. Marks'!$AM$2,'Complete Statement (Sess. Marks'!AP41,IF($K$2='Complete Statement (Sess. Marks'!$AY$2,'Complete Statement (Sess. Marks'!BB41,IF($K$2='Complete Statement (Sess. Marks'!$BK$2,'Complete Statement (Sess. Marks'!BN41,IF($K$2='Complete Statement (Sess. Marks'!$BW$2,'Complete Statement (Sess. Marks'!BZ41,IF($K$2='Complete Statement (Sess. Marks'!$CI$2,'Complete Statement (Sess. Marks'!CL41,"")))))))</f>
        <v>0</v>
      </c>
      <c r="O41" s="76">
        <f>IF($K$2='Complete Statement (Sess. Marks'!$O$2,'Complete Statement (Sess. Marks'!S41,IF($K$2='Complete Statement (Sess. Marks'!$AA$2,'Complete Statement (Sess. Marks'!AE41,IF($K$2='Complete Statement (Sess. Marks'!$AM$2,'Complete Statement (Sess. Marks'!AQ41,IF($K$2='Complete Statement (Sess. Marks'!$AY$2,'Complete Statement (Sess. Marks'!BC41,IF($K$2='Complete Statement (Sess. Marks'!$BK$2,'Complete Statement (Sess. Marks'!BO41,IF($K$2='Complete Statement (Sess. Marks'!$BW$2,'Complete Statement (Sess. Marks'!CA41,IF($K$2='Complete Statement (Sess. Marks'!$CI$2,'Complete Statement (Sess. Marks'!CM41,"")))))))</f>
        <v>0</v>
      </c>
      <c r="P41" s="76">
        <f>IF($K$2='Complete Statement (Sess. Marks'!$O$2,'Complete Statement (Sess. Marks'!T41,IF($K$2='Complete Statement (Sess. Marks'!$AA$2,'Complete Statement (Sess. Marks'!AF41,IF($K$2='Complete Statement (Sess. Marks'!$AM$2,'Complete Statement (Sess. Marks'!AR41,IF($K$2='Complete Statement (Sess. Marks'!$AY$2,'Complete Statement (Sess. Marks'!BD41,IF($K$2='Complete Statement (Sess. Marks'!$BK$2,'Complete Statement (Sess. Marks'!BP41,IF($K$2='Complete Statement (Sess. Marks'!$BW$2,'Complete Statement (Sess. Marks'!CB41,IF($K$2='Complete Statement (Sess. Marks'!$CI$2,'Complete Statement (Sess. Marks'!CN41,"")))))))</f>
        <v>0</v>
      </c>
      <c r="Q41" s="76">
        <f>IF($K$2='Complete Statement (Sess. Marks'!$O$2,'Complete Statement (Sess. Marks'!U41,IF($K$2='Complete Statement (Sess. Marks'!$AA$2,'Complete Statement (Sess. Marks'!AG41,IF($K$2='Complete Statement (Sess. Marks'!$AM$2,'Complete Statement (Sess. Marks'!AS41,IF($K$2='Complete Statement (Sess. Marks'!$AY$2,'Complete Statement (Sess. Marks'!BE41,IF($K$2='Complete Statement (Sess. Marks'!$BK$2,'Complete Statement (Sess. Marks'!BQ41,IF($K$2='Complete Statement (Sess. Marks'!$BW$2,'Complete Statement (Sess. Marks'!CC41,IF($K$2='Complete Statement (Sess. Marks'!$CI$2,'Complete Statement (Sess. Marks'!CO41,"")))))))</f>
        <v>0</v>
      </c>
      <c r="R41" s="76">
        <f>IF($K$2='Complete Statement (Sess. Marks'!$O$2,'Complete Statement (Sess. Marks'!V41,IF($K$2='Complete Statement (Sess. Marks'!$AA$2,'Complete Statement (Sess. Marks'!AH41,IF($K$2='Complete Statement (Sess. Marks'!$AM$2,'Complete Statement (Sess. Marks'!AT41,IF($K$2='Complete Statement (Sess. Marks'!$AY$2,'Complete Statement (Sess. Marks'!BF41,IF($K$2='Complete Statement (Sess. Marks'!$BK$2,'Complete Statement (Sess. Marks'!BR41,IF($K$2='Complete Statement (Sess. Marks'!$BW$2,'Complete Statement (Sess. Marks'!CD41,IF($K$2='Complete Statement (Sess. Marks'!$CI$2,'Complete Statement (Sess. Marks'!CP41,"")))))))</f>
        <v>0</v>
      </c>
      <c r="S41" s="76">
        <f>IF($K$2='Complete Statement (Sess. Marks'!$O$2,'Complete Statement (Sess. Marks'!W41,IF($K$2='Complete Statement (Sess. Marks'!$AA$2,'Complete Statement (Sess. Marks'!AI41,IF($K$2='Complete Statement (Sess. Marks'!$AM$2,'Complete Statement (Sess. Marks'!AU41,IF($K$2='Complete Statement (Sess. Marks'!$AY$2,'Complete Statement (Sess. Marks'!BG41,IF($K$2='Complete Statement (Sess. Marks'!$BK$2,'Complete Statement (Sess. Marks'!BS41,IF($K$2='Complete Statement (Sess. Marks'!$BW$2,'Complete Statement (Sess. Marks'!CE41,IF($K$2='Complete Statement (Sess. Marks'!$CI$2,'Complete Statement (Sess. Marks'!CQ41,"")))))))</f>
        <v>0</v>
      </c>
      <c r="T41" s="76">
        <f>IF($K$2='Complete Statement (Sess. Marks'!$O$2,'Complete Statement (Sess. Marks'!X41,IF($K$2='Complete Statement (Sess. Marks'!$AA$2,'Complete Statement (Sess. Marks'!AJ41,IF($K$2='Complete Statement (Sess. Marks'!$AM$2,'Complete Statement (Sess. Marks'!AV41,IF($K$2='Complete Statement (Sess. Marks'!$AY$2,'Complete Statement (Sess. Marks'!BH41,IF($K$2='Complete Statement (Sess. Marks'!$BK$2,'Complete Statement (Sess. Marks'!BT41,IF($K$2='Complete Statement (Sess. Marks'!$BW$2,'Complete Statement (Sess. Marks'!CF41,IF($K$2='Complete Statement (Sess. Marks'!$CI$2,'Complete Statement (Sess. Marks'!CR41,"")))))))</f>
        <v>0</v>
      </c>
      <c r="U41" s="76">
        <f>IF($K$2='Complete Statement (Sess. Marks'!$O$2,'Complete Statement (Sess. Marks'!Y41,IF($K$2='Complete Statement (Sess. Marks'!$AA$2,'Complete Statement (Sess. Marks'!AK41,IF($K$2='Complete Statement (Sess. Marks'!$AM$2,'Complete Statement (Sess. Marks'!AW41,IF($K$2='Complete Statement (Sess. Marks'!$AY$2,'Complete Statement (Sess. Marks'!BI41,IF($K$2='Complete Statement (Sess. Marks'!$BK$2,'Complete Statement (Sess. Marks'!BU41,IF($K$2='Complete Statement (Sess. Marks'!$BW$2,'Complete Statement (Sess. Marks'!CG41,IF($K$2='Complete Statement (Sess. Marks'!$CI$2,'Complete Statement (Sess. Marks'!CS41,"")))))))</f>
        <v>0</v>
      </c>
      <c r="V41" s="78">
        <f>IF($K$2='Complete Statement (Sess. Marks'!$O$2,'Complete Statement (Sess. Marks'!Z41,IF($K$2='Complete Statement (Sess. Marks'!$AA$2,'Complete Statement (Sess. Marks'!AL41,IF($K$2='Complete Statement (Sess. Marks'!$AM$2,'Complete Statement (Sess. Marks'!AX41,IF($K$2='Complete Statement (Sess. Marks'!$AY$2,'Complete Statement (Sess. Marks'!BJ41,IF($K$2='Complete Statement (Sess. Marks'!$BK$2,'Complete Statement (Sess. Marks'!BV41,IF($K$2='Complete Statement (Sess. Marks'!$BW$2,'Complete Statement (Sess. Marks'!CH41,IF($K$2='Complete Statement (Sess. Marks'!$CI$2,'Complete Statement (Sess. Marks'!CT41,"")))))))</f>
        <v>0</v>
      </c>
      <c r="W41" s="585"/>
      <c r="X41" s="128">
        <f>'Complete Statement (Sess. Marks'!DE41</f>
        <v>0</v>
      </c>
      <c r="Y41" s="282">
        <f>'Complete Statement (Sess. Marks'!DI41</f>
        <v>0</v>
      </c>
      <c r="Z41" s="124">
        <f>'Complete Statement (Sess. Marks'!DM41</f>
        <v>0</v>
      </c>
      <c r="AA41" s="282">
        <f>'Complete Statement (Sess. Marks'!DQ41</f>
        <v>0</v>
      </c>
      <c r="AB41" s="352">
        <f>'Complete Statement (Sess. Marks'!DU41</f>
        <v>0</v>
      </c>
      <c r="AC41" s="284">
        <f>'Complete Statement (Sess. Marks'!DY41</f>
        <v>0</v>
      </c>
      <c r="AD41" s="278" t="str">
        <f>'Complete Statement (Sess. Marks'!EC41</f>
        <v/>
      </c>
      <c r="AE41" s="123">
        <f>'Complete Statement (Sess. Marks'!ED41</f>
        <v>0</v>
      </c>
      <c r="AF41" s="44" t="str">
        <f>'Complete Statement (Sess. Marks'!EE41</f>
        <v>D</v>
      </c>
      <c r="AG41" s="289">
        <f>'Complete Statement (Sess. Marks'!EF41</f>
        <v>0</v>
      </c>
      <c r="AH41" s="290" t="str">
        <f>'Complete Statement (Sess. Marks'!EG41</f>
        <v>D</v>
      </c>
      <c r="AI41" s="653"/>
    </row>
    <row r="42" spans="1:35" s="20" customFormat="1" ht="17.25" customHeight="1">
      <c r="A42" s="654"/>
      <c r="B42" s="90">
        <f t="shared" si="0"/>
        <v>0</v>
      </c>
      <c r="C42" s="19">
        <f>'Marks Entry'!D44</f>
        <v>0</v>
      </c>
      <c r="D42" s="19">
        <f>'Marks Entry'!E44</f>
        <v>0</v>
      </c>
      <c r="E42" s="106" t="str">
        <f>'Marks Entry'!F44</f>
        <v/>
      </c>
      <c r="F42" s="19">
        <f>'Marks Entry'!G44</f>
        <v>0</v>
      </c>
      <c r="G42" s="19">
        <f>'Marks Entry'!H44</f>
        <v>0</v>
      </c>
      <c r="H42" s="19">
        <f>'Marks Entry'!I44</f>
        <v>0</v>
      </c>
      <c r="I42" s="19">
        <f>'Marks Entry'!J44</f>
        <v>0</v>
      </c>
      <c r="J42" s="748">
        <f>'Marks Entry'!K44</f>
        <v>0</v>
      </c>
      <c r="K42" s="77">
        <f>IF($K$2='Complete Statement (Sess. Marks'!$O$2,'Complete Statement (Sess. Marks'!O42,IF($K$2='Complete Statement (Sess. Marks'!$AA$2,'Complete Statement (Sess. Marks'!AA42,IF($K$2='Complete Statement (Sess. Marks'!$AM$2,'Complete Statement (Sess. Marks'!AM42,IF($K$2='Complete Statement (Sess. Marks'!$AY$2,'Complete Statement (Sess. Marks'!AY42,IF($K$2='Complete Statement (Sess. Marks'!$BK$2,'Complete Statement (Sess. Marks'!BK42,IF($K$2='Complete Statement (Sess. Marks'!$BW$2,'Complete Statement (Sess. Marks'!BW42,IF($K$2='Complete Statement (Sess. Marks'!$CI$2,'Complete Statement (Sess. Marks'!CI42,"")))))))</f>
        <v>0</v>
      </c>
      <c r="L42" s="76">
        <f>IF($K$2='Complete Statement (Sess. Marks'!$O$2,'Complete Statement (Sess. Marks'!P42,IF($K$2='Complete Statement (Sess. Marks'!$AA$2,'Complete Statement (Sess. Marks'!AB42,IF($K$2='Complete Statement (Sess. Marks'!$AM$2,'Complete Statement (Sess. Marks'!AN42,IF($K$2='Complete Statement (Sess. Marks'!$AY$2,'Complete Statement (Sess. Marks'!AZ42,IF($K$2='Complete Statement (Sess. Marks'!$BK$2,'Complete Statement (Sess. Marks'!BL42,IF($K$2='Complete Statement (Sess. Marks'!$BW$2,'Complete Statement (Sess. Marks'!BX42,IF($K$2='Complete Statement (Sess. Marks'!$CI$2,'Complete Statement (Sess. Marks'!CJ42,"")))))))</f>
        <v>0</v>
      </c>
      <c r="M42" s="76">
        <f>IF($K$2='Complete Statement (Sess. Marks'!$O$2,'Complete Statement (Sess. Marks'!Q42,IF($K$2='Complete Statement (Sess. Marks'!$AA$2,'Complete Statement (Sess. Marks'!AC42,IF($K$2='Complete Statement (Sess. Marks'!$AM$2,'Complete Statement (Sess. Marks'!AO42,IF($K$2='Complete Statement (Sess. Marks'!$AY$2,'Complete Statement (Sess. Marks'!BA42,IF($K$2='Complete Statement (Sess. Marks'!$BK$2,'Complete Statement (Sess. Marks'!BM42,IF($K$2='Complete Statement (Sess. Marks'!$BW$2,'Complete Statement (Sess. Marks'!BY42,IF($K$2='Complete Statement (Sess. Marks'!$CI$2,'Complete Statement (Sess. Marks'!CK42,"")))))))</f>
        <v>0</v>
      </c>
      <c r="N42" s="76">
        <f>IF($K$2='Complete Statement (Sess. Marks'!$O$2,'Complete Statement (Sess. Marks'!R42,IF($K$2='Complete Statement (Sess. Marks'!$AA$2,'Complete Statement (Sess. Marks'!AD42,IF($K$2='Complete Statement (Sess. Marks'!$AM$2,'Complete Statement (Sess. Marks'!AP42,IF($K$2='Complete Statement (Sess. Marks'!$AY$2,'Complete Statement (Sess. Marks'!BB42,IF($K$2='Complete Statement (Sess. Marks'!$BK$2,'Complete Statement (Sess. Marks'!BN42,IF($K$2='Complete Statement (Sess. Marks'!$BW$2,'Complete Statement (Sess. Marks'!BZ42,IF($K$2='Complete Statement (Sess. Marks'!$CI$2,'Complete Statement (Sess. Marks'!CL42,"")))))))</f>
        <v>0</v>
      </c>
      <c r="O42" s="76">
        <f>IF($K$2='Complete Statement (Sess. Marks'!$O$2,'Complete Statement (Sess. Marks'!S42,IF($K$2='Complete Statement (Sess. Marks'!$AA$2,'Complete Statement (Sess. Marks'!AE42,IF($K$2='Complete Statement (Sess. Marks'!$AM$2,'Complete Statement (Sess. Marks'!AQ42,IF($K$2='Complete Statement (Sess. Marks'!$AY$2,'Complete Statement (Sess. Marks'!BC42,IF($K$2='Complete Statement (Sess. Marks'!$BK$2,'Complete Statement (Sess. Marks'!BO42,IF($K$2='Complete Statement (Sess. Marks'!$BW$2,'Complete Statement (Sess. Marks'!CA42,IF($K$2='Complete Statement (Sess. Marks'!$CI$2,'Complete Statement (Sess. Marks'!CM42,"")))))))</f>
        <v>0</v>
      </c>
      <c r="P42" s="76">
        <f>IF($K$2='Complete Statement (Sess. Marks'!$O$2,'Complete Statement (Sess. Marks'!T42,IF($K$2='Complete Statement (Sess. Marks'!$AA$2,'Complete Statement (Sess. Marks'!AF42,IF($K$2='Complete Statement (Sess. Marks'!$AM$2,'Complete Statement (Sess. Marks'!AR42,IF($K$2='Complete Statement (Sess. Marks'!$AY$2,'Complete Statement (Sess. Marks'!BD42,IF($K$2='Complete Statement (Sess. Marks'!$BK$2,'Complete Statement (Sess. Marks'!BP42,IF($K$2='Complete Statement (Sess. Marks'!$BW$2,'Complete Statement (Sess. Marks'!CB42,IF($K$2='Complete Statement (Sess. Marks'!$CI$2,'Complete Statement (Sess. Marks'!CN42,"")))))))</f>
        <v>0</v>
      </c>
      <c r="Q42" s="76">
        <f>IF($K$2='Complete Statement (Sess. Marks'!$O$2,'Complete Statement (Sess. Marks'!U42,IF($K$2='Complete Statement (Sess. Marks'!$AA$2,'Complete Statement (Sess. Marks'!AG42,IF($K$2='Complete Statement (Sess. Marks'!$AM$2,'Complete Statement (Sess. Marks'!AS42,IF($K$2='Complete Statement (Sess. Marks'!$AY$2,'Complete Statement (Sess. Marks'!BE42,IF($K$2='Complete Statement (Sess. Marks'!$BK$2,'Complete Statement (Sess. Marks'!BQ42,IF($K$2='Complete Statement (Sess. Marks'!$BW$2,'Complete Statement (Sess. Marks'!CC42,IF($K$2='Complete Statement (Sess. Marks'!$CI$2,'Complete Statement (Sess. Marks'!CO42,"")))))))</f>
        <v>0</v>
      </c>
      <c r="R42" s="76">
        <f>IF($K$2='Complete Statement (Sess. Marks'!$O$2,'Complete Statement (Sess. Marks'!V42,IF($K$2='Complete Statement (Sess. Marks'!$AA$2,'Complete Statement (Sess. Marks'!AH42,IF($K$2='Complete Statement (Sess. Marks'!$AM$2,'Complete Statement (Sess. Marks'!AT42,IF($K$2='Complete Statement (Sess. Marks'!$AY$2,'Complete Statement (Sess. Marks'!BF42,IF($K$2='Complete Statement (Sess. Marks'!$BK$2,'Complete Statement (Sess. Marks'!BR42,IF($K$2='Complete Statement (Sess. Marks'!$BW$2,'Complete Statement (Sess. Marks'!CD42,IF($K$2='Complete Statement (Sess. Marks'!$CI$2,'Complete Statement (Sess. Marks'!CP42,"")))))))</f>
        <v>0</v>
      </c>
      <c r="S42" s="76">
        <f>IF($K$2='Complete Statement (Sess. Marks'!$O$2,'Complete Statement (Sess. Marks'!W42,IF($K$2='Complete Statement (Sess. Marks'!$AA$2,'Complete Statement (Sess. Marks'!AI42,IF($K$2='Complete Statement (Sess. Marks'!$AM$2,'Complete Statement (Sess. Marks'!AU42,IF($K$2='Complete Statement (Sess. Marks'!$AY$2,'Complete Statement (Sess. Marks'!BG42,IF($K$2='Complete Statement (Sess. Marks'!$BK$2,'Complete Statement (Sess. Marks'!BS42,IF($K$2='Complete Statement (Sess. Marks'!$BW$2,'Complete Statement (Sess. Marks'!CE42,IF($K$2='Complete Statement (Sess. Marks'!$CI$2,'Complete Statement (Sess. Marks'!CQ42,"")))))))</f>
        <v>0</v>
      </c>
      <c r="T42" s="76">
        <f>IF($K$2='Complete Statement (Sess. Marks'!$O$2,'Complete Statement (Sess. Marks'!X42,IF($K$2='Complete Statement (Sess. Marks'!$AA$2,'Complete Statement (Sess. Marks'!AJ42,IF($K$2='Complete Statement (Sess. Marks'!$AM$2,'Complete Statement (Sess. Marks'!AV42,IF($K$2='Complete Statement (Sess. Marks'!$AY$2,'Complete Statement (Sess. Marks'!BH42,IF($K$2='Complete Statement (Sess. Marks'!$BK$2,'Complete Statement (Sess. Marks'!BT42,IF($K$2='Complete Statement (Sess. Marks'!$BW$2,'Complete Statement (Sess. Marks'!CF42,IF($K$2='Complete Statement (Sess. Marks'!$CI$2,'Complete Statement (Sess. Marks'!CR42,"")))))))</f>
        <v>0</v>
      </c>
      <c r="U42" s="76">
        <f>IF($K$2='Complete Statement (Sess. Marks'!$O$2,'Complete Statement (Sess. Marks'!Y42,IF($K$2='Complete Statement (Sess. Marks'!$AA$2,'Complete Statement (Sess. Marks'!AK42,IF($K$2='Complete Statement (Sess. Marks'!$AM$2,'Complete Statement (Sess. Marks'!AW42,IF($K$2='Complete Statement (Sess. Marks'!$AY$2,'Complete Statement (Sess. Marks'!BI42,IF($K$2='Complete Statement (Sess. Marks'!$BK$2,'Complete Statement (Sess. Marks'!BU42,IF($K$2='Complete Statement (Sess. Marks'!$BW$2,'Complete Statement (Sess. Marks'!CG42,IF($K$2='Complete Statement (Sess. Marks'!$CI$2,'Complete Statement (Sess. Marks'!CS42,"")))))))</f>
        <v>0</v>
      </c>
      <c r="V42" s="78">
        <f>IF($K$2='Complete Statement (Sess. Marks'!$O$2,'Complete Statement (Sess. Marks'!Z42,IF($K$2='Complete Statement (Sess. Marks'!$AA$2,'Complete Statement (Sess. Marks'!AL42,IF($K$2='Complete Statement (Sess. Marks'!$AM$2,'Complete Statement (Sess. Marks'!AX42,IF($K$2='Complete Statement (Sess. Marks'!$AY$2,'Complete Statement (Sess. Marks'!BJ42,IF($K$2='Complete Statement (Sess. Marks'!$BK$2,'Complete Statement (Sess. Marks'!BV42,IF($K$2='Complete Statement (Sess. Marks'!$BW$2,'Complete Statement (Sess. Marks'!CH42,IF($K$2='Complete Statement (Sess. Marks'!$CI$2,'Complete Statement (Sess. Marks'!CT42,"")))))))</f>
        <v>0</v>
      </c>
      <c r="W42" s="585"/>
      <c r="X42" s="128">
        <f>'Complete Statement (Sess. Marks'!DE42</f>
        <v>0</v>
      </c>
      <c r="Y42" s="282">
        <f>'Complete Statement (Sess. Marks'!DI42</f>
        <v>0</v>
      </c>
      <c r="Z42" s="124">
        <f>'Complete Statement (Sess. Marks'!DM42</f>
        <v>0</v>
      </c>
      <c r="AA42" s="282">
        <f>'Complete Statement (Sess. Marks'!DQ42</f>
        <v>0</v>
      </c>
      <c r="AB42" s="352">
        <f>'Complete Statement (Sess. Marks'!DU42</f>
        <v>0</v>
      </c>
      <c r="AC42" s="284">
        <f>'Complete Statement (Sess. Marks'!DY42</f>
        <v>0</v>
      </c>
      <c r="AD42" s="278" t="str">
        <f>'Complete Statement (Sess. Marks'!EC42</f>
        <v/>
      </c>
      <c r="AE42" s="123">
        <f>'Complete Statement (Sess. Marks'!ED42</f>
        <v>0</v>
      </c>
      <c r="AF42" s="44" t="str">
        <f>'Complete Statement (Sess. Marks'!EE42</f>
        <v>D</v>
      </c>
      <c r="AG42" s="289">
        <f>'Complete Statement (Sess. Marks'!EF42</f>
        <v>0</v>
      </c>
      <c r="AH42" s="290" t="str">
        <f>'Complete Statement (Sess. Marks'!EG42</f>
        <v>D</v>
      </c>
      <c r="AI42" s="653"/>
    </row>
    <row r="43" spans="1:35" s="20" customFormat="1" ht="17.25" customHeight="1">
      <c r="A43" s="654"/>
      <c r="B43" s="90">
        <f t="shared" si="0"/>
        <v>0</v>
      </c>
      <c r="C43" s="19">
        <f>'Marks Entry'!D45</f>
        <v>0</v>
      </c>
      <c r="D43" s="19">
        <f>'Marks Entry'!E45</f>
        <v>0</v>
      </c>
      <c r="E43" s="106" t="str">
        <f>'Marks Entry'!F45</f>
        <v/>
      </c>
      <c r="F43" s="19">
        <f>'Marks Entry'!G45</f>
        <v>0</v>
      </c>
      <c r="G43" s="19">
        <f>'Marks Entry'!H45</f>
        <v>0</v>
      </c>
      <c r="H43" s="19">
        <f>'Marks Entry'!I45</f>
        <v>0</v>
      </c>
      <c r="I43" s="19">
        <f>'Marks Entry'!J45</f>
        <v>0</v>
      </c>
      <c r="J43" s="748">
        <f>'Marks Entry'!K45</f>
        <v>0</v>
      </c>
      <c r="K43" s="77">
        <f>IF($K$2='Complete Statement (Sess. Marks'!$O$2,'Complete Statement (Sess. Marks'!O43,IF($K$2='Complete Statement (Sess. Marks'!$AA$2,'Complete Statement (Sess. Marks'!AA43,IF($K$2='Complete Statement (Sess. Marks'!$AM$2,'Complete Statement (Sess. Marks'!AM43,IF($K$2='Complete Statement (Sess. Marks'!$AY$2,'Complete Statement (Sess. Marks'!AY43,IF($K$2='Complete Statement (Sess. Marks'!$BK$2,'Complete Statement (Sess. Marks'!BK43,IF($K$2='Complete Statement (Sess. Marks'!$BW$2,'Complete Statement (Sess. Marks'!BW43,IF($K$2='Complete Statement (Sess. Marks'!$CI$2,'Complete Statement (Sess. Marks'!CI43,"")))))))</f>
        <v>0</v>
      </c>
      <c r="L43" s="76">
        <f>IF($K$2='Complete Statement (Sess. Marks'!$O$2,'Complete Statement (Sess. Marks'!P43,IF($K$2='Complete Statement (Sess. Marks'!$AA$2,'Complete Statement (Sess. Marks'!AB43,IF($K$2='Complete Statement (Sess. Marks'!$AM$2,'Complete Statement (Sess. Marks'!AN43,IF($K$2='Complete Statement (Sess. Marks'!$AY$2,'Complete Statement (Sess. Marks'!AZ43,IF($K$2='Complete Statement (Sess. Marks'!$BK$2,'Complete Statement (Sess. Marks'!BL43,IF($K$2='Complete Statement (Sess. Marks'!$BW$2,'Complete Statement (Sess. Marks'!BX43,IF($K$2='Complete Statement (Sess. Marks'!$CI$2,'Complete Statement (Sess. Marks'!CJ43,"")))))))</f>
        <v>0</v>
      </c>
      <c r="M43" s="76">
        <f>IF($K$2='Complete Statement (Sess. Marks'!$O$2,'Complete Statement (Sess. Marks'!Q43,IF($K$2='Complete Statement (Sess. Marks'!$AA$2,'Complete Statement (Sess. Marks'!AC43,IF($K$2='Complete Statement (Sess. Marks'!$AM$2,'Complete Statement (Sess. Marks'!AO43,IF($K$2='Complete Statement (Sess. Marks'!$AY$2,'Complete Statement (Sess. Marks'!BA43,IF($K$2='Complete Statement (Sess. Marks'!$BK$2,'Complete Statement (Sess. Marks'!BM43,IF($K$2='Complete Statement (Sess. Marks'!$BW$2,'Complete Statement (Sess. Marks'!BY43,IF($K$2='Complete Statement (Sess. Marks'!$CI$2,'Complete Statement (Sess. Marks'!CK43,"")))))))</f>
        <v>0</v>
      </c>
      <c r="N43" s="76">
        <f>IF($K$2='Complete Statement (Sess. Marks'!$O$2,'Complete Statement (Sess. Marks'!R43,IF($K$2='Complete Statement (Sess. Marks'!$AA$2,'Complete Statement (Sess. Marks'!AD43,IF($K$2='Complete Statement (Sess. Marks'!$AM$2,'Complete Statement (Sess. Marks'!AP43,IF($K$2='Complete Statement (Sess. Marks'!$AY$2,'Complete Statement (Sess. Marks'!BB43,IF($K$2='Complete Statement (Sess. Marks'!$BK$2,'Complete Statement (Sess. Marks'!BN43,IF($K$2='Complete Statement (Sess. Marks'!$BW$2,'Complete Statement (Sess. Marks'!BZ43,IF($K$2='Complete Statement (Sess. Marks'!$CI$2,'Complete Statement (Sess. Marks'!CL43,"")))))))</f>
        <v>0</v>
      </c>
      <c r="O43" s="76">
        <f>IF($K$2='Complete Statement (Sess. Marks'!$O$2,'Complete Statement (Sess. Marks'!S43,IF($K$2='Complete Statement (Sess. Marks'!$AA$2,'Complete Statement (Sess. Marks'!AE43,IF($K$2='Complete Statement (Sess. Marks'!$AM$2,'Complete Statement (Sess. Marks'!AQ43,IF($K$2='Complete Statement (Sess. Marks'!$AY$2,'Complete Statement (Sess. Marks'!BC43,IF($K$2='Complete Statement (Sess. Marks'!$BK$2,'Complete Statement (Sess. Marks'!BO43,IF($K$2='Complete Statement (Sess. Marks'!$BW$2,'Complete Statement (Sess. Marks'!CA43,IF($K$2='Complete Statement (Sess. Marks'!$CI$2,'Complete Statement (Sess. Marks'!CM43,"")))))))</f>
        <v>0</v>
      </c>
      <c r="P43" s="76">
        <f>IF($K$2='Complete Statement (Sess. Marks'!$O$2,'Complete Statement (Sess. Marks'!T43,IF($K$2='Complete Statement (Sess. Marks'!$AA$2,'Complete Statement (Sess. Marks'!AF43,IF($K$2='Complete Statement (Sess. Marks'!$AM$2,'Complete Statement (Sess. Marks'!AR43,IF($K$2='Complete Statement (Sess. Marks'!$AY$2,'Complete Statement (Sess. Marks'!BD43,IF($K$2='Complete Statement (Sess. Marks'!$BK$2,'Complete Statement (Sess. Marks'!BP43,IF($K$2='Complete Statement (Sess. Marks'!$BW$2,'Complete Statement (Sess. Marks'!CB43,IF($K$2='Complete Statement (Sess. Marks'!$CI$2,'Complete Statement (Sess. Marks'!CN43,"")))))))</f>
        <v>0</v>
      </c>
      <c r="Q43" s="76">
        <f>IF($K$2='Complete Statement (Sess. Marks'!$O$2,'Complete Statement (Sess. Marks'!U43,IF($K$2='Complete Statement (Sess. Marks'!$AA$2,'Complete Statement (Sess. Marks'!AG43,IF($K$2='Complete Statement (Sess. Marks'!$AM$2,'Complete Statement (Sess. Marks'!AS43,IF($K$2='Complete Statement (Sess. Marks'!$AY$2,'Complete Statement (Sess. Marks'!BE43,IF($K$2='Complete Statement (Sess. Marks'!$BK$2,'Complete Statement (Sess. Marks'!BQ43,IF($K$2='Complete Statement (Sess. Marks'!$BW$2,'Complete Statement (Sess. Marks'!CC43,IF($K$2='Complete Statement (Sess. Marks'!$CI$2,'Complete Statement (Sess. Marks'!CO43,"")))))))</f>
        <v>0</v>
      </c>
      <c r="R43" s="76">
        <f>IF($K$2='Complete Statement (Sess. Marks'!$O$2,'Complete Statement (Sess. Marks'!V43,IF($K$2='Complete Statement (Sess. Marks'!$AA$2,'Complete Statement (Sess. Marks'!AH43,IF($K$2='Complete Statement (Sess. Marks'!$AM$2,'Complete Statement (Sess. Marks'!AT43,IF($K$2='Complete Statement (Sess. Marks'!$AY$2,'Complete Statement (Sess. Marks'!BF43,IF($K$2='Complete Statement (Sess. Marks'!$BK$2,'Complete Statement (Sess. Marks'!BR43,IF($K$2='Complete Statement (Sess. Marks'!$BW$2,'Complete Statement (Sess. Marks'!CD43,IF($K$2='Complete Statement (Sess. Marks'!$CI$2,'Complete Statement (Sess. Marks'!CP43,"")))))))</f>
        <v>0</v>
      </c>
      <c r="S43" s="76">
        <f>IF($K$2='Complete Statement (Sess. Marks'!$O$2,'Complete Statement (Sess. Marks'!W43,IF($K$2='Complete Statement (Sess. Marks'!$AA$2,'Complete Statement (Sess. Marks'!AI43,IF($K$2='Complete Statement (Sess. Marks'!$AM$2,'Complete Statement (Sess. Marks'!AU43,IF($K$2='Complete Statement (Sess. Marks'!$AY$2,'Complete Statement (Sess. Marks'!BG43,IF($K$2='Complete Statement (Sess. Marks'!$BK$2,'Complete Statement (Sess. Marks'!BS43,IF($K$2='Complete Statement (Sess. Marks'!$BW$2,'Complete Statement (Sess. Marks'!CE43,IF($K$2='Complete Statement (Sess. Marks'!$CI$2,'Complete Statement (Sess. Marks'!CQ43,"")))))))</f>
        <v>0</v>
      </c>
      <c r="T43" s="76">
        <f>IF($K$2='Complete Statement (Sess. Marks'!$O$2,'Complete Statement (Sess. Marks'!X43,IF($K$2='Complete Statement (Sess. Marks'!$AA$2,'Complete Statement (Sess. Marks'!AJ43,IF($K$2='Complete Statement (Sess. Marks'!$AM$2,'Complete Statement (Sess. Marks'!AV43,IF($K$2='Complete Statement (Sess. Marks'!$AY$2,'Complete Statement (Sess. Marks'!BH43,IF($K$2='Complete Statement (Sess. Marks'!$BK$2,'Complete Statement (Sess. Marks'!BT43,IF($K$2='Complete Statement (Sess. Marks'!$BW$2,'Complete Statement (Sess. Marks'!CF43,IF($K$2='Complete Statement (Sess. Marks'!$CI$2,'Complete Statement (Sess. Marks'!CR43,"")))))))</f>
        <v>0</v>
      </c>
      <c r="U43" s="76">
        <f>IF($K$2='Complete Statement (Sess. Marks'!$O$2,'Complete Statement (Sess. Marks'!Y43,IF($K$2='Complete Statement (Sess. Marks'!$AA$2,'Complete Statement (Sess. Marks'!AK43,IF($K$2='Complete Statement (Sess. Marks'!$AM$2,'Complete Statement (Sess. Marks'!AW43,IF($K$2='Complete Statement (Sess. Marks'!$AY$2,'Complete Statement (Sess. Marks'!BI43,IF($K$2='Complete Statement (Sess. Marks'!$BK$2,'Complete Statement (Sess. Marks'!BU43,IF($K$2='Complete Statement (Sess. Marks'!$BW$2,'Complete Statement (Sess. Marks'!CG43,IF($K$2='Complete Statement (Sess. Marks'!$CI$2,'Complete Statement (Sess. Marks'!CS43,"")))))))</f>
        <v>0</v>
      </c>
      <c r="V43" s="78">
        <f>IF($K$2='Complete Statement (Sess. Marks'!$O$2,'Complete Statement (Sess. Marks'!Z43,IF($K$2='Complete Statement (Sess. Marks'!$AA$2,'Complete Statement (Sess. Marks'!AL43,IF($K$2='Complete Statement (Sess. Marks'!$AM$2,'Complete Statement (Sess. Marks'!AX43,IF($K$2='Complete Statement (Sess. Marks'!$AY$2,'Complete Statement (Sess. Marks'!BJ43,IF($K$2='Complete Statement (Sess. Marks'!$BK$2,'Complete Statement (Sess. Marks'!BV43,IF($K$2='Complete Statement (Sess. Marks'!$BW$2,'Complete Statement (Sess. Marks'!CH43,IF($K$2='Complete Statement (Sess. Marks'!$CI$2,'Complete Statement (Sess. Marks'!CT43,"")))))))</f>
        <v>0</v>
      </c>
      <c r="W43" s="585"/>
      <c r="X43" s="128">
        <f>'Complete Statement (Sess. Marks'!DE43</f>
        <v>0</v>
      </c>
      <c r="Y43" s="282">
        <f>'Complete Statement (Sess. Marks'!DI43</f>
        <v>0</v>
      </c>
      <c r="Z43" s="124">
        <f>'Complete Statement (Sess. Marks'!DM43</f>
        <v>0</v>
      </c>
      <c r="AA43" s="282">
        <f>'Complete Statement (Sess. Marks'!DQ43</f>
        <v>0</v>
      </c>
      <c r="AB43" s="352">
        <f>'Complete Statement (Sess. Marks'!DU43</f>
        <v>0</v>
      </c>
      <c r="AC43" s="284">
        <f>'Complete Statement (Sess. Marks'!DY43</f>
        <v>0</v>
      </c>
      <c r="AD43" s="278" t="str">
        <f>'Complete Statement (Sess. Marks'!EC43</f>
        <v/>
      </c>
      <c r="AE43" s="123">
        <f>'Complete Statement (Sess. Marks'!ED43</f>
        <v>0</v>
      </c>
      <c r="AF43" s="44" t="str">
        <f>'Complete Statement (Sess. Marks'!EE43</f>
        <v>D</v>
      </c>
      <c r="AG43" s="289">
        <f>'Complete Statement (Sess. Marks'!EF43</f>
        <v>0</v>
      </c>
      <c r="AH43" s="290" t="str">
        <f>'Complete Statement (Sess. Marks'!EG43</f>
        <v>D</v>
      </c>
      <c r="AI43" s="653"/>
    </row>
    <row r="44" spans="1:35" s="20" customFormat="1" ht="17.25" customHeight="1">
      <c r="A44" s="654"/>
      <c r="B44" s="90">
        <f t="shared" si="0"/>
        <v>0</v>
      </c>
      <c r="C44" s="19">
        <f>'Marks Entry'!D46</f>
        <v>0</v>
      </c>
      <c r="D44" s="19">
        <f>'Marks Entry'!E46</f>
        <v>0</v>
      </c>
      <c r="E44" s="106" t="str">
        <f>'Marks Entry'!F46</f>
        <v/>
      </c>
      <c r="F44" s="19">
        <f>'Marks Entry'!G46</f>
        <v>0</v>
      </c>
      <c r="G44" s="19">
        <f>'Marks Entry'!H46</f>
        <v>0</v>
      </c>
      <c r="H44" s="19">
        <f>'Marks Entry'!I46</f>
        <v>0</v>
      </c>
      <c r="I44" s="19">
        <f>'Marks Entry'!J46</f>
        <v>0</v>
      </c>
      <c r="J44" s="748">
        <f>'Marks Entry'!K46</f>
        <v>0</v>
      </c>
      <c r="K44" s="77">
        <f>IF($K$2='Complete Statement (Sess. Marks'!$O$2,'Complete Statement (Sess. Marks'!O44,IF($K$2='Complete Statement (Sess. Marks'!$AA$2,'Complete Statement (Sess. Marks'!AA44,IF($K$2='Complete Statement (Sess. Marks'!$AM$2,'Complete Statement (Sess. Marks'!AM44,IF($K$2='Complete Statement (Sess. Marks'!$AY$2,'Complete Statement (Sess. Marks'!AY44,IF($K$2='Complete Statement (Sess. Marks'!$BK$2,'Complete Statement (Sess. Marks'!BK44,IF($K$2='Complete Statement (Sess. Marks'!$BW$2,'Complete Statement (Sess. Marks'!BW44,IF($K$2='Complete Statement (Sess. Marks'!$CI$2,'Complete Statement (Sess. Marks'!CI44,"")))))))</f>
        <v>0</v>
      </c>
      <c r="L44" s="76">
        <f>IF($K$2='Complete Statement (Sess. Marks'!$O$2,'Complete Statement (Sess. Marks'!P44,IF($K$2='Complete Statement (Sess. Marks'!$AA$2,'Complete Statement (Sess. Marks'!AB44,IF($K$2='Complete Statement (Sess. Marks'!$AM$2,'Complete Statement (Sess. Marks'!AN44,IF($K$2='Complete Statement (Sess. Marks'!$AY$2,'Complete Statement (Sess. Marks'!AZ44,IF($K$2='Complete Statement (Sess. Marks'!$BK$2,'Complete Statement (Sess. Marks'!BL44,IF($K$2='Complete Statement (Sess. Marks'!$BW$2,'Complete Statement (Sess. Marks'!BX44,IF($K$2='Complete Statement (Sess. Marks'!$CI$2,'Complete Statement (Sess. Marks'!CJ44,"")))))))</f>
        <v>0</v>
      </c>
      <c r="M44" s="76">
        <f>IF($K$2='Complete Statement (Sess. Marks'!$O$2,'Complete Statement (Sess. Marks'!Q44,IF($K$2='Complete Statement (Sess. Marks'!$AA$2,'Complete Statement (Sess. Marks'!AC44,IF($K$2='Complete Statement (Sess. Marks'!$AM$2,'Complete Statement (Sess. Marks'!AO44,IF($K$2='Complete Statement (Sess. Marks'!$AY$2,'Complete Statement (Sess. Marks'!BA44,IF($K$2='Complete Statement (Sess. Marks'!$BK$2,'Complete Statement (Sess. Marks'!BM44,IF($K$2='Complete Statement (Sess. Marks'!$BW$2,'Complete Statement (Sess. Marks'!BY44,IF($K$2='Complete Statement (Sess. Marks'!$CI$2,'Complete Statement (Sess. Marks'!CK44,"")))))))</f>
        <v>0</v>
      </c>
      <c r="N44" s="76">
        <f>IF($K$2='Complete Statement (Sess. Marks'!$O$2,'Complete Statement (Sess. Marks'!R44,IF($K$2='Complete Statement (Sess. Marks'!$AA$2,'Complete Statement (Sess. Marks'!AD44,IF($K$2='Complete Statement (Sess. Marks'!$AM$2,'Complete Statement (Sess. Marks'!AP44,IF($K$2='Complete Statement (Sess. Marks'!$AY$2,'Complete Statement (Sess. Marks'!BB44,IF($K$2='Complete Statement (Sess. Marks'!$BK$2,'Complete Statement (Sess. Marks'!BN44,IF($K$2='Complete Statement (Sess. Marks'!$BW$2,'Complete Statement (Sess. Marks'!BZ44,IF($K$2='Complete Statement (Sess. Marks'!$CI$2,'Complete Statement (Sess. Marks'!CL44,"")))))))</f>
        <v>0</v>
      </c>
      <c r="O44" s="76">
        <f>IF($K$2='Complete Statement (Sess. Marks'!$O$2,'Complete Statement (Sess. Marks'!S44,IF($K$2='Complete Statement (Sess. Marks'!$AA$2,'Complete Statement (Sess. Marks'!AE44,IF($K$2='Complete Statement (Sess. Marks'!$AM$2,'Complete Statement (Sess. Marks'!AQ44,IF($K$2='Complete Statement (Sess. Marks'!$AY$2,'Complete Statement (Sess. Marks'!BC44,IF($K$2='Complete Statement (Sess. Marks'!$BK$2,'Complete Statement (Sess. Marks'!BO44,IF($K$2='Complete Statement (Sess. Marks'!$BW$2,'Complete Statement (Sess. Marks'!CA44,IF($K$2='Complete Statement (Sess. Marks'!$CI$2,'Complete Statement (Sess. Marks'!CM44,"")))))))</f>
        <v>0</v>
      </c>
      <c r="P44" s="76">
        <f>IF($K$2='Complete Statement (Sess. Marks'!$O$2,'Complete Statement (Sess. Marks'!T44,IF($K$2='Complete Statement (Sess. Marks'!$AA$2,'Complete Statement (Sess. Marks'!AF44,IF($K$2='Complete Statement (Sess. Marks'!$AM$2,'Complete Statement (Sess. Marks'!AR44,IF($K$2='Complete Statement (Sess. Marks'!$AY$2,'Complete Statement (Sess. Marks'!BD44,IF($K$2='Complete Statement (Sess. Marks'!$BK$2,'Complete Statement (Sess. Marks'!BP44,IF($K$2='Complete Statement (Sess. Marks'!$BW$2,'Complete Statement (Sess. Marks'!CB44,IF($K$2='Complete Statement (Sess. Marks'!$CI$2,'Complete Statement (Sess. Marks'!CN44,"")))))))</f>
        <v>0</v>
      </c>
      <c r="Q44" s="76">
        <f>IF($K$2='Complete Statement (Sess. Marks'!$O$2,'Complete Statement (Sess. Marks'!U44,IF($K$2='Complete Statement (Sess. Marks'!$AA$2,'Complete Statement (Sess. Marks'!AG44,IF($K$2='Complete Statement (Sess. Marks'!$AM$2,'Complete Statement (Sess. Marks'!AS44,IF($K$2='Complete Statement (Sess. Marks'!$AY$2,'Complete Statement (Sess. Marks'!BE44,IF($K$2='Complete Statement (Sess. Marks'!$BK$2,'Complete Statement (Sess. Marks'!BQ44,IF($K$2='Complete Statement (Sess. Marks'!$BW$2,'Complete Statement (Sess. Marks'!CC44,IF($K$2='Complete Statement (Sess. Marks'!$CI$2,'Complete Statement (Sess. Marks'!CO44,"")))))))</f>
        <v>0</v>
      </c>
      <c r="R44" s="76">
        <f>IF($K$2='Complete Statement (Sess. Marks'!$O$2,'Complete Statement (Sess. Marks'!V44,IF($K$2='Complete Statement (Sess. Marks'!$AA$2,'Complete Statement (Sess. Marks'!AH44,IF($K$2='Complete Statement (Sess. Marks'!$AM$2,'Complete Statement (Sess. Marks'!AT44,IF($K$2='Complete Statement (Sess. Marks'!$AY$2,'Complete Statement (Sess. Marks'!BF44,IF($K$2='Complete Statement (Sess. Marks'!$BK$2,'Complete Statement (Sess. Marks'!BR44,IF($K$2='Complete Statement (Sess. Marks'!$BW$2,'Complete Statement (Sess. Marks'!CD44,IF($K$2='Complete Statement (Sess. Marks'!$CI$2,'Complete Statement (Sess. Marks'!CP44,"")))))))</f>
        <v>0</v>
      </c>
      <c r="S44" s="76">
        <f>IF($K$2='Complete Statement (Sess. Marks'!$O$2,'Complete Statement (Sess. Marks'!W44,IF($K$2='Complete Statement (Sess. Marks'!$AA$2,'Complete Statement (Sess. Marks'!AI44,IF($K$2='Complete Statement (Sess. Marks'!$AM$2,'Complete Statement (Sess. Marks'!AU44,IF($K$2='Complete Statement (Sess. Marks'!$AY$2,'Complete Statement (Sess. Marks'!BG44,IF($K$2='Complete Statement (Sess. Marks'!$BK$2,'Complete Statement (Sess. Marks'!BS44,IF($K$2='Complete Statement (Sess. Marks'!$BW$2,'Complete Statement (Sess. Marks'!CE44,IF($K$2='Complete Statement (Sess. Marks'!$CI$2,'Complete Statement (Sess. Marks'!CQ44,"")))))))</f>
        <v>0</v>
      </c>
      <c r="T44" s="76">
        <f>IF($K$2='Complete Statement (Sess. Marks'!$O$2,'Complete Statement (Sess. Marks'!X44,IF($K$2='Complete Statement (Sess. Marks'!$AA$2,'Complete Statement (Sess. Marks'!AJ44,IF($K$2='Complete Statement (Sess. Marks'!$AM$2,'Complete Statement (Sess. Marks'!AV44,IF($K$2='Complete Statement (Sess. Marks'!$AY$2,'Complete Statement (Sess. Marks'!BH44,IF($K$2='Complete Statement (Sess. Marks'!$BK$2,'Complete Statement (Sess. Marks'!BT44,IF($K$2='Complete Statement (Sess. Marks'!$BW$2,'Complete Statement (Sess. Marks'!CF44,IF($K$2='Complete Statement (Sess. Marks'!$CI$2,'Complete Statement (Sess. Marks'!CR44,"")))))))</f>
        <v>0</v>
      </c>
      <c r="U44" s="76">
        <f>IF($K$2='Complete Statement (Sess. Marks'!$O$2,'Complete Statement (Sess. Marks'!Y44,IF($K$2='Complete Statement (Sess. Marks'!$AA$2,'Complete Statement (Sess. Marks'!AK44,IF($K$2='Complete Statement (Sess. Marks'!$AM$2,'Complete Statement (Sess. Marks'!AW44,IF($K$2='Complete Statement (Sess. Marks'!$AY$2,'Complete Statement (Sess. Marks'!BI44,IF($K$2='Complete Statement (Sess. Marks'!$BK$2,'Complete Statement (Sess. Marks'!BU44,IF($K$2='Complete Statement (Sess. Marks'!$BW$2,'Complete Statement (Sess. Marks'!CG44,IF($K$2='Complete Statement (Sess. Marks'!$CI$2,'Complete Statement (Sess. Marks'!CS44,"")))))))</f>
        <v>0</v>
      </c>
      <c r="V44" s="78">
        <f>IF($K$2='Complete Statement (Sess. Marks'!$O$2,'Complete Statement (Sess. Marks'!Z44,IF($K$2='Complete Statement (Sess. Marks'!$AA$2,'Complete Statement (Sess. Marks'!AL44,IF($K$2='Complete Statement (Sess. Marks'!$AM$2,'Complete Statement (Sess. Marks'!AX44,IF($K$2='Complete Statement (Sess. Marks'!$AY$2,'Complete Statement (Sess. Marks'!BJ44,IF($K$2='Complete Statement (Sess. Marks'!$BK$2,'Complete Statement (Sess. Marks'!BV44,IF($K$2='Complete Statement (Sess. Marks'!$BW$2,'Complete Statement (Sess. Marks'!CH44,IF($K$2='Complete Statement (Sess. Marks'!$CI$2,'Complete Statement (Sess. Marks'!CT44,"")))))))</f>
        <v>0</v>
      </c>
      <c r="W44" s="585"/>
      <c r="X44" s="128">
        <f>'Complete Statement (Sess. Marks'!DE44</f>
        <v>0</v>
      </c>
      <c r="Y44" s="282">
        <f>'Complete Statement (Sess. Marks'!DI44</f>
        <v>0</v>
      </c>
      <c r="Z44" s="124">
        <f>'Complete Statement (Sess. Marks'!DM44</f>
        <v>0</v>
      </c>
      <c r="AA44" s="282">
        <f>'Complete Statement (Sess. Marks'!DQ44</f>
        <v>0</v>
      </c>
      <c r="AB44" s="352">
        <f>'Complete Statement (Sess. Marks'!DU44</f>
        <v>0</v>
      </c>
      <c r="AC44" s="284">
        <f>'Complete Statement (Sess. Marks'!DY44</f>
        <v>0</v>
      </c>
      <c r="AD44" s="278" t="str">
        <f>'Complete Statement (Sess. Marks'!EC44</f>
        <v/>
      </c>
      <c r="AE44" s="123">
        <f>'Complete Statement (Sess. Marks'!ED44</f>
        <v>0</v>
      </c>
      <c r="AF44" s="44" t="str">
        <f>'Complete Statement (Sess. Marks'!EE44</f>
        <v>D</v>
      </c>
      <c r="AG44" s="289">
        <f>'Complete Statement (Sess. Marks'!EF44</f>
        <v>0</v>
      </c>
      <c r="AH44" s="290" t="str">
        <f>'Complete Statement (Sess. Marks'!EG44</f>
        <v>D</v>
      </c>
      <c r="AI44" s="653"/>
    </row>
    <row r="45" spans="1:35" s="20" customFormat="1" ht="17.25" customHeight="1">
      <c r="A45" s="654"/>
      <c r="B45" s="90">
        <f t="shared" si="0"/>
        <v>0</v>
      </c>
      <c r="C45" s="19">
        <f>'Marks Entry'!D47</f>
        <v>0</v>
      </c>
      <c r="D45" s="19">
        <f>'Marks Entry'!E47</f>
        <v>0</v>
      </c>
      <c r="E45" s="106" t="str">
        <f>'Marks Entry'!F47</f>
        <v/>
      </c>
      <c r="F45" s="19">
        <f>'Marks Entry'!G47</f>
        <v>0</v>
      </c>
      <c r="G45" s="19">
        <f>'Marks Entry'!H47</f>
        <v>0</v>
      </c>
      <c r="H45" s="19">
        <f>'Marks Entry'!I47</f>
        <v>0</v>
      </c>
      <c r="I45" s="19">
        <f>'Marks Entry'!J47</f>
        <v>0</v>
      </c>
      <c r="J45" s="748">
        <f>'Marks Entry'!K47</f>
        <v>0</v>
      </c>
      <c r="K45" s="77">
        <f>IF($K$2='Complete Statement (Sess. Marks'!$O$2,'Complete Statement (Sess. Marks'!O45,IF($K$2='Complete Statement (Sess. Marks'!$AA$2,'Complete Statement (Sess. Marks'!AA45,IF($K$2='Complete Statement (Sess. Marks'!$AM$2,'Complete Statement (Sess. Marks'!AM45,IF($K$2='Complete Statement (Sess. Marks'!$AY$2,'Complete Statement (Sess. Marks'!AY45,IF($K$2='Complete Statement (Sess. Marks'!$BK$2,'Complete Statement (Sess. Marks'!BK45,IF($K$2='Complete Statement (Sess. Marks'!$BW$2,'Complete Statement (Sess. Marks'!BW45,IF($K$2='Complete Statement (Sess. Marks'!$CI$2,'Complete Statement (Sess. Marks'!CI45,"")))))))</f>
        <v>0</v>
      </c>
      <c r="L45" s="76">
        <f>IF($K$2='Complete Statement (Sess. Marks'!$O$2,'Complete Statement (Sess. Marks'!P45,IF($K$2='Complete Statement (Sess. Marks'!$AA$2,'Complete Statement (Sess. Marks'!AB45,IF($K$2='Complete Statement (Sess. Marks'!$AM$2,'Complete Statement (Sess. Marks'!AN45,IF($K$2='Complete Statement (Sess. Marks'!$AY$2,'Complete Statement (Sess. Marks'!AZ45,IF($K$2='Complete Statement (Sess. Marks'!$BK$2,'Complete Statement (Sess. Marks'!BL45,IF($K$2='Complete Statement (Sess. Marks'!$BW$2,'Complete Statement (Sess. Marks'!BX45,IF($K$2='Complete Statement (Sess. Marks'!$CI$2,'Complete Statement (Sess. Marks'!CJ45,"")))))))</f>
        <v>0</v>
      </c>
      <c r="M45" s="76">
        <f>IF($K$2='Complete Statement (Sess. Marks'!$O$2,'Complete Statement (Sess. Marks'!Q45,IF($K$2='Complete Statement (Sess. Marks'!$AA$2,'Complete Statement (Sess. Marks'!AC45,IF($K$2='Complete Statement (Sess. Marks'!$AM$2,'Complete Statement (Sess. Marks'!AO45,IF($K$2='Complete Statement (Sess. Marks'!$AY$2,'Complete Statement (Sess. Marks'!BA45,IF($K$2='Complete Statement (Sess. Marks'!$BK$2,'Complete Statement (Sess. Marks'!BM45,IF($K$2='Complete Statement (Sess. Marks'!$BW$2,'Complete Statement (Sess. Marks'!BY45,IF($K$2='Complete Statement (Sess. Marks'!$CI$2,'Complete Statement (Sess. Marks'!CK45,"")))))))</f>
        <v>0</v>
      </c>
      <c r="N45" s="76">
        <f>IF($K$2='Complete Statement (Sess. Marks'!$O$2,'Complete Statement (Sess. Marks'!R45,IF($K$2='Complete Statement (Sess. Marks'!$AA$2,'Complete Statement (Sess. Marks'!AD45,IF($K$2='Complete Statement (Sess. Marks'!$AM$2,'Complete Statement (Sess. Marks'!AP45,IF($K$2='Complete Statement (Sess. Marks'!$AY$2,'Complete Statement (Sess. Marks'!BB45,IF($K$2='Complete Statement (Sess. Marks'!$BK$2,'Complete Statement (Sess. Marks'!BN45,IF($K$2='Complete Statement (Sess. Marks'!$BW$2,'Complete Statement (Sess. Marks'!BZ45,IF($K$2='Complete Statement (Sess. Marks'!$CI$2,'Complete Statement (Sess. Marks'!CL45,"")))))))</f>
        <v>0</v>
      </c>
      <c r="O45" s="76">
        <f>IF($K$2='Complete Statement (Sess. Marks'!$O$2,'Complete Statement (Sess. Marks'!S45,IF($K$2='Complete Statement (Sess. Marks'!$AA$2,'Complete Statement (Sess. Marks'!AE45,IF($K$2='Complete Statement (Sess. Marks'!$AM$2,'Complete Statement (Sess. Marks'!AQ45,IF($K$2='Complete Statement (Sess. Marks'!$AY$2,'Complete Statement (Sess. Marks'!BC45,IF($K$2='Complete Statement (Sess. Marks'!$BK$2,'Complete Statement (Sess. Marks'!BO45,IF($K$2='Complete Statement (Sess. Marks'!$BW$2,'Complete Statement (Sess. Marks'!CA45,IF($K$2='Complete Statement (Sess. Marks'!$CI$2,'Complete Statement (Sess. Marks'!CM45,"")))))))</f>
        <v>0</v>
      </c>
      <c r="P45" s="76">
        <f>IF($K$2='Complete Statement (Sess. Marks'!$O$2,'Complete Statement (Sess. Marks'!T45,IF($K$2='Complete Statement (Sess. Marks'!$AA$2,'Complete Statement (Sess. Marks'!AF45,IF($K$2='Complete Statement (Sess. Marks'!$AM$2,'Complete Statement (Sess. Marks'!AR45,IF($K$2='Complete Statement (Sess. Marks'!$AY$2,'Complete Statement (Sess. Marks'!BD45,IF($K$2='Complete Statement (Sess. Marks'!$BK$2,'Complete Statement (Sess. Marks'!BP45,IF($K$2='Complete Statement (Sess. Marks'!$BW$2,'Complete Statement (Sess. Marks'!CB45,IF($K$2='Complete Statement (Sess. Marks'!$CI$2,'Complete Statement (Sess. Marks'!CN45,"")))))))</f>
        <v>0</v>
      </c>
      <c r="Q45" s="76">
        <f>IF($K$2='Complete Statement (Sess. Marks'!$O$2,'Complete Statement (Sess. Marks'!U45,IF($K$2='Complete Statement (Sess. Marks'!$AA$2,'Complete Statement (Sess. Marks'!AG45,IF($K$2='Complete Statement (Sess. Marks'!$AM$2,'Complete Statement (Sess. Marks'!AS45,IF($K$2='Complete Statement (Sess. Marks'!$AY$2,'Complete Statement (Sess. Marks'!BE45,IF($K$2='Complete Statement (Sess. Marks'!$BK$2,'Complete Statement (Sess. Marks'!BQ45,IF($K$2='Complete Statement (Sess. Marks'!$BW$2,'Complete Statement (Sess. Marks'!CC45,IF($K$2='Complete Statement (Sess. Marks'!$CI$2,'Complete Statement (Sess. Marks'!CO45,"")))))))</f>
        <v>0</v>
      </c>
      <c r="R45" s="76">
        <f>IF($K$2='Complete Statement (Sess. Marks'!$O$2,'Complete Statement (Sess. Marks'!V45,IF($K$2='Complete Statement (Sess. Marks'!$AA$2,'Complete Statement (Sess. Marks'!AH45,IF($K$2='Complete Statement (Sess. Marks'!$AM$2,'Complete Statement (Sess. Marks'!AT45,IF($K$2='Complete Statement (Sess. Marks'!$AY$2,'Complete Statement (Sess. Marks'!BF45,IF($K$2='Complete Statement (Sess. Marks'!$BK$2,'Complete Statement (Sess. Marks'!BR45,IF($K$2='Complete Statement (Sess. Marks'!$BW$2,'Complete Statement (Sess. Marks'!CD45,IF($K$2='Complete Statement (Sess. Marks'!$CI$2,'Complete Statement (Sess. Marks'!CP45,"")))))))</f>
        <v>0</v>
      </c>
      <c r="S45" s="76">
        <f>IF($K$2='Complete Statement (Sess. Marks'!$O$2,'Complete Statement (Sess. Marks'!W45,IF($K$2='Complete Statement (Sess. Marks'!$AA$2,'Complete Statement (Sess. Marks'!AI45,IF($K$2='Complete Statement (Sess. Marks'!$AM$2,'Complete Statement (Sess. Marks'!AU45,IF($K$2='Complete Statement (Sess. Marks'!$AY$2,'Complete Statement (Sess. Marks'!BG45,IF($K$2='Complete Statement (Sess. Marks'!$BK$2,'Complete Statement (Sess. Marks'!BS45,IF($K$2='Complete Statement (Sess. Marks'!$BW$2,'Complete Statement (Sess. Marks'!CE45,IF($K$2='Complete Statement (Sess. Marks'!$CI$2,'Complete Statement (Sess. Marks'!CQ45,"")))))))</f>
        <v>0</v>
      </c>
      <c r="T45" s="76">
        <f>IF($K$2='Complete Statement (Sess. Marks'!$O$2,'Complete Statement (Sess. Marks'!X45,IF($K$2='Complete Statement (Sess. Marks'!$AA$2,'Complete Statement (Sess. Marks'!AJ45,IF($K$2='Complete Statement (Sess. Marks'!$AM$2,'Complete Statement (Sess. Marks'!AV45,IF($K$2='Complete Statement (Sess. Marks'!$AY$2,'Complete Statement (Sess. Marks'!BH45,IF($K$2='Complete Statement (Sess. Marks'!$BK$2,'Complete Statement (Sess. Marks'!BT45,IF($K$2='Complete Statement (Sess. Marks'!$BW$2,'Complete Statement (Sess. Marks'!CF45,IF($K$2='Complete Statement (Sess. Marks'!$CI$2,'Complete Statement (Sess. Marks'!CR45,"")))))))</f>
        <v>0</v>
      </c>
      <c r="U45" s="76">
        <f>IF($K$2='Complete Statement (Sess. Marks'!$O$2,'Complete Statement (Sess. Marks'!Y45,IF($K$2='Complete Statement (Sess. Marks'!$AA$2,'Complete Statement (Sess. Marks'!AK45,IF($K$2='Complete Statement (Sess. Marks'!$AM$2,'Complete Statement (Sess. Marks'!AW45,IF($K$2='Complete Statement (Sess. Marks'!$AY$2,'Complete Statement (Sess. Marks'!BI45,IF($K$2='Complete Statement (Sess. Marks'!$BK$2,'Complete Statement (Sess. Marks'!BU45,IF($K$2='Complete Statement (Sess. Marks'!$BW$2,'Complete Statement (Sess. Marks'!CG45,IF($K$2='Complete Statement (Sess. Marks'!$CI$2,'Complete Statement (Sess. Marks'!CS45,"")))))))</f>
        <v>0</v>
      </c>
      <c r="V45" s="78">
        <f>IF($K$2='Complete Statement (Sess. Marks'!$O$2,'Complete Statement (Sess. Marks'!Z45,IF($K$2='Complete Statement (Sess. Marks'!$AA$2,'Complete Statement (Sess. Marks'!AL45,IF($K$2='Complete Statement (Sess. Marks'!$AM$2,'Complete Statement (Sess. Marks'!AX45,IF($K$2='Complete Statement (Sess. Marks'!$AY$2,'Complete Statement (Sess. Marks'!BJ45,IF($K$2='Complete Statement (Sess. Marks'!$BK$2,'Complete Statement (Sess. Marks'!BV45,IF($K$2='Complete Statement (Sess. Marks'!$BW$2,'Complete Statement (Sess. Marks'!CH45,IF($K$2='Complete Statement (Sess. Marks'!$CI$2,'Complete Statement (Sess. Marks'!CT45,"")))))))</f>
        <v>0</v>
      </c>
      <c r="W45" s="585"/>
      <c r="X45" s="128">
        <f>'Complete Statement (Sess. Marks'!DE45</f>
        <v>0</v>
      </c>
      <c r="Y45" s="282">
        <f>'Complete Statement (Sess. Marks'!DI45</f>
        <v>0</v>
      </c>
      <c r="Z45" s="124">
        <f>'Complete Statement (Sess. Marks'!DM45</f>
        <v>0</v>
      </c>
      <c r="AA45" s="282">
        <f>'Complete Statement (Sess. Marks'!DQ45</f>
        <v>0</v>
      </c>
      <c r="AB45" s="352">
        <f>'Complete Statement (Sess. Marks'!DU45</f>
        <v>0</v>
      </c>
      <c r="AC45" s="284">
        <f>'Complete Statement (Sess. Marks'!DY45</f>
        <v>0</v>
      </c>
      <c r="AD45" s="278" t="str">
        <f>'Complete Statement (Sess. Marks'!EC45</f>
        <v/>
      </c>
      <c r="AE45" s="123">
        <f>'Complete Statement (Sess. Marks'!ED45</f>
        <v>0</v>
      </c>
      <c r="AF45" s="44" t="str">
        <f>'Complete Statement (Sess. Marks'!EE45</f>
        <v>D</v>
      </c>
      <c r="AG45" s="289">
        <f>'Complete Statement (Sess. Marks'!EF45</f>
        <v>0</v>
      </c>
      <c r="AH45" s="290" t="str">
        <f>'Complete Statement (Sess. Marks'!EG45</f>
        <v>D</v>
      </c>
      <c r="AI45" s="653"/>
    </row>
    <row r="46" spans="1:35" s="20" customFormat="1" ht="17.25" customHeight="1">
      <c r="A46" s="654"/>
      <c r="B46" s="90">
        <f t="shared" si="0"/>
        <v>0</v>
      </c>
      <c r="C46" s="19">
        <f>'Marks Entry'!D48</f>
        <v>0</v>
      </c>
      <c r="D46" s="19">
        <f>'Marks Entry'!E48</f>
        <v>0</v>
      </c>
      <c r="E46" s="106" t="str">
        <f>'Marks Entry'!F48</f>
        <v/>
      </c>
      <c r="F46" s="19">
        <f>'Marks Entry'!G48</f>
        <v>0</v>
      </c>
      <c r="G46" s="19">
        <f>'Marks Entry'!H48</f>
        <v>0</v>
      </c>
      <c r="H46" s="19">
        <f>'Marks Entry'!I48</f>
        <v>0</v>
      </c>
      <c r="I46" s="19">
        <f>'Marks Entry'!J48</f>
        <v>0</v>
      </c>
      <c r="J46" s="748">
        <f>'Marks Entry'!K48</f>
        <v>0</v>
      </c>
      <c r="K46" s="77">
        <f>IF($K$2='Complete Statement (Sess. Marks'!$O$2,'Complete Statement (Sess. Marks'!O46,IF($K$2='Complete Statement (Sess. Marks'!$AA$2,'Complete Statement (Sess. Marks'!AA46,IF($K$2='Complete Statement (Sess. Marks'!$AM$2,'Complete Statement (Sess. Marks'!AM46,IF($K$2='Complete Statement (Sess. Marks'!$AY$2,'Complete Statement (Sess. Marks'!AY46,IF($K$2='Complete Statement (Sess. Marks'!$BK$2,'Complete Statement (Sess. Marks'!BK46,IF($K$2='Complete Statement (Sess. Marks'!$BW$2,'Complete Statement (Sess. Marks'!BW46,IF($K$2='Complete Statement (Sess. Marks'!$CI$2,'Complete Statement (Sess. Marks'!CI46,"")))))))</f>
        <v>0</v>
      </c>
      <c r="L46" s="76">
        <f>IF($K$2='Complete Statement (Sess. Marks'!$O$2,'Complete Statement (Sess. Marks'!P46,IF($K$2='Complete Statement (Sess. Marks'!$AA$2,'Complete Statement (Sess. Marks'!AB46,IF($K$2='Complete Statement (Sess. Marks'!$AM$2,'Complete Statement (Sess. Marks'!AN46,IF($K$2='Complete Statement (Sess. Marks'!$AY$2,'Complete Statement (Sess. Marks'!AZ46,IF($K$2='Complete Statement (Sess. Marks'!$BK$2,'Complete Statement (Sess. Marks'!BL46,IF($K$2='Complete Statement (Sess. Marks'!$BW$2,'Complete Statement (Sess. Marks'!BX46,IF($K$2='Complete Statement (Sess. Marks'!$CI$2,'Complete Statement (Sess. Marks'!CJ46,"")))))))</f>
        <v>0</v>
      </c>
      <c r="M46" s="76">
        <f>IF($K$2='Complete Statement (Sess. Marks'!$O$2,'Complete Statement (Sess. Marks'!Q46,IF($K$2='Complete Statement (Sess. Marks'!$AA$2,'Complete Statement (Sess. Marks'!AC46,IF($K$2='Complete Statement (Sess. Marks'!$AM$2,'Complete Statement (Sess. Marks'!AO46,IF($K$2='Complete Statement (Sess. Marks'!$AY$2,'Complete Statement (Sess. Marks'!BA46,IF($K$2='Complete Statement (Sess. Marks'!$BK$2,'Complete Statement (Sess. Marks'!BM46,IF($K$2='Complete Statement (Sess. Marks'!$BW$2,'Complete Statement (Sess. Marks'!BY46,IF($K$2='Complete Statement (Sess. Marks'!$CI$2,'Complete Statement (Sess. Marks'!CK46,"")))))))</f>
        <v>0</v>
      </c>
      <c r="N46" s="76">
        <f>IF($K$2='Complete Statement (Sess. Marks'!$O$2,'Complete Statement (Sess. Marks'!R46,IF($K$2='Complete Statement (Sess. Marks'!$AA$2,'Complete Statement (Sess. Marks'!AD46,IF($K$2='Complete Statement (Sess. Marks'!$AM$2,'Complete Statement (Sess. Marks'!AP46,IF($K$2='Complete Statement (Sess. Marks'!$AY$2,'Complete Statement (Sess. Marks'!BB46,IF($K$2='Complete Statement (Sess. Marks'!$BK$2,'Complete Statement (Sess. Marks'!BN46,IF($K$2='Complete Statement (Sess. Marks'!$BW$2,'Complete Statement (Sess. Marks'!BZ46,IF($K$2='Complete Statement (Sess. Marks'!$CI$2,'Complete Statement (Sess. Marks'!CL46,"")))))))</f>
        <v>0</v>
      </c>
      <c r="O46" s="76">
        <f>IF($K$2='Complete Statement (Sess. Marks'!$O$2,'Complete Statement (Sess. Marks'!S46,IF($K$2='Complete Statement (Sess. Marks'!$AA$2,'Complete Statement (Sess. Marks'!AE46,IF($K$2='Complete Statement (Sess. Marks'!$AM$2,'Complete Statement (Sess. Marks'!AQ46,IF($K$2='Complete Statement (Sess. Marks'!$AY$2,'Complete Statement (Sess. Marks'!BC46,IF($K$2='Complete Statement (Sess. Marks'!$BK$2,'Complete Statement (Sess. Marks'!BO46,IF($K$2='Complete Statement (Sess. Marks'!$BW$2,'Complete Statement (Sess. Marks'!CA46,IF($K$2='Complete Statement (Sess. Marks'!$CI$2,'Complete Statement (Sess. Marks'!CM46,"")))))))</f>
        <v>0</v>
      </c>
      <c r="P46" s="76">
        <f>IF($K$2='Complete Statement (Sess. Marks'!$O$2,'Complete Statement (Sess. Marks'!T46,IF($K$2='Complete Statement (Sess. Marks'!$AA$2,'Complete Statement (Sess. Marks'!AF46,IF($K$2='Complete Statement (Sess. Marks'!$AM$2,'Complete Statement (Sess. Marks'!AR46,IF($K$2='Complete Statement (Sess. Marks'!$AY$2,'Complete Statement (Sess. Marks'!BD46,IF($K$2='Complete Statement (Sess. Marks'!$BK$2,'Complete Statement (Sess. Marks'!BP46,IF($K$2='Complete Statement (Sess. Marks'!$BW$2,'Complete Statement (Sess. Marks'!CB46,IF($K$2='Complete Statement (Sess. Marks'!$CI$2,'Complete Statement (Sess. Marks'!CN46,"")))))))</f>
        <v>0</v>
      </c>
      <c r="Q46" s="76">
        <f>IF($K$2='Complete Statement (Sess. Marks'!$O$2,'Complete Statement (Sess. Marks'!U46,IF($K$2='Complete Statement (Sess. Marks'!$AA$2,'Complete Statement (Sess. Marks'!AG46,IF($K$2='Complete Statement (Sess. Marks'!$AM$2,'Complete Statement (Sess. Marks'!AS46,IF($K$2='Complete Statement (Sess. Marks'!$AY$2,'Complete Statement (Sess. Marks'!BE46,IF($K$2='Complete Statement (Sess. Marks'!$BK$2,'Complete Statement (Sess. Marks'!BQ46,IF($K$2='Complete Statement (Sess. Marks'!$BW$2,'Complete Statement (Sess. Marks'!CC46,IF($K$2='Complete Statement (Sess. Marks'!$CI$2,'Complete Statement (Sess. Marks'!CO46,"")))))))</f>
        <v>0</v>
      </c>
      <c r="R46" s="76">
        <f>IF($K$2='Complete Statement (Sess. Marks'!$O$2,'Complete Statement (Sess. Marks'!V46,IF($K$2='Complete Statement (Sess. Marks'!$AA$2,'Complete Statement (Sess. Marks'!AH46,IF($K$2='Complete Statement (Sess. Marks'!$AM$2,'Complete Statement (Sess. Marks'!AT46,IF($K$2='Complete Statement (Sess. Marks'!$AY$2,'Complete Statement (Sess. Marks'!BF46,IF($K$2='Complete Statement (Sess. Marks'!$BK$2,'Complete Statement (Sess. Marks'!BR46,IF($K$2='Complete Statement (Sess. Marks'!$BW$2,'Complete Statement (Sess. Marks'!CD46,IF($K$2='Complete Statement (Sess. Marks'!$CI$2,'Complete Statement (Sess. Marks'!CP46,"")))))))</f>
        <v>0</v>
      </c>
      <c r="S46" s="76">
        <f>IF($K$2='Complete Statement (Sess. Marks'!$O$2,'Complete Statement (Sess. Marks'!W46,IF($K$2='Complete Statement (Sess. Marks'!$AA$2,'Complete Statement (Sess. Marks'!AI46,IF($K$2='Complete Statement (Sess. Marks'!$AM$2,'Complete Statement (Sess. Marks'!AU46,IF($K$2='Complete Statement (Sess. Marks'!$AY$2,'Complete Statement (Sess. Marks'!BG46,IF($K$2='Complete Statement (Sess. Marks'!$BK$2,'Complete Statement (Sess. Marks'!BS46,IF($K$2='Complete Statement (Sess. Marks'!$BW$2,'Complete Statement (Sess. Marks'!CE46,IF($K$2='Complete Statement (Sess. Marks'!$CI$2,'Complete Statement (Sess. Marks'!CQ46,"")))))))</f>
        <v>0</v>
      </c>
      <c r="T46" s="76">
        <f>IF($K$2='Complete Statement (Sess. Marks'!$O$2,'Complete Statement (Sess. Marks'!X46,IF($K$2='Complete Statement (Sess. Marks'!$AA$2,'Complete Statement (Sess. Marks'!AJ46,IF($K$2='Complete Statement (Sess. Marks'!$AM$2,'Complete Statement (Sess. Marks'!AV46,IF($K$2='Complete Statement (Sess. Marks'!$AY$2,'Complete Statement (Sess. Marks'!BH46,IF($K$2='Complete Statement (Sess. Marks'!$BK$2,'Complete Statement (Sess. Marks'!BT46,IF($K$2='Complete Statement (Sess. Marks'!$BW$2,'Complete Statement (Sess. Marks'!CF46,IF($K$2='Complete Statement (Sess. Marks'!$CI$2,'Complete Statement (Sess. Marks'!CR46,"")))))))</f>
        <v>0</v>
      </c>
      <c r="U46" s="76">
        <f>IF($K$2='Complete Statement (Sess. Marks'!$O$2,'Complete Statement (Sess. Marks'!Y46,IF($K$2='Complete Statement (Sess. Marks'!$AA$2,'Complete Statement (Sess. Marks'!AK46,IF($K$2='Complete Statement (Sess. Marks'!$AM$2,'Complete Statement (Sess. Marks'!AW46,IF($K$2='Complete Statement (Sess. Marks'!$AY$2,'Complete Statement (Sess. Marks'!BI46,IF($K$2='Complete Statement (Sess. Marks'!$BK$2,'Complete Statement (Sess. Marks'!BU46,IF($K$2='Complete Statement (Sess. Marks'!$BW$2,'Complete Statement (Sess. Marks'!CG46,IF($K$2='Complete Statement (Sess. Marks'!$CI$2,'Complete Statement (Sess. Marks'!CS46,"")))))))</f>
        <v>0</v>
      </c>
      <c r="V46" s="78">
        <f>IF($K$2='Complete Statement (Sess. Marks'!$O$2,'Complete Statement (Sess. Marks'!Z46,IF($K$2='Complete Statement (Sess. Marks'!$AA$2,'Complete Statement (Sess. Marks'!AL46,IF($K$2='Complete Statement (Sess. Marks'!$AM$2,'Complete Statement (Sess. Marks'!AX46,IF($K$2='Complete Statement (Sess. Marks'!$AY$2,'Complete Statement (Sess. Marks'!BJ46,IF($K$2='Complete Statement (Sess. Marks'!$BK$2,'Complete Statement (Sess. Marks'!BV46,IF($K$2='Complete Statement (Sess. Marks'!$BW$2,'Complete Statement (Sess. Marks'!CH46,IF($K$2='Complete Statement (Sess. Marks'!$CI$2,'Complete Statement (Sess. Marks'!CT46,"")))))))</f>
        <v>0</v>
      </c>
      <c r="W46" s="585"/>
      <c r="X46" s="128">
        <f>'Complete Statement (Sess. Marks'!DE46</f>
        <v>0</v>
      </c>
      <c r="Y46" s="282">
        <f>'Complete Statement (Sess. Marks'!DI46</f>
        <v>0</v>
      </c>
      <c r="Z46" s="124">
        <f>'Complete Statement (Sess. Marks'!DM46</f>
        <v>0</v>
      </c>
      <c r="AA46" s="282">
        <f>'Complete Statement (Sess. Marks'!DQ46</f>
        <v>0</v>
      </c>
      <c r="AB46" s="352">
        <f>'Complete Statement (Sess. Marks'!DU46</f>
        <v>0</v>
      </c>
      <c r="AC46" s="284">
        <f>'Complete Statement (Sess. Marks'!DY46</f>
        <v>0</v>
      </c>
      <c r="AD46" s="278" t="str">
        <f>'Complete Statement (Sess. Marks'!EC46</f>
        <v/>
      </c>
      <c r="AE46" s="123">
        <f>'Complete Statement (Sess. Marks'!ED46</f>
        <v>0</v>
      </c>
      <c r="AF46" s="44" t="str">
        <f>'Complete Statement (Sess. Marks'!EE46</f>
        <v>D</v>
      </c>
      <c r="AG46" s="289">
        <f>'Complete Statement (Sess. Marks'!EF46</f>
        <v>0</v>
      </c>
      <c r="AH46" s="290" t="str">
        <f>'Complete Statement (Sess. Marks'!EG46</f>
        <v>D</v>
      </c>
      <c r="AI46" s="653"/>
    </row>
    <row r="47" spans="1:35" s="20" customFormat="1" ht="17.25" customHeight="1">
      <c r="A47" s="654"/>
      <c r="B47" s="90">
        <f t="shared" si="0"/>
        <v>0</v>
      </c>
      <c r="C47" s="19">
        <f>'Marks Entry'!D49</f>
        <v>0</v>
      </c>
      <c r="D47" s="19">
        <f>'Marks Entry'!E49</f>
        <v>0</v>
      </c>
      <c r="E47" s="106" t="str">
        <f>'Marks Entry'!F49</f>
        <v/>
      </c>
      <c r="F47" s="19">
        <f>'Marks Entry'!G49</f>
        <v>0</v>
      </c>
      <c r="G47" s="19">
        <f>'Marks Entry'!H49</f>
        <v>0</v>
      </c>
      <c r="H47" s="19">
        <f>'Marks Entry'!I49</f>
        <v>0</v>
      </c>
      <c r="I47" s="19">
        <f>'Marks Entry'!J49</f>
        <v>0</v>
      </c>
      <c r="J47" s="748">
        <f>'Marks Entry'!K49</f>
        <v>0</v>
      </c>
      <c r="K47" s="77">
        <f>IF($K$2='Complete Statement (Sess. Marks'!$O$2,'Complete Statement (Sess. Marks'!O47,IF($K$2='Complete Statement (Sess. Marks'!$AA$2,'Complete Statement (Sess. Marks'!AA47,IF($K$2='Complete Statement (Sess. Marks'!$AM$2,'Complete Statement (Sess. Marks'!AM47,IF($K$2='Complete Statement (Sess. Marks'!$AY$2,'Complete Statement (Sess. Marks'!AY47,IF($K$2='Complete Statement (Sess. Marks'!$BK$2,'Complete Statement (Sess. Marks'!BK47,IF($K$2='Complete Statement (Sess. Marks'!$BW$2,'Complete Statement (Sess. Marks'!BW47,IF($K$2='Complete Statement (Sess. Marks'!$CI$2,'Complete Statement (Sess. Marks'!CI47,"")))))))</f>
        <v>0</v>
      </c>
      <c r="L47" s="76">
        <f>IF($K$2='Complete Statement (Sess. Marks'!$O$2,'Complete Statement (Sess. Marks'!P47,IF($K$2='Complete Statement (Sess. Marks'!$AA$2,'Complete Statement (Sess. Marks'!AB47,IF($K$2='Complete Statement (Sess. Marks'!$AM$2,'Complete Statement (Sess. Marks'!AN47,IF($K$2='Complete Statement (Sess. Marks'!$AY$2,'Complete Statement (Sess. Marks'!AZ47,IF($K$2='Complete Statement (Sess. Marks'!$BK$2,'Complete Statement (Sess. Marks'!BL47,IF($K$2='Complete Statement (Sess. Marks'!$BW$2,'Complete Statement (Sess. Marks'!BX47,IF($K$2='Complete Statement (Sess. Marks'!$CI$2,'Complete Statement (Sess. Marks'!CJ47,"")))))))</f>
        <v>0</v>
      </c>
      <c r="M47" s="76">
        <f>IF($K$2='Complete Statement (Sess. Marks'!$O$2,'Complete Statement (Sess. Marks'!Q47,IF($K$2='Complete Statement (Sess. Marks'!$AA$2,'Complete Statement (Sess. Marks'!AC47,IF($K$2='Complete Statement (Sess. Marks'!$AM$2,'Complete Statement (Sess. Marks'!AO47,IF($K$2='Complete Statement (Sess. Marks'!$AY$2,'Complete Statement (Sess. Marks'!BA47,IF($K$2='Complete Statement (Sess. Marks'!$BK$2,'Complete Statement (Sess. Marks'!BM47,IF($K$2='Complete Statement (Sess. Marks'!$BW$2,'Complete Statement (Sess. Marks'!BY47,IF($K$2='Complete Statement (Sess. Marks'!$CI$2,'Complete Statement (Sess. Marks'!CK47,"")))))))</f>
        <v>0</v>
      </c>
      <c r="N47" s="76">
        <f>IF($K$2='Complete Statement (Sess. Marks'!$O$2,'Complete Statement (Sess. Marks'!R47,IF($K$2='Complete Statement (Sess. Marks'!$AA$2,'Complete Statement (Sess. Marks'!AD47,IF($K$2='Complete Statement (Sess. Marks'!$AM$2,'Complete Statement (Sess. Marks'!AP47,IF($K$2='Complete Statement (Sess. Marks'!$AY$2,'Complete Statement (Sess. Marks'!BB47,IF($K$2='Complete Statement (Sess. Marks'!$BK$2,'Complete Statement (Sess. Marks'!BN47,IF($K$2='Complete Statement (Sess. Marks'!$BW$2,'Complete Statement (Sess. Marks'!BZ47,IF($K$2='Complete Statement (Sess. Marks'!$CI$2,'Complete Statement (Sess. Marks'!CL47,"")))))))</f>
        <v>0</v>
      </c>
      <c r="O47" s="76">
        <f>IF($K$2='Complete Statement (Sess. Marks'!$O$2,'Complete Statement (Sess. Marks'!S47,IF($K$2='Complete Statement (Sess. Marks'!$AA$2,'Complete Statement (Sess. Marks'!AE47,IF($K$2='Complete Statement (Sess. Marks'!$AM$2,'Complete Statement (Sess. Marks'!AQ47,IF($K$2='Complete Statement (Sess. Marks'!$AY$2,'Complete Statement (Sess. Marks'!BC47,IF($K$2='Complete Statement (Sess. Marks'!$BK$2,'Complete Statement (Sess. Marks'!BO47,IF($K$2='Complete Statement (Sess. Marks'!$BW$2,'Complete Statement (Sess. Marks'!CA47,IF($K$2='Complete Statement (Sess. Marks'!$CI$2,'Complete Statement (Sess. Marks'!CM47,"")))))))</f>
        <v>0</v>
      </c>
      <c r="P47" s="76">
        <f>IF($K$2='Complete Statement (Sess. Marks'!$O$2,'Complete Statement (Sess. Marks'!T47,IF($K$2='Complete Statement (Sess. Marks'!$AA$2,'Complete Statement (Sess. Marks'!AF47,IF($K$2='Complete Statement (Sess. Marks'!$AM$2,'Complete Statement (Sess. Marks'!AR47,IF($K$2='Complete Statement (Sess. Marks'!$AY$2,'Complete Statement (Sess. Marks'!BD47,IF($K$2='Complete Statement (Sess. Marks'!$BK$2,'Complete Statement (Sess. Marks'!BP47,IF($K$2='Complete Statement (Sess. Marks'!$BW$2,'Complete Statement (Sess. Marks'!CB47,IF($K$2='Complete Statement (Sess. Marks'!$CI$2,'Complete Statement (Sess. Marks'!CN47,"")))))))</f>
        <v>0</v>
      </c>
      <c r="Q47" s="76">
        <f>IF($K$2='Complete Statement (Sess. Marks'!$O$2,'Complete Statement (Sess. Marks'!U47,IF($K$2='Complete Statement (Sess. Marks'!$AA$2,'Complete Statement (Sess. Marks'!AG47,IF($K$2='Complete Statement (Sess. Marks'!$AM$2,'Complete Statement (Sess. Marks'!AS47,IF($K$2='Complete Statement (Sess. Marks'!$AY$2,'Complete Statement (Sess. Marks'!BE47,IF($K$2='Complete Statement (Sess. Marks'!$BK$2,'Complete Statement (Sess. Marks'!BQ47,IF($K$2='Complete Statement (Sess. Marks'!$BW$2,'Complete Statement (Sess. Marks'!CC47,IF($K$2='Complete Statement (Sess. Marks'!$CI$2,'Complete Statement (Sess. Marks'!CO47,"")))))))</f>
        <v>0</v>
      </c>
      <c r="R47" s="76">
        <f>IF($K$2='Complete Statement (Sess. Marks'!$O$2,'Complete Statement (Sess. Marks'!V47,IF($K$2='Complete Statement (Sess. Marks'!$AA$2,'Complete Statement (Sess. Marks'!AH47,IF($K$2='Complete Statement (Sess. Marks'!$AM$2,'Complete Statement (Sess. Marks'!AT47,IF($K$2='Complete Statement (Sess. Marks'!$AY$2,'Complete Statement (Sess. Marks'!BF47,IF($K$2='Complete Statement (Sess. Marks'!$BK$2,'Complete Statement (Sess. Marks'!BR47,IF($K$2='Complete Statement (Sess. Marks'!$BW$2,'Complete Statement (Sess. Marks'!CD47,IF($K$2='Complete Statement (Sess. Marks'!$CI$2,'Complete Statement (Sess. Marks'!CP47,"")))))))</f>
        <v>0</v>
      </c>
      <c r="S47" s="76">
        <f>IF($K$2='Complete Statement (Sess. Marks'!$O$2,'Complete Statement (Sess. Marks'!W47,IF($K$2='Complete Statement (Sess. Marks'!$AA$2,'Complete Statement (Sess. Marks'!AI47,IF($K$2='Complete Statement (Sess. Marks'!$AM$2,'Complete Statement (Sess. Marks'!AU47,IF($K$2='Complete Statement (Sess. Marks'!$AY$2,'Complete Statement (Sess. Marks'!BG47,IF($K$2='Complete Statement (Sess. Marks'!$BK$2,'Complete Statement (Sess. Marks'!BS47,IF($K$2='Complete Statement (Sess. Marks'!$BW$2,'Complete Statement (Sess. Marks'!CE47,IF($K$2='Complete Statement (Sess. Marks'!$CI$2,'Complete Statement (Sess. Marks'!CQ47,"")))))))</f>
        <v>0</v>
      </c>
      <c r="T47" s="76">
        <f>IF($K$2='Complete Statement (Sess. Marks'!$O$2,'Complete Statement (Sess. Marks'!X47,IF($K$2='Complete Statement (Sess. Marks'!$AA$2,'Complete Statement (Sess. Marks'!AJ47,IF($K$2='Complete Statement (Sess. Marks'!$AM$2,'Complete Statement (Sess. Marks'!AV47,IF($K$2='Complete Statement (Sess. Marks'!$AY$2,'Complete Statement (Sess. Marks'!BH47,IF($K$2='Complete Statement (Sess. Marks'!$BK$2,'Complete Statement (Sess. Marks'!BT47,IF($K$2='Complete Statement (Sess. Marks'!$BW$2,'Complete Statement (Sess. Marks'!CF47,IF($K$2='Complete Statement (Sess. Marks'!$CI$2,'Complete Statement (Sess. Marks'!CR47,"")))))))</f>
        <v>0</v>
      </c>
      <c r="U47" s="76">
        <f>IF($K$2='Complete Statement (Sess. Marks'!$O$2,'Complete Statement (Sess. Marks'!Y47,IF($K$2='Complete Statement (Sess. Marks'!$AA$2,'Complete Statement (Sess. Marks'!AK47,IF($K$2='Complete Statement (Sess. Marks'!$AM$2,'Complete Statement (Sess. Marks'!AW47,IF($K$2='Complete Statement (Sess. Marks'!$AY$2,'Complete Statement (Sess. Marks'!BI47,IF($K$2='Complete Statement (Sess. Marks'!$BK$2,'Complete Statement (Sess. Marks'!BU47,IF($K$2='Complete Statement (Sess. Marks'!$BW$2,'Complete Statement (Sess. Marks'!CG47,IF($K$2='Complete Statement (Sess. Marks'!$CI$2,'Complete Statement (Sess. Marks'!CS47,"")))))))</f>
        <v>0</v>
      </c>
      <c r="V47" s="78">
        <f>IF($K$2='Complete Statement (Sess. Marks'!$O$2,'Complete Statement (Sess. Marks'!Z47,IF($K$2='Complete Statement (Sess. Marks'!$AA$2,'Complete Statement (Sess. Marks'!AL47,IF($K$2='Complete Statement (Sess. Marks'!$AM$2,'Complete Statement (Sess. Marks'!AX47,IF($K$2='Complete Statement (Sess. Marks'!$AY$2,'Complete Statement (Sess. Marks'!BJ47,IF($K$2='Complete Statement (Sess. Marks'!$BK$2,'Complete Statement (Sess. Marks'!BV47,IF($K$2='Complete Statement (Sess. Marks'!$BW$2,'Complete Statement (Sess. Marks'!CH47,IF($K$2='Complete Statement (Sess. Marks'!$CI$2,'Complete Statement (Sess. Marks'!CT47,"")))))))</f>
        <v>0</v>
      </c>
      <c r="W47" s="585"/>
      <c r="X47" s="128">
        <f>'Complete Statement (Sess. Marks'!DE47</f>
        <v>0</v>
      </c>
      <c r="Y47" s="282">
        <f>'Complete Statement (Sess. Marks'!DI47</f>
        <v>0</v>
      </c>
      <c r="Z47" s="124">
        <f>'Complete Statement (Sess. Marks'!DM47</f>
        <v>0</v>
      </c>
      <c r="AA47" s="282">
        <f>'Complete Statement (Sess. Marks'!DQ47</f>
        <v>0</v>
      </c>
      <c r="AB47" s="352">
        <f>'Complete Statement (Sess. Marks'!DU47</f>
        <v>0</v>
      </c>
      <c r="AC47" s="284">
        <f>'Complete Statement (Sess. Marks'!DY47</f>
        <v>0</v>
      </c>
      <c r="AD47" s="278" t="str">
        <f>'Complete Statement (Sess. Marks'!EC47</f>
        <v/>
      </c>
      <c r="AE47" s="123">
        <f>'Complete Statement (Sess. Marks'!ED47</f>
        <v>0</v>
      </c>
      <c r="AF47" s="44" t="str">
        <f>'Complete Statement (Sess. Marks'!EE47</f>
        <v>D</v>
      </c>
      <c r="AG47" s="289">
        <f>'Complete Statement (Sess. Marks'!EF47</f>
        <v>0</v>
      </c>
      <c r="AH47" s="290" t="str">
        <f>'Complete Statement (Sess. Marks'!EG47</f>
        <v>D</v>
      </c>
      <c r="AI47" s="653"/>
    </row>
    <row r="48" spans="1:35" s="20" customFormat="1" ht="17.25" customHeight="1">
      <c r="A48" s="654"/>
      <c r="B48" s="90">
        <f t="shared" si="0"/>
        <v>0</v>
      </c>
      <c r="C48" s="19">
        <f>'Marks Entry'!D50</f>
        <v>0</v>
      </c>
      <c r="D48" s="19">
        <f>'Marks Entry'!E50</f>
        <v>0</v>
      </c>
      <c r="E48" s="106" t="str">
        <f>'Marks Entry'!F50</f>
        <v/>
      </c>
      <c r="F48" s="19">
        <f>'Marks Entry'!G50</f>
        <v>0</v>
      </c>
      <c r="G48" s="19">
        <f>'Marks Entry'!H50</f>
        <v>0</v>
      </c>
      <c r="H48" s="19">
        <f>'Marks Entry'!I50</f>
        <v>0</v>
      </c>
      <c r="I48" s="19">
        <f>'Marks Entry'!J50</f>
        <v>0</v>
      </c>
      <c r="J48" s="748">
        <f>'Marks Entry'!K50</f>
        <v>0</v>
      </c>
      <c r="K48" s="77">
        <f>IF($K$2='Complete Statement (Sess. Marks'!$O$2,'Complete Statement (Sess. Marks'!O48,IF($K$2='Complete Statement (Sess. Marks'!$AA$2,'Complete Statement (Sess. Marks'!AA48,IF($K$2='Complete Statement (Sess. Marks'!$AM$2,'Complete Statement (Sess. Marks'!AM48,IF($K$2='Complete Statement (Sess. Marks'!$AY$2,'Complete Statement (Sess. Marks'!AY48,IF($K$2='Complete Statement (Sess. Marks'!$BK$2,'Complete Statement (Sess. Marks'!BK48,IF($K$2='Complete Statement (Sess. Marks'!$BW$2,'Complete Statement (Sess. Marks'!BW48,IF($K$2='Complete Statement (Sess. Marks'!$CI$2,'Complete Statement (Sess. Marks'!CI48,"")))))))</f>
        <v>0</v>
      </c>
      <c r="L48" s="76">
        <f>IF($K$2='Complete Statement (Sess. Marks'!$O$2,'Complete Statement (Sess. Marks'!P48,IF($K$2='Complete Statement (Sess. Marks'!$AA$2,'Complete Statement (Sess. Marks'!AB48,IF($K$2='Complete Statement (Sess. Marks'!$AM$2,'Complete Statement (Sess. Marks'!AN48,IF($K$2='Complete Statement (Sess. Marks'!$AY$2,'Complete Statement (Sess. Marks'!AZ48,IF($K$2='Complete Statement (Sess. Marks'!$BK$2,'Complete Statement (Sess. Marks'!BL48,IF($K$2='Complete Statement (Sess. Marks'!$BW$2,'Complete Statement (Sess. Marks'!BX48,IF($K$2='Complete Statement (Sess. Marks'!$CI$2,'Complete Statement (Sess. Marks'!CJ48,"")))))))</f>
        <v>0</v>
      </c>
      <c r="M48" s="76">
        <f>IF($K$2='Complete Statement (Sess. Marks'!$O$2,'Complete Statement (Sess. Marks'!Q48,IF($K$2='Complete Statement (Sess. Marks'!$AA$2,'Complete Statement (Sess. Marks'!AC48,IF($K$2='Complete Statement (Sess. Marks'!$AM$2,'Complete Statement (Sess. Marks'!AO48,IF($K$2='Complete Statement (Sess. Marks'!$AY$2,'Complete Statement (Sess. Marks'!BA48,IF($K$2='Complete Statement (Sess. Marks'!$BK$2,'Complete Statement (Sess. Marks'!BM48,IF($K$2='Complete Statement (Sess. Marks'!$BW$2,'Complete Statement (Sess. Marks'!BY48,IF($K$2='Complete Statement (Sess. Marks'!$CI$2,'Complete Statement (Sess. Marks'!CK48,"")))))))</f>
        <v>0</v>
      </c>
      <c r="N48" s="76">
        <f>IF($K$2='Complete Statement (Sess. Marks'!$O$2,'Complete Statement (Sess. Marks'!R48,IF($K$2='Complete Statement (Sess. Marks'!$AA$2,'Complete Statement (Sess. Marks'!AD48,IF($K$2='Complete Statement (Sess. Marks'!$AM$2,'Complete Statement (Sess. Marks'!AP48,IF($K$2='Complete Statement (Sess. Marks'!$AY$2,'Complete Statement (Sess. Marks'!BB48,IF($K$2='Complete Statement (Sess. Marks'!$BK$2,'Complete Statement (Sess. Marks'!BN48,IF($K$2='Complete Statement (Sess. Marks'!$BW$2,'Complete Statement (Sess. Marks'!BZ48,IF($K$2='Complete Statement (Sess. Marks'!$CI$2,'Complete Statement (Sess. Marks'!CL48,"")))))))</f>
        <v>0</v>
      </c>
      <c r="O48" s="76">
        <f>IF($K$2='Complete Statement (Sess. Marks'!$O$2,'Complete Statement (Sess. Marks'!S48,IF($K$2='Complete Statement (Sess. Marks'!$AA$2,'Complete Statement (Sess. Marks'!AE48,IF($K$2='Complete Statement (Sess. Marks'!$AM$2,'Complete Statement (Sess. Marks'!AQ48,IF($K$2='Complete Statement (Sess. Marks'!$AY$2,'Complete Statement (Sess. Marks'!BC48,IF($K$2='Complete Statement (Sess. Marks'!$BK$2,'Complete Statement (Sess. Marks'!BO48,IF($K$2='Complete Statement (Sess. Marks'!$BW$2,'Complete Statement (Sess. Marks'!CA48,IF($K$2='Complete Statement (Sess. Marks'!$CI$2,'Complete Statement (Sess. Marks'!CM48,"")))))))</f>
        <v>0</v>
      </c>
      <c r="P48" s="76">
        <f>IF($K$2='Complete Statement (Sess. Marks'!$O$2,'Complete Statement (Sess. Marks'!T48,IF($K$2='Complete Statement (Sess. Marks'!$AA$2,'Complete Statement (Sess. Marks'!AF48,IF($K$2='Complete Statement (Sess. Marks'!$AM$2,'Complete Statement (Sess. Marks'!AR48,IF($K$2='Complete Statement (Sess. Marks'!$AY$2,'Complete Statement (Sess. Marks'!BD48,IF($K$2='Complete Statement (Sess. Marks'!$BK$2,'Complete Statement (Sess. Marks'!BP48,IF($K$2='Complete Statement (Sess. Marks'!$BW$2,'Complete Statement (Sess. Marks'!CB48,IF($K$2='Complete Statement (Sess. Marks'!$CI$2,'Complete Statement (Sess. Marks'!CN48,"")))))))</f>
        <v>0</v>
      </c>
      <c r="Q48" s="76">
        <f>IF($K$2='Complete Statement (Sess. Marks'!$O$2,'Complete Statement (Sess. Marks'!U48,IF($K$2='Complete Statement (Sess. Marks'!$AA$2,'Complete Statement (Sess. Marks'!AG48,IF($K$2='Complete Statement (Sess. Marks'!$AM$2,'Complete Statement (Sess. Marks'!AS48,IF($K$2='Complete Statement (Sess. Marks'!$AY$2,'Complete Statement (Sess. Marks'!BE48,IF($K$2='Complete Statement (Sess. Marks'!$BK$2,'Complete Statement (Sess. Marks'!BQ48,IF($K$2='Complete Statement (Sess. Marks'!$BW$2,'Complete Statement (Sess. Marks'!CC48,IF($K$2='Complete Statement (Sess. Marks'!$CI$2,'Complete Statement (Sess. Marks'!CO48,"")))))))</f>
        <v>0</v>
      </c>
      <c r="R48" s="76">
        <f>IF($K$2='Complete Statement (Sess. Marks'!$O$2,'Complete Statement (Sess. Marks'!V48,IF($K$2='Complete Statement (Sess. Marks'!$AA$2,'Complete Statement (Sess. Marks'!AH48,IF($K$2='Complete Statement (Sess. Marks'!$AM$2,'Complete Statement (Sess. Marks'!AT48,IF($K$2='Complete Statement (Sess. Marks'!$AY$2,'Complete Statement (Sess. Marks'!BF48,IF($K$2='Complete Statement (Sess. Marks'!$BK$2,'Complete Statement (Sess. Marks'!BR48,IF($K$2='Complete Statement (Sess. Marks'!$BW$2,'Complete Statement (Sess. Marks'!CD48,IF($K$2='Complete Statement (Sess. Marks'!$CI$2,'Complete Statement (Sess. Marks'!CP48,"")))))))</f>
        <v>0</v>
      </c>
      <c r="S48" s="76">
        <f>IF($K$2='Complete Statement (Sess. Marks'!$O$2,'Complete Statement (Sess. Marks'!W48,IF($K$2='Complete Statement (Sess. Marks'!$AA$2,'Complete Statement (Sess. Marks'!AI48,IF($K$2='Complete Statement (Sess. Marks'!$AM$2,'Complete Statement (Sess. Marks'!AU48,IF($K$2='Complete Statement (Sess. Marks'!$AY$2,'Complete Statement (Sess. Marks'!BG48,IF($K$2='Complete Statement (Sess. Marks'!$BK$2,'Complete Statement (Sess. Marks'!BS48,IF($K$2='Complete Statement (Sess. Marks'!$BW$2,'Complete Statement (Sess. Marks'!CE48,IF($K$2='Complete Statement (Sess. Marks'!$CI$2,'Complete Statement (Sess. Marks'!CQ48,"")))))))</f>
        <v>0</v>
      </c>
      <c r="T48" s="76">
        <f>IF($K$2='Complete Statement (Sess. Marks'!$O$2,'Complete Statement (Sess. Marks'!X48,IF($K$2='Complete Statement (Sess. Marks'!$AA$2,'Complete Statement (Sess. Marks'!AJ48,IF($K$2='Complete Statement (Sess. Marks'!$AM$2,'Complete Statement (Sess. Marks'!AV48,IF($K$2='Complete Statement (Sess. Marks'!$AY$2,'Complete Statement (Sess. Marks'!BH48,IF($K$2='Complete Statement (Sess. Marks'!$BK$2,'Complete Statement (Sess. Marks'!BT48,IF($K$2='Complete Statement (Sess. Marks'!$BW$2,'Complete Statement (Sess. Marks'!CF48,IF($K$2='Complete Statement (Sess. Marks'!$CI$2,'Complete Statement (Sess. Marks'!CR48,"")))))))</f>
        <v>0</v>
      </c>
      <c r="U48" s="76">
        <f>IF($K$2='Complete Statement (Sess. Marks'!$O$2,'Complete Statement (Sess. Marks'!Y48,IF($K$2='Complete Statement (Sess. Marks'!$AA$2,'Complete Statement (Sess. Marks'!AK48,IF($K$2='Complete Statement (Sess. Marks'!$AM$2,'Complete Statement (Sess. Marks'!AW48,IF($K$2='Complete Statement (Sess. Marks'!$AY$2,'Complete Statement (Sess. Marks'!BI48,IF($K$2='Complete Statement (Sess. Marks'!$BK$2,'Complete Statement (Sess. Marks'!BU48,IF($K$2='Complete Statement (Sess. Marks'!$BW$2,'Complete Statement (Sess. Marks'!CG48,IF($K$2='Complete Statement (Sess. Marks'!$CI$2,'Complete Statement (Sess. Marks'!CS48,"")))))))</f>
        <v>0</v>
      </c>
      <c r="V48" s="78">
        <f>IF($K$2='Complete Statement (Sess. Marks'!$O$2,'Complete Statement (Sess. Marks'!Z48,IF($K$2='Complete Statement (Sess. Marks'!$AA$2,'Complete Statement (Sess. Marks'!AL48,IF($K$2='Complete Statement (Sess. Marks'!$AM$2,'Complete Statement (Sess. Marks'!AX48,IF($K$2='Complete Statement (Sess. Marks'!$AY$2,'Complete Statement (Sess. Marks'!BJ48,IF($K$2='Complete Statement (Sess. Marks'!$BK$2,'Complete Statement (Sess. Marks'!BV48,IF($K$2='Complete Statement (Sess. Marks'!$BW$2,'Complete Statement (Sess. Marks'!CH48,IF($K$2='Complete Statement (Sess. Marks'!$CI$2,'Complete Statement (Sess. Marks'!CT48,"")))))))</f>
        <v>0</v>
      </c>
      <c r="W48" s="585"/>
      <c r="X48" s="128">
        <f>'Complete Statement (Sess. Marks'!DE48</f>
        <v>0</v>
      </c>
      <c r="Y48" s="282">
        <f>'Complete Statement (Sess. Marks'!DI48</f>
        <v>0</v>
      </c>
      <c r="Z48" s="124">
        <f>'Complete Statement (Sess. Marks'!DM48</f>
        <v>0</v>
      </c>
      <c r="AA48" s="282">
        <f>'Complete Statement (Sess. Marks'!DQ48</f>
        <v>0</v>
      </c>
      <c r="AB48" s="352">
        <f>'Complete Statement (Sess. Marks'!DU48</f>
        <v>0</v>
      </c>
      <c r="AC48" s="284">
        <f>'Complete Statement (Sess. Marks'!DY48</f>
        <v>0</v>
      </c>
      <c r="AD48" s="278" t="str">
        <f>'Complete Statement (Sess. Marks'!EC48</f>
        <v/>
      </c>
      <c r="AE48" s="123">
        <f>'Complete Statement (Sess. Marks'!ED48</f>
        <v>0</v>
      </c>
      <c r="AF48" s="44" t="str">
        <f>'Complete Statement (Sess. Marks'!EE48</f>
        <v>D</v>
      </c>
      <c r="AG48" s="289">
        <f>'Complete Statement (Sess. Marks'!EF48</f>
        <v>0</v>
      </c>
      <c r="AH48" s="290" t="str">
        <f>'Complete Statement (Sess. Marks'!EG48</f>
        <v>D</v>
      </c>
      <c r="AI48" s="653"/>
    </row>
    <row r="49" spans="1:35" s="20" customFormat="1" ht="17.25" customHeight="1">
      <c r="A49" s="654"/>
      <c r="B49" s="90">
        <f t="shared" si="0"/>
        <v>0</v>
      </c>
      <c r="C49" s="19">
        <f>'Marks Entry'!D51</f>
        <v>0</v>
      </c>
      <c r="D49" s="19">
        <f>'Marks Entry'!E51</f>
        <v>0</v>
      </c>
      <c r="E49" s="106" t="str">
        <f>'Marks Entry'!F51</f>
        <v/>
      </c>
      <c r="F49" s="19">
        <f>'Marks Entry'!G51</f>
        <v>0</v>
      </c>
      <c r="G49" s="19">
        <f>'Marks Entry'!H51</f>
        <v>0</v>
      </c>
      <c r="H49" s="19">
        <f>'Marks Entry'!I51</f>
        <v>0</v>
      </c>
      <c r="I49" s="19">
        <f>'Marks Entry'!J51</f>
        <v>0</v>
      </c>
      <c r="J49" s="748">
        <f>'Marks Entry'!K51</f>
        <v>0</v>
      </c>
      <c r="K49" s="77">
        <f>IF($K$2='Complete Statement (Sess. Marks'!$O$2,'Complete Statement (Sess. Marks'!O49,IF($K$2='Complete Statement (Sess. Marks'!$AA$2,'Complete Statement (Sess. Marks'!AA49,IF($K$2='Complete Statement (Sess. Marks'!$AM$2,'Complete Statement (Sess. Marks'!AM49,IF($K$2='Complete Statement (Sess. Marks'!$AY$2,'Complete Statement (Sess. Marks'!AY49,IF($K$2='Complete Statement (Sess. Marks'!$BK$2,'Complete Statement (Sess. Marks'!BK49,IF($K$2='Complete Statement (Sess. Marks'!$BW$2,'Complete Statement (Sess. Marks'!BW49,IF($K$2='Complete Statement (Sess. Marks'!$CI$2,'Complete Statement (Sess. Marks'!CI49,"")))))))</f>
        <v>0</v>
      </c>
      <c r="L49" s="76">
        <f>IF($K$2='Complete Statement (Sess. Marks'!$O$2,'Complete Statement (Sess. Marks'!P49,IF($K$2='Complete Statement (Sess. Marks'!$AA$2,'Complete Statement (Sess. Marks'!AB49,IF($K$2='Complete Statement (Sess. Marks'!$AM$2,'Complete Statement (Sess. Marks'!AN49,IF($K$2='Complete Statement (Sess. Marks'!$AY$2,'Complete Statement (Sess. Marks'!AZ49,IF($K$2='Complete Statement (Sess. Marks'!$BK$2,'Complete Statement (Sess. Marks'!BL49,IF($K$2='Complete Statement (Sess. Marks'!$BW$2,'Complete Statement (Sess. Marks'!BX49,IF($K$2='Complete Statement (Sess. Marks'!$CI$2,'Complete Statement (Sess. Marks'!CJ49,"")))))))</f>
        <v>0</v>
      </c>
      <c r="M49" s="76">
        <f>IF($K$2='Complete Statement (Sess. Marks'!$O$2,'Complete Statement (Sess. Marks'!Q49,IF($K$2='Complete Statement (Sess. Marks'!$AA$2,'Complete Statement (Sess. Marks'!AC49,IF($K$2='Complete Statement (Sess. Marks'!$AM$2,'Complete Statement (Sess. Marks'!AO49,IF($K$2='Complete Statement (Sess. Marks'!$AY$2,'Complete Statement (Sess. Marks'!BA49,IF($K$2='Complete Statement (Sess. Marks'!$BK$2,'Complete Statement (Sess. Marks'!BM49,IF($K$2='Complete Statement (Sess. Marks'!$BW$2,'Complete Statement (Sess. Marks'!BY49,IF($K$2='Complete Statement (Sess. Marks'!$CI$2,'Complete Statement (Sess. Marks'!CK49,"")))))))</f>
        <v>0</v>
      </c>
      <c r="N49" s="76">
        <f>IF($K$2='Complete Statement (Sess. Marks'!$O$2,'Complete Statement (Sess. Marks'!R49,IF($K$2='Complete Statement (Sess. Marks'!$AA$2,'Complete Statement (Sess. Marks'!AD49,IF($K$2='Complete Statement (Sess. Marks'!$AM$2,'Complete Statement (Sess. Marks'!AP49,IF($K$2='Complete Statement (Sess. Marks'!$AY$2,'Complete Statement (Sess. Marks'!BB49,IF($K$2='Complete Statement (Sess. Marks'!$BK$2,'Complete Statement (Sess. Marks'!BN49,IF($K$2='Complete Statement (Sess. Marks'!$BW$2,'Complete Statement (Sess. Marks'!BZ49,IF($K$2='Complete Statement (Sess. Marks'!$CI$2,'Complete Statement (Sess. Marks'!CL49,"")))))))</f>
        <v>0</v>
      </c>
      <c r="O49" s="76">
        <f>IF($K$2='Complete Statement (Sess. Marks'!$O$2,'Complete Statement (Sess. Marks'!S49,IF($K$2='Complete Statement (Sess. Marks'!$AA$2,'Complete Statement (Sess. Marks'!AE49,IF($K$2='Complete Statement (Sess. Marks'!$AM$2,'Complete Statement (Sess. Marks'!AQ49,IF($K$2='Complete Statement (Sess. Marks'!$AY$2,'Complete Statement (Sess. Marks'!BC49,IF($K$2='Complete Statement (Sess. Marks'!$BK$2,'Complete Statement (Sess. Marks'!BO49,IF($K$2='Complete Statement (Sess. Marks'!$BW$2,'Complete Statement (Sess. Marks'!CA49,IF($K$2='Complete Statement (Sess. Marks'!$CI$2,'Complete Statement (Sess. Marks'!CM49,"")))))))</f>
        <v>0</v>
      </c>
      <c r="P49" s="76">
        <f>IF($K$2='Complete Statement (Sess. Marks'!$O$2,'Complete Statement (Sess. Marks'!T49,IF($K$2='Complete Statement (Sess. Marks'!$AA$2,'Complete Statement (Sess. Marks'!AF49,IF($K$2='Complete Statement (Sess. Marks'!$AM$2,'Complete Statement (Sess. Marks'!AR49,IF($K$2='Complete Statement (Sess. Marks'!$AY$2,'Complete Statement (Sess. Marks'!BD49,IF($K$2='Complete Statement (Sess. Marks'!$BK$2,'Complete Statement (Sess. Marks'!BP49,IF($K$2='Complete Statement (Sess. Marks'!$BW$2,'Complete Statement (Sess. Marks'!CB49,IF($K$2='Complete Statement (Sess. Marks'!$CI$2,'Complete Statement (Sess. Marks'!CN49,"")))))))</f>
        <v>0</v>
      </c>
      <c r="Q49" s="76">
        <f>IF($K$2='Complete Statement (Sess. Marks'!$O$2,'Complete Statement (Sess. Marks'!U49,IF($K$2='Complete Statement (Sess. Marks'!$AA$2,'Complete Statement (Sess. Marks'!AG49,IF($K$2='Complete Statement (Sess. Marks'!$AM$2,'Complete Statement (Sess. Marks'!AS49,IF($K$2='Complete Statement (Sess. Marks'!$AY$2,'Complete Statement (Sess. Marks'!BE49,IF($K$2='Complete Statement (Sess. Marks'!$BK$2,'Complete Statement (Sess. Marks'!BQ49,IF($K$2='Complete Statement (Sess. Marks'!$BW$2,'Complete Statement (Sess. Marks'!CC49,IF($K$2='Complete Statement (Sess. Marks'!$CI$2,'Complete Statement (Sess. Marks'!CO49,"")))))))</f>
        <v>0</v>
      </c>
      <c r="R49" s="76">
        <f>IF($K$2='Complete Statement (Sess. Marks'!$O$2,'Complete Statement (Sess. Marks'!V49,IF($K$2='Complete Statement (Sess. Marks'!$AA$2,'Complete Statement (Sess. Marks'!AH49,IF($K$2='Complete Statement (Sess. Marks'!$AM$2,'Complete Statement (Sess. Marks'!AT49,IF($K$2='Complete Statement (Sess. Marks'!$AY$2,'Complete Statement (Sess. Marks'!BF49,IF($K$2='Complete Statement (Sess. Marks'!$BK$2,'Complete Statement (Sess. Marks'!BR49,IF($K$2='Complete Statement (Sess. Marks'!$BW$2,'Complete Statement (Sess. Marks'!CD49,IF($K$2='Complete Statement (Sess. Marks'!$CI$2,'Complete Statement (Sess. Marks'!CP49,"")))))))</f>
        <v>0</v>
      </c>
      <c r="S49" s="76">
        <f>IF($K$2='Complete Statement (Sess. Marks'!$O$2,'Complete Statement (Sess. Marks'!W49,IF($K$2='Complete Statement (Sess. Marks'!$AA$2,'Complete Statement (Sess. Marks'!AI49,IF($K$2='Complete Statement (Sess. Marks'!$AM$2,'Complete Statement (Sess. Marks'!AU49,IF($K$2='Complete Statement (Sess. Marks'!$AY$2,'Complete Statement (Sess. Marks'!BG49,IF($K$2='Complete Statement (Sess. Marks'!$BK$2,'Complete Statement (Sess. Marks'!BS49,IF($K$2='Complete Statement (Sess. Marks'!$BW$2,'Complete Statement (Sess. Marks'!CE49,IF($K$2='Complete Statement (Sess. Marks'!$CI$2,'Complete Statement (Sess. Marks'!CQ49,"")))))))</f>
        <v>0</v>
      </c>
      <c r="T49" s="76">
        <f>IF($K$2='Complete Statement (Sess. Marks'!$O$2,'Complete Statement (Sess. Marks'!X49,IF($K$2='Complete Statement (Sess. Marks'!$AA$2,'Complete Statement (Sess. Marks'!AJ49,IF($K$2='Complete Statement (Sess. Marks'!$AM$2,'Complete Statement (Sess. Marks'!AV49,IF($K$2='Complete Statement (Sess. Marks'!$AY$2,'Complete Statement (Sess. Marks'!BH49,IF($K$2='Complete Statement (Sess. Marks'!$BK$2,'Complete Statement (Sess. Marks'!BT49,IF($K$2='Complete Statement (Sess. Marks'!$BW$2,'Complete Statement (Sess. Marks'!CF49,IF($K$2='Complete Statement (Sess. Marks'!$CI$2,'Complete Statement (Sess. Marks'!CR49,"")))))))</f>
        <v>0</v>
      </c>
      <c r="U49" s="76">
        <f>IF($K$2='Complete Statement (Sess. Marks'!$O$2,'Complete Statement (Sess. Marks'!Y49,IF($K$2='Complete Statement (Sess. Marks'!$AA$2,'Complete Statement (Sess. Marks'!AK49,IF($K$2='Complete Statement (Sess. Marks'!$AM$2,'Complete Statement (Sess. Marks'!AW49,IF($K$2='Complete Statement (Sess. Marks'!$AY$2,'Complete Statement (Sess. Marks'!BI49,IF($K$2='Complete Statement (Sess. Marks'!$BK$2,'Complete Statement (Sess. Marks'!BU49,IF($K$2='Complete Statement (Sess. Marks'!$BW$2,'Complete Statement (Sess. Marks'!CG49,IF($K$2='Complete Statement (Sess. Marks'!$CI$2,'Complete Statement (Sess. Marks'!CS49,"")))))))</f>
        <v>0</v>
      </c>
      <c r="V49" s="78">
        <f>IF($K$2='Complete Statement (Sess. Marks'!$O$2,'Complete Statement (Sess. Marks'!Z49,IF($K$2='Complete Statement (Sess. Marks'!$AA$2,'Complete Statement (Sess. Marks'!AL49,IF($K$2='Complete Statement (Sess. Marks'!$AM$2,'Complete Statement (Sess. Marks'!AX49,IF($K$2='Complete Statement (Sess. Marks'!$AY$2,'Complete Statement (Sess. Marks'!BJ49,IF($K$2='Complete Statement (Sess. Marks'!$BK$2,'Complete Statement (Sess. Marks'!BV49,IF($K$2='Complete Statement (Sess. Marks'!$BW$2,'Complete Statement (Sess. Marks'!CH49,IF($K$2='Complete Statement (Sess. Marks'!$CI$2,'Complete Statement (Sess. Marks'!CT49,"")))))))</f>
        <v>0</v>
      </c>
      <c r="W49" s="585"/>
      <c r="X49" s="128">
        <f>'Complete Statement (Sess. Marks'!DE49</f>
        <v>0</v>
      </c>
      <c r="Y49" s="282">
        <f>'Complete Statement (Sess. Marks'!DI49</f>
        <v>0</v>
      </c>
      <c r="Z49" s="124">
        <f>'Complete Statement (Sess. Marks'!DM49</f>
        <v>0</v>
      </c>
      <c r="AA49" s="282">
        <f>'Complete Statement (Sess. Marks'!DQ49</f>
        <v>0</v>
      </c>
      <c r="AB49" s="352">
        <f>'Complete Statement (Sess. Marks'!DU49</f>
        <v>0</v>
      </c>
      <c r="AC49" s="284">
        <f>'Complete Statement (Sess. Marks'!DY49</f>
        <v>0</v>
      </c>
      <c r="AD49" s="278" t="str">
        <f>'Complete Statement (Sess. Marks'!EC49</f>
        <v/>
      </c>
      <c r="AE49" s="123">
        <f>'Complete Statement (Sess. Marks'!ED49</f>
        <v>0</v>
      </c>
      <c r="AF49" s="44" t="str">
        <f>'Complete Statement (Sess. Marks'!EE49</f>
        <v>D</v>
      </c>
      <c r="AG49" s="289">
        <f>'Complete Statement (Sess. Marks'!EF49</f>
        <v>0</v>
      </c>
      <c r="AH49" s="290" t="str">
        <f>'Complete Statement (Sess. Marks'!EG49</f>
        <v>D</v>
      </c>
      <c r="AI49" s="653"/>
    </row>
    <row r="50" spans="1:35" s="20" customFormat="1" ht="17.25" customHeight="1">
      <c r="A50" s="654"/>
      <c r="B50" s="90">
        <f t="shared" si="0"/>
        <v>0</v>
      </c>
      <c r="C50" s="19">
        <f>'Marks Entry'!D52</f>
        <v>0</v>
      </c>
      <c r="D50" s="19">
        <f>'Marks Entry'!E52</f>
        <v>0</v>
      </c>
      <c r="E50" s="106" t="str">
        <f>'Marks Entry'!F52</f>
        <v/>
      </c>
      <c r="F50" s="19">
        <f>'Marks Entry'!G52</f>
        <v>0</v>
      </c>
      <c r="G50" s="19">
        <f>'Marks Entry'!H52</f>
        <v>0</v>
      </c>
      <c r="H50" s="19">
        <f>'Marks Entry'!I52</f>
        <v>0</v>
      </c>
      <c r="I50" s="19">
        <f>'Marks Entry'!J52</f>
        <v>0</v>
      </c>
      <c r="J50" s="748">
        <f>'Marks Entry'!K52</f>
        <v>0</v>
      </c>
      <c r="K50" s="77">
        <f>IF($K$2='Complete Statement (Sess. Marks'!$O$2,'Complete Statement (Sess. Marks'!O50,IF($K$2='Complete Statement (Sess. Marks'!$AA$2,'Complete Statement (Sess. Marks'!AA50,IF($K$2='Complete Statement (Sess. Marks'!$AM$2,'Complete Statement (Sess. Marks'!AM50,IF($K$2='Complete Statement (Sess. Marks'!$AY$2,'Complete Statement (Sess. Marks'!AY50,IF($K$2='Complete Statement (Sess. Marks'!$BK$2,'Complete Statement (Sess. Marks'!BK50,IF($K$2='Complete Statement (Sess. Marks'!$BW$2,'Complete Statement (Sess. Marks'!BW50,IF($K$2='Complete Statement (Sess. Marks'!$CI$2,'Complete Statement (Sess. Marks'!CI50,"")))))))</f>
        <v>0</v>
      </c>
      <c r="L50" s="76">
        <f>IF($K$2='Complete Statement (Sess. Marks'!$O$2,'Complete Statement (Sess. Marks'!P50,IF($K$2='Complete Statement (Sess. Marks'!$AA$2,'Complete Statement (Sess. Marks'!AB50,IF($K$2='Complete Statement (Sess. Marks'!$AM$2,'Complete Statement (Sess. Marks'!AN50,IF($K$2='Complete Statement (Sess. Marks'!$AY$2,'Complete Statement (Sess. Marks'!AZ50,IF($K$2='Complete Statement (Sess. Marks'!$BK$2,'Complete Statement (Sess. Marks'!BL50,IF($K$2='Complete Statement (Sess. Marks'!$BW$2,'Complete Statement (Sess. Marks'!BX50,IF($K$2='Complete Statement (Sess. Marks'!$CI$2,'Complete Statement (Sess. Marks'!CJ50,"")))))))</f>
        <v>0</v>
      </c>
      <c r="M50" s="76">
        <f>IF($K$2='Complete Statement (Sess. Marks'!$O$2,'Complete Statement (Sess. Marks'!Q50,IF($K$2='Complete Statement (Sess. Marks'!$AA$2,'Complete Statement (Sess. Marks'!AC50,IF($K$2='Complete Statement (Sess. Marks'!$AM$2,'Complete Statement (Sess. Marks'!AO50,IF($K$2='Complete Statement (Sess. Marks'!$AY$2,'Complete Statement (Sess. Marks'!BA50,IF($K$2='Complete Statement (Sess. Marks'!$BK$2,'Complete Statement (Sess. Marks'!BM50,IF($K$2='Complete Statement (Sess. Marks'!$BW$2,'Complete Statement (Sess. Marks'!BY50,IF($K$2='Complete Statement (Sess. Marks'!$CI$2,'Complete Statement (Sess. Marks'!CK50,"")))))))</f>
        <v>0</v>
      </c>
      <c r="N50" s="76">
        <f>IF($K$2='Complete Statement (Sess. Marks'!$O$2,'Complete Statement (Sess. Marks'!R50,IF($K$2='Complete Statement (Sess. Marks'!$AA$2,'Complete Statement (Sess. Marks'!AD50,IF($K$2='Complete Statement (Sess. Marks'!$AM$2,'Complete Statement (Sess. Marks'!AP50,IF($K$2='Complete Statement (Sess. Marks'!$AY$2,'Complete Statement (Sess. Marks'!BB50,IF($K$2='Complete Statement (Sess. Marks'!$BK$2,'Complete Statement (Sess. Marks'!BN50,IF($K$2='Complete Statement (Sess. Marks'!$BW$2,'Complete Statement (Sess. Marks'!BZ50,IF($K$2='Complete Statement (Sess. Marks'!$CI$2,'Complete Statement (Sess. Marks'!CL50,"")))))))</f>
        <v>0</v>
      </c>
      <c r="O50" s="76">
        <f>IF($K$2='Complete Statement (Sess. Marks'!$O$2,'Complete Statement (Sess. Marks'!S50,IF($K$2='Complete Statement (Sess. Marks'!$AA$2,'Complete Statement (Sess. Marks'!AE50,IF($K$2='Complete Statement (Sess. Marks'!$AM$2,'Complete Statement (Sess. Marks'!AQ50,IF($K$2='Complete Statement (Sess. Marks'!$AY$2,'Complete Statement (Sess. Marks'!BC50,IF($K$2='Complete Statement (Sess. Marks'!$BK$2,'Complete Statement (Sess. Marks'!BO50,IF($K$2='Complete Statement (Sess. Marks'!$BW$2,'Complete Statement (Sess. Marks'!CA50,IF($K$2='Complete Statement (Sess. Marks'!$CI$2,'Complete Statement (Sess. Marks'!CM50,"")))))))</f>
        <v>0</v>
      </c>
      <c r="P50" s="76">
        <f>IF($K$2='Complete Statement (Sess. Marks'!$O$2,'Complete Statement (Sess. Marks'!T50,IF($K$2='Complete Statement (Sess. Marks'!$AA$2,'Complete Statement (Sess. Marks'!AF50,IF($K$2='Complete Statement (Sess. Marks'!$AM$2,'Complete Statement (Sess. Marks'!AR50,IF($K$2='Complete Statement (Sess. Marks'!$AY$2,'Complete Statement (Sess. Marks'!BD50,IF($K$2='Complete Statement (Sess. Marks'!$BK$2,'Complete Statement (Sess. Marks'!BP50,IF($K$2='Complete Statement (Sess. Marks'!$BW$2,'Complete Statement (Sess. Marks'!CB50,IF($K$2='Complete Statement (Sess. Marks'!$CI$2,'Complete Statement (Sess. Marks'!CN50,"")))))))</f>
        <v>0</v>
      </c>
      <c r="Q50" s="76">
        <f>IF($K$2='Complete Statement (Sess. Marks'!$O$2,'Complete Statement (Sess. Marks'!U50,IF($K$2='Complete Statement (Sess. Marks'!$AA$2,'Complete Statement (Sess. Marks'!AG50,IF($K$2='Complete Statement (Sess. Marks'!$AM$2,'Complete Statement (Sess. Marks'!AS50,IF($K$2='Complete Statement (Sess. Marks'!$AY$2,'Complete Statement (Sess. Marks'!BE50,IF($K$2='Complete Statement (Sess. Marks'!$BK$2,'Complete Statement (Sess. Marks'!BQ50,IF($K$2='Complete Statement (Sess. Marks'!$BW$2,'Complete Statement (Sess. Marks'!CC50,IF($K$2='Complete Statement (Sess. Marks'!$CI$2,'Complete Statement (Sess. Marks'!CO50,"")))))))</f>
        <v>0</v>
      </c>
      <c r="R50" s="76">
        <f>IF($K$2='Complete Statement (Sess. Marks'!$O$2,'Complete Statement (Sess. Marks'!V50,IF($K$2='Complete Statement (Sess. Marks'!$AA$2,'Complete Statement (Sess. Marks'!AH50,IF($K$2='Complete Statement (Sess. Marks'!$AM$2,'Complete Statement (Sess. Marks'!AT50,IF($K$2='Complete Statement (Sess. Marks'!$AY$2,'Complete Statement (Sess. Marks'!BF50,IF($K$2='Complete Statement (Sess. Marks'!$BK$2,'Complete Statement (Sess. Marks'!BR50,IF($K$2='Complete Statement (Sess. Marks'!$BW$2,'Complete Statement (Sess. Marks'!CD50,IF($K$2='Complete Statement (Sess. Marks'!$CI$2,'Complete Statement (Sess. Marks'!CP50,"")))))))</f>
        <v>0</v>
      </c>
      <c r="S50" s="76">
        <f>IF($K$2='Complete Statement (Sess. Marks'!$O$2,'Complete Statement (Sess. Marks'!W50,IF($K$2='Complete Statement (Sess. Marks'!$AA$2,'Complete Statement (Sess. Marks'!AI50,IF($K$2='Complete Statement (Sess. Marks'!$AM$2,'Complete Statement (Sess. Marks'!AU50,IF($K$2='Complete Statement (Sess. Marks'!$AY$2,'Complete Statement (Sess. Marks'!BG50,IF($K$2='Complete Statement (Sess. Marks'!$BK$2,'Complete Statement (Sess. Marks'!BS50,IF($K$2='Complete Statement (Sess. Marks'!$BW$2,'Complete Statement (Sess. Marks'!CE50,IF($K$2='Complete Statement (Sess. Marks'!$CI$2,'Complete Statement (Sess. Marks'!CQ50,"")))))))</f>
        <v>0</v>
      </c>
      <c r="T50" s="76">
        <f>IF($K$2='Complete Statement (Sess. Marks'!$O$2,'Complete Statement (Sess. Marks'!X50,IF($K$2='Complete Statement (Sess. Marks'!$AA$2,'Complete Statement (Sess. Marks'!AJ50,IF($K$2='Complete Statement (Sess. Marks'!$AM$2,'Complete Statement (Sess. Marks'!AV50,IF($K$2='Complete Statement (Sess. Marks'!$AY$2,'Complete Statement (Sess. Marks'!BH50,IF($K$2='Complete Statement (Sess. Marks'!$BK$2,'Complete Statement (Sess. Marks'!BT50,IF($K$2='Complete Statement (Sess. Marks'!$BW$2,'Complete Statement (Sess. Marks'!CF50,IF($K$2='Complete Statement (Sess. Marks'!$CI$2,'Complete Statement (Sess. Marks'!CR50,"")))))))</f>
        <v>0</v>
      </c>
      <c r="U50" s="76">
        <f>IF($K$2='Complete Statement (Sess. Marks'!$O$2,'Complete Statement (Sess. Marks'!Y50,IF($K$2='Complete Statement (Sess. Marks'!$AA$2,'Complete Statement (Sess. Marks'!AK50,IF($K$2='Complete Statement (Sess. Marks'!$AM$2,'Complete Statement (Sess. Marks'!AW50,IF($K$2='Complete Statement (Sess. Marks'!$AY$2,'Complete Statement (Sess. Marks'!BI50,IF($K$2='Complete Statement (Sess. Marks'!$BK$2,'Complete Statement (Sess. Marks'!BU50,IF($K$2='Complete Statement (Sess. Marks'!$BW$2,'Complete Statement (Sess. Marks'!CG50,IF($K$2='Complete Statement (Sess. Marks'!$CI$2,'Complete Statement (Sess. Marks'!CS50,"")))))))</f>
        <v>0</v>
      </c>
      <c r="V50" s="78">
        <f>IF($K$2='Complete Statement (Sess. Marks'!$O$2,'Complete Statement (Sess. Marks'!Z50,IF($K$2='Complete Statement (Sess. Marks'!$AA$2,'Complete Statement (Sess. Marks'!AL50,IF($K$2='Complete Statement (Sess. Marks'!$AM$2,'Complete Statement (Sess. Marks'!AX50,IF($K$2='Complete Statement (Sess. Marks'!$AY$2,'Complete Statement (Sess. Marks'!BJ50,IF($K$2='Complete Statement (Sess. Marks'!$BK$2,'Complete Statement (Sess. Marks'!BV50,IF($K$2='Complete Statement (Sess. Marks'!$BW$2,'Complete Statement (Sess. Marks'!CH50,IF($K$2='Complete Statement (Sess. Marks'!$CI$2,'Complete Statement (Sess. Marks'!CT50,"")))))))</f>
        <v>0</v>
      </c>
      <c r="W50" s="585"/>
      <c r="X50" s="128">
        <f>'Complete Statement (Sess. Marks'!DE50</f>
        <v>0</v>
      </c>
      <c r="Y50" s="282">
        <f>'Complete Statement (Sess. Marks'!DI50</f>
        <v>0</v>
      </c>
      <c r="Z50" s="124">
        <f>'Complete Statement (Sess. Marks'!DM50</f>
        <v>0</v>
      </c>
      <c r="AA50" s="282">
        <f>'Complete Statement (Sess. Marks'!DQ50</f>
        <v>0</v>
      </c>
      <c r="AB50" s="352">
        <f>'Complete Statement (Sess. Marks'!DU50</f>
        <v>0</v>
      </c>
      <c r="AC50" s="284">
        <f>'Complete Statement (Sess. Marks'!DY50</f>
        <v>0</v>
      </c>
      <c r="AD50" s="278" t="str">
        <f>'Complete Statement (Sess. Marks'!EC50</f>
        <v/>
      </c>
      <c r="AE50" s="123">
        <f>'Complete Statement (Sess. Marks'!ED50</f>
        <v>0</v>
      </c>
      <c r="AF50" s="44" t="str">
        <f>'Complete Statement (Sess. Marks'!EE50</f>
        <v>D</v>
      </c>
      <c r="AG50" s="289">
        <f>'Complete Statement (Sess. Marks'!EF50</f>
        <v>0</v>
      </c>
      <c r="AH50" s="290" t="str">
        <f>'Complete Statement (Sess. Marks'!EG50</f>
        <v>D</v>
      </c>
      <c r="AI50" s="653"/>
    </row>
    <row r="51" spans="1:35" s="20" customFormat="1" ht="17.25" customHeight="1">
      <c r="A51" s="654"/>
      <c r="B51" s="90">
        <f t="shared" si="0"/>
        <v>0</v>
      </c>
      <c r="C51" s="19">
        <f>'Marks Entry'!D53</f>
        <v>0</v>
      </c>
      <c r="D51" s="19">
        <f>'Marks Entry'!E53</f>
        <v>0</v>
      </c>
      <c r="E51" s="106" t="str">
        <f>'Marks Entry'!F53</f>
        <v/>
      </c>
      <c r="F51" s="19">
        <f>'Marks Entry'!G53</f>
        <v>0</v>
      </c>
      <c r="G51" s="19">
        <f>'Marks Entry'!H53</f>
        <v>0</v>
      </c>
      <c r="H51" s="19">
        <f>'Marks Entry'!I53</f>
        <v>0</v>
      </c>
      <c r="I51" s="19">
        <f>'Marks Entry'!J53</f>
        <v>0</v>
      </c>
      <c r="J51" s="748">
        <f>'Marks Entry'!K53</f>
        <v>0</v>
      </c>
      <c r="K51" s="77">
        <f>IF($K$2='Complete Statement (Sess. Marks'!$O$2,'Complete Statement (Sess. Marks'!O51,IF($K$2='Complete Statement (Sess. Marks'!$AA$2,'Complete Statement (Sess. Marks'!AA51,IF($K$2='Complete Statement (Sess. Marks'!$AM$2,'Complete Statement (Sess. Marks'!AM51,IF($K$2='Complete Statement (Sess. Marks'!$AY$2,'Complete Statement (Sess. Marks'!AY51,IF($K$2='Complete Statement (Sess. Marks'!$BK$2,'Complete Statement (Sess. Marks'!BK51,IF($K$2='Complete Statement (Sess. Marks'!$BW$2,'Complete Statement (Sess. Marks'!BW51,IF($K$2='Complete Statement (Sess. Marks'!$CI$2,'Complete Statement (Sess. Marks'!CI51,"")))))))</f>
        <v>0</v>
      </c>
      <c r="L51" s="76">
        <f>IF($K$2='Complete Statement (Sess. Marks'!$O$2,'Complete Statement (Sess. Marks'!P51,IF($K$2='Complete Statement (Sess. Marks'!$AA$2,'Complete Statement (Sess. Marks'!AB51,IF($K$2='Complete Statement (Sess. Marks'!$AM$2,'Complete Statement (Sess. Marks'!AN51,IF($K$2='Complete Statement (Sess. Marks'!$AY$2,'Complete Statement (Sess. Marks'!AZ51,IF($K$2='Complete Statement (Sess. Marks'!$BK$2,'Complete Statement (Sess. Marks'!BL51,IF($K$2='Complete Statement (Sess. Marks'!$BW$2,'Complete Statement (Sess. Marks'!BX51,IF($K$2='Complete Statement (Sess. Marks'!$CI$2,'Complete Statement (Sess. Marks'!CJ51,"")))))))</f>
        <v>0</v>
      </c>
      <c r="M51" s="76">
        <f>IF($K$2='Complete Statement (Sess. Marks'!$O$2,'Complete Statement (Sess. Marks'!Q51,IF($K$2='Complete Statement (Sess. Marks'!$AA$2,'Complete Statement (Sess. Marks'!AC51,IF($K$2='Complete Statement (Sess. Marks'!$AM$2,'Complete Statement (Sess. Marks'!AO51,IF($K$2='Complete Statement (Sess. Marks'!$AY$2,'Complete Statement (Sess. Marks'!BA51,IF($K$2='Complete Statement (Sess. Marks'!$BK$2,'Complete Statement (Sess. Marks'!BM51,IF($K$2='Complete Statement (Sess. Marks'!$BW$2,'Complete Statement (Sess. Marks'!BY51,IF($K$2='Complete Statement (Sess. Marks'!$CI$2,'Complete Statement (Sess. Marks'!CK51,"")))))))</f>
        <v>0</v>
      </c>
      <c r="N51" s="76">
        <f>IF($K$2='Complete Statement (Sess. Marks'!$O$2,'Complete Statement (Sess. Marks'!R51,IF($K$2='Complete Statement (Sess. Marks'!$AA$2,'Complete Statement (Sess. Marks'!AD51,IF($K$2='Complete Statement (Sess. Marks'!$AM$2,'Complete Statement (Sess. Marks'!AP51,IF($K$2='Complete Statement (Sess. Marks'!$AY$2,'Complete Statement (Sess. Marks'!BB51,IF($K$2='Complete Statement (Sess. Marks'!$BK$2,'Complete Statement (Sess. Marks'!BN51,IF($K$2='Complete Statement (Sess. Marks'!$BW$2,'Complete Statement (Sess. Marks'!BZ51,IF($K$2='Complete Statement (Sess. Marks'!$CI$2,'Complete Statement (Sess. Marks'!CL51,"")))))))</f>
        <v>0</v>
      </c>
      <c r="O51" s="76">
        <f>IF($K$2='Complete Statement (Sess. Marks'!$O$2,'Complete Statement (Sess. Marks'!S51,IF($K$2='Complete Statement (Sess. Marks'!$AA$2,'Complete Statement (Sess. Marks'!AE51,IF($K$2='Complete Statement (Sess. Marks'!$AM$2,'Complete Statement (Sess. Marks'!AQ51,IF($K$2='Complete Statement (Sess. Marks'!$AY$2,'Complete Statement (Sess. Marks'!BC51,IF($K$2='Complete Statement (Sess. Marks'!$BK$2,'Complete Statement (Sess. Marks'!BO51,IF($K$2='Complete Statement (Sess. Marks'!$BW$2,'Complete Statement (Sess. Marks'!CA51,IF($K$2='Complete Statement (Sess. Marks'!$CI$2,'Complete Statement (Sess. Marks'!CM51,"")))))))</f>
        <v>0</v>
      </c>
      <c r="P51" s="76">
        <f>IF($K$2='Complete Statement (Sess. Marks'!$O$2,'Complete Statement (Sess. Marks'!T51,IF($K$2='Complete Statement (Sess. Marks'!$AA$2,'Complete Statement (Sess. Marks'!AF51,IF($K$2='Complete Statement (Sess. Marks'!$AM$2,'Complete Statement (Sess. Marks'!AR51,IF($K$2='Complete Statement (Sess. Marks'!$AY$2,'Complete Statement (Sess. Marks'!BD51,IF($K$2='Complete Statement (Sess. Marks'!$BK$2,'Complete Statement (Sess. Marks'!BP51,IF($K$2='Complete Statement (Sess. Marks'!$BW$2,'Complete Statement (Sess. Marks'!CB51,IF($K$2='Complete Statement (Sess. Marks'!$CI$2,'Complete Statement (Sess. Marks'!CN51,"")))))))</f>
        <v>0</v>
      </c>
      <c r="Q51" s="76">
        <f>IF($K$2='Complete Statement (Sess. Marks'!$O$2,'Complete Statement (Sess. Marks'!U51,IF($K$2='Complete Statement (Sess. Marks'!$AA$2,'Complete Statement (Sess. Marks'!AG51,IF($K$2='Complete Statement (Sess. Marks'!$AM$2,'Complete Statement (Sess. Marks'!AS51,IF($K$2='Complete Statement (Sess. Marks'!$AY$2,'Complete Statement (Sess. Marks'!BE51,IF($K$2='Complete Statement (Sess. Marks'!$BK$2,'Complete Statement (Sess. Marks'!BQ51,IF($K$2='Complete Statement (Sess. Marks'!$BW$2,'Complete Statement (Sess. Marks'!CC51,IF($K$2='Complete Statement (Sess. Marks'!$CI$2,'Complete Statement (Sess. Marks'!CO51,"")))))))</f>
        <v>0</v>
      </c>
      <c r="R51" s="76">
        <f>IF($K$2='Complete Statement (Sess. Marks'!$O$2,'Complete Statement (Sess. Marks'!V51,IF($K$2='Complete Statement (Sess. Marks'!$AA$2,'Complete Statement (Sess. Marks'!AH51,IF($K$2='Complete Statement (Sess. Marks'!$AM$2,'Complete Statement (Sess. Marks'!AT51,IF($K$2='Complete Statement (Sess. Marks'!$AY$2,'Complete Statement (Sess. Marks'!BF51,IF($K$2='Complete Statement (Sess. Marks'!$BK$2,'Complete Statement (Sess. Marks'!BR51,IF($K$2='Complete Statement (Sess. Marks'!$BW$2,'Complete Statement (Sess. Marks'!CD51,IF($K$2='Complete Statement (Sess. Marks'!$CI$2,'Complete Statement (Sess. Marks'!CP51,"")))))))</f>
        <v>0</v>
      </c>
      <c r="S51" s="76">
        <f>IF($K$2='Complete Statement (Sess. Marks'!$O$2,'Complete Statement (Sess. Marks'!W51,IF($K$2='Complete Statement (Sess. Marks'!$AA$2,'Complete Statement (Sess. Marks'!AI51,IF($K$2='Complete Statement (Sess. Marks'!$AM$2,'Complete Statement (Sess. Marks'!AU51,IF($K$2='Complete Statement (Sess. Marks'!$AY$2,'Complete Statement (Sess. Marks'!BG51,IF($K$2='Complete Statement (Sess. Marks'!$BK$2,'Complete Statement (Sess. Marks'!BS51,IF($K$2='Complete Statement (Sess. Marks'!$BW$2,'Complete Statement (Sess. Marks'!CE51,IF($K$2='Complete Statement (Sess. Marks'!$CI$2,'Complete Statement (Sess. Marks'!CQ51,"")))))))</f>
        <v>0</v>
      </c>
      <c r="T51" s="76">
        <f>IF($K$2='Complete Statement (Sess. Marks'!$O$2,'Complete Statement (Sess. Marks'!X51,IF($K$2='Complete Statement (Sess. Marks'!$AA$2,'Complete Statement (Sess. Marks'!AJ51,IF($K$2='Complete Statement (Sess. Marks'!$AM$2,'Complete Statement (Sess. Marks'!AV51,IF($K$2='Complete Statement (Sess. Marks'!$AY$2,'Complete Statement (Sess. Marks'!BH51,IF($K$2='Complete Statement (Sess. Marks'!$BK$2,'Complete Statement (Sess. Marks'!BT51,IF($K$2='Complete Statement (Sess. Marks'!$BW$2,'Complete Statement (Sess. Marks'!CF51,IF($K$2='Complete Statement (Sess. Marks'!$CI$2,'Complete Statement (Sess. Marks'!CR51,"")))))))</f>
        <v>0</v>
      </c>
      <c r="U51" s="76">
        <f>IF($K$2='Complete Statement (Sess. Marks'!$O$2,'Complete Statement (Sess. Marks'!Y51,IF($K$2='Complete Statement (Sess. Marks'!$AA$2,'Complete Statement (Sess. Marks'!AK51,IF($K$2='Complete Statement (Sess. Marks'!$AM$2,'Complete Statement (Sess. Marks'!AW51,IF($K$2='Complete Statement (Sess. Marks'!$AY$2,'Complete Statement (Sess. Marks'!BI51,IF($K$2='Complete Statement (Sess. Marks'!$BK$2,'Complete Statement (Sess. Marks'!BU51,IF($K$2='Complete Statement (Sess. Marks'!$BW$2,'Complete Statement (Sess. Marks'!CG51,IF($K$2='Complete Statement (Sess. Marks'!$CI$2,'Complete Statement (Sess. Marks'!CS51,"")))))))</f>
        <v>0</v>
      </c>
      <c r="V51" s="78">
        <f>IF($K$2='Complete Statement (Sess. Marks'!$O$2,'Complete Statement (Sess. Marks'!Z51,IF($K$2='Complete Statement (Sess. Marks'!$AA$2,'Complete Statement (Sess. Marks'!AL51,IF($K$2='Complete Statement (Sess. Marks'!$AM$2,'Complete Statement (Sess. Marks'!AX51,IF($K$2='Complete Statement (Sess. Marks'!$AY$2,'Complete Statement (Sess. Marks'!BJ51,IF($K$2='Complete Statement (Sess. Marks'!$BK$2,'Complete Statement (Sess. Marks'!BV51,IF($K$2='Complete Statement (Sess. Marks'!$BW$2,'Complete Statement (Sess. Marks'!CH51,IF($K$2='Complete Statement (Sess. Marks'!$CI$2,'Complete Statement (Sess. Marks'!CT51,"")))))))</f>
        <v>0</v>
      </c>
      <c r="W51" s="585"/>
      <c r="X51" s="128">
        <f>'Complete Statement (Sess. Marks'!DE51</f>
        <v>0</v>
      </c>
      <c r="Y51" s="282">
        <f>'Complete Statement (Sess. Marks'!DI51</f>
        <v>0</v>
      </c>
      <c r="Z51" s="124">
        <f>'Complete Statement (Sess. Marks'!DM51</f>
        <v>0</v>
      </c>
      <c r="AA51" s="282">
        <f>'Complete Statement (Sess. Marks'!DQ51</f>
        <v>0</v>
      </c>
      <c r="AB51" s="352">
        <f>'Complete Statement (Sess. Marks'!DU51</f>
        <v>0</v>
      </c>
      <c r="AC51" s="284">
        <f>'Complete Statement (Sess. Marks'!DY51</f>
        <v>0</v>
      </c>
      <c r="AD51" s="278" t="str">
        <f>'Complete Statement (Sess. Marks'!EC51</f>
        <v/>
      </c>
      <c r="AE51" s="123">
        <f>'Complete Statement (Sess. Marks'!ED51</f>
        <v>0</v>
      </c>
      <c r="AF51" s="44" t="str">
        <f>'Complete Statement (Sess. Marks'!EE51</f>
        <v>D</v>
      </c>
      <c r="AG51" s="289">
        <f>'Complete Statement (Sess. Marks'!EF51</f>
        <v>0</v>
      </c>
      <c r="AH51" s="290" t="str">
        <f>'Complete Statement (Sess. Marks'!EG51</f>
        <v>D</v>
      </c>
      <c r="AI51" s="653"/>
    </row>
    <row r="52" spans="1:35" s="20" customFormat="1" ht="17.25" customHeight="1">
      <c r="A52" s="654"/>
      <c r="B52" s="90">
        <f t="shared" si="0"/>
        <v>0</v>
      </c>
      <c r="C52" s="19">
        <f>'Marks Entry'!D54</f>
        <v>0</v>
      </c>
      <c r="D52" s="19">
        <f>'Marks Entry'!E54</f>
        <v>0</v>
      </c>
      <c r="E52" s="106" t="str">
        <f>'Marks Entry'!F54</f>
        <v/>
      </c>
      <c r="F52" s="19">
        <f>'Marks Entry'!G54</f>
        <v>0</v>
      </c>
      <c r="G52" s="19">
        <f>'Marks Entry'!H54</f>
        <v>0</v>
      </c>
      <c r="H52" s="19">
        <f>'Marks Entry'!I54</f>
        <v>0</v>
      </c>
      <c r="I52" s="19">
        <f>'Marks Entry'!J54</f>
        <v>0</v>
      </c>
      <c r="J52" s="748">
        <f>'Marks Entry'!K54</f>
        <v>0</v>
      </c>
      <c r="K52" s="77">
        <f>IF($K$2='Complete Statement (Sess. Marks'!$O$2,'Complete Statement (Sess. Marks'!O52,IF($K$2='Complete Statement (Sess. Marks'!$AA$2,'Complete Statement (Sess. Marks'!AA52,IF($K$2='Complete Statement (Sess. Marks'!$AM$2,'Complete Statement (Sess. Marks'!AM52,IF($K$2='Complete Statement (Sess. Marks'!$AY$2,'Complete Statement (Sess. Marks'!AY52,IF($K$2='Complete Statement (Sess. Marks'!$BK$2,'Complete Statement (Sess. Marks'!BK52,IF($K$2='Complete Statement (Sess. Marks'!$BW$2,'Complete Statement (Sess. Marks'!BW52,IF($K$2='Complete Statement (Sess. Marks'!$CI$2,'Complete Statement (Sess. Marks'!CI52,"")))))))</f>
        <v>0</v>
      </c>
      <c r="L52" s="76">
        <f>IF($K$2='Complete Statement (Sess. Marks'!$O$2,'Complete Statement (Sess. Marks'!P52,IF($K$2='Complete Statement (Sess. Marks'!$AA$2,'Complete Statement (Sess. Marks'!AB52,IF($K$2='Complete Statement (Sess. Marks'!$AM$2,'Complete Statement (Sess. Marks'!AN52,IF($K$2='Complete Statement (Sess. Marks'!$AY$2,'Complete Statement (Sess. Marks'!AZ52,IF($K$2='Complete Statement (Sess. Marks'!$BK$2,'Complete Statement (Sess. Marks'!BL52,IF($K$2='Complete Statement (Sess. Marks'!$BW$2,'Complete Statement (Sess. Marks'!BX52,IF($K$2='Complete Statement (Sess. Marks'!$CI$2,'Complete Statement (Sess. Marks'!CJ52,"")))))))</f>
        <v>0</v>
      </c>
      <c r="M52" s="76">
        <f>IF($K$2='Complete Statement (Sess. Marks'!$O$2,'Complete Statement (Sess. Marks'!Q52,IF($K$2='Complete Statement (Sess. Marks'!$AA$2,'Complete Statement (Sess. Marks'!AC52,IF($K$2='Complete Statement (Sess. Marks'!$AM$2,'Complete Statement (Sess. Marks'!AO52,IF($K$2='Complete Statement (Sess. Marks'!$AY$2,'Complete Statement (Sess. Marks'!BA52,IF($K$2='Complete Statement (Sess. Marks'!$BK$2,'Complete Statement (Sess. Marks'!BM52,IF($K$2='Complete Statement (Sess. Marks'!$BW$2,'Complete Statement (Sess. Marks'!BY52,IF($K$2='Complete Statement (Sess. Marks'!$CI$2,'Complete Statement (Sess. Marks'!CK52,"")))))))</f>
        <v>0</v>
      </c>
      <c r="N52" s="76">
        <f>IF($K$2='Complete Statement (Sess. Marks'!$O$2,'Complete Statement (Sess. Marks'!R52,IF($K$2='Complete Statement (Sess. Marks'!$AA$2,'Complete Statement (Sess. Marks'!AD52,IF($K$2='Complete Statement (Sess. Marks'!$AM$2,'Complete Statement (Sess. Marks'!AP52,IF($K$2='Complete Statement (Sess. Marks'!$AY$2,'Complete Statement (Sess. Marks'!BB52,IF($K$2='Complete Statement (Sess. Marks'!$BK$2,'Complete Statement (Sess. Marks'!BN52,IF($K$2='Complete Statement (Sess. Marks'!$BW$2,'Complete Statement (Sess. Marks'!BZ52,IF($K$2='Complete Statement (Sess. Marks'!$CI$2,'Complete Statement (Sess. Marks'!CL52,"")))))))</f>
        <v>0</v>
      </c>
      <c r="O52" s="76">
        <f>IF($K$2='Complete Statement (Sess. Marks'!$O$2,'Complete Statement (Sess. Marks'!S52,IF($K$2='Complete Statement (Sess. Marks'!$AA$2,'Complete Statement (Sess. Marks'!AE52,IF($K$2='Complete Statement (Sess. Marks'!$AM$2,'Complete Statement (Sess. Marks'!AQ52,IF($K$2='Complete Statement (Sess. Marks'!$AY$2,'Complete Statement (Sess. Marks'!BC52,IF($K$2='Complete Statement (Sess. Marks'!$BK$2,'Complete Statement (Sess. Marks'!BO52,IF($K$2='Complete Statement (Sess. Marks'!$BW$2,'Complete Statement (Sess. Marks'!CA52,IF($K$2='Complete Statement (Sess. Marks'!$CI$2,'Complete Statement (Sess. Marks'!CM52,"")))))))</f>
        <v>0</v>
      </c>
      <c r="P52" s="76">
        <f>IF($K$2='Complete Statement (Sess. Marks'!$O$2,'Complete Statement (Sess. Marks'!T52,IF($K$2='Complete Statement (Sess. Marks'!$AA$2,'Complete Statement (Sess. Marks'!AF52,IF($K$2='Complete Statement (Sess. Marks'!$AM$2,'Complete Statement (Sess. Marks'!AR52,IF($K$2='Complete Statement (Sess. Marks'!$AY$2,'Complete Statement (Sess. Marks'!BD52,IF($K$2='Complete Statement (Sess. Marks'!$BK$2,'Complete Statement (Sess. Marks'!BP52,IF($K$2='Complete Statement (Sess. Marks'!$BW$2,'Complete Statement (Sess. Marks'!CB52,IF($K$2='Complete Statement (Sess. Marks'!$CI$2,'Complete Statement (Sess. Marks'!CN52,"")))))))</f>
        <v>0</v>
      </c>
      <c r="Q52" s="76">
        <f>IF($K$2='Complete Statement (Sess. Marks'!$O$2,'Complete Statement (Sess. Marks'!U52,IF($K$2='Complete Statement (Sess. Marks'!$AA$2,'Complete Statement (Sess. Marks'!AG52,IF($K$2='Complete Statement (Sess. Marks'!$AM$2,'Complete Statement (Sess. Marks'!AS52,IF($K$2='Complete Statement (Sess. Marks'!$AY$2,'Complete Statement (Sess. Marks'!BE52,IF($K$2='Complete Statement (Sess. Marks'!$BK$2,'Complete Statement (Sess. Marks'!BQ52,IF($K$2='Complete Statement (Sess. Marks'!$BW$2,'Complete Statement (Sess. Marks'!CC52,IF($K$2='Complete Statement (Sess. Marks'!$CI$2,'Complete Statement (Sess. Marks'!CO52,"")))))))</f>
        <v>0</v>
      </c>
      <c r="R52" s="76">
        <f>IF($K$2='Complete Statement (Sess. Marks'!$O$2,'Complete Statement (Sess. Marks'!V52,IF($K$2='Complete Statement (Sess. Marks'!$AA$2,'Complete Statement (Sess. Marks'!AH52,IF($K$2='Complete Statement (Sess. Marks'!$AM$2,'Complete Statement (Sess. Marks'!AT52,IF($K$2='Complete Statement (Sess. Marks'!$AY$2,'Complete Statement (Sess. Marks'!BF52,IF($K$2='Complete Statement (Sess. Marks'!$BK$2,'Complete Statement (Sess. Marks'!BR52,IF($K$2='Complete Statement (Sess. Marks'!$BW$2,'Complete Statement (Sess. Marks'!CD52,IF($K$2='Complete Statement (Sess. Marks'!$CI$2,'Complete Statement (Sess. Marks'!CP52,"")))))))</f>
        <v>0</v>
      </c>
      <c r="S52" s="76">
        <f>IF($K$2='Complete Statement (Sess. Marks'!$O$2,'Complete Statement (Sess. Marks'!W52,IF($K$2='Complete Statement (Sess. Marks'!$AA$2,'Complete Statement (Sess. Marks'!AI52,IF($K$2='Complete Statement (Sess. Marks'!$AM$2,'Complete Statement (Sess. Marks'!AU52,IF($K$2='Complete Statement (Sess. Marks'!$AY$2,'Complete Statement (Sess. Marks'!BG52,IF($K$2='Complete Statement (Sess. Marks'!$BK$2,'Complete Statement (Sess. Marks'!BS52,IF($K$2='Complete Statement (Sess. Marks'!$BW$2,'Complete Statement (Sess. Marks'!CE52,IF($K$2='Complete Statement (Sess. Marks'!$CI$2,'Complete Statement (Sess. Marks'!CQ52,"")))))))</f>
        <v>0</v>
      </c>
      <c r="T52" s="76">
        <f>IF($K$2='Complete Statement (Sess. Marks'!$O$2,'Complete Statement (Sess. Marks'!X52,IF($K$2='Complete Statement (Sess. Marks'!$AA$2,'Complete Statement (Sess. Marks'!AJ52,IF($K$2='Complete Statement (Sess. Marks'!$AM$2,'Complete Statement (Sess. Marks'!AV52,IF($K$2='Complete Statement (Sess. Marks'!$AY$2,'Complete Statement (Sess. Marks'!BH52,IF($K$2='Complete Statement (Sess. Marks'!$BK$2,'Complete Statement (Sess. Marks'!BT52,IF($K$2='Complete Statement (Sess. Marks'!$BW$2,'Complete Statement (Sess. Marks'!CF52,IF($K$2='Complete Statement (Sess. Marks'!$CI$2,'Complete Statement (Sess. Marks'!CR52,"")))))))</f>
        <v>0</v>
      </c>
      <c r="U52" s="76">
        <f>IF($K$2='Complete Statement (Sess. Marks'!$O$2,'Complete Statement (Sess. Marks'!Y52,IF($K$2='Complete Statement (Sess. Marks'!$AA$2,'Complete Statement (Sess. Marks'!AK52,IF($K$2='Complete Statement (Sess. Marks'!$AM$2,'Complete Statement (Sess. Marks'!AW52,IF($K$2='Complete Statement (Sess. Marks'!$AY$2,'Complete Statement (Sess. Marks'!BI52,IF($K$2='Complete Statement (Sess. Marks'!$BK$2,'Complete Statement (Sess. Marks'!BU52,IF($K$2='Complete Statement (Sess. Marks'!$BW$2,'Complete Statement (Sess. Marks'!CG52,IF($K$2='Complete Statement (Sess. Marks'!$CI$2,'Complete Statement (Sess. Marks'!CS52,"")))))))</f>
        <v>0</v>
      </c>
      <c r="V52" s="78">
        <f>IF($K$2='Complete Statement (Sess. Marks'!$O$2,'Complete Statement (Sess. Marks'!Z52,IF($K$2='Complete Statement (Sess. Marks'!$AA$2,'Complete Statement (Sess. Marks'!AL52,IF($K$2='Complete Statement (Sess. Marks'!$AM$2,'Complete Statement (Sess. Marks'!AX52,IF($K$2='Complete Statement (Sess. Marks'!$AY$2,'Complete Statement (Sess. Marks'!BJ52,IF($K$2='Complete Statement (Sess. Marks'!$BK$2,'Complete Statement (Sess. Marks'!BV52,IF($K$2='Complete Statement (Sess. Marks'!$BW$2,'Complete Statement (Sess. Marks'!CH52,IF($K$2='Complete Statement (Sess. Marks'!$CI$2,'Complete Statement (Sess. Marks'!CT52,"")))))))</f>
        <v>0</v>
      </c>
      <c r="W52" s="585"/>
      <c r="X52" s="128">
        <f>'Complete Statement (Sess. Marks'!DE52</f>
        <v>0</v>
      </c>
      <c r="Y52" s="282">
        <f>'Complete Statement (Sess. Marks'!DI52</f>
        <v>0</v>
      </c>
      <c r="Z52" s="124">
        <f>'Complete Statement (Sess. Marks'!DM52</f>
        <v>0</v>
      </c>
      <c r="AA52" s="282">
        <f>'Complete Statement (Sess. Marks'!DQ52</f>
        <v>0</v>
      </c>
      <c r="AB52" s="352">
        <f>'Complete Statement (Sess. Marks'!DU52</f>
        <v>0</v>
      </c>
      <c r="AC52" s="284">
        <f>'Complete Statement (Sess. Marks'!DY52</f>
        <v>0</v>
      </c>
      <c r="AD52" s="278" t="str">
        <f>'Complete Statement (Sess. Marks'!EC52</f>
        <v/>
      </c>
      <c r="AE52" s="123">
        <f>'Complete Statement (Sess. Marks'!ED52</f>
        <v>0</v>
      </c>
      <c r="AF52" s="44" t="str">
        <f>'Complete Statement (Sess. Marks'!EE52</f>
        <v>D</v>
      </c>
      <c r="AG52" s="289">
        <f>'Complete Statement (Sess. Marks'!EF52</f>
        <v>0</v>
      </c>
      <c r="AH52" s="290" t="str">
        <f>'Complete Statement (Sess. Marks'!EG52</f>
        <v>D</v>
      </c>
      <c r="AI52" s="653"/>
    </row>
    <row r="53" spans="1:35" s="20" customFormat="1" ht="17.25" customHeight="1">
      <c r="A53" s="654"/>
      <c r="B53" s="90">
        <f t="shared" si="0"/>
        <v>0</v>
      </c>
      <c r="C53" s="19">
        <f>'Marks Entry'!D55</f>
        <v>0</v>
      </c>
      <c r="D53" s="19">
        <f>'Marks Entry'!E55</f>
        <v>0</v>
      </c>
      <c r="E53" s="106" t="str">
        <f>'Marks Entry'!F55</f>
        <v/>
      </c>
      <c r="F53" s="19">
        <f>'Marks Entry'!G55</f>
        <v>0</v>
      </c>
      <c r="G53" s="19">
        <f>'Marks Entry'!H55</f>
        <v>0</v>
      </c>
      <c r="H53" s="19">
        <f>'Marks Entry'!I55</f>
        <v>0</v>
      </c>
      <c r="I53" s="19">
        <f>'Marks Entry'!J55</f>
        <v>0</v>
      </c>
      <c r="J53" s="748">
        <f>'Marks Entry'!K55</f>
        <v>0</v>
      </c>
      <c r="K53" s="77">
        <f>IF($K$2='Complete Statement (Sess. Marks'!$O$2,'Complete Statement (Sess. Marks'!O53,IF($K$2='Complete Statement (Sess. Marks'!$AA$2,'Complete Statement (Sess. Marks'!AA53,IF($K$2='Complete Statement (Sess. Marks'!$AM$2,'Complete Statement (Sess. Marks'!AM53,IF($K$2='Complete Statement (Sess. Marks'!$AY$2,'Complete Statement (Sess. Marks'!AY53,IF($K$2='Complete Statement (Sess. Marks'!$BK$2,'Complete Statement (Sess. Marks'!BK53,IF($K$2='Complete Statement (Sess. Marks'!$BW$2,'Complete Statement (Sess. Marks'!BW53,IF($K$2='Complete Statement (Sess. Marks'!$CI$2,'Complete Statement (Sess. Marks'!CI53,"")))))))</f>
        <v>0</v>
      </c>
      <c r="L53" s="76">
        <f>IF($K$2='Complete Statement (Sess. Marks'!$O$2,'Complete Statement (Sess. Marks'!P53,IF($K$2='Complete Statement (Sess. Marks'!$AA$2,'Complete Statement (Sess. Marks'!AB53,IF($K$2='Complete Statement (Sess. Marks'!$AM$2,'Complete Statement (Sess. Marks'!AN53,IF($K$2='Complete Statement (Sess. Marks'!$AY$2,'Complete Statement (Sess. Marks'!AZ53,IF($K$2='Complete Statement (Sess. Marks'!$BK$2,'Complete Statement (Sess. Marks'!BL53,IF($K$2='Complete Statement (Sess. Marks'!$BW$2,'Complete Statement (Sess. Marks'!BX53,IF($K$2='Complete Statement (Sess. Marks'!$CI$2,'Complete Statement (Sess. Marks'!CJ53,"")))))))</f>
        <v>0</v>
      </c>
      <c r="M53" s="76">
        <f>IF($K$2='Complete Statement (Sess. Marks'!$O$2,'Complete Statement (Sess. Marks'!Q53,IF($K$2='Complete Statement (Sess. Marks'!$AA$2,'Complete Statement (Sess. Marks'!AC53,IF($K$2='Complete Statement (Sess. Marks'!$AM$2,'Complete Statement (Sess. Marks'!AO53,IF($K$2='Complete Statement (Sess. Marks'!$AY$2,'Complete Statement (Sess. Marks'!BA53,IF($K$2='Complete Statement (Sess. Marks'!$BK$2,'Complete Statement (Sess. Marks'!BM53,IF($K$2='Complete Statement (Sess. Marks'!$BW$2,'Complete Statement (Sess. Marks'!BY53,IF($K$2='Complete Statement (Sess. Marks'!$CI$2,'Complete Statement (Sess. Marks'!CK53,"")))))))</f>
        <v>0</v>
      </c>
      <c r="N53" s="76">
        <f>IF($K$2='Complete Statement (Sess. Marks'!$O$2,'Complete Statement (Sess. Marks'!R53,IF($K$2='Complete Statement (Sess. Marks'!$AA$2,'Complete Statement (Sess. Marks'!AD53,IF($K$2='Complete Statement (Sess. Marks'!$AM$2,'Complete Statement (Sess. Marks'!AP53,IF($K$2='Complete Statement (Sess. Marks'!$AY$2,'Complete Statement (Sess. Marks'!BB53,IF($K$2='Complete Statement (Sess. Marks'!$BK$2,'Complete Statement (Sess. Marks'!BN53,IF($K$2='Complete Statement (Sess. Marks'!$BW$2,'Complete Statement (Sess. Marks'!BZ53,IF($K$2='Complete Statement (Sess. Marks'!$CI$2,'Complete Statement (Sess. Marks'!CL53,"")))))))</f>
        <v>0</v>
      </c>
      <c r="O53" s="76">
        <f>IF($K$2='Complete Statement (Sess. Marks'!$O$2,'Complete Statement (Sess. Marks'!S53,IF($K$2='Complete Statement (Sess. Marks'!$AA$2,'Complete Statement (Sess. Marks'!AE53,IF($K$2='Complete Statement (Sess. Marks'!$AM$2,'Complete Statement (Sess. Marks'!AQ53,IF($K$2='Complete Statement (Sess. Marks'!$AY$2,'Complete Statement (Sess. Marks'!BC53,IF($K$2='Complete Statement (Sess. Marks'!$BK$2,'Complete Statement (Sess. Marks'!BO53,IF($K$2='Complete Statement (Sess. Marks'!$BW$2,'Complete Statement (Sess. Marks'!CA53,IF($K$2='Complete Statement (Sess. Marks'!$CI$2,'Complete Statement (Sess. Marks'!CM53,"")))))))</f>
        <v>0</v>
      </c>
      <c r="P53" s="76">
        <f>IF($K$2='Complete Statement (Sess. Marks'!$O$2,'Complete Statement (Sess. Marks'!T53,IF($K$2='Complete Statement (Sess. Marks'!$AA$2,'Complete Statement (Sess. Marks'!AF53,IF($K$2='Complete Statement (Sess. Marks'!$AM$2,'Complete Statement (Sess. Marks'!AR53,IF($K$2='Complete Statement (Sess. Marks'!$AY$2,'Complete Statement (Sess. Marks'!BD53,IF($K$2='Complete Statement (Sess. Marks'!$BK$2,'Complete Statement (Sess. Marks'!BP53,IF($K$2='Complete Statement (Sess. Marks'!$BW$2,'Complete Statement (Sess. Marks'!CB53,IF($K$2='Complete Statement (Sess. Marks'!$CI$2,'Complete Statement (Sess. Marks'!CN53,"")))))))</f>
        <v>0</v>
      </c>
      <c r="Q53" s="76">
        <f>IF($K$2='Complete Statement (Sess. Marks'!$O$2,'Complete Statement (Sess. Marks'!U53,IF($K$2='Complete Statement (Sess. Marks'!$AA$2,'Complete Statement (Sess. Marks'!AG53,IF($K$2='Complete Statement (Sess. Marks'!$AM$2,'Complete Statement (Sess. Marks'!AS53,IF($K$2='Complete Statement (Sess. Marks'!$AY$2,'Complete Statement (Sess. Marks'!BE53,IF($K$2='Complete Statement (Sess. Marks'!$BK$2,'Complete Statement (Sess. Marks'!BQ53,IF($K$2='Complete Statement (Sess. Marks'!$BW$2,'Complete Statement (Sess. Marks'!CC53,IF($K$2='Complete Statement (Sess. Marks'!$CI$2,'Complete Statement (Sess. Marks'!CO53,"")))))))</f>
        <v>0</v>
      </c>
      <c r="R53" s="76">
        <f>IF($K$2='Complete Statement (Sess. Marks'!$O$2,'Complete Statement (Sess. Marks'!V53,IF($K$2='Complete Statement (Sess. Marks'!$AA$2,'Complete Statement (Sess. Marks'!AH53,IF($K$2='Complete Statement (Sess. Marks'!$AM$2,'Complete Statement (Sess. Marks'!AT53,IF($K$2='Complete Statement (Sess. Marks'!$AY$2,'Complete Statement (Sess. Marks'!BF53,IF($K$2='Complete Statement (Sess. Marks'!$BK$2,'Complete Statement (Sess. Marks'!BR53,IF($K$2='Complete Statement (Sess. Marks'!$BW$2,'Complete Statement (Sess. Marks'!CD53,IF($K$2='Complete Statement (Sess. Marks'!$CI$2,'Complete Statement (Sess. Marks'!CP53,"")))))))</f>
        <v>0</v>
      </c>
      <c r="S53" s="76">
        <f>IF($K$2='Complete Statement (Sess. Marks'!$O$2,'Complete Statement (Sess. Marks'!W53,IF($K$2='Complete Statement (Sess. Marks'!$AA$2,'Complete Statement (Sess. Marks'!AI53,IF($K$2='Complete Statement (Sess. Marks'!$AM$2,'Complete Statement (Sess. Marks'!AU53,IF($K$2='Complete Statement (Sess. Marks'!$AY$2,'Complete Statement (Sess. Marks'!BG53,IF($K$2='Complete Statement (Sess. Marks'!$BK$2,'Complete Statement (Sess. Marks'!BS53,IF($K$2='Complete Statement (Sess. Marks'!$BW$2,'Complete Statement (Sess. Marks'!CE53,IF($K$2='Complete Statement (Sess. Marks'!$CI$2,'Complete Statement (Sess. Marks'!CQ53,"")))))))</f>
        <v>0</v>
      </c>
      <c r="T53" s="76">
        <f>IF($K$2='Complete Statement (Sess. Marks'!$O$2,'Complete Statement (Sess. Marks'!X53,IF($K$2='Complete Statement (Sess. Marks'!$AA$2,'Complete Statement (Sess. Marks'!AJ53,IF($K$2='Complete Statement (Sess. Marks'!$AM$2,'Complete Statement (Sess. Marks'!AV53,IF($K$2='Complete Statement (Sess. Marks'!$AY$2,'Complete Statement (Sess. Marks'!BH53,IF($K$2='Complete Statement (Sess. Marks'!$BK$2,'Complete Statement (Sess. Marks'!BT53,IF($K$2='Complete Statement (Sess. Marks'!$BW$2,'Complete Statement (Sess. Marks'!CF53,IF($K$2='Complete Statement (Sess. Marks'!$CI$2,'Complete Statement (Sess. Marks'!CR53,"")))))))</f>
        <v>0</v>
      </c>
      <c r="U53" s="76">
        <f>IF($K$2='Complete Statement (Sess. Marks'!$O$2,'Complete Statement (Sess. Marks'!Y53,IF($K$2='Complete Statement (Sess. Marks'!$AA$2,'Complete Statement (Sess. Marks'!AK53,IF($K$2='Complete Statement (Sess. Marks'!$AM$2,'Complete Statement (Sess. Marks'!AW53,IF($K$2='Complete Statement (Sess. Marks'!$AY$2,'Complete Statement (Sess. Marks'!BI53,IF($K$2='Complete Statement (Sess. Marks'!$BK$2,'Complete Statement (Sess. Marks'!BU53,IF($K$2='Complete Statement (Sess. Marks'!$BW$2,'Complete Statement (Sess. Marks'!CG53,IF($K$2='Complete Statement (Sess. Marks'!$CI$2,'Complete Statement (Sess. Marks'!CS53,"")))))))</f>
        <v>0</v>
      </c>
      <c r="V53" s="78">
        <f>IF($K$2='Complete Statement (Sess. Marks'!$O$2,'Complete Statement (Sess. Marks'!Z53,IF($K$2='Complete Statement (Sess. Marks'!$AA$2,'Complete Statement (Sess. Marks'!AL53,IF($K$2='Complete Statement (Sess. Marks'!$AM$2,'Complete Statement (Sess. Marks'!AX53,IF($K$2='Complete Statement (Sess. Marks'!$AY$2,'Complete Statement (Sess. Marks'!BJ53,IF($K$2='Complete Statement (Sess. Marks'!$BK$2,'Complete Statement (Sess. Marks'!BV53,IF($K$2='Complete Statement (Sess. Marks'!$BW$2,'Complete Statement (Sess. Marks'!CH53,IF($K$2='Complete Statement (Sess. Marks'!$CI$2,'Complete Statement (Sess. Marks'!CT53,"")))))))</f>
        <v>0</v>
      </c>
      <c r="W53" s="585"/>
      <c r="X53" s="128">
        <f>'Complete Statement (Sess. Marks'!DE53</f>
        <v>0</v>
      </c>
      <c r="Y53" s="282">
        <f>'Complete Statement (Sess. Marks'!DI53</f>
        <v>0</v>
      </c>
      <c r="Z53" s="124">
        <f>'Complete Statement (Sess. Marks'!DM53</f>
        <v>0</v>
      </c>
      <c r="AA53" s="282">
        <f>'Complete Statement (Sess. Marks'!DQ53</f>
        <v>0</v>
      </c>
      <c r="AB53" s="352">
        <f>'Complete Statement (Sess. Marks'!DU53</f>
        <v>0</v>
      </c>
      <c r="AC53" s="284">
        <f>'Complete Statement (Sess. Marks'!DY53</f>
        <v>0</v>
      </c>
      <c r="AD53" s="278" t="str">
        <f>'Complete Statement (Sess. Marks'!EC53</f>
        <v/>
      </c>
      <c r="AE53" s="123">
        <f>'Complete Statement (Sess. Marks'!ED53</f>
        <v>0</v>
      </c>
      <c r="AF53" s="44" t="str">
        <f>'Complete Statement (Sess. Marks'!EE53</f>
        <v>D</v>
      </c>
      <c r="AG53" s="289">
        <f>'Complete Statement (Sess. Marks'!EF53</f>
        <v>0</v>
      </c>
      <c r="AH53" s="290" t="str">
        <f>'Complete Statement (Sess. Marks'!EG53</f>
        <v>D</v>
      </c>
      <c r="AI53" s="653"/>
    </row>
    <row r="54" spans="1:35" s="20" customFormat="1" ht="17.25" customHeight="1">
      <c r="A54" s="654"/>
      <c r="B54" s="90">
        <f t="shared" si="0"/>
        <v>0</v>
      </c>
      <c r="C54" s="19">
        <f>'Marks Entry'!D56</f>
        <v>0</v>
      </c>
      <c r="D54" s="19">
        <f>'Marks Entry'!E56</f>
        <v>0</v>
      </c>
      <c r="E54" s="106" t="str">
        <f>'Marks Entry'!F56</f>
        <v/>
      </c>
      <c r="F54" s="19">
        <f>'Marks Entry'!G56</f>
        <v>0</v>
      </c>
      <c r="G54" s="19">
        <f>'Marks Entry'!H56</f>
        <v>0</v>
      </c>
      <c r="H54" s="19">
        <f>'Marks Entry'!I56</f>
        <v>0</v>
      </c>
      <c r="I54" s="19">
        <f>'Marks Entry'!J56</f>
        <v>0</v>
      </c>
      <c r="J54" s="748">
        <f>'Marks Entry'!K56</f>
        <v>0</v>
      </c>
      <c r="K54" s="77">
        <f>IF($K$2='Complete Statement (Sess. Marks'!$O$2,'Complete Statement (Sess. Marks'!O54,IF($K$2='Complete Statement (Sess. Marks'!$AA$2,'Complete Statement (Sess. Marks'!AA54,IF($K$2='Complete Statement (Sess. Marks'!$AM$2,'Complete Statement (Sess. Marks'!AM54,IF($K$2='Complete Statement (Sess. Marks'!$AY$2,'Complete Statement (Sess. Marks'!AY54,IF($K$2='Complete Statement (Sess. Marks'!$BK$2,'Complete Statement (Sess. Marks'!BK54,IF($K$2='Complete Statement (Sess. Marks'!$BW$2,'Complete Statement (Sess. Marks'!BW54,IF($K$2='Complete Statement (Sess. Marks'!$CI$2,'Complete Statement (Sess. Marks'!CI54,"")))))))</f>
        <v>0</v>
      </c>
      <c r="L54" s="76">
        <f>IF($K$2='Complete Statement (Sess. Marks'!$O$2,'Complete Statement (Sess. Marks'!P54,IF($K$2='Complete Statement (Sess. Marks'!$AA$2,'Complete Statement (Sess. Marks'!AB54,IF($K$2='Complete Statement (Sess. Marks'!$AM$2,'Complete Statement (Sess. Marks'!AN54,IF($K$2='Complete Statement (Sess. Marks'!$AY$2,'Complete Statement (Sess. Marks'!AZ54,IF($K$2='Complete Statement (Sess. Marks'!$BK$2,'Complete Statement (Sess. Marks'!BL54,IF($K$2='Complete Statement (Sess. Marks'!$BW$2,'Complete Statement (Sess. Marks'!BX54,IF($K$2='Complete Statement (Sess. Marks'!$CI$2,'Complete Statement (Sess. Marks'!CJ54,"")))))))</f>
        <v>0</v>
      </c>
      <c r="M54" s="76">
        <f>IF($K$2='Complete Statement (Sess. Marks'!$O$2,'Complete Statement (Sess. Marks'!Q54,IF($K$2='Complete Statement (Sess. Marks'!$AA$2,'Complete Statement (Sess. Marks'!AC54,IF($K$2='Complete Statement (Sess. Marks'!$AM$2,'Complete Statement (Sess. Marks'!AO54,IF($K$2='Complete Statement (Sess. Marks'!$AY$2,'Complete Statement (Sess. Marks'!BA54,IF($K$2='Complete Statement (Sess. Marks'!$BK$2,'Complete Statement (Sess. Marks'!BM54,IF($K$2='Complete Statement (Sess. Marks'!$BW$2,'Complete Statement (Sess. Marks'!BY54,IF($K$2='Complete Statement (Sess. Marks'!$CI$2,'Complete Statement (Sess. Marks'!CK54,"")))))))</f>
        <v>0</v>
      </c>
      <c r="N54" s="76">
        <f>IF($K$2='Complete Statement (Sess. Marks'!$O$2,'Complete Statement (Sess. Marks'!R54,IF($K$2='Complete Statement (Sess. Marks'!$AA$2,'Complete Statement (Sess. Marks'!AD54,IF($K$2='Complete Statement (Sess. Marks'!$AM$2,'Complete Statement (Sess. Marks'!AP54,IF($K$2='Complete Statement (Sess. Marks'!$AY$2,'Complete Statement (Sess. Marks'!BB54,IF($K$2='Complete Statement (Sess. Marks'!$BK$2,'Complete Statement (Sess. Marks'!BN54,IF($K$2='Complete Statement (Sess. Marks'!$BW$2,'Complete Statement (Sess. Marks'!BZ54,IF($K$2='Complete Statement (Sess. Marks'!$CI$2,'Complete Statement (Sess. Marks'!CL54,"")))))))</f>
        <v>0</v>
      </c>
      <c r="O54" s="76">
        <f>IF($K$2='Complete Statement (Sess. Marks'!$O$2,'Complete Statement (Sess. Marks'!S54,IF($K$2='Complete Statement (Sess. Marks'!$AA$2,'Complete Statement (Sess. Marks'!AE54,IF($K$2='Complete Statement (Sess. Marks'!$AM$2,'Complete Statement (Sess. Marks'!AQ54,IF($K$2='Complete Statement (Sess. Marks'!$AY$2,'Complete Statement (Sess. Marks'!BC54,IF($K$2='Complete Statement (Sess. Marks'!$BK$2,'Complete Statement (Sess. Marks'!BO54,IF($K$2='Complete Statement (Sess. Marks'!$BW$2,'Complete Statement (Sess. Marks'!CA54,IF($K$2='Complete Statement (Sess. Marks'!$CI$2,'Complete Statement (Sess. Marks'!CM54,"")))))))</f>
        <v>0</v>
      </c>
      <c r="P54" s="76">
        <f>IF($K$2='Complete Statement (Sess. Marks'!$O$2,'Complete Statement (Sess. Marks'!T54,IF($K$2='Complete Statement (Sess. Marks'!$AA$2,'Complete Statement (Sess. Marks'!AF54,IF($K$2='Complete Statement (Sess. Marks'!$AM$2,'Complete Statement (Sess. Marks'!AR54,IF($K$2='Complete Statement (Sess. Marks'!$AY$2,'Complete Statement (Sess. Marks'!BD54,IF($K$2='Complete Statement (Sess. Marks'!$BK$2,'Complete Statement (Sess. Marks'!BP54,IF($K$2='Complete Statement (Sess. Marks'!$BW$2,'Complete Statement (Sess. Marks'!CB54,IF($K$2='Complete Statement (Sess. Marks'!$CI$2,'Complete Statement (Sess. Marks'!CN54,"")))))))</f>
        <v>0</v>
      </c>
      <c r="Q54" s="76">
        <f>IF($K$2='Complete Statement (Sess. Marks'!$O$2,'Complete Statement (Sess. Marks'!U54,IF($K$2='Complete Statement (Sess. Marks'!$AA$2,'Complete Statement (Sess. Marks'!AG54,IF($K$2='Complete Statement (Sess. Marks'!$AM$2,'Complete Statement (Sess. Marks'!AS54,IF($K$2='Complete Statement (Sess. Marks'!$AY$2,'Complete Statement (Sess. Marks'!BE54,IF($K$2='Complete Statement (Sess. Marks'!$BK$2,'Complete Statement (Sess. Marks'!BQ54,IF($K$2='Complete Statement (Sess. Marks'!$BW$2,'Complete Statement (Sess. Marks'!CC54,IF($K$2='Complete Statement (Sess. Marks'!$CI$2,'Complete Statement (Sess. Marks'!CO54,"")))))))</f>
        <v>0</v>
      </c>
      <c r="R54" s="76">
        <f>IF($K$2='Complete Statement (Sess. Marks'!$O$2,'Complete Statement (Sess. Marks'!V54,IF($K$2='Complete Statement (Sess. Marks'!$AA$2,'Complete Statement (Sess. Marks'!AH54,IF($K$2='Complete Statement (Sess. Marks'!$AM$2,'Complete Statement (Sess. Marks'!AT54,IF($K$2='Complete Statement (Sess. Marks'!$AY$2,'Complete Statement (Sess. Marks'!BF54,IF($K$2='Complete Statement (Sess. Marks'!$BK$2,'Complete Statement (Sess. Marks'!BR54,IF($K$2='Complete Statement (Sess. Marks'!$BW$2,'Complete Statement (Sess. Marks'!CD54,IF($K$2='Complete Statement (Sess. Marks'!$CI$2,'Complete Statement (Sess. Marks'!CP54,"")))))))</f>
        <v>0</v>
      </c>
      <c r="S54" s="76">
        <f>IF($K$2='Complete Statement (Sess. Marks'!$O$2,'Complete Statement (Sess. Marks'!W54,IF($K$2='Complete Statement (Sess. Marks'!$AA$2,'Complete Statement (Sess. Marks'!AI54,IF($K$2='Complete Statement (Sess. Marks'!$AM$2,'Complete Statement (Sess. Marks'!AU54,IF($K$2='Complete Statement (Sess. Marks'!$AY$2,'Complete Statement (Sess. Marks'!BG54,IF($K$2='Complete Statement (Sess. Marks'!$BK$2,'Complete Statement (Sess. Marks'!BS54,IF($K$2='Complete Statement (Sess. Marks'!$BW$2,'Complete Statement (Sess. Marks'!CE54,IF($K$2='Complete Statement (Sess. Marks'!$CI$2,'Complete Statement (Sess. Marks'!CQ54,"")))))))</f>
        <v>0</v>
      </c>
      <c r="T54" s="76">
        <f>IF($K$2='Complete Statement (Sess. Marks'!$O$2,'Complete Statement (Sess. Marks'!X54,IF($K$2='Complete Statement (Sess. Marks'!$AA$2,'Complete Statement (Sess. Marks'!AJ54,IF($K$2='Complete Statement (Sess. Marks'!$AM$2,'Complete Statement (Sess. Marks'!AV54,IF($K$2='Complete Statement (Sess. Marks'!$AY$2,'Complete Statement (Sess. Marks'!BH54,IF($K$2='Complete Statement (Sess. Marks'!$BK$2,'Complete Statement (Sess. Marks'!BT54,IF($K$2='Complete Statement (Sess. Marks'!$BW$2,'Complete Statement (Sess. Marks'!CF54,IF($K$2='Complete Statement (Sess. Marks'!$CI$2,'Complete Statement (Sess. Marks'!CR54,"")))))))</f>
        <v>0</v>
      </c>
      <c r="U54" s="76">
        <f>IF($K$2='Complete Statement (Sess. Marks'!$O$2,'Complete Statement (Sess. Marks'!Y54,IF($K$2='Complete Statement (Sess. Marks'!$AA$2,'Complete Statement (Sess. Marks'!AK54,IF($K$2='Complete Statement (Sess. Marks'!$AM$2,'Complete Statement (Sess. Marks'!AW54,IF($K$2='Complete Statement (Sess. Marks'!$AY$2,'Complete Statement (Sess. Marks'!BI54,IF($K$2='Complete Statement (Sess. Marks'!$BK$2,'Complete Statement (Sess. Marks'!BU54,IF($K$2='Complete Statement (Sess. Marks'!$BW$2,'Complete Statement (Sess. Marks'!CG54,IF($K$2='Complete Statement (Sess. Marks'!$CI$2,'Complete Statement (Sess. Marks'!CS54,"")))))))</f>
        <v>0</v>
      </c>
      <c r="V54" s="78">
        <f>IF($K$2='Complete Statement (Sess. Marks'!$O$2,'Complete Statement (Sess. Marks'!Z54,IF($K$2='Complete Statement (Sess. Marks'!$AA$2,'Complete Statement (Sess. Marks'!AL54,IF($K$2='Complete Statement (Sess. Marks'!$AM$2,'Complete Statement (Sess. Marks'!AX54,IF($K$2='Complete Statement (Sess. Marks'!$AY$2,'Complete Statement (Sess. Marks'!BJ54,IF($K$2='Complete Statement (Sess. Marks'!$BK$2,'Complete Statement (Sess. Marks'!BV54,IF($K$2='Complete Statement (Sess. Marks'!$BW$2,'Complete Statement (Sess. Marks'!CH54,IF($K$2='Complete Statement (Sess. Marks'!$CI$2,'Complete Statement (Sess. Marks'!CT54,"")))))))</f>
        <v>0</v>
      </c>
      <c r="W54" s="585"/>
      <c r="X54" s="128">
        <f>'Complete Statement (Sess. Marks'!DE54</f>
        <v>0</v>
      </c>
      <c r="Y54" s="282">
        <f>'Complete Statement (Sess. Marks'!DI54</f>
        <v>0</v>
      </c>
      <c r="Z54" s="124">
        <f>'Complete Statement (Sess. Marks'!DM54</f>
        <v>0</v>
      </c>
      <c r="AA54" s="282">
        <f>'Complete Statement (Sess. Marks'!DQ54</f>
        <v>0</v>
      </c>
      <c r="AB54" s="352">
        <f>'Complete Statement (Sess. Marks'!DU54</f>
        <v>0</v>
      </c>
      <c r="AC54" s="284">
        <f>'Complete Statement (Sess. Marks'!DY54</f>
        <v>0</v>
      </c>
      <c r="AD54" s="278" t="str">
        <f>'Complete Statement (Sess. Marks'!EC54</f>
        <v/>
      </c>
      <c r="AE54" s="123">
        <f>'Complete Statement (Sess. Marks'!ED54</f>
        <v>0</v>
      </c>
      <c r="AF54" s="44" t="str">
        <f>'Complete Statement (Sess. Marks'!EE54</f>
        <v>D</v>
      </c>
      <c r="AG54" s="289">
        <f>'Complete Statement (Sess. Marks'!EF54</f>
        <v>0</v>
      </c>
      <c r="AH54" s="290" t="str">
        <f>'Complete Statement (Sess. Marks'!EG54</f>
        <v>D</v>
      </c>
      <c r="AI54" s="653"/>
    </row>
    <row r="55" spans="1:35" s="20" customFormat="1" ht="17.25" customHeight="1">
      <c r="A55" s="654"/>
      <c r="B55" s="90">
        <f t="shared" si="0"/>
        <v>0</v>
      </c>
      <c r="C55" s="19">
        <f>'Marks Entry'!D57</f>
        <v>0</v>
      </c>
      <c r="D55" s="19">
        <f>'Marks Entry'!E57</f>
        <v>0</v>
      </c>
      <c r="E55" s="106" t="str">
        <f>'Marks Entry'!F57</f>
        <v/>
      </c>
      <c r="F55" s="19">
        <f>'Marks Entry'!G57</f>
        <v>0</v>
      </c>
      <c r="G55" s="19">
        <f>'Marks Entry'!H57</f>
        <v>0</v>
      </c>
      <c r="H55" s="19">
        <f>'Marks Entry'!I57</f>
        <v>0</v>
      </c>
      <c r="I55" s="19">
        <f>'Marks Entry'!J57</f>
        <v>0</v>
      </c>
      <c r="J55" s="748">
        <f>'Marks Entry'!K57</f>
        <v>0</v>
      </c>
      <c r="K55" s="77">
        <f>IF($K$2='Complete Statement (Sess. Marks'!$O$2,'Complete Statement (Sess. Marks'!O55,IF($K$2='Complete Statement (Sess. Marks'!$AA$2,'Complete Statement (Sess. Marks'!AA55,IF($K$2='Complete Statement (Sess. Marks'!$AM$2,'Complete Statement (Sess. Marks'!AM55,IF($K$2='Complete Statement (Sess. Marks'!$AY$2,'Complete Statement (Sess. Marks'!AY55,IF($K$2='Complete Statement (Sess. Marks'!$BK$2,'Complete Statement (Sess. Marks'!BK55,IF($K$2='Complete Statement (Sess. Marks'!$BW$2,'Complete Statement (Sess. Marks'!BW55,IF($K$2='Complete Statement (Sess. Marks'!$CI$2,'Complete Statement (Sess. Marks'!CI55,"")))))))</f>
        <v>0</v>
      </c>
      <c r="L55" s="76">
        <f>IF($K$2='Complete Statement (Sess. Marks'!$O$2,'Complete Statement (Sess. Marks'!P55,IF($K$2='Complete Statement (Sess. Marks'!$AA$2,'Complete Statement (Sess. Marks'!AB55,IF($K$2='Complete Statement (Sess. Marks'!$AM$2,'Complete Statement (Sess. Marks'!AN55,IF($K$2='Complete Statement (Sess. Marks'!$AY$2,'Complete Statement (Sess. Marks'!AZ55,IF($K$2='Complete Statement (Sess. Marks'!$BK$2,'Complete Statement (Sess. Marks'!BL55,IF($K$2='Complete Statement (Sess. Marks'!$BW$2,'Complete Statement (Sess. Marks'!BX55,IF($K$2='Complete Statement (Sess. Marks'!$CI$2,'Complete Statement (Sess. Marks'!CJ55,"")))))))</f>
        <v>0</v>
      </c>
      <c r="M55" s="76">
        <f>IF($K$2='Complete Statement (Sess. Marks'!$O$2,'Complete Statement (Sess. Marks'!Q55,IF($K$2='Complete Statement (Sess. Marks'!$AA$2,'Complete Statement (Sess. Marks'!AC55,IF($K$2='Complete Statement (Sess. Marks'!$AM$2,'Complete Statement (Sess. Marks'!AO55,IF($K$2='Complete Statement (Sess. Marks'!$AY$2,'Complete Statement (Sess. Marks'!BA55,IF($K$2='Complete Statement (Sess. Marks'!$BK$2,'Complete Statement (Sess. Marks'!BM55,IF($K$2='Complete Statement (Sess. Marks'!$BW$2,'Complete Statement (Sess. Marks'!BY55,IF($K$2='Complete Statement (Sess. Marks'!$CI$2,'Complete Statement (Sess. Marks'!CK55,"")))))))</f>
        <v>0</v>
      </c>
      <c r="N55" s="76">
        <f>IF($K$2='Complete Statement (Sess. Marks'!$O$2,'Complete Statement (Sess. Marks'!R55,IF($K$2='Complete Statement (Sess. Marks'!$AA$2,'Complete Statement (Sess. Marks'!AD55,IF($K$2='Complete Statement (Sess. Marks'!$AM$2,'Complete Statement (Sess. Marks'!AP55,IF($K$2='Complete Statement (Sess. Marks'!$AY$2,'Complete Statement (Sess. Marks'!BB55,IF($K$2='Complete Statement (Sess. Marks'!$BK$2,'Complete Statement (Sess. Marks'!BN55,IF($K$2='Complete Statement (Sess. Marks'!$BW$2,'Complete Statement (Sess. Marks'!BZ55,IF($K$2='Complete Statement (Sess. Marks'!$CI$2,'Complete Statement (Sess. Marks'!CL55,"")))))))</f>
        <v>0</v>
      </c>
      <c r="O55" s="76">
        <f>IF($K$2='Complete Statement (Sess. Marks'!$O$2,'Complete Statement (Sess. Marks'!S55,IF($K$2='Complete Statement (Sess. Marks'!$AA$2,'Complete Statement (Sess. Marks'!AE55,IF($K$2='Complete Statement (Sess. Marks'!$AM$2,'Complete Statement (Sess. Marks'!AQ55,IF($K$2='Complete Statement (Sess. Marks'!$AY$2,'Complete Statement (Sess. Marks'!BC55,IF($K$2='Complete Statement (Sess. Marks'!$BK$2,'Complete Statement (Sess. Marks'!BO55,IF($K$2='Complete Statement (Sess. Marks'!$BW$2,'Complete Statement (Sess. Marks'!CA55,IF($K$2='Complete Statement (Sess. Marks'!$CI$2,'Complete Statement (Sess. Marks'!CM55,"")))))))</f>
        <v>0</v>
      </c>
      <c r="P55" s="76">
        <f>IF($K$2='Complete Statement (Sess. Marks'!$O$2,'Complete Statement (Sess. Marks'!T55,IF($K$2='Complete Statement (Sess. Marks'!$AA$2,'Complete Statement (Sess. Marks'!AF55,IF($K$2='Complete Statement (Sess. Marks'!$AM$2,'Complete Statement (Sess. Marks'!AR55,IF($K$2='Complete Statement (Sess. Marks'!$AY$2,'Complete Statement (Sess. Marks'!BD55,IF($K$2='Complete Statement (Sess. Marks'!$BK$2,'Complete Statement (Sess. Marks'!BP55,IF($K$2='Complete Statement (Sess. Marks'!$BW$2,'Complete Statement (Sess. Marks'!CB55,IF($K$2='Complete Statement (Sess. Marks'!$CI$2,'Complete Statement (Sess. Marks'!CN55,"")))))))</f>
        <v>0</v>
      </c>
      <c r="Q55" s="76">
        <f>IF($K$2='Complete Statement (Sess. Marks'!$O$2,'Complete Statement (Sess. Marks'!U55,IF($K$2='Complete Statement (Sess. Marks'!$AA$2,'Complete Statement (Sess. Marks'!AG55,IF($K$2='Complete Statement (Sess. Marks'!$AM$2,'Complete Statement (Sess. Marks'!AS55,IF($K$2='Complete Statement (Sess. Marks'!$AY$2,'Complete Statement (Sess. Marks'!BE55,IF($K$2='Complete Statement (Sess. Marks'!$BK$2,'Complete Statement (Sess. Marks'!BQ55,IF($K$2='Complete Statement (Sess. Marks'!$BW$2,'Complete Statement (Sess. Marks'!CC55,IF($K$2='Complete Statement (Sess. Marks'!$CI$2,'Complete Statement (Sess. Marks'!CO55,"")))))))</f>
        <v>0</v>
      </c>
      <c r="R55" s="76">
        <f>IF($K$2='Complete Statement (Sess. Marks'!$O$2,'Complete Statement (Sess. Marks'!V55,IF($K$2='Complete Statement (Sess. Marks'!$AA$2,'Complete Statement (Sess. Marks'!AH55,IF($K$2='Complete Statement (Sess. Marks'!$AM$2,'Complete Statement (Sess. Marks'!AT55,IF($K$2='Complete Statement (Sess. Marks'!$AY$2,'Complete Statement (Sess. Marks'!BF55,IF($K$2='Complete Statement (Sess. Marks'!$BK$2,'Complete Statement (Sess. Marks'!BR55,IF($K$2='Complete Statement (Sess. Marks'!$BW$2,'Complete Statement (Sess. Marks'!CD55,IF($K$2='Complete Statement (Sess. Marks'!$CI$2,'Complete Statement (Sess. Marks'!CP55,"")))))))</f>
        <v>0</v>
      </c>
      <c r="S55" s="76">
        <f>IF($K$2='Complete Statement (Sess. Marks'!$O$2,'Complete Statement (Sess. Marks'!W55,IF($K$2='Complete Statement (Sess. Marks'!$AA$2,'Complete Statement (Sess. Marks'!AI55,IF($K$2='Complete Statement (Sess. Marks'!$AM$2,'Complete Statement (Sess. Marks'!AU55,IF($K$2='Complete Statement (Sess. Marks'!$AY$2,'Complete Statement (Sess. Marks'!BG55,IF($K$2='Complete Statement (Sess. Marks'!$BK$2,'Complete Statement (Sess. Marks'!BS55,IF($K$2='Complete Statement (Sess. Marks'!$BW$2,'Complete Statement (Sess. Marks'!CE55,IF($K$2='Complete Statement (Sess. Marks'!$CI$2,'Complete Statement (Sess. Marks'!CQ55,"")))))))</f>
        <v>0</v>
      </c>
      <c r="T55" s="76">
        <f>IF($K$2='Complete Statement (Sess. Marks'!$O$2,'Complete Statement (Sess. Marks'!X55,IF($K$2='Complete Statement (Sess. Marks'!$AA$2,'Complete Statement (Sess. Marks'!AJ55,IF($K$2='Complete Statement (Sess. Marks'!$AM$2,'Complete Statement (Sess. Marks'!AV55,IF($K$2='Complete Statement (Sess. Marks'!$AY$2,'Complete Statement (Sess. Marks'!BH55,IF($K$2='Complete Statement (Sess. Marks'!$BK$2,'Complete Statement (Sess. Marks'!BT55,IF($K$2='Complete Statement (Sess. Marks'!$BW$2,'Complete Statement (Sess. Marks'!CF55,IF($K$2='Complete Statement (Sess. Marks'!$CI$2,'Complete Statement (Sess. Marks'!CR55,"")))))))</f>
        <v>0</v>
      </c>
      <c r="U55" s="76">
        <f>IF($K$2='Complete Statement (Sess. Marks'!$O$2,'Complete Statement (Sess. Marks'!Y55,IF($K$2='Complete Statement (Sess. Marks'!$AA$2,'Complete Statement (Sess. Marks'!AK55,IF($K$2='Complete Statement (Sess. Marks'!$AM$2,'Complete Statement (Sess. Marks'!AW55,IF($K$2='Complete Statement (Sess. Marks'!$AY$2,'Complete Statement (Sess. Marks'!BI55,IF($K$2='Complete Statement (Sess. Marks'!$BK$2,'Complete Statement (Sess. Marks'!BU55,IF($K$2='Complete Statement (Sess. Marks'!$BW$2,'Complete Statement (Sess. Marks'!CG55,IF($K$2='Complete Statement (Sess. Marks'!$CI$2,'Complete Statement (Sess. Marks'!CS55,"")))))))</f>
        <v>0</v>
      </c>
      <c r="V55" s="78">
        <f>IF($K$2='Complete Statement (Sess. Marks'!$O$2,'Complete Statement (Sess. Marks'!Z55,IF($K$2='Complete Statement (Sess. Marks'!$AA$2,'Complete Statement (Sess. Marks'!AL55,IF($K$2='Complete Statement (Sess. Marks'!$AM$2,'Complete Statement (Sess. Marks'!AX55,IF($K$2='Complete Statement (Sess. Marks'!$AY$2,'Complete Statement (Sess. Marks'!BJ55,IF($K$2='Complete Statement (Sess. Marks'!$BK$2,'Complete Statement (Sess. Marks'!BV55,IF($K$2='Complete Statement (Sess. Marks'!$BW$2,'Complete Statement (Sess. Marks'!CH55,IF($K$2='Complete Statement (Sess. Marks'!$CI$2,'Complete Statement (Sess. Marks'!CT55,"")))))))</f>
        <v>0</v>
      </c>
      <c r="W55" s="585"/>
      <c r="X55" s="128">
        <f>'Complete Statement (Sess. Marks'!DE55</f>
        <v>0</v>
      </c>
      <c r="Y55" s="282">
        <f>'Complete Statement (Sess. Marks'!DI55</f>
        <v>0</v>
      </c>
      <c r="Z55" s="124">
        <f>'Complete Statement (Sess. Marks'!DM55</f>
        <v>0</v>
      </c>
      <c r="AA55" s="282">
        <f>'Complete Statement (Sess. Marks'!DQ55</f>
        <v>0</v>
      </c>
      <c r="AB55" s="352">
        <f>'Complete Statement (Sess. Marks'!DU55</f>
        <v>0</v>
      </c>
      <c r="AC55" s="284">
        <f>'Complete Statement (Sess. Marks'!DY55</f>
        <v>0</v>
      </c>
      <c r="AD55" s="278" t="str">
        <f>'Complete Statement (Sess. Marks'!EC55</f>
        <v/>
      </c>
      <c r="AE55" s="123">
        <f>'Complete Statement (Sess. Marks'!ED55</f>
        <v>0</v>
      </c>
      <c r="AF55" s="44" t="str">
        <f>'Complete Statement (Sess. Marks'!EE55</f>
        <v>D</v>
      </c>
      <c r="AG55" s="289">
        <f>'Complete Statement (Sess. Marks'!EF55</f>
        <v>0</v>
      </c>
      <c r="AH55" s="290" t="str">
        <f>'Complete Statement (Sess. Marks'!EG55</f>
        <v>D</v>
      </c>
      <c r="AI55" s="653"/>
    </row>
    <row r="56" spans="1:35" s="20" customFormat="1" ht="17.25" customHeight="1">
      <c r="A56" s="654"/>
      <c r="B56" s="90">
        <f t="shared" si="0"/>
        <v>0</v>
      </c>
      <c r="C56" s="19">
        <f>'Marks Entry'!D58</f>
        <v>0</v>
      </c>
      <c r="D56" s="19">
        <f>'Marks Entry'!E58</f>
        <v>0</v>
      </c>
      <c r="E56" s="106" t="str">
        <f>'Marks Entry'!F58</f>
        <v/>
      </c>
      <c r="F56" s="19">
        <f>'Marks Entry'!G58</f>
        <v>0</v>
      </c>
      <c r="G56" s="19">
        <f>'Marks Entry'!H58</f>
        <v>0</v>
      </c>
      <c r="H56" s="19">
        <f>'Marks Entry'!I58</f>
        <v>0</v>
      </c>
      <c r="I56" s="19">
        <f>'Marks Entry'!J58</f>
        <v>0</v>
      </c>
      <c r="J56" s="748">
        <f>'Marks Entry'!K58</f>
        <v>0</v>
      </c>
      <c r="K56" s="77">
        <f>IF($K$2='Complete Statement (Sess. Marks'!$O$2,'Complete Statement (Sess. Marks'!O56,IF($K$2='Complete Statement (Sess. Marks'!$AA$2,'Complete Statement (Sess. Marks'!AA56,IF($K$2='Complete Statement (Sess. Marks'!$AM$2,'Complete Statement (Sess. Marks'!AM56,IF($K$2='Complete Statement (Sess. Marks'!$AY$2,'Complete Statement (Sess. Marks'!AY56,IF($K$2='Complete Statement (Sess. Marks'!$BK$2,'Complete Statement (Sess. Marks'!BK56,IF($K$2='Complete Statement (Sess. Marks'!$BW$2,'Complete Statement (Sess. Marks'!BW56,IF($K$2='Complete Statement (Sess. Marks'!$CI$2,'Complete Statement (Sess. Marks'!CI56,"")))))))</f>
        <v>0</v>
      </c>
      <c r="L56" s="76">
        <f>IF($K$2='Complete Statement (Sess. Marks'!$O$2,'Complete Statement (Sess. Marks'!P56,IF($K$2='Complete Statement (Sess. Marks'!$AA$2,'Complete Statement (Sess. Marks'!AB56,IF($K$2='Complete Statement (Sess. Marks'!$AM$2,'Complete Statement (Sess. Marks'!AN56,IF($K$2='Complete Statement (Sess. Marks'!$AY$2,'Complete Statement (Sess. Marks'!AZ56,IF($K$2='Complete Statement (Sess. Marks'!$BK$2,'Complete Statement (Sess. Marks'!BL56,IF($K$2='Complete Statement (Sess. Marks'!$BW$2,'Complete Statement (Sess. Marks'!BX56,IF($K$2='Complete Statement (Sess. Marks'!$CI$2,'Complete Statement (Sess. Marks'!CJ56,"")))))))</f>
        <v>0</v>
      </c>
      <c r="M56" s="76">
        <f>IF($K$2='Complete Statement (Sess. Marks'!$O$2,'Complete Statement (Sess. Marks'!Q56,IF($K$2='Complete Statement (Sess. Marks'!$AA$2,'Complete Statement (Sess. Marks'!AC56,IF($K$2='Complete Statement (Sess. Marks'!$AM$2,'Complete Statement (Sess. Marks'!AO56,IF($K$2='Complete Statement (Sess. Marks'!$AY$2,'Complete Statement (Sess. Marks'!BA56,IF($K$2='Complete Statement (Sess. Marks'!$BK$2,'Complete Statement (Sess. Marks'!BM56,IF($K$2='Complete Statement (Sess. Marks'!$BW$2,'Complete Statement (Sess. Marks'!BY56,IF($K$2='Complete Statement (Sess. Marks'!$CI$2,'Complete Statement (Sess. Marks'!CK56,"")))))))</f>
        <v>0</v>
      </c>
      <c r="N56" s="76">
        <f>IF($K$2='Complete Statement (Sess. Marks'!$O$2,'Complete Statement (Sess. Marks'!R56,IF($K$2='Complete Statement (Sess. Marks'!$AA$2,'Complete Statement (Sess. Marks'!AD56,IF($K$2='Complete Statement (Sess. Marks'!$AM$2,'Complete Statement (Sess. Marks'!AP56,IF($K$2='Complete Statement (Sess. Marks'!$AY$2,'Complete Statement (Sess. Marks'!BB56,IF($K$2='Complete Statement (Sess. Marks'!$BK$2,'Complete Statement (Sess. Marks'!BN56,IF($K$2='Complete Statement (Sess. Marks'!$BW$2,'Complete Statement (Sess. Marks'!BZ56,IF($K$2='Complete Statement (Sess. Marks'!$CI$2,'Complete Statement (Sess. Marks'!CL56,"")))))))</f>
        <v>0</v>
      </c>
      <c r="O56" s="76">
        <f>IF($K$2='Complete Statement (Sess. Marks'!$O$2,'Complete Statement (Sess. Marks'!S56,IF($K$2='Complete Statement (Sess. Marks'!$AA$2,'Complete Statement (Sess. Marks'!AE56,IF($K$2='Complete Statement (Sess. Marks'!$AM$2,'Complete Statement (Sess. Marks'!AQ56,IF($K$2='Complete Statement (Sess. Marks'!$AY$2,'Complete Statement (Sess. Marks'!BC56,IF($K$2='Complete Statement (Sess. Marks'!$BK$2,'Complete Statement (Sess. Marks'!BO56,IF($K$2='Complete Statement (Sess. Marks'!$BW$2,'Complete Statement (Sess. Marks'!CA56,IF($K$2='Complete Statement (Sess. Marks'!$CI$2,'Complete Statement (Sess. Marks'!CM56,"")))))))</f>
        <v>0</v>
      </c>
      <c r="P56" s="76">
        <f>IF($K$2='Complete Statement (Sess. Marks'!$O$2,'Complete Statement (Sess. Marks'!T56,IF($K$2='Complete Statement (Sess. Marks'!$AA$2,'Complete Statement (Sess. Marks'!AF56,IF($K$2='Complete Statement (Sess. Marks'!$AM$2,'Complete Statement (Sess. Marks'!AR56,IF($K$2='Complete Statement (Sess. Marks'!$AY$2,'Complete Statement (Sess. Marks'!BD56,IF($K$2='Complete Statement (Sess. Marks'!$BK$2,'Complete Statement (Sess. Marks'!BP56,IF($K$2='Complete Statement (Sess. Marks'!$BW$2,'Complete Statement (Sess. Marks'!CB56,IF($K$2='Complete Statement (Sess. Marks'!$CI$2,'Complete Statement (Sess. Marks'!CN56,"")))))))</f>
        <v>0</v>
      </c>
      <c r="Q56" s="76">
        <f>IF($K$2='Complete Statement (Sess. Marks'!$O$2,'Complete Statement (Sess. Marks'!U56,IF($K$2='Complete Statement (Sess. Marks'!$AA$2,'Complete Statement (Sess. Marks'!AG56,IF($K$2='Complete Statement (Sess. Marks'!$AM$2,'Complete Statement (Sess. Marks'!AS56,IF($K$2='Complete Statement (Sess. Marks'!$AY$2,'Complete Statement (Sess. Marks'!BE56,IF($K$2='Complete Statement (Sess. Marks'!$BK$2,'Complete Statement (Sess. Marks'!BQ56,IF($K$2='Complete Statement (Sess. Marks'!$BW$2,'Complete Statement (Sess. Marks'!CC56,IF($K$2='Complete Statement (Sess. Marks'!$CI$2,'Complete Statement (Sess. Marks'!CO56,"")))))))</f>
        <v>0</v>
      </c>
      <c r="R56" s="76">
        <f>IF($K$2='Complete Statement (Sess. Marks'!$O$2,'Complete Statement (Sess. Marks'!V56,IF($K$2='Complete Statement (Sess. Marks'!$AA$2,'Complete Statement (Sess. Marks'!AH56,IF($K$2='Complete Statement (Sess. Marks'!$AM$2,'Complete Statement (Sess. Marks'!AT56,IF($K$2='Complete Statement (Sess. Marks'!$AY$2,'Complete Statement (Sess. Marks'!BF56,IF($K$2='Complete Statement (Sess. Marks'!$BK$2,'Complete Statement (Sess. Marks'!BR56,IF($K$2='Complete Statement (Sess. Marks'!$BW$2,'Complete Statement (Sess. Marks'!CD56,IF($K$2='Complete Statement (Sess. Marks'!$CI$2,'Complete Statement (Sess. Marks'!CP56,"")))))))</f>
        <v>0</v>
      </c>
      <c r="S56" s="76">
        <f>IF($K$2='Complete Statement (Sess. Marks'!$O$2,'Complete Statement (Sess. Marks'!W56,IF($K$2='Complete Statement (Sess. Marks'!$AA$2,'Complete Statement (Sess. Marks'!AI56,IF($K$2='Complete Statement (Sess. Marks'!$AM$2,'Complete Statement (Sess. Marks'!AU56,IF($K$2='Complete Statement (Sess. Marks'!$AY$2,'Complete Statement (Sess. Marks'!BG56,IF($K$2='Complete Statement (Sess. Marks'!$BK$2,'Complete Statement (Sess. Marks'!BS56,IF($K$2='Complete Statement (Sess. Marks'!$BW$2,'Complete Statement (Sess. Marks'!CE56,IF($K$2='Complete Statement (Sess. Marks'!$CI$2,'Complete Statement (Sess. Marks'!CQ56,"")))))))</f>
        <v>0</v>
      </c>
      <c r="T56" s="76">
        <f>IF($K$2='Complete Statement (Sess. Marks'!$O$2,'Complete Statement (Sess. Marks'!X56,IF($K$2='Complete Statement (Sess. Marks'!$AA$2,'Complete Statement (Sess. Marks'!AJ56,IF($K$2='Complete Statement (Sess. Marks'!$AM$2,'Complete Statement (Sess. Marks'!AV56,IF($K$2='Complete Statement (Sess. Marks'!$AY$2,'Complete Statement (Sess. Marks'!BH56,IF($K$2='Complete Statement (Sess. Marks'!$BK$2,'Complete Statement (Sess. Marks'!BT56,IF($K$2='Complete Statement (Sess. Marks'!$BW$2,'Complete Statement (Sess. Marks'!CF56,IF($K$2='Complete Statement (Sess. Marks'!$CI$2,'Complete Statement (Sess. Marks'!CR56,"")))))))</f>
        <v>0</v>
      </c>
      <c r="U56" s="76">
        <f>IF($K$2='Complete Statement (Sess. Marks'!$O$2,'Complete Statement (Sess. Marks'!Y56,IF($K$2='Complete Statement (Sess. Marks'!$AA$2,'Complete Statement (Sess. Marks'!AK56,IF($K$2='Complete Statement (Sess. Marks'!$AM$2,'Complete Statement (Sess. Marks'!AW56,IF($K$2='Complete Statement (Sess. Marks'!$AY$2,'Complete Statement (Sess. Marks'!BI56,IF($K$2='Complete Statement (Sess. Marks'!$BK$2,'Complete Statement (Sess. Marks'!BU56,IF($K$2='Complete Statement (Sess. Marks'!$BW$2,'Complete Statement (Sess. Marks'!CG56,IF($K$2='Complete Statement (Sess. Marks'!$CI$2,'Complete Statement (Sess. Marks'!CS56,"")))))))</f>
        <v>0</v>
      </c>
      <c r="V56" s="78">
        <f>IF($K$2='Complete Statement (Sess. Marks'!$O$2,'Complete Statement (Sess. Marks'!Z56,IF($K$2='Complete Statement (Sess. Marks'!$AA$2,'Complete Statement (Sess. Marks'!AL56,IF($K$2='Complete Statement (Sess. Marks'!$AM$2,'Complete Statement (Sess. Marks'!AX56,IF($K$2='Complete Statement (Sess. Marks'!$AY$2,'Complete Statement (Sess. Marks'!BJ56,IF($K$2='Complete Statement (Sess. Marks'!$BK$2,'Complete Statement (Sess. Marks'!BV56,IF($K$2='Complete Statement (Sess. Marks'!$BW$2,'Complete Statement (Sess. Marks'!CH56,IF($K$2='Complete Statement (Sess. Marks'!$CI$2,'Complete Statement (Sess. Marks'!CT56,"")))))))</f>
        <v>0</v>
      </c>
      <c r="W56" s="585"/>
      <c r="X56" s="128">
        <f>'Complete Statement (Sess. Marks'!DE56</f>
        <v>0</v>
      </c>
      <c r="Y56" s="282">
        <f>'Complete Statement (Sess. Marks'!DI56</f>
        <v>0</v>
      </c>
      <c r="Z56" s="124">
        <f>'Complete Statement (Sess. Marks'!DM56</f>
        <v>0</v>
      </c>
      <c r="AA56" s="282">
        <f>'Complete Statement (Sess. Marks'!DQ56</f>
        <v>0</v>
      </c>
      <c r="AB56" s="352">
        <f>'Complete Statement (Sess. Marks'!DU56</f>
        <v>0</v>
      </c>
      <c r="AC56" s="284">
        <f>'Complete Statement (Sess. Marks'!DY56</f>
        <v>0</v>
      </c>
      <c r="AD56" s="278" t="str">
        <f>'Complete Statement (Sess. Marks'!EC56</f>
        <v/>
      </c>
      <c r="AE56" s="123">
        <f>'Complete Statement (Sess. Marks'!ED56</f>
        <v>0</v>
      </c>
      <c r="AF56" s="44" t="str">
        <f>'Complete Statement (Sess. Marks'!EE56</f>
        <v>D</v>
      </c>
      <c r="AG56" s="289">
        <f>'Complete Statement (Sess. Marks'!EF56</f>
        <v>0</v>
      </c>
      <c r="AH56" s="290" t="str">
        <f>'Complete Statement (Sess. Marks'!EG56</f>
        <v>D</v>
      </c>
      <c r="AI56" s="653"/>
    </row>
    <row r="57" spans="1:35" s="20" customFormat="1" ht="17.25" customHeight="1">
      <c r="A57" s="654"/>
      <c r="B57" s="90">
        <f t="shared" si="0"/>
        <v>0</v>
      </c>
      <c r="C57" s="19">
        <f>'Marks Entry'!D59</f>
        <v>0</v>
      </c>
      <c r="D57" s="19">
        <f>'Marks Entry'!E59</f>
        <v>0</v>
      </c>
      <c r="E57" s="106" t="str">
        <f>'Marks Entry'!F59</f>
        <v/>
      </c>
      <c r="F57" s="19">
        <f>'Marks Entry'!G59</f>
        <v>0</v>
      </c>
      <c r="G57" s="19">
        <f>'Marks Entry'!H59</f>
        <v>0</v>
      </c>
      <c r="H57" s="19">
        <f>'Marks Entry'!I59</f>
        <v>0</v>
      </c>
      <c r="I57" s="19">
        <f>'Marks Entry'!J59</f>
        <v>0</v>
      </c>
      <c r="J57" s="748">
        <f>'Marks Entry'!K59</f>
        <v>0</v>
      </c>
      <c r="K57" s="77">
        <f>IF($K$2='Complete Statement (Sess. Marks'!$O$2,'Complete Statement (Sess. Marks'!O57,IF($K$2='Complete Statement (Sess. Marks'!$AA$2,'Complete Statement (Sess. Marks'!AA57,IF($K$2='Complete Statement (Sess. Marks'!$AM$2,'Complete Statement (Sess. Marks'!AM57,IF($K$2='Complete Statement (Sess. Marks'!$AY$2,'Complete Statement (Sess. Marks'!AY57,IF($K$2='Complete Statement (Sess. Marks'!$BK$2,'Complete Statement (Sess. Marks'!BK57,IF($K$2='Complete Statement (Sess. Marks'!$BW$2,'Complete Statement (Sess. Marks'!BW57,IF($K$2='Complete Statement (Sess. Marks'!$CI$2,'Complete Statement (Sess. Marks'!CI57,"")))))))</f>
        <v>0</v>
      </c>
      <c r="L57" s="76">
        <f>IF($K$2='Complete Statement (Sess. Marks'!$O$2,'Complete Statement (Sess. Marks'!P57,IF($K$2='Complete Statement (Sess. Marks'!$AA$2,'Complete Statement (Sess. Marks'!AB57,IF($K$2='Complete Statement (Sess. Marks'!$AM$2,'Complete Statement (Sess. Marks'!AN57,IF($K$2='Complete Statement (Sess. Marks'!$AY$2,'Complete Statement (Sess. Marks'!AZ57,IF($K$2='Complete Statement (Sess. Marks'!$BK$2,'Complete Statement (Sess. Marks'!BL57,IF($K$2='Complete Statement (Sess. Marks'!$BW$2,'Complete Statement (Sess. Marks'!BX57,IF($K$2='Complete Statement (Sess. Marks'!$CI$2,'Complete Statement (Sess. Marks'!CJ57,"")))))))</f>
        <v>0</v>
      </c>
      <c r="M57" s="76">
        <f>IF($K$2='Complete Statement (Sess. Marks'!$O$2,'Complete Statement (Sess. Marks'!Q57,IF($K$2='Complete Statement (Sess. Marks'!$AA$2,'Complete Statement (Sess. Marks'!AC57,IF($K$2='Complete Statement (Sess. Marks'!$AM$2,'Complete Statement (Sess. Marks'!AO57,IF($K$2='Complete Statement (Sess. Marks'!$AY$2,'Complete Statement (Sess. Marks'!BA57,IF($K$2='Complete Statement (Sess. Marks'!$BK$2,'Complete Statement (Sess. Marks'!BM57,IF($K$2='Complete Statement (Sess. Marks'!$BW$2,'Complete Statement (Sess. Marks'!BY57,IF($K$2='Complete Statement (Sess. Marks'!$CI$2,'Complete Statement (Sess. Marks'!CK57,"")))))))</f>
        <v>0</v>
      </c>
      <c r="N57" s="76">
        <f>IF($K$2='Complete Statement (Sess. Marks'!$O$2,'Complete Statement (Sess. Marks'!R57,IF($K$2='Complete Statement (Sess. Marks'!$AA$2,'Complete Statement (Sess. Marks'!AD57,IF($K$2='Complete Statement (Sess. Marks'!$AM$2,'Complete Statement (Sess. Marks'!AP57,IF($K$2='Complete Statement (Sess. Marks'!$AY$2,'Complete Statement (Sess. Marks'!BB57,IF($K$2='Complete Statement (Sess. Marks'!$BK$2,'Complete Statement (Sess. Marks'!BN57,IF($K$2='Complete Statement (Sess. Marks'!$BW$2,'Complete Statement (Sess. Marks'!BZ57,IF($K$2='Complete Statement (Sess. Marks'!$CI$2,'Complete Statement (Sess. Marks'!CL57,"")))))))</f>
        <v>0</v>
      </c>
      <c r="O57" s="76">
        <f>IF($K$2='Complete Statement (Sess. Marks'!$O$2,'Complete Statement (Sess. Marks'!S57,IF($K$2='Complete Statement (Sess. Marks'!$AA$2,'Complete Statement (Sess. Marks'!AE57,IF($K$2='Complete Statement (Sess. Marks'!$AM$2,'Complete Statement (Sess. Marks'!AQ57,IF($K$2='Complete Statement (Sess. Marks'!$AY$2,'Complete Statement (Sess. Marks'!BC57,IF($K$2='Complete Statement (Sess. Marks'!$BK$2,'Complete Statement (Sess. Marks'!BO57,IF($K$2='Complete Statement (Sess. Marks'!$BW$2,'Complete Statement (Sess. Marks'!CA57,IF($K$2='Complete Statement (Sess. Marks'!$CI$2,'Complete Statement (Sess. Marks'!CM57,"")))))))</f>
        <v>0</v>
      </c>
      <c r="P57" s="76">
        <f>IF($K$2='Complete Statement (Sess. Marks'!$O$2,'Complete Statement (Sess. Marks'!T57,IF($K$2='Complete Statement (Sess. Marks'!$AA$2,'Complete Statement (Sess. Marks'!AF57,IF($K$2='Complete Statement (Sess. Marks'!$AM$2,'Complete Statement (Sess. Marks'!AR57,IF($K$2='Complete Statement (Sess. Marks'!$AY$2,'Complete Statement (Sess. Marks'!BD57,IF($K$2='Complete Statement (Sess. Marks'!$BK$2,'Complete Statement (Sess. Marks'!BP57,IF($K$2='Complete Statement (Sess. Marks'!$BW$2,'Complete Statement (Sess. Marks'!CB57,IF($K$2='Complete Statement (Sess. Marks'!$CI$2,'Complete Statement (Sess. Marks'!CN57,"")))))))</f>
        <v>0</v>
      </c>
      <c r="Q57" s="76">
        <f>IF($K$2='Complete Statement (Sess. Marks'!$O$2,'Complete Statement (Sess. Marks'!U57,IF($K$2='Complete Statement (Sess. Marks'!$AA$2,'Complete Statement (Sess. Marks'!AG57,IF($K$2='Complete Statement (Sess. Marks'!$AM$2,'Complete Statement (Sess. Marks'!AS57,IF($K$2='Complete Statement (Sess. Marks'!$AY$2,'Complete Statement (Sess. Marks'!BE57,IF($K$2='Complete Statement (Sess. Marks'!$BK$2,'Complete Statement (Sess. Marks'!BQ57,IF($K$2='Complete Statement (Sess. Marks'!$BW$2,'Complete Statement (Sess. Marks'!CC57,IF($K$2='Complete Statement (Sess. Marks'!$CI$2,'Complete Statement (Sess. Marks'!CO57,"")))))))</f>
        <v>0</v>
      </c>
      <c r="R57" s="76">
        <f>IF($K$2='Complete Statement (Sess. Marks'!$O$2,'Complete Statement (Sess. Marks'!V57,IF($K$2='Complete Statement (Sess. Marks'!$AA$2,'Complete Statement (Sess. Marks'!AH57,IF($K$2='Complete Statement (Sess. Marks'!$AM$2,'Complete Statement (Sess. Marks'!AT57,IF($K$2='Complete Statement (Sess. Marks'!$AY$2,'Complete Statement (Sess. Marks'!BF57,IF($K$2='Complete Statement (Sess. Marks'!$BK$2,'Complete Statement (Sess. Marks'!BR57,IF($K$2='Complete Statement (Sess. Marks'!$BW$2,'Complete Statement (Sess. Marks'!CD57,IF($K$2='Complete Statement (Sess. Marks'!$CI$2,'Complete Statement (Sess. Marks'!CP57,"")))))))</f>
        <v>0</v>
      </c>
      <c r="S57" s="76">
        <f>IF($K$2='Complete Statement (Sess. Marks'!$O$2,'Complete Statement (Sess. Marks'!W57,IF($K$2='Complete Statement (Sess. Marks'!$AA$2,'Complete Statement (Sess. Marks'!AI57,IF($K$2='Complete Statement (Sess. Marks'!$AM$2,'Complete Statement (Sess. Marks'!AU57,IF($K$2='Complete Statement (Sess. Marks'!$AY$2,'Complete Statement (Sess. Marks'!BG57,IF($K$2='Complete Statement (Sess. Marks'!$BK$2,'Complete Statement (Sess. Marks'!BS57,IF($K$2='Complete Statement (Sess. Marks'!$BW$2,'Complete Statement (Sess. Marks'!CE57,IF($K$2='Complete Statement (Sess. Marks'!$CI$2,'Complete Statement (Sess. Marks'!CQ57,"")))))))</f>
        <v>0</v>
      </c>
      <c r="T57" s="76">
        <f>IF($K$2='Complete Statement (Sess. Marks'!$O$2,'Complete Statement (Sess. Marks'!X57,IF($K$2='Complete Statement (Sess. Marks'!$AA$2,'Complete Statement (Sess. Marks'!AJ57,IF($K$2='Complete Statement (Sess. Marks'!$AM$2,'Complete Statement (Sess. Marks'!AV57,IF($K$2='Complete Statement (Sess. Marks'!$AY$2,'Complete Statement (Sess. Marks'!BH57,IF($K$2='Complete Statement (Sess. Marks'!$BK$2,'Complete Statement (Sess. Marks'!BT57,IF($K$2='Complete Statement (Sess. Marks'!$BW$2,'Complete Statement (Sess. Marks'!CF57,IF($K$2='Complete Statement (Sess. Marks'!$CI$2,'Complete Statement (Sess. Marks'!CR57,"")))))))</f>
        <v>0</v>
      </c>
      <c r="U57" s="76">
        <f>IF($K$2='Complete Statement (Sess. Marks'!$O$2,'Complete Statement (Sess. Marks'!Y57,IF($K$2='Complete Statement (Sess. Marks'!$AA$2,'Complete Statement (Sess. Marks'!AK57,IF($K$2='Complete Statement (Sess. Marks'!$AM$2,'Complete Statement (Sess. Marks'!AW57,IF($K$2='Complete Statement (Sess. Marks'!$AY$2,'Complete Statement (Sess. Marks'!BI57,IF($K$2='Complete Statement (Sess. Marks'!$BK$2,'Complete Statement (Sess. Marks'!BU57,IF($K$2='Complete Statement (Sess. Marks'!$BW$2,'Complete Statement (Sess. Marks'!CG57,IF($K$2='Complete Statement (Sess. Marks'!$CI$2,'Complete Statement (Sess. Marks'!CS57,"")))))))</f>
        <v>0</v>
      </c>
      <c r="V57" s="78">
        <f>IF($K$2='Complete Statement (Sess. Marks'!$O$2,'Complete Statement (Sess. Marks'!Z57,IF($K$2='Complete Statement (Sess. Marks'!$AA$2,'Complete Statement (Sess. Marks'!AL57,IF($K$2='Complete Statement (Sess. Marks'!$AM$2,'Complete Statement (Sess. Marks'!AX57,IF($K$2='Complete Statement (Sess. Marks'!$AY$2,'Complete Statement (Sess. Marks'!BJ57,IF($K$2='Complete Statement (Sess. Marks'!$BK$2,'Complete Statement (Sess. Marks'!BV57,IF($K$2='Complete Statement (Sess. Marks'!$BW$2,'Complete Statement (Sess. Marks'!CH57,IF($K$2='Complete Statement (Sess. Marks'!$CI$2,'Complete Statement (Sess. Marks'!CT57,"")))))))</f>
        <v>0</v>
      </c>
      <c r="W57" s="585"/>
      <c r="X57" s="128">
        <f>'Complete Statement (Sess. Marks'!DE57</f>
        <v>0</v>
      </c>
      <c r="Y57" s="282">
        <f>'Complete Statement (Sess. Marks'!DI57</f>
        <v>0</v>
      </c>
      <c r="Z57" s="124">
        <f>'Complete Statement (Sess. Marks'!DM57</f>
        <v>0</v>
      </c>
      <c r="AA57" s="282">
        <f>'Complete Statement (Sess. Marks'!DQ57</f>
        <v>0</v>
      </c>
      <c r="AB57" s="352">
        <f>'Complete Statement (Sess. Marks'!DU57</f>
        <v>0</v>
      </c>
      <c r="AC57" s="284">
        <f>'Complete Statement (Sess. Marks'!DY57</f>
        <v>0</v>
      </c>
      <c r="AD57" s="278" t="str">
        <f>'Complete Statement (Sess. Marks'!EC57</f>
        <v/>
      </c>
      <c r="AE57" s="123">
        <f>'Complete Statement (Sess. Marks'!ED57</f>
        <v>0</v>
      </c>
      <c r="AF57" s="44" t="str">
        <f>'Complete Statement (Sess. Marks'!EE57</f>
        <v>D</v>
      </c>
      <c r="AG57" s="289">
        <f>'Complete Statement (Sess. Marks'!EF57</f>
        <v>0</v>
      </c>
      <c r="AH57" s="290" t="str">
        <f>'Complete Statement (Sess. Marks'!EG57</f>
        <v>D</v>
      </c>
      <c r="AI57" s="653"/>
    </row>
    <row r="58" spans="1:35" s="20" customFormat="1" ht="17.25" customHeight="1">
      <c r="A58" s="654"/>
      <c r="B58" s="90">
        <f t="shared" si="0"/>
        <v>0</v>
      </c>
      <c r="C58" s="19">
        <f>'Marks Entry'!D60</f>
        <v>0</v>
      </c>
      <c r="D58" s="19">
        <f>'Marks Entry'!E60</f>
        <v>0</v>
      </c>
      <c r="E58" s="106" t="str">
        <f>'Marks Entry'!F60</f>
        <v/>
      </c>
      <c r="F58" s="19">
        <f>'Marks Entry'!G60</f>
        <v>0</v>
      </c>
      <c r="G58" s="19">
        <f>'Marks Entry'!H60</f>
        <v>0</v>
      </c>
      <c r="H58" s="19">
        <f>'Marks Entry'!I60</f>
        <v>0</v>
      </c>
      <c r="I58" s="19">
        <f>'Marks Entry'!J60</f>
        <v>0</v>
      </c>
      <c r="J58" s="748">
        <f>'Marks Entry'!K60</f>
        <v>0</v>
      </c>
      <c r="K58" s="77">
        <f>IF($K$2='Complete Statement (Sess. Marks'!$O$2,'Complete Statement (Sess. Marks'!O58,IF($K$2='Complete Statement (Sess. Marks'!$AA$2,'Complete Statement (Sess. Marks'!AA58,IF($K$2='Complete Statement (Sess. Marks'!$AM$2,'Complete Statement (Sess. Marks'!AM58,IF($K$2='Complete Statement (Sess. Marks'!$AY$2,'Complete Statement (Sess. Marks'!AY58,IF($K$2='Complete Statement (Sess. Marks'!$BK$2,'Complete Statement (Sess. Marks'!BK58,IF($K$2='Complete Statement (Sess. Marks'!$BW$2,'Complete Statement (Sess. Marks'!BW58,IF($K$2='Complete Statement (Sess. Marks'!$CI$2,'Complete Statement (Sess. Marks'!CI58,"")))))))</f>
        <v>0</v>
      </c>
      <c r="L58" s="76">
        <f>IF($K$2='Complete Statement (Sess. Marks'!$O$2,'Complete Statement (Sess. Marks'!P58,IF($K$2='Complete Statement (Sess. Marks'!$AA$2,'Complete Statement (Sess. Marks'!AB58,IF($K$2='Complete Statement (Sess. Marks'!$AM$2,'Complete Statement (Sess. Marks'!AN58,IF($K$2='Complete Statement (Sess. Marks'!$AY$2,'Complete Statement (Sess. Marks'!AZ58,IF($K$2='Complete Statement (Sess. Marks'!$BK$2,'Complete Statement (Sess. Marks'!BL58,IF($K$2='Complete Statement (Sess. Marks'!$BW$2,'Complete Statement (Sess. Marks'!BX58,IF($K$2='Complete Statement (Sess. Marks'!$CI$2,'Complete Statement (Sess. Marks'!CJ58,"")))))))</f>
        <v>0</v>
      </c>
      <c r="M58" s="76">
        <f>IF($K$2='Complete Statement (Sess. Marks'!$O$2,'Complete Statement (Sess. Marks'!Q58,IF($K$2='Complete Statement (Sess. Marks'!$AA$2,'Complete Statement (Sess. Marks'!AC58,IF($K$2='Complete Statement (Sess. Marks'!$AM$2,'Complete Statement (Sess. Marks'!AO58,IF($K$2='Complete Statement (Sess. Marks'!$AY$2,'Complete Statement (Sess. Marks'!BA58,IF($K$2='Complete Statement (Sess. Marks'!$BK$2,'Complete Statement (Sess. Marks'!BM58,IF($K$2='Complete Statement (Sess. Marks'!$BW$2,'Complete Statement (Sess. Marks'!BY58,IF($K$2='Complete Statement (Sess. Marks'!$CI$2,'Complete Statement (Sess. Marks'!CK58,"")))))))</f>
        <v>0</v>
      </c>
      <c r="N58" s="76">
        <f>IF($K$2='Complete Statement (Sess. Marks'!$O$2,'Complete Statement (Sess. Marks'!R58,IF($K$2='Complete Statement (Sess. Marks'!$AA$2,'Complete Statement (Sess. Marks'!AD58,IF($K$2='Complete Statement (Sess. Marks'!$AM$2,'Complete Statement (Sess. Marks'!AP58,IF($K$2='Complete Statement (Sess. Marks'!$AY$2,'Complete Statement (Sess. Marks'!BB58,IF($K$2='Complete Statement (Sess. Marks'!$BK$2,'Complete Statement (Sess. Marks'!BN58,IF($K$2='Complete Statement (Sess. Marks'!$BW$2,'Complete Statement (Sess. Marks'!BZ58,IF($K$2='Complete Statement (Sess. Marks'!$CI$2,'Complete Statement (Sess. Marks'!CL58,"")))))))</f>
        <v>0</v>
      </c>
      <c r="O58" s="76">
        <f>IF($K$2='Complete Statement (Sess. Marks'!$O$2,'Complete Statement (Sess. Marks'!S58,IF($K$2='Complete Statement (Sess. Marks'!$AA$2,'Complete Statement (Sess. Marks'!AE58,IF($K$2='Complete Statement (Sess. Marks'!$AM$2,'Complete Statement (Sess. Marks'!AQ58,IF($K$2='Complete Statement (Sess. Marks'!$AY$2,'Complete Statement (Sess. Marks'!BC58,IF($K$2='Complete Statement (Sess. Marks'!$BK$2,'Complete Statement (Sess. Marks'!BO58,IF($K$2='Complete Statement (Sess. Marks'!$BW$2,'Complete Statement (Sess. Marks'!CA58,IF($K$2='Complete Statement (Sess. Marks'!$CI$2,'Complete Statement (Sess. Marks'!CM58,"")))))))</f>
        <v>0</v>
      </c>
      <c r="P58" s="76">
        <f>IF($K$2='Complete Statement (Sess. Marks'!$O$2,'Complete Statement (Sess. Marks'!T58,IF($K$2='Complete Statement (Sess. Marks'!$AA$2,'Complete Statement (Sess. Marks'!AF58,IF($K$2='Complete Statement (Sess. Marks'!$AM$2,'Complete Statement (Sess. Marks'!AR58,IF($K$2='Complete Statement (Sess. Marks'!$AY$2,'Complete Statement (Sess. Marks'!BD58,IF($K$2='Complete Statement (Sess. Marks'!$BK$2,'Complete Statement (Sess. Marks'!BP58,IF($K$2='Complete Statement (Sess. Marks'!$BW$2,'Complete Statement (Sess. Marks'!CB58,IF($K$2='Complete Statement (Sess. Marks'!$CI$2,'Complete Statement (Sess. Marks'!CN58,"")))))))</f>
        <v>0</v>
      </c>
      <c r="Q58" s="76">
        <f>IF($K$2='Complete Statement (Sess. Marks'!$O$2,'Complete Statement (Sess. Marks'!U58,IF($K$2='Complete Statement (Sess. Marks'!$AA$2,'Complete Statement (Sess. Marks'!AG58,IF($K$2='Complete Statement (Sess. Marks'!$AM$2,'Complete Statement (Sess. Marks'!AS58,IF($K$2='Complete Statement (Sess. Marks'!$AY$2,'Complete Statement (Sess. Marks'!BE58,IF($K$2='Complete Statement (Sess. Marks'!$BK$2,'Complete Statement (Sess. Marks'!BQ58,IF($K$2='Complete Statement (Sess. Marks'!$BW$2,'Complete Statement (Sess. Marks'!CC58,IF($K$2='Complete Statement (Sess. Marks'!$CI$2,'Complete Statement (Sess. Marks'!CO58,"")))))))</f>
        <v>0</v>
      </c>
      <c r="R58" s="76">
        <f>IF($K$2='Complete Statement (Sess. Marks'!$O$2,'Complete Statement (Sess. Marks'!V58,IF($K$2='Complete Statement (Sess. Marks'!$AA$2,'Complete Statement (Sess. Marks'!AH58,IF($K$2='Complete Statement (Sess. Marks'!$AM$2,'Complete Statement (Sess. Marks'!AT58,IF($K$2='Complete Statement (Sess. Marks'!$AY$2,'Complete Statement (Sess. Marks'!BF58,IF($K$2='Complete Statement (Sess. Marks'!$BK$2,'Complete Statement (Sess. Marks'!BR58,IF($K$2='Complete Statement (Sess. Marks'!$BW$2,'Complete Statement (Sess. Marks'!CD58,IF($K$2='Complete Statement (Sess. Marks'!$CI$2,'Complete Statement (Sess. Marks'!CP58,"")))))))</f>
        <v>0</v>
      </c>
      <c r="S58" s="76">
        <f>IF($K$2='Complete Statement (Sess. Marks'!$O$2,'Complete Statement (Sess. Marks'!W58,IF($K$2='Complete Statement (Sess. Marks'!$AA$2,'Complete Statement (Sess. Marks'!AI58,IF($K$2='Complete Statement (Sess. Marks'!$AM$2,'Complete Statement (Sess. Marks'!AU58,IF($K$2='Complete Statement (Sess. Marks'!$AY$2,'Complete Statement (Sess. Marks'!BG58,IF($K$2='Complete Statement (Sess. Marks'!$BK$2,'Complete Statement (Sess. Marks'!BS58,IF($K$2='Complete Statement (Sess. Marks'!$BW$2,'Complete Statement (Sess. Marks'!CE58,IF($K$2='Complete Statement (Sess. Marks'!$CI$2,'Complete Statement (Sess. Marks'!CQ58,"")))))))</f>
        <v>0</v>
      </c>
      <c r="T58" s="76">
        <f>IF($K$2='Complete Statement (Sess. Marks'!$O$2,'Complete Statement (Sess. Marks'!X58,IF($K$2='Complete Statement (Sess. Marks'!$AA$2,'Complete Statement (Sess. Marks'!AJ58,IF($K$2='Complete Statement (Sess. Marks'!$AM$2,'Complete Statement (Sess. Marks'!AV58,IF($K$2='Complete Statement (Sess. Marks'!$AY$2,'Complete Statement (Sess. Marks'!BH58,IF($K$2='Complete Statement (Sess. Marks'!$BK$2,'Complete Statement (Sess. Marks'!BT58,IF($K$2='Complete Statement (Sess. Marks'!$BW$2,'Complete Statement (Sess. Marks'!CF58,IF($K$2='Complete Statement (Sess. Marks'!$CI$2,'Complete Statement (Sess. Marks'!CR58,"")))))))</f>
        <v>0</v>
      </c>
      <c r="U58" s="76">
        <f>IF($K$2='Complete Statement (Sess. Marks'!$O$2,'Complete Statement (Sess. Marks'!Y58,IF($K$2='Complete Statement (Sess. Marks'!$AA$2,'Complete Statement (Sess. Marks'!AK58,IF($K$2='Complete Statement (Sess. Marks'!$AM$2,'Complete Statement (Sess. Marks'!AW58,IF($K$2='Complete Statement (Sess. Marks'!$AY$2,'Complete Statement (Sess. Marks'!BI58,IF($K$2='Complete Statement (Sess. Marks'!$BK$2,'Complete Statement (Sess. Marks'!BU58,IF($K$2='Complete Statement (Sess. Marks'!$BW$2,'Complete Statement (Sess. Marks'!CG58,IF($K$2='Complete Statement (Sess. Marks'!$CI$2,'Complete Statement (Sess. Marks'!CS58,"")))))))</f>
        <v>0</v>
      </c>
      <c r="V58" s="78">
        <f>IF($K$2='Complete Statement (Sess. Marks'!$O$2,'Complete Statement (Sess. Marks'!Z58,IF($K$2='Complete Statement (Sess. Marks'!$AA$2,'Complete Statement (Sess. Marks'!AL58,IF($K$2='Complete Statement (Sess. Marks'!$AM$2,'Complete Statement (Sess. Marks'!AX58,IF($K$2='Complete Statement (Sess. Marks'!$AY$2,'Complete Statement (Sess. Marks'!BJ58,IF($K$2='Complete Statement (Sess. Marks'!$BK$2,'Complete Statement (Sess. Marks'!BV58,IF($K$2='Complete Statement (Sess. Marks'!$BW$2,'Complete Statement (Sess. Marks'!CH58,IF($K$2='Complete Statement (Sess. Marks'!$CI$2,'Complete Statement (Sess. Marks'!CT58,"")))))))</f>
        <v>0</v>
      </c>
      <c r="W58" s="585"/>
      <c r="X58" s="128">
        <f>'Complete Statement (Sess. Marks'!DE58</f>
        <v>0</v>
      </c>
      <c r="Y58" s="282">
        <f>'Complete Statement (Sess. Marks'!DI58</f>
        <v>0</v>
      </c>
      <c r="Z58" s="124">
        <f>'Complete Statement (Sess. Marks'!DM58</f>
        <v>0</v>
      </c>
      <c r="AA58" s="282">
        <f>'Complete Statement (Sess. Marks'!DQ58</f>
        <v>0</v>
      </c>
      <c r="AB58" s="352">
        <f>'Complete Statement (Sess. Marks'!DU58</f>
        <v>0</v>
      </c>
      <c r="AC58" s="284">
        <f>'Complete Statement (Sess. Marks'!DY58</f>
        <v>0</v>
      </c>
      <c r="AD58" s="278" t="str">
        <f>'Complete Statement (Sess. Marks'!EC58</f>
        <v/>
      </c>
      <c r="AE58" s="123">
        <f>'Complete Statement (Sess. Marks'!ED58</f>
        <v>0</v>
      </c>
      <c r="AF58" s="44" t="str">
        <f>'Complete Statement (Sess. Marks'!EE58</f>
        <v>D</v>
      </c>
      <c r="AG58" s="289">
        <f>'Complete Statement (Sess. Marks'!EF58</f>
        <v>0</v>
      </c>
      <c r="AH58" s="290" t="str">
        <f>'Complete Statement (Sess. Marks'!EG58</f>
        <v>D</v>
      </c>
      <c r="AI58" s="653"/>
    </row>
    <row r="59" spans="1:35" s="20" customFormat="1" ht="17.25" customHeight="1">
      <c r="A59" s="654"/>
      <c r="B59" s="90">
        <f t="shared" si="0"/>
        <v>0</v>
      </c>
      <c r="C59" s="19">
        <f>'Marks Entry'!D61</f>
        <v>0</v>
      </c>
      <c r="D59" s="19">
        <f>'Marks Entry'!E61</f>
        <v>0</v>
      </c>
      <c r="E59" s="106" t="str">
        <f>'Marks Entry'!F61</f>
        <v/>
      </c>
      <c r="F59" s="19">
        <f>'Marks Entry'!G61</f>
        <v>0</v>
      </c>
      <c r="G59" s="19">
        <f>'Marks Entry'!H61</f>
        <v>0</v>
      </c>
      <c r="H59" s="19">
        <f>'Marks Entry'!I61</f>
        <v>0</v>
      </c>
      <c r="I59" s="19">
        <f>'Marks Entry'!J61</f>
        <v>0</v>
      </c>
      <c r="J59" s="748">
        <f>'Marks Entry'!K61</f>
        <v>0</v>
      </c>
      <c r="K59" s="77">
        <f>IF($K$2='Complete Statement (Sess. Marks'!$O$2,'Complete Statement (Sess. Marks'!O59,IF($K$2='Complete Statement (Sess. Marks'!$AA$2,'Complete Statement (Sess. Marks'!AA59,IF($K$2='Complete Statement (Sess. Marks'!$AM$2,'Complete Statement (Sess. Marks'!AM59,IF($K$2='Complete Statement (Sess. Marks'!$AY$2,'Complete Statement (Sess. Marks'!AY59,IF($K$2='Complete Statement (Sess. Marks'!$BK$2,'Complete Statement (Sess. Marks'!BK59,IF($K$2='Complete Statement (Sess. Marks'!$BW$2,'Complete Statement (Sess. Marks'!BW59,IF($K$2='Complete Statement (Sess. Marks'!$CI$2,'Complete Statement (Sess. Marks'!CI59,"")))))))</f>
        <v>0</v>
      </c>
      <c r="L59" s="76">
        <f>IF($K$2='Complete Statement (Sess. Marks'!$O$2,'Complete Statement (Sess. Marks'!P59,IF($K$2='Complete Statement (Sess. Marks'!$AA$2,'Complete Statement (Sess. Marks'!AB59,IF($K$2='Complete Statement (Sess. Marks'!$AM$2,'Complete Statement (Sess. Marks'!AN59,IF($K$2='Complete Statement (Sess. Marks'!$AY$2,'Complete Statement (Sess. Marks'!AZ59,IF($K$2='Complete Statement (Sess. Marks'!$BK$2,'Complete Statement (Sess. Marks'!BL59,IF($K$2='Complete Statement (Sess. Marks'!$BW$2,'Complete Statement (Sess. Marks'!BX59,IF($K$2='Complete Statement (Sess. Marks'!$CI$2,'Complete Statement (Sess. Marks'!CJ59,"")))))))</f>
        <v>0</v>
      </c>
      <c r="M59" s="76">
        <f>IF($K$2='Complete Statement (Sess. Marks'!$O$2,'Complete Statement (Sess. Marks'!Q59,IF($K$2='Complete Statement (Sess. Marks'!$AA$2,'Complete Statement (Sess. Marks'!AC59,IF($K$2='Complete Statement (Sess. Marks'!$AM$2,'Complete Statement (Sess. Marks'!AO59,IF($K$2='Complete Statement (Sess. Marks'!$AY$2,'Complete Statement (Sess. Marks'!BA59,IF($K$2='Complete Statement (Sess. Marks'!$BK$2,'Complete Statement (Sess. Marks'!BM59,IF($K$2='Complete Statement (Sess. Marks'!$BW$2,'Complete Statement (Sess. Marks'!BY59,IF($K$2='Complete Statement (Sess. Marks'!$CI$2,'Complete Statement (Sess. Marks'!CK59,"")))))))</f>
        <v>0</v>
      </c>
      <c r="N59" s="76">
        <f>IF($K$2='Complete Statement (Sess. Marks'!$O$2,'Complete Statement (Sess. Marks'!R59,IF($K$2='Complete Statement (Sess. Marks'!$AA$2,'Complete Statement (Sess. Marks'!AD59,IF($K$2='Complete Statement (Sess. Marks'!$AM$2,'Complete Statement (Sess. Marks'!AP59,IF($K$2='Complete Statement (Sess. Marks'!$AY$2,'Complete Statement (Sess. Marks'!BB59,IF($K$2='Complete Statement (Sess. Marks'!$BK$2,'Complete Statement (Sess. Marks'!BN59,IF($K$2='Complete Statement (Sess. Marks'!$BW$2,'Complete Statement (Sess. Marks'!BZ59,IF($K$2='Complete Statement (Sess. Marks'!$CI$2,'Complete Statement (Sess. Marks'!CL59,"")))))))</f>
        <v>0</v>
      </c>
      <c r="O59" s="76">
        <f>IF($K$2='Complete Statement (Sess. Marks'!$O$2,'Complete Statement (Sess. Marks'!S59,IF($K$2='Complete Statement (Sess. Marks'!$AA$2,'Complete Statement (Sess. Marks'!AE59,IF($K$2='Complete Statement (Sess. Marks'!$AM$2,'Complete Statement (Sess. Marks'!AQ59,IF($K$2='Complete Statement (Sess. Marks'!$AY$2,'Complete Statement (Sess. Marks'!BC59,IF($K$2='Complete Statement (Sess. Marks'!$BK$2,'Complete Statement (Sess. Marks'!BO59,IF($K$2='Complete Statement (Sess. Marks'!$BW$2,'Complete Statement (Sess. Marks'!CA59,IF($K$2='Complete Statement (Sess. Marks'!$CI$2,'Complete Statement (Sess. Marks'!CM59,"")))))))</f>
        <v>0</v>
      </c>
      <c r="P59" s="76">
        <f>IF($K$2='Complete Statement (Sess. Marks'!$O$2,'Complete Statement (Sess. Marks'!T59,IF($K$2='Complete Statement (Sess. Marks'!$AA$2,'Complete Statement (Sess. Marks'!AF59,IF($K$2='Complete Statement (Sess. Marks'!$AM$2,'Complete Statement (Sess. Marks'!AR59,IF($K$2='Complete Statement (Sess. Marks'!$AY$2,'Complete Statement (Sess. Marks'!BD59,IF($K$2='Complete Statement (Sess. Marks'!$BK$2,'Complete Statement (Sess. Marks'!BP59,IF($K$2='Complete Statement (Sess. Marks'!$BW$2,'Complete Statement (Sess. Marks'!CB59,IF($K$2='Complete Statement (Sess. Marks'!$CI$2,'Complete Statement (Sess. Marks'!CN59,"")))))))</f>
        <v>0</v>
      </c>
      <c r="Q59" s="76">
        <f>IF($K$2='Complete Statement (Sess. Marks'!$O$2,'Complete Statement (Sess. Marks'!U59,IF($K$2='Complete Statement (Sess. Marks'!$AA$2,'Complete Statement (Sess. Marks'!AG59,IF($K$2='Complete Statement (Sess. Marks'!$AM$2,'Complete Statement (Sess. Marks'!AS59,IF($K$2='Complete Statement (Sess. Marks'!$AY$2,'Complete Statement (Sess. Marks'!BE59,IF($K$2='Complete Statement (Sess. Marks'!$BK$2,'Complete Statement (Sess. Marks'!BQ59,IF($K$2='Complete Statement (Sess. Marks'!$BW$2,'Complete Statement (Sess. Marks'!CC59,IF($K$2='Complete Statement (Sess. Marks'!$CI$2,'Complete Statement (Sess. Marks'!CO59,"")))))))</f>
        <v>0</v>
      </c>
      <c r="R59" s="76">
        <f>IF($K$2='Complete Statement (Sess. Marks'!$O$2,'Complete Statement (Sess. Marks'!V59,IF($K$2='Complete Statement (Sess. Marks'!$AA$2,'Complete Statement (Sess. Marks'!AH59,IF($K$2='Complete Statement (Sess. Marks'!$AM$2,'Complete Statement (Sess. Marks'!AT59,IF($K$2='Complete Statement (Sess. Marks'!$AY$2,'Complete Statement (Sess. Marks'!BF59,IF($K$2='Complete Statement (Sess. Marks'!$BK$2,'Complete Statement (Sess. Marks'!BR59,IF($K$2='Complete Statement (Sess. Marks'!$BW$2,'Complete Statement (Sess. Marks'!CD59,IF($K$2='Complete Statement (Sess. Marks'!$CI$2,'Complete Statement (Sess. Marks'!CP59,"")))))))</f>
        <v>0</v>
      </c>
      <c r="S59" s="76">
        <f>IF($K$2='Complete Statement (Sess. Marks'!$O$2,'Complete Statement (Sess. Marks'!W59,IF($K$2='Complete Statement (Sess. Marks'!$AA$2,'Complete Statement (Sess. Marks'!AI59,IF($K$2='Complete Statement (Sess. Marks'!$AM$2,'Complete Statement (Sess. Marks'!AU59,IF($K$2='Complete Statement (Sess. Marks'!$AY$2,'Complete Statement (Sess. Marks'!BG59,IF($K$2='Complete Statement (Sess. Marks'!$BK$2,'Complete Statement (Sess. Marks'!BS59,IF($K$2='Complete Statement (Sess. Marks'!$BW$2,'Complete Statement (Sess. Marks'!CE59,IF($K$2='Complete Statement (Sess. Marks'!$CI$2,'Complete Statement (Sess. Marks'!CQ59,"")))))))</f>
        <v>0</v>
      </c>
      <c r="T59" s="76">
        <f>IF($K$2='Complete Statement (Sess. Marks'!$O$2,'Complete Statement (Sess. Marks'!X59,IF($K$2='Complete Statement (Sess. Marks'!$AA$2,'Complete Statement (Sess. Marks'!AJ59,IF($K$2='Complete Statement (Sess. Marks'!$AM$2,'Complete Statement (Sess. Marks'!AV59,IF($K$2='Complete Statement (Sess. Marks'!$AY$2,'Complete Statement (Sess. Marks'!BH59,IF($K$2='Complete Statement (Sess. Marks'!$BK$2,'Complete Statement (Sess. Marks'!BT59,IF($K$2='Complete Statement (Sess. Marks'!$BW$2,'Complete Statement (Sess. Marks'!CF59,IF($K$2='Complete Statement (Sess. Marks'!$CI$2,'Complete Statement (Sess. Marks'!CR59,"")))))))</f>
        <v>0</v>
      </c>
      <c r="U59" s="76">
        <f>IF($K$2='Complete Statement (Sess. Marks'!$O$2,'Complete Statement (Sess. Marks'!Y59,IF($K$2='Complete Statement (Sess. Marks'!$AA$2,'Complete Statement (Sess. Marks'!AK59,IF($K$2='Complete Statement (Sess. Marks'!$AM$2,'Complete Statement (Sess. Marks'!AW59,IF($K$2='Complete Statement (Sess. Marks'!$AY$2,'Complete Statement (Sess. Marks'!BI59,IF($K$2='Complete Statement (Sess. Marks'!$BK$2,'Complete Statement (Sess. Marks'!BU59,IF($K$2='Complete Statement (Sess. Marks'!$BW$2,'Complete Statement (Sess. Marks'!CG59,IF($K$2='Complete Statement (Sess. Marks'!$CI$2,'Complete Statement (Sess. Marks'!CS59,"")))))))</f>
        <v>0</v>
      </c>
      <c r="V59" s="78">
        <f>IF($K$2='Complete Statement (Sess. Marks'!$O$2,'Complete Statement (Sess. Marks'!Z59,IF($K$2='Complete Statement (Sess. Marks'!$AA$2,'Complete Statement (Sess. Marks'!AL59,IF($K$2='Complete Statement (Sess. Marks'!$AM$2,'Complete Statement (Sess. Marks'!AX59,IF($K$2='Complete Statement (Sess. Marks'!$AY$2,'Complete Statement (Sess. Marks'!BJ59,IF($K$2='Complete Statement (Sess. Marks'!$BK$2,'Complete Statement (Sess. Marks'!BV59,IF($K$2='Complete Statement (Sess. Marks'!$BW$2,'Complete Statement (Sess. Marks'!CH59,IF($K$2='Complete Statement (Sess. Marks'!$CI$2,'Complete Statement (Sess. Marks'!CT59,"")))))))</f>
        <v>0</v>
      </c>
      <c r="W59" s="585"/>
      <c r="X59" s="128">
        <f>'Complete Statement (Sess. Marks'!DE59</f>
        <v>0</v>
      </c>
      <c r="Y59" s="282">
        <f>'Complete Statement (Sess. Marks'!DI59</f>
        <v>0</v>
      </c>
      <c r="Z59" s="124">
        <f>'Complete Statement (Sess. Marks'!DM59</f>
        <v>0</v>
      </c>
      <c r="AA59" s="282">
        <f>'Complete Statement (Sess. Marks'!DQ59</f>
        <v>0</v>
      </c>
      <c r="AB59" s="352">
        <f>'Complete Statement (Sess. Marks'!DU59</f>
        <v>0</v>
      </c>
      <c r="AC59" s="284">
        <f>'Complete Statement (Sess. Marks'!DY59</f>
        <v>0</v>
      </c>
      <c r="AD59" s="278" t="str">
        <f>'Complete Statement (Sess. Marks'!EC59</f>
        <v/>
      </c>
      <c r="AE59" s="123">
        <f>'Complete Statement (Sess. Marks'!ED59</f>
        <v>0</v>
      </c>
      <c r="AF59" s="44" t="str">
        <f>'Complete Statement (Sess. Marks'!EE59</f>
        <v>D</v>
      </c>
      <c r="AG59" s="289">
        <f>'Complete Statement (Sess. Marks'!EF59</f>
        <v>0</v>
      </c>
      <c r="AH59" s="290" t="str">
        <f>'Complete Statement (Sess. Marks'!EG59</f>
        <v>D</v>
      </c>
      <c r="AI59" s="653"/>
    </row>
    <row r="60" spans="1:35" s="20" customFormat="1" ht="17.25" customHeight="1">
      <c r="A60" s="654"/>
      <c r="B60" s="90">
        <f t="shared" si="0"/>
        <v>0</v>
      </c>
      <c r="C60" s="19">
        <f>'Marks Entry'!D62</f>
        <v>0</v>
      </c>
      <c r="D60" s="19">
        <f>'Marks Entry'!E62</f>
        <v>0</v>
      </c>
      <c r="E60" s="106" t="str">
        <f>'Marks Entry'!F62</f>
        <v/>
      </c>
      <c r="F60" s="19">
        <f>'Marks Entry'!G62</f>
        <v>0</v>
      </c>
      <c r="G60" s="19">
        <f>'Marks Entry'!H62</f>
        <v>0</v>
      </c>
      <c r="H60" s="19">
        <f>'Marks Entry'!I62</f>
        <v>0</v>
      </c>
      <c r="I60" s="19">
        <f>'Marks Entry'!J62</f>
        <v>0</v>
      </c>
      <c r="J60" s="748">
        <f>'Marks Entry'!K62</f>
        <v>0</v>
      </c>
      <c r="K60" s="77">
        <f>IF($K$2='Complete Statement (Sess. Marks'!$O$2,'Complete Statement (Sess. Marks'!O60,IF($K$2='Complete Statement (Sess. Marks'!$AA$2,'Complete Statement (Sess. Marks'!AA60,IF($K$2='Complete Statement (Sess. Marks'!$AM$2,'Complete Statement (Sess. Marks'!AM60,IF($K$2='Complete Statement (Sess. Marks'!$AY$2,'Complete Statement (Sess. Marks'!AY60,IF($K$2='Complete Statement (Sess. Marks'!$BK$2,'Complete Statement (Sess. Marks'!BK60,IF($K$2='Complete Statement (Sess. Marks'!$BW$2,'Complete Statement (Sess. Marks'!BW60,IF($K$2='Complete Statement (Sess. Marks'!$CI$2,'Complete Statement (Sess. Marks'!CI60,"")))))))</f>
        <v>0</v>
      </c>
      <c r="L60" s="76">
        <f>IF($K$2='Complete Statement (Sess. Marks'!$O$2,'Complete Statement (Sess. Marks'!P60,IF($K$2='Complete Statement (Sess. Marks'!$AA$2,'Complete Statement (Sess. Marks'!AB60,IF($K$2='Complete Statement (Sess. Marks'!$AM$2,'Complete Statement (Sess. Marks'!AN60,IF($K$2='Complete Statement (Sess. Marks'!$AY$2,'Complete Statement (Sess. Marks'!AZ60,IF($K$2='Complete Statement (Sess. Marks'!$BK$2,'Complete Statement (Sess. Marks'!BL60,IF($K$2='Complete Statement (Sess. Marks'!$BW$2,'Complete Statement (Sess. Marks'!BX60,IF($K$2='Complete Statement (Sess. Marks'!$CI$2,'Complete Statement (Sess. Marks'!CJ60,"")))))))</f>
        <v>0</v>
      </c>
      <c r="M60" s="76">
        <f>IF($K$2='Complete Statement (Sess. Marks'!$O$2,'Complete Statement (Sess. Marks'!Q60,IF($K$2='Complete Statement (Sess. Marks'!$AA$2,'Complete Statement (Sess. Marks'!AC60,IF($K$2='Complete Statement (Sess. Marks'!$AM$2,'Complete Statement (Sess. Marks'!AO60,IF($K$2='Complete Statement (Sess. Marks'!$AY$2,'Complete Statement (Sess. Marks'!BA60,IF($K$2='Complete Statement (Sess. Marks'!$BK$2,'Complete Statement (Sess. Marks'!BM60,IF($K$2='Complete Statement (Sess. Marks'!$BW$2,'Complete Statement (Sess. Marks'!BY60,IF($K$2='Complete Statement (Sess. Marks'!$CI$2,'Complete Statement (Sess. Marks'!CK60,"")))))))</f>
        <v>0</v>
      </c>
      <c r="N60" s="76">
        <f>IF($K$2='Complete Statement (Sess. Marks'!$O$2,'Complete Statement (Sess. Marks'!R60,IF($K$2='Complete Statement (Sess. Marks'!$AA$2,'Complete Statement (Sess. Marks'!AD60,IF($K$2='Complete Statement (Sess. Marks'!$AM$2,'Complete Statement (Sess. Marks'!AP60,IF($K$2='Complete Statement (Sess. Marks'!$AY$2,'Complete Statement (Sess. Marks'!BB60,IF($K$2='Complete Statement (Sess. Marks'!$BK$2,'Complete Statement (Sess. Marks'!BN60,IF($K$2='Complete Statement (Sess. Marks'!$BW$2,'Complete Statement (Sess. Marks'!BZ60,IF($K$2='Complete Statement (Sess. Marks'!$CI$2,'Complete Statement (Sess. Marks'!CL60,"")))))))</f>
        <v>0</v>
      </c>
      <c r="O60" s="76">
        <f>IF($K$2='Complete Statement (Sess. Marks'!$O$2,'Complete Statement (Sess. Marks'!S60,IF($K$2='Complete Statement (Sess. Marks'!$AA$2,'Complete Statement (Sess. Marks'!AE60,IF($K$2='Complete Statement (Sess. Marks'!$AM$2,'Complete Statement (Sess. Marks'!AQ60,IF($K$2='Complete Statement (Sess. Marks'!$AY$2,'Complete Statement (Sess. Marks'!BC60,IF($K$2='Complete Statement (Sess. Marks'!$BK$2,'Complete Statement (Sess. Marks'!BO60,IF($K$2='Complete Statement (Sess. Marks'!$BW$2,'Complete Statement (Sess. Marks'!CA60,IF($K$2='Complete Statement (Sess. Marks'!$CI$2,'Complete Statement (Sess. Marks'!CM60,"")))))))</f>
        <v>0</v>
      </c>
      <c r="P60" s="76">
        <f>IF($K$2='Complete Statement (Sess. Marks'!$O$2,'Complete Statement (Sess. Marks'!T60,IF($K$2='Complete Statement (Sess. Marks'!$AA$2,'Complete Statement (Sess. Marks'!AF60,IF($K$2='Complete Statement (Sess. Marks'!$AM$2,'Complete Statement (Sess. Marks'!AR60,IF($K$2='Complete Statement (Sess. Marks'!$AY$2,'Complete Statement (Sess. Marks'!BD60,IF($K$2='Complete Statement (Sess. Marks'!$BK$2,'Complete Statement (Sess. Marks'!BP60,IF($K$2='Complete Statement (Sess. Marks'!$BW$2,'Complete Statement (Sess. Marks'!CB60,IF($K$2='Complete Statement (Sess. Marks'!$CI$2,'Complete Statement (Sess. Marks'!CN60,"")))))))</f>
        <v>0</v>
      </c>
      <c r="Q60" s="76">
        <f>IF($K$2='Complete Statement (Sess. Marks'!$O$2,'Complete Statement (Sess. Marks'!U60,IF($K$2='Complete Statement (Sess. Marks'!$AA$2,'Complete Statement (Sess. Marks'!AG60,IF($K$2='Complete Statement (Sess. Marks'!$AM$2,'Complete Statement (Sess. Marks'!AS60,IF($K$2='Complete Statement (Sess. Marks'!$AY$2,'Complete Statement (Sess. Marks'!BE60,IF($K$2='Complete Statement (Sess. Marks'!$BK$2,'Complete Statement (Sess. Marks'!BQ60,IF($K$2='Complete Statement (Sess. Marks'!$BW$2,'Complete Statement (Sess. Marks'!CC60,IF($K$2='Complete Statement (Sess. Marks'!$CI$2,'Complete Statement (Sess. Marks'!CO60,"")))))))</f>
        <v>0</v>
      </c>
      <c r="R60" s="76">
        <f>IF($K$2='Complete Statement (Sess. Marks'!$O$2,'Complete Statement (Sess. Marks'!V60,IF($K$2='Complete Statement (Sess. Marks'!$AA$2,'Complete Statement (Sess. Marks'!AH60,IF($K$2='Complete Statement (Sess. Marks'!$AM$2,'Complete Statement (Sess. Marks'!AT60,IF($K$2='Complete Statement (Sess. Marks'!$AY$2,'Complete Statement (Sess. Marks'!BF60,IF($K$2='Complete Statement (Sess. Marks'!$BK$2,'Complete Statement (Sess. Marks'!BR60,IF($K$2='Complete Statement (Sess. Marks'!$BW$2,'Complete Statement (Sess. Marks'!CD60,IF($K$2='Complete Statement (Sess. Marks'!$CI$2,'Complete Statement (Sess. Marks'!CP60,"")))))))</f>
        <v>0</v>
      </c>
      <c r="S60" s="76">
        <f>IF($K$2='Complete Statement (Sess. Marks'!$O$2,'Complete Statement (Sess. Marks'!W60,IF($K$2='Complete Statement (Sess. Marks'!$AA$2,'Complete Statement (Sess. Marks'!AI60,IF($K$2='Complete Statement (Sess. Marks'!$AM$2,'Complete Statement (Sess. Marks'!AU60,IF($K$2='Complete Statement (Sess. Marks'!$AY$2,'Complete Statement (Sess. Marks'!BG60,IF($K$2='Complete Statement (Sess. Marks'!$BK$2,'Complete Statement (Sess. Marks'!BS60,IF($K$2='Complete Statement (Sess. Marks'!$BW$2,'Complete Statement (Sess. Marks'!CE60,IF($K$2='Complete Statement (Sess. Marks'!$CI$2,'Complete Statement (Sess. Marks'!CQ60,"")))))))</f>
        <v>0</v>
      </c>
      <c r="T60" s="76">
        <f>IF($K$2='Complete Statement (Sess. Marks'!$O$2,'Complete Statement (Sess. Marks'!X60,IF($K$2='Complete Statement (Sess. Marks'!$AA$2,'Complete Statement (Sess. Marks'!AJ60,IF($K$2='Complete Statement (Sess. Marks'!$AM$2,'Complete Statement (Sess. Marks'!AV60,IF($K$2='Complete Statement (Sess. Marks'!$AY$2,'Complete Statement (Sess. Marks'!BH60,IF($K$2='Complete Statement (Sess. Marks'!$BK$2,'Complete Statement (Sess. Marks'!BT60,IF($K$2='Complete Statement (Sess. Marks'!$BW$2,'Complete Statement (Sess. Marks'!CF60,IF($K$2='Complete Statement (Sess. Marks'!$CI$2,'Complete Statement (Sess. Marks'!CR60,"")))))))</f>
        <v>0</v>
      </c>
      <c r="U60" s="76">
        <f>IF($K$2='Complete Statement (Sess. Marks'!$O$2,'Complete Statement (Sess. Marks'!Y60,IF($K$2='Complete Statement (Sess. Marks'!$AA$2,'Complete Statement (Sess. Marks'!AK60,IF($K$2='Complete Statement (Sess. Marks'!$AM$2,'Complete Statement (Sess. Marks'!AW60,IF($K$2='Complete Statement (Sess. Marks'!$AY$2,'Complete Statement (Sess. Marks'!BI60,IF($K$2='Complete Statement (Sess. Marks'!$BK$2,'Complete Statement (Sess. Marks'!BU60,IF($K$2='Complete Statement (Sess. Marks'!$BW$2,'Complete Statement (Sess. Marks'!CG60,IF($K$2='Complete Statement (Sess. Marks'!$CI$2,'Complete Statement (Sess. Marks'!CS60,"")))))))</f>
        <v>0</v>
      </c>
      <c r="V60" s="78">
        <f>IF($K$2='Complete Statement (Sess. Marks'!$O$2,'Complete Statement (Sess. Marks'!Z60,IF($K$2='Complete Statement (Sess. Marks'!$AA$2,'Complete Statement (Sess. Marks'!AL60,IF($K$2='Complete Statement (Sess. Marks'!$AM$2,'Complete Statement (Sess. Marks'!AX60,IF($K$2='Complete Statement (Sess. Marks'!$AY$2,'Complete Statement (Sess. Marks'!BJ60,IF($K$2='Complete Statement (Sess. Marks'!$BK$2,'Complete Statement (Sess. Marks'!BV60,IF($K$2='Complete Statement (Sess. Marks'!$BW$2,'Complete Statement (Sess. Marks'!CH60,IF($K$2='Complete Statement (Sess. Marks'!$CI$2,'Complete Statement (Sess. Marks'!CT60,"")))))))</f>
        <v>0</v>
      </c>
      <c r="W60" s="585"/>
      <c r="X60" s="128">
        <f>'Complete Statement (Sess. Marks'!DE60</f>
        <v>0</v>
      </c>
      <c r="Y60" s="282">
        <f>'Complete Statement (Sess. Marks'!DI60</f>
        <v>0</v>
      </c>
      <c r="Z60" s="124">
        <f>'Complete Statement (Sess. Marks'!DM60</f>
        <v>0</v>
      </c>
      <c r="AA60" s="282">
        <f>'Complete Statement (Sess. Marks'!DQ60</f>
        <v>0</v>
      </c>
      <c r="AB60" s="352">
        <f>'Complete Statement (Sess. Marks'!DU60</f>
        <v>0</v>
      </c>
      <c r="AC60" s="284">
        <f>'Complete Statement (Sess. Marks'!DY60</f>
        <v>0</v>
      </c>
      <c r="AD60" s="278" t="str">
        <f>'Complete Statement (Sess. Marks'!EC60</f>
        <v/>
      </c>
      <c r="AE60" s="123">
        <f>'Complete Statement (Sess. Marks'!ED60</f>
        <v>0</v>
      </c>
      <c r="AF60" s="44" t="str">
        <f>'Complete Statement (Sess. Marks'!EE60</f>
        <v>D</v>
      </c>
      <c r="AG60" s="289">
        <f>'Complete Statement (Sess. Marks'!EF60</f>
        <v>0</v>
      </c>
      <c r="AH60" s="290" t="str">
        <f>'Complete Statement (Sess. Marks'!EG60</f>
        <v>D</v>
      </c>
      <c r="AI60" s="653"/>
    </row>
    <row r="61" spans="1:35" s="20" customFormat="1" ht="17.25" customHeight="1">
      <c r="A61" s="654"/>
      <c r="B61" s="90">
        <f t="shared" si="0"/>
        <v>0</v>
      </c>
      <c r="C61" s="19">
        <f>'Marks Entry'!D63</f>
        <v>0</v>
      </c>
      <c r="D61" s="19">
        <f>'Marks Entry'!E63</f>
        <v>0</v>
      </c>
      <c r="E61" s="106" t="str">
        <f>'Marks Entry'!F63</f>
        <v/>
      </c>
      <c r="F61" s="19">
        <f>'Marks Entry'!G63</f>
        <v>0</v>
      </c>
      <c r="G61" s="19">
        <f>'Marks Entry'!H63</f>
        <v>0</v>
      </c>
      <c r="H61" s="19">
        <f>'Marks Entry'!I63</f>
        <v>0</v>
      </c>
      <c r="I61" s="19">
        <f>'Marks Entry'!J63</f>
        <v>0</v>
      </c>
      <c r="J61" s="748">
        <f>'Marks Entry'!K63</f>
        <v>0</v>
      </c>
      <c r="K61" s="77">
        <f>IF($K$2='Complete Statement (Sess. Marks'!$O$2,'Complete Statement (Sess. Marks'!O61,IF($K$2='Complete Statement (Sess. Marks'!$AA$2,'Complete Statement (Sess. Marks'!AA61,IF($K$2='Complete Statement (Sess. Marks'!$AM$2,'Complete Statement (Sess. Marks'!AM61,IF($K$2='Complete Statement (Sess. Marks'!$AY$2,'Complete Statement (Sess. Marks'!AY61,IF($K$2='Complete Statement (Sess. Marks'!$BK$2,'Complete Statement (Sess. Marks'!BK61,IF($K$2='Complete Statement (Sess. Marks'!$BW$2,'Complete Statement (Sess. Marks'!BW61,IF($K$2='Complete Statement (Sess. Marks'!$CI$2,'Complete Statement (Sess. Marks'!CI61,"")))))))</f>
        <v>0</v>
      </c>
      <c r="L61" s="76">
        <f>IF($K$2='Complete Statement (Sess. Marks'!$O$2,'Complete Statement (Sess. Marks'!P61,IF($K$2='Complete Statement (Sess. Marks'!$AA$2,'Complete Statement (Sess. Marks'!AB61,IF($K$2='Complete Statement (Sess. Marks'!$AM$2,'Complete Statement (Sess. Marks'!AN61,IF($K$2='Complete Statement (Sess. Marks'!$AY$2,'Complete Statement (Sess. Marks'!AZ61,IF($K$2='Complete Statement (Sess. Marks'!$BK$2,'Complete Statement (Sess. Marks'!BL61,IF($K$2='Complete Statement (Sess. Marks'!$BW$2,'Complete Statement (Sess. Marks'!BX61,IF($K$2='Complete Statement (Sess. Marks'!$CI$2,'Complete Statement (Sess. Marks'!CJ61,"")))))))</f>
        <v>0</v>
      </c>
      <c r="M61" s="76">
        <f>IF($K$2='Complete Statement (Sess. Marks'!$O$2,'Complete Statement (Sess. Marks'!Q61,IF($K$2='Complete Statement (Sess. Marks'!$AA$2,'Complete Statement (Sess. Marks'!AC61,IF($K$2='Complete Statement (Sess. Marks'!$AM$2,'Complete Statement (Sess. Marks'!AO61,IF($K$2='Complete Statement (Sess. Marks'!$AY$2,'Complete Statement (Sess. Marks'!BA61,IF($K$2='Complete Statement (Sess. Marks'!$BK$2,'Complete Statement (Sess. Marks'!BM61,IF($K$2='Complete Statement (Sess. Marks'!$BW$2,'Complete Statement (Sess. Marks'!BY61,IF($K$2='Complete Statement (Sess. Marks'!$CI$2,'Complete Statement (Sess. Marks'!CK61,"")))))))</f>
        <v>0</v>
      </c>
      <c r="N61" s="76">
        <f>IF($K$2='Complete Statement (Sess. Marks'!$O$2,'Complete Statement (Sess. Marks'!R61,IF($K$2='Complete Statement (Sess. Marks'!$AA$2,'Complete Statement (Sess. Marks'!AD61,IF($K$2='Complete Statement (Sess. Marks'!$AM$2,'Complete Statement (Sess. Marks'!AP61,IF($K$2='Complete Statement (Sess. Marks'!$AY$2,'Complete Statement (Sess. Marks'!BB61,IF($K$2='Complete Statement (Sess. Marks'!$BK$2,'Complete Statement (Sess. Marks'!BN61,IF($K$2='Complete Statement (Sess. Marks'!$BW$2,'Complete Statement (Sess. Marks'!BZ61,IF($K$2='Complete Statement (Sess. Marks'!$CI$2,'Complete Statement (Sess. Marks'!CL61,"")))))))</f>
        <v>0</v>
      </c>
      <c r="O61" s="76">
        <f>IF($K$2='Complete Statement (Sess. Marks'!$O$2,'Complete Statement (Sess. Marks'!S61,IF($K$2='Complete Statement (Sess. Marks'!$AA$2,'Complete Statement (Sess. Marks'!AE61,IF($K$2='Complete Statement (Sess. Marks'!$AM$2,'Complete Statement (Sess. Marks'!AQ61,IF($K$2='Complete Statement (Sess. Marks'!$AY$2,'Complete Statement (Sess. Marks'!BC61,IF($K$2='Complete Statement (Sess. Marks'!$BK$2,'Complete Statement (Sess. Marks'!BO61,IF($K$2='Complete Statement (Sess. Marks'!$BW$2,'Complete Statement (Sess. Marks'!CA61,IF($K$2='Complete Statement (Sess. Marks'!$CI$2,'Complete Statement (Sess. Marks'!CM61,"")))))))</f>
        <v>0</v>
      </c>
      <c r="P61" s="76">
        <f>IF($K$2='Complete Statement (Sess. Marks'!$O$2,'Complete Statement (Sess. Marks'!T61,IF($K$2='Complete Statement (Sess. Marks'!$AA$2,'Complete Statement (Sess. Marks'!AF61,IF($K$2='Complete Statement (Sess. Marks'!$AM$2,'Complete Statement (Sess. Marks'!AR61,IF($K$2='Complete Statement (Sess. Marks'!$AY$2,'Complete Statement (Sess. Marks'!BD61,IF($K$2='Complete Statement (Sess. Marks'!$BK$2,'Complete Statement (Sess. Marks'!BP61,IF($K$2='Complete Statement (Sess. Marks'!$BW$2,'Complete Statement (Sess. Marks'!CB61,IF($K$2='Complete Statement (Sess. Marks'!$CI$2,'Complete Statement (Sess. Marks'!CN61,"")))))))</f>
        <v>0</v>
      </c>
      <c r="Q61" s="76">
        <f>IF($K$2='Complete Statement (Sess. Marks'!$O$2,'Complete Statement (Sess. Marks'!U61,IF($K$2='Complete Statement (Sess. Marks'!$AA$2,'Complete Statement (Sess. Marks'!AG61,IF($K$2='Complete Statement (Sess. Marks'!$AM$2,'Complete Statement (Sess. Marks'!AS61,IF($K$2='Complete Statement (Sess. Marks'!$AY$2,'Complete Statement (Sess. Marks'!BE61,IF($K$2='Complete Statement (Sess. Marks'!$BK$2,'Complete Statement (Sess. Marks'!BQ61,IF($K$2='Complete Statement (Sess. Marks'!$BW$2,'Complete Statement (Sess. Marks'!CC61,IF($K$2='Complete Statement (Sess. Marks'!$CI$2,'Complete Statement (Sess. Marks'!CO61,"")))))))</f>
        <v>0</v>
      </c>
      <c r="R61" s="76">
        <f>IF($K$2='Complete Statement (Sess. Marks'!$O$2,'Complete Statement (Sess. Marks'!V61,IF($K$2='Complete Statement (Sess. Marks'!$AA$2,'Complete Statement (Sess. Marks'!AH61,IF($K$2='Complete Statement (Sess. Marks'!$AM$2,'Complete Statement (Sess. Marks'!AT61,IF($K$2='Complete Statement (Sess. Marks'!$AY$2,'Complete Statement (Sess. Marks'!BF61,IF($K$2='Complete Statement (Sess. Marks'!$BK$2,'Complete Statement (Sess. Marks'!BR61,IF($K$2='Complete Statement (Sess. Marks'!$BW$2,'Complete Statement (Sess. Marks'!CD61,IF($K$2='Complete Statement (Sess. Marks'!$CI$2,'Complete Statement (Sess. Marks'!CP61,"")))))))</f>
        <v>0</v>
      </c>
      <c r="S61" s="76">
        <f>IF($K$2='Complete Statement (Sess. Marks'!$O$2,'Complete Statement (Sess. Marks'!W61,IF($K$2='Complete Statement (Sess. Marks'!$AA$2,'Complete Statement (Sess. Marks'!AI61,IF($K$2='Complete Statement (Sess. Marks'!$AM$2,'Complete Statement (Sess. Marks'!AU61,IF($K$2='Complete Statement (Sess. Marks'!$AY$2,'Complete Statement (Sess. Marks'!BG61,IF($K$2='Complete Statement (Sess. Marks'!$BK$2,'Complete Statement (Sess. Marks'!BS61,IF($K$2='Complete Statement (Sess. Marks'!$BW$2,'Complete Statement (Sess. Marks'!CE61,IF($K$2='Complete Statement (Sess. Marks'!$CI$2,'Complete Statement (Sess. Marks'!CQ61,"")))))))</f>
        <v>0</v>
      </c>
      <c r="T61" s="76">
        <f>IF($K$2='Complete Statement (Sess. Marks'!$O$2,'Complete Statement (Sess. Marks'!X61,IF($K$2='Complete Statement (Sess. Marks'!$AA$2,'Complete Statement (Sess. Marks'!AJ61,IF($K$2='Complete Statement (Sess. Marks'!$AM$2,'Complete Statement (Sess. Marks'!AV61,IF($K$2='Complete Statement (Sess. Marks'!$AY$2,'Complete Statement (Sess. Marks'!BH61,IF($K$2='Complete Statement (Sess. Marks'!$BK$2,'Complete Statement (Sess. Marks'!BT61,IF($K$2='Complete Statement (Sess. Marks'!$BW$2,'Complete Statement (Sess. Marks'!CF61,IF($K$2='Complete Statement (Sess. Marks'!$CI$2,'Complete Statement (Sess. Marks'!CR61,"")))))))</f>
        <v>0</v>
      </c>
      <c r="U61" s="76">
        <f>IF($K$2='Complete Statement (Sess. Marks'!$O$2,'Complete Statement (Sess. Marks'!Y61,IF($K$2='Complete Statement (Sess. Marks'!$AA$2,'Complete Statement (Sess. Marks'!AK61,IF($K$2='Complete Statement (Sess. Marks'!$AM$2,'Complete Statement (Sess. Marks'!AW61,IF($K$2='Complete Statement (Sess. Marks'!$AY$2,'Complete Statement (Sess. Marks'!BI61,IF($K$2='Complete Statement (Sess. Marks'!$BK$2,'Complete Statement (Sess. Marks'!BU61,IF($K$2='Complete Statement (Sess. Marks'!$BW$2,'Complete Statement (Sess. Marks'!CG61,IF($K$2='Complete Statement (Sess. Marks'!$CI$2,'Complete Statement (Sess. Marks'!CS61,"")))))))</f>
        <v>0</v>
      </c>
      <c r="V61" s="78">
        <f>IF($K$2='Complete Statement (Sess. Marks'!$O$2,'Complete Statement (Sess. Marks'!Z61,IF($K$2='Complete Statement (Sess. Marks'!$AA$2,'Complete Statement (Sess. Marks'!AL61,IF($K$2='Complete Statement (Sess. Marks'!$AM$2,'Complete Statement (Sess. Marks'!AX61,IF($K$2='Complete Statement (Sess. Marks'!$AY$2,'Complete Statement (Sess. Marks'!BJ61,IF($K$2='Complete Statement (Sess. Marks'!$BK$2,'Complete Statement (Sess. Marks'!BV61,IF($K$2='Complete Statement (Sess. Marks'!$BW$2,'Complete Statement (Sess. Marks'!CH61,IF($K$2='Complete Statement (Sess. Marks'!$CI$2,'Complete Statement (Sess. Marks'!CT61,"")))))))</f>
        <v>0</v>
      </c>
      <c r="W61" s="585"/>
      <c r="X61" s="128">
        <f>'Complete Statement (Sess. Marks'!DE61</f>
        <v>0</v>
      </c>
      <c r="Y61" s="282">
        <f>'Complete Statement (Sess. Marks'!DI61</f>
        <v>0</v>
      </c>
      <c r="Z61" s="124">
        <f>'Complete Statement (Sess. Marks'!DM61</f>
        <v>0</v>
      </c>
      <c r="AA61" s="282">
        <f>'Complete Statement (Sess. Marks'!DQ61</f>
        <v>0</v>
      </c>
      <c r="AB61" s="352">
        <f>'Complete Statement (Sess. Marks'!DU61</f>
        <v>0</v>
      </c>
      <c r="AC61" s="284">
        <f>'Complete Statement (Sess. Marks'!DY61</f>
        <v>0</v>
      </c>
      <c r="AD61" s="278" t="str">
        <f>'Complete Statement (Sess. Marks'!EC61</f>
        <v/>
      </c>
      <c r="AE61" s="123">
        <f>'Complete Statement (Sess. Marks'!ED61</f>
        <v>0</v>
      </c>
      <c r="AF61" s="44" t="str">
        <f>'Complete Statement (Sess. Marks'!EE61</f>
        <v>D</v>
      </c>
      <c r="AG61" s="289">
        <f>'Complete Statement (Sess. Marks'!EF61</f>
        <v>0</v>
      </c>
      <c r="AH61" s="290" t="str">
        <f>'Complete Statement (Sess. Marks'!EG61</f>
        <v>D</v>
      </c>
      <c r="AI61" s="653"/>
    </row>
    <row r="62" spans="1:35" s="20" customFormat="1" ht="17.25" customHeight="1">
      <c r="A62" s="654"/>
      <c r="B62" s="90">
        <f t="shared" si="0"/>
        <v>0</v>
      </c>
      <c r="C62" s="19">
        <f>'Marks Entry'!D64</f>
        <v>0</v>
      </c>
      <c r="D62" s="19">
        <f>'Marks Entry'!E64</f>
        <v>0</v>
      </c>
      <c r="E62" s="106" t="str">
        <f>'Marks Entry'!F64</f>
        <v/>
      </c>
      <c r="F62" s="19">
        <f>'Marks Entry'!G64</f>
        <v>0</v>
      </c>
      <c r="G62" s="19">
        <f>'Marks Entry'!H64</f>
        <v>0</v>
      </c>
      <c r="H62" s="19">
        <f>'Marks Entry'!I64</f>
        <v>0</v>
      </c>
      <c r="I62" s="19">
        <f>'Marks Entry'!J64</f>
        <v>0</v>
      </c>
      <c r="J62" s="748">
        <f>'Marks Entry'!K64</f>
        <v>0</v>
      </c>
      <c r="K62" s="77">
        <f>IF($K$2='Complete Statement (Sess. Marks'!$O$2,'Complete Statement (Sess. Marks'!O62,IF($K$2='Complete Statement (Sess. Marks'!$AA$2,'Complete Statement (Sess. Marks'!AA62,IF($K$2='Complete Statement (Sess. Marks'!$AM$2,'Complete Statement (Sess. Marks'!AM62,IF($K$2='Complete Statement (Sess. Marks'!$AY$2,'Complete Statement (Sess. Marks'!AY62,IF($K$2='Complete Statement (Sess. Marks'!$BK$2,'Complete Statement (Sess. Marks'!BK62,IF($K$2='Complete Statement (Sess. Marks'!$BW$2,'Complete Statement (Sess. Marks'!BW62,IF($K$2='Complete Statement (Sess. Marks'!$CI$2,'Complete Statement (Sess. Marks'!CI62,"")))))))</f>
        <v>0</v>
      </c>
      <c r="L62" s="76">
        <f>IF($K$2='Complete Statement (Sess. Marks'!$O$2,'Complete Statement (Sess. Marks'!P62,IF($K$2='Complete Statement (Sess. Marks'!$AA$2,'Complete Statement (Sess. Marks'!AB62,IF($K$2='Complete Statement (Sess. Marks'!$AM$2,'Complete Statement (Sess. Marks'!AN62,IF($K$2='Complete Statement (Sess. Marks'!$AY$2,'Complete Statement (Sess. Marks'!AZ62,IF($K$2='Complete Statement (Sess. Marks'!$BK$2,'Complete Statement (Sess. Marks'!BL62,IF($K$2='Complete Statement (Sess. Marks'!$BW$2,'Complete Statement (Sess. Marks'!BX62,IF($K$2='Complete Statement (Sess. Marks'!$CI$2,'Complete Statement (Sess. Marks'!CJ62,"")))))))</f>
        <v>0</v>
      </c>
      <c r="M62" s="76">
        <f>IF($K$2='Complete Statement (Sess. Marks'!$O$2,'Complete Statement (Sess. Marks'!Q62,IF($K$2='Complete Statement (Sess. Marks'!$AA$2,'Complete Statement (Sess. Marks'!AC62,IF($K$2='Complete Statement (Sess. Marks'!$AM$2,'Complete Statement (Sess. Marks'!AO62,IF($K$2='Complete Statement (Sess. Marks'!$AY$2,'Complete Statement (Sess. Marks'!BA62,IF($K$2='Complete Statement (Sess. Marks'!$BK$2,'Complete Statement (Sess. Marks'!BM62,IF($K$2='Complete Statement (Sess. Marks'!$BW$2,'Complete Statement (Sess. Marks'!BY62,IF($K$2='Complete Statement (Sess. Marks'!$CI$2,'Complete Statement (Sess. Marks'!CK62,"")))))))</f>
        <v>0</v>
      </c>
      <c r="N62" s="76">
        <f>IF($K$2='Complete Statement (Sess. Marks'!$O$2,'Complete Statement (Sess. Marks'!R62,IF($K$2='Complete Statement (Sess. Marks'!$AA$2,'Complete Statement (Sess. Marks'!AD62,IF($K$2='Complete Statement (Sess. Marks'!$AM$2,'Complete Statement (Sess. Marks'!AP62,IF($K$2='Complete Statement (Sess. Marks'!$AY$2,'Complete Statement (Sess. Marks'!BB62,IF($K$2='Complete Statement (Sess. Marks'!$BK$2,'Complete Statement (Sess. Marks'!BN62,IF($K$2='Complete Statement (Sess. Marks'!$BW$2,'Complete Statement (Sess. Marks'!BZ62,IF($K$2='Complete Statement (Sess. Marks'!$CI$2,'Complete Statement (Sess. Marks'!CL62,"")))))))</f>
        <v>0</v>
      </c>
      <c r="O62" s="76">
        <f>IF($K$2='Complete Statement (Sess. Marks'!$O$2,'Complete Statement (Sess. Marks'!S62,IF($K$2='Complete Statement (Sess. Marks'!$AA$2,'Complete Statement (Sess. Marks'!AE62,IF($K$2='Complete Statement (Sess. Marks'!$AM$2,'Complete Statement (Sess. Marks'!AQ62,IF($K$2='Complete Statement (Sess. Marks'!$AY$2,'Complete Statement (Sess. Marks'!BC62,IF($K$2='Complete Statement (Sess. Marks'!$BK$2,'Complete Statement (Sess. Marks'!BO62,IF($K$2='Complete Statement (Sess. Marks'!$BW$2,'Complete Statement (Sess. Marks'!CA62,IF($K$2='Complete Statement (Sess. Marks'!$CI$2,'Complete Statement (Sess. Marks'!CM62,"")))))))</f>
        <v>0</v>
      </c>
      <c r="P62" s="76">
        <f>IF($K$2='Complete Statement (Sess. Marks'!$O$2,'Complete Statement (Sess. Marks'!T62,IF($K$2='Complete Statement (Sess. Marks'!$AA$2,'Complete Statement (Sess. Marks'!AF62,IF($K$2='Complete Statement (Sess. Marks'!$AM$2,'Complete Statement (Sess. Marks'!AR62,IF($K$2='Complete Statement (Sess. Marks'!$AY$2,'Complete Statement (Sess. Marks'!BD62,IF($K$2='Complete Statement (Sess. Marks'!$BK$2,'Complete Statement (Sess. Marks'!BP62,IF($K$2='Complete Statement (Sess. Marks'!$BW$2,'Complete Statement (Sess. Marks'!CB62,IF($K$2='Complete Statement (Sess. Marks'!$CI$2,'Complete Statement (Sess. Marks'!CN62,"")))))))</f>
        <v>0</v>
      </c>
      <c r="Q62" s="76">
        <f>IF($K$2='Complete Statement (Sess. Marks'!$O$2,'Complete Statement (Sess. Marks'!U62,IF($K$2='Complete Statement (Sess. Marks'!$AA$2,'Complete Statement (Sess. Marks'!AG62,IF($K$2='Complete Statement (Sess. Marks'!$AM$2,'Complete Statement (Sess. Marks'!AS62,IF($K$2='Complete Statement (Sess. Marks'!$AY$2,'Complete Statement (Sess. Marks'!BE62,IF($K$2='Complete Statement (Sess. Marks'!$BK$2,'Complete Statement (Sess. Marks'!BQ62,IF($K$2='Complete Statement (Sess. Marks'!$BW$2,'Complete Statement (Sess. Marks'!CC62,IF($K$2='Complete Statement (Sess. Marks'!$CI$2,'Complete Statement (Sess. Marks'!CO62,"")))))))</f>
        <v>0</v>
      </c>
      <c r="R62" s="76">
        <f>IF($K$2='Complete Statement (Sess. Marks'!$O$2,'Complete Statement (Sess. Marks'!V62,IF($K$2='Complete Statement (Sess. Marks'!$AA$2,'Complete Statement (Sess. Marks'!AH62,IF($K$2='Complete Statement (Sess. Marks'!$AM$2,'Complete Statement (Sess. Marks'!AT62,IF($K$2='Complete Statement (Sess. Marks'!$AY$2,'Complete Statement (Sess. Marks'!BF62,IF($K$2='Complete Statement (Sess. Marks'!$BK$2,'Complete Statement (Sess. Marks'!BR62,IF($K$2='Complete Statement (Sess. Marks'!$BW$2,'Complete Statement (Sess. Marks'!CD62,IF($K$2='Complete Statement (Sess. Marks'!$CI$2,'Complete Statement (Sess. Marks'!CP62,"")))))))</f>
        <v>0</v>
      </c>
      <c r="S62" s="76">
        <f>IF($K$2='Complete Statement (Sess. Marks'!$O$2,'Complete Statement (Sess. Marks'!W62,IF($K$2='Complete Statement (Sess. Marks'!$AA$2,'Complete Statement (Sess. Marks'!AI62,IF($K$2='Complete Statement (Sess. Marks'!$AM$2,'Complete Statement (Sess. Marks'!AU62,IF($K$2='Complete Statement (Sess. Marks'!$AY$2,'Complete Statement (Sess. Marks'!BG62,IF($K$2='Complete Statement (Sess. Marks'!$BK$2,'Complete Statement (Sess. Marks'!BS62,IF($K$2='Complete Statement (Sess. Marks'!$BW$2,'Complete Statement (Sess. Marks'!CE62,IF($K$2='Complete Statement (Sess. Marks'!$CI$2,'Complete Statement (Sess. Marks'!CQ62,"")))))))</f>
        <v>0</v>
      </c>
      <c r="T62" s="76">
        <f>IF($K$2='Complete Statement (Sess. Marks'!$O$2,'Complete Statement (Sess. Marks'!X62,IF($K$2='Complete Statement (Sess. Marks'!$AA$2,'Complete Statement (Sess. Marks'!AJ62,IF($K$2='Complete Statement (Sess. Marks'!$AM$2,'Complete Statement (Sess. Marks'!AV62,IF($K$2='Complete Statement (Sess. Marks'!$AY$2,'Complete Statement (Sess. Marks'!BH62,IF($K$2='Complete Statement (Sess. Marks'!$BK$2,'Complete Statement (Sess. Marks'!BT62,IF($K$2='Complete Statement (Sess. Marks'!$BW$2,'Complete Statement (Sess. Marks'!CF62,IF($K$2='Complete Statement (Sess. Marks'!$CI$2,'Complete Statement (Sess. Marks'!CR62,"")))))))</f>
        <v>0</v>
      </c>
      <c r="U62" s="76">
        <f>IF($K$2='Complete Statement (Sess. Marks'!$O$2,'Complete Statement (Sess. Marks'!Y62,IF($K$2='Complete Statement (Sess. Marks'!$AA$2,'Complete Statement (Sess. Marks'!AK62,IF($K$2='Complete Statement (Sess. Marks'!$AM$2,'Complete Statement (Sess. Marks'!AW62,IF($K$2='Complete Statement (Sess. Marks'!$AY$2,'Complete Statement (Sess. Marks'!BI62,IF($K$2='Complete Statement (Sess. Marks'!$BK$2,'Complete Statement (Sess. Marks'!BU62,IF($K$2='Complete Statement (Sess. Marks'!$BW$2,'Complete Statement (Sess. Marks'!CG62,IF($K$2='Complete Statement (Sess. Marks'!$CI$2,'Complete Statement (Sess. Marks'!CS62,"")))))))</f>
        <v>0</v>
      </c>
      <c r="V62" s="78">
        <f>IF($K$2='Complete Statement (Sess. Marks'!$O$2,'Complete Statement (Sess. Marks'!Z62,IF($K$2='Complete Statement (Sess. Marks'!$AA$2,'Complete Statement (Sess. Marks'!AL62,IF($K$2='Complete Statement (Sess. Marks'!$AM$2,'Complete Statement (Sess. Marks'!AX62,IF($K$2='Complete Statement (Sess. Marks'!$AY$2,'Complete Statement (Sess. Marks'!BJ62,IF($K$2='Complete Statement (Sess. Marks'!$BK$2,'Complete Statement (Sess. Marks'!BV62,IF($K$2='Complete Statement (Sess. Marks'!$BW$2,'Complete Statement (Sess. Marks'!CH62,IF($K$2='Complete Statement (Sess. Marks'!$CI$2,'Complete Statement (Sess. Marks'!CT62,"")))))))</f>
        <v>0</v>
      </c>
      <c r="W62" s="585"/>
      <c r="X62" s="128">
        <f>'Complete Statement (Sess. Marks'!DE62</f>
        <v>0</v>
      </c>
      <c r="Y62" s="282">
        <f>'Complete Statement (Sess. Marks'!DI62</f>
        <v>0</v>
      </c>
      <c r="Z62" s="124">
        <f>'Complete Statement (Sess. Marks'!DM62</f>
        <v>0</v>
      </c>
      <c r="AA62" s="282">
        <f>'Complete Statement (Sess. Marks'!DQ62</f>
        <v>0</v>
      </c>
      <c r="AB62" s="352">
        <f>'Complete Statement (Sess. Marks'!DU62</f>
        <v>0</v>
      </c>
      <c r="AC62" s="284">
        <f>'Complete Statement (Sess. Marks'!DY62</f>
        <v>0</v>
      </c>
      <c r="AD62" s="278" t="str">
        <f>'Complete Statement (Sess. Marks'!EC62</f>
        <v/>
      </c>
      <c r="AE62" s="123">
        <f>'Complete Statement (Sess. Marks'!ED62</f>
        <v>0</v>
      </c>
      <c r="AF62" s="44" t="str">
        <f>'Complete Statement (Sess. Marks'!EE62</f>
        <v>D</v>
      </c>
      <c r="AG62" s="289">
        <f>'Complete Statement (Sess. Marks'!EF62</f>
        <v>0</v>
      </c>
      <c r="AH62" s="290" t="str">
        <f>'Complete Statement (Sess. Marks'!EG62</f>
        <v>D</v>
      </c>
      <c r="AI62" s="653"/>
    </row>
    <row r="63" spans="1:35" s="20" customFormat="1" ht="17.25" customHeight="1">
      <c r="A63" s="654"/>
      <c r="B63" s="90">
        <f t="shared" si="0"/>
        <v>0</v>
      </c>
      <c r="C63" s="19">
        <f>'Marks Entry'!D65</f>
        <v>0</v>
      </c>
      <c r="D63" s="19">
        <f>'Marks Entry'!E65</f>
        <v>0</v>
      </c>
      <c r="E63" s="106" t="str">
        <f>'Marks Entry'!F65</f>
        <v/>
      </c>
      <c r="F63" s="19">
        <f>'Marks Entry'!G65</f>
        <v>0</v>
      </c>
      <c r="G63" s="19">
        <f>'Marks Entry'!H65</f>
        <v>0</v>
      </c>
      <c r="H63" s="19">
        <f>'Marks Entry'!I65</f>
        <v>0</v>
      </c>
      <c r="I63" s="19">
        <f>'Marks Entry'!J65</f>
        <v>0</v>
      </c>
      <c r="J63" s="748">
        <f>'Marks Entry'!K65</f>
        <v>0</v>
      </c>
      <c r="K63" s="77">
        <f>IF($K$2='Complete Statement (Sess. Marks'!$O$2,'Complete Statement (Sess. Marks'!O63,IF($K$2='Complete Statement (Sess. Marks'!$AA$2,'Complete Statement (Sess. Marks'!AA63,IF($K$2='Complete Statement (Sess. Marks'!$AM$2,'Complete Statement (Sess. Marks'!AM63,IF($K$2='Complete Statement (Sess. Marks'!$AY$2,'Complete Statement (Sess. Marks'!AY63,IF($K$2='Complete Statement (Sess. Marks'!$BK$2,'Complete Statement (Sess. Marks'!BK63,IF($K$2='Complete Statement (Sess. Marks'!$BW$2,'Complete Statement (Sess. Marks'!BW63,IF($K$2='Complete Statement (Sess. Marks'!$CI$2,'Complete Statement (Sess. Marks'!CI63,"")))))))</f>
        <v>0</v>
      </c>
      <c r="L63" s="76">
        <f>IF($K$2='Complete Statement (Sess. Marks'!$O$2,'Complete Statement (Sess. Marks'!P63,IF($K$2='Complete Statement (Sess. Marks'!$AA$2,'Complete Statement (Sess. Marks'!AB63,IF($K$2='Complete Statement (Sess. Marks'!$AM$2,'Complete Statement (Sess. Marks'!AN63,IF($K$2='Complete Statement (Sess. Marks'!$AY$2,'Complete Statement (Sess. Marks'!AZ63,IF($K$2='Complete Statement (Sess. Marks'!$BK$2,'Complete Statement (Sess. Marks'!BL63,IF($K$2='Complete Statement (Sess. Marks'!$BW$2,'Complete Statement (Sess. Marks'!BX63,IF($K$2='Complete Statement (Sess. Marks'!$CI$2,'Complete Statement (Sess. Marks'!CJ63,"")))))))</f>
        <v>0</v>
      </c>
      <c r="M63" s="76">
        <f>IF($K$2='Complete Statement (Sess. Marks'!$O$2,'Complete Statement (Sess. Marks'!Q63,IF($K$2='Complete Statement (Sess. Marks'!$AA$2,'Complete Statement (Sess. Marks'!AC63,IF($K$2='Complete Statement (Sess. Marks'!$AM$2,'Complete Statement (Sess. Marks'!AO63,IF($K$2='Complete Statement (Sess. Marks'!$AY$2,'Complete Statement (Sess. Marks'!BA63,IF($K$2='Complete Statement (Sess. Marks'!$BK$2,'Complete Statement (Sess. Marks'!BM63,IF($K$2='Complete Statement (Sess. Marks'!$BW$2,'Complete Statement (Sess. Marks'!BY63,IF($K$2='Complete Statement (Sess. Marks'!$CI$2,'Complete Statement (Sess. Marks'!CK63,"")))))))</f>
        <v>0</v>
      </c>
      <c r="N63" s="76">
        <f>IF($K$2='Complete Statement (Sess. Marks'!$O$2,'Complete Statement (Sess. Marks'!R63,IF($K$2='Complete Statement (Sess. Marks'!$AA$2,'Complete Statement (Sess. Marks'!AD63,IF($K$2='Complete Statement (Sess. Marks'!$AM$2,'Complete Statement (Sess. Marks'!AP63,IF($K$2='Complete Statement (Sess. Marks'!$AY$2,'Complete Statement (Sess. Marks'!BB63,IF($K$2='Complete Statement (Sess. Marks'!$BK$2,'Complete Statement (Sess. Marks'!BN63,IF($K$2='Complete Statement (Sess. Marks'!$BW$2,'Complete Statement (Sess. Marks'!BZ63,IF($K$2='Complete Statement (Sess. Marks'!$CI$2,'Complete Statement (Sess. Marks'!CL63,"")))))))</f>
        <v>0</v>
      </c>
      <c r="O63" s="76">
        <f>IF($K$2='Complete Statement (Sess. Marks'!$O$2,'Complete Statement (Sess. Marks'!S63,IF($K$2='Complete Statement (Sess. Marks'!$AA$2,'Complete Statement (Sess. Marks'!AE63,IF($K$2='Complete Statement (Sess. Marks'!$AM$2,'Complete Statement (Sess. Marks'!AQ63,IF($K$2='Complete Statement (Sess. Marks'!$AY$2,'Complete Statement (Sess. Marks'!BC63,IF($K$2='Complete Statement (Sess. Marks'!$BK$2,'Complete Statement (Sess. Marks'!BO63,IF($K$2='Complete Statement (Sess. Marks'!$BW$2,'Complete Statement (Sess. Marks'!CA63,IF($K$2='Complete Statement (Sess. Marks'!$CI$2,'Complete Statement (Sess. Marks'!CM63,"")))))))</f>
        <v>0</v>
      </c>
      <c r="P63" s="76">
        <f>IF($K$2='Complete Statement (Sess. Marks'!$O$2,'Complete Statement (Sess. Marks'!T63,IF($K$2='Complete Statement (Sess. Marks'!$AA$2,'Complete Statement (Sess. Marks'!AF63,IF($K$2='Complete Statement (Sess. Marks'!$AM$2,'Complete Statement (Sess. Marks'!AR63,IF($K$2='Complete Statement (Sess. Marks'!$AY$2,'Complete Statement (Sess. Marks'!BD63,IF($K$2='Complete Statement (Sess. Marks'!$BK$2,'Complete Statement (Sess. Marks'!BP63,IF($K$2='Complete Statement (Sess. Marks'!$BW$2,'Complete Statement (Sess. Marks'!CB63,IF($K$2='Complete Statement (Sess. Marks'!$CI$2,'Complete Statement (Sess. Marks'!CN63,"")))))))</f>
        <v>0</v>
      </c>
      <c r="Q63" s="76">
        <f>IF($K$2='Complete Statement (Sess. Marks'!$O$2,'Complete Statement (Sess. Marks'!U63,IF($K$2='Complete Statement (Sess. Marks'!$AA$2,'Complete Statement (Sess. Marks'!AG63,IF($K$2='Complete Statement (Sess. Marks'!$AM$2,'Complete Statement (Sess. Marks'!AS63,IF($K$2='Complete Statement (Sess. Marks'!$AY$2,'Complete Statement (Sess. Marks'!BE63,IF($K$2='Complete Statement (Sess. Marks'!$BK$2,'Complete Statement (Sess. Marks'!BQ63,IF($K$2='Complete Statement (Sess. Marks'!$BW$2,'Complete Statement (Sess. Marks'!CC63,IF($K$2='Complete Statement (Sess. Marks'!$CI$2,'Complete Statement (Sess. Marks'!CO63,"")))))))</f>
        <v>0</v>
      </c>
      <c r="R63" s="76">
        <f>IF($K$2='Complete Statement (Sess. Marks'!$O$2,'Complete Statement (Sess. Marks'!V63,IF($K$2='Complete Statement (Sess. Marks'!$AA$2,'Complete Statement (Sess. Marks'!AH63,IF($K$2='Complete Statement (Sess. Marks'!$AM$2,'Complete Statement (Sess. Marks'!AT63,IF($K$2='Complete Statement (Sess. Marks'!$AY$2,'Complete Statement (Sess. Marks'!BF63,IF($K$2='Complete Statement (Sess. Marks'!$BK$2,'Complete Statement (Sess. Marks'!BR63,IF($K$2='Complete Statement (Sess. Marks'!$BW$2,'Complete Statement (Sess. Marks'!CD63,IF($K$2='Complete Statement (Sess. Marks'!$CI$2,'Complete Statement (Sess. Marks'!CP63,"")))))))</f>
        <v>0</v>
      </c>
      <c r="S63" s="76">
        <f>IF($K$2='Complete Statement (Sess. Marks'!$O$2,'Complete Statement (Sess. Marks'!W63,IF($K$2='Complete Statement (Sess. Marks'!$AA$2,'Complete Statement (Sess. Marks'!AI63,IF($K$2='Complete Statement (Sess. Marks'!$AM$2,'Complete Statement (Sess. Marks'!AU63,IF($K$2='Complete Statement (Sess. Marks'!$AY$2,'Complete Statement (Sess. Marks'!BG63,IF($K$2='Complete Statement (Sess. Marks'!$BK$2,'Complete Statement (Sess. Marks'!BS63,IF($K$2='Complete Statement (Sess. Marks'!$BW$2,'Complete Statement (Sess. Marks'!CE63,IF($K$2='Complete Statement (Sess. Marks'!$CI$2,'Complete Statement (Sess. Marks'!CQ63,"")))))))</f>
        <v>0</v>
      </c>
      <c r="T63" s="76">
        <f>IF($K$2='Complete Statement (Sess. Marks'!$O$2,'Complete Statement (Sess. Marks'!X63,IF($K$2='Complete Statement (Sess. Marks'!$AA$2,'Complete Statement (Sess. Marks'!AJ63,IF($K$2='Complete Statement (Sess. Marks'!$AM$2,'Complete Statement (Sess. Marks'!AV63,IF($K$2='Complete Statement (Sess. Marks'!$AY$2,'Complete Statement (Sess. Marks'!BH63,IF($K$2='Complete Statement (Sess. Marks'!$BK$2,'Complete Statement (Sess. Marks'!BT63,IF($K$2='Complete Statement (Sess. Marks'!$BW$2,'Complete Statement (Sess. Marks'!CF63,IF($K$2='Complete Statement (Sess. Marks'!$CI$2,'Complete Statement (Sess. Marks'!CR63,"")))))))</f>
        <v>0</v>
      </c>
      <c r="U63" s="76">
        <f>IF($K$2='Complete Statement (Sess. Marks'!$O$2,'Complete Statement (Sess. Marks'!Y63,IF($K$2='Complete Statement (Sess. Marks'!$AA$2,'Complete Statement (Sess. Marks'!AK63,IF($K$2='Complete Statement (Sess. Marks'!$AM$2,'Complete Statement (Sess. Marks'!AW63,IF($K$2='Complete Statement (Sess. Marks'!$AY$2,'Complete Statement (Sess. Marks'!BI63,IF($K$2='Complete Statement (Sess. Marks'!$BK$2,'Complete Statement (Sess. Marks'!BU63,IF($K$2='Complete Statement (Sess. Marks'!$BW$2,'Complete Statement (Sess. Marks'!CG63,IF($K$2='Complete Statement (Sess. Marks'!$CI$2,'Complete Statement (Sess. Marks'!CS63,"")))))))</f>
        <v>0</v>
      </c>
      <c r="V63" s="78">
        <f>IF($K$2='Complete Statement (Sess. Marks'!$O$2,'Complete Statement (Sess. Marks'!Z63,IF($K$2='Complete Statement (Sess. Marks'!$AA$2,'Complete Statement (Sess. Marks'!AL63,IF($K$2='Complete Statement (Sess. Marks'!$AM$2,'Complete Statement (Sess. Marks'!AX63,IF($K$2='Complete Statement (Sess. Marks'!$AY$2,'Complete Statement (Sess. Marks'!BJ63,IF($K$2='Complete Statement (Sess. Marks'!$BK$2,'Complete Statement (Sess. Marks'!BV63,IF($K$2='Complete Statement (Sess. Marks'!$BW$2,'Complete Statement (Sess. Marks'!CH63,IF($K$2='Complete Statement (Sess. Marks'!$CI$2,'Complete Statement (Sess. Marks'!CT63,"")))))))</f>
        <v>0</v>
      </c>
      <c r="W63" s="585"/>
      <c r="X63" s="128">
        <f>'Complete Statement (Sess. Marks'!DE63</f>
        <v>0</v>
      </c>
      <c r="Y63" s="282">
        <f>'Complete Statement (Sess. Marks'!DI63</f>
        <v>0</v>
      </c>
      <c r="Z63" s="124">
        <f>'Complete Statement (Sess. Marks'!DM63</f>
        <v>0</v>
      </c>
      <c r="AA63" s="282">
        <f>'Complete Statement (Sess. Marks'!DQ63</f>
        <v>0</v>
      </c>
      <c r="AB63" s="352">
        <f>'Complete Statement (Sess. Marks'!DU63</f>
        <v>0</v>
      </c>
      <c r="AC63" s="284">
        <f>'Complete Statement (Sess. Marks'!DY63</f>
        <v>0</v>
      </c>
      <c r="AD63" s="278" t="str">
        <f>'Complete Statement (Sess. Marks'!EC63</f>
        <v/>
      </c>
      <c r="AE63" s="123">
        <f>'Complete Statement (Sess. Marks'!ED63</f>
        <v>0</v>
      </c>
      <c r="AF63" s="44" t="str">
        <f>'Complete Statement (Sess. Marks'!EE63</f>
        <v>D</v>
      </c>
      <c r="AG63" s="289">
        <f>'Complete Statement (Sess. Marks'!EF63</f>
        <v>0</v>
      </c>
      <c r="AH63" s="290" t="str">
        <f>'Complete Statement (Sess. Marks'!EG63</f>
        <v>D</v>
      </c>
      <c r="AI63" s="653"/>
    </row>
    <row r="64" spans="1:35" s="20" customFormat="1" ht="17.25" customHeight="1">
      <c r="A64" s="654"/>
      <c r="B64" s="90">
        <f t="shared" si="0"/>
        <v>0</v>
      </c>
      <c r="C64" s="19">
        <f>'Marks Entry'!D66</f>
        <v>0</v>
      </c>
      <c r="D64" s="19">
        <f>'Marks Entry'!E66</f>
        <v>0</v>
      </c>
      <c r="E64" s="106" t="str">
        <f>'Marks Entry'!F66</f>
        <v/>
      </c>
      <c r="F64" s="19">
        <f>'Marks Entry'!G66</f>
        <v>0</v>
      </c>
      <c r="G64" s="19">
        <f>'Marks Entry'!H66</f>
        <v>0</v>
      </c>
      <c r="H64" s="19">
        <f>'Marks Entry'!I66</f>
        <v>0</v>
      </c>
      <c r="I64" s="19">
        <f>'Marks Entry'!J66</f>
        <v>0</v>
      </c>
      <c r="J64" s="748">
        <f>'Marks Entry'!K66</f>
        <v>0</v>
      </c>
      <c r="K64" s="77">
        <f>IF($K$2='Complete Statement (Sess. Marks'!$O$2,'Complete Statement (Sess. Marks'!O64,IF($K$2='Complete Statement (Sess. Marks'!$AA$2,'Complete Statement (Sess. Marks'!AA64,IF($K$2='Complete Statement (Sess. Marks'!$AM$2,'Complete Statement (Sess. Marks'!AM64,IF($K$2='Complete Statement (Sess. Marks'!$AY$2,'Complete Statement (Sess. Marks'!AY64,IF($K$2='Complete Statement (Sess. Marks'!$BK$2,'Complete Statement (Sess. Marks'!BK64,IF($K$2='Complete Statement (Sess. Marks'!$BW$2,'Complete Statement (Sess. Marks'!BW64,IF($K$2='Complete Statement (Sess. Marks'!$CI$2,'Complete Statement (Sess. Marks'!CI64,"")))))))</f>
        <v>0</v>
      </c>
      <c r="L64" s="76">
        <f>IF($K$2='Complete Statement (Sess. Marks'!$O$2,'Complete Statement (Sess. Marks'!P64,IF($K$2='Complete Statement (Sess. Marks'!$AA$2,'Complete Statement (Sess. Marks'!AB64,IF($K$2='Complete Statement (Sess. Marks'!$AM$2,'Complete Statement (Sess. Marks'!AN64,IF($K$2='Complete Statement (Sess. Marks'!$AY$2,'Complete Statement (Sess. Marks'!AZ64,IF($K$2='Complete Statement (Sess. Marks'!$BK$2,'Complete Statement (Sess. Marks'!BL64,IF($K$2='Complete Statement (Sess. Marks'!$BW$2,'Complete Statement (Sess. Marks'!BX64,IF($K$2='Complete Statement (Sess. Marks'!$CI$2,'Complete Statement (Sess. Marks'!CJ64,"")))))))</f>
        <v>0</v>
      </c>
      <c r="M64" s="76">
        <f>IF($K$2='Complete Statement (Sess. Marks'!$O$2,'Complete Statement (Sess. Marks'!Q64,IF($K$2='Complete Statement (Sess. Marks'!$AA$2,'Complete Statement (Sess. Marks'!AC64,IF($K$2='Complete Statement (Sess. Marks'!$AM$2,'Complete Statement (Sess. Marks'!AO64,IF($K$2='Complete Statement (Sess. Marks'!$AY$2,'Complete Statement (Sess. Marks'!BA64,IF($K$2='Complete Statement (Sess. Marks'!$BK$2,'Complete Statement (Sess. Marks'!BM64,IF($K$2='Complete Statement (Sess. Marks'!$BW$2,'Complete Statement (Sess. Marks'!BY64,IF($K$2='Complete Statement (Sess. Marks'!$CI$2,'Complete Statement (Sess. Marks'!CK64,"")))))))</f>
        <v>0</v>
      </c>
      <c r="N64" s="76">
        <f>IF($K$2='Complete Statement (Sess. Marks'!$O$2,'Complete Statement (Sess. Marks'!R64,IF($K$2='Complete Statement (Sess. Marks'!$AA$2,'Complete Statement (Sess. Marks'!AD64,IF($K$2='Complete Statement (Sess. Marks'!$AM$2,'Complete Statement (Sess. Marks'!AP64,IF($K$2='Complete Statement (Sess. Marks'!$AY$2,'Complete Statement (Sess. Marks'!BB64,IF($K$2='Complete Statement (Sess. Marks'!$BK$2,'Complete Statement (Sess. Marks'!BN64,IF($K$2='Complete Statement (Sess. Marks'!$BW$2,'Complete Statement (Sess. Marks'!BZ64,IF($K$2='Complete Statement (Sess. Marks'!$CI$2,'Complete Statement (Sess. Marks'!CL64,"")))))))</f>
        <v>0</v>
      </c>
      <c r="O64" s="76">
        <f>IF($K$2='Complete Statement (Sess. Marks'!$O$2,'Complete Statement (Sess. Marks'!S64,IF($K$2='Complete Statement (Sess. Marks'!$AA$2,'Complete Statement (Sess. Marks'!AE64,IF($K$2='Complete Statement (Sess. Marks'!$AM$2,'Complete Statement (Sess. Marks'!AQ64,IF($K$2='Complete Statement (Sess. Marks'!$AY$2,'Complete Statement (Sess. Marks'!BC64,IF($K$2='Complete Statement (Sess. Marks'!$BK$2,'Complete Statement (Sess. Marks'!BO64,IF($K$2='Complete Statement (Sess. Marks'!$BW$2,'Complete Statement (Sess. Marks'!CA64,IF($K$2='Complete Statement (Sess. Marks'!$CI$2,'Complete Statement (Sess. Marks'!CM64,"")))))))</f>
        <v>0</v>
      </c>
      <c r="P64" s="76">
        <f>IF($K$2='Complete Statement (Sess. Marks'!$O$2,'Complete Statement (Sess. Marks'!T64,IF($K$2='Complete Statement (Sess. Marks'!$AA$2,'Complete Statement (Sess. Marks'!AF64,IF($K$2='Complete Statement (Sess. Marks'!$AM$2,'Complete Statement (Sess. Marks'!AR64,IF($K$2='Complete Statement (Sess. Marks'!$AY$2,'Complete Statement (Sess. Marks'!BD64,IF($K$2='Complete Statement (Sess. Marks'!$BK$2,'Complete Statement (Sess. Marks'!BP64,IF($K$2='Complete Statement (Sess. Marks'!$BW$2,'Complete Statement (Sess. Marks'!CB64,IF($K$2='Complete Statement (Sess. Marks'!$CI$2,'Complete Statement (Sess. Marks'!CN64,"")))))))</f>
        <v>0</v>
      </c>
      <c r="Q64" s="76">
        <f>IF($K$2='Complete Statement (Sess. Marks'!$O$2,'Complete Statement (Sess. Marks'!U64,IF($K$2='Complete Statement (Sess. Marks'!$AA$2,'Complete Statement (Sess. Marks'!AG64,IF($K$2='Complete Statement (Sess. Marks'!$AM$2,'Complete Statement (Sess. Marks'!AS64,IF($K$2='Complete Statement (Sess. Marks'!$AY$2,'Complete Statement (Sess. Marks'!BE64,IF($K$2='Complete Statement (Sess. Marks'!$BK$2,'Complete Statement (Sess. Marks'!BQ64,IF($K$2='Complete Statement (Sess. Marks'!$BW$2,'Complete Statement (Sess. Marks'!CC64,IF($K$2='Complete Statement (Sess. Marks'!$CI$2,'Complete Statement (Sess. Marks'!CO64,"")))))))</f>
        <v>0</v>
      </c>
      <c r="R64" s="76">
        <f>IF($K$2='Complete Statement (Sess. Marks'!$O$2,'Complete Statement (Sess. Marks'!V64,IF($K$2='Complete Statement (Sess. Marks'!$AA$2,'Complete Statement (Sess. Marks'!AH64,IF($K$2='Complete Statement (Sess. Marks'!$AM$2,'Complete Statement (Sess. Marks'!AT64,IF($K$2='Complete Statement (Sess. Marks'!$AY$2,'Complete Statement (Sess. Marks'!BF64,IF($K$2='Complete Statement (Sess. Marks'!$BK$2,'Complete Statement (Sess. Marks'!BR64,IF($K$2='Complete Statement (Sess. Marks'!$BW$2,'Complete Statement (Sess. Marks'!CD64,IF($K$2='Complete Statement (Sess. Marks'!$CI$2,'Complete Statement (Sess. Marks'!CP64,"")))))))</f>
        <v>0</v>
      </c>
      <c r="S64" s="76">
        <f>IF($K$2='Complete Statement (Sess. Marks'!$O$2,'Complete Statement (Sess. Marks'!W64,IF($K$2='Complete Statement (Sess. Marks'!$AA$2,'Complete Statement (Sess. Marks'!AI64,IF($K$2='Complete Statement (Sess. Marks'!$AM$2,'Complete Statement (Sess. Marks'!AU64,IF($K$2='Complete Statement (Sess. Marks'!$AY$2,'Complete Statement (Sess. Marks'!BG64,IF($K$2='Complete Statement (Sess. Marks'!$BK$2,'Complete Statement (Sess. Marks'!BS64,IF($K$2='Complete Statement (Sess. Marks'!$BW$2,'Complete Statement (Sess. Marks'!CE64,IF($K$2='Complete Statement (Sess. Marks'!$CI$2,'Complete Statement (Sess. Marks'!CQ64,"")))))))</f>
        <v>0</v>
      </c>
      <c r="T64" s="76">
        <f>IF($K$2='Complete Statement (Sess. Marks'!$O$2,'Complete Statement (Sess. Marks'!X64,IF($K$2='Complete Statement (Sess. Marks'!$AA$2,'Complete Statement (Sess. Marks'!AJ64,IF($K$2='Complete Statement (Sess. Marks'!$AM$2,'Complete Statement (Sess. Marks'!AV64,IF($K$2='Complete Statement (Sess. Marks'!$AY$2,'Complete Statement (Sess. Marks'!BH64,IF($K$2='Complete Statement (Sess. Marks'!$BK$2,'Complete Statement (Sess. Marks'!BT64,IF($K$2='Complete Statement (Sess. Marks'!$BW$2,'Complete Statement (Sess. Marks'!CF64,IF($K$2='Complete Statement (Sess. Marks'!$CI$2,'Complete Statement (Sess. Marks'!CR64,"")))))))</f>
        <v>0</v>
      </c>
      <c r="U64" s="76">
        <f>IF($K$2='Complete Statement (Sess. Marks'!$O$2,'Complete Statement (Sess. Marks'!Y64,IF($K$2='Complete Statement (Sess. Marks'!$AA$2,'Complete Statement (Sess. Marks'!AK64,IF($K$2='Complete Statement (Sess. Marks'!$AM$2,'Complete Statement (Sess. Marks'!AW64,IF($K$2='Complete Statement (Sess. Marks'!$AY$2,'Complete Statement (Sess. Marks'!BI64,IF($K$2='Complete Statement (Sess. Marks'!$BK$2,'Complete Statement (Sess. Marks'!BU64,IF($K$2='Complete Statement (Sess. Marks'!$BW$2,'Complete Statement (Sess. Marks'!CG64,IF($K$2='Complete Statement (Sess. Marks'!$CI$2,'Complete Statement (Sess. Marks'!CS64,"")))))))</f>
        <v>0</v>
      </c>
      <c r="V64" s="78">
        <f>IF($K$2='Complete Statement (Sess. Marks'!$O$2,'Complete Statement (Sess. Marks'!Z64,IF($K$2='Complete Statement (Sess. Marks'!$AA$2,'Complete Statement (Sess. Marks'!AL64,IF($K$2='Complete Statement (Sess. Marks'!$AM$2,'Complete Statement (Sess. Marks'!AX64,IF($K$2='Complete Statement (Sess. Marks'!$AY$2,'Complete Statement (Sess. Marks'!BJ64,IF($K$2='Complete Statement (Sess. Marks'!$BK$2,'Complete Statement (Sess. Marks'!BV64,IF($K$2='Complete Statement (Sess. Marks'!$BW$2,'Complete Statement (Sess. Marks'!CH64,IF($K$2='Complete Statement (Sess. Marks'!$CI$2,'Complete Statement (Sess. Marks'!CT64,"")))))))</f>
        <v>0</v>
      </c>
      <c r="W64" s="585"/>
      <c r="X64" s="128">
        <f>'Complete Statement (Sess. Marks'!DE64</f>
        <v>0</v>
      </c>
      <c r="Y64" s="282">
        <f>'Complete Statement (Sess. Marks'!DI64</f>
        <v>0</v>
      </c>
      <c r="Z64" s="124">
        <f>'Complete Statement (Sess. Marks'!DM64</f>
        <v>0</v>
      </c>
      <c r="AA64" s="282">
        <f>'Complete Statement (Sess. Marks'!DQ64</f>
        <v>0</v>
      </c>
      <c r="AB64" s="352">
        <f>'Complete Statement (Sess. Marks'!DU64</f>
        <v>0</v>
      </c>
      <c r="AC64" s="284">
        <f>'Complete Statement (Sess. Marks'!DY64</f>
        <v>0</v>
      </c>
      <c r="AD64" s="278" t="str">
        <f>'Complete Statement (Sess. Marks'!EC64</f>
        <v/>
      </c>
      <c r="AE64" s="123">
        <f>'Complete Statement (Sess. Marks'!ED64</f>
        <v>0</v>
      </c>
      <c r="AF64" s="44" t="str">
        <f>'Complete Statement (Sess. Marks'!EE64</f>
        <v>D</v>
      </c>
      <c r="AG64" s="289">
        <f>'Complete Statement (Sess. Marks'!EF64</f>
        <v>0</v>
      </c>
      <c r="AH64" s="290" t="str">
        <f>'Complete Statement (Sess. Marks'!EG64</f>
        <v>D</v>
      </c>
      <c r="AI64" s="653"/>
    </row>
    <row r="65" spans="1:35" s="20" customFormat="1" ht="17.25" customHeight="1">
      <c r="A65" s="654"/>
      <c r="B65" s="90">
        <f t="shared" si="0"/>
        <v>0</v>
      </c>
      <c r="C65" s="19">
        <f>'Marks Entry'!D67</f>
        <v>0</v>
      </c>
      <c r="D65" s="19">
        <f>'Marks Entry'!E67</f>
        <v>0</v>
      </c>
      <c r="E65" s="106" t="str">
        <f>'Marks Entry'!F67</f>
        <v/>
      </c>
      <c r="F65" s="19">
        <f>'Marks Entry'!G67</f>
        <v>0</v>
      </c>
      <c r="G65" s="19">
        <f>'Marks Entry'!H67</f>
        <v>0</v>
      </c>
      <c r="H65" s="19">
        <f>'Marks Entry'!I67</f>
        <v>0</v>
      </c>
      <c r="I65" s="19">
        <f>'Marks Entry'!J67</f>
        <v>0</v>
      </c>
      <c r="J65" s="748">
        <f>'Marks Entry'!K67</f>
        <v>0</v>
      </c>
      <c r="K65" s="77">
        <f>IF($K$2='Complete Statement (Sess. Marks'!$O$2,'Complete Statement (Sess. Marks'!O65,IF($K$2='Complete Statement (Sess. Marks'!$AA$2,'Complete Statement (Sess. Marks'!AA65,IF($K$2='Complete Statement (Sess. Marks'!$AM$2,'Complete Statement (Sess. Marks'!AM65,IF($K$2='Complete Statement (Sess. Marks'!$AY$2,'Complete Statement (Sess. Marks'!AY65,IF($K$2='Complete Statement (Sess. Marks'!$BK$2,'Complete Statement (Sess. Marks'!BK65,IF($K$2='Complete Statement (Sess. Marks'!$BW$2,'Complete Statement (Sess. Marks'!BW65,IF($K$2='Complete Statement (Sess. Marks'!$CI$2,'Complete Statement (Sess. Marks'!CI65,"")))))))</f>
        <v>0</v>
      </c>
      <c r="L65" s="76">
        <f>IF($K$2='Complete Statement (Sess. Marks'!$O$2,'Complete Statement (Sess. Marks'!P65,IF($K$2='Complete Statement (Sess. Marks'!$AA$2,'Complete Statement (Sess. Marks'!AB65,IF($K$2='Complete Statement (Sess. Marks'!$AM$2,'Complete Statement (Sess. Marks'!AN65,IF($K$2='Complete Statement (Sess. Marks'!$AY$2,'Complete Statement (Sess. Marks'!AZ65,IF($K$2='Complete Statement (Sess. Marks'!$BK$2,'Complete Statement (Sess. Marks'!BL65,IF($K$2='Complete Statement (Sess. Marks'!$BW$2,'Complete Statement (Sess. Marks'!BX65,IF($K$2='Complete Statement (Sess. Marks'!$CI$2,'Complete Statement (Sess. Marks'!CJ65,"")))))))</f>
        <v>0</v>
      </c>
      <c r="M65" s="76">
        <f>IF($K$2='Complete Statement (Sess. Marks'!$O$2,'Complete Statement (Sess. Marks'!Q65,IF($K$2='Complete Statement (Sess. Marks'!$AA$2,'Complete Statement (Sess. Marks'!AC65,IF($K$2='Complete Statement (Sess. Marks'!$AM$2,'Complete Statement (Sess. Marks'!AO65,IF($K$2='Complete Statement (Sess. Marks'!$AY$2,'Complete Statement (Sess. Marks'!BA65,IF($K$2='Complete Statement (Sess. Marks'!$BK$2,'Complete Statement (Sess. Marks'!BM65,IF($K$2='Complete Statement (Sess. Marks'!$BW$2,'Complete Statement (Sess. Marks'!BY65,IF($K$2='Complete Statement (Sess. Marks'!$CI$2,'Complete Statement (Sess. Marks'!CK65,"")))))))</f>
        <v>0</v>
      </c>
      <c r="N65" s="76">
        <f>IF($K$2='Complete Statement (Sess. Marks'!$O$2,'Complete Statement (Sess. Marks'!R65,IF($K$2='Complete Statement (Sess. Marks'!$AA$2,'Complete Statement (Sess. Marks'!AD65,IF($K$2='Complete Statement (Sess. Marks'!$AM$2,'Complete Statement (Sess. Marks'!AP65,IF($K$2='Complete Statement (Sess. Marks'!$AY$2,'Complete Statement (Sess. Marks'!BB65,IF($K$2='Complete Statement (Sess. Marks'!$BK$2,'Complete Statement (Sess. Marks'!BN65,IF($K$2='Complete Statement (Sess. Marks'!$BW$2,'Complete Statement (Sess. Marks'!BZ65,IF($K$2='Complete Statement (Sess. Marks'!$CI$2,'Complete Statement (Sess. Marks'!CL65,"")))))))</f>
        <v>0</v>
      </c>
      <c r="O65" s="76">
        <f>IF($K$2='Complete Statement (Sess. Marks'!$O$2,'Complete Statement (Sess. Marks'!S65,IF($K$2='Complete Statement (Sess. Marks'!$AA$2,'Complete Statement (Sess. Marks'!AE65,IF($K$2='Complete Statement (Sess. Marks'!$AM$2,'Complete Statement (Sess. Marks'!AQ65,IF($K$2='Complete Statement (Sess. Marks'!$AY$2,'Complete Statement (Sess. Marks'!BC65,IF($K$2='Complete Statement (Sess. Marks'!$BK$2,'Complete Statement (Sess. Marks'!BO65,IF($K$2='Complete Statement (Sess. Marks'!$BW$2,'Complete Statement (Sess. Marks'!CA65,IF($K$2='Complete Statement (Sess. Marks'!$CI$2,'Complete Statement (Sess. Marks'!CM65,"")))))))</f>
        <v>0</v>
      </c>
      <c r="P65" s="76">
        <f>IF($K$2='Complete Statement (Sess. Marks'!$O$2,'Complete Statement (Sess. Marks'!T65,IF($K$2='Complete Statement (Sess. Marks'!$AA$2,'Complete Statement (Sess. Marks'!AF65,IF($K$2='Complete Statement (Sess. Marks'!$AM$2,'Complete Statement (Sess. Marks'!AR65,IF($K$2='Complete Statement (Sess. Marks'!$AY$2,'Complete Statement (Sess. Marks'!BD65,IF($K$2='Complete Statement (Sess. Marks'!$BK$2,'Complete Statement (Sess. Marks'!BP65,IF($K$2='Complete Statement (Sess. Marks'!$BW$2,'Complete Statement (Sess. Marks'!CB65,IF($K$2='Complete Statement (Sess. Marks'!$CI$2,'Complete Statement (Sess. Marks'!CN65,"")))))))</f>
        <v>0</v>
      </c>
      <c r="Q65" s="76">
        <f>IF($K$2='Complete Statement (Sess. Marks'!$O$2,'Complete Statement (Sess. Marks'!U65,IF($K$2='Complete Statement (Sess. Marks'!$AA$2,'Complete Statement (Sess. Marks'!AG65,IF($K$2='Complete Statement (Sess. Marks'!$AM$2,'Complete Statement (Sess. Marks'!AS65,IF($K$2='Complete Statement (Sess. Marks'!$AY$2,'Complete Statement (Sess. Marks'!BE65,IF($K$2='Complete Statement (Sess. Marks'!$BK$2,'Complete Statement (Sess. Marks'!BQ65,IF($K$2='Complete Statement (Sess. Marks'!$BW$2,'Complete Statement (Sess. Marks'!CC65,IF($K$2='Complete Statement (Sess. Marks'!$CI$2,'Complete Statement (Sess. Marks'!CO65,"")))))))</f>
        <v>0</v>
      </c>
      <c r="R65" s="76">
        <f>IF($K$2='Complete Statement (Sess. Marks'!$O$2,'Complete Statement (Sess. Marks'!V65,IF($K$2='Complete Statement (Sess. Marks'!$AA$2,'Complete Statement (Sess. Marks'!AH65,IF($K$2='Complete Statement (Sess. Marks'!$AM$2,'Complete Statement (Sess. Marks'!AT65,IF($K$2='Complete Statement (Sess. Marks'!$AY$2,'Complete Statement (Sess. Marks'!BF65,IF($K$2='Complete Statement (Sess. Marks'!$BK$2,'Complete Statement (Sess. Marks'!BR65,IF($K$2='Complete Statement (Sess. Marks'!$BW$2,'Complete Statement (Sess. Marks'!CD65,IF($K$2='Complete Statement (Sess. Marks'!$CI$2,'Complete Statement (Sess. Marks'!CP65,"")))))))</f>
        <v>0</v>
      </c>
      <c r="S65" s="76">
        <f>IF($K$2='Complete Statement (Sess. Marks'!$O$2,'Complete Statement (Sess. Marks'!W65,IF($K$2='Complete Statement (Sess. Marks'!$AA$2,'Complete Statement (Sess. Marks'!AI65,IF($K$2='Complete Statement (Sess. Marks'!$AM$2,'Complete Statement (Sess. Marks'!AU65,IF($K$2='Complete Statement (Sess. Marks'!$AY$2,'Complete Statement (Sess. Marks'!BG65,IF($K$2='Complete Statement (Sess. Marks'!$BK$2,'Complete Statement (Sess. Marks'!BS65,IF($K$2='Complete Statement (Sess. Marks'!$BW$2,'Complete Statement (Sess. Marks'!CE65,IF($K$2='Complete Statement (Sess. Marks'!$CI$2,'Complete Statement (Sess. Marks'!CQ65,"")))))))</f>
        <v>0</v>
      </c>
      <c r="T65" s="76">
        <f>IF($K$2='Complete Statement (Sess. Marks'!$O$2,'Complete Statement (Sess. Marks'!X65,IF($K$2='Complete Statement (Sess. Marks'!$AA$2,'Complete Statement (Sess. Marks'!AJ65,IF($K$2='Complete Statement (Sess. Marks'!$AM$2,'Complete Statement (Sess. Marks'!AV65,IF($K$2='Complete Statement (Sess. Marks'!$AY$2,'Complete Statement (Sess. Marks'!BH65,IF($K$2='Complete Statement (Sess. Marks'!$BK$2,'Complete Statement (Sess. Marks'!BT65,IF($K$2='Complete Statement (Sess. Marks'!$BW$2,'Complete Statement (Sess. Marks'!CF65,IF($K$2='Complete Statement (Sess. Marks'!$CI$2,'Complete Statement (Sess. Marks'!CR65,"")))))))</f>
        <v>0</v>
      </c>
      <c r="U65" s="76">
        <f>IF($K$2='Complete Statement (Sess. Marks'!$O$2,'Complete Statement (Sess. Marks'!Y65,IF($K$2='Complete Statement (Sess. Marks'!$AA$2,'Complete Statement (Sess. Marks'!AK65,IF($K$2='Complete Statement (Sess. Marks'!$AM$2,'Complete Statement (Sess. Marks'!AW65,IF($K$2='Complete Statement (Sess. Marks'!$AY$2,'Complete Statement (Sess. Marks'!BI65,IF($K$2='Complete Statement (Sess. Marks'!$BK$2,'Complete Statement (Sess. Marks'!BU65,IF($K$2='Complete Statement (Sess. Marks'!$BW$2,'Complete Statement (Sess. Marks'!CG65,IF($K$2='Complete Statement (Sess. Marks'!$CI$2,'Complete Statement (Sess. Marks'!CS65,"")))))))</f>
        <v>0</v>
      </c>
      <c r="V65" s="78">
        <f>IF($K$2='Complete Statement (Sess. Marks'!$O$2,'Complete Statement (Sess. Marks'!Z65,IF($K$2='Complete Statement (Sess. Marks'!$AA$2,'Complete Statement (Sess. Marks'!AL65,IF($K$2='Complete Statement (Sess. Marks'!$AM$2,'Complete Statement (Sess. Marks'!AX65,IF($K$2='Complete Statement (Sess. Marks'!$AY$2,'Complete Statement (Sess. Marks'!BJ65,IF($K$2='Complete Statement (Sess. Marks'!$BK$2,'Complete Statement (Sess. Marks'!BV65,IF($K$2='Complete Statement (Sess. Marks'!$BW$2,'Complete Statement (Sess. Marks'!CH65,IF($K$2='Complete Statement (Sess. Marks'!$CI$2,'Complete Statement (Sess. Marks'!CT65,"")))))))</f>
        <v>0</v>
      </c>
      <c r="W65" s="585"/>
      <c r="X65" s="128">
        <f>'Complete Statement (Sess. Marks'!DE65</f>
        <v>0</v>
      </c>
      <c r="Y65" s="282">
        <f>'Complete Statement (Sess. Marks'!DI65</f>
        <v>0</v>
      </c>
      <c r="Z65" s="124">
        <f>'Complete Statement (Sess. Marks'!DM65</f>
        <v>0</v>
      </c>
      <c r="AA65" s="282">
        <f>'Complete Statement (Sess. Marks'!DQ65</f>
        <v>0</v>
      </c>
      <c r="AB65" s="352">
        <f>'Complete Statement (Sess. Marks'!DU65</f>
        <v>0</v>
      </c>
      <c r="AC65" s="284">
        <f>'Complete Statement (Sess. Marks'!DY65</f>
        <v>0</v>
      </c>
      <c r="AD65" s="278" t="str">
        <f>'Complete Statement (Sess. Marks'!EC65</f>
        <v/>
      </c>
      <c r="AE65" s="123">
        <f>'Complete Statement (Sess. Marks'!ED65</f>
        <v>0</v>
      </c>
      <c r="AF65" s="44" t="str">
        <f>'Complete Statement (Sess. Marks'!EE65</f>
        <v>D</v>
      </c>
      <c r="AG65" s="289">
        <f>'Complete Statement (Sess. Marks'!EF65</f>
        <v>0</v>
      </c>
      <c r="AH65" s="290" t="str">
        <f>'Complete Statement (Sess. Marks'!EG65</f>
        <v>D</v>
      </c>
      <c r="AI65" s="653"/>
    </row>
    <row r="66" spans="1:35" s="20" customFormat="1" ht="17.25" customHeight="1">
      <c r="A66" s="654"/>
      <c r="B66" s="90">
        <f t="shared" si="0"/>
        <v>0</v>
      </c>
      <c r="C66" s="19">
        <f>'Marks Entry'!D68</f>
        <v>0</v>
      </c>
      <c r="D66" s="19">
        <f>'Marks Entry'!E68</f>
        <v>0</v>
      </c>
      <c r="E66" s="106" t="str">
        <f>'Marks Entry'!F68</f>
        <v/>
      </c>
      <c r="F66" s="19">
        <f>'Marks Entry'!G68</f>
        <v>0</v>
      </c>
      <c r="G66" s="19">
        <f>'Marks Entry'!H68</f>
        <v>0</v>
      </c>
      <c r="H66" s="19">
        <f>'Marks Entry'!I68</f>
        <v>0</v>
      </c>
      <c r="I66" s="19">
        <f>'Marks Entry'!J68</f>
        <v>0</v>
      </c>
      <c r="J66" s="748">
        <f>'Marks Entry'!K68</f>
        <v>0</v>
      </c>
      <c r="K66" s="77">
        <f>IF($K$2='Complete Statement (Sess. Marks'!$O$2,'Complete Statement (Sess. Marks'!O66,IF($K$2='Complete Statement (Sess. Marks'!$AA$2,'Complete Statement (Sess. Marks'!AA66,IF($K$2='Complete Statement (Sess. Marks'!$AM$2,'Complete Statement (Sess. Marks'!AM66,IF($K$2='Complete Statement (Sess. Marks'!$AY$2,'Complete Statement (Sess. Marks'!AY66,IF($K$2='Complete Statement (Sess. Marks'!$BK$2,'Complete Statement (Sess. Marks'!BK66,IF($K$2='Complete Statement (Sess. Marks'!$BW$2,'Complete Statement (Sess. Marks'!BW66,IF($K$2='Complete Statement (Sess. Marks'!$CI$2,'Complete Statement (Sess. Marks'!CI66,"")))))))</f>
        <v>0</v>
      </c>
      <c r="L66" s="76">
        <f>IF($K$2='Complete Statement (Sess. Marks'!$O$2,'Complete Statement (Sess. Marks'!P66,IF($K$2='Complete Statement (Sess. Marks'!$AA$2,'Complete Statement (Sess. Marks'!AB66,IF($K$2='Complete Statement (Sess. Marks'!$AM$2,'Complete Statement (Sess. Marks'!AN66,IF($K$2='Complete Statement (Sess. Marks'!$AY$2,'Complete Statement (Sess. Marks'!AZ66,IF($K$2='Complete Statement (Sess. Marks'!$BK$2,'Complete Statement (Sess. Marks'!BL66,IF($K$2='Complete Statement (Sess. Marks'!$BW$2,'Complete Statement (Sess. Marks'!BX66,IF($K$2='Complete Statement (Sess. Marks'!$CI$2,'Complete Statement (Sess. Marks'!CJ66,"")))))))</f>
        <v>0</v>
      </c>
      <c r="M66" s="76">
        <f>IF($K$2='Complete Statement (Sess. Marks'!$O$2,'Complete Statement (Sess. Marks'!Q66,IF($K$2='Complete Statement (Sess. Marks'!$AA$2,'Complete Statement (Sess. Marks'!AC66,IF($K$2='Complete Statement (Sess. Marks'!$AM$2,'Complete Statement (Sess. Marks'!AO66,IF($K$2='Complete Statement (Sess. Marks'!$AY$2,'Complete Statement (Sess. Marks'!BA66,IF($K$2='Complete Statement (Sess. Marks'!$BK$2,'Complete Statement (Sess. Marks'!BM66,IF($K$2='Complete Statement (Sess. Marks'!$BW$2,'Complete Statement (Sess. Marks'!BY66,IF($K$2='Complete Statement (Sess. Marks'!$CI$2,'Complete Statement (Sess. Marks'!CK66,"")))))))</f>
        <v>0</v>
      </c>
      <c r="N66" s="76">
        <f>IF($K$2='Complete Statement (Sess. Marks'!$O$2,'Complete Statement (Sess. Marks'!R66,IF($K$2='Complete Statement (Sess. Marks'!$AA$2,'Complete Statement (Sess. Marks'!AD66,IF($K$2='Complete Statement (Sess. Marks'!$AM$2,'Complete Statement (Sess. Marks'!AP66,IF($K$2='Complete Statement (Sess. Marks'!$AY$2,'Complete Statement (Sess. Marks'!BB66,IF($K$2='Complete Statement (Sess. Marks'!$BK$2,'Complete Statement (Sess. Marks'!BN66,IF($K$2='Complete Statement (Sess. Marks'!$BW$2,'Complete Statement (Sess. Marks'!BZ66,IF($K$2='Complete Statement (Sess. Marks'!$CI$2,'Complete Statement (Sess. Marks'!CL66,"")))))))</f>
        <v>0</v>
      </c>
      <c r="O66" s="76">
        <f>IF($K$2='Complete Statement (Sess. Marks'!$O$2,'Complete Statement (Sess. Marks'!S66,IF($K$2='Complete Statement (Sess. Marks'!$AA$2,'Complete Statement (Sess. Marks'!AE66,IF($K$2='Complete Statement (Sess. Marks'!$AM$2,'Complete Statement (Sess. Marks'!AQ66,IF($K$2='Complete Statement (Sess. Marks'!$AY$2,'Complete Statement (Sess. Marks'!BC66,IF($K$2='Complete Statement (Sess. Marks'!$BK$2,'Complete Statement (Sess. Marks'!BO66,IF($K$2='Complete Statement (Sess. Marks'!$BW$2,'Complete Statement (Sess. Marks'!CA66,IF($K$2='Complete Statement (Sess. Marks'!$CI$2,'Complete Statement (Sess. Marks'!CM66,"")))))))</f>
        <v>0</v>
      </c>
      <c r="P66" s="76">
        <f>IF($K$2='Complete Statement (Sess. Marks'!$O$2,'Complete Statement (Sess. Marks'!T66,IF($K$2='Complete Statement (Sess. Marks'!$AA$2,'Complete Statement (Sess. Marks'!AF66,IF($K$2='Complete Statement (Sess. Marks'!$AM$2,'Complete Statement (Sess. Marks'!AR66,IF($K$2='Complete Statement (Sess. Marks'!$AY$2,'Complete Statement (Sess. Marks'!BD66,IF($K$2='Complete Statement (Sess. Marks'!$BK$2,'Complete Statement (Sess. Marks'!BP66,IF($K$2='Complete Statement (Sess. Marks'!$BW$2,'Complete Statement (Sess. Marks'!CB66,IF($K$2='Complete Statement (Sess. Marks'!$CI$2,'Complete Statement (Sess. Marks'!CN66,"")))))))</f>
        <v>0</v>
      </c>
      <c r="Q66" s="76">
        <f>IF($K$2='Complete Statement (Sess. Marks'!$O$2,'Complete Statement (Sess. Marks'!U66,IF($K$2='Complete Statement (Sess. Marks'!$AA$2,'Complete Statement (Sess. Marks'!AG66,IF($K$2='Complete Statement (Sess. Marks'!$AM$2,'Complete Statement (Sess. Marks'!AS66,IF($K$2='Complete Statement (Sess. Marks'!$AY$2,'Complete Statement (Sess. Marks'!BE66,IF($K$2='Complete Statement (Sess. Marks'!$BK$2,'Complete Statement (Sess. Marks'!BQ66,IF($K$2='Complete Statement (Sess. Marks'!$BW$2,'Complete Statement (Sess. Marks'!CC66,IF($K$2='Complete Statement (Sess. Marks'!$CI$2,'Complete Statement (Sess. Marks'!CO66,"")))))))</f>
        <v>0</v>
      </c>
      <c r="R66" s="76">
        <f>IF($K$2='Complete Statement (Sess. Marks'!$O$2,'Complete Statement (Sess. Marks'!V66,IF($K$2='Complete Statement (Sess. Marks'!$AA$2,'Complete Statement (Sess. Marks'!AH66,IF($K$2='Complete Statement (Sess. Marks'!$AM$2,'Complete Statement (Sess. Marks'!AT66,IF($K$2='Complete Statement (Sess. Marks'!$AY$2,'Complete Statement (Sess. Marks'!BF66,IF($K$2='Complete Statement (Sess. Marks'!$BK$2,'Complete Statement (Sess. Marks'!BR66,IF($K$2='Complete Statement (Sess. Marks'!$BW$2,'Complete Statement (Sess. Marks'!CD66,IF($K$2='Complete Statement (Sess. Marks'!$CI$2,'Complete Statement (Sess. Marks'!CP66,"")))))))</f>
        <v>0</v>
      </c>
      <c r="S66" s="76">
        <f>IF($K$2='Complete Statement (Sess. Marks'!$O$2,'Complete Statement (Sess. Marks'!W66,IF($K$2='Complete Statement (Sess. Marks'!$AA$2,'Complete Statement (Sess. Marks'!AI66,IF($K$2='Complete Statement (Sess. Marks'!$AM$2,'Complete Statement (Sess. Marks'!AU66,IF($K$2='Complete Statement (Sess. Marks'!$AY$2,'Complete Statement (Sess. Marks'!BG66,IF($K$2='Complete Statement (Sess. Marks'!$BK$2,'Complete Statement (Sess. Marks'!BS66,IF($K$2='Complete Statement (Sess. Marks'!$BW$2,'Complete Statement (Sess. Marks'!CE66,IF($K$2='Complete Statement (Sess. Marks'!$CI$2,'Complete Statement (Sess. Marks'!CQ66,"")))))))</f>
        <v>0</v>
      </c>
      <c r="T66" s="76">
        <f>IF($K$2='Complete Statement (Sess. Marks'!$O$2,'Complete Statement (Sess. Marks'!X66,IF($K$2='Complete Statement (Sess. Marks'!$AA$2,'Complete Statement (Sess. Marks'!AJ66,IF($K$2='Complete Statement (Sess. Marks'!$AM$2,'Complete Statement (Sess. Marks'!AV66,IF($K$2='Complete Statement (Sess. Marks'!$AY$2,'Complete Statement (Sess. Marks'!BH66,IF($K$2='Complete Statement (Sess. Marks'!$BK$2,'Complete Statement (Sess. Marks'!BT66,IF($K$2='Complete Statement (Sess. Marks'!$BW$2,'Complete Statement (Sess. Marks'!CF66,IF($K$2='Complete Statement (Sess. Marks'!$CI$2,'Complete Statement (Sess. Marks'!CR66,"")))))))</f>
        <v>0</v>
      </c>
      <c r="U66" s="76">
        <f>IF($K$2='Complete Statement (Sess. Marks'!$O$2,'Complete Statement (Sess. Marks'!Y66,IF($K$2='Complete Statement (Sess. Marks'!$AA$2,'Complete Statement (Sess. Marks'!AK66,IF($K$2='Complete Statement (Sess. Marks'!$AM$2,'Complete Statement (Sess. Marks'!AW66,IF($K$2='Complete Statement (Sess. Marks'!$AY$2,'Complete Statement (Sess. Marks'!BI66,IF($K$2='Complete Statement (Sess. Marks'!$BK$2,'Complete Statement (Sess. Marks'!BU66,IF($K$2='Complete Statement (Sess. Marks'!$BW$2,'Complete Statement (Sess. Marks'!CG66,IF($K$2='Complete Statement (Sess. Marks'!$CI$2,'Complete Statement (Sess. Marks'!CS66,"")))))))</f>
        <v>0</v>
      </c>
      <c r="V66" s="78">
        <f>IF($K$2='Complete Statement (Sess. Marks'!$O$2,'Complete Statement (Sess. Marks'!Z66,IF($K$2='Complete Statement (Sess. Marks'!$AA$2,'Complete Statement (Sess. Marks'!AL66,IF($K$2='Complete Statement (Sess. Marks'!$AM$2,'Complete Statement (Sess. Marks'!AX66,IF($K$2='Complete Statement (Sess. Marks'!$AY$2,'Complete Statement (Sess. Marks'!BJ66,IF($K$2='Complete Statement (Sess. Marks'!$BK$2,'Complete Statement (Sess. Marks'!BV66,IF($K$2='Complete Statement (Sess. Marks'!$BW$2,'Complete Statement (Sess. Marks'!CH66,IF($K$2='Complete Statement (Sess. Marks'!$CI$2,'Complete Statement (Sess. Marks'!CT66,"")))))))</f>
        <v>0</v>
      </c>
      <c r="W66" s="585"/>
      <c r="X66" s="128">
        <f>'Complete Statement (Sess. Marks'!DE66</f>
        <v>0</v>
      </c>
      <c r="Y66" s="282">
        <f>'Complete Statement (Sess. Marks'!DI66</f>
        <v>0</v>
      </c>
      <c r="Z66" s="124">
        <f>'Complete Statement (Sess. Marks'!DM66</f>
        <v>0</v>
      </c>
      <c r="AA66" s="282">
        <f>'Complete Statement (Sess. Marks'!DQ66</f>
        <v>0</v>
      </c>
      <c r="AB66" s="352">
        <f>'Complete Statement (Sess. Marks'!DU66</f>
        <v>0</v>
      </c>
      <c r="AC66" s="284">
        <f>'Complete Statement (Sess. Marks'!DY66</f>
        <v>0</v>
      </c>
      <c r="AD66" s="278" t="str">
        <f>'Complete Statement (Sess. Marks'!EC66</f>
        <v/>
      </c>
      <c r="AE66" s="123">
        <f>'Complete Statement (Sess. Marks'!ED66</f>
        <v>0</v>
      </c>
      <c r="AF66" s="44" t="str">
        <f>'Complete Statement (Sess. Marks'!EE66</f>
        <v>D</v>
      </c>
      <c r="AG66" s="289">
        <f>'Complete Statement (Sess. Marks'!EF66</f>
        <v>0</v>
      </c>
      <c r="AH66" s="290" t="str">
        <f>'Complete Statement (Sess. Marks'!EG66</f>
        <v>D</v>
      </c>
      <c r="AI66" s="653"/>
    </row>
    <row r="67" spans="1:35" s="20" customFormat="1" ht="17.25" customHeight="1">
      <c r="A67" s="654"/>
      <c r="B67" s="90">
        <f t="shared" si="0"/>
        <v>0</v>
      </c>
      <c r="C67" s="19">
        <f>'Marks Entry'!D69</f>
        <v>0</v>
      </c>
      <c r="D67" s="19">
        <f>'Marks Entry'!E69</f>
        <v>0</v>
      </c>
      <c r="E67" s="106" t="str">
        <f>'Marks Entry'!F69</f>
        <v/>
      </c>
      <c r="F67" s="19">
        <f>'Marks Entry'!G69</f>
        <v>0</v>
      </c>
      <c r="G67" s="19">
        <f>'Marks Entry'!H69</f>
        <v>0</v>
      </c>
      <c r="H67" s="19">
        <f>'Marks Entry'!I69</f>
        <v>0</v>
      </c>
      <c r="I67" s="19">
        <f>'Marks Entry'!J69</f>
        <v>0</v>
      </c>
      <c r="J67" s="748">
        <f>'Marks Entry'!K69</f>
        <v>0</v>
      </c>
      <c r="K67" s="77">
        <f>IF($K$2='Complete Statement (Sess. Marks'!$O$2,'Complete Statement (Sess. Marks'!O67,IF($K$2='Complete Statement (Sess. Marks'!$AA$2,'Complete Statement (Sess. Marks'!AA67,IF($K$2='Complete Statement (Sess. Marks'!$AM$2,'Complete Statement (Sess. Marks'!AM67,IF($K$2='Complete Statement (Sess. Marks'!$AY$2,'Complete Statement (Sess. Marks'!AY67,IF($K$2='Complete Statement (Sess. Marks'!$BK$2,'Complete Statement (Sess. Marks'!BK67,IF($K$2='Complete Statement (Sess. Marks'!$BW$2,'Complete Statement (Sess. Marks'!BW67,IF($K$2='Complete Statement (Sess. Marks'!$CI$2,'Complete Statement (Sess. Marks'!CI67,"")))))))</f>
        <v>0</v>
      </c>
      <c r="L67" s="76">
        <f>IF($K$2='Complete Statement (Sess. Marks'!$O$2,'Complete Statement (Sess. Marks'!P67,IF($K$2='Complete Statement (Sess. Marks'!$AA$2,'Complete Statement (Sess. Marks'!AB67,IF($K$2='Complete Statement (Sess. Marks'!$AM$2,'Complete Statement (Sess. Marks'!AN67,IF($K$2='Complete Statement (Sess. Marks'!$AY$2,'Complete Statement (Sess. Marks'!AZ67,IF($K$2='Complete Statement (Sess. Marks'!$BK$2,'Complete Statement (Sess. Marks'!BL67,IF($K$2='Complete Statement (Sess. Marks'!$BW$2,'Complete Statement (Sess. Marks'!BX67,IF($K$2='Complete Statement (Sess. Marks'!$CI$2,'Complete Statement (Sess. Marks'!CJ67,"")))))))</f>
        <v>0</v>
      </c>
      <c r="M67" s="76">
        <f>IF($K$2='Complete Statement (Sess. Marks'!$O$2,'Complete Statement (Sess. Marks'!Q67,IF($K$2='Complete Statement (Sess. Marks'!$AA$2,'Complete Statement (Sess. Marks'!AC67,IF($K$2='Complete Statement (Sess. Marks'!$AM$2,'Complete Statement (Sess. Marks'!AO67,IF($K$2='Complete Statement (Sess. Marks'!$AY$2,'Complete Statement (Sess. Marks'!BA67,IF($K$2='Complete Statement (Sess. Marks'!$BK$2,'Complete Statement (Sess. Marks'!BM67,IF($K$2='Complete Statement (Sess. Marks'!$BW$2,'Complete Statement (Sess. Marks'!BY67,IF($K$2='Complete Statement (Sess. Marks'!$CI$2,'Complete Statement (Sess. Marks'!CK67,"")))))))</f>
        <v>0</v>
      </c>
      <c r="N67" s="76">
        <f>IF($K$2='Complete Statement (Sess. Marks'!$O$2,'Complete Statement (Sess. Marks'!R67,IF($K$2='Complete Statement (Sess. Marks'!$AA$2,'Complete Statement (Sess. Marks'!AD67,IF($K$2='Complete Statement (Sess. Marks'!$AM$2,'Complete Statement (Sess. Marks'!AP67,IF($K$2='Complete Statement (Sess. Marks'!$AY$2,'Complete Statement (Sess. Marks'!BB67,IF($K$2='Complete Statement (Sess. Marks'!$BK$2,'Complete Statement (Sess. Marks'!BN67,IF($K$2='Complete Statement (Sess. Marks'!$BW$2,'Complete Statement (Sess. Marks'!BZ67,IF($K$2='Complete Statement (Sess. Marks'!$CI$2,'Complete Statement (Sess. Marks'!CL67,"")))))))</f>
        <v>0</v>
      </c>
      <c r="O67" s="76">
        <f>IF($K$2='Complete Statement (Sess. Marks'!$O$2,'Complete Statement (Sess. Marks'!S67,IF($K$2='Complete Statement (Sess. Marks'!$AA$2,'Complete Statement (Sess. Marks'!AE67,IF($K$2='Complete Statement (Sess. Marks'!$AM$2,'Complete Statement (Sess. Marks'!AQ67,IF($K$2='Complete Statement (Sess. Marks'!$AY$2,'Complete Statement (Sess. Marks'!BC67,IF($K$2='Complete Statement (Sess. Marks'!$BK$2,'Complete Statement (Sess. Marks'!BO67,IF($K$2='Complete Statement (Sess. Marks'!$BW$2,'Complete Statement (Sess. Marks'!CA67,IF($K$2='Complete Statement (Sess. Marks'!$CI$2,'Complete Statement (Sess. Marks'!CM67,"")))))))</f>
        <v>0</v>
      </c>
      <c r="P67" s="76">
        <f>IF($K$2='Complete Statement (Sess. Marks'!$O$2,'Complete Statement (Sess. Marks'!T67,IF($K$2='Complete Statement (Sess. Marks'!$AA$2,'Complete Statement (Sess. Marks'!AF67,IF($K$2='Complete Statement (Sess. Marks'!$AM$2,'Complete Statement (Sess. Marks'!AR67,IF($K$2='Complete Statement (Sess. Marks'!$AY$2,'Complete Statement (Sess. Marks'!BD67,IF($K$2='Complete Statement (Sess. Marks'!$BK$2,'Complete Statement (Sess. Marks'!BP67,IF($K$2='Complete Statement (Sess. Marks'!$BW$2,'Complete Statement (Sess. Marks'!CB67,IF($K$2='Complete Statement (Sess. Marks'!$CI$2,'Complete Statement (Sess. Marks'!CN67,"")))))))</f>
        <v>0</v>
      </c>
      <c r="Q67" s="76">
        <f>IF($K$2='Complete Statement (Sess. Marks'!$O$2,'Complete Statement (Sess. Marks'!U67,IF($K$2='Complete Statement (Sess. Marks'!$AA$2,'Complete Statement (Sess. Marks'!AG67,IF($K$2='Complete Statement (Sess. Marks'!$AM$2,'Complete Statement (Sess. Marks'!AS67,IF($K$2='Complete Statement (Sess. Marks'!$AY$2,'Complete Statement (Sess. Marks'!BE67,IF($K$2='Complete Statement (Sess. Marks'!$BK$2,'Complete Statement (Sess. Marks'!BQ67,IF($K$2='Complete Statement (Sess. Marks'!$BW$2,'Complete Statement (Sess. Marks'!CC67,IF($K$2='Complete Statement (Sess. Marks'!$CI$2,'Complete Statement (Sess. Marks'!CO67,"")))))))</f>
        <v>0</v>
      </c>
      <c r="R67" s="76">
        <f>IF($K$2='Complete Statement (Sess. Marks'!$O$2,'Complete Statement (Sess. Marks'!V67,IF($K$2='Complete Statement (Sess. Marks'!$AA$2,'Complete Statement (Sess. Marks'!AH67,IF($K$2='Complete Statement (Sess. Marks'!$AM$2,'Complete Statement (Sess. Marks'!AT67,IF($K$2='Complete Statement (Sess. Marks'!$AY$2,'Complete Statement (Sess. Marks'!BF67,IF($K$2='Complete Statement (Sess. Marks'!$BK$2,'Complete Statement (Sess. Marks'!BR67,IF($K$2='Complete Statement (Sess. Marks'!$BW$2,'Complete Statement (Sess. Marks'!CD67,IF($K$2='Complete Statement (Sess. Marks'!$CI$2,'Complete Statement (Sess. Marks'!CP67,"")))))))</f>
        <v>0</v>
      </c>
      <c r="S67" s="76">
        <f>IF($K$2='Complete Statement (Sess. Marks'!$O$2,'Complete Statement (Sess. Marks'!W67,IF($K$2='Complete Statement (Sess. Marks'!$AA$2,'Complete Statement (Sess. Marks'!AI67,IF($K$2='Complete Statement (Sess. Marks'!$AM$2,'Complete Statement (Sess. Marks'!AU67,IF($K$2='Complete Statement (Sess. Marks'!$AY$2,'Complete Statement (Sess. Marks'!BG67,IF($K$2='Complete Statement (Sess. Marks'!$BK$2,'Complete Statement (Sess. Marks'!BS67,IF($K$2='Complete Statement (Sess. Marks'!$BW$2,'Complete Statement (Sess. Marks'!CE67,IF($K$2='Complete Statement (Sess. Marks'!$CI$2,'Complete Statement (Sess. Marks'!CQ67,"")))))))</f>
        <v>0</v>
      </c>
      <c r="T67" s="76">
        <f>IF($K$2='Complete Statement (Sess. Marks'!$O$2,'Complete Statement (Sess. Marks'!X67,IF($K$2='Complete Statement (Sess. Marks'!$AA$2,'Complete Statement (Sess. Marks'!AJ67,IF($K$2='Complete Statement (Sess. Marks'!$AM$2,'Complete Statement (Sess. Marks'!AV67,IF($K$2='Complete Statement (Sess. Marks'!$AY$2,'Complete Statement (Sess. Marks'!BH67,IF($K$2='Complete Statement (Sess. Marks'!$BK$2,'Complete Statement (Sess. Marks'!BT67,IF($K$2='Complete Statement (Sess. Marks'!$BW$2,'Complete Statement (Sess. Marks'!CF67,IF($K$2='Complete Statement (Sess. Marks'!$CI$2,'Complete Statement (Sess. Marks'!CR67,"")))))))</f>
        <v>0</v>
      </c>
      <c r="U67" s="76">
        <f>IF($K$2='Complete Statement (Sess. Marks'!$O$2,'Complete Statement (Sess. Marks'!Y67,IF($K$2='Complete Statement (Sess. Marks'!$AA$2,'Complete Statement (Sess. Marks'!AK67,IF($K$2='Complete Statement (Sess. Marks'!$AM$2,'Complete Statement (Sess. Marks'!AW67,IF($K$2='Complete Statement (Sess. Marks'!$AY$2,'Complete Statement (Sess. Marks'!BI67,IF($K$2='Complete Statement (Sess. Marks'!$BK$2,'Complete Statement (Sess. Marks'!BU67,IF($K$2='Complete Statement (Sess. Marks'!$BW$2,'Complete Statement (Sess. Marks'!CG67,IF($K$2='Complete Statement (Sess. Marks'!$CI$2,'Complete Statement (Sess. Marks'!CS67,"")))))))</f>
        <v>0</v>
      </c>
      <c r="V67" s="78">
        <f>IF($K$2='Complete Statement (Sess. Marks'!$O$2,'Complete Statement (Sess. Marks'!Z67,IF($K$2='Complete Statement (Sess. Marks'!$AA$2,'Complete Statement (Sess. Marks'!AL67,IF($K$2='Complete Statement (Sess. Marks'!$AM$2,'Complete Statement (Sess. Marks'!AX67,IF($K$2='Complete Statement (Sess. Marks'!$AY$2,'Complete Statement (Sess. Marks'!BJ67,IF($K$2='Complete Statement (Sess. Marks'!$BK$2,'Complete Statement (Sess. Marks'!BV67,IF($K$2='Complete Statement (Sess. Marks'!$BW$2,'Complete Statement (Sess. Marks'!CH67,IF($K$2='Complete Statement (Sess. Marks'!$CI$2,'Complete Statement (Sess. Marks'!CT67,"")))))))</f>
        <v>0</v>
      </c>
      <c r="W67" s="585"/>
      <c r="X67" s="128">
        <f>'Complete Statement (Sess. Marks'!DE67</f>
        <v>0</v>
      </c>
      <c r="Y67" s="282">
        <f>'Complete Statement (Sess. Marks'!DI67</f>
        <v>0</v>
      </c>
      <c r="Z67" s="124">
        <f>'Complete Statement (Sess. Marks'!DM67</f>
        <v>0</v>
      </c>
      <c r="AA67" s="282">
        <f>'Complete Statement (Sess. Marks'!DQ67</f>
        <v>0</v>
      </c>
      <c r="AB67" s="352">
        <f>'Complete Statement (Sess. Marks'!DU67</f>
        <v>0</v>
      </c>
      <c r="AC67" s="284">
        <f>'Complete Statement (Sess. Marks'!DY67</f>
        <v>0</v>
      </c>
      <c r="AD67" s="278" t="str">
        <f>'Complete Statement (Sess. Marks'!EC67</f>
        <v/>
      </c>
      <c r="AE67" s="123">
        <f>'Complete Statement (Sess. Marks'!ED67</f>
        <v>0</v>
      </c>
      <c r="AF67" s="44" t="str">
        <f>'Complete Statement (Sess. Marks'!EE67</f>
        <v>D</v>
      </c>
      <c r="AG67" s="289">
        <f>'Complete Statement (Sess. Marks'!EF67</f>
        <v>0</v>
      </c>
      <c r="AH67" s="290" t="str">
        <f>'Complete Statement (Sess. Marks'!EG67</f>
        <v>D</v>
      </c>
      <c r="AI67" s="653"/>
    </row>
    <row r="68" spans="1:35" s="20" customFormat="1" ht="17.25" customHeight="1">
      <c r="A68" s="654"/>
      <c r="B68" s="90">
        <f t="shared" si="0"/>
        <v>0</v>
      </c>
      <c r="C68" s="19">
        <f>'Marks Entry'!D70</f>
        <v>0</v>
      </c>
      <c r="D68" s="19">
        <f>'Marks Entry'!E70</f>
        <v>0</v>
      </c>
      <c r="E68" s="106" t="str">
        <f>'Marks Entry'!F70</f>
        <v/>
      </c>
      <c r="F68" s="19">
        <f>'Marks Entry'!G70</f>
        <v>0</v>
      </c>
      <c r="G68" s="19">
        <f>'Marks Entry'!H70</f>
        <v>0</v>
      </c>
      <c r="H68" s="19">
        <f>'Marks Entry'!I70</f>
        <v>0</v>
      </c>
      <c r="I68" s="19">
        <f>'Marks Entry'!J70</f>
        <v>0</v>
      </c>
      <c r="J68" s="748">
        <f>'Marks Entry'!K70</f>
        <v>0</v>
      </c>
      <c r="K68" s="77">
        <f>IF($K$2='Complete Statement (Sess. Marks'!$O$2,'Complete Statement (Sess. Marks'!O68,IF($K$2='Complete Statement (Sess. Marks'!$AA$2,'Complete Statement (Sess. Marks'!AA68,IF($K$2='Complete Statement (Sess. Marks'!$AM$2,'Complete Statement (Sess. Marks'!AM68,IF($K$2='Complete Statement (Sess. Marks'!$AY$2,'Complete Statement (Sess. Marks'!AY68,IF($K$2='Complete Statement (Sess. Marks'!$BK$2,'Complete Statement (Sess. Marks'!BK68,IF($K$2='Complete Statement (Sess. Marks'!$BW$2,'Complete Statement (Sess. Marks'!BW68,IF($K$2='Complete Statement (Sess. Marks'!$CI$2,'Complete Statement (Sess. Marks'!CI68,"")))))))</f>
        <v>0</v>
      </c>
      <c r="L68" s="76">
        <f>IF($K$2='Complete Statement (Sess. Marks'!$O$2,'Complete Statement (Sess. Marks'!P68,IF($K$2='Complete Statement (Sess. Marks'!$AA$2,'Complete Statement (Sess. Marks'!AB68,IF($K$2='Complete Statement (Sess. Marks'!$AM$2,'Complete Statement (Sess. Marks'!AN68,IF($K$2='Complete Statement (Sess. Marks'!$AY$2,'Complete Statement (Sess. Marks'!AZ68,IF($K$2='Complete Statement (Sess. Marks'!$BK$2,'Complete Statement (Sess. Marks'!BL68,IF($K$2='Complete Statement (Sess. Marks'!$BW$2,'Complete Statement (Sess. Marks'!BX68,IF($K$2='Complete Statement (Sess. Marks'!$CI$2,'Complete Statement (Sess. Marks'!CJ68,"")))))))</f>
        <v>0</v>
      </c>
      <c r="M68" s="76">
        <f>IF($K$2='Complete Statement (Sess. Marks'!$O$2,'Complete Statement (Sess. Marks'!Q68,IF($K$2='Complete Statement (Sess. Marks'!$AA$2,'Complete Statement (Sess. Marks'!AC68,IF($K$2='Complete Statement (Sess. Marks'!$AM$2,'Complete Statement (Sess. Marks'!AO68,IF($K$2='Complete Statement (Sess. Marks'!$AY$2,'Complete Statement (Sess. Marks'!BA68,IF($K$2='Complete Statement (Sess. Marks'!$BK$2,'Complete Statement (Sess. Marks'!BM68,IF($K$2='Complete Statement (Sess. Marks'!$BW$2,'Complete Statement (Sess. Marks'!BY68,IF($K$2='Complete Statement (Sess. Marks'!$CI$2,'Complete Statement (Sess. Marks'!CK68,"")))))))</f>
        <v>0</v>
      </c>
      <c r="N68" s="76">
        <f>IF($K$2='Complete Statement (Sess. Marks'!$O$2,'Complete Statement (Sess. Marks'!R68,IF($K$2='Complete Statement (Sess. Marks'!$AA$2,'Complete Statement (Sess. Marks'!AD68,IF($K$2='Complete Statement (Sess. Marks'!$AM$2,'Complete Statement (Sess. Marks'!AP68,IF($K$2='Complete Statement (Sess. Marks'!$AY$2,'Complete Statement (Sess. Marks'!BB68,IF($K$2='Complete Statement (Sess. Marks'!$BK$2,'Complete Statement (Sess. Marks'!BN68,IF($K$2='Complete Statement (Sess. Marks'!$BW$2,'Complete Statement (Sess. Marks'!BZ68,IF($K$2='Complete Statement (Sess. Marks'!$CI$2,'Complete Statement (Sess. Marks'!CL68,"")))))))</f>
        <v>0</v>
      </c>
      <c r="O68" s="76">
        <f>IF($K$2='Complete Statement (Sess. Marks'!$O$2,'Complete Statement (Sess. Marks'!S68,IF($K$2='Complete Statement (Sess. Marks'!$AA$2,'Complete Statement (Sess. Marks'!AE68,IF($K$2='Complete Statement (Sess. Marks'!$AM$2,'Complete Statement (Sess. Marks'!AQ68,IF($K$2='Complete Statement (Sess. Marks'!$AY$2,'Complete Statement (Sess. Marks'!BC68,IF($K$2='Complete Statement (Sess. Marks'!$BK$2,'Complete Statement (Sess. Marks'!BO68,IF($K$2='Complete Statement (Sess. Marks'!$BW$2,'Complete Statement (Sess. Marks'!CA68,IF($K$2='Complete Statement (Sess. Marks'!$CI$2,'Complete Statement (Sess. Marks'!CM68,"")))))))</f>
        <v>0</v>
      </c>
      <c r="P68" s="76">
        <f>IF($K$2='Complete Statement (Sess. Marks'!$O$2,'Complete Statement (Sess. Marks'!T68,IF($K$2='Complete Statement (Sess. Marks'!$AA$2,'Complete Statement (Sess. Marks'!AF68,IF($K$2='Complete Statement (Sess. Marks'!$AM$2,'Complete Statement (Sess. Marks'!AR68,IF($K$2='Complete Statement (Sess. Marks'!$AY$2,'Complete Statement (Sess. Marks'!BD68,IF($K$2='Complete Statement (Sess. Marks'!$BK$2,'Complete Statement (Sess. Marks'!BP68,IF($K$2='Complete Statement (Sess. Marks'!$BW$2,'Complete Statement (Sess. Marks'!CB68,IF($K$2='Complete Statement (Sess. Marks'!$CI$2,'Complete Statement (Sess. Marks'!CN68,"")))))))</f>
        <v>0</v>
      </c>
      <c r="Q68" s="76">
        <f>IF($K$2='Complete Statement (Sess. Marks'!$O$2,'Complete Statement (Sess. Marks'!U68,IF($K$2='Complete Statement (Sess. Marks'!$AA$2,'Complete Statement (Sess. Marks'!AG68,IF($K$2='Complete Statement (Sess. Marks'!$AM$2,'Complete Statement (Sess. Marks'!AS68,IF($K$2='Complete Statement (Sess. Marks'!$AY$2,'Complete Statement (Sess. Marks'!BE68,IF($K$2='Complete Statement (Sess. Marks'!$BK$2,'Complete Statement (Sess. Marks'!BQ68,IF($K$2='Complete Statement (Sess. Marks'!$BW$2,'Complete Statement (Sess. Marks'!CC68,IF($K$2='Complete Statement (Sess. Marks'!$CI$2,'Complete Statement (Sess. Marks'!CO68,"")))))))</f>
        <v>0</v>
      </c>
      <c r="R68" s="76">
        <f>IF($K$2='Complete Statement (Sess. Marks'!$O$2,'Complete Statement (Sess. Marks'!V68,IF($K$2='Complete Statement (Sess. Marks'!$AA$2,'Complete Statement (Sess. Marks'!AH68,IF($K$2='Complete Statement (Sess. Marks'!$AM$2,'Complete Statement (Sess. Marks'!AT68,IF($K$2='Complete Statement (Sess. Marks'!$AY$2,'Complete Statement (Sess. Marks'!BF68,IF($K$2='Complete Statement (Sess. Marks'!$BK$2,'Complete Statement (Sess. Marks'!BR68,IF($K$2='Complete Statement (Sess. Marks'!$BW$2,'Complete Statement (Sess. Marks'!CD68,IF($K$2='Complete Statement (Sess. Marks'!$CI$2,'Complete Statement (Sess. Marks'!CP68,"")))))))</f>
        <v>0</v>
      </c>
      <c r="S68" s="76">
        <f>IF($K$2='Complete Statement (Sess. Marks'!$O$2,'Complete Statement (Sess. Marks'!W68,IF($K$2='Complete Statement (Sess. Marks'!$AA$2,'Complete Statement (Sess. Marks'!AI68,IF($K$2='Complete Statement (Sess. Marks'!$AM$2,'Complete Statement (Sess. Marks'!AU68,IF($K$2='Complete Statement (Sess. Marks'!$AY$2,'Complete Statement (Sess. Marks'!BG68,IF($K$2='Complete Statement (Sess. Marks'!$BK$2,'Complete Statement (Sess. Marks'!BS68,IF($K$2='Complete Statement (Sess. Marks'!$BW$2,'Complete Statement (Sess. Marks'!CE68,IF($K$2='Complete Statement (Sess. Marks'!$CI$2,'Complete Statement (Sess. Marks'!CQ68,"")))))))</f>
        <v>0</v>
      </c>
      <c r="T68" s="76">
        <f>IF($K$2='Complete Statement (Sess. Marks'!$O$2,'Complete Statement (Sess. Marks'!X68,IF($K$2='Complete Statement (Sess. Marks'!$AA$2,'Complete Statement (Sess. Marks'!AJ68,IF($K$2='Complete Statement (Sess. Marks'!$AM$2,'Complete Statement (Sess. Marks'!AV68,IF($K$2='Complete Statement (Sess. Marks'!$AY$2,'Complete Statement (Sess. Marks'!BH68,IF($K$2='Complete Statement (Sess. Marks'!$BK$2,'Complete Statement (Sess. Marks'!BT68,IF($K$2='Complete Statement (Sess. Marks'!$BW$2,'Complete Statement (Sess. Marks'!CF68,IF($K$2='Complete Statement (Sess. Marks'!$CI$2,'Complete Statement (Sess. Marks'!CR68,"")))))))</f>
        <v>0</v>
      </c>
      <c r="U68" s="76">
        <f>IF($K$2='Complete Statement (Sess. Marks'!$O$2,'Complete Statement (Sess. Marks'!Y68,IF($K$2='Complete Statement (Sess. Marks'!$AA$2,'Complete Statement (Sess. Marks'!AK68,IF($K$2='Complete Statement (Sess. Marks'!$AM$2,'Complete Statement (Sess. Marks'!AW68,IF($K$2='Complete Statement (Sess. Marks'!$AY$2,'Complete Statement (Sess. Marks'!BI68,IF($K$2='Complete Statement (Sess. Marks'!$BK$2,'Complete Statement (Sess. Marks'!BU68,IF($K$2='Complete Statement (Sess. Marks'!$BW$2,'Complete Statement (Sess. Marks'!CG68,IF($K$2='Complete Statement (Sess. Marks'!$CI$2,'Complete Statement (Sess. Marks'!CS68,"")))))))</f>
        <v>0</v>
      </c>
      <c r="V68" s="78">
        <f>IF($K$2='Complete Statement (Sess. Marks'!$O$2,'Complete Statement (Sess. Marks'!Z68,IF($K$2='Complete Statement (Sess. Marks'!$AA$2,'Complete Statement (Sess. Marks'!AL68,IF($K$2='Complete Statement (Sess. Marks'!$AM$2,'Complete Statement (Sess. Marks'!AX68,IF($K$2='Complete Statement (Sess. Marks'!$AY$2,'Complete Statement (Sess. Marks'!BJ68,IF($K$2='Complete Statement (Sess. Marks'!$BK$2,'Complete Statement (Sess. Marks'!BV68,IF($K$2='Complete Statement (Sess. Marks'!$BW$2,'Complete Statement (Sess. Marks'!CH68,IF($K$2='Complete Statement (Sess. Marks'!$CI$2,'Complete Statement (Sess. Marks'!CT68,"")))))))</f>
        <v>0</v>
      </c>
      <c r="W68" s="585"/>
      <c r="X68" s="128">
        <f>'Complete Statement (Sess. Marks'!DE68</f>
        <v>0</v>
      </c>
      <c r="Y68" s="282">
        <f>'Complete Statement (Sess. Marks'!DI68</f>
        <v>0</v>
      </c>
      <c r="Z68" s="124">
        <f>'Complete Statement (Sess. Marks'!DM68</f>
        <v>0</v>
      </c>
      <c r="AA68" s="282">
        <f>'Complete Statement (Sess. Marks'!DQ68</f>
        <v>0</v>
      </c>
      <c r="AB68" s="352">
        <f>'Complete Statement (Sess. Marks'!DU68</f>
        <v>0</v>
      </c>
      <c r="AC68" s="284">
        <f>'Complete Statement (Sess. Marks'!DY68</f>
        <v>0</v>
      </c>
      <c r="AD68" s="278" t="str">
        <f>'Complete Statement (Sess. Marks'!EC68</f>
        <v/>
      </c>
      <c r="AE68" s="123">
        <f>'Complete Statement (Sess. Marks'!ED68</f>
        <v>0</v>
      </c>
      <c r="AF68" s="44" t="str">
        <f>'Complete Statement (Sess. Marks'!EE68</f>
        <v>D</v>
      </c>
      <c r="AG68" s="289">
        <f>'Complete Statement (Sess. Marks'!EF68</f>
        <v>0</v>
      </c>
      <c r="AH68" s="290" t="str">
        <f>'Complete Statement (Sess. Marks'!EG68</f>
        <v>D</v>
      </c>
      <c r="AI68" s="653"/>
    </row>
    <row r="69" spans="1:35" s="20" customFormat="1" ht="17.25" customHeight="1">
      <c r="A69" s="654"/>
      <c r="B69" s="90">
        <f t="shared" si="0"/>
        <v>0</v>
      </c>
      <c r="C69" s="19">
        <f>'Marks Entry'!D71</f>
        <v>0</v>
      </c>
      <c r="D69" s="19">
        <f>'Marks Entry'!E71</f>
        <v>0</v>
      </c>
      <c r="E69" s="106" t="str">
        <f>'Marks Entry'!F71</f>
        <v/>
      </c>
      <c r="F69" s="19">
        <f>'Marks Entry'!G71</f>
        <v>0</v>
      </c>
      <c r="G69" s="19">
        <f>'Marks Entry'!H71</f>
        <v>0</v>
      </c>
      <c r="H69" s="19">
        <f>'Marks Entry'!I71</f>
        <v>0</v>
      </c>
      <c r="I69" s="19">
        <f>'Marks Entry'!J71</f>
        <v>0</v>
      </c>
      <c r="J69" s="748">
        <f>'Marks Entry'!K71</f>
        <v>0</v>
      </c>
      <c r="K69" s="77">
        <f>IF($K$2='Complete Statement (Sess. Marks'!$O$2,'Complete Statement (Sess. Marks'!O69,IF($K$2='Complete Statement (Sess. Marks'!$AA$2,'Complete Statement (Sess. Marks'!AA69,IF($K$2='Complete Statement (Sess. Marks'!$AM$2,'Complete Statement (Sess. Marks'!AM69,IF($K$2='Complete Statement (Sess. Marks'!$AY$2,'Complete Statement (Sess. Marks'!AY69,IF($K$2='Complete Statement (Sess. Marks'!$BK$2,'Complete Statement (Sess. Marks'!BK69,IF($K$2='Complete Statement (Sess. Marks'!$BW$2,'Complete Statement (Sess. Marks'!BW69,IF($K$2='Complete Statement (Sess. Marks'!$CI$2,'Complete Statement (Sess. Marks'!CI69,"")))))))</f>
        <v>0</v>
      </c>
      <c r="L69" s="76">
        <f>IF($K$2='Complete Statement (Sess. Marks'!$O$2,'Complete Statement (Sess. Marks'!P69,IF($K$2='Complete Statement (Sess. Marks'!$AA$2,'Complete Statement (Sess. Marks'!AB69,IF($K$2='Complete Statement (Sess. Marks'!$AM$2,'Complete Statement (Sess. Marks'!AN69,IF($K$2='Complete Statement (Sess. Marks'!$AY$2,'Complete Statement (Sess. Marks'!AZ69,IF($K$2='Complete Statement (Sess. Marks'!$BK$2,'Complete Statement (Sess. Marks'!BL69,IF($K$2='Complete Statement (Sess. Marks'!$BW$2,'Complete Statement (Sess. Marks'!BX69,IF($K$2='Complete Statement (Sess. Marks'!$CI$2,'Complete Statement (Sess. Marks'!CJ69,"")))))))</f>
        <v>0</v>
      </c>
      <c r="M69" s="76">
        <f>IF($K$2='Complete Statement (Sess. Marks'!$O$2,'Complete Statement (Sess. Marks'!Q69,IF($K$2='Complete Statement (Sess. Marks'!$AA$2,'Complete Statement (Sess. Marks'!AC69,IF($K$2='Complete Statement (Sess. Marks'!$AM$2,'Complete Statement (Sess. Marks'!AO69,IF($K$2='Complete Statement (Sess. Marks'!$AY$2,'Complete Statement (Sess. Marks'!BA69,IF($K$2='Complete Statement (Sess. Marks'!$BK$2,'Complete Statement (Sess. Marks'!BM69,IF($K$2='Complete Statement (Sess. Marks'!$BW$2,'Complete Statement (Sess. Marks'!BY69,IF($K$2='Complete Statement (Sess. Marks'!$CI$2,'Complete Statement (Sess. Marks'!CK69,"")))))))</f>
        <v>0</v>
      </c>
      <c r="N69" s="76">
        <f>IF($K$2='Complete Statement (Sess. Marks'!$O$2,'Complete Statement (Sess. Marks'!R69,IF($K$2='Complete Statement (Sess. Marks'!$AA$2,'Complete Statement (Sess. Marks'!AD69,IF($K$2='Complete Statement (Sess. Marks'!$AM$2,'Complete Statement (Sess. Marks'!AP69,IF($K$2='Complete Statement (Sess. Marks'!$AY$2,'Complete Statement (Sess. Marks'!BB69,IF($K$2='Complete Statement (Sess. Marks'!$BK$2,'Complete Statement (Sess. Marks'!BN69,IF($K$2='Complete Statement (Sess. Marks'!$BW$2,'Complete Statement (Sess. Marks'!BZ69,IF($K$2='Complete Statement (Sess. Marks'!$CI$2,'Complete Statement (Sess. Marks'!CL69,"")))))))</f>
        <v>0</v>
      </c>
      <c r="O69" s="76">
        <f>IF($K$2='Complete Statement (Sess. Marks'!$O$2,'Complete Statement (Sess. Marks'!S69,IF($K$2='Complete Statement (Sess. Marks'!$AA$2,'Complete Statement (Sess. Marks'!AE69,IF($K$2='Complete Statement (Sess. Marks'!$AM$2,'Complete Statement (Sess. Marks'!AQ69,IF($K$2='Complete Statement (Sess. Marks'!$AY$2,'Complete Statement (Sess. Marks'!BC69,IF($K$2='Complete Statement (Sess. Marks'!$BK$2,'Complete Statement (Sess. Marks'!BO69,IF($K$2='Complete Statement (Sess. Marks'!$BW$2,'Complete Statement (Sess. Marks'!CA69,IF($K$2='Complete Statement (Sess. Marks'!$CI$2,'Complete Statement (Sess. Marks'!CM69,"")))))))</f>
        <v>0</v>
      </c>
      <c r="P69" s="76">
        <f>IF($K$2='Complete Statement (Sess. Marks'!$O$2,'Complete Statement (Sess. Marks'!T69,IF($K$2='Complete Statement (Sess. Marks'!$AA$2,'Complete Statement (Sess. Marks'!AF69,IF($K$2='Complete Statement (Sess. Marks'!$AM$2,'Complete Statement (Sess. Marks'!AR69,IF($K$2='Complete Statement (Sess. Marks'!$AY$2,'Complete Statement (Sess. Marks'!BD69,IF($K$2='Complete Statement (Sess. Marks'!$BK$2,'Complete Statement (Sess. Marks'!BP69,IF($K$2='Complete Statement (Sess. Marks'!$BW$2,'Complete Statement (Sess. Marks'!CB69,IF($K$2='Complete Statement (Sess. Marks'!$CI$2,'Complete Statement (Sess. Marks'!CN69,"")))))))</f>
        <v>0</v>
      </c>
      <c r="Q69" s="76">
        <f>IF($K$2='Complete Statement (Sess. Marks'!$O$2,'Complete Statement (Sess. Marks'!U69,IF($K$2='Complete Statement (Sess. Marks'!$AA$2,'Complete Statement (Sess. Marks'!AG69,IF($K$2='Complete Statement (Sess. Marks'!$AM$2,'Complete Statement (Sess. Marks'!AS69,IF($K$2='Complete Statement (Sess. Marks'!$AY$2,'Complete Statement (Sess. Marks'!BE69,IF($K$2='Complete Statement (Sess. Marks'!$BK$2,'Complete Statement (Sess. Marks'!BQ69,IF($K$2='Complete Statement (Sess. Marks'!$BW$2,'Complete Statement (Sess. Marks'!CC69,IF($K$2='Complete Statement (Sess. Marks'!$CI$2,'Complete Statement (Sess. Marks'!CO69,"")))))))</f>
        <v>0</v>
      </c>
      <c r="R69" s="76">
        <f>IF($K$2='Complete Statement (Sess. Marks'!$O$2,'Complete Statement (Sess. Marks'!V69,IF($K$2='Complete Statement (Sess. Marks'!$AA$2,'Complete Statement (Sess. Marks'!AH69,IF($K$2='Complete Statement (Sess. Marks'!$AM$2,'Complete Statement (Sess. Marks'!AT69,IF($K$2='Complete Statement (Sess. Marks'!$AY$2,'Complete Statement (Sess. Marks'!BF69,IF($K$2='Complete Statement (Sess. Marks'!$BK$2,'Complete Statement (Sess. Marks'!BR69,IF($K$2='Complete Statement (Sess. Marks'!$BW$2,'Complete Statement (Sess. Marks'!CD69,IF($K$2='Complete Statement (Sess. Marks'!$CI$2,'Complete Statement (Sess. Marks'!CP69,"")))))))</f>
        <v>0</v>
      </c>
      <c r="S69" s="76">
        <f>IF($K$2='Complete Statement (Sess. Marks'!$O$2,'Complete Statement (Sess. Marks'!W69,IF($K$2='Complete Statement (Sess. Marks'!$AA$2,'Complete Statement (Sess. Marks'!AI69,IF($K$2='Complete Statement (Sess. Marks'!$AM$2,'Complete Statement (Sess. Marks'!AU69,IF($K$2='Complete Statement (Sess. Marks'!$AY$2,'Complete Statement (Sess. Marks'!BG69,IF($K$2='Complete Statement (Sess. Marks'!$BK$2,'Complete Statement (Sess. Marks'!BS69,IF($K$2='Complete Statement (Sess. Marks'!$BW$2,'Complete Statement (Sess. Marks'!CE69,IF($K$2='Complete Statement (Sess. Marks'!$CI$2,'Complete Statement (Sess. Marks'!CQ69,"")))))))</f>
        <v>0</v>
      </c>
      <c r="T69" s="76">
        <f>IF($K$2='Complete Statement (Sess. Marks'!$O$2,'Complete Statement (Sess. Marks'!X69,IF($K$2='Complete Statement (Sess. Marks'!$AA$2,'Complete Statement (Sess. Marks'!AJ69,IF($K$2='Complete Statement (Sess. Marks'!$AM$2,'Complete Statement (Sess. Marks'!AV69,IF($K$2='Complete Statement (Sess. Marks'!$AY$2,'Complete Statement (Sess. Marks'!BH69,IF($K$2='Complete Statement (Sess. Marks'!$BK$2,'Complete Statement (Sess. Marks'!BT69,IF($K$2='Complete Statement (Sess. Marks'!$BW$2,'Complete Statement (Sess. Marks'!CF69,IF($K$2='Complete Statement (Sess. Marks'!$CI$2,'Complete Statement (Sess. Marks'!CR69,"")))))))</f>
        <v>0</v>
      </c>
      <c r="U69" s="76">
        <f>IF($K$2='Complete Statement (Sess. Marks'!$O$2,'Complete Statement (Sess. Marks'!Y69,IF($K$2='Complete Statement (Sess. Marks'!$AA$2,'Complete Statement (Sess. Marks'!AK69,IF($K$2='Complete Statement (Sess. Marks'!$AM$2,'Complete Statement (Sess. Marks'!AW69,IF($K$2='Complete Statement (Sess. Marks'!$AY$2,'Complete Statement (Sess. Marks'!BI69,IF($K$2='Complete Statement (Sess. Marks'!$BK$2,'Complete Statement (Sess. Marks'!BU69,IF($K$2='Complete Statement (Sess. Marks'!$BW$2,'Complete Statement (Sess. Marks'!CG69,IF($K$2='Complete Statement (Sess. Marks'!$CI$2,'Complete Statement (Sess. Marks'!CS69,"")))))))</f>
        <v>0</v>
      </c>
      <c r="V69" s="78">
        <f>IF($K$2='Complete Statement (Sess. Marks'!$O$2,'Complete Statement (Sess. Marks'!Z69,IF($K$2='Complete Statement (Sess. Marks'!$AA$2,'Complete Statement (Sess. Marks'!AL69,IF($K$2='Complete Statement (Sess. Marks'!$AM$2,'Complete Statement (Sess. Marks'!AX69,IF($K$2='Complete Statement (Sess. Marks'!$AY$2,'Complete Statement (Sess. Marks'!BJ69,IF($K$2='Complete Statement (Sess. Marks'!$BK$2,'Complete Statement (Sess. Marks'!BV69,IF($K$2='Complete Statement (Sess. Marks'!$BW$2,'Complete Statement (Sess. Marks'!CH69,IF($K$2='Complete Statement (Sess. Marks'!$CI$2,'Complete Statement (Sess. Marks'!CT69,"")))))))</f>
        <v>0</v>
      </c>
      <c r="W69" s="585"/>
      <c r="X69" s="128">
        <f>'Complete Statement (Sess. Marks'!DE69</f>
        <v>0</v>
      </c>
      <c r="Y69" s="282">
        <f>'Complete Statement (Sess. Marks'!DI69</f>
        <v>0</v>
      </c>
      <c r="Z69" s="124">
        <f>'Complete Statement (Sess. Marks'!DM69</f>
        <v>0</v>
      </c>
      <c r="AA69" s="282">
        <f>'Complete Statement (Sess. Marks'!DQ69</f>
        <v>0</v>
      </c>
      <c r="AB69" s="352">
        <f>'Complete Statement (Sess. Marks'!DU69</f>
        <v>0</v>
      </c>
      <c r="AC69" s="284">
        <f>'Complete Statement (Sess. Marks'!DY69</f>
        <v>0</v>
      </c>
      <c r="AD69" s="278" t="str">
        <f>'Complete Statement (Sess. Marks'!EC69</f>
        <v/>
      </c>
      <c r="AE69" s="123">
        <f>'Complete Statement (Sess. Marks'!ED69</f>
        <v>0</v>
      </c>
      <c r="AF69" s="44" t="str">
        <f>'Complete Statement (Sess. Marks'!EE69</f>
        <v>D</v>
      </c>
      <c r="AG69" s="289">
        <f>'Complete Statement (Sess. Marks'!EF69</f>
        <v>0</v>
      </c>
      <c r="AH69" s="290" t="str">
        <f>'Complete Statement (Sess. Marks'!EG69</f>
        <v>D</v>
      </c>
      <c r="AI69" s="653"/>
    </row>
    <row r="70" spans="1:35" s="20" customFormat="1" ht="17.25" customHeight="1">
      <c r="A70" s="654"/>
      <c r="B70" s="90">
        <f t="shared" si="0"/>
        <v>0</v>
      </c>
      <c r="C70" s="19">
        <f>'Marks Entry'!D72</f>
        <v>0</v>
      </c>
      <c r="D70" s="19">
        <f>'Marks Entry'!E72</f>
        <v>0</v>
      </c>
      <c r="E70" s="106" t="str">
        <f>'Marks Entry'!F72</f>
        <v/>
      </c>
      <c r="F70" s="19">
        <f>'Marks Entry'!G72</f>
        <v>0</v>
      </c>
      <c r="G70" s="19">
        <f>'Marks Entry'!H72</f>
        <v>0</v>
      </c>
      <c r="H70" s="19">
        <f>'Marks Entry'!I72</f>
        <v>0</v>
      </c>
      <c r="I70" s="19">
        <f>'Marks Entry'!J72</f>
        <v>0</v>
      </c>
      <c r="J70" s="748">
        <f>'Marks Entry'!K72</f>
        <v>0</v>
      </c>
      <c r="K70" s="77">
        <f>IF($K$2='Complete Statement (Sess. Marks'!$O$2,'Complete Statement (Sess. Marks'!O70,IF($K$2='Complete Statement (Sess. Marks'!$AA$2,'Complete Statement (Sess. Marks'!AA70,IF($K$2='Complete Statement (Sess. Marks'!$AM$2,'Complete Statement (Sess. Marks'!AM70,IF($K$2='Complete Statement (Sess. Marks'!$AY$2,'Complete Statement (Sess. Marks'!AY70,IF($K$2='Complete Statement (Sess. Marks'!$BK$2,'Complete Statement (Sess. Marks'!BK70,IF($K$2='Complete Statement (Sess. Marks'!$BW$2,'Complete Statement (Sess. Marks'!BW70,IF($K$2='Complete Statement (Sess. Marks'!$CI$2,'Complete Statement (Sess. Marks'!CI70,"")))))))</f>
        <v>0</v>
      </c>
      <c r="L70" s="76">
        <f>IF($K$2='Complete Statement (Sess. Marks'!$O$2,'Complete Statement (Sess. Marks'!P70,IF($K$2='Complete Statement (Sess. Marks'!$AA$2,'Complete Statement (Sess. Marks'!AB70,IF($K$2='Complete Statement (Sess. Marks'!$AM$2,'Complete Statement (Sess. Marks'!AN70,IF($K$2='Complete Statement (Sess. Marks'!$AY$2,'Complete Statement (Sess. Marks'!AZ70,IF($K$2='Complete Statement (Sess. Marks'!$BK$2,'Complete Statement (Sess. Marks'!BL70,IF($K$2='Complete Statement (Sess. Marks'!$BW$2,'Complete Statement (Sess. Marks'!BX70,IF($K$2='Complete Statement (Sess. Marks'!$CI$2,'Complete Statement (Sess. Marks'!CJ70,"")))))))</f>
        <v>0</v>
      </c>
      <c r="M70" s="76">
        <f>IF($K$2='Complete Statement (Sess. Marks'!$O$2,'Complete Statement (Sess. Marks'!Q70,IF($K$2='Complete Statement (Sess. Marks'!$AA$2,'Complete Statement (Sess. Marks'!AC70,IF($K$2='Complete Statement (Sess. Marks'!$AM$2,'Complete Statement (Sess. Marks'!AO70,IF($K$2='Complete Statement (Sess. Marks'!$AY$2,'Complete Statement (Sess. Marks'!BA70,IF($K$2='Complete Statement (Sess. Marks'!$BK$2,'Complete Statement (Sess. Marks'!BM70,IF($K$2='Complete Statement (Sess. Marks'!$BW$2,'Complete Statement (Sess. Marks'!BY70,IF($K$2='Complete Statement (Sess. Marks'!$CI$2,'Complete Statement (Sess. Marks'!CK70,"")))))))</f>
        <v>0</v>
      </c>
      <c r="N70" s="76">
        <f>IF($K$2='Complete Statement (Sess. Marks'!$O$2,'Complete Statement (Sess. Marks'!R70,IF($K$2='Complete Statement (Sess. Marks'!$AA$2,'Complete Statement (Sess. Marks'!AD70,IF($K$2='Complete Statement (Sess. Marks'!$AM$2,'Complete Statement (Sess. Marks'!AP70,IF($K$2='Complete Statement (Sess. Marks'!$AY$2,'Complete Statement (Sess. Marks'!BB70,IF($K$2='Complete Statement (Sess. Marks'!$BK$2,'Complete Statement (Sess. Marks'!BN70,IF($K$2='Complete Statement (Sess. Marks'!$BW$2,'Complete Statement (Sess. Marks'!BZ70,IF($K$2='Complete Statement (Sess. Marks'!$CI$2,'Complete Statement (Sess. Marks'!CL70,"")))))))</f>
        <v>0</v>
      </c>
      <c r="O70" s="76">
        <f>IF($K$2='Complete Statement (Sess. Marks'!$O$2,'Complete Statement (Sess. Marks'!S70,IF($K$2='Complete Statement (Sess. Marks'!$AA$2,'Complete Statement (Sess. Marks'!AE70,IF($K$2='Complete Statement (Sess. Marks'!$AM$2,'Complete Statement (Sess. Marks'!AQ70,IF($K$2='Complete Statement (Sess. Marks'!$AY$2,'Complete Statement (Sess. Marks'!BC70,IF($K$2='Complete Statement (Sess. Marks'!$BK$2,'Complete Statement (Sess. Marks'!BO70,IF($K$2='Complete Statement (Sess. Marks'!$BW$2,'Complete Statement (Sess. Marks'!CA70,IF($K$2='Complete Statement (Sess. Marks'!$CI$2,'Complete Statement (Sess. Marks'!CM70,"")))))))</f>
        <v>0</v>
      </c>
      <c r="P70" s="76">
        <f>IF($K$2='Complete Statement (Sess. Marks'!$O$2,'Complete Statement (Sess. Marks'!T70,IF($K$2='Complete Statement (Sess. Marks'!$AA$2,'Complete Statement (Sess. Marks'!AF70,IF($K$2='Complete Statement (Sess. Marks'!$AM$2,'Complete Statement (Sess. Marks'!AR70,IF($K$2='Complete Statement (Sess. Marks'!$AY$2,'Complete Statement (Sess. Marks'!BD70,IF($K$2='Complete Statement (Sess. Marks'!$BK$2,'Complete Statement (Sess. Marks'!BP70,IF($K$2='Complete Statement (Sess. Marks'!$BW$2,'Complete Statement (Sess. Marks'!CB70,IF($K$2='Complete Statement (Sess. Marks'!$CI$2,'Complete Statement (Sess. Marks'!CN70,"")))))))</f>
        <v>0</v>
      </c>
      <c r="Q70" s="76">
        <f>IF($K$2='Complete Statement (Sess. Marks'!$O$2,'Complete Statement (Sess. Marks'!U70,IF($K$2='Complete Statement (Sess. Marks'!$AA$2,'Complete Statement (Sess. Marks'!AG70,IF($K$2='Complete Statement (Sess. Marks'!$AM$2,'Complete Statement (Sess. Marks'!AS70,IF($K$2='Complete Statement (Sess. Marks'!$AY$2,'Complete Statement (Sess. Marks'!BE70,IF($K$2='Complete Statement (Sess. Marks'!$BK$2,'Complete Statement (Sess. Marks'!BQ70,IF($K$2='Complete Statement (Sess. Marks'!$BW$2,'Complete Statement (Sess. Marks'!CC70,IF($K$2='Complete Statement (Sess. Marks'!$CI$2,'Complete Statement (Sess. Marks'!CO70,"")))))))</f>
        <v>0</v>
      </c>
      <c r="R70" s="76">
        <f>IF($K$2='Complete Statement (Sess. Marks'!$O$2,'Complete Statement (Sess. Marks'!V70,IF($K$2='Complete Statement (Sess. Marks'!$AA$2,'Complete Statement (Sess. Marks'!AH70,IF($K$2='Complete Statement (Sess. Marks'!$AM$2,'Complete Statement (Sess. Marks'!AT70,IF($K$2='Complete Statement (Sess. Marks'!$AY$2,'Complete Statement (Sess. Marks'!BF70,IF($K$2='Complete Statement (Sess. Marks'!$BK$2,'Complete Statement (Sess. Marks'!BR70,IF($K$2='Complete Statement (Sess. Marks'!$BW$2,'Complete Statement (Sess. Marks'!CD70,IF($K$2='Complete Statement (Sess. Marks'!$CI$2,'Complete Statement (Sess. Marks'!CP70,"")))))))</f>
        <v>0</v>
      </c>
      <c r="S70" s="76">
        <f>IF($K$2='Complete Statement (Sess. Marks'!$O$2,'Complete Statement (Sess. Marks'!W70,IF($K$2='Complete Statement (Sess. Marks'!$AA$2,'Complete Statement (Sess. Marks'!AI70,IF($K$2='Complete Statement (Sess. Marks'!$AM$2,'Complete Statement (Sess. Marks'!AU70,IF($K$2='Complete Statement (Sess. Marks'!$AY$2,'Complete Statement (Sess. Marks'!BG70,IF($K$2='Complete Statement (Sess. Marks'!$BK$2,'Complete Statement (Sess. Marks'!BS70,IF($K$2='Complete Statement (Sess. Marks'!$BW$2,'Complete Statement (Sess. Marks'!CE70,IF($K$2='Complete Statement (Sess. Marks'!$CI$2,'Complete Statement (Sess. Marks'!CQ70,"")))))))</f>
        <v>0</v>
      </c>
      <c r="T70" s="76">
        <f>IF($K$2='Complete Statement (Sess. Marks'!$O$2,'Complete Statement (Sess. Marks'!X70,IF($K$2='Complete Statement (Sess. Marks'!$AA$2,'Complete Statement (Sess. Marks'!AJ70,IF($K$2='Complete Statement (Sess. Marks'!$AM$2,'Complete Statement (Sess. Marks'!AV70,IF($K$2='Complete Statement (Sess. Marks'!$AY$2,'Complete Statement (Sess. Marks'!BH70,IF($K$2='Complete Statement (Sess. Marks'!$BK$2,'Complete Statement (Sess. Marks'!BT70,IF($K$2='Complete Statement (Sess. Marks'!$BW$2,'Complete Statement (Sess. Marks'!CF70,IF($K$2='Complete Statement (Sess. Marks'!$CI$2,'Complete Statement (Sess. Marks'!CR70,"")))))))</f>
        <v>0</v>
      </c>
      <c r="U70" s="76">
        <f>IF($K$2='Complete Statement (Sess. Marks'!$O$2,'Complete Statement (Sess. Marks'!Y70,IF($K$2='Complete Statement (Sess. Marks'!$AA$2,'Complete Statement (Sess. Marks'!AK70,IF($K$2='Complete Statement (Sess. Marks'!$AM$2,'Complete Statement (Sess. Marks'!AW70,IF($K$2='Complete Statement (Sess. Marks'!$AY$2,'Complete Statement (Sess. Marks'!BI70,IF($K$2='Complete Statement (Sess. Marks'!$BK$2,'Complete Statement (Sess. Marks'!BU70,IF($K$2='Complete Statement (Sess. Marks'!$BW$2,'Complete Statement (Sess. Marks'!CG70,IF($K$2='Complete Statement (Sess. Marks'!$CI$2,'Complete Statement (Sess. Marks'!CS70,"")))))))</f>
        <v>0</v>
      </c>
      <c r="V70" s="78">
        <f>IF($K$2='Complete Statement (Sess. Marks'!$O$2,'Complete Statement (Sess. Marks'!Z70,IF($K$2='Complete Statement (Sess. Marks'!$AA$2,'Complete Statement (Sess. Marks'!AL70,IF($K$2='Complete Statement (Sess. Marks'!$AM$2,'Complete Statement (Sess. Marks'!AX70,IF($K$2='Complete Statement (Sess. Marks'!$AY$2,'Complete Statement (Sess. Marks'!BJ70,IF($K$2='Complete Statement (Sess. Marks'!$BK$2,'Complete Statement (Sess. Marks'!BV70,IF($K$2='Complete Statement (Sess. Marks'!$BW$2,'Complete Statement (Sess. Marks'!CH70,IF($K$2='Complete Statement (Sess. Marks'!$CI$2,'Complete Statement (Sess. Marks'!CT70,"")))))))</f>
        <v>0</v>
      </c>
      <c r="W70" s="585"/>
      <c r="X70" s="128">
        <f>'Complete Statement (Sess. Marks'!DE70</f>
        <v>0</v>
      </c>
      <c r="Y70" s="282">
        <f>'Complete Statement (Sess. Marks'!DI70</f>
        <v>0</v>
      </c>
      <c r="Z70" s="124">
        <f>'Complete Statement (Sess. Marks'!DM70</f>
        <v>0</v>
      </c>
      <c r="AA70" s="282">
        <f>'Complete Statement (Sess. Marks'!DQ70</f>
        <v>0</v>
      </c>
      <c r="AB70" s="352">
        <f>'Complete Statement (Sess. Marks'!DU70</f>
        <v>0</v>
      </c>
      <c r="AC70" s="284">
        <f>'Complete Statement (Sess. Marks'!DY70</f>
        <v>0</v>
      </c>
      <c r="AD70" s="278" t="str">
        <f>'Complete Statement (Sess. Marks'!EC70</f>
        <v/>
      </c>
      <c r="AE70" s="123">
        <f>'Complete Statement (Sess. Marks'!ED70</f>
        <v>0</v>
      </c>
      <c r="AF70" s="44" t="str">
        <f>'Complete Statement (Sess. Marks'!EE70</f>
        <v>D</v>
      </c>
      <c r="AG70" s="289">
        <f>'Complete Statement (Sess. Marks'!EF70</f>
        <v>0</v>
      </c>
      <c r="AH70" s="290" t="str">
        <f>'Complete Statement (Sess. Marks'!EG70</f>
        <v>D</v>
      </c>
      <c r="AI70" s="653"/>
    </row>
    <row r="71" spans="1:35" s="20" customFormat="1" ht="17.25" customHeight="1">
      <c r="A71" s="654"/>
      <c r="B71" s="90">
        <f t="shared" si="0"/>
        <v>0</v>
      </c>
      <c r="C71" s="19">
        <f>'Marks Entry'!D73</f>
        <v>0</v>
      </c>
      <c r="D71" s="19">
        <f>'Marks Entry'!E73</f>
        <v>0</v>
      </c>
      <c r="E71" s="106" t="str">
        <f>'Marks Entry'!F73</f>
        <v/>
      </c>
      <c r="F71" s="19">
        <f>'Marks Entry'!G73</f>
        <v>0</v>
      </c>
      <c r="G71" s="19">
        <f>'Marks Entry'!H73</f>
        <v>0</v>
      </c>
      <c r="H71" s="19">
        <f>'Marks Entry'!I73</f>
        <v>0</v>
      </c>
      <c r="I71" s="19">
        <f>'Marks Entry'!J73</f>
        <v>0</v>
      </c>
      <c r="J71" s="748">
        <f>'Marks Entry'!K73</f>
        <v>0</v>
      </c>
      <c r="K71" s="77">
        <f>IF($K$2='Complete Statement (Sess. Marks'!$O$2,'Complete Statement (Sess. Marks'!O71,IF($K$2='Complete Statement (Sess. Marks'!$AA$2,'Complete Statement (Sess. Marks'!AA71,IF($K$2='Complete Statement (Sess. Marks'!$AM$2,'Complete Statement (Sess. Marks'!AM71,IF($K$2='Complete Statement (Sess. Marks'!$AY$2,'Complete Statement (Sess. Marks'!AY71,IF($K$2='Complete Statement (Sess. Marks'!$BK$2,'Complete Statement (Sess. Marks'!BK71,IF($K$2='Complete Statement (Sess. Marks'!$BW$2,'Complete Statement (Sess. Marks'!BW71,IF($K$2='Complete Statement (Sess. Marks'!$CI$2,'Complete Statement (Sess. Marks'!CI71,"")))))))</f>
        <v>0</v>
      </c>
      <c r="L71" s="76">
        <f>IF($K$2='Complete Statement (Sess. Marks'!$O$2,'Complete Statement (Sess. Marks'!P71,IF($K$2='Complete Statement (Sess. Marks'!$AA$2,'Complete Statement (Sess. Marks'!AB71,IF($K$2='Complete Statement (Sess. Marks'!$AM$2,'Complete Statement (Sess. Marks'!AN71,IF($K$2='Complete Statement (Sess. Marks'!$AY$2,'Complete Statement (Sess. Marks'!AZ71,IF($K$2='Complete Statement (Sess. Marks'!$BK$2,'Complete Statement (Sess. Marks'!BL71,IF($K$2='Complete Statement (Sess. Marks'!$BW$2,'Complete Statement (Sess. Marks'!BX71,IF($K$2='Complete Statement (Sess. Marks'!$CI$2,'Complete Statement (Sess. Marks'!CJ71,"")))))))</f>
        <v>0</v>
      </c>
      <c r="M71" s="76">
        <f>IF($K$2='Complete Statement (Sess. Marks'!$O$2,'Complete Statement (Sess. Marks'!Q71,IF($K$2='Complete Statement (Sess. Marks'!$AA$2,'Complete Statement (Sess. Marks'!AC71,IF($K$2='Complete Statement (Sess. Marks'!$AM$2,'Complete Statement (Sess. Marks'!AO71,IF($K$2='Complete Statement (Sess. Marks'!$AY$2,'Complete Statement (Sess. Marks'!BA71,IF($K$2='Complete Statement (Sess. Marks'!$BK$2,'Complete Statement (Sess. Marks'!BM71,IF($K$2='Complete Statement (Sess. Marks'!$BW$2,'Complete Statement (Sess. Marks'!BY71,IF($K$2='Complete Statement (Sess. Marks'!$CI$2,'Complete Statement (Sess. Marks'!CK71,"")))))))</f>
        <v>0</v>
      </c>
      <c r="N71" s="76">
        <f>IF($K$2='Complete Statement (Sess. Marks'!$O$2,'Complete Statement (Sess. Marks'!R71,IF($K$2='Complete Statement (Sess. Marks'!$AA$2,'Complete Statement (Sess. Marks'!AD71,IF($K$2='Complete Statement (Sess. Marks'!$AM$2,'Complete Statement (Sess. Marks'!AP71,IF($K$2='Complete Statement (Sess. Marks'!$AY$2,'Complete Statement (Sess. Marks'!BB71,IF($K$2='Complete Statement (Sess. Marks'!$BK$2,'Complete Statement (Sess. Marks'!BN71,IF($K$2='Complete Statement (Sess. Marks'!$BW$2,'Complete Statement (Sess. Marks'!BZ71,IF($K$2='Complete Statement (Sess. Marks'!$CI$2,'Complete Statement (Sess. Marks'!CL71,"")))))))</f>
        <v>0</v>
      </c>
      <c r="O71" s="76">
        <f>IF($K$2='Complete Statement (Sess. Marks'!$O$2,'Complete Statement (Sess. Marks'!S71,IF($K$2='Complete Statement (Sess. Marks'!$AA$2,'Complete Statement (Sess. Marks'!AE71,IF($K$2='Complete Statement (Sess. Marks'!$AM$2,'Complete Statement (Sess. Marks'!AQ71,IF($K$2='Complete Statement (Sess. Marks'!$AY$2,'Complete Statement (Sess. Marks'!BC71,IF($K$2='Complete Statement (Sess. Marks'!$BK$2,'Complete Statement (Sess. Marks'!BO71,IF($K$2='Complete Statement (Sess. Marks'!$BW$2,'Complete Statement (Sess. Marks'!CA71,IF($K$2='Complete Statement (Sess. Marks'!$CI$2,'Complete Statement (Sess. Marks'!CM71,"")))))))</f>
        <v>0</v>
      </c>
      <c r="P71" s="76">
        <f>IF($K$2='Complete Statement (Sess. Marks'!$O$2,'Complete Statement (Sess. Marks'!T71,IF($K$2='Complete Statement (Sess. Marks'!$AA$2,'Complete Statement (Sess. Marks'!AF71,IF($K$2='Complete Statement (Sess. Marks'!$AM$2,'Complete Statement (Sess. Marks'!AR71,IF($K$2='Complete Statement (Sess. Marks'!$AY$2,'Complete Statement (Sess. Marks'!BD71,IF($K$2='Complete Statement (Sess. Marks'!$BK$2,'Complete Statement (Sess. Marks'!BP71,IF($K$2='Complete Statement (Sess. Marks'!$BW$2,'Complete Statement (Sess. Marks'!CB71,IF($K$2='Complete Statement (Sess. Marks'!$CI$2,'Complete Statement (Sess. Marks'!CN71,"")))))))</f>
        <v>0</v>
      </c>
      <c r="Q71" s="76">
        <f>IF($K$2='Complete Statement (Sess. Marks'!$O$2,'Complete Statement (Sess. Marks'!U71,IF($K$2='Complete Statement (Sess. Marks'!$AA$2,'Complete Statement (Sess. Marks'!AG71,IF($K$2='Complete Statement (Sess. Marks'!$AM$2,'Complete Statement (Sess. Marks'!AS71,IF($K$2='Complete Statement (Sess. Marks'!$AY$2,'Complete Statement (Sess. Marks'!BE71,IF($K$2='Complete Statement (Sess. Marks'!$BK$2,'Complete Statement (Sess. Marks'!BQ71,IF($K$2='Complete Statement (Sess. Marks'!$BW$2,'Complete Statement (Sess. Marks'!CC71,IF($K$2='Complete Statement (Sess. Marks'!$CI$2,'Complete Statement (Sess. Marks'!CO71,"")))))))</f>
        <v>0</v>
      </c>
      <c r="R71" s="76">
        <f>IF($K$2='Complete Statement (Sess. Marks'!$O$2,'Complete Statement (Sess. Marks'!V71,IF($K$2='Complete Statement (Sess. Marks'!$AA$2,'Complete Statement (Sess. Marks'!AH71,IF($K$2='Complete Statement (Sess. Marks'!$AM$2,'Complete Statement (Sess. Marks'!AT71,IF($K$2='Complete Statement (Sess. Marks'!$AY$2,'Complete Statement (Sess. Marks'!BF71,IF($K$2='Complete Statement (Sess. Marks'!$BK$2,'Complete Statement (Sess. Marks'!BR71,IF($K$2='Complete Statement (Sess. Marks'!$BW$2,'Complete Statement (Sess. Marks'!CD71,IF($K$2='Complete Statement (Sess. Marks'!$CI$2,'Complete Statement (Sess. Marks'!CP71,"")))))))</f>
        <v>0</v>
      </c>
      <c r="S71" s="76">
        <f>IF($K$2='Complete Statement (Sess. Marks'!$O$2,'Complete Statement (Sess. Marks'!W71,IF($K$2='Complete Statement (Sess. Marks'!$AA$2,'Complete Statement (Sess. Marks'!AI71,IF($K$2='Complete Statement (Sess. Marks'!$AM$2,'Complete Statement (Sess. Marks'!AU71,IF($K$2='Complete Statement (Sess. Marks'!$AY$2,'Complete Statement (Sess. Marks'!BG71,IF($K$2='Complete Statement (Sess. Marks'!$BK$2,'Complete Statement (Sess. Marks'!BS71,IF($K$2='Complete Statement (Sess. Marks'!$BW$2,'Complete Statement (Sess. Marks'!CE71,IF($K$2='Complete Statement (Sess. Marks'!$CI$2,'Complete Statement (Sess. Marks'!CQ71,"")))))))</f>
        <v>0</v>
      </c>
      <c r="T71" s="76">
        <f>IF($K$2='Complete Statement (Sess. Marks'!$O$2,'Complete Statement (Sess. Marks'!X71,IF($K$2='Complete Statement (Sess. Marks'!$AA$2,'Complete Statement (Sess. Marks'!AJ71,IF($K$2='Complete Statement (Sess. Marks'!$AM$2,'Complete Statement (Sess. Marks'!AV71,IF($K$2='Complete Statement (Sess. Marks'!$AY$2,'Complete Statement (Sess. Marks'!BH71,IF($K$2='Complete Statement (Sess. Marks'!$BK$2,'Complete Statement (Sess. Marks'!BT71,IF($K$2='Complete Statement (Sess. Marks'!$BW$2,'Complete Statement (Sess. Marks'!CF71,IF($K$2='Complete Statement (Sess. Marks'!$CI$2,'Complete Statement (Sess. Marks'!CR71,"")))))))</f>
        <v>0</v>
      </c>
      <c r="U71" s="76">
        <f>IF($K$2='Complete Statement (Sess. Marks'!$O$2,'Complete Statement (Sess. Marks'!Y71,IF($K$2='Complete Statement (Sess. Marks'!$AA$2,'Complete Statement (Sess. Marks'!AK71,IF($K$2='Complete Statement (Sess. Marks'!$AM$2,'Complete Statement (Sess. Marks'!AW71,IF($K$2='Complete Statement (Sess. Marks'!$AY$2,'Complete Statement (Sess. Marks'!BI71,IF($K$2='Complete Statement (Sess. Marks'!$BK$2,'Complete Statement (Sess. Marks'!BU71,IF($K$2='Complete Statement (Sess. Marks'!$BW$2,'Complete Statement (Sess. Marks'!CG71,IF($K$2='Complete Statement (Sess. Marks'!$CI$2,'Complete Statement (Sess. Marks'!CS71,"")))))))</f>
        <v>0</v>
      </c>
      <c r="V71" s="78">
        <f>IF($K$2='Complete Statement (Sess. Marks'!$O$2,'Complete Statement (Sess. Marks'!Z71,IF($K$2='Complete Statement (Sess. Marks'!$AA$2,'Complete Statement (Sess. Marks'!AL71,IF($K$2='Complete Statement (Sess. Marks'!$AM$2,'Complete Statement (Sess. Marks'!AX71,IF($K$2='Complete Statement (Sess. Marks'!$AY$2,'Complete Statement (Sess. Marks'!BJ71,IF($K$2='Complete Statement (Sess. Marks'!$BK$2,'Complete Statement (Sess. Marks'!BV71,IF($K$2='Complete Statement (Sess. Marks'!$BW$2,'Complete Statement (Sess. Marks'!CH71,IF($K$2='Complete Statement (Sess. Marks'!$CI$2,'Complete Statement (Sess. Marks'!CT71,"")))))))</f>
        <v>0</v>
      </c>
      <c r="W71" s="585"/>
      <c r="X71" s="128">
        <f>'Complete Statement (Sess. Marks'!DE71</f>
        <v>0</v>
      </c>
      <c r="Y71" s="282">
        <f>'Complete Statement (Sess. Marks'!DI71</f>
        <v>0</v>
      </c>
      <c r="Z71" s="124">
        <f>'Complete Statement (Sess. Marks'!DM71</f>
        <v>0</v>
      </c>
      <c r="AA71" s="282">
        <f>'Complete Statement (Sess. Marks'!DQ71</f>
        <v>0</v>
      </c>
      <c r="AB71" s="352">
        <f>'Complete Statement (Sess. Marks'!DU71</f>
        <v>0</v>
      </c>
      <c r="AC71" s="284">
        <f>'Complete Statement (Sess. Marks'!DY71</f>
        <v>0</v>
      </c>
      <c r="AD71" s="278" t="str">
        <f>'Complete Statement (Sess. Marks'!EC71</f>
        <v/>
      </c>
      <c r="AE71" s="123">
        <f>'Complete Statement (Sess. Marks'!ED71</f>
        <v>0</v>
      </c>
      <c r="AF71" s="44" t="str">
        <f>'Complete Statement (Sess. Marks'!EE71</f>
        <v>D</v>
      </c>
      <c r="AG71" s="289">
        <f>'Complete Statement (Sess. Marks'!EF71</f>
        <v>0</v>
      </c>
      <c r="AH71" s="290" t="str">
        <f>'Complete Statement (Sess. Marks'!EG71</f>
        <v>D</v>
      </c>
      <c r="AI71" s="653"/>
    </row>
    <row r="72" spans="1:35" s="20" customFormat="1" ht="17.25" customHeight="1">
      <c r="A72" s="654"/>
      <c r="B72" s="90">
        <f t="shared" si="0"/>
        <v>0</v>
      </c>
      <c r="C72" s="19">
        <f>'Marks Entry'!D74</f>
        <v>0</v>
      </c>
      <c r="D72" s="19">
        <f>'Marks Entry'!E74</f>
        <v>0</v>
      </c>
      <c r="E72" s="106" t="str">
        <f>'Marks Entry'!F74</f>
        <v/>
      </c>
      <c r="F72" s="19">
        <f>'Marks Entry'!G74</f>
        <v>0</v>
      </c>
      <c r="G72" s="19">
        <f>'Marks Entry'!H74</f>
        <v>0</v>
      </c>
      <c r="H72" s="19">
        <f>'Marks Entry'!I74</f>
        <v>0</v>
      </c>
      <c r="I72" s="19">
        <f>'Marks Entry'!J74</f>
        <v>0</v>
      </c>
      <c r="J72" s="748">
        <f>'Marks Entry'!K74</f>
        <v>0</v>
      </c>
      <c r="K72" s="77">
        <f>IF($K$2='Complete Statement (Sess. Marks'!$O$2,'Complete Statement (Sess. Marks'!O72,IF($K$2='Complete Statement (Sess. Marks'!$AA$2,'Complete Statement (Sess. Marks'!AA72,IF($K$2='Complete Statement (Sess. Marks'!$AM$2,'Complete Statement (Sess. Marks'!AM72,IF($K$2='Complete Statement (Sess. Marks'!$AY$2,'Complete Statement (Sess. Marks'!AY72,IF($K$2='Complete Statement (Sess. Marks'!$BK$2,'Complete Statement (Sess. Marks'!BK72,IF($K$2='Complete Statement (Sess. Marks'!$BW$2,'Complete Statement (Sess. Marks'!BW72,IF($K$2='Complete Statement (Sess. Marks'!$CI$2,'Complete Statement (Sess. Marks'!CI72,"")))))))</f>
        <v>0</v>
      </c>
      <c r="L72" s="76">
        <f>IF($K$2='Complete Statement (Sess. Marks'!$O$2,'Complete Statement (Sess. Marks'!P72,IF($K$2='Complete Statement (Sess. Marks'!$AA$2,'Complete Statement (Sess. Marks'!AB72,IF($K$2='Complete Statement (Sess. Marks'!$AM$2,'Complete Statement (Sess. Marks'!AN72,IF($K$2='Complete Statement (Sess. Marks'!$AY$2,'Complete Statement (Sess. Marks'!AZ72,IF($K$2='Complete Statement (Sess. Marks'!$BK$2,'Complete Statement (Sess. Marks'!BL72,IF($K$2='Complete Statement (Sess. Marks'!$BW$2,'Complete Statement (Sess. Marks'!BX72,IF($K$2='Complete Statement (Sess. Marks'!$CI$2,'Complete Statement (Sess. Marks'!CJ72,"")))))))</f>
        <v>0</v>
      </c>
      <c r="M72" s="76">
        <f>IF($K$2='Complete Statement (Sess. Marks'!$O$2,'Complete Statement (Sess. Marks'!Q72,IF($K$2='Complete Statement (Sess. Marks'!$AA$2,'Complete Statement (Sess. Marks'!AC72,IF($K$2='Complete Statement (Sess. Marks'!$AM$2,'Complete Statement (Sess. Marks'!AO72,IF($K$2='Complete Statement (Sess. Marks'!$AY$2,'Complete Statement (Sess. Marks'!BA72,IF($K$2='Complete Statement (Sess. Marks'!$BK$2,'Complete Statement (Sess. Marks'!BM72,IF($K$2='Complete Statement (Sess. Marks'!$BW$2,'Complete Statement (Sess. Marks'!BY72,IF($K$2='Complete Statement (Sess. Marks'!$CI$2,'Complete Statement (Sess. Marks'!CK72,"")))))))</f>
        <v>0</v>
      </c>
      <c r="N72" s="76">
        <f>IF($K$2='Complete Statement (Sess. Marks'!$O$2,'Complete Statement (Sess. Marks'!R72,IF($K$2='Complete Statement (Sess. Marks'!$AA$2,'Complete Statement (Sess. Marks'!AD72,IF($K$2='Complete Statement (Sess. Marks'!$AM$2,'Complete Statement (Sess. Marks'!AP72,IF($K$2='Complete Statement (Sess. Marks'!$AY$2,'Complete Statement (Sess. Marks'!BB72,IF($K$2='Complete Statement (Sess. Marks'!$BK$2,'Complete Statement (Sess. Marks'!BN72,IF($K$2='Complete Statement (Sess. Marks'!$BW$2,'Complete Statement (Sess. Marks'!BZ72,IF($K$2='Complete Statement (Sess. Marks'!$CI$2,'Complete Statement (Sess. Marks'!CL72,"")))))))</f>
        <v>0</v>
      </c>
      <c r="O72" s="76">
        <f>IF($K$2='Complete Statement (Sess. Marks'!$O$2,'Complete Statement (Sess. Marks'!S72,IF($K$2='Complete Statement (Sess. Marks'!$AA$2,'Complete Statement (Sess. Marks'!AE72,IF($K$2='Complete Statement (Sess. Marks'!$AM$2,'Complete Statement (Sess. Marks'!AQ72,IF($K$2='Complete Statement (Sess. Marks'!$AY$2,'Complete Statement (Sess. Marks'!BC72,IF($K$2='Complete Statement (Sess. Marks'!$BK$2,'Complete Statement (Sess. Marks'!BO72,IF($K$2='Complete Statement (Sess. Marks'!$BW$2,'Complete Statement (Sess. Marks'!CA72,IF($K$2='Complete Statement (Sess. Marks'!$CI$2,'Complete Statement (Sess. Marks'!CM72,"")))))))</f>
        <v>0</v>
      </c>
      <c r="P72" s="76">
        <f>IF($K$2='Complete Statement (Sess. Marks'!$O$2,'Complete Statement (Sess. Marks'!T72,IF($K$2='Complete Statement (Sess. Marks'!$AA$2,'Complete Statement (Sess. Marks'!AF72,IF($K$2='Complete Statement (Sess. Marks'!$AM$2,'Complete Statement (Sess. Marks'!AR72,IF($K$2='Complete Statement (Sess. Marks'!$AY$2,'Complete Statement (Sess. Marks'!BD72,IF($K$2='Complete Statement (Sess. Marks'!$BK$2,'Complete Statement (Sess. Marks'!BP72,IF($K$2='Complete Statement (Sess. Marks'!$BW$2,'Complete Statement (Sess. Marks'!CB72,IF($K$2='Complete Statement (Sess. Marks'!$CI$2,'Complete Statement (Sess. Marks'!CN72,"")))))))</f>
        <v>0</v>
      </c>
      <c r="Q72" s="76">
        <f>IF($K$2='Complete Statement (Sess. Marks'!$O$2,'Complete Statement (Sess. Marks'!U72,IF($K$2='Complete Statement (Sess. Marks'!$AA$2,'Complete Statement (Sess. Marks'!AG72,IF($K$2='Complete Statement (Sess. Marks'!$AM$2,'Complete Statement (Sess. Marks'!AS72,IF($K$2='Complete Statement (Sess. Marks'!$AY$2,'Complete Statement (Sess. Marks'!BE72,IF($K$2='Complete Statement (Sess. Marks'!$BK$2,'Complete Statement (Sess. Marks'!BQ72,IF($K$2='Complete Statement (Sess. Marks'!$BW$2,'Complete Statement (Sess. Marks'!CC72,IF($K$2='Complete Statement (Sess. Marks'!$CI$2,'Complete Statement (Sess. Marks'!CO72,"")))))))</f>
        <v>0</v>
      </c>
      <c r="R72" s="76">
        <f>IF($K$2='Complete Statement (Sess. Marks'!$O$2,'Complete Statement (Sess. Marks'!V72,IF($K$2='Complete Statement (Sess. Marks'!$AA$2,'Complete Statement (Sess. Marks'!AH72,IF($K$2='Complete Statement (Sess. Marks'!$AM$2,'Complete Statement (Sess. Marks'!AT72,IF($K$2='Complete Statement (Sess. Marks'!$AY$2,'Complete Statement (Sess. Marks'!BF72,IF($K$2='Complete Statement (Sess. Marks'!$BK$2,'Complete Statement (Sess. Marks'!BR72,IF($K$2='Complete Statement (Sess. Marks'!$BW$2,'Complete Statement (Sess. Marks'!CD72,IF($K$2='Complete Statement (Sess. Marks'!$CI$2,'Complete Statement (Sess. Marks'!CP72,"")))))))</f>
        <v>0</v>
      </c>
      <c r="S72" s="76">
        <f>IF($K$2='Complete Statement (Sess. Marks'!$O$2,'Complete Statement (Sess. Marks'!W72,IF($K$2='Complete Statement (Sess. Marks'!$AA$2,'Complete Statement (Sess. Marks'!AI72,IF($K$2='Complete Statement (Sess. Marks'!$AM$2,'Complete Statement (Sess. Marks'!AU72,IF($K$2='Complete Statement (Sess. Marks'!$AY$2,'Complete Statement (Sess. Marks'!BG72,IF($K$2='Complete Statement (Sess. Marks'!$BK$2,'Complete Statement (Sess. Marks'!BS72,IF($K$2='Complete Statement (Sess. Marks'!$BW$2,'Complete Statement (Sess. Marks'!CE72,IF($K$2='Complete Statement (Sess. Marks'!$CI$2,'Complete Statement (Sess. Marks'!CQ72,"")))))))</f>
        <v>0</v>
      </c>
      <c r="T72" s="76">
        <f>IF($K$2='Complete Statement (Sess. Marks'!$O$2,'Complete Statement (Sess. Marks'!X72,IF($K$2='Complete Statement (Sess. Marks'!$AA$2,'Complete Statement (Sess. Marks'!AJ72,IF($K$2='Complete Statement (Sess. Marks'!$AM$2,'Complete Statement (Sess. Marks'!AV72,IF($K$2='Complete Statement (Sess. Marks'!$AY$2,'Complete Statement (Sess. Marks'!BH72,IF($K$2='Complete Statement (Sess. Marks'!$BK$2,'Complete Statement (Sess. Marks'!BT72,IF($K$2='Complete Statement (Sess. Marks'!$BW$2,'Complete Statement (Sess. Marks'!CF72,IF($K$2='Complete Statement (Sess. Marks'!$CI$2,'Complete Statement (Sess. Marks'!CR72,"")))))))</f>
        <v>0</v>
      </c>
      <c r="U72" s="76">
        <f>IF($K$2='Complete Statement (Sess. Marks'!$O$2,'Complete Statement (Sess. Marks'!Y72,IF($K$2='Complete Statement (Sess. Marks'!$AA$2,'Complete Statement (Sess. Marks'!AK72,IF($K$2='Complete Statement (Sess. Marks'!$AM$2,'Complete Statement (Sess. Marks'!AW72,IF($K$2='Complete Statement (Sess. Marks'!$AY$2,'Complete Statement (Sess. Marks'!BI72,IF($K$2='Complete Statement (Sess. Marks'!$BK$2,'Complete Statement (Sess. Marks'!BU72,IF($K$2='Complete Statement (Sess. Marks'!$BW$2,'Complete Statement (Sess. Marks'!CG72,IF($K$2='Complete Statement (Sess. Marks'!$CI$2,'Complete Statement (Sess. Marks'!CS72,"")))))))</f>
        <v>0</v>
      </c>
      <c r="V72" s="78">
        <f>IF($K$2='Complete Statement (Sess. Marks'!$O$2,'Complete Statement (Sess. Marks'!Z72,IF($K$2='Complete Statement (Sess. Marks'!$AA$2,'Complete Statement (Sess. Marks'!AL72,IF($K$2='Complete Statement (Sess. Marks'!$AM$2,'Complete Statement (Sess. Marks'!AX72,IF($K$2='Complete Statement (Sess. Marks'!$AY$2,'Complete Statement (Sess. Marks'!BJ72,IF($K$2='Complete Statement (Sess. Marks'!$BK$2,'Complete Statement (Sess. Marks'!BV72,IF($K$2='Complete Statement (Sess. Marks'!$BW$2,'Complete Statement (Sess. Marks'!CH72,IF($K$2='Complete Statement (Sess. Marks'!$CI$2,'Complete Statement (Sess. Marks'!CT72,"")))))))</f>
        <v>0</v>
      </c>
      <c r="W72" s="585"/>
      <c r="X72" s="128">
        <f>'Complete Statement (Sess. Marks'!DE72</f>
        <v>0</v>
      </c>
      <c r="Y72" s="282">
        <f>'Complete Statement (Sess. Marks'!DI72</f>
        <v>0</v>
      </c>
      <c r="Z72" s="124">
        <f>'Complete Statement (Sess. Marks'!DM72</f>
        <v>0</v>
      </c>
      <c r="AA72" s="282">
        <f>'Complete Statement (Sess. Marks'!DQ72</f>
        <v>0</v>
      </c>
      <c r="AB72" s="352">
        <f>'Complete Statement (Sess. Marks'!DU72</f>
        <v>0</v>
      </c>
      <c r="AC72" s="284">
        <f>'Complete Statement (Sess. Marks'!DY72</f>
        <v>0</v>
      </c>
      <c r="AD72" s="278" t="str">
        <f>'Complete Statement (Sess. Marks'!EC72</f>
        <v/>
      </c>
      <c r="AE72" s="123">
        <f>'Complete Statement (Sess. Marks'!ED72</f>
        <v>0</v>
      </c>
      <c r="AF72" s="44" t="str">
        <f>'Complete Statement (Sess. Marks'!EE72</f>
        <v>D</v>
      </c>
      <c r="AG72" s="289">
        <f>'Complete Statement (Sess. Marks'!EF72</f>
        <v>0</v>
      </c>
      <c r="AH72" s="290" t="str">
        <f>'Complete Statement (Sess. Marks'!EG72</f>
        <v>D</v>
      </c>
      <c r="AI72" s="653"/>
    </row>
    <row r="73" spans="1:35" s="20" customFormat="1" ht="17.25" customHeight="1">
      <c r="A73" s="654"/>
      <c r="B73" s="90">
        <f t="shared" ref="B73:B136" si="1">IF(F73&gt;0,B72+1,0)</f>
        <v>0</v>
      </c>
      <c r="C73" s="19">
        <f>'Marks Entry'!D75</f>
        <v>0</v>
      </c>
      <c r="D73" s="19">
        <f>'Marks Entry'!E75</f>
        <v>0</v>
      </c>
      <c r="E73" s="106" t="str">
        <f>'Marks Entry'!F75</f>
        <v/>
      </c>
      <c r="F73" s="19">
        <f>'Marks Entry'!G75</f>
        <v>0</v>
      </c>
      <c r="G73" s="19">
        <f>'Marks Entry'!H75</f>
        <v>0</v>
      </c>
      <c r="H73" s="19">
        <f>'Marks Entry'!I75</f>
        <v>0</v>
      </c>
      <c r="I73" s="19">
        <f>'Marks Entry'!J75</f>
        <v>0</v>
      </c>
      <c r="J73" s="748">
        <f>'Marks Entry'!K75</f>
        <v>0</v>
      </c>
      <c r="K73" s="77">
        <f>IF($K$2='Complete Statement (Sess. Marks'!$O$2,'Complete Statement (Sess. Marks'!O73,IF($K$2='Complete Statement (Sess. Marks'!$AA$2,'Complete Statement (Sess. Marks'!AA73,IF($K$2='Complete Statement (Sess. Marks'!$AM$2,'Complete Statement (Sess. Marks'!AM73,IF($K$2='Complete Statement (Sess. Marks'!$AY$2,'Complete Statement (Sess. Marks'!AY73,IF($K$2='Complete Statement (Sess. Marks'!$BK$2,'Complete Statement (Sess. Marks'!BK73,IF($K$2='Complete Statement (Sess. Marks'!$BW$2,'Complete Statement (Sess. Marks'!BW73,IF($K$2='Complete Statement (Sess. Marks'!$CI$2,'Complete Statement (Sess. Marks'!CI73,"")))))))</f>
        <v>0</v>
      </c>
      <c r="L73" s="76">
        <f>IF($K$2='Complete Statement (Sess. Marks'!$O$2,'Complete Statement (Sess. Marks'!P73,IF($K$2='Complete Statement (Sess. Marks'!$AA$2,'Complete Statement (Sess. Marks'!AB73,IF($K$2='Complete Statement (Sess. Marks'!$AM$2,'Complete Statement (Sess. Marks'!AN73,IF($K$2='Complete Statement (Sess. Marks'!$AY$2,'Complete Statement (Sess. Marks'!AZ73,IF($K$2='Complete Statement (Sess. Marks'!$BK$2,'Complete Statement (Sess. Marks'!BL73,IF($K$2='Complete Statement (Sess. Marks'!$BW$2,'Complete Statement (Sess. Marks'!BX73,IF($K$2='Complete Statement (Sess. Marks'!$CI$2,'Complete Statement (Sess. Marks'!CJ73,"")))))))</f>
        <v>0</v>
      </c>
      <c r="M73" s="76">
        <f>IF($K$2='Complete Statement (Sess. Marks'!$O$2,'Complete Statement (Sess. Marks'!Q73,IF($K$2='Complete Statement (Sess. Marks'!$AA$2,'Complete Statement (Sess. Marks'!AC73,IF($K$2='Complete Statement (Sess. Marks'!$AM$2,'Complete Statement (Sess. Marks'!AO73,IF($K$2='Complete Statement (Sess. Marks'!$AY$2,'Complete Statement (Sess. Marks'!BA73,IF($K$2='Complete Statement (Sess. Marks'!$BK$2,'Complete Statement (Sess. Marks'!BM73,IF($K$2='Complete Statement (Sess. Marks'!$BW$2,'Complete Statement (Sess. Marks'!BY73,IF($K$2='Complete Statement (Sess. Marks'!$CI$2,'Complete Statement (Sess. Marks'!CK73,"")))))))</f>
        <v>0</v>
      </c>
      <c r="N73" s="76">
        <f>IF($K$2='Complete Statement (Sess. Marks'!$O$2,'Complete Statement (Sess. Marks'!R73,IF($K$2='Complete Statement (Sess. Marks'!$AA$2,'Complete Statement (Sess. Marks'!AD73,IF($K$2='Complete Statement (Sess. Marks'!$AM$2,'Complete Statement (Sess. Marks'!AP73,IF($K$2='Complete Statement (Sess. Marks'!$AY$2,'Complete Statement (Sess. Marks'!BB73,IF($K$2='Complete Statement (Sess. Marks'!$BK$2,'Complete Statement (Sess. Marks'!BN73,IF($K$2='Complete Statement (Sess. Marks'!$BW$2,'Complete Statement (Sess. Marks'!BZ73,IF($K$2='Complete Statement (Sess. Marks'!$CI$2,'Complete Statement (Sess. Marks'!CL73,"")))))))</f>
        <v>0</v>
      </c>
      <c r="O73" s="76">
        <f>IF($K$2='Complete Statement (Sess. Marks'!$O$2,'Complete Statement (Sess. Marks'!S73,IF($K$2='Complete Statement (Sess. Marks'!$AA$2,'Complete Statement (Sess. Marks'!AE73,IF($K$2='Complete Statement (Sess. Marks'!$AM$2,'Complete Statement (Sess. Marks'!AQ73,IF($K$2='Complete Statement (Sess. Marks'!$AY$2,'Complete Statement (Sess. Marks'!BC73,IF($K$2='Complete Statement (Sess. Marks'!$BK$2,'Complete Statement (Sess. Marks'!BO73,IF($K$2='Complete Statement (Sess. Marks'!$BW$2,'Complete Statement (Sess. Marks'!CA73,IF($K$2='Complete Statement (Sess. Marks'!$CI$2,'Complete Statement (Sess. Marks'!CM73,"")))))))</f>
        <v>0</v>
      </c>
      <c r="P73" s="76">
        <f>IF($K$2='Complete Statement (Sess. Marks'!$O$2,'Complete Statement (Sess. Marks'!T73,IF($K$2='Complete Statement (Sess. Marks'!$AA$2,'Complete Statement (Sess. Marks'!AF73,IF($K$2='Complete Statement (Sess. Marks'!$AM$2,'Complete Statement (Sess. Marks'!AR73,IF($K$2='Complete Statement (Sess. Marks'!$AY$2,'Complete Statement (Sess. Marks'!BD73,IF($K$2='Complete Statement (Sess. Marks'!$BK$2,'Complete Statement (Sess. Marks'!BP73,IF($K$2='Complete Statement (Sess. Marks'!$BW$2,'Complete Statement (Sess. Marks'!CB73,IF($K$2='Complete Statement (Sess. Marks'!$CI$2,'Complete Statement (Sess. Marks'!CN73,"")))))))</f>
        <v>0</v>
      </c>
      <c r="Q73" s="76">
        <f>IF($K$2='Complete Statement (Sess. Marks'!$O$2,'Complete Statement (Sess. Marks'!U73,IF($K$2='Complete Statement (Sess. Marks'!$AA$2,'Complete Statement (Sess. Marks'!AG73,IF($K$2='Complete Statement (Sess. Marks'!$AM$2,'Complete Statement (Sess. Marks'!AS73,IF($K$2='Complete Statement (Sess. Marks'!$AY$2,'Complete Statement (Sess. Marks'!BE73,IF($K$2='Complete Statement (Sess. Marks'!$BK$2,'Complete Statement (Sess. Marks'!BQ73,IF($K$2='Complete Statement (Sess. Marks'!$BW$2,'Complete Statement (Sess. Marks'!CC73,IF($K$2='Complete Statement (Sess. Marks'!$CI$2,'Complete Statement (Sess. Marks'!CO73,"")))))))</f>
        <v>0</v>
      </c>
      <c r="R73" s="76">
        <f>IF($K$2='Complete Statement (Sess. Marks'!$O$2,'Complete Statement (Sess. Marks'!V73,IF($K$2='Complete Statement (Sess. Marks'!$AA$2,'Complete Statement (Sess. Marks'!AH73,IF($K$2='Complete Statement (Sess. Marks'!$AM$2,'Complete Statement (Sess. Marks'!AT73,IF($K$2='Complete Statement (Sess. Marks'!$AY$2,'Complete Statement (Sess. Marks'!BF73,IF($K$2='Complete Statement (Sess. Marks'!$BK$2,'Complete Statement (Sess. Marks'!BR73,IF($K$2='Complete Statement (Sess. Marks'!$BW$2,'Complete Statement (Sess. Marks'!CD73,IF($K$2='Complete Statement (Sess. Marks'!$CI$2,'Complete Statement (Sess. Marks'!CP73,"")))))))</f>
        <v>0</v>
      </c>
      <c r="S73" s="76">
        <f>IF($K$2='Complete Statement (Sess. Marks'!$O$2,'Complete Statement (Sess. Marks'!W73,IF($K$2='Complete Statement (Sess. Marks'!$AA$2,'Complete Statement (Sess. Marks'!AI73,IF($K$2='Complete Statement (Sess. Marks'!$AM$2,'Complete Statement (Sess. Marks'!AU73,IF($K$2='Complete Statement (Sess. Marks'!$AY$2,'Complete Statement (Sess. Marks'!BG73,IF($K$2='Complete Statement (Sess. Marks'!$BK$2,'Complete Statement (Sess. Marks'!BS73,IF($K$2='Complete Statement (Sess. Marks'!$BW$2,'Complete Statement (Sess. Marks'!CE73,IF($K$2='Complete Statement (Sess. Marks'!$CI$2,'Complete Statement (Sess. Marks'!CQ73,"")))))))</f>
        <v>0</v>
      </c>
      <c r="T73" s="76">
        <f>IF($K$2='Complete Statement (Sess. Marks'!$O$2,'Complete Statement (Sess. Marks'!X73,IF($K$2='Complete Statement (Sess. Marks'!$AA$2,'Complete Statement (Sess. Marks'!AJ73,IF($K$2='Complete Statement (Sess. Marks'!$AM$2,'Complete Statement (Sess. Marks'!AV73,IF($K$2='Complete Statement (Sess. Marks'!$AY$2,'Complete Statement (Sess. Marks'!BH73,IF($K$2='Complete Statement (Sess. Marks'!$BK$2,'Complete Statement (Sess. Marks'!BT73,IF($K$2='Complete Statement (Sess. Marks'!$BW$2,'Complete Statement (Sess. Marks'!CF73,IF($K$2='Complete Statement (Sess. Marks'!$CI$2,'Complete Statement (Sess. Marks'!CR73,"")))))))</f>
        <v>0</v>
      </c>
      <c r="U73" s="76">
        <f>IF($K$2='Complete Statement (Sess. Marks'!$O$2,'Complete Statement (Sess. Marks'!Y73,IF($K$2='Complete Statement (Sess. Marks'!$AA$2,'Complete Statement (Sess. Marks'!AK73,IF($K$2='Complete Statement (Sess. Marks'!$AM$2,'Complete Statement (Sess. Marks'!AW73,IF($K$2='Complete Statement (Sess. Marks'!$AY$2,'Complete Statement (Sess. Marks'!BI73,IF($K$2='Complete Statement (Sess. Marks'!$BK$2,'Complete Statement (Sess. Marks'!BU73,IF($K$2='Complete Statement (Sess. Marks'!$BW$2,'Complete Statement (Sess. Marks'!CG73,IF($K$2='Complete Statement (Sess. Marks'!$CI$2,'Complete Statement (Sess. Marks'!CS73,"")))))))</f>
        <v>0</v>
      </c>
      <c r="V73" s="78">
        <f>IF($K$2='Complete Statement (Sess. Marks'!$O$2,'Complete Statement (Sess. Marks'!Z73,IF($K$2='Complete Statement (Sess. Marks'!$AA$2,'Complete Statement (Sess. Marks'!AL73,IF($K$2='Complete Statement (Sess. Marks'!$AM$2,'Complete Statement (Sess. Marks'!AX73,IF($K$2='Complete Statement (Sess. Marks'!$AY$2,'Complete Statement (Sess. Marks'!BJ73,IF($K$2='Complete Statement (Sess. Marks'!$BK$2,'Complete Statement (Sess. Marks'!BV73,IF($K$2='Complete Statement (Sess. Marks'!$BW$2,'Complete Statement (Sess. Marks'!CH73,IF($K$2='Complete Statement (Sess. Marks'!$CI$2,'Complete Statement (Sess. Marks'!CT73,"")))))))</f>
        <v>0</v>
      </c>
      <c r="W73" s="585"/>
      <c r="X73" s="128">
        <f>'Complete Statement (Sess. Marks'!DE73</f>
        <v>0</v>
      </c>
      <c r="Y73" s="282">
        <f>'Complete Statement (Sess. Marks'!DI73</f>
        <v>0</v>
      </c>
      <c r="Z73" s="124">
        <f>'Complete Statement (Sess. Marks'!DM73</f>
        <v>0</v>
      </c>
      <c r="AA73" s="282">
        <f>'Complete Statement (Sess. Marks'!DQ73</f>
        <v>0</v>
      </c>
      <c r="AB73" s="352">
        <f>'Complete Statement (Sess. Marks'!DU73</f>
        <v>0</v>
      </c>
      <c r="AC73" s="284">
        <f>'Complete Statement (Sess. Marks'!DY73</f>
        <v>0</v>
      </c>
      <c r="AD73" s="278" t="str">
        <f>'Complete Statement (Sess. Marks'!EC73</f>
        <v/>
      </c>
      <c r="AE73" s="123">
        <f>'Complete Statement (Sess. Marks'!ED73</f>
        <v>0</v>
      </c>
      <c r="AF73" s="44" t="str">
        <f>'Complete Statement (Sess. Marks'!EE73</f>
        <v>D</v>
      </c>
      <c r="AG73" s="289">
        <f>'Complete Statement (Sess. Marks'!EF73</f>
        <v>0</v>
      </c>
      <c r="AH73" s="290" t="str">
        <f>'Complete Statement (Sess. Marks'!EG73</f>
        <v>D</v>
      </c>
      <c r="AI73" s="653"/>
    </row>
    <row r="74" spans="1:35" s="20" customFormat="1" ht="17.25" customHeight="1">
      <c r="A74" s="654"/>
      <c r="B74" s="90">
        <f t="shared" si="1"/>
        <v>0</v>
      </c>
      <c r="C74" s="19">
        <f>'Marks Entry'!D76</f>
        <v>0</v>
      </c>
      <c r="D74" s="19">
        <f>'Marks Entry'!E76</f>
        <v>0</v>
      </c>
      <c r="E74" s="106" t="str">
        <f>'Marks Entry'!F76</f>
        <v/>
      </c>
      <c r="F74" s="19">
        <f>'Marks Entry'!G76</f>
        <v>0</v>
      </c>
      <c r="G74" s="19">
        <f>'Marks Entry'!H76</f>
        <v>0</v>
      </c>
      <c r="H74" s="19">
        <f>'Marks Entry'!I76</f>
        <v>0</v>
      </c>
      <c r="I74" s="19">
        <f>'Marks Entry'!J76</f>
        <v>0</v>
      </c>
      <c r="J74" s="748">
        <f>'Marks Entry'!K76</f>
        <v>0</v>
      </c>
      <c r="K74" s="77">
        <f>IF($K$2='Complete Statement (Sess. Marks'!$O$2,'Complete Statement (Sess. Marks'!O74,IF($K$2='Complete Statement (Sess. Marks'!$AA$2,'Complete Statement (Sess. Marks'!AA74,IF($K$2='Complete Statement (Sess. Marks'!$AM$2,'Complete Statement (Sess. Marks'!AM74,IF($K$2='Complete Statement (Sess. Marks'!$AY$2,'Complete Statement (Sess. Marks'!AY74,IF($K$2='Complete Statement (Sess. Marks'!$BK$2,'Complete Statement (Sess. Marks'!BK74,IF($K$2='Complete Statement (Sess. Marks'!$BW$2,'Complete Statement (Sess. Marks'!BW74,IF($K$2='Complete Statement (Sess. Marks'!$CI$2,'Complete Statement (Sess. Marks'!CI74,"")))))))</f>
        <v>0</v>
      </c>
      <c r="L74" s="76">
        <f>IF($K$2='Complete Statement (Sess. Marks'!$O$2,'Complete Statement (Sess. Marks'!P74,IF($K$2='Complete Statement (Sess. Marks'!$AA$2,'Complete Statement (Sess. Marks'!AB74,IF($K$2='Complete Statement (Sess. Marks'!$AM$2,'Complete Statement (Sess. Marks'!AN74,IF($K$2='Complete Statement (Sess. Marks'!$AY$2,'Complete Statement (Sess. Marks'!AZ74,IF($K$2='Complete Statement (Sess. Marks'!$BK$2,'Complete Statement (Sess. Marks'!BL74,IF($K$2='Complete Statement (Sess. Marks'!$BW$2,'Complete Statement (Sess. Marks'!BX74,IF($K$2='Complete Statement (Sess. Marks'!$CI$2,'Complete Statement (Sess. Marks'!CJ74,"")))))))</f>
        <v>0</v>
      </c>
      <c r="M74" s="76">
        <f>IF($K$2='Complete Statement (Sess. Marks'!$O$2,'Complete Statement (Sess. Marks'!Q74,IF($K$2='Complete Statement (Sess. Marks'!$AA$2,'Complete Statement (Sess. Marks'!AC74,IF($K$2='Complete Statement (Sess. Marks'!$AM$2,'Complete Statement (Sess. Marks'!AO74,IF($K$2='Complete Statement (Sess. Marks'!$AY$2,'Complete Statement (Sess. Marks'!BA74,IF($K$2='Complete Statement (Sess. Marks'!$BK$2,'Complete Statement (Sess. Marks'!BM74,IF($K$2='Complete Statement (Sess. Marks'!$BW$2,'Complete Statement (Sess. Marks'!BY74,IF($K$2='Complete Statement (Sess. Marks'!$CI$2,'Complete Statement (Sess. Marks'!CK74,"")))))))</f>
        <v>0</v>
      </c>
      <c r="N74" s="76">
        <f>IF($K$2='Complete Statement (Sess. Marks'!$O$2,'Complete Statement (Sess. Marks'!R74,IF($K$2='Complete Statement (Sess. Marks'!$AA$2,'Complete Statement (Sess. Marks'!AD74,IF($K$2='Complete Statement (Sess. Marks'!$AM$2,'Complete Statement (Sess. Marks'!AP74,IF($K$2='Complete Statement (Sess. Marks'!$AY$2,'Complete Statement (Sess. Marks'!BB74,IF($K$2='Complete Statement (Sess. Marks'!$BK$2,'Complete Statement (Sess. Marks'!BN74,IF($K$2='Complete Statement (Sess. Marks'!$BW$2,'Complete Statement (Sess. Marks'!BZ74,IF($K$2='Complete Statement (Sess. Marks'!$CI$2,'Complete Statement (Sess. Marks'!CL74,"")))))))</f>
        <v>0</v>
      </c>
      <c r="O74" s="76">
        <f>IF($K$2='Complete Statement (Sess. Marks'!$O$2,'Complete Statement (Sess. Marks'!S74,IF($K$2='Complete Statement (Sess. Marks'!$AA$2,'Complete Statement (Sess. Marks'!AE74,IF($K$2='Complete Statement (Sess. Marks'!$AM$2,'Complete Statement (Sess. Marks'!AQ74,IF($K$2='Complete Statement (Sess. Marks'!$AY$2,'Complete Statement (Sess. Marks'!BC74,IF($K$2='Complete Statement (Sess. Marks'!$BK$2,'Complete Statement (Sess. Marks'!BO74,IF($K$2='Complete Statement (Sess. Marks'!$BW$2,'Complete Statement (Sess. Marks'!CA74,IF($K$2='Complete Statement (Sess. Marks'!$CI$2,'Complete Statement (Sess. Marks'!CM74,"")))))))</f>
        <v>0</v>
      </c>
      <c r="P74" s="76">
        <f>IF($K$2='Complete Statement (Sess. Marks'!$O$2,'Complete Statement (Sess. Marks'!T74,IF($K$2='Complete Statement (Sess. Marks'!$AA$2,'Complete Statement (Sess. Marks'!AF74,IF($K$2='Complete Statement (Sess. Marks'!$AM$2,'Complete Statement (Sess. Marks'!AR74,IF($K$2='Complete Statement (Sess. Marks'!$AY$2,'Complete Statement (Sess. Marks'!BD74,IF($K$2='Complete Statement (Sess. Marks'!$BK$2,'Complete Statement (Sess. Marks'!BP74,IF($K$2='Complete Statement (Sess. Marks'!$BW$2,'Complete Statement (Sess. Marks'!CB74,IF($K$2='Complete Statement (Sess. Marks'!$CI$2,'Complete Statement (Sess. Marks'!CN74,"")))))))</f>
        <v>0</v>
      </c>
      <c r="Q74" s="76">
        <f>IF($K$2='Complete Statement (Sess. Marks'!$O$2,'Complete Statement (Sess. Marks'!U74,IF($K$2='Complete Statement (Sess. Marks'!$AA$2,'Complete Statement (Sess. Marks'!AG74,IF($K$2='Complete Statement (Sess. Marks'!$AM$2,'Complete Statement (Sess. Marks'!AS74,IF($K$2='Complete Statement (Sess. Marks'!$AY$2,'Complete Statement (Sess. Marks'!BE74,IF($K$2='Complete Statement (Sess. Marks'!$BK$2,'Complete Statement (Sess. Marks'!BQ74,IF($K$2='Complete Statement (Sess. Marks'!$BW$2,'Complete Statement (Sess. Marks'!CC74,IF($K$2='Complete Statement (Sess. Marks'!$CI$2,'Complete Statement (Sess. Marks'!CO74,"")))))))</f>
        <v>0</v>
      </c>
      <c r="R74" s="76">
        <f>IF($K$2='Complete Statement (Sess. Marks'!$O$2,'Complete Statement (Sess. Marks'!V74,IF($K$2='Complete Statement (Sess. Marks'!$AA$2,'Complete Statement (Sess. Marks'!AH74,IF($K$2='Complete Statement (Sess. Marks'!$AM$2,'Complete Statement (Sess. Marks'!AT74,IF($K$2='Complete Statement (Sess. Marks'!$AY$2,'Complete Statement (Sess. Marks'!BF74,IF($K$2='Complete Statement (Sess. Marks'!$BK$2,'Complete Statement (Sess. Marks'!BR74,IF($K$2='Complete Statement (Sess. Marks'!$BW$2,'Complete Statement (Sess. Marks'!CD74,IF($K$2='Complete Statement (Sess. Marks'!$CI$2,'Complete Statement (Sess. Marks'!CP74,"")))))))</f>
        <v>0</v>
      </c>
      <c r="S74" s="76">
        <f>IF($K$2='Complete Statement (Sess. Marks'!$O$2,'Complete Statement (Sess. Marks'!W74,IF($K$2='Complete Statement (Sess. Marks'!$AA$2,'Complete Statement (Sess. Marks'!AI74,IF($K$2='Complete Statement (Sess. Marks'!$AM$2,'Complete Statement (Sess. Marks'!AU74,IF($K$2='Complete Statement (Sess. Marks'!$AY$2,'Complete Statement (Sess. Marks'!BG74,IF($K$2='Complete Statement (Sess. Marks'!$BK$2,'Complete Statement (Sess. Marks'!BS74,IF($K$2='Complete Statement (Sess. Marks'!$BW$2,'Complete Statement (Sess. Marks'!CE74,IF($K$2='Complete Statement (Sess. Marks'!$CI$2,'Complete Statement (Sess. Marks'!CQ74,"")))))))</f>
        <v>0</v>
      </c>
      <c r="T74" s="76">
        <f>IF($K$2='Complete Statement (Sess. Marks'!$O$2,'Complete Statement (Sess. Marks'!X74,IF($K$2='Complete Statement (Sess. Marks'!$AA$2,'Complete Statement (Sess. Marks'!AJ74,IF($K$2='Complete Statement (Sess. Marks'!$AM$2,'Complete Statement (Sess. Marks'!AV74,IF($K$2='Complete Statement (Sess. Marks'!$AY$2,'Complete Statement (Sess. Marks'!BH74,IF($K$2='Complete Statement (Sess. Marks'!$BK$2,'Complete Statement (Sess. Marks'!BT74,IF($K$2='Complete Statement (Sess. Marks'!$BW$2,'Complete Statement (Sess. Marks'!CF74,IF($K$2='Complete Statement (Sess. Marks'!$CI$2,'Complete Statement (Sess. Marks'!CR74,"")))))))</f>
        <v>0</v>
      </c>
      <c r="U74" s="76">
        <f>IF($K$2='Complete Statement (Sess. Marks'!$O$2,'Complete Statement (Sess. Marks'!Y74,IF($K$2='Complete Statement (Sess. Marks'!$AA$2,'Complete Statement (Sess. Marks'!AK74,IF($K$2='Complete Statement (Sess. Marks'!$AM$2,'Complete Statement (Sess. Marks'!AW74,IF($K$2='Complete Statement (Sess. Marks'!$AY$2,'Complete Statement (Sess. Marks'!BI74,IF($K$2='Complete Statement (Sess. Marks'!$BK$2,'Complete Statement (Sess. Marks'!BU74,IF($K$2='Complete Statement (Sess. Marks'!$BW$2,'Complete Statement (Sess. Marks'!CG74,IF($K$2='Complete Statement (Sess. Marks'!$CI$2,'Complete Statement (Sess. Marks'!CS74,"")))))))</f>
        <v>0</v>
      </c>
      <c r="V74" s="78">
        <f>IF($K$2='Complete Statement (Sess. Marks'!$O$2,'Complete Statement (Sess. Marks'!Z74,IF($K$2='Complete Statement (Sess. Marks'!$AA$2,'Complete Statement (Sess. Marks'!AL74,IF($K$2='Complete Statement (Sess. Marks'!$AM$2,'Complete Statement (Sess. Marks'!AX74,IF($K$2='Complete Statement (Sess. Marks'!$AY$2,'Complete Statement (Sess. Marks'!BJ74,IF($K$2='Complete Statement (Sess. Marks'!$BK$2,'Complete Statement (Sess. Marks'!BV74,IF($K$2='Complete Statement (Sess. Marks'!$BW$2,'Complete Statement (Sess. Marks'!CH74,IF($K$2='Complete Statement (Sess. Marks'!$CI$2,'Complete Statement (Sess. Marks'!CT74,"")))))))</f>
        <v>0</v>
      </c>
      <c r="W74" s="585"/>
      <c r="X74" s="128">
        <f>'Complete Statement (Sess. Marks'!DE74</f>
        <v>0</v>
      </c>
      <c r="Y74" s="282">
        <f>'Complete Statement (Sess. Marks'!DI74</f>
        <v>0</v>
      </c>
      <c r="Z74" s="124">
        <f>'Complete Statement (Sess. Marks'!DM74</f>
        <v>0</v>
      </c>
      <c r="AA74" s="282">
        <f>'Complete Statement (Sess. Marks'!DQ74</f>
        <v>0</v>
      </c>
      <c r="AB74" s="352">
        <f>'Complete Statement (Sess. Marks'!DU74</f>
        <v>0</v>
      </c>
      <c r="AC74" s="284">
        <f>'Complete Statement (Sess. Marks'!DY74</f>
        <v>0</v>
      </c>
      <c r="AD74" s="278" t="str">
        <f>'Complete Statement (Sess. Marks'!EC74</f>
        <v/>
      </c>
      <c r="AE74" s="123">
        <f>'Complete Statement (Sess. Marks'!ED74</f>
        <v>0</v>
      </c>
      <c r="AF74" s="44" t="str">
        <f>'Complete Statement (Sess. Marks'!EE74</f>
        <v>D</v>
      </c>
      <c r="AG74" s="289">
        <f>'Complete Statement (Sess. Marks'!EF74</f>
        <v>0</v>
      </c>
      <c r="AH74" s="290" t="str">
        <f>'Complete Statement (Sess. Marks'!EG74</f>
        <v>D</v>
      </c>
      <c r="AI74" s="653"/>
    </row>
    <row r="75" spans="1:35" s="20" customFormat="1" ht="17.25" customHeight="1">
      <c r="A75" s="654"/>
      <c r="B75" s="90">
        <f t="shared" si="1"/>
        <v>0</v>
      </c>
      <c r="C75" s="19">
        <f>'Marks Entry'!D77</f>
        <v>0</v>
      </c>
      <c r="D75" s="19">
        <f>'Marks Entry'!E77</f>
        <v>0</v>
      </c>
      <c r="E75" s="106" t="str">
        <f>'Marks Entry'!F77</f>
        <v/>
      </c>
      <c r="F75" s="19">
        <f>'Marks Entry'!G77</f>
        <v>0</v>
      </c>
      <c r="G75" s="19">
        <f>'Marks Entry'!H77</f>
        <v>0</v>
      </c>
      <c r="H75" s="19">
        <f>'Marks Entry'!I77</f>
        <v>0</v>
      </c>
      <c r="I75" s="19">
        <f>'Marks Entry'!J77</f>
        <v>0</v>
      </c>
      <c r="J75" s="748">
        <f>'Marks Entry'!K77</f>
        <v>0</v>
      </c>
      <c r="K75" s="77">
        <f>IF($K$2='Complete Statement (Sess. Marks'!$O$2,'Complete Statement (Sess. Marks'!O75,IF($K$2='Complete Statement (Sess. Marks'!$AA$2,'Complete Statement (Sess. Marks'!AA75,IF($K$2='Complete Statement (Sess. Marks'!$AM$2,'Complete Statement (Sess. Marks'!AM75,IF($K$2='Complete Statement (Sess. Marks'!$AY$2,'Complete Statement (Sess. Marks'!AY75,IF($K$2='Complete Statement (Sess. Marks'!$BK$2,'Complete Statement (Sess. Marks'!BK75,IF($K$2='Complete Statement (Sess. Marks'!$BW$2,'Complete Statement (Sess. Marks'!BW75,IF($K$2='Complete Statement (Sess. Marks'!$CI$2,'Complete Statement (Sess. Marks'!CI75,"")))))))</f>
        <v>0</v>
      </c>
      <c r="L75" s="76">
        <f>IF($K$2='Complete Statement (Sess. Marks'!$O$2,'Complete Statement (Sess. Marks'!P75,IF($K$2='Complete Statement (Sess. Marks'!$AA$2,'Complete Statement (Sess. Marks'!AB75,IF($K$2='Complete Statement (Sess. Marks'!$AM$2,'Complete Statement (Sess. Marks'!AN75,IF($K$2='Complete Statement (Sess. Marks'!$AY$2,'Complete Statement (Sess. Marks'!AZ75,IF($K$2='Complete Statement (Sess. Marks'!$BK$2,'Complete Statement (Sess. Marks'!BL75,IF($K$2='Complete Statement (Sess. Marks'!$BW$2,'Complete Statement (Sess. Marks'!BX75,IF($K$2='Complete Statement (Sess. Marks'!$CI$2,'Complete Statement (Sess. Marks'!CJ75,"")))))))</f>
        <v>0</v>
      </c>
      <c r="M75" s="76">
        <f>IF($K$2='Complete Statement (Sess. Marks'!$O$2,'Complete Statement (Sess. Marks'!Q75,IF($K$2='Complete Statement (Sess. Marks'!$AA$2,'Complete Statement (Sess. Marks'!AC75,IF($K$2='Complete Statement (Sess. Marks'!$AM$2,'Complete Statement (Sess. Marks'!AO75,IF($K$2='Complete Statement (Sess. Marks'!$AY$2,'Complete Statement (Sess. Marks'!BA75,IF($K$2='Complete Statement (Sess. Marks'!$BK$2,'Complete Statement (Sess. Marks'!BM75,IF($K$2='Complete Statement (Sess. Marks'!$BW$2,'Complete Statement (Sess. Marks'!BY75,IF($K$2='Complete Statement (Sess. Marks'!$CI$2,'Complete Statement (Sess. Marks'!CK75,"")))))))</f>
        <v>0</v>
      </c>
      <c r="N75" s="76">
        <f>IF($K$2='Complete Statement (Sess. Marks'!$O$2,'Complete Statement (Sess. Marks'!R75,IF($K$2='Complete Statement (Sess. Marks'!$AA$2,'Complete Statement (Sess. Marks'!AD75,IF($K$2='Complete Statement (Sess. Marks'!$AM$2,'Complete Statement (Sess. Marks'!AP75,IF($K$2='Complete Statement (Sess. Marks'!$AY$2,'Complete Statement (Sess. Marks'!BB75,IF($K$2='Complete Statement (Sess. Marks'!$BK$2,'Complete Statement (Sess. Marks'!BN75,IF($K$2='Complete Statement (Sess. Marks'!$BW$2,'Complete Statement (Sess. Marks'!BZ75,IF($K$2='Complete Statement (Sess. Marks'!$CI$2,'Complete Statement (Sess. Marks'!CL75,"")))))))</f>
        <v>0</v>
      </c>
      <c r="O75" s="76">
        <f>IF($K$2='Complete Statement (Sess. Marks'!$O$2,'Complete Statement (Sess. Marks'!S75,IF($K$2='Complete Statement (Sess. Marks'!$AA$2,'Complete Statement (Sess. Marks'!AE75,IF($K$2='Complete Statement (Sess. Marks'!$AM$2,'Complete Statement (Sess. Marks'!AQ75,IF($K$2='Complete Statement (Sess. Marks'!$AY$2,'Complete Statement (Sess. Marks'!BC75,IF($K$2='Complete Statement (Sess. Marks'!$BK$2,'Complete Statement (Sess. Marks'!BO75,IF($K$2='Complete Statement (Sess. Marks'!$BW$2,'Complete Statement (Sess. Marks'!CA75,IF($K$2='Complete Statement (Sess. Marks'!$CI$2,'Complete Statement (Sess. Marks'!CM75,"")))))))</f>
        <v>0</v>
      </c>
      <c r="P75" s="76">
        <f>IF($K$2='Complete Statement (Sess. Marks'!$O$2,'Complete Statement (Sess. Marks'!T75,IF($K$2='Complete Statement (Sess. Marks'!$AA$2,'Complete Statement (Sess. Marks'!AF75,IF($K$2='Complete Statement (Sess. Marks'!$AM$2,'Complete Statement (Sess. Marks'!AR75,IF($K$2='Complete Statement (Sess. Marks'!$AY$2,'Complete Statement (Sess. Marks'!BD75,IF($K$2='Complete Statement (Sess. Marks'!$BK$2,'Complete Statement (Sess. Marks'!BP75,IF($K$2='Complete Statement (Sess. Marks'!$BW$2,'Complete Statement (Sess. Marks'!CB75,IF($K$2='Complete Statement (Sess. Marks'!$CI$2,'Complete Statement (Sess. Marks'!CN75,"")))))))</f>
        <v>0</v>
      </c>
      <c r="Q75" s="76">
        <f>IF($K$2='Complete Statement (Sess. Marks'!$O$2,'Complete Statement (Sess. Marks'!U75,IF($K$2='Complete Statement (Sess. Marks'!$AA$2,'Complete Statement (Sess. Marks'!AG75,IF($K$2='Complete Statement (Sess. Marks'!$AM$2,'Complete Statement (Sess. Marks'!AS75,IF($K$2='Complete Statement (Sess. Marks'!$AY$2,'Complete Statement (Sess. Marks'!BE75,IF($K$2='Complete Statement (Sess. Marks'!$BK$2,'Complete Statement (Sess. Marks'!BQ75,IF($K$2='Complete Statement (Sess. Marks'!$BW$2,'Complete Statement (Sess. Marks'!CC75,IF($K$2='Complete Statement (Sess. Marks'!$CI$2,'Complete Statement (Sess. Marks'!CO75,"")))))))</f>
        <v>0</v>
      </c>
      <c r="R75" s="76">
        <f>IF($K$2='Complete Statement (Sess. Marks'!$O$2,'Complete Statement (Sess. Marks'!V75,IF($K$2='Complete Statement (Sess. Marks'!$AA$2,'Complete Statement (Sess. Marks'!AH75,IF($K$2='Complete Statement (Sess. Marks'!$AM$2,'Complete Statement (Sess. Marks'!AT75,IF($K$2='Complete Statement (Sess. Marks'!$AY$2,'Complete Statement (Sess. Marks'!BF75,IF($K$2='Complete Statement (Sess. Marks'!$BK$2,'Complete Statement (Sess. Marks'!BR75,IF($K$2='Complete Statement (Sess. Marks'!$BW$2,'Complete Statement (Sess. Marks'!CD75,IF($K$2='Complete Statement (Sess. Marks'!$CI$2,'Complete Statement (Sess. Marks'!CP75,"")))))))</f>
        <v>0</v>
      </c>
      <c r="S75" s="76">
        <f>IF($K$2='Complete Statement (Sess. Marks'!$O$2,'Complete Statement (Sess. Marks'!W75,IF($K$2='Complete Statement (Sess. Marks'!$AA$2,'Complete Statement (Sess. Marks'!AI75,IF($K$2='Complete Statement (Sess. Marks'!$AM$2,'Complete Statement (Sess. Marks'!AU75,IF($K$2='Complete Statement (Sess. Marks'!$AY$2,'Complete Statement (Sess. Marks'!BG75,IF($K$2='Complete Statement (Sess. Marks'!$BK$2,'Complete Statement (Sess. Marks'!BS75,IF($K$2='Complete Statement (Sess. Marks'!$BW$2,'Complete Statement (Sess. Marks'!CE75,IF($K$2='Complete Statement (Sess. Marks'!$CI$2,'Complete Statement (Sess. Marks'!CQ75,"")))))))</f>
        <v>0</v>
      </c>
      <c r="T75" s="76">
        <f>IF($K$2='Complete Statement (Sess. Marks'!$O$2,'Complete Statement (Sess. Marks'!X75,IF($K$2='Complete Statement (Sess. Marks'!$AA$2,'Complete Statement (Sess. Marks'!AJ75,IF($K$2='Complete Statement (Sess. Marks'!$AM$2,'Complete Statement (Sess. Marks'!AV75,IF($K$2='Complete Statement (Sess. Marks'!$AY$2,'Complete Statement (Sess. Marks'!BH75,IF($K$2='Complete Statement (Sess. Marks'!$BK$2,'Complete Statement (Sess. Marks'!BT75,IF($K$2='Complete Statement (Sess. Marks'!$BW$2,'Complete Statement (Sess. Marks'!CF75,IF($K$2='Complete Statement (Sess. Marks'!$CI$2,'Complete Statement (Sess. Marks'!CR75,"")))))))</f>
        <v>0</v>
      </c>
      <c r="U75" s="76">
        <f>IF($K$2='Complete Statement (Sess. Marks'!$O$2,'Complete Statement (Sess. Marks'!Y75,IF($K$2='Complete Statement (Sess. Marks'!$AA$2,'Complete Statement (Sess. Marks'!AK75,IF($K$2='Complete Statement (Sess. Marks'!$AM$2,'Complete Statement (Sess. Marks'!AW75,IF($K$2='Complete Statement (Sess. Marks'!$AY$2,'Complete Statement (Sess. Marks'!BI75,IF($K$2='Complete Statement (Sess. Marks'!$BK$2,'Complete Statement (Sess. Marks'!BU75,IF($K$2='Complete Statement (Sess. Marks'!$BW$2,'Complete Statement (Sess. Marks'!CG75,IF($K$2='Complete Statement (Sess. Marks'!$CI$2,'Complete Statement (Sess. Marks'!CS75,"")))))))</f>
        <v>0</v>
      </c>
      <c r="V75" s="78">
        <f>IF($K$2='Complete Statement (Sess. Marks'!$O$2,'Complete Statement (Sess. Marks'!Z75,IF($K$2='Complete Statement (Sess. Marks'!$AA$2,'Complete Statement (Sess. Marks'!AL75,IF($K$2='Complete Statement (Sess. Marks'!$AM$2,'Complete Statement (Sess. Marks'!AX75,IF($K$2='Complete Statement (Sess. Marks'!$AY$2,'Complete Statement (Sess. Marks'!BJ75,IF($K$2='Complete Statement (Sess. Marks'!$BK$2,'Complete Statement (Sess. Marks'!BV75,IF($K$2='Complete Statement (Sess. Marks'!$BW$2,'Complete Statement (Sess. Marks'!CH75,IF($K$2='Complete Statement (Sess. Marks'!$CI$2,'Complete Statement (Sess. Marks'!CT75,"")))))))</f>
        <v>0</v>
      </c>
      <c r="W75" s="585"/>
      <c r="X75" s="128">
        <f>'Complete Statement (Sess. Marks'!DE75</f>
        <v>0</v>
      </c>
      <c r="Y75" s="282">
        <f>'Complete Statement (Sess. Marks'!DI75</f>
        <v>0</v>
      </c>
      <c r="Z75" s="124">
        <f>'Complete Statement (Sess. Marks'!DM75</f>
        <v>0</v>
      </c>
      <c r="AA75" s="282">
        <f>'Complete Statement (Sess. Marks'!DQ75</f>
        <v>0</v>
      </c>
      <c r="AB75" s="352">
        <f>'Complete Statement (Sess. Marks'!DU75</f>
        <v>0</v>
      </c>
      <c r="AC75" s="284">
        <f>'Complete Statement (Sess. Marks'!DY75</f>
        <v>0</v>
      </c>
      <c r="AD75" s="278" t="str">
        <f>'Complete Statement (Sess. Marks'!EC75</f>
        <v/>
      </c>
      <c r="AE75" s="123">
        <f>'Complete Statement (Sess. Marks'!ED75</f>
        <v>0</v>
      </c>
      <c r="AF75" s="44" t="str">
        <f>'Complete Statement (Sess. Marks'!EE75</f>
        <v>D</v>
      </c>
      <c r="AG75" s="289">
        <f>'Complete Statement (Sess. Marks'!EF75</f>
        <v>0</v>
      </c>
      <c r="AH75" s="290" t="str">
        <f>'Complete Statement (Sess. Marks'!EG75</f>
        <v>D</v>
      </c>
      <c r="AI75" s="653"/>
    </row>
    <row r="76" spans="1:35" s="20" customFormat="1" ht="17.25" customHeight="1">
      <c r="A76" s="654"/>
      <c r="B76" s="90">
        <f t="shared" si="1"/>
        <v>0</v>
      </c>
      <c r="C76" s="19">
        <f>'Marks Entry'!D78</f>
        <v>0</v>
      </c>
      <c r="D76" s="19">
        <f>'Marks Entry'!E78</f>
        <v>0</v>
      </c>
      <c r="E76" s="106" t="str">
        <f>'Marks Entry'!F78</f>
        <v/>
      </c>
      <c r="F76" s="19">
        <f>'Marks Entry'!G78</f>
        <v>0</v>
      </c>
      <c r="G76" s="19">
        <f>'Marks Entry'!H78</f>
        <v>0</v>
      </c>
      <c r="H76" s="19">
        <f>'Marks Entry'!I78</f>
        <v>0</v>
      </c>
      <c r="I76" s="19">
        <f>'Marks Entry'!J78</f>
        <v>0</v>
      </c>
      <c r="J76" s="748">
        <f>'Marks Entry'!K78</f>
        <v>0</v>
      </c>
      <c r="K76" s="77">
        <f>IF($K$2='Complete Statement (Sess. Marks'!$O$2,'Complete Statement (Sess. Marks'!O76,IF($K$2='Complete Statement (Sess. Marks'!$AA$2,'Complete Statement (Sess. Marks'!AA76,IF($K$2='Complete Statement (Sess. Marks'!$AM$2,'Complete Statement (Sess. Marks'!AM76,IF($K$2='Complete Statement (Sess. Marks'!$AY$2,'Complete Statement (Sess. Marks'!AY76,IF($K$2='Complete Statement (Sess. Marks'!$BK$2,'Complete Statement (Sess. Marks'!BK76,IF($K$2='Complete Statement (Sess. Marks'!$BW$2,'Complete Statement (Sess. Marks'!BW76,IF($K$2='Complete Statement (Sess. Marks'!$CI$2,'Complete Statement (Sess. Marks'!CI76,"")))))))</f>
        <v>0</v>
      </c>
      <c r="L76" s="76">
        <f>IF($K$2='Complete Statement (Sess. Marks'!$O$2,'Complete Statement (Sess. Marks'!P76,IF($K$2='Complete Statement (Sess. Marks'!$AA$2,'Complete Statement (Sess. Marks'!AB76,IF($K$2='Complete Statement (Sess. Marks'!$AM$2,'Complete Statement (Sess. Marks'!AN76,IF($K$2='Complete Statement (Sess. Marks'!$AY$2,'Complete Statement (Sess. Marks'!AZ76,IF($K$2='Complete Statement (Sess. Marks'!$BK$2,'Complete Statement (Sess. Marks'!BL76,IF($K$2='Complete Statement (Sess. Marks'!$BW$2,'Complete Statement (Sess. Marks'!BX76,IF($K$2='Complete Statement (Sess. Marks'!$CI$2,'Complete Statement (Sess. Marks'!CJ76,"")))))))</f>
        <v>0</v>
      </c>
      <c r="M76" s="76">
        <f>IF($K$2='Complete Statement (Sess. Marks'!$O$2,'Complete Statement (Sess. Marks'!Q76,IF($K$2='Complete Statement (Sess. Marks'!$AA$2,'Complete Statement (Sess. Marks'!AC76,IF($K$2='Complete Statement (Sess. Marks'!$AM$2,'Complete Statement (Sess. Marks'!AO76,IF($K$2='Complete Statement (Sess. Marks'!$AY$2,'Complete Statement (Sess. Marks'!BA76,IF($K$2='Complete Statement (Sess. Marks'!$BK$2,'Complete Statement (Sess. Marks'!BM76,IF($K$2='Complete Statement (Sess. Marks'!$BW$2,'Complete Statement (Sess. Marks'!BY76,IF($K$2='Complete Statement (Sess. Marks'!$CI$2,'Complete Statement (Sess. Marks'!CK76,"")))))))</f>
        <v>0</v>
      </c>
      <c r="N76" s="76">
        <f>IF($K$2='Complete Statement (Sess. Marks'!$O$2,'Complete Statement (Sess. Marks'!R76,IF($K$2='Complete Statement (Sess. Marks'!$AA$2,'Complete Statement (Sess. Marks'!AD76,IF($K$2='Complete Statement (Sess. Marks'!$AM$2,'Complete Statement (Sess. Marks'!AP76,IF($K$2='Complete Statement (Sess. Marks'!$AY$2,'Complete Statement (Sess. Marks'!BB76,IF($K$2='Complete Statement (Sess. Marks'!$BK$2,'Complete Statement (Sess. Marks'!BN76,IF($K$2='Complete Statement (Sess. Marks'!$BW$2,'Complete Statement (Sess. Marks'!BZ76,IF($K$2='Complete Statement (Sess. Marks'!$CI$2,'Complete Statement (Sess. Marks'!CL76,"")))))))</f>
        <v>0</v>
      </c>
      <c r="O76" s="76">
        <f>IF($K$2='Complete Statement (Sess. Marks'!$O$2,'Complete Statement (Sess. Marks'!S76,IF($K$2='Complete Statement (Sess. Marks'!$AA$2,'Complete Statement (Sess. Marks'!AE76,IF($K$2='Complete Statement (Sess. Marks'!$AM$2,'Complete Statement (Sess. Marks'!AQ76,IF($K$2='Complete Statement (Sess. Marks'!$AY$2,'Complete Statement (Sess. Marks'!BC76,IF($K$2='Complete Statement (Sess. Marks'!$BK$2,'Complete Statement (Sess. Marks'!BO76,IF($K$2='Complete Statement (Sess. Marks'!$BW$2,'Complete Statement (Sess. Marks'!CA76,IF($K$2='Complete Statement (Sess. Marks'!$CI$2,'Complete Statement (Sess. Marks'!CM76,"")))))))</f>
        <v>0</v>
      </c>
      <c r="P76" s="76">
        <f>IF($K$2='Complete Statement (Sess. Marks'!$O$2,'Complete Statement (Sess. Marks'!T76,IF($K$2='Complete Statement (Sess. Marks'!$AA$2,'Complete Statement (Sess. Marks'!AF76,IF($K$2='Complete Statement (Sess. Marks'!$AM$2,'Complete Statement (Sess. Marks'!AR76,IF($K$2='Complete Statement (Sess. Marks'!$AY$2,'Complete Statement (Sess. Marks'!BD76,IF($K$2='Complete Statement (Sess. Marks'!$BK$2,'Complete Statement (Sess. Marks'!BP76,IF($K$2='Complete Statement (Sess. Marks'!$BW$2,'Complete Statement (Sess. Marks'!CB76,IF($K$2='Complete Statement (Sess. Marks'!$CI$2,'Complete Statement (Sess. Marks'!CN76,"")))))))</f>
        <v>0</v>
      </c>
      <c r="Q76" s="76">
        <f>IF($K$2='Complete Statement (Sess. Marks'!$O$2,'Complete Statement (Sess. Marks'!U76,IF($K$2='Complete Statement (Sess. Marks'!$AA$2,'Complete Statement (Sess. Marks'!AG76,IF($K$2='Complete Statement (Sess. Marks'!$AM$2,'Complete Statement (Sess. Marks'!AS76,IF($K$2='Complete Statement (Sess. Marks'!$AY$2,'Complete Statement (Sess. Marks'!BE76,IF($K$2='Complete Statement (Sess. Marks'!$BK$2,'Complete Statement (Sess. Marks'!BQ76,IF($K$2='Complete Statement (Sess. Marks'!$BW$2,'Complete Statement (Sess. Marks'!CC76,IF($K$2='Complete Statement (Sess. Marks'!$CI$2,'Complete Statement (Sess. Marks'!CO76,"")))))))</f>
        <v>0</v>
      </c>
      <c r="R76" s="76">
        <f>IF($K$2='Complete Statement (Sess. Marks'!$O$2,'Complete Statement (Sess. Marks'!V76,IF($K$2='Complete Statement (Sess. Marks'!$AA$2,'Complete Statement (Sess. Marks'!AH76,IF($K$2='Complete Statement (Sess. Marks'!$AM$2,'Complete Statement (Sess. Marks'!AT76,IF($K$2='Complete Statement (Sess. Marks'!$AY$2,'Complete Statement (Sess. Marks'!BF76,IF($K$2='Complete Statement (Sess. Marks'!$BK$2,'Complete Statement (Sess. Marks'!BR76,IF($K$2='Complete Statement (Sess. Marks'!$BW$2,'Complete Statement (Sess. Marks'!CD76,IF($K$2='Complete Statement (Sess. Marks'!$CI$2,'Complete Statement (Sess. Marks'!CP76,"")))))))</f>
        <v>0</v>
      </c>
      <c r="S76" s="76">
        <f>IF($K$2='Complete Statement (Sess. Marks'!$O$2,'Complete Statement (Sess. Marks'!W76,IF($K$2='Complete Statement (Sess. Marks'!$AA$2,'Complete Statement (Sess. Marks'!AI76,IF($K$2='Complete Statement (Sess. Marks'!$AM$2,'Complete Statement (Sess. Marks'!AU76,IF($K$2='Complete Statement (Sess. Marks'!$AY$2,'Complete Statement (Sess. Marks'!BG76,IF($K$2='Complete Statement (Sess. Marks'!$BK$2,'Complete Statement (Sess. Marks'!BS76,IF($K$2='Complete Statement (Sess. Marks'!$BW$2,'Complete Statement (Sess. Marks'!CE76,IF($K$2='Complete Statement (Sess. Marks'!$CI$2,'Complete Statement (Sess. Marks'!CQ76,"")))))))</f>
        <v>0</v>
      </c>
      <c r="T76" s="76">
        <f>IF($K$2='Complete Statement (Sess. Marks'!$O$2,'Complete Statement (Sess. Marks'!X76,IF($K$2='Complete Statement (Sess. Marks'!$AA$2,'Complete Statement (Sess. Marks'!AJ76,IF($K$2='Complete Statement (Sess. Marks'!$AM$2,'Complete Statement (Sess. Marks'!AV76,IF($K$2='Complete Statement (Sess. Marks'!$AY$2,'Complete Statement (Sess. Marks'!BH76,IF($K$2='Complete Statement (Sess. Marks'!$BK$2,'Complete Statement (Sess. Marks'!BT76,IF($K$2='Complete Statement (Sess. Marks'!$BW$2,'Complete Statement (Sess. Marks'!CF76,IF($K$2='Complete Statement (Sess. Marks'!$CI$2,'Complete Statement (Sess. Marks'!CR76,"")))))))</f>
        <v>0</v>
      </c>
      <c r="U76" s="76">
        <f>IF($K$2='Complete Statement (Sess. Marks'!$O$2,'Complete Statement (Sess. Marks'!Y76,IF($K$2='Complete Statement (Sess. Marks'!$AA$2,'Complete Statement (Sess. Marks'!AK76,IF($K$2='Complete Statement (Sess. Marks'!$AM$2,'Complete Statement (Sess. Marks'!AW76,IF($K$2='Complete Statement (Sess. Marks'!$AY$2,'Complete Statement (Sess. Marks'!BI76,IF($K$2='Complete Statement (Sess. Marks'!$BK$2,'Complete Statement (Sess. Marks'!BU76,IF($K$2='Complete Statement (Sess. Marks'!$BW$2,'Complete Statement (Sess. Marks'!CG76,IF($K$2='Complete Statement (Sess. Marks'!$CI$2,'Complete Statement (Sess. Marks'!CS76,"")))))))</f>
        <v>0</v>
      </c>
      <c r="V76" s="78">
        <f>IF($K$2='Complete Statement (Sess. Marks'!$O$2,'Complete Statement (Sess. Marks'!Z76,IF($K$2='Complete Statement (Sess. Marks'!$AA$2,'Complete Statement (Sess. Marks'!AL76,IF($K$2='Complete Statement (Sess. Marks'!$AM$2,'Complete Statement (Sess. Marks'!AX76,IF($K$2='Complete Statement (Sess. Marks'!$AY$2,'Complete Statement (Sess. Marks'!BJ76,IF($K$2='Complete Statement (Sess. Marks'!$BK$2,'Complete Statement (Sess. Marks'!BV76,IF($K$2='Complete Statement (Sess. Marks'!$BW$2,'Complete Statement (Sess. Marks'!CH76,IF($K$2='Complete Statement (Sess. Marks'!$CI$2,'Complete Statement (Sess. Marks'!CT76,"")))))))</f>
        <v>0</v>
      </c>
      <c r="W76" s="585"/>
      <c r="X76" s="128">
        <f>'Complete Statement (Sess. Marks'!DE76</f>
        <v>0</v>
      </c>
      <c r="Y76" s="282">
        <f>'Complete Statement (Sess. Marks'!DI76</f>
        <v>0</v>
      </c>
      <c r="Z76" s="124">
        <f>'Complete Statement (Sess. Marks'!DM76</f>
        <v>0</v>
      </c>
      <c r="AA76" s="282">
        <f>'Complete Statement (Sess. Marks'!DQ76</f>
        <v>0</v>
      </c>
      <c r="AB76" s="352">
        <f>'Complete Statement (Sess. Marks'!DU76</f>
        <v>0</v>
      </c>
      <c r="AC76" s="284">
        <f>'Complete Statement (Sess. Marks'!DY76</f>
        <v>0</v>
      </c>
      <c r="AD76" s="278" t="str">
        <f>'Complete Statement (Sess. Marks'!EC76</f>
        <v/>
      </c>
      <c r="AE76" s="123">
        <f>'Complete Statement (Sess. Marks'!ED76</f>
        <v>0</v>
      </c>
      <c r="AF76" s="44" t="str">
        <f>'Complete Statement (Sess. Marks'!EE76</f>
        <v>D</v>
      </c>
      <c r="AG76" s="289">
        <f>'Complete Statement (Sess. Marks'!EF76</f>
        <v>0</v>
      </c>
      <c r="AH76" s="290" t="str">
        <f>'Complete Statement (Sess. Marks'!EG76</f>
        <v>D</v>
      </c>
      <c r="AI76" s="653"/>
    </row>
    <row r="77" spans="1:35" s="20" customFormat="1" ht="17.25" customHeight="1">
      <c r="A77" s="654"/>
      <c r="B77" s="90">
        <f t="shared" si="1"/>
        <v>0</v>
      </c>
      <c r="C77" s="19">
        <f>'Marks Entry'!D79</f>
        <v>0</v>
      </c>
      <c r="D77" s="19">
        <f>'Marks Entry'!E79</f>
        <v>0</v>
      </c>
      <c r="E77" s="106" t="str">
        <f>'Marks Entry'!F79</f>
        <v/>
      </c>
      <c r="F77" s="19">
        <f>'Marks Entry'!G79</f>
        <v>0</v>
      </c>
      <c r="G77" s="19">
        <f>'Marks Entry'!H79</f>
        <v>0</v>
      </c>
      <c r="H77" s="19">
        <f>'Marks Entry'!I79</f>
        <v>0</v>
      </c>
      <c r="I77" s="19">
        <f>'Marks Entry'!J79</f>
        <v>0</v>
      </c>
      <c r="J77" s="748">
        <f>'Marks Entry'!K79</f>
        <v>0</v>
      </c>
      <c r="K77" s="77">
        <f>IF($K$2='Complete Statement (Sess. Marks'!$O$2,'Complete Statement (Sess. Marks'!O77,IF($K$2='Complete Statement (Sess. Marks'!$AA$2,'Complete Statement (Sess. Marks'!AA77,IF($K$2='Complete Statement (Sess. Marks'!$AM$2,'Complete Statement (Sess. Marks'!AM77,IF($K$2='Complete Statement (Sess. Marks'!$AY$2,'Complete Statement (Sess. Marks'!AY77,IF($K$2='Complete Statement (Sess. Marks'!$BK$2,'Complete Statement (Sess. Marks'!BK77,IF($K$2='Complete Statement (Sess. Marks'!$BW$2,'Complete Statement (Sess. Marks'!BW77,IF($K$2='Complete Statement (Sess. Marks'!$CI$2,'Complete Statement (Sess. Marks'!CI77,"")))))))</f>
        <v>0</v>
      </c>
      <c r="L77" s="76">
        <f>IF($K$2='Complete Statement (Sess. Marks'!$O$2,'Complete Statement (Sess. Marks'!P77,IF($K$2='Complete Statement (Sess. Marks'!$AA$2,'Complete Statement (Sess. Marks'!AB77,IF($K$2='Complete Statement (Sess. Marks'!$AM$2,'Complete Statement (Sess. Marks'!AN77,IF($K$2='Complete Statement (Sess. Marks'!$AY$2,'Complete Statement (Sess. Marks'!AZ77,IF($K$2='Complete Statement (Sess. Marks'!$BK$2,'Complete Statement (Sess. Marks'!BL77,IF($K$2='Complete Statement (Sess. Marks'!$BW$2,'Complete Statement (Sess. Marks'!BX77,IF($K$2='Complete Statement (Sess. Marks'!$CI$2,'Complete Statement (Sess. Marks'!CJ77,"")))))))</f>
        <v>0</v>
      </c>
      <c r="M77" s="76">
        <f>IF($K$2='Complete Statement (Sess. Marks'!$O$2,'Complete Statement (Sess. Marks'!Q77,IF($K$2='Complete Statement (Sess. Marks'!$AA$2,'Complete Statement (Sess. Marks'!AC77,IF($K$2='Complete Statement (Sess. Marks'!$AM$2,'Complete Statement (Sess. Marks'!AO77,IF($K$2='Complete Statement (Sess. Marks'!$AY$2,'Complete Statement (Sess. Marks'!BA77,IF($K$2='Complete Statement (Sess. Marks'!$BK$2,'Complete Statement (Sess. Marks'!BM77,IF($K$2='Complete Statement (Sess. Marks'!$BW$2,'Complete Statement (Sess. Marks'!BY77,IF($K$2='Complete Statement (Sess. Marks'!$CI$2,'Complete Statement (Sess. Marks'!CK77,"")))))))</f>
        <v>0</v>
      </c>
      <c r="N77" s="76">
        <f>IF($K$2='Complete Statement (Sess. Marks'!$O$2,'Complete Statement (Sess. Marks'!R77,IF($K$2='Complete Statement (Sess. Marks'!$AA$2,'Complete Statement (Sess. Marks'!AD77,IF($K$2='Complete Statement (Sess. Marks'!$AM$2,'Complete Statement (Sess. Marks'!AP77,IF($K$2='Complete Statement (Sess. Marks'!$AY$2,'Complete Statement (Sess. Marks'!BB77,IF($K$2='Complete Statement (Sess. Marks'!$BK$2,'Complete Statement (Sess. Marks'!BN77,IF($K$2='Complete Statement (Sess. Marks'!$BW$2,'Complete Statement (Sess. Marks'!BZ77,IF($K$2='Complete Statement (Sess. Marks'!$CI$2,'Complete Statement (Sess. Marks'!CL77,"")))))))</f>
        <v>0</v>
      </c>
      <c r="O77" s="76">
        <f>IF($K$2='Complete Statement (Sess. Marks'!$O$2,'Complete Statement (Sess. Marks'!S77,IF($K$2='Complete Statement (Sess. Marks'!$AA$2,'Complete Statement (Sess. Marks'!AE77,IF($K$2='Complete Statement (Sess. Marks'!$AM$2,'Complete Statement (Sess. Marks'!AQ77,IF($K$2='Complete Statement (Sess. Marks'!$AY$2,'Complete Statement (Sess. Marks'!BC77,IF($K$2='Complete Statement (Sess. Marks'!$BK$2,'Complete Statement (Sess. Marks'!BO77,IF($K$2='Complete Statement (Sess. Marks'!$BW$2,'Complete Statement (Sess. Marks'!CA77,IF($K$2='Complete Statement (Sess. Marks'!$CI$2,'Complete Statement (Sess. Marks'!CM77,"")))))))</f>
        <v>0</v>
      </c>
      <c r="P77" s="76">
        <f>IF($K$2='Complete Statement (Sess. Marks'!$O$2,'Complete Statement (Sess. Marks'!T77,IF($K$2='Complete Statement (Sess. Marks'!$AA$2,'Complete Statement (Sess. Marks'!AF77,IF($K$2='Complete Statement (Sess. Marks'!$AM$2,'Complete Statement (Sess. Marks'!AR77,IF($K$2='Complete Statement (Sess. Marks'!$AY$2,'Complete Statement (Sess. Marks'!BD77,IF($K$2='Complete Statement (Sess. Marks'!$BK$2,'Complete Statement (Sess. Marks'!BP77,IF($K$2='Complete Statement (Sess. Marks'!$BW$2,'Complete Statement (Sess. Marks'!CB77,IF($K$2='Complete Statement (Sess. Marks'!$CI$2,'Complete Statement (Sess. Marks'!CN77,"")))))))</f>
        <v>0</v>
      </c>
      <c r="Q77" s="76">
        <f>IF($K$2='Complete Statement (Sess. Marks'!$O$2,'Complete Statement (Sess. Marks'!U77,IF($K$2='Complete Statement (Sess. Marks'!$AA$2,'Complete Statement (Sess. Marks'!AG77,IF($K$2='Complete Statement (Sess. Marks'!$AM$2,'Complete Statement (Sess. Marks'!AS77,IF($K$2='Complete Statement (Sess. Marks'!$AY$2,'Complete Statement (Sess. Marks'!BE77,IF($K$2='Complete Statement (Sess. Marks'!$BK$2,'Complete Statement (Sess. Marks'!BQ77,IF($K$2='Complete Statement (Sess. Marks'!$BW$2,'Complete Statement (Sess. Marks'!CC77,IF($K$2='Complete Statement (Sess. Marks'!$CI$2,'Complete Statement (Sess. Marks'!CO77,"")))))))</f>
        <v>0</v>
      </c>
      <c r="R77" s="76">
        <f>IF($K$2='Complete Statement (Sess. Marks'!$O$2,'Complete Statement (Sess. Marks'!V77,IF($K$2='Complete Statement (Sess. Marks'!$AA$2,'Complete Statement (Sess. Marks'!AH77,IF($K$2='Complete Statement (Sess. Marks'!$AM$2,'Complete Statement (Sess. Marks'!AT77,IF($K$2='Complete Statement (Sess. Marks'!$AY$2,'Complete Statement (Sess. Marks'!BF77,IF($K$2='Complete Statement (Sess. Marks'!$BK$2,'Complete Statement (Sess. Marks'!BR77,IF($K$2='Complete Statement (Sess. Marks'!$BW$2,'Complete Statement (Sess. Marks'!CD77,IF($K$2='Complete Statement (Sess. Marks'!$CI$2,'Complete Statement (Sess. Marks'!CP77,"")))))))</f>
        <v>0</v>
      </c>
      <c r="S77" s="76">
        <f>IF($K$2='Complete Statement (Sess. Marks'!$O$2,'Complete Statement (Sess. Marks'!W77,IF($K$2='Complete Statement (Sess. Marks'!$AA$2,'Complete Statement (Sess. Marks'!AI77,IF($K$2='Complete Statement (Sess. Marks'!$AM$2,'Complete Statement (Sess. Marks'!AU77,IF($K$2='Complete Statement (Sess. Marks'!$AY$2,'Complete Statement (Sess. Marks'!BG77,IF($K$2='Complete Statement (Sess. Marks'!$BK$2,'Complete Statement (Sess. Marks'!BS77,IF($K$2='Complete Statement (Sess. Marks'!$BW$2,'Complete Statement (Sess. Marks'!CE77,IF($K$2='Complete Statement (Sess. Marks'!$CI$2,'Complete Statement (Sess. Marks'!CQ77,"")))))))</f>
        <v>0</v>
      </c>
      <c r="T77" s="76">
        <f>IF($K$2='Complete Statement (Sess. Marks'!$O$2,'Complete Statement (Sess. Marks'!X77,IF($K$2='Complete Statement (Sess. Marks'!$AA$2,'Complete Statement (Sess. Marks'!AJ77,IF($K$2='Complete Statement (Sess. Marks'!$AM$2,'Complete Statement (Sess. Marks'!AV77,IF($K$2='Complete Statement (Sess. Marks'!$AY$2,'Complete Statement (Sess. Marks'!BH77,IF($K$2='Complete Statement (Sess. Marks'!$BK$2,'Complete Statement (Sess. Marks'!BT77,IF($K$2='Complete Statement (Sess. Marks'!$BW$2,'Complete Statement (Sess. Marks'!CF77,IF($K$2='Complete Statement (Sess. Marks'!$CI$2,'Complete Statement (Sess. Marks'!CR77,"")))))))</f>
        <v>0</v>
      </c>
      <c r="U77" s="76">
        <f>IF($K$2='Complete Statement (Sess. Marks'!$O$2,'Complete Statement (Sess. Marks'!Y77,IF($K$2='Complete Statement (Sess. Marks'!$AA$2,'Complete Statement (Sess. Marks'!AK77,IF($K$2='Complete Statement (Sess. Marks'!$AM$2,'Complete Statement (Sess. Marks'!AW77,IF($K$2='Complete Statement (Sess. Marks'!$AY$2,'Complete Statement (Sess. Marks'!BI77,IF($K$2='Complete Statement (Sess. Marks'!$BK$2,'Complete Statement (Sess. Marks'!BU77,IF($K$2='Complete Statement (Sess. Marks'!$BW$2,'Complete Statement (Sess. Marks'!CG77,IF($K$2='Complete Statement (Sess. Marks'!$CI$2,'Complete Statement (Sess. Marks'!CS77,"")))))))</f>
        <v>0</v>
      </c>
      <c r="V77" s="78">
        <f>IF($K$2='Complete Statement (Sess. Marks'!$O$2,'Complete Statement (Sess. Marks'!Z77,IF($K$2='Complete Statement (Sess. Marks'!$AA$2,'Complete Statement (Sess. Marks'!AL77,IF($K$2='Complete Statement (Sess. Marks'!$AM$2,'Complete Statement (Sess. Marks'!AX77,IF($K$2='Complete Statement (Sess. Marks'!$AY$2,'Complete Statement (Sess. Marks'!BJ77,IF($K$2='Complete Statement (Sess. Marks'!$BK$2,'Complete Statement (Sess. Marks'!BV77,IF($K$2='Complete Statement (Sess. Marks'!$BW$2,'Complete Statement (Sess. Marks'!CH77,IF($K$2='Complete Statement (Sess. Marks'!$CI$2,'Complete Statement (Sess. Marks'!CT77,"")))))))</f>
        <v>0</v>
      </c>
      <c r="W77" s="585"/>
      <c r="X77" s="128">
        <f>'Complete Statement (Sess. Marks'!DE77</f>
        <v>0</v>
      </c>
      <c r="Y77" s="282">
        <f>'Complete Statement (Sess. Marks'!DI77</f>
        <v>0</v>
      </c>
      <c r="Z77" s="124">
        <f>'Complete Statement (Sess. Marks'!DM77</f>
        <v>0</v>
      </c>
      <c r="AA77" s="282">
        <f>'Complete Statement (Sess. Marks'!DQ77</f>
        <v>0</v>
      </c>
      <c r="AB77" s="352">
        <f>'Complete Statement (Sess. Marks'!DU77</f>
        <v>0</v>
      </c>
      <c r="AC77" s="284">
        <f>'Complete Statement (Sess. Marks'!DY77</f>
        <v>0</v>
      </c>
      <c r="AD77" s="278" t="str">
        <f>'Complete Statement (Sess. Marks'!EC77</f>
        <v/>
      </c>
      <c r="AE77" s="123">
        <f>'Complete Statement (Sess. Marks'!ED77</f>
        <v>0</v>
      </c>
      <c r="AF77" s="44" t="str">
        <f>'Complete Statement (Sess. Marks'!EE77</f>
        <v>D</v>
      </c>
      <c r="AG77" s="289">
        <f>'Complete Statement (Sess. Marks'!EF77</f>
        <v>0</v>
      </c>
      <c r="AH77" s="290" t="str">
        <f>'Complete Statement (Sess. Marks'!EG77</f>
        <v>D</v>
      </c>
      <c r="AI77" s="653"/>
    </row>
    <row r="78" spans="1:35" s="20" customFormat="1" ht="17.25" customHeight="1">
      <c r="A78" s="654"/>
      <c r="B78" s="90">
        <f t="shared" si="1"/>
        <v>0</v>
      </c>
      <c r="C78" s="19">
        <f>'Marks Entry'!D80</f>
        <v>0</v>
      </c>
      <c r="D78" s="19">
        <f>'Marks Entry'!E80</f>
        <v>0</v>
      </c>
      <c r="E78" s="106" t="str">
        <f>'Marks Entry'!F80</f>
        <v/>
      </c>
      <c r="F78" s="19">
        <f>'Marks Entry'!G80</f>
        <v>0</v>
      </c>
      <c r="G78" s="19">
        <f>'Marks Entry'!H80</f>
        <v>0</v>
      </c>
      <c r="H78" s="19">
        <f>'Marks Entry'!I80</f>
        <v>0</v>
      </c>
      <c r="I78" s="19">
        <f>'Marks Entry'!J80</f>
        <v>0</v>
      </c>
      <c r="J78" s="748">
        <f>'Marks Entry'!K80</f>
        <v>0</v>
      </c>
      <c r="K78" s="77">
        <f>IF($K$2='Complete Statement (Sess. Marks'!$O$2,'Complete Statement (Sess. Marks'!O78,IF($K$2='Complete Statement (Sess. Marks'!$AA$2,'Complete Statement (Sess. Marks'!AA78,IF($K$2='Complete Statement (Sess. Marks'!$AM$2,'Complete Statement (Sess. Marks'!AM78,IF($K$2='Complete Statement (Sess. Marks'!$AY$2,'Complete Statement (Sess. Marks'!AY78,IF($K$2='Complete Statement (Sess. Marks'!$BK$2,'Complete Statement (Sess. Marks'!BK78,IF($K$2='Complete Statement (Sess. Marks'!$BW$2,'Complete Statement (Sess. Marks'!BW78,IF($K$2='Complete Statement (Sess. Marks'!$CI$2,'Complete Statement (Sess. Marks'!CI78,"")))))))</f>
        <v>0</v>
      </c>
      <c r="L78" s="76">
        <f>IF($K$2='Complete Statement (Sess. Marks'!$O$2,'Complete Statement (Sess. Marks'!P78,IF($K$2='Complete Statement (Sess. Marks'!$AA$2,'Complete Statement (Sess. Marks'!AB78,IF($K$2='Complete Statement (Sess. Marks'!$AM$2,'Complete Statement (Sess. Marks'!AN78,IF($K$2='Complete Statement (Sess. Marks'!$AY$2,'Complete Statement (Sess. Marks'!AZ78,IF($K$2='Complete Statement (Sess. Marks'!$BK$2,'Complete Statement (Sess. Marks'!BL78,IF($K$2='Complete Statement (Sess. Marks'!$BW$2,'Complete Statement (Sess. Marks'!BX78,IF($K$2='Complete Statement (Sess. Marks'!$CI$2,'Complete Statement (Sess. Marks'!CJ78,"")))))))</f>
        <v>0</v>
      </c>
      <c r="M78" s="76">
        <f>IF($K$2='Complete Statement (Sess. Marks'!$O$2,'Complete Statement (Sess. Marks'!Q78,IF($K$2='Complete Statement (Sess. Marks'!$AA$2,'Complete Statement (Sess. Marks'!AC78,IF($K$2='Complete Statement (Sess. Marks'!$AM$2,'Complete Statement (Sess. Marks'!AO78,IF($K$2='Complete Statement (Sess. Marks'!$AY$2,'Complete Statement (Sess. Marks'!BA78,IF($K$2='Complete Statement (Sess. Marks'!$BK$2,'Complete Statement (Sess. Marks'!BM78,IF($K$2='Complete Statement (Sess. Marks'!$BW$2,'Complete Statement (Sess. Marks'!BY78,IF($K$2='Complete Statement (Sess. Marks'!$CI$2,'Complete Statement (Sess. Marks'!CK78,"")))))))</f>
        <v>0</v>
      </c>
      <c r="N78" s="76">
        <f>IF($K$2='Complete Statement (Sess. Marks'!$O$2,'Complete Statement (Sess. Marks'!R78,IF($K$2='Complete Statement (Sess. Marks'!$AA$2,'Complete Statement (Sess. Marks'!AD78,IF($K$2='Complete Statement (Sess. Marks'!$AM$2,'Complete Statement (Sess. Marks'!AP78,IF($K$2='Complete Statement (Sess. Marks'!$AY$2,'Complete Statement (Sess. Marks'!BB78,IF($K$2='Complete Statement (Sess. Marks'!$BK$2,'Complete Statement (Sess. Marks'!BN78,IF($K$2='Complete Statement (Sess. Marks'!$BW$2,'Complete Statement (Sess. Marks'!BZ78,IF($K$2='Complete Statement (Sess. Marks'!$CI$2,'Complete Statement (Sess. Marks'!CL78,"")))))))</f>
        <v>0</v>
      </c>
      <c r="O78" s="76">
        <f>IF($K$2='Complete Statement (Sess. Marks'!$O$2,'Complete Statement (Sess. Marks'!S78,IF($K$2='Complete Statement (Sess. Marks'!$AA$2,'Complete Statement (Sess. Marks'!AE78,IF($K$2='Complete Statement (Sess. Marks'!$AM$2,'Complete Statement (Sess. Marks'!AQ78,IF($K$2='Complete Statement (Sess. Marks'!$AY$2,'Complete Statement (Sess. Marks'!BC78,IF($K$2='Complete Statement (Sess. Marks'!$BK$2,'Complete Statement (Sess. Marks'!BO78,IF($K$2='Complete Statement (Sess. Marks'!$BW$2,'Complete Statement (Sess. Marks'!CA78,IF($K$2='Complete Statement (Sess. Marks'!$CI$2,'Complete Statement (Sess. Marks'!CM78,"")))))))</f>
        <v>0</v>
      </c>
      <c r="P78" s="76">
        <f>IF($K$2='Complete Statement (Sess. Marks'!$O$2,'Complete Statement (Sess. Marks'!T78,IF($K$2='Complete Statement (Sess. Marks'!$AA$2,'Complete Statement (Sess. Marks'!AF78,IF($K$2='Complete Statement (Sess. Marks'!$AM$2,'Complete Statement (Sess. Marks'!AR78,IF($K$2='Complete Statement (Sess. Marks'!$AY$2,'Complete Statement (Sess. Marks'!BD78,IF($K$2='Complete Statement (Sess. Marks'!$BK$2,'Complete Statement (Sess. Marks'!BP78,IF($K$2='Complete Statement (Sess. Marks'!$BW$2,'Complete Statement (Sess. Marks'!CB78,IF($K$2='Complete Statement (Sess. Marks'!$CI$2,'Complete Statement (Sess. Marks'!CN78,"")))))))</f>
        <v>0</v>
      </c>
      <c r="Q78" s="76">
        <f>IF($K$2='Complete Statement (Sess. Marks'!$O$2,'Complete Statement (Sess. Marks'!U78,IF($K$2='Complete Statement (Sess. Marks'!$AA$2,'Complete Statement (Sess. Marks'!AG78,IF($K$2='Complete Statement (Sess. Marks'!$AM$2,'Complete Statement (Sess. Marks'!AS78,IF($K$2='Complete Statement (Sess. Marks'!$AY$2,'Complete Statement (Sess. Marks'!BE78,IF($K$2='Complete Statement (Sess. Marks'!$BK$2,'Complete Statement (Sess. Marks'!BQ78,IF($K$2='Complete Statement (Sess. Marks'!$BW$2,'Complete Statement (Sess. Marks'!CC78,IF($K$2='Complete Statement (Sess. Marks'!$CI$2,'Complete Statement (Sess. Marks'!CO78,"")))))))</f>
        <v>0</v>
      </c>
      <c r="R78" s="76">
        <f>IF($K$2='Complete Statement (Sess. Marks'!$O$2,'Complete Statement (Sess. Marks'!V78,IF($K$2='Complete Statement (Sess. Marks'!$AA$2,'Complete Statement (Sess. Marks'!AH78,IF($K$2='Complete Statement (Sess. Marks'!$AM$2,'Complete Statement (Sess. Marks'!AT78,IF($K$2='Complete Statement (Sess. Marks'!$AY$2,'Complete Statement (Sess. Marks'!BF78,IF($K$2='Complete Statement (Sess. Marks'!$BK$2,'Complete Statement (Sess. Marks'!BR78,IF($K$2='Complete Statement (Sess. Marks'!$BW$2,'Complete Statement (Sess. Marks'!CD78,IF($K$2='Complete Statement (Sess. Marks'!$CI$2,'Complete Statement (Sess. Marks'!CP78,"")))))))</f>
        <v>0</v>
      </c>
      <c r="S78" s="76">
        <f>IF($K$2='Complete Statement (Sess. Marks'!$O$2,'Complete Statement (Sess. Marks'!W78,IF($K$2='Complete Statement (Sess. Marks'!$AA$2,'Complete Statement (Sess. Marks'!AI78,IF($K$2='Complete Statement (Sess. Marks'!$AM$2,'Complete Statement (Sess. Marks'!AU78,IF($K$2='Complete Statement (Sess. Marks'!$AY$2,'Complete Statement (Sess. Marks'!BG78,IF($K$2='Complete Statement (Sess. Marks'!$BK$2,'Complete Statement (Sess. Marks'!BS78,IF($K$2='Complete Statement (Sess. Marks'!$BW$2,'Complete Statement (Sess. Marks'!CE78,IF($K$2='Complete Statement (Sess. Marks'!$CI$2,'Complete Statement (Sess. Marks'!CQ78,"")))))))</f>
        <v>0</v>
      </c>
      <c r="T78" s="76">
        <f>IF($K$2='Complete Statement (Sess. Marks'!$O$2,'Complete Statement (Sess. Marks'!X78,IF($K$2='Complete Statement (Sess. Marks'!$AA$2,'Complete Statement (Sess. Marks'!AJ78,IF($K$2='Complete Statement (Sess. Marks'!$AM$2,'Complete Statement (Sess. Marks'!AV78,IF($K$2='Complete Statement (Sess. Marks'!$AY$2,'Complete Statement (Sess. Marks'!BH78,IF($K$2='Complete Statement (Sess. Marks'!$BK$2,'Complete Statement (Sess. Marks'!BT78,IF($K$2='Complete Statement (Sess. Marks'!$BW$2,'Complete Statement (Sess. Marks'!CF78,IF($K$2='Complete Statement (Sess. Marks'!$CI$2,'Complete Statement (Sess. Marks'!CR78,"")))))))</f>
        <v>0</v>
      </c>
      <c r="U78" s="76">
        <f>IF($K$2='Complete Statement (Sess. Marks'!$O$2,'Complete Statement (Sess. Marks'!Y78,IF($K$2='Complete Statement (Sess. Marks'!$AA$2,'Complete Statement (Sess. Marks'!AK78,IF($K$2='Complete Statement (Sess. Marks'!$AM$2,'Complete Statement (Sess. Marks'!AW78,IF($K$2='Complete Statement (Sess. Marks'!$AY$2,'Complete Statement (Sess. Marks'!BI78,IF($K$2='Complete Statement (Sess. Marks'!$BK$2,'Complete Statement (Sess. Marks'!BU78,IF($K$2='Complete Statement (Sess. Marks'!$BW$2,'Complete Statement (Sess. Marks'!CG78,IF($K$2='Complete Statement (Sess. Marks'!$CI$2,'Complete Statement (Sess. Marks'!CS78,"")))))))</f>
        <v>0</v>
      </c>
      <c r="V78" s="78">
        <f>IF($K$2='Complete Statement (Sess. Marks'!$O$2,'Complete Statement (Sess. Marks'!Z78,IF($K$2='Complete Statement (Sess. Marks'!$AA$2,'Complete Statement (Sess. Marks'!AL78,IF($K$2='Complete Statement (Sess. Marks'!$AM$2,'Complete Statement (Sess. Marks'!AX78,IF($K$2='Complete Statement (Sess. Marks'!$AY$2,'Complete Statement (Sess. Marks'!BJ78,IF($K$2='Complete Statement (Sess. Marks'!$BK$2,'Complete Statement (Sess. Marks'!BV78,IF($K$2='Complete Statement (Sess. Marks'!$BW$2,'Complete Statement (Sess. Marks'!CH78,IF($K$2='Complete Statement (Sess. Marks'!$CI$2,'Complete Statement (Sess. Marks'!CT78,"")))))))</f>
        <v>0</v>
      </c>
      <c r="W78" s="585"/>
      <c r="X78" s="128">
        <f>'Complete Statement (Sess. Marks'!DE78</f>
        <v>0</v>
      </c>
      <c r="Y78" s="282">
        <f>'Complete Statement (Sess. Marks'!DI78</f>
        <v>0</v>
      </c>
      <c r="Z78" s="124">
        <f>'Complete Statement (Sess. Marks'!DM78</f>
        <v>0</v>
      </c>
      <c r="AA78" s="282">
        <f>'Complete Statement (Sess. Marks'!DQ78</f>
        <v>0</v>
      </c>
      <c r="AB78" s="352">
        <f>'Complete Statement (Sess. Marks'!DU78</f>
        <v>0</v>
      </c>
      <c r="AC78" s="284">
        <f>'Complete Statement (Sess. Marks'!DY78</f>
        <v>0</v>
      </c>
      <c r="AD78" s="278" t="str">
        <f>'Complete Statement (Sess. Marks'!EC78</f>
        <v/>
      </c>
      <c r="AE78" s="123">
        <f>'Complete Statement (Sess. Marks'!ED78</f>
        <v>0</v>
      </c>
      <c r="AF78" s="44" t="str">
        <f>'Complete Statement (Sess. Marks'!EE78</f>
        <v>D</v>
      </c>
      <c r="AG78" s="289">
        <f>'Complete Statement (Sess. Marks'!EF78</f>
        <v>0</v>
      </c>
      <c r="AH78" s="290" t="str">
        <f>'Complete Statement (Sess. Marks'!EG78</f>
        <v>D</v>
      </c>
      <c r="AI78" s="653"/>
    </row>
    <row r="79" spans="1:35" s="20" customFormat="1" ht="17.25" customHeight="1">
      <c r="A79" s="654"/>
      <c r="B79" s="90">
        <f t="shared" si="1"/>
        <v>0</v>
      </c>
      <c r="C79" s="19">
        <f>'Marks Entry'!D81</f>
        <v>0</v>
      </c>
      <c r="D79" s="19">
        <f>'Marks Entry'!E81</f>
        <v>0</v>
      </c>
      <c r="E79" s="106" t="str">
        <f>'Marks Entry'!F81</f>
        <v/>
      </c>
      <c r="F79" s="19">
        <f>'Marks Entry'!G81</f>
        <v>0</v>
      </c>
      <c r="G79" s="19">
        <f>'Marks Entry'!H81</f>
        <v>0</v>
      </c>
      <c r="H79" s="19">
        <f>'Marks Entry'!I81</f>
        <v>0</v>
      </c>
      <c r="I79" s="19">
        <f>'Marks Entry'!J81</f>
        <v>0</v>
      </c>
      <c r="J79" s="748">
        <f>'Marks Entry'!K81</f>
        <v>0</v>
      </c>
      <c r="K79" s="77">
        <f>IF($K$2='Complete Statement (Sess. Marks'!$O$2,'Complete Statement (Sess. Marks'!O79,IF($K$2='Complete Statement (Sess. Marks'!$AA$2,'Complete Statement (Sess. Marks'!AA79,IF($K$2='Complete Statement (Sess. Marks'!$AM$2,'Complete Statement (Sess. Marks'!AM79,IF($K$2='Complete Statement (Sess. Marks'!$AY$2,'Complete Statement (Sess. Marks'!AY79,IF($K$2='Complete Statement (Sess. Marks'!$BK$2,'Complete Statement (Sess. Marks'!BK79,IF($K$2='Complete Statement (Sess. Marks'!$BW$2,'Complete Statement (Sess. Marks'!BW79,IF($K$2='Complete Statement (Sess. Marks'!$CI$2,'Complete Statement (Sess. Marks'!CI79,"")))))))</f>
        <v>0</v>
      </c>
      <c r="L79" s="76">
        <f>IF($K$2='Complete Statement (Sess. Marks'!$O$2,'Complete Statement (Sess. Marks'!P79,IF($K$2='Complete Statement (Sess. Marks'!$AA$2,'Complete Statement (Sess. Marks'!AB79,IF($K$2='Complete Statement (Sess. Marks'!$AM$2,'Complete Statement (Sess. Marks'!AN79,IF($K$2='Complete Statement (Sess. Marks'!$AY$2,'Complete Statement (Sess. Marks'!AZ79,IF($K$2='Complete Statement (Sess. Marks'!$BK$2,'Complete Statement (Sess. Marks'!BL79,IF($K$2='Complete Statement (Sess. Marks'!$BW$2,'Complete Statement (Sess. Marks'!BX79,IF($K$2='Complete Statement (Sess. Marks'!$CI$2,'Complete Statement (Sess. Marks'!CJ79,"")))))))</f>
        <v>0</v>
      </c>
      <c r="M79" s="76">
        <f>IF($K$2='Complete Statement (Sess. Marks'!$O$2,'Complete Statement (Sess. Marks'!Q79,IF($K$2='Complete Statement (Sess. Marks'!$AA$2,'Complete Statement (Sess. Marks'!AC79,IF($K$2='Complete Statement (Sess. Marks'!$AM$2,'Complete Statement (Sess. Marks'!AO79,IF($K$2='Complete Statement (Sess. Marks'!$AY$2,'Complete Statement (Sess. Marks'!BA79,IF($K$2='Complete Statement (Sess. Marks'!$BK$2,'Complete Statement (Sess. Marks'!BM79,IF($K$2='Complete Statement (Sess. Marks'!$BW$2,'Complete Statement (Sess. Marks'!BY79,IF($K$2='Complete Statement (Sess. Marks'!$CI$2,'Complete Statement (Sess. Marks'!CK79,"")))))))</f>
        <v>0</v>
      </c>
      <c r="N79" s="76">
        <f>IF($K$2='Complete Statement (Sess. Marks'!$O$2,'Complete Statement (Sess. Marks'!R79,IF($K$2='Complete Statement (Sess. Marks'!$AA$2,'Complete Statement (Sess. Marks'!AD79,IF($K$2='Complete Statement (Sess. Marks'!$AM$2,'Complete Statement (Sess. Marks'!AP79,IF($K$2='Complete Statement (Sess. Marks'!$AY$2,'Complete Statement (Sess. Marks'!BB79,IF($K$2='Complete Statement (Sess. Marks'!$BK$2,'Complete Statement (Sess. Marks'!BN79,IF($K$2='Complete Statement (Sess. Marks'!$BW$2,'Complete Statement (Sess. Marks'!BZ79,IF($K$2='Complete Statement (Sess. Marks'!$CI$2,'Complete Statement (Sess. Marks'!CL79,"")))))))</f>
        <v>0</v>
      </c>
      <c r="O79" s="76">
        <f>IF($K$2='Complete Statement (Sess. Marks'!$O$2,'Complete Statement (Sess. Marks'!S79,IF($K$2='Complete Statement (Sess. Marks'!$AA$2,'Complete Statement (Sess. Marks'!AE79,IF($K$2='Complete Statement (Sess. Marks'!$AM$2,'Complete Statement (Sess. Marks'!AQ79,IF($K$2='Complete Statement (Sess. Marks'!$AY$2,'Complete Statement (Sess. Marks'!BC79,IF($K$2='Complete Statement (Sess. Marks'!$BK$2,'Complete Statement (Sess. Marks'!BO79,IF($K$2='Complete Statement (Sess. Marks'!$BW$2,'Complete Statement (Sess. Marks'!CA79,IF($K$2='Complete Statement (Sess. Marks'!$CI$2,'Complete Statement (Sess. Marks'!CM79,"")))))))</f>
        <v>0</v>
      </c>
      <c r="P79" s="76">
        <f>IF($K$2='Complete Statement (Sess. Marks'!$O$2,'Complete Statement (Sess. Marks'!T79,IF($K$2='Complete Statement (Sess. Marks'!$AA$2,'Complete Statement (Sess. Marks'!AF79,IF($K$2='Complete Statement (Sess. Marks'!$AM$2,'Complete Statement (Sess. Marks'!AR79,IF($K$2='Complete Statement (Sess. Marks'!$AY$2,'Complete Statement (Sess. Marks'!BD79,IF($K$2='Complete Statement (Sess. Marks'!$BK$2,'Complete Statement (Sess. Marks'!BP79,IF($K$2='Complete Statement (Sess. Marks'!$BW$2,'Complete Statement (Sess. Marks'!CB79,IF($K$2='Complete Statement (Sess. Marks'!$CI$2,'Complete Statement (Sess. Marks'!CN79,"")))))))</f>
        <v>0</v>
      </c>
      <c r="Q79" s="76">
        <f>IF($K$2='Complete Statement (Sess. Marks'!$O$2,'Complete Statement (Sess. Marks'!U79,IF($K$2='Complete Statement (Sess. Marks'!$AA$2,'Complete Statement (Sess. Marks'!AG79,IF($K$2='Complete Statement (Sess. Marks'!$AM$2,'Complete Statement (Sess. Marks'!AS79,IF($K$2='Complete Statement (Sess. Marks'!$AY$2,'Complete Statement (Sess. Marks'!BE79,IF($K$2='Complete Statement (Sess. Marks'!$BK$2,'Complete Statement (Sess. Marks'!BQ79,IF($K$2='Complete Statement (Sess. Marks'!$BW$2,'Complete Statement (Sess. Marks'!CC79,IF($K$2='Complete Statement (Sess. Marks'!$CI$2,'Complete Statement (Sess. Marks'!CO79,"")))))))</f>
        <v>0</v>
      </c>
      <c r="R79" s="76">
        <f>IF($K$2='Complete Statement (Sess. Marks'!$O$2,'Complete Statement (Sess. Marks'!V79,IF($K$2='Complete Statement (Sess. Marks'!$AA$2,'Complete Statement (Sess. Marks'!AH79,IF($K$2='Complete Statement (Sess. Marks'!$AM$2,'Complete Statement (Sess. Marks'!AT79,IF($K$2='Complete Statement (Sess. Marks'!$AY$2,'Complete Statement (Sess. Marks'!BF79,IF($K$2='Complete Statement (Sess. Marks'!$BK$2,'Complete Statement (Sess. Marks'!BR79,IF($K$2='Complete Statement (Sess. Marks'!$BW$2,'Complete Statement (Sess. Marks'!CD79,IF($K$2='Complete Statement (Sess. Marks'!$CI$2,'Complete Statement (Sess. Marks'!CP79,"")))))))</f>
        <v>0</v>
      </c>
      <c r="S79" s="76">
        <f>IF($K$2='Complete Statement (Sess. Marks'!$O$2,'Complete Statement (Sess. Marks'!W79,IF($K$2='Complete Statement (Sess. Marks'!$AA$2,'Complete Statement (Sess. Marks'!AI79,IF($K$2='Complete Statement (Sess. Marks'!$AM$2,'Complete Statement (Sess. Marks'!AU79,IF($K$2='Complete Statement (Sess. Marks'!$AY$2,'Complete Statement (Sess. Marks'!BG79,IF($K$2='Complete Statement (Sess. Marks'!$BK$2,'Complete Statement (Sess. Marks'!BS79,IF($K$2='Complete Statement (Sess. Marks'!$BW$2,'Complete Statement (Sess. Marks'!CE79,IF($K$2='Complete Statement (Sess. Marks'!$CI$2,'Complete Statement (Sess. Marks'!CQ79,"")))))))</f>
        <v>0</v>
      </c>
      <c r="T79" s="76">
        <f>IF($K$2='Complete Statement (Sess. Marks'!$O$2,'Complete Statement (Sess. Marks'!X79,IF($K$2='Complete Statement (Sess. Marks'!$AA$2,'Complete Statement (Sess. Marks'!AJ79,IF($K$2='Complete Statement (Sess. Marks'!$AM$2,'Complete Statement (Sess. Marks'!AV79,IF($K$2='Complete Statement (Sess. Marks'!$AY$2,'Complete Statement (Sess. Marks'!BH79,IF($K$2='Complete Statement (Sess. Marks'!$BK$2,'Complete Statement (Sess. Marks'!BT79,IF($K$2='Complete Statement (Sess. Marks'!$BW$2,'Complete Statement (Sess. Marks'!CF79,IF($K$2='Complete Statement (Sess. Marks'!$CI$2,'Complete Statement (Sess. Marks'!CR79,"")))))))</f>
        <v>0</v>
      </c>
      <c r="U79" s="76">
        <f>IF($K$2='Complete Statement (Sess. Marks'!$O$2,'Complete Statement (Sess. Marks'!Y79,IF($K$2='Complete Statement (Sess. Marks'!$AA$2,'Complete Statement (Sess. Marks'!AK79,IF($K$2='Complete Statement (Sess. Marks'!$AM$2,'Complete Statement (Sess. Marks'!AW79,IF($K$2='Complete Statement (Sess. Marks'!$AY$2,'Complete Statement (Sess. Marks'!BI79,IF($K$2='Complete Statement (Sess. Marks'!$BK$2,'Complete Statement (Sess. Marks'!BU79,IF($K$2='Complete Statement (Sess. Marks'!$BW$2,'Complete Statement (Sess. Marks'!CG79,IF($K$2='Complete Statement (Sess. Marks'!$CI$2,'Complete Statement (Sess. Marks'!CS79,"")))))))</f>
        <v>0</v>
      </c>
      <c r="V79" s="78">
        <f>IF($K$2='Complete Statement (Sess. Marks'!$O$2,'Complete Statement (Sess. Marks'!Z79,IF($K$2='Complete Statement (Sess. Marks'!$AA$2,'Complete Statement (Sess. Marks'!AL79,IF($K$2='Complete Statement (Sess. Marks'!$AM$2,'Complete Statement (Sess. Marks'!AX79,IF($K$2='Complete Statement (Sess. Marks'!$AY$2,'Complete Statement (Sess. Marks'!BJ79,IF($K$2='Complete Statement (Sess. Marks'!$BK$2,'Complete Statement (Sess. Marks'!BV79,IF($K$2='Complete Statement (Sess. Marks'!$BW$2,'Complete Statement (Sess. Marks'!CH79,IF($K$2='Complete Statement (Sess. Marks'!$CI$2,'Complete Statement (Sess. Marks'!CT79,"")))))))</f>
        <v>0</v>
      </c>
      <c r="W79" s="585"/>
      <c r="X79" s="128">
        <f>'Complete Statement (Sess. Marks'!DE79</f>
        <v>0</v>
      </c>
      <c r="Y79" s="282">
        <f>'Complete Statement (Sess. Marks'!DI79</f>
        <v>0</v>
      </c>
      <c r="Z79" s="124">
        <f>'Complete Statement (Sess. Marks'!DM79</f>
        <v>0</v>
      </c>
      <c r="AA79" s="282">
        <f>'Complete Statement (Sess. Marks'!DQ79</f>
        <v>0</v>
      </c>
      <c r="AB79" s="352">
        <f>'Complete Statement (Sess. Marks'!DU79</f>
        <v>0</v>
      </c>
      <c r="AC79" s="284">
        <f>'Complete Statement (Sess. Marks'!DY79</f>
        <v>0</v>
      </c>
      <c r="AD79" s="278" t="str">
        <f>'Complete Statement (Sess. Marks'!EC79</f>
        <v/>
      </c>
      <c r="AE79" s="123">
        <f>'Complete Statement (Sess. Marks'!ED79</f>
        <v>0</v>
      </c>
      <c r="AF79" s="44" t="str">
        <f>'Complete Statement (Sess. Marks'!EE79</f>
        <v>D</v>
      </c>
      <c r="AG79" s="289">
        <f>'Complete Statement (Sess. Marks'!EF79</f>
        <v>0</v>
      </c>
      <c r="AH79" s="290" t="str">
        <f>'Complete Statement (Sess. Marks'!EG79</f>
        <v>D</v>
      </c>
      <c r="AI79" s="653"/>
    </row>
    <row r="80" spans="1:35" s="20" customFormat="1" ht="17.25" customHeight="1">
      <c r="A80" s="654"/>
      <c r="B80" s="90">
        <f t="shared" si="1"/>
        <v>0</v>
      </c>
      <c r="C80" s="19">
        <f>'Marks Entry'!D82</f>
        <v>0</v>
      </c>
      <c r="D80" s="19">
        <f>'Marks Entry'!E82</f>
        <v>0</v>
      </c>
      <c r="E80" s="106" t="str">
        <f>'Marks Entry'!F82</f>
        <v/>
      </c>
      <c r="F80" s="19">
        <f>'Marks Entry'!G82</f>
        <v>0</v>
      </c>
      <c r="G80" s="19">
        <f>'Marks Entry'!H82</f>
        <v>0</v>
      </c>
      <c r="H80" s="19">
        <f>'Marks Entry'!I82</f>
        <v>0</v>
      </c>
      <c r="I80" s="19">
        <f>'Marks Entry'!J82</f>
        <v>0</v>
      </c>
      <c r="J80" s="748">
        <f>'Marks Entry'!K82</f>
        <v>0</v>
      </c>
      <c r="K80" s="77">
        <f>IF($K$2='Complete Statement (Sess. Marks'!$O$2,'Complete Statement (Sess. Marks'!O80,IF($K$2='Complete Statement (Sess. Marks'!$AA$2,'Complete Statement (Sess. Marks'!AA80,IF($K$2='Complete Statement (Sess. Marks'!$AM$2,'Complete Statement (Sess. Marks'!AM80,IF($K$2='Complete Statement (Sess. Marks'!$AY$2,'Complete Statement (Sess. Marks'!AY80,IF($K$2='Complete Statement (Sess. Marks'!$BK$2,'Complete Statement (Sess. Marks'!BK80,IF($K$2='Complete Statement (Sess. Marks'!$BW$2,'Complete Statement (Sess. Marks'!BW80,IF($K$2='Complete Statement (Sess. Marks'!$CI$2,'Complete Statement (Sess. Marks'!CI80,"")))))))</f>
        <v>0</v>
      </c>
      <c r="L80" s="76">
        <f>IF($K$2='Complete Statement (Sess. Marks'!$O$2,'Complete Statement (Sess. Marks'!P80,IF($K$2='Complete Statement (Sess. Marks'!$AA$2,'Complete Statement (Sess. Marks'!AB80,IF($K$2='Complete Statement (Sess. Marks'!$AM$2,'Complete Statement (Sess. Marks'!AN80,IF($K$2='Complete Statement (Sess. Marks'!$AY$2,'Complete Statement (Sess. Marks'!AZ80,IF($K$2='Complete Statement (Sess. Marks'!$BK$2,'Complete Statement (Sess. Marks'!BL80,IF($K$2='Complete Statement (Sess. Marks'!$BW$2,'Complete Statement (Sess. Marks'!BX80,IF($K$2='Complete Statement (Sess. Marks'!$CI$2,'Complete Statement (Sess. Marks'!CJ80,"")))))))</f>
        <v>0</v>
      </c>
      <c r="M80" s="76">
        <f>IF($K$2='Complete Statement (Sess. Marks'!$O$2,'Complete Statement (Sess. Marks'!Q80,IF($K$2='Complete Statement (Sess. Marks'!$AA$2,'Complete Statement (Sess. Marks'!AC80,IF($K$2='Complete Statement (Sess. Marks'!$AM$2,'Complete Statement (Sess. Marks'!AO80,IF($K$2='Complete Statement (Sess. Marks'!$AY$2,'Complete Statement (Sess. Marks'!BA80,IF($K$2='Complete Statement (Sess. Marks'!$BK$2,'Complete Statement (Sess. Marks'!BM80,IF($K$2='Complete Statement (Sess. Marks'!$BW$2,'Complete Statement (Sess. Marks'!BY80,IF($K$2='Complete Statement (Sess. Marks'!$CI$2,'Complete Statement (Sess. Marks'!CK80,"")))))))</f>
        <v>0</v>
      </c>
      <c r="N80" s="76">
        <f>IF($K$2='Complete Statement (Sess. Marks'!$O$2,'Complete Statement (Sess. Marks'!R80,IF($K$2='Complete Statement (Sess. Marks'!$AA$2,'Complete Statement (Sess. Marks'!AD80,IF($K$2='Complete Statement (Sess. Marks'!$AM$2,'Complete Statement (Sess. Marks'!AP80,IF($K$2='Complete Statement (Sess. Marks'!$AY$2,'Complete Statement (Sess. Marks'!BB80,IF($K$2='Complete Statement (Sess. Marks'!$BK$2,'Complete Statement (Sess. Marks'!BN80,IF($K$2='Complete Statement (Sess. Marks'!$BW$2,'Complete Statement (Sess. Marks'!BZ80,IF($K$2='Complete Statement (Sess. Marks'!$CI$2,'Complete Statement (Sess. Marks'!CL80,"")))))))</f>
        <v>0</v>
      </c>
      <c r="O80" s="76">
        <f>IF($K$2='Complete Statement (Sess. Marks'!$O$2,'Complete Statement (Sess. Marks'!S80,IF($K$2='Complete Statement (Sess. Marks'!$AA$2,'Complete Statement (Sess. Marks'!AE80,IF($K$2='Complete Statement (Sess. Marks'!$AM$2,'Complete Statement (Sess. Marks'!AQ80,IF($K$2='Complete Statement (Sess. Marks'!$AY$2,'Complete Statement (Sess. Marks'!BC80,IF($K$2='Complete Statement (Sess. Marks'!$BK$2,'Complete Statement (Sess. Marks'!BO80,IF($K$2='Complete Statement (Sess. Marks'!$BW$2,'Complete Statement (Sess. Marks'!CA80,IF($K$2='Complete Statement (Sess. Marks'!$CI$2,'Complete Statement (Sess. Marks'!CM80,"")))))))</f>
        <v>0</v>
      </c>
      <c r="P80" s="76">
        <f>IF($K$2='Complete Statement (Sess. Marks'!$O$2,'Complete Statement (Sess. Marks'!T80,IF($K$2='Complete Statement (Sess. Marks'!$AA$2,'Complete Statement (Sess. Marks'!AF80,IF($K$2='Complete Statement (Sess. Marks'!$AM$2,'Complete Statement (Sess. Marks'!AR80,IF($K$2='Complete Statement (Sess. Marks'!$AY$2,'Complete Statement (Sess. Marks'!BD80,IF($K$2='Complete Statement (Sess. Marks'!$BK$2,'Complete Statement (Sess. Marks'!BP80,IF($K$2='Complete Statement (Sess. Marks'!$BW$2,'Complete Statement (Sess. Marks'!CB80,IF($K$2='Complete Statement (Sess. Marks'!$CI$2,'Complete Statement (Sess. Marks'!CN80,"")))))))</f>
        <v>0</v>
      </c>
      <c r="Q80" s="76">
        <f>IF($K$2='Complete Statement (Sess. Marks'!$O$2,'Complete Statement (Sess. Marks'!U80,IF($K$2='Complete Statement (Sess. Marks'!$AA$2,'Complete Statement (Sess. Marks'!AG80,IF($K$2='Complete Statement (Sess. Marks'!$AM$2,'Complete Statement (Sess. Marks'!AS80,IF($K$2='Complete Statement (Sess. Marks'!$AY$2,'Complete Statement (Sess. Marks'!BE80,IF($K$2='Complete Statement (Sess. Marks'!$BK$2,'Complete Statement (Sess. Marks'!BQ80,IF($K$2='Complete Statement (Sess. Marks'!$BW$2,'Complete Statement (Sess. Marks'!CC80,IF($K$2='Complete Statement (Sess. Marks'!$CI$2,'Complete Statement (Sess. Marks'!CO80,"")))))))</f>
        <v>0</v>
      </c>
      <c r="R80" s="76">
        <f>IF($K$2='Complete Statement (Sess. Marks'!$O$2,'Complete Statement (Sess. Marks'!V80,IF($K$2='Complete Statement (Sess. Marks'!$AA$2,'Complete Statement (Sess. Marks'!AH80,IF($K$2='Complete Statement (Sess. Marks'!$AM$2,'Complete Statement (Sess. Marks'!AT80,IF($K$2='Complete Statement (Sess. Marks'!$AY$2,'Complete Statement (Sess. Marks'!BF80,IF($K$2='Complete Statement (Sess. Marks'!$BK$2,'Complete Statement (Sess. Marks'!BR80,IF($K$2='Complete Statement (Sess. Marks'!$BW$2,'Complete Statement (Sess. Marks'!CD80,IF($K$2='Complete Statement (Sess. Marks'!$CI$2,'Complete Statement (Sess. Marks'!CP80,"")))))))</f>
        <v>0</v>
      </c>
      <c r="S80" s="76">
        <f>IF($K$2='Complete Statement (Sess. Marks'!$O$2,'Complete Statement (Sess. Marks'!W80,IF($K$2='Complete Statement (Sess. Marks'!$AA$2,'Complete Statement (Sess. Marks'!AI80,IF($K$2='Complete Statement (Sess. Marks'!$AM$2,'Complete Statement (Sess. Marks'!AU80,IF($K$2='Complete Statement (Sess. Marks'!$AY$2,'Complete Statement (Sess. Marks'!BG80,IF($K$2='Complete Statement (Sess. Marks'!$BK$2,'Complete Statement (Sess. Marks'!BS80,IF($K$2='Complete Statement (Sess. Marks'!$BW$2,'Complete Statement (Sess. Marks'!CE80,IF($K$2='Complete Statement (Sess. Marks'!$CI$2,'Complete Statement (Sess. Marks'!CQ80,"")))))))</f>
        <v>0</v>
      </c>
      <c r="T80" s="76">
        <f>IF($K$2='Complete Statement (Sess. Marks'!$O$2,'Complete Statement (Sess. Marks'!X80,IF($K$2='Complete Statement (Sess. Marks'!$AA$2,'Complete Statement (Sess. Marks'!AJ80,IF($K$2='Complete Statement (Sess. Marks'!$AM$2,'Complete Statement (Sess. Marks'!AV80,IF($K$2='Complete Statement (Sess. Marks'!$AY$2,'Complete Statement (Sess. Marks'!BH80,IF($K$2='Complete Statement (Sess. Marks'!$BK$2,'Complete Statement (Sess. Marks'!BT80,IF($K$2='Complete Statement (Sess. Marks'!$BW$2,'Complete Statement (Sess. Marks'!CF80,IF($K$2='Complete Statement (Sess. Marks'!$CI$2,'Complete Statement (Sess. Marks'!CR80,"")))))))</f>
        <v>0</v>
      </c>
      <c r="U80" s="76">
        <f>IF($K$2='Complete Statement (Sess. Marks'!$O$2,'Complete Statement (Sess. Marks'!Y80,IF($K$2='Complete Statement (Sess. Marks'!$AA$2,'Complete Statement (Sess. Marks'!AK80,IF($K$2='Complete Statement (Sess. Marks'!$AM$2,'Complete Statement (Sess. Marks'!AW80,IF($K$2='Complete Statement (Sess. Marks'!$AY$2,'Complete Statement (Sess. Marks'!BI80,IF($K$2='Complete Statement (Sess. Marks'!$BK$2,'Complete Statement (Sess. Marks'!BU80,IF($K$2='Complete Statement (Sess. Marks'!$BW$2,'Complete Statement (Sess. Marks'!CG80,IF($K$2='Complete Statement (Sess. Marks'!$CI$2,'Complete Statement (Sess. Marks'!CS80,"")))))))</f>
        <v>0</v>
      </c>
      <c r="V80" s="78">
        <f>IF($K$2='Complete Statement (Sess. Marks'!$O$2,'Complete Statement (Sess. Marks'!Z80,IF($K$2='Complete Statement (Sess. Marks'!$AA$2,'Complete Statement (Sess. Marks'!AL80,IF($K$2='Complete Statement (Sess. Marks'!$AM$2,'Complete Statement (Sess. Marks'!AX80,IF($K$2='Complete Statement (Sess. Marks'!$AY$2,'Complete Statement (Sess. Marks'!BJ80,IF($K$2='Complete Statement (Sess. Marks'!$BK$2,'Complete Statement (Sess. Marks'!BV80,IF($K$2='Complete Statement (Sess. Marks'!$BW$2,'Complete Statement (Sess. Marks'!CH80,IF($K$2='Complete Statement (Sess. Marks'!$CI$2,'Complete Statement (Sess. Marks'!CT80,"")))))))</f>
        <v>0</v>
      </c>
      <c r="W80" s="585"/>
      <c r="X80" s="128">
        <f>'Complete Statement (Sess. Marks'!DE80</f>
        <v>0</v>
      </c>
      <c r="Y80" s="282">
        <f>'Complete Statement (Sess. Marks'!DI80</f>
        <v>0</v>
      </c>
      <c r="Z80" s="124">
        <f>'Complete Statement (Sess. Marks'!DM80</f>
        <v>0</v>
      </c>
      <c r="AA80" s="282">
        <f>'Complete Statement (Sess. Marks'!DQ80</f>
        <v>0</v>
      </c>
      <c r="AB80" s="352">
        <f>'Complete Statement (Sess. Marks'!DU80</f>
        <v>0</v>
      </c>
      <c r="AC80" s="284">
        <f>'Complete Statement (Sess. Marks'!DY80</f>
        <v>0</v>
      </c>
      <c r="AD80" s="278" t="str">
        <f>'Complete Statement (Sess. Marks'!EC80</f>
        <v/>
      </c>
      <c r="AE80" s="123">
        <f>'Complete Statement (Sess. Marks'!ED80</f>
        <v>0</v>
      </c>
      <c r="AF80" s="44" t="str">
        <f>'Complete Statement (Sess. Marks'!EE80</f>
        <v>D</v>
      </c>
      <c r="AG80" s="289">
        <f>'Complete Statement (Sess. Marks'!EF80</f>
        <v>0</v>
      </c>
      <c r="AH80" s="290" t="str">
        <f>'Complete Statement (Sess. Marks'!EG80</f>
        <v>D</v>
      </c>
      <c r="AI80" s="653"/>
    </row>
    <row r="81" spans="1:35" s="20" customFormat="1" ht="17.25" customHeight="1">
      <c r="A81" s="654"/>
      <c r="B81" s="90">
        <f t="shared" si="1"/>
        <v>0</v>
      </c>
      <c r="C81" s="19">
        <f>'Marks Entry'!D83</f>
        <v>0</v>
      </c>
      <c r="D81" s="19">
        <f>'Marks Entry'!E83</f>
        <v>0</v>
      </c>
      <c r="E81" s="106" t="str">
        <f>'Marks Entry'!F83</f>
        <v/>
      </c>
      <c r="F81" s="19">
        <f>'Marks Entry'!G83</f>
        <v>0</v>
      </c>
      <c r="G81" s="19">
        <f>'Marks Entry'!H83</f>
        <v>0</v>
      </c>
      <c r="H81" s="19">
        <f>'Marks Entry'!I83</f>
        <v>0</v>
      </c>
      <c r="I81" s="19">
        <f>'Marks Entry'!J83</f>
        <v>0</v>
      </c>
      <c r="J81" s="748">
        <f>'Marks Entry'!K83</f>
        <v>0</v>
      </c>
      <c r="K81" s="77">
        <f>IF($K$2='Complete Statement (Sess. Marks'!$O$2,'Complete Statement (Sess. Marks'!O81,IF($K$2='Complete Statement (Sess. Marks'!$AA$2,'Complete Statement (Sess. Marks'!AA81,IF($K$2='Complete Statement (Sess. Marks'!$AM$2,'Complete Statement (Sess. Marks'!AM81,IF($K$2='Complete Statement (Sess. Marks'!$AY$2,'Complete Statement (Sess. Marks'!AY81,IF($K$2='Complete Statement (Sess. Marks'!$BK$2,'Complete Statement (Sess. Marks'!BK81,IF($K$2='Complete Statement (Sess. Marks'!$BW$2,'Complete Statement (Sess. Marks'!BW81,IF($K$2='Complete Statement (Sess. Marks'!$CI$2,'Complete Statement (Sess. Marks'!CI81,"")))))))</f>
        <v>0</v>
      </c>
      <c r="L81" s="76">
        <f>IF($K$2='Complete Statement (Sess. Marks'!$O$2,'Complete Statement (Sess. Marks'!P81,IF($K$2='Complete Statement (Sess. Marks'!$AA$2,'Complete Statement (Sess. Marks'!AB81,IF($K$2='Complete Statement (Sess. Marks'!$AM$2,'Complete Statement (Sess. Marks'!AN81,IF($K$2='Complete Statement (Sess. Marks'!$AY$2,'Complete Statement (Sess. Marks'!AZ81,IF($K$2='Complete Statement (Sess. Marks'!$BK$2,'Complete Statement (Sess. Marks'!BL81,IF($K$2='Complete Statement (Sess. Marks'!$BW$2,'Complete Statement (Sess. Marks'!BX81,IF($K$2='Complete Statement (Sess. Marks'!$CI$2,'Complete Statement (Sess. Marks'!CJ81,"")))))))</f>
        <v>0</v>
      </c>
      <c r="M81" s="76">
        <f>IF($K$2='Complete Statement (Sess. Marks'!$O$2,'Complete Statement (Sess. Marks'!Q81,IF($K$2='Complete Statement (Sess. Marks'!$AA$2,'Complete Statement (Sess. Marks'!AC81,IF($K$2='Complete Statement (Sess. Marks'!$AM$2,'Complete Statement (Sess. Marks'!AO81,IF($K$2='Complete Statement (Sess. Marks'!$AY$2,'Complete Statement (Sess. Marks'!BA81,IF($K$2='Complete Statement (Sess. Marks'!$BK$2,'Complete Statement (Sess. Marks'!BM81,IF($K$2='Complete Statement (Sess. Marks'!$BW$2,'Complete Statement (Sess. Marks'!BY81,IF($K$2='Complete Statement (Sess. Marks'!$CI$2,'Complete Statement (Sess. Marks'!CK81,"")))))))</f>
        <v>0</v>
      </c>
      <c r="N81" s="76">
        <f>IF($K$2='Complete Statement (Sess. Marks'!$O$2,'Complete Statement (Sess. Marks'!R81,IF($K$2='Complete Statement (Sess. Marks'!$AA$2,'Complete Statement (Sess. Marks'!AD81,IF($K$2='Complete Statement (Sess. Marks'!$AM$2,'Complete Statement (Sess. Marks'!AP81,IF($K$2='Complete Statement (Sess. Marks'!$AY$2,'Complete Statement (Sess. Marks'!BB81,IF($K$2='Complete Statement (Sess. Marks'!$BK$2,'Complete Statement (Sess. Marks'!BN81,IF($K$2='Complete Statement (Sess. Marks'!$BW$2,'Complete Statement (Sess. Marks'!BZ81,IF($K$2='Complete Statement (Sess. Marks'!$CI$2,'Complete Statement (Sess. Marks'!CL81,"")))))))</f>
        <v>0</v>
      </c>
      <c r="O81" s="76">
        <f>IF($K$2='Complete Statement (Sess. Marks'!$O$2,'Complete Statement (Sess. Marks'!S81,IF($K$2='Complete Statement (Sess. Marks'!$AA$2,'Complete Statement (Sess. Marks'!AE81,IF($K$2='Complete Statement (Sess. Marks'!$AM$2,'Complete Statement (Sess. Marks'!AQ81,IF($K$2='Complete Statement (Sess. Marks'!$AY$2,'Complete Statement (Sess. Marks'!BC81,IF($K$2='Complete Statement (Sess. Marks'!$BK$2,'Complete Statement (Sess. Marks'!BO81,IF($K$2='Complete Statement (Sess. Marks'!$BW$2,'Complete Statement (Sess. Marks'!CA81,IF($K$2='Complete Statement (Sess. Marks'!$CI$2,'Complete Statement (Sess. Marks'!CM81,"")))))))</f>
        <v>0</v>
      </c>
      <c r="P81" s="76">
        <f>IF($K$2='Complete Statement (Sess. Marks'!$O$2,'Complete Statement (Sess. Marks'!T81,IF($K$2='Complete Statement (Sess. Marks'!$AA$2,'Complete Statement (Sess. Marks'!AF81,IF($K$2='Complete Statement (Sess. Marks'!$AM$2,'Complete Statement (Sess. Marks'!AR81,IF($K$2='Complete Statement (Sess. Marks'!$AY$2,'Complete Statement (Sess. Marks'!BD81,IF($K$2='Complete Statement (Sess. Marks'!$BK$2,'Complete Statement (Sess. Marks'!BP81,IF($K$2='Complete Statement (Sess. Marks'!$BW$2,'Complete Statement (Sess. Marks'!CB81,IF($K$2='Complete Statement (Sess. Marks'!$CI$2,'Complete Statement (Sess. Marks'!CN81,"")))))))</f>
        <v>0</v>
      </c>
      <c r="Q81" s="76">
        <f>IF($K$2='Complete Statement (Sess. Marks'!$O$2,'Complete Statement (Sess. Marks'!U81,IF($K$2='Complete Statement (Sess. Marks'!$AA$2,'Complete Statement (Sess. Marks'!AG81,IF($K$2='Complete Statement (Sess. Marks'!$AM$2,'Complete Statement (Sess. Marks'!AS81,IF($K$2='Complete Statement (Sess. Marks'!$AY$2,'Complete Statement (Sess. Marks'!BE81,IF($K$2='Complete Statement (Sess. Marks'!$BK$2,'Complete Statement (Sess. Marks'!BQ81,IF($K$2='Complete Statement (Sess. Marks'!$BW$2,'Complete Statement (Sess. Marks'!CC81,IF($K$2='Complete Statement (Sess. Marks'!$CI$2,'Complete Statement (Sess. Marks'!CO81,"")))))))</f>
        <v>0</v>
      </c>
      <c r="R81" s="76">
        <f>IF($K$2='Complete Statement (Sess. Marks'!$O$2,'Complete Statement (Sess. Marks'!V81,IF($K$2='Complete Statement (Sess. Marks'!$AA$2,'Complete Statement (Sess. Marks'!AH81,IF($K$2='Complete Statement (Sess. Marks'!$AM$2,'Complete Statement (Sess. Marks'!AT81,IF($K$2='Complete Statement (Sess. Marks'!$AY$2,'Complete Statement (Sess. Marks'!BF81,IF($K$2='Complete Statement (Sess. Marks'!$BK$2,'Complete Statement (Sess. Marks'!BR81,IF($K$2='Complete Statement (Sess. Marks'!$BW$2,'Complete Statement (Sess. Marks'!CD81,IF($K$2='Complete Statement (Sess. Marks'!$CI$2,'Complete Statement (Sess. Marks'!CP81,"")))))))</f>
        <v>0</v>
      </c>
      <c r="S81" s="76">
        <f>IF($K$2='Complete Statement (Sess. Marks'!$O$2,'Complete Statement (Sess. Marks'!W81,IF($K$2='Complete Statement (Sess. Marks'!$AA$2,'Complete Statement (Sess. Marks'!AI81,IF($K$2='Complete Statement (Sess. Marks'!$AM$2,'Complete Statement (Sess. Marks'!AU81,IF($K$2='Complete Statement (Sess. Marks'!$AY$2,'Complete Statement (Sess. Marks'!BG81,IF($K$2='Complete Statement (Sess. Marks'!$BK$2,'Complete Statement (Sess. Marks'!BS81,IF($K$2='Complete Statement (Sess. Marks'!$BW$2,'Complete Statement (Sess. Marks'!CE81,IF($K$2='Complete Statement (Sess. Marks'!$CI$2,'Complete Statement (Sess. Marks'!CQ81,"")))))))</f>
        <v>0</v>
      </c>
      <c r="T81" s="76">
        <f>IF($K$2='Complete Statement (Sess. Marks'!$O$2,'Complete Statement (Sess. Marks'!X81,IF($K$2='Complete Statement (Sess. Marks'!$AA$2,'Complete Statement (Sess. Marks'!AJ81,IF($K$2='Complete Statement (Sess. Marks'!$AM$2,'Complete Statement (Sess. Marks'!AV81,IF($K$2='Complete Statement (Sess. Marks'!$AY$2,'Complete Statement (Sess. Marks'!BH81,IF($K$2='Complete Statement (Sess. Marks'!$BK$2,'Complete Statement (Sess. Marks'!BT81,IF($K$2='Complete Statement (Sess. Marks'!$BW$2,'Complete Statement (Sess. Marks'!CF81,IF($K$2='Complete Statement (Sess. Marks'!$CI$2,'Complete Statement (Sess. Marks'!CR81,"")))))))</f>
        <v>0</v>
      </c>
      <c r="U81" s="76">
        <f>IF($K$2='Complete Statement (Sess. Marks'!$O$2,'Complete Statement (Sess. Marks'!Y81,IF($K$2='Complete Statement (Sess. Marks'!$AA$2,'Complete Statement (Sess. Marks'!AK81,IF($K$2='Complete Statement (Sess. Marks'!$AM$2,'Complete Statement (Sess. Marks'!AW81,IF($K$2='Complete Statement (Sess. Marks'!$AY$2,'Complete Statement (Sess. Marks'!BI81,IF($K$2='Complete Statement (Sess. Marks'!$BK$2,'Complete Statement (Sess. Marks'!BU81,IF($K$2='Complete Statement (Sess. Marks'!$BW$2,'Complete Statement (Sess. Marks'!CG81,IF($K$2='Complete Statement (Sess. Marks'!$CI$2,'Complete Statement (Sess. Marks'!CS81,"")))))))</f>
        <v>0</v>
      </c>
      <c r="V81" s="78">
        <f>IF($K$2='Complete Statement (Sess. Marks'!$O$2,'Complete Statement (Sess. Marks'!Z81,IF($K$2='Complete Statement (Sess. Marks'!$AA$2,'Complete Statement (Sess. Marks'!AL81,IF($K$2='Complete Statement (Sess. Marks'!$AM$2,'Complete Statement (Sess. Marks'!AX81,IF($K$2='Complete Statement (Sess. Marks'!$AY$2,'Complete Statement (Sess. Marks'!BJ81,IF($K$2='Complete Statement (Sess. Marks'!$BK$2,'Complete Statement (Sess. Marks'!BV81,IF($K$2='Complete Statement (Sess. Marks'!$BW$2,'Complete Statement (Sess. Marks'!CH81,IF($K$2='Complete Statement (Sess. Marks'!$CI$2,'Complete Statement (Sess. Marks'!CT81,"")))))))</f>
        <v>0</v>
      </c>
      <c r="W81" s="585"/>
      <c r="X81" s="128">
        <f>'Complete Statement (Sess. Marks'!DE81</f>
        <v>0</v>
      </c>
      <c r="Y81" s="282">
        <f>'Complete Statement (Sess. Marks'!DI81</f>
        <v>0</v>
      </c>
      <c r="Z81" s="124">
        <f>'Complete Statement (Sess. Marks'!DM81</f>
        <v>0</v>
      </c>
      <c r="AA81" s="282">
        <f>'Complete Statement (Sess. Marks'!DQ81</f>
        <v>0</v>
      </c>
      <c r="AB81" s="352">
        <f>'Complete Statement (Sess. Marks'!DU81</f>
        <v>0</v>
      </c>
      <c r="AC81" s="284">
        <f>'Complete Statement (Sess. Marks'!DY81</f>
        <v>0</v>
      </c>
      <c r="AD81" s="278" t="str">
        <f>'Complete Statement (Sess. Marks'!EC81</f>
        <v/>
      </c>
      <c r="AE81" s="123">
        <f>'Complete Statement (Sess. Marks'!ED81</f>
        <v>0</v>
      </c>
      <c r="AF81" s="44" t="str">
        <f>'Complete Statement (Sess. Marks'!EE81</f>
        <v>D</v>
      </c>
      <c r="AG81" s="289">
        <f>'Complete Statement (Sess. Marks'!EF81</f>
        <v>0</v>
      </c>
      <c r="AH81" s="290" t="str">
        <f>'Complete Statement (Sess. Marks'!EG81</f>
        <v>D</v>
      </c>
      <c r="AI81" s="653"/>
    </row>
    <row r="82" spans="1:35" s="20" customFormat="1" ht="17.25" customHeight="1">
      <c r="A82" s="654"/>
      <c r="B82" s="90">
        <f t="shared" si="1"/>
        <v>0</v>
      </c>
      <c r="C82" s="19">
        <f>'Marks Entry'!D84</f>
        <v>0</v>
      </c>
      <c r="D82" s="19">
        <f>'Marks Entry'!E84</f>
        <v>0</v>
      </c>
      <c r="E82" s="106" t="str">
        <f>'Marks Entry'!F84</f>
        <v/>
      </c>
      <c r="F82" s="19">
        <f>'Marks Entry'!G84</f>
        <v>0</v>
      </c>
      <c r="G82" s="19">
        <f>'Marks Entry'!H84</f>
        <v>0</v>
      </c>
      <c r="H82" s="19">
        <f>'Marks Entry'!I84</f>
        <v>0</v>
      </c>
      <c r="I82" s="19">
        <f>'Marks Entry'!J84</f>
        <v>0</v>
      </c>
      <c r="J82" s="748">
        <f>'Marks Entry'!K84</f>
        <v>0</v>
      </c>
      <c r="K82" s="77">
        <f>IF($K$2='Complete Statement (Sess. Marks'!$O$2,'Complete Statement (Sess. Marks'!O82,IF($K$2='Complete Statement (Sess. Marks'!$AA$2,'Complete Statement (Sess. Marks'!AA82,IF($K$2='Complete Statement (Sess. Marks'!$AM$2,'Complete Statement (Sess. Marks'!AM82,IF($K$2='Complete Statement (Sess. Marks'!$AY$2,'Complete Statement (Sess. Marks'!AY82,IF($K$2='Complete Statement (Sess. Marks'!$BK$2,'Complete Statement (Sess. Marks'!BK82,IF($K$2='Complete Statement (Sess. Marks'!$BW$2,'Complete Statement (Sess. Marks'!BW82,IF($K$2='Complete Statement (Sess. Marks'!$CI$2,'Complete Statement (Sess. Marks'!CI82,"")))))))</f>
        <v>0</v>
      </c>
      <c r="L82" s="76">
        <f>IF($K$2='Complete Statement (Sess. Marks'!$O$2,'Complete Statement (Sess. Marks'!P82,IF($K$2='Complete Statement (Sess. Marks'!$AA$2,'Complete Statement (Sess. Marks'!AB82,IF($K$2='Complete Statement (Sess. Marks'!$AM$2,'Complete Statement (Sess. Marks'!AN82,IF($K$2='Complete Statement (Sess. Marks'!$AY$2,'Complete Statement (Sess. Marks'!AZ82,IF($K$2='Complete Statement (Sess. Marks'!$BK$2,'Complete Statement (Sess. Marks'!BL82,IF($K$2='Complete Statement (Sess. Marks'!$BW$2,'Complete Statement (Sess. Marks'!BX82,IF($K$2='Complete Statement (Sess. Marks'!$CI$2,'Complete Statement (Sess. Marks'!CJ82,"")))))))</f>
        <v>0</v>
      </c>
      <c r="M82" s="76">
        <f>IF($K$2='Complete Statement (Sess. Marks'!$O$2,'Complete Statement (Sess. Marks'!Q82,IF($K$2='Complete Statement (Sess. Marks'!$AA$2,'Complete Statement (Sess. Marks'!AC82,IF($K$2='Complete Statement (Sess. Marks'!$AM$2,'Complete Statement (Sess. Marks'!AO82,IF($K$2='Complete Statement (Sess. Marks'!$AY$2,'Complete Statement (Sess. Marks'!BA82,IF($K$2='Complete Statement (Sess. Marks'!$BK$2,'Complete Statement (Sess. Marks'!BM82,IF($K$2='Complete Statement (Sess. Marks'!$BW$2,'Complete Statement (Sess. Marks'!BY82,IF($K$2='Complete Statement (Sess. Marks'!$CI$2,'Complete Statement (Sess. Marks'!CK82,"")))))))</f>
        <v>0</v>
      </c>
      <c r="N82" s="76">
        <f>IF($K$2='Complete Statement (Sess. Marks'!$O$2,'Complete Statement (Sess. Marks'!R82,IF($K$2='Complete Statement (Sess. Marks'!$AA$2,'Complete Statement (Sess. Marks'!AD82,IF($K$2='Complete Statement (Sess. Marks'!$AM$2,'Complete Statement (Sess. Marks'!AP82,IF($K$2='Complete Statement (Sess. Marks'!$AY$2,'Complete Statement (Sess. Marks'!BB82,IF($K$2='Complete Statement (Sess. Marks'!$BK$2,'Complete Statement (Sess. Marks'!BN82,IF($K$2='Complete Statement (Sess. Marks'!$BW$2,'Complete Statement (Sess. Marks'!BZ82,IF($K$2='Complete Statement (Sess. Marks'!$CI$2,'Complete Statement (Sess. Marks'!CL82,"")))))))</f>
        <v>0</v>
      </c>
      <c r="O82" s="76">
        <f>IF($K$2='Complete Statement (Sess. Marks'!$O$2,'Complete Statement (Sess. Marks'!S82,IF($K$2='Complete Statement (Sess. Marks'!$AA$2,'Complete Statement (Sess. Marks'!AE82,IF($K$2='Complete Statement (Sess. Marks'!$AM$2,'Complete Statement (Sess. Marks'!AQ82,IF($K$2='Complete Statement (Sess. Marks'!$AY$2,'Complete Statement (Sess. Marks'!BC82,IF($K$2='Complete Statement (Sess. Marks'!$BK$2,'Complete Statement (Sess. Marks'!BO82,IF($K$2='Complete Statement (Sess. Marks'!$BW$2,'Complete Statement (Sess. Marks'!CA82,IF($K$2='Complete Statement (Sess. Marks'!$CI$2,'Complete Statement (Sess. Marks'!CM82,"")))))))</f>
        <v>0</v>
      </c>
      <c r="P82" s="76">
        <f>IF($K$2='Complete Statement (Sess. Marks'!$O$2,'Complete Statement (Sess. Marks'!T82,IF($K$2='Complete Statement (Sess. Marks'!$AA$2,'Complete Statement (Sess. Marks'!AF82,IF($K$2='Complete Statement (Sess. Marks'!$AM$2,'Complete Statement (Sess. Marks'!AR82,IF($K$2='Complete Statement (Sess. Marks'!$AY$2,'Complete Statement (Sess. Marks'!BD82,IF($K$2='Complete Statement (Sess. Marks'!$BK$2,'Complete Statement (Sess. Marks'!BP82,IF($K$2='Complete Statement (Sess. Marks'!$BW$2,'Complete Statement (Sess. Marks'!CB82,IF($K$2='Complete Statement (Sess. Marks'!$CI$2,'Complete Statement (Sess. Marks'!CN82,"")))))))</f>
        <v>0</v>
      </c>
      <c r="Q82" s="76">
        <f>IF($K$2='Complete Statement (Sess. Marks'!$O$2,'Complete Statement (Sess. Marks'!U82,IF($K$2='Complete Statement (Sess. Marks'!$AA$2,'Complete Statement (Sess. Marks'!AG82,IF($K$2='Complete Statement (Sess. Marks'!$AM$2,'Complete Statement (Sess. Marks'!AS82,IF($K$2='Complete Statement (Sess. Marks'!$AY$2,'Complete Statement (Sess. Marks'!BE82,IF($K$2='Complete Statement (Sess. Marks'!$BK$2,'Complete Statement (Sess. Marks'!BQ82,IF($K$2='Complete Statement (Sess. Marks'!$BW$2,'Complete Statement (Sess. Marks'!CC82,IF($K$2='Complete Statement (Sess. Marks'!$CI$2,'Complete Statement (Sess. Marks'!CO82,"")))))))</f>
        <v>0</v>
      </c>
      <c r="R82" s="76">
        <f>IF($K$2='Complete Statement (Sess. Marks'!$O$2,'Complete Statement (Sess. Marks'!V82,IF($K$2='Complete Statement (Sess. Marks'!$AA$2,'Complete Statement (Sess. Marks'!AH82,IF($K$2='Complete Statement (Sess. Marks'!$AM$2,'Complete Statement (Sess. Marks'!AT82,IF($K$2='Complete Statement (Sess. Marks'!$AY$2,'Complete Statement (Sess. Marks'!BF82,IF($K$2='Complete Statement (Sess. Marks'!$BK$2,'Complete Statement (Sess. Marks'!BR82,IF($K$2='Complete Statement (Sess. Marks'!$BW$2,'Complete Statement (Sess. Marks'!CD82,IF($K$2='Complete Statement (Sess. Marks'!$CI$2,'Complete Statement (Sess. Marks'!CP82,"")))))))</f>
        <v>0</v>
      </c>
      <c r="S82" s="76">
        <f>IF($K$2='Complete Statement (Sess. Marks'!$O$2,'Complete Statement (Sess. Marks'!W82,IF($K$2='Complete Statement (Sess. Marks'!$AA$2,'Complete Statement (Sess. Marks'!AI82,IF($K$2='Complete Statement (Sess. Marks'!$AM$2,'Complete Statement (Sess. Marks'!AU82,IF($K$2='Complete Statement (Sess. Marks'!$AY$2,'Complete Statement (Sess. Marks'!BG82,IF($K$2='Complete Statement (Sess. Marks'!$BK$2,'Complete Statement (Sess. Marks'!BS82,IF($K$2='Complete Statement (Sess. Marks'!$BW$2,'Complete Statement (Sess. Marks'!CE82,IF($K$2='Complete Statement (Sess. Marks'!$CI$2,'Complete Statement (Sess. Marks'!CQ82,"")))))))</f>
        <v>0</v>
      </c>
      <c r="T82" s="76">
        <f>IF($K$2='Complete Statement (Sess. Marks'!$O$2,'Complete Statement (Sess. Marks'!X82,IF($K$2='Complete Statement (Sess. Marks'!$AA$2,'Complete Statement (Sess. Marks'!AJ82,IF($K$2='Complete Statement (Sess. Marks'!$AM$2,'Complete Statement (Sess. Marks'!AV82,IF($K$2='Complete Statement (Sess. Marks'!$AY$2,'Complete Statement (Sess. Marks'!BH82,IF($K$2='Complete Statement (Sess. Marks'!$BK$2,'Complete Statement (Sess. Marks'!BT82,IF($K$2='Complete Statement (Sess. Marks'!$BW$2,'Complete Statement (Sess. Marks'!CF82,IF($K$2='Complete Statement (Sess. Marks'!$CI$2,'Complete Statement (Sess. Marks'!CR82,"")))))))</f>
        <v>0</v>
      </c>
      <c r="U82" s="76">
        <f>IF($K$2='Complete Statement (Sess. Marks'!$O$2,'Complete Statement (Sess. Marks'!Y82,IF($K$2='Complete Statement (Sess. Marks'!$AA$2,'Complete Statement (Sess. Marks'!AK82,IF($K$2='Complete Statement (Sess. Marks'!$AM$2,'Complete Statement (Sess. Marks'!AW82,IF($K$2='Complete Statement (Sess. Marks'!$AY$2,'Complete Statement (Sess. Marks'!BI82,IF($K$2='Complete Statement (Sess. Marks'!$BK$2,'Complete Statement (Sess. Marks'!BU82,IF($K$2='Complete Statement (Sess. Marks'!$BW$2,'Complete Statement (Sess. Marks'!CG82,IF($K$2='Complete Statement (Sess. Marks'!$CI$2,'Complete Statement (Sess. Marks'!CS82,"")))))))</f>
        <v>0</v>
      </c>
      <c r="V82" s="78">
        <f>IF($K$2='Complete Statement (Sess. Marks'!$O$2,'Complete Statement (Sess. Marks'!Z82,IF($K$2='Complete Statement (Sess. Marks'!$AA$2,'Complete Statement (Sess. Marks'!AL82,IF($K$2='Complete Statement (Sess. Marks'!$AM$2,'Complete Statement (Sess. Marks'!AX82,IF($K$2='Complete Statement (Sess. Marks'!$AY$2,'Complete Statement (Sess. Marks'!BJ82,IF($K$2='Complete Statement (Sess. Marks'!$BK$2,'Complete Statement (Sess. Marks'!BV82,IF($K$2='Complete Statement (Sess. Marks'!$BW$2,'Complete Statement (Sess. Marks'!CH82,IF($K$2='Complete Statement (Sess. Marks'!$CI$2,'Complete Statement (Sess. Marks'!CT82,"")))))))</f>
        <v>0</v>
      </c>
      <c r="W82" s="585"/>
      <c r="X82" s="128">
        <f>'Complete Statement (Sess. Marks'!DE82</f>
        <v>0</v>
      </c>
      <c r="Y82" s="282">
        <f>'Complete Statement (Sess. Marks'!DI82</f>
        <v>0</v>
      </c>
      <c r="Z82" s="124">
        <f>'Complete Statement (Sess. Marks'!DM82</f>
        <v>0</v>
      </c>
      <c r="AA82" s="282">
        <f>'Complete Statement (Sess. Marks'!DQ82</f>
        <v>0</v>
      </c>
      <c r="AB82" s="352">
        <f>'Complete Statement (Sess. Marks'!DU82</f>
        <v>0</v>
      </c>
      <c r="AC82" s="284">
        <f>'Complete Statement (Sess. Marks'!DY82</f>
        <v>0</v>
      </c>
      <c r="AD82" s="278" t="str">
        <f>'Complete Statement (Sess. Marks'!EC82</f>
        <v/>
      </c>
      <c r="AE82" s="123">
        <f>'Complete Statement (Sess. Marks'!ED82</f>
        <v>0</v>
      </c>
      <c r="AF82" s="44" t="str">
        <f>'Complete Statement (Sess. Marks'!EE82</f>
        <v>D</v>
      </c>
      <c r="AG82" s="289">
        <f>'Complete Statement (Sess. Marks'!EF82</f>
        <v>0</v>
      </c>
      <c r="AH82" s="290" t="str">
        <f>'Complete Statement (Sess. Marks'!EG82</f>
        <v>D</v>
      </c>
      <c r="AI82" s="653"/>
    </row>
    <row r="83" spans="1:35" s="20" customFormat="1" ht="17.25" customHeight="1">
      <c r="A83" s="654"/>
      <c r="B83" s="90">
        <f t="shared" si="1"/>
        <v>0</v>
      </c>
      <c r="C83" s="19">
        <f>'Marks Entry'!D85</f>
        <v>0</v>
      </c>
      <c r="D83" s="19">
        <f>'Marks Entry'!E85</f>
        <v>0</v>
      </c>
      <c r="E83" s="106" t="str">
        <f>'Marks Entry'!F85</f>
        <v/>
      </c>
      <c r="F83" s="19">
        <f>'Marks Entry'!G85</f>
        <v>0</v>
      </c>
      <c r="G83" s="19">
        <f>'Marks Entry'!H85</f>
        <v>0</v>
      </c>
      <c r="H83" s="19">
        <f>'Marks Entry'!I85</f>
        <v>0</v>
      </c>
      <c r="I83" s="19">
        <f>'Marks Entry'!J85</f>
        <v>0</v>
      </c>
      <c r="J83" s="748">
        <f>'Marks Entry'!K85</f>
        <v>0</v>
      </c>
      <c r="K83" s="77">
        <f>IF($K$2='Complete Statement (Sess. Marks'!$O$2,'Complete Statement (Sess. Marks'!O83,IF($K$2='Complete Statement (Sess. Marks'!$AA$2,'Complete Statement (Sess. Marks'!AA83,IF($K$2='Complete Statement (Sess. Marks'!$AM$2,'Complete Statement (Sess. Marks'!AM83,IF($K$2='Complete Statement (Sess. Marks'!$AY$2,'Complete Statement (Sess. Marks'!AY83,IF($K$2='Complete Statement (Sess. Marks'!$BK$2,'Complete Statement (Sess. Marks'!BK83,IF($K$2='Complete Statement (Sess. Marks'!$BW$2,'Complete Statement (Sess. Marks'!BW83,IF($K$2='Complete Statement (Sess. Marks'!$CI$2,'Complete Statement (Sess. Marks'!CI83,"")))))))</f>
        <v>0</v>
      </c>
      <c r="L83" s="76">
        <f>IF($K$2='Complete Statement (Sess. Marks'!$O$2,'Complete Statement (Sess. Marks'!P83,IF($K$2='Complete Statement (Sess. Marks'!$AA$2,'Complete Statement (Sess. Marks'!AB83,IF($K$2='Complete Statement (Sess. Marks'!$AM$2,'Complete Statement (Sess. Marks'!AN83,IF($K$2='Complete Statement (Sess. Marks'!$AY$2,'Complete Statement (Sess. Marks'!AZ83,IF($K$2='Complete Statement (Sess. Marks'!$BK$2,'Complete Statement (Sess. Marks'!BL83,IF($K$2='Complete Statement (Sess. Marks'!$BW$2,'Complete Statement (Sess. Marks'!BX83,IF($K$2='Complete Statement (Sess. Marks'!$CI$2,'Complete Statement (Sess. Marks'!CJ83,"")))))))</f>
        <v>0</v>
      </c>
      <c r="M83" s="76">
        <f>IF($K$2='Complete Statement (Sess. Marks'!$O$2,'Complete Statement (Sess. Marks'!Q83,IF($K$2='Complete Statement (Sess. Marks'!$AA$2,'Complete Statement (Sess. Marks'!AC83,IF($K$2='Complete Statement (Sess. Marks'!$AM$2,'Complete Statement (Sess. Marks'!AO83,IF($K$2='Complete Statement (Sess. Marks'!$AY$2,'Complete Statement (Sess. Marks'!BA83,IF($K$2='Complete Statement (Sess. Marks'!$BK$2,'Complete Statement (Sess. Marks'!BM83,IF($K$2='Complete Statement (Sess. Marks'!$BW$2,'Complete Statement (Sess. Marks'!BY83,IF($K$2='Complete Statement (Sess. Marks'!$CI$2,'Complete Statement (Sess. Marks'!CK83,"")))))))</f>
        <v>0</v>
      </c>
      <c r="N83" s="76">
        <f>IF($K$2='Complete Statement (Sess. Marks'!$O$2,'Complete Statement (Sess. Marks'!R83,IF($K$2='Complete Statement (Sess. Marks'!$AA$2,'Complete Statement (Sess. Marks'!AD83,IF($K$2='Complete Statement (Sess. Marks'!$AM$2,'Complete Statement (Sess. Marks'!AP83,IF($K$2='Complete Statement (Sess. Marks'!$AY$2,'Complete Statement (Sess. Marks'!BB83,IF($K$2='Complete Statement (Sess. Marks'!$BK$2,'Complete Statement (Sess. Marks'!BN83,IF($K$2='Complete Statement (Sess. Marks'!$BW$2,'Complete Statement (Sess. Marks'!BZ83,IF($K$2='Complete Statement (Sess. Marks'!$CI$2,'Complete Statement (Sess. Marks'!CL83,"")))))))</f>
        <v>0</v>
      </c>
      <c r="O83" s="76">
        <f>IF($K$2='Complete Statement (Sess. Marks'!$O$2,'Complete Statement (Sess. Marks'!S83,IF($K$2='Complete Statement (Sess. Marks'!$AA$2,'Complete Statement (Sess. Marks'!AE83,IF($K$2='Complete Statement (Sess. Marks'!$AM$2,'Complete Statement (Sess. Marks'!AQ83,IF($K$2='Complete Statement (Sess. Marks'!$AY$2,'Complete Statement (Sess. Marks'!BC83,IF($K$2='Complete Statement (Sess. Marks'!$BK$2,'Complete Statement (Sess. Marks'!BO83,IF($K$2='Complete Statement (Sess. Marks'!$BW$2,'Complete Statement (Sess. Marks'!CA83,IF($K$2='Complete Statement (Sess. Marks'!$CI$2,'Complete Statement (Sess. Marks'!CM83,"")))))))</f>
        <v>0</v>
      </c>
      <c r="P83" s="76">
        <f>IF($K$2='Complete Statement (Sess. Marks'!$O$2,'Complete Statement (Sess. Marks'!T83,IF($K$2='Complete Statement (Sess. Marks'!$AA$2,'Complete Statement (Sess. Marks'!AF83,IF($K$2='Complete Statement (Sess. Marks'!$AM$2,'Complete Statement (Sess. Marks'!AR83,IF($K$2='Complete Statement (Sess. Marks'!$AY$2,'Complete Statement (Sess. Marks'!BD83,IF($K$2='Complete Statement (Sess. Marks'!$BK$2,'Complete Statement (Sess. Marks'!BP83,IF($K$2='Complete Statement (Sess. Marks'!$BW$2,'Complete Statement (Sess. Marks'!CB83,IF($K$2='Complete Statement (Sess. Marks'!$CI$2,'Complete Statement (Sess. Marks'!CN83,"")))))))</f>
        <v>0</v>
      </c>
      <c r="Q83" s="76">
        <f>IF($K$2='Complete Statement (Sess. Marks'!$O$2,'Complete Statement (Sess. Marks'!U83,IF($K$2='Complete Statement (Sess. Marks'!$AA$2,'Complete Statement (Sess. Marks'!AG83,IF($K$2='Complete Statement (Sess. Marks'!$AM$2,'Complete Statement (Sess. Marks'!AS83,IF($K$2='Complete Statement (Sess. Marks'!$AY$2,'Complete Statement (Sess. Marks'!BE83,IF($K$2='Complete Statement (Sess. Marks'!$BK$2,'Complete Statement (Sess. Marks'!BQ83,IF($K$2='Complete Statement (Sess. Marks'!$BW$2,'Complete Statement (Sess. Marks'!CC83,IF($K$2='Complete Statement (Sess. Marks'!$CI$2,'Complete Statement (Sess. Marks'!CO83,"")))))))</f>
        <v>0</v>
      </c>
      <c r="R83" s="76">
        <f>IF($K$2='Complete Statement (Sess. Marks'!$O$2,'Complete Statement (Sess. Marks'!V83,IF($K$2='Complete Statement (Sess. Marks'!$AA$2,'Complete Statement (Sess. Marks'!AH83,IF($K$2='Complete Statement (Sess. Marks'!$AM$2,'Complete Statement (Sess. Marks'!AT83,IF($K$2='Complete Statement (Sess. Marks'!$AY$2,'Complete Statement (Sess. Marks'!BF83,IF($K$2='Complete Statement (Sess. Marks'!$BK$2,'Complete Statement (Sess. Marks'!BR83,IF($K$2='Complete Statement (Sess. Marks'!$BW$2,'Complete Statement (Sess. Marks'!CD83,IF($K$2='Complete Statement (Sess. Marks'!$CI$2,'Complete Statement (Sess. Marks'!CP83,"")))))))</f>
        <v>0</v>
      </c>
      <c r="S83" s="76">
        <f>IF($K$2='Complete Statement (Sess. Marks'!$O$2,'Complete Statement (Sess. Marks'!W83,IF($K$2='Complete Statement (Sess. Marks'!$AA$2,'Complete Statement (Sess. Marks'!AI83,IF($K$2='Complete Statement (Sess. Marks'!$AM$2,'Complete Statement (Sess. Marks'!AU83,IF($K$2='Complete Statement (Sess. Marks'!$AY$2,'Complete Statement (Sess. Marks'!BG83,IF($K$2='Complete Statement (Sess. Marks'!$BK$2,'Complete Statement (Sess. Marks'!BS83,IF($K$2='Complete Statement (Sess. Marks'!$BW$2,'Complete Statement (Sess. Marks'!CE83,IF($K$2='Complete Statement (Sess. Marks'!$CI$2,'Complete Statement (Sess. Marks'!CQ83,"")))))))</f>
        <v>0</v>
      </c>
      <c r="T83" s="76">
        <f>IF($K$2='Complete Statement (Sess. Marks'!$O$2,'Complete Statement (Sess. Marks'!X83,IF($K$2='Complete Statement (Sess. Marks'!$AA$2,'Complete Statement (Sess. Marks'!AJ83,IF($K$2='Complete Statement (Sess. Marks'!$AM$2,'Complete Statement (Sess. Marks'!AV83,IF($K$2='Complete Statement (Sess. Marks'!$AY$2,'Complete Statement (Sess. Marks'!BH83,IF($K$2='Complete Statement (Sess. Marks'!$BK$2,'Complete Statement (Sess. Marks'!BT83,IF($K$2='Complete Statement (Sess. Marks'!$BW$2,'Complete Statement (Sess. Marks'!CF83,IF($K$2='Complete Statement (Sess. Marks'!$CI$2,'Complete Statement (Sess. Marks'!CR83,"")))))))</f>
        <v>0</v>
      </c>
      <c r="U83" s="76">
        <f>IF($K$2='Complete Statement (Sess. Marks'!$O$2,'Complete Statement (Sess. Marks'!Y83,IF($K$2='Complete Statement (Sess. Marks'!$AA$2,'Complete Statement (Sess. Marks'!AK83,IF($K$2='Complete Statement (Sess. Marks'!$AM$2,'Complete Statement (Sess. Marks'!AW83,IF($K$2='Complete Statement (Sess. Marks'!$AY$2,'Complete Statement (Sess. Marks'!BI83,IF($K$2='Complete Statement (Sess. Marks'!$BK$2,'Complete Statement (Sess. Marks'!BU83,IF($K$2='Complete Statement (Sess. Marks'!$BW$2,'Complete Statement (Sess. Marks'!CG83,IF($K$2='Complete Statement (Sess. Marks'!$CI$2,'Complete Statement (Sess. Marks'!CS83,"")))))))</f>
        <v>0</v>
      </c>
      <c r="V83" s="78">
        <f>IF($K$2='Complete Statement (Sess. Marks'!$O$2,'Complete Statement (Sess. Marks'!Z83,IF($K$2='Complete Statement (Sess. Marks'!$AA$2,'Complete Statement (Sess. Marks'!AL83,IF($K$2='Complete Statement (Sess. Marks'!$AM$2,'Complete Statement (Sess. Marks'!AX83,IF($K$2='Complete Statement (Sess. Marks'!$AY$2,'Complete Statement (Sess. Marks'!BJ83,IF($K$2='Complete Statement (Sess. Marks'!$BK$2,'Complete Statement (Sess. Marks'!BV83,IF($K$2='Complete Statement (Sess. Marks'!$BW$2,'Complete Statement (Sess. Marks'!CH83,IF($K$2='Complete Statement (Sess. Marks'!$CI$2,'Complete Statement (Sess. Marks'!CT83,"")))))))</f>
        <v>0</v>
      </c>
      <c r="W83" s="585"/>
      <c r="X83" s="128">
        <f>'Complete Statement (Sess. Marks'!DE83</f>
        <v>0</v>
      </c>
      <c r="Y83" s="282">
        <f>'Complete Statement (Sess. Marks'!DI83</f>
        <v>0</v>
      </c>
      <c r="Z83" s="124">
        <f>'Complete Statement (Sess. Marks'!DM83</f>
        <v>0</v>
      </c>
      <c r="AA83" s="282">
        <f>'Complete Statement (Sess. Marks'!DQ83</f>
        <v>0</v>
      </c>
      <c r="AB83" s="352">
        <f>'Complete Statement (Sess. Marks'!DU83</f>
        <v>0</v>
      </c>
      <c r="AC83" s="284">
        <f>'Complete Statement (Sess. Marks'!DY83</f>
        <v>0</v>
      </c>
      <c r="AD83" s="278" t="str">
        <f>'Complete Statement (Sess. Marks'!EC83</f>
        <v/>
      </c>
      <c r="AE83" s="123">
        <f>'Complete Statement (Sess. Marks'!ED83</f>
        <v>0</v>
      </c>
      <c r="AF83" s="44" t="str">
        <f>'Complete Statement (Sess. Marks'!EE83</f>
        <v>D</v>
      </c>
      <c r="AG83" s="289">
        <f>'Complete Statement (Sess. Marks'!EF83</f>
        <v>0</v>
      </c>
      <c r="AH83" s="290" t="str">
        <f>'Complete Statement (Sess. Marks'!EG83</f>
        <v>D</v>
      </c>
      <c r="AI83" s="653"/>
    </row>
    <row r="84" spans="1:35" s="20" customFormat="1" ht="17.25" customHeight="1">
      <c r="A84" s="654"/>
      <c r="B84" s="90">
        <f t="shared" si="1"/>
        <v>0</v>
      </c>
      <c r="C84" s="19">
        <f>'Marks Entry'!D86</f>
        <v>0</v>
      </c>
      <c r="D84" s="19">
        <f>'Marks Entry'!E86</f>
        <v>0</v>
      </c>
      <c r="E84" s="106" t="str">
        <f>'Marks Entry'!F86</f>
        <v/>
      </c>
      <c r="F84" s="19">
        <f>'Marks Entry'!G86</f>
        <v>0</v>
      </c>
      <c r="G84" s="19">
        <f>'Marks Entry'!H86</f>
        <v>0</v>
      </c>
      <c r="H84" s="19">
        <f>'Marks Entry'!I86</f>
        <v>0</v>
      </c>
      <c r="I84" s="19">
        <f>'Marks Entry'!J86</f>
        <v>0</v>
      </c>
      <c r="J84" s="748">
        <f>'Marks Entry'!K86</f>
        <v>0</v>
      </c>
      <c r="K84" s="77">
        <f>IF($K$2='Complete Statement (Sess. Marks'!$O$2,'Complete Statement (Sess. Marks'!O84,IF($K$2='Complete Statement (Sess. Marks'!$AA$2,'Complete Statement (Sess. Marks'!AA84,IF($K$2='Complete Statement (Sess. Marks'!$AM$2,'Complete Statement (Sess. Marks'!AM84,IF($K$2='Complete Statement (Sess. Marks'!$AY$2,'Complete Statement (Sess. Marks'!AY84,IF($K$2='Complete Statement (Sess. Marks'!$BK$2,'Complete Statement (Sess. Marks'!BK84,IF($K$2='Complete Statement (Sess. Marks'!$BW$2,'Complete Statement (Sess. Marks'!BW84,IF($K$2='Complete Statement (Sess. Marks'!$CI$2,'Complete Statement (Sess. Marks'!CI84,"")))))))</f>
        <v>0</v>
      </c>
      <c r="L84" s="76">
        <f>IF($K$2='Complete Statement (Sess. Marks'!$O$2,'Complete Statement (Sess. Marks'!P84,IF($K$2='Complete Statement (Sess. Marks'!$AA$2,'Complete Statement (Sess. Marks'!AB84,IF($K$2='Complete Statement (Sess. Marks'!$AM$2,'Complete Statement (Sess. Marks'!AN84,IF($K$2='Complete Statement (Sess. Marks'!$AY$2,'Complete Statement (Sess. Marks'!AZ84,IF($K$2='Complete Statement (Sess. Marks'!$BK$2,'Complete Statement (Sess. Marks'!BL84,IF($K$2='Complete Statement (Sess. Marks'!$BW$2,'Complete Statement (Sess. Marks'!BX84,IF($K$2='Complete Statement (Sess. Marks'!$CI$2,'Complete Statement (Sess. Marks'!CJ84,"")))))))</f>
        <v>0</v>
      </c>
      <c r="M84" s="76">
        <f>IF($K$2='Complete Statement (Sess. Marks'!$O$2,'Complete Statement (Sess. Marks'!Q84,IF($K$2='Complete Statement (Sess. Marks'!$AA$2,'Complete Statement (Sess. Marks'!AC84,IF($K$2='Complete Statement (Sess. Marks'!$AM$2,'Complete Statement (Sess. Marks'!AO84,IF($K$2='Complete Statement (Sess. Marks'!$AY$2,'Complete Statement (Sess. Marks'!BA84,IF($K$2='Complete Statement (Sess. Marks'!$BK$2,'Complete Statement (Sess. Marks'!BM84,IF($K$2='Complete Statement (Sess. Marks'!$BW$2,'Complete Statement (Sess. Marks'!BY84,IF($K$2='Complete Statement (Sess. Marks'!$CI$2,'Complete Statement (Sess. Marks'!CK84,"")))))))</f>
        <v>0</v>
      </c>
      <c r="N84" s="76">
        <f>IF($K$2='Complete Statement (Sess. Marks'!$O$2,'Complete Statement (Sess. Marks'!R84,IF($K$2='Complete Statement (Sess. Marks'!$AA$2,'Complete Statement (Sess. Marks'!AD84,IF($K$2='Complete Statement (Sess. Marks'!$AM$2,'Complete Statement (Sess. Marks'!AP84,IF($K$2='Complete Statement (Sess. Marks'!$AY$2,'Complete Statement (Sess. Marks'!BB84,IF($K$2='Complete Statement (Sess. Marks'!$BK$2,'Complete Statement (Sess. Marks'!BN84,IF($K$2='Complete Statement (Sess. Marks'!$BW$2,'Complete Statement (Sess. Marks'!BZ84,IF($K$2='Complete Statement (Sess. Marks'!$CI$2,'Complete Statement (Sess. Marks'!CL84,"")))))))</f>
        <v>0</v>
      </c>
      <c r="O84" s="76">
        <f>IF($K$2='Complete Statement (Sess. Marks'!$O$2,'Complete Statement (Sess. Marks'!S84,IF($K$2='Complete Statement (Sess. Marks'!$AA$2,'Complete Statement (Sess. Marks'!AE84,IF($K$2='Complete Statement (Sess. Marks'!$AM$2,'Complete Statement (Sess. Marks'!AQ84,IF($K$2='Complete Statement (Sess. Marks'!$AY$2,'Complete Statement (Sess. Marks'!BC84,IF($K$2='Complete Statement (Sess. Marks'!$BK$2,'Complete Statement (Sess. Marks'!BO84,IF($K$2='Complete Statement (Sess. Marks'!$BW$2,'Complete Statement (Sess. Marks'!CA84,IF($K$2='Complete Statement (Sess. Marks'!$CI$2,'Complete Statement (Sess. Marks'!CM84,"")))))))</f>
        <v>0</v>
      </c>
      <c r="P84" s="76">
        <f>IF($K$2='Complete Statement (Sess. Marks'!$O$2,'Complete Statement (Sess. Marks'!T84,IF($K$2='Complete Statement (Sess. Marks'!$AA$2,'Complete Statement (Sess. Marks'!AF84,IF($K$2='Complete Statement (Sess. Marks'!$AM$2,'Complete Statement (Sess. Marks'!AR84,IF($K$2='Complete Statement (Sess. Marks'!$AY$2,'Complete Statement (Sess. Marks'!BD84,IF($K$2='Complete Statement (Sess. Marks'!$BK$2,'Complete Statement (Sess. Marks'!BP84,IF($K$2='Complete Statement (Sess. Marks'!$BW$2,'Complete Statement (Sess. Marks'!CB84,IF($K$2='Complete Statement (Sess. Marks'!$CI$2,'Complete Statement (Sess. Marks'!CN84,"")))))))</f>
        <v>0</v>
      </c>
      <c r="Q84" s="76">
        <f>IF($K$2='Complete Statement (Sess. Marks'!$O$2,'Complete Statement (Sess. Marks'!U84,IF($K$2='Complete Statement (Sess. Marks'!$AA$2,'Complete Statement (Sess. Marks'!AG84,IF($K$2='Complete Statement (Sess. Marks'!$AM$2,'Complete Statement (Sess. Marks'!AS84,IF($K$2='Complete Statement (Sess. Marks'!$AY$2,'Complete Statement (Sess. Marks'!BE84,IF($K$2='Complete Statement (Sess. Marks'!$BK$2,'Complete Statement (Sess. Marks'!BQ84,IF($K$2='Complete Statement (Sess. Marks'!$BW$2,'Complete Statement (Sess. Marks'!CC84,IF($K$2='Complete Statement (Sess. Marks'!$CI$2,'Complete Statement (Sess. Marks'!CO84,"")))))))</f>
        <v>0</v>
      </c>
      <c r="R84" s="76">
        <f>IF($K$2='Complete Statement (Sess. Marks'!$O$2,'Complete Statement (Sess. Marks'!V84,IF($K$2='Complete Statement (Sess. Marks'!$AA$2,'Complete Statement (Sess. Marks'!AH84,IF($K$2='Complete Statement (Sess. Marks'!$AM$2,'Complete Statement (Sess. Marks'!AT84,IF($K$2='Complete Statement (Sess. Marks'!$AY$2,'Complete Statement (Sess. Marks'!BF84,IF($K$2='Complete Statement (Sess. Marks'!$BK$2,'Complete Statement (Sess. Marks'!BR84,IF($K$2='Complete Statement (Sess. Marks'!$BW$2,'Complete Statement (Sess. Marks'!CD84,IF($K$2='Complete Statement (Sess. Marks'!$CI$2,'Complete Statement (Sess. Marks'!CP84,"")))))))</f>
        <v>0</v>
      </c>
      <c r="S84" s="76">
        <f>IF($K$2='Complete Statement (Sess. Marks'!$O$2,'Complete Statement (Sess. Marks'!W84,IF($K$2='Complete Statement (Sess. Marks'!$AA$2,'Complete Statement (Sess. Marks'!AI84,IF($K$2='Complete Statement (Sess. Marks'!$AM$2,'Complete Statement (Sess. Marks'!AU84,IF($K$2='Complete Statement (Sess. Marks'!$AY$2,'Complete Statement (Sess. Marks'!BG84,IF($K$2='Complete Statement (Sess. Marks'!$BK$2,'Complete Statement (Sess. Marks'!BS84,IF($K$2='Complete Statement (Sess. Marks'!$BW$2,'Complete Statement (Sess. Marks'!CE84,IF($K$2='Complete Statement (Sess. Marks'!$CI$2,'Complete Statement (Sess. Marks'!CQ84,"")))))))</f>
        <v>0</v>
      </c>
      <c r="T84" s="76">
        <f>IF($K$2='Complete Statement (Sess. Marks'!$O$2,'Complete Statement (Sess. Marks'!X84,IF($K$2='Complete Statement (Sess. Marks'!$AA$2,'Complete Statement (Sess. Marks'!AJ84,IF($K$2='Complete Statement (Sess. Marks'!$AM$2,'Complete Statement (Sess. Marks'!AV84,IF($K$2='Complete Statement (Sess. Marks'!$AY$2,'Complete Statement (Sess. Marks'!BH84,IF($K$2='Complete Statement (Sess. Marks'!$BK$2,'Complete Statement (Sess. Marks'!BT84,IF($K$2='Complete Statement (Sess. Marks'!$BW$2,'Complete Statement (Sess. Marks'!CF84,IF($K$2='Complete Statement (Sess. Marks'!$CI$2,'Complete Statement (Sess. Marks'!CR84,"")))))))</f>
        <v>0</v>
      </c>
      <c r="U84" s="76">
        <f>IF($K$2='Complete Statement (Sess. Marks'!$O$2,'Complete Statement (Sess. Marks'!Y84,IF($K$2='Complete Statement (Sess. Marks'!$AA$2,'Complete Statement (Sess. Marks'!AK84,IF($K$2='Complete Statement (Sess. Marks'!$AM$2,'Complete Statement (Sess. Marks'!AW84,IF($K$2='Complete Statement (Sess. Marks'!$AY$2,'Complete Statement (Sess. Marks'!BI84,IF($K$2='Complete Statement (Sess. Marks'!$BK$2,'Complete Statement (Sess. Marks'!BU84,IF($K$2='Complete Statement (Sess. Marks'!$BW$2,'Complete Statement (Sess. Marks'!CG84,IF($K$2='Complete Statement (Sess. Marks'!$CI$2,'Complete Statement (Sess. Marks'!CS84,"")))))))</f>
        <v>0</v>
      </c>
      <c r="V84" s="78">
        <f>IF($K$2='Complete Statement (Sess. Marks'!$O$2,'Complete Statement (Sess. Marks'!Z84,IF($K$2='Complete Statement (Sess. Marks'!$AA$2,'Complete Statement (Sess. Marks'!AL84,IF($K$2='Complete Statement (Sess. Marks'!$AM$2,'Complete Statement (Sess. Marks'!AX84,IF($K$2='Complete Statement (Sess. Marks'!$AY$2,'Complete Statement (Sess. Marks'!BJ84,IF($K$2='Complete Statement (Sess. Marks'!$BK$2,'Complete Statement (Sess. Marks'!BV84,IF($K$2='Complete Statement (Sess. Marks'!$BW$2,'Complete Statement (Sess. Marks'!CH84,IF($K$2='Complete Statement (Sess. Marks'!$CI$2,'Complete Statement (Sess. Marks'!CT84,"")))))))</f>
        <v>0</v>
      </c>
      <c r="W84" s="585"/>
      <c r="X84" s="128">
        <f>'Complete Statement (Sess. Marks'!DE84</f>
        <v>0</v>
      </c>
      <c r="Y84" s="282">
        <f>'Complete Statement (Sess. Marks'!DI84</f>
        <v>0</v>
      </c>
      <c r="Z84" s="124">
        <f>'Complete Statement (Sess. Marks'!DM84</f>
        <v>0</v>
      </c>
      <c r="AA84" s="282">
        <f>'Complete Statement (Sess. Marks'!DQ84</f>
        <v>0</v>
      </c>
      <c r="AB84" s="352">
        <f>'Complete Statement (Sess. Marks'!DU84</f>
        <v>0</v>
      </c>
      <c r="AC84" s="284">
        <f>'Complete Statement (Sess. Marks'!DY84</f>
        <v>0</v>
      </c>
      <c r="AD84" s="278" t="str">
        <f>'Complete Statement (Sess. Marks'!EC84</f>
        <v/>
      </c>
      <c r="AE84" s="123">
        <f>'Complete Statement (Sess. Marks'!ED84</f>
        <v>0</v>
      </c>
      <c r="AF84" s="44" t="str">
        <f>'Complete Statement (Sess. Marks'!EE84</f>
        <v>D</v>
      </c>
      <c r="AG84" s="289">
        <f>'Complete Statement (Sess. Marks'!EF84</f>
        <v>0</v>
      </c>
      <c r="AH84" s="290" t="str">
        <f>'Complete Statement (Sess. Marks'!EG84</f>
        <v>D</v>
      </c>
      <c r="AI84" s="653"/>
    </row>
    <row r="85" spans="1:35" s="20" customFormat="1" ht="17.25" customHeight="1">
      <c r="A85" s="654"/>
      <c r="B85" s="90">
        <f t="shared" si="1"/>
        <v>0</v>
      </c>
      <c r="C85" s="19">
        <f>'Marks Entry'!D87</f>
        <v>0</v>
      </c>
      <c r="D85" s="19">
        <f>'Marks Entry'!E87</f>
        <v>0</v>
      </c>
      <c r="E85" s="106" t="str">
        <f>'Marks Entry'!F87</f>
        <v/>
      </c>
      <c r="F85" s="19">
        <f>'Marks Entry'!G87</f>
        <v>0</v>
      </c>
      <c r="G85" s="19">
        <f>'Marks Entry'!H87</f>
        <v>0</v>
      </c>
      <c r="H85" s="19">
        <f>'Marks Entry'!I87</f>
        <v>0</v>
      </c>
      <c r="I85" s="19">
        <f>'Marks Entry'!J87</f>
        <v>0</v>
      </c>
      <c r="J85" s="748">
        <f>'Marks Entry'!K87</f>
        <v>0</v>
      </c>
      <c r="K85" s="77">
        <f>IF($K$2='Complete Statement (Sess. Marks'!$O$2,'Complete Statement (Sess. Marks'!O85,IF($K$2='Complete Statement (Sess. Marks'!$AA$2,'Complete Statement (Sess. Marks'!AA85,IF($K$2='Complete Statement (Sess. Marks'!$AM$2,'Complete Statement (Sess. Marks'!AM85,IF($K$2='Complete Statement (Sess. Marks'!$AY$2,'Complete Statement (Sess. Marks'!AY85,IF($K$2='Complete Statement (Sess. Marks'!$BK$2,'Complete Statement (Sess. Marks'!BK85,IF($K$2='Complete Statement (Sess. Marks'!$BW$2,'Complete Statement (Sess. Marks'!BW85,IF($K$2='Complete Statement (Sess. Marks'!$CI$2,'Complete Statement (Sess. Marks'!CI85,"")))))))</f>
        <v>0</v>
      </c>
      <c r="L85" s="76">
        <f>IF($K$2='Complete Statement (Sess. Marks'!$O$2,'Complete Statement (Sess. Marks'!P85,IF($K$2='Complete Statement (Sess. Marks'!$AA$2,'Complete Statement (Sess. Marks'!AB85,IF($K$2='Complete Statement (Sess. Marks'!$AM$2,'Complete Statement (Sess. Marks'!AN85,IF($K$2='Complete Statement (Sess. Marks'!$AY$2,'Complete Statement (Sess. Marks'!AZ85,IF($K$2='Complete Statement (Sess. Marks'!$BK$2,'Complete Statement (Sess. Marks'!BL85,IF($K$2='Complete Statement (Sess. Marks'!$BW$2,'Complete Statement (Sess. Marks'!BX85,IF($K$2='Complete Statement (Sess. Marks'!$CI$2,'Complete Statement (Sess. Marks'!CJ85,"")))))))</f>
        <v>0</v>
      </c>
      <c r="M85" s="76">
        <f>IF($K$2='Complete Statement (Sess. Marks'!$O$2,'Complete Statement (Sess. Marks'!Q85,IF($K$2='Complete Statement (Sess. Marks'!$AA$2,'Complete Statement (Sess. Marks'!AC85,IF($K$2='Complete Statement (Sess. Marks'!$AM$2,'Complete Statement (Sess. Marks'!AO85,IF($K$2='Complete Statement (Sess. Marks'!$AY$2,'Complete Statement (Sess. Marks'!BA85,IF($K$2='Complete Statement (Sess. Marks'!$BK$2,'Complete Statement (Sess. Marks'!BM85,IF($K$2='Complete Statement (Sess. Marks'!$BW$2,'Complete Statement (Sess. Marks'!BY85,IF($K$2='Complete Statement (Sess. Marks'!$CI$2,'Complete Statement (Sess. Marks'!CK85,"")))))))</f>
        <v>0</v>
      </c>
      <c r="N85" s="76">
        <f>IF($K$2='Complete Statement (Sess. Marks'!$O$2,'Complete Statement (Sess. Marks'!R85,IF($K$2='Complete Statement (Sess. Marks'!$AA$2,'Complete Statement (Sess. Marks'!AD85,IF($K$2='Complete Statement (Sess. Marks'!$AM$2,'Complete Statement (Sess. Marks'!AP85,IF($K$2='Complete Statement (Sess. Marks'!$AY$2,'Complete Statement (Sess. Marks'!BB85,IF($K$2='Complete Statement (Sess. Marks'!$BK$2,'Complete Statement (Sess. Marks'!BN85,IF($K$2='Complete Statement (Sess. Marks'!$BW$2,'Complete Statement (Sess. Marks'!BZ85,IF($K$2='Complete Statement (Sess. Marks'!$CI$2,'Complete Statement (Sess. Marks'!CL85,"")))))))</f>
        <v>0</v>
      </c>
      <c r="O85" s="76">
        <f>IF($K$2='Complete Statement (Sess. Marks'!$O$2,'Complete Statement (Sess. Marks'!S85,IF($K$2='Complete Statement (Sess. Marks'!$AA$2,'Complete Statement (Sess. Marks'!AE85,IF($K$2='Complete Statement (Sess. Marks'!$AM$2,'Complete Statement (Sess. Marks'!AQ85,IF($K$2='Complete Statement (Sess. Marks'!$AY$2,'Complete Statement (Sess. Marks'!BC85,IF($K$2='Complete Statement (Sess. Marks'!$BK$2,'Complete Statement (Sess. Marks'!BO85,IF($K$2='Complete Statement (Sess. Marks'!$BW$2,'Complete Statement (Sess. Marks'!CA85,IF($K$2='Complete Statement (Sess. Marks'!$CI$2,'Complete Statement (Sess. Marks'!CM85,"")))))))</f>
        <v>0</v>
      </c>
      <c r="P85" s="76">
        <f>IF($K$2='Complete Statement (Sess. Marks'!$O$2,'Complete Statement (Sess. Marks'!T85,IF($K$2='Complete Statement (Sess. Marks'!$AA$2,'Complete Statement (Sess. Marks'!AF85,IF($K$2='Complete Statement (Sess. Marks'!$AM$2,'Complete Statement (Sess. Marks'!AR85,IF($K$2='Complete Statement (Sess. Marks'!$AY$2,'Complete Statement (Sess. Marks'!BD85,IF($K$2='Complete Statement (Sess. Marks'!$BK$2,'Complete Statement (Sess. Marks'!BP85,IF($K$2='Complete Statement (Sess. Marks'!$BW$2,'Complete Statement (Sess. Marks'!CB85,IF($K$2='Complete Statement (Sess. Marks'!$CI$2,'Complete Statement (Sess. Marks'!CN85,"")))))))</f>
        <v>0</v>
      </c>
      <c r="Q85" s="76">
        <f>IF($K$2='Complete Statement (Sess. Marks'!$O$2,'Complete Statement (Sess. Marks'!U85,IF($K$2='Complete Statement (Sess. Marks'!$AA$2,'Complete Statement (Sess. Marks'!AG85,IF($K$2='Complete Statement (Sess. Marks'!$AM$2,'Complete Statement (Sess. Marks'!AS85,IF($K$2='Complete Statement (Sess. Marks'!$AY$2,'Complete Statement (Sess. Marks'!BE85,IF($K$2='Complete Statement (Sess. Marks'!$BK$2,'Complete Statement (Sess. Marks'!BQ85,IF($K$2='Complete Statement (Sess. Marks'!$BW$2,'Complete Statement (Sess. Marks'!CC85,IF($K$2='Complete Statement (Sess. Marks'!$CI$2,'Complete Statement (Sess. Marks'!CO85,"")))))))</f>
        <v>0</v>
      </c>
      <c r="R85" s="76">
        <f>IF($K$2='Complete Statement (Sess. Marks'!$O$2,'Complete Statement (Sess. Marks'!V85,IF($K$2='Complete Statement (Sess. Marks'!$AA$2,'Complete Statement (Sess. Marks'!AH85,IF($K$2='Complete Statement (Sess. Marks'!$AM$2,'Complete Statement (Sess. Marks'!AT85,IF($K$2='Complete Statement (Sess. Marks'!$AY$2,'Complete Statement (Sess. Marks'!BF85,IF($K$2='Complete Statement (Sess. Marks'!$BK$2,'Complete Statement (Sess. Marks'!BR85,IF($K$2='Complete Statement (Sess. Marks'!$BW$2,'Complete Statement (Sess. Marks'!CD85,IF($K$2='Complete Statement (Sess. Marks'!$CI$2,'Complete Statement (Sess. Marks'!CP85,"")))))))</f>
        <v>0</v>
      </c>
      <c r="S85" s="76">
        <f>IF($K$2='Complete Statement (Sess. Marks'!$O$2,'Complete Statement (Sess. Marks'!W85,IF($K$2='Complete Statement (Sess. Marks'!$AA$2,'Complete Statement (Sess. Marks'!AI85,IF($K$2='Complete Statement (Sess. Marks'!$AM$2,'Complete Statement (Sess. Marks'!AU85,IF($K$2='Complete Statement (Sess. Marks'!$AY$2,'Complete Statement (Sess. Marks'!BG85,IF($K$2='Complete Statement (Sess. Marks'!$BK$2,'Complete Statement (Sess. Marks'!BS85,IF($K$2='Complete Statement (Sess. Marks'!$BW$2,'Complete Statement (Sess. Marks'!CE85,IF($K$2='Complete Statement (Sess. Marks'!$CI$2,'Complete Statement (Sess. Marks'!CQ85,"")))))))</f>
        <v>0</v>
      </c>
      <c r="T85" s="76">
        <f>IF($K$2='Complete Statement (Sess. Marks'!$O$2,'Complete Statement (Sess. Marks'!X85,IF($K$2='Complete Statement (Sess. Marks'!$AA$2,'Complete Statement (Sess. Marks'!AJ85,IF($K$2='Complete Statement (Sess. Marks'!$AM$2,'Complete Statement (Sess. Marks'!AV85,IF($K$2='Complete Statement (Sess. Marks'!$AY$2,'Complete Statement (Sess. Marks'!BH85,IF($K$2='Complete Statement (Sess. Marks'!$BK$2,'Complete Statement (Sess. Marks'!BT85,IF($K$2='Complete Statement (Sess. Marks'!$BW$2,'Complete Statement (Sess. Marks'!CF85,IF($K$2='Complete Statement (Sess. Marks'!$CI$2,'Complete Statement (Sess. Marks'!CR85,"")))))))</f>
        <v>0</v>
      </c>
      <c r="U85" s="76">
        <f>IF($K$2='Complete Statement (Sess. Marks'!$O$2,'Complete Statement (Sess. Marks'!Y85,IF($K$2='Complete Statement (Sess. Marks'!$AA$2,'Complete Statement (Sess. Marks'!AK85,IF($K$2='Complete Statement (Sess. Marks'!$AM$2,'Complete Statement (Sess. Marks'!AW85,IF($K$2='Complete Statement (Sess. Marks'!$AY$2,'Complete Statement (Sess. Marks'!BI85,IF($K$2='Complete Statement (Sess. Marks'!$BK$2,'Complete Statement (Sess. Marks'!BU85,IF($K$2='Complete Statement (Sess. Marks'!$BW$2,'Complete Statement (Sess. Marks'!CG85,IF($K$2='Complete Statement (Sess. Marks'!$CI$2,'Complete Statement (Sess. Marks'!CS85,"")))))))</f>
        <v>0</v>
      </c>
      <c r="V85" s="78">
        <f>IF($K$2='Complete Statement (Sess. Marks'!$O$2,'Complete Statement (Sess. Marks'!Z85,IF($K$2='Complete Statement (Sess. Marks'!$AA$2,'Complete Statement (Sess. Marks'!AL85,IF($K$2='Complete Statement (Sess. Marks'!$AM$2,'Complete Statement (Sess. Marks'!AX85,IF($K$2='Complete Statement (Sess. Marks'!$AY$2,'Complete Statement (Sess. Marks'!BJ85,IF($K$2='Complete Statement (Sess. Marks'!$BK$2,'Complete Statement (Sess. Marks'!BV85,IF($K$2='Complete Statement (Sess. Marks'!$BW$2,'Complete Statement (Sess. Marks'!CH85,IF($K$2='Complete Statement (Sess. Marks'!$CI$2,'Complete Statement (Sess. Marks'!CT85,"")))))))</f>
        <v>0</v>
      </c>
      <c r="W85" s="585"/>
      <c r="X85" s="128">
        <f>'Complete Statement (Sess. Marks'!DE85</f>
        <v>0</v>
      </c>
      <c r="Y85" s="282">
        <f>'Complete Statement (Sess. Marks'!DI85</f>
        <v>0</v>
      </c>
      <c r="Z85" s="124">
        <f>'Complete Statement (Sess. Marks'!DM85</f>
        <v>0</v>
      </c>
      <c r="AA85" s="282">
        <f>'Complete Statement (Sess. Marks'!DQ85</f>
        <v>0</v>
      </c>
      <c r="AB85" s="352">
        <f>'Complete Statement (Sess. Marks'!DU85</f>
        <v>0</v>
      </c>
      <c r="AC85" s="284">
        <f>'Complete Statement (Sess. Marks'!DY85</f>
        <v>0</v>
      </c>
      <c r="AD85" s="278" t="str">
        <f>'Complete Statement (Sess. Marks'!EC85</f>
        <v/>
      </c>
      <c r="AE85" s="123">
        <f>'Complete Statement (Sess. Marks'!ED85</f>
        <v>0</v>
      </c>
      <c r="AF85" s="44" t="str">
        <f>'Complete Statement (Sess. Marks'!EE85</f>
        <v>D</v>
      </c>
      <c r="AG85" s="289">
        <f>'Complete Statement (Sess. Marks'!EF85</f>
        <v>0</v>
      </c>
      <c r="AH85" s="290" t="str">
        <f>'Complete Statement (Sess. Marks'!EG85</f>
        <v>D</v>
      </c>
      <c r="AI85" s="653"/>
    </row>
    <row r="86" spans="1:35" s="20" customFormat="1" ht="17.25" customHeight="1">
      <c r="A86" s="654"/>
      <c r="B86" s="90">
        <f t="shared" si="1"/>
        <v>0</v>
      </c>
      <c r="C86" s="19">
        <f>'Marks Entry'!D88</f>
        <v>0</v>
      </c>
      <c r="D86" s="19">
        <f>'Marks Entry'!E88</f>
        <v>0</v>
      </c>
      <c r="E86" s="106" t="str">
        <f>'Marks Entry'!F88</f>
        <v/>
      </c>
      <c r="F86" s="19">
        <f>'Marks Entry'!G88</f>
        <v>0</v>
      </c>
      <c r="G86" s="19">
        <f>'Marks Entry'!H88</f>
        <v>0</v>
      </c>
      <c r="H86" s="19">
        <f>'Marks Entry'!I88</f>
        <v>0</v>
      </c>
      <c r="I86" s="19">
        <f>'Marks Entry'!J88</f>
        <v>0</v>
      </c>
      <c r="J86" s="748">
        <f>'Marks Entry'!K88</f>
        <v>0</v>
      </c>
      <c r="K86" s="77">
        <f>IF($K$2='Complete Statement (Sess. Marks'!$O$2,'Complete Statement (Sess. Marks'!O86,IF($K$2='Complete Statement (Sess. Marks'!$AA$2,'Complete Statement (Sess. Marks'!AA86,IF($K$2='Complete Statement (Sess. Marks'!$AM$2,'Complete Statement (Sess. Marks'!AM86,IF($K$2='Complete Statement (Sess. Marks'!$AY$2,'Complete Statement (Sess. Marks'!AY86,IF($K$2='Complete Statement (Sess. Marks'!$BK$2,'Complete Statement (Sess. Marks'!BK86,IF($K$2='Complete Statement (Sess. Marks'!$BW$2,'Complete Statement (Sess. Marks'!BW86,IF($K$2='Complete Statement (Sess. Marks'!$CI$2,'Complete Statement (Sess. Marks'!CI86,"")))))))</f>
        <v>0</v>
      </c>
      <c r="L86" s="76">
        <f>IF($K$2='Complete Statement (Sess. Marks'!$O$2,'Complete Statement (Sess. Marks'!P86,IF($K$2='Complete Statement (Sess. Marks'!$AA$2,'Complete Statement (Sess. Marks'!AB86,IF($K$2='Complete Statement (Sess. Marks'!$AM$2,'Complete Statement (Sess. Marks'!AN86,IF($K$2='Complete Statement (Sess. Marks'!$AY$2,'Complete Statement (Sess. Marks'!AZ86,IF($K$2='Complete Statement (Sess. Marks'!$BK$2,'Complete Statement (Sess. Marks'!BL86,IF($K$2='Complete Statement (Sess. Marks'!$BW$2,'Complete Statement (Sess. Marks'!BX86,IF($K$2='Complete Statement (Sess. Marks'!$CI$2,'Complete Statement (Sess. Marks'!CJ86,"")))))))</f>
        <v>0</v>
      </c>
      <c r="M86" s="76">
        <f>IF($K$2='Complete Statement (Sess. Marks'!$O$2,'Complete Statement (Sess. Marks'!Q86,IF($K$2='Complete Statement (Sess. Marks'!$AA$2,'Complete Statement (Sess. Marks'!AC86,IF($K$2='Complete Statement (Sess. Marks'!$AM$2,'Complete Statement (Sess. Marks'!AO86,IF($K$2='Complete Statement (Sess. Marks'!$AY$2,'Complete Statement (Sess. Marks'!BA86,IF($K$2='Complete Statement (Sess. Marks'!$BK$2,'Complete Statement (Sess. Marks'!BM86,IF($K$2='Complete Statement (Sess. Marks'!$BW$2,'Complete Statement (Sess. Marks'!BY86,IF($K$2='Complete Statement (Sess. Marks'!$CI$2,'Complete Statement (Sess. Marks'!CK86,"")))))))</f>
        <v>0</v>
      </c>
      <c r="N86" s="76">
        <f>IF($K$2='Complete Statement (Sess. Marks'!$O$2,'Complete Statement (Sess. Marks'!R86,IF($K$2='Complete Statement (Sess. Marks'!$AA$2,'Complete Statement (Sess. Marks'!AD86,IF($K$2='Complete Statement (Sess. Marks'!$AM$2,'Complete Statement (Sess. Marks'!AP86,IF($K$2='Complete Statement (Sess. Marks'!$AY$2,'Complete Statement (Sess. Marks'!BB86,IF($K$2='Complete Statement (Sess. Marks'!$BK$2,'Complete Statement (Sess. Marks'!BN86,IF($K$2='Complete Statement (Sess. Marks'!$BW$2,'Complete Statement (Sess. Marks'!BZ86,IF($K$2='Complete Statement (Sess. Marks'!$CI$2,'Complete Statement (Sess. Marks'!CL86,"")))))))</f>
        <v>0</v>
      </c>
      <c r="O86" s="76">
        <f>IF($K$2='Complete Statement (Sess. Marks'!$O$2,'Complete Statement (Sess. Marks'!S86,IF($K$2='Complete Statement (Sess. Marks'!$AA$2,'Complete Statement (Sess. Marks'!AE86,IF($K$2='Complete Statement (Sess. Marks'!$AM$2,'Complete Statement (Sess. Marks'!AQ86,IF($K$2='Complete Statement (Sess. Marks'!$AY$2,'Complete Statement (Sess. Marks'!BC86,IF($K$2='Complete Statement (Sess. Marks'!$BK$2,'Complete Statement (Sess. Marks'!BO86,IF($K$2='Complete Statement (Sess. Marks'!$BW$2,'Complete Statement (Sess. Marks'!CA86,IF($K$2='Complete Statement (Sess. Marks'!$CI$2,'Complete Statement (Sess. Marks'!CM86,"")))))))</f>
        <v>0</v>
      </c>
      <c r="P86" s="76">
        <f>IF($K$2='Complete Statement (Sess. Marks'!$O$2,'Complete Statement (Sess. Marks'!T86,IF($K$2='Complete Statement (Sess. Marks'!$AA$2,'Complete Statement (Sess. Marks'!AF86,IF($K$2='Complete Statement (Sess. Marks'!$AM$2,'Complete Statement (Sess. Marks'!AR86,IF($K$2='Complete Statement (Sess. Marks'!$AY$2,'Complete Statement (Sess. Marks'!BD86,IF($K$2='Complete Statement (Sess. Marks'!$BK$2,'Complete Statement (Sess. Marks'!BP86,IF($K$2='Complete Statement (Sess. Marks'!$BW$2,'Complete Statement (Sess. Marks'!CB86,IF($K$2='Complete Statement (Sess. Marks'!$CI$2,'Complete Statement (Sess. Marks'!CN86,"")))))))</f>
        <v>0</v>
      </c>
      <c r="Q86" s="76">
        <f>IF($K$2='Complete Statement (Sess. Marks'!$O$2,'Complete Statement (Sess. Marks'!U86,IF($K$2='Complete Statement (Sess. Marks'!$AA$2,'Complete Statement (Sess. Marks'!AG86,IF($K$2='Complete Statement (Sess. Marks'!$AM$2,'Complete Statement (Sess. Marks'!AS86,IF($K$2='Complete Statement (Sess. Marks'!$AY$2,'Complete Statement (Sess. Marks'!BE86,IF($K$2='Complete Statement (Sess. Marks'!$BK$2,'Complete Statement (Sess. Marks'!BQ86,IF($K$2='Complete Statement (Sess. Marks'!$BW$2,'Complete Statement (Sess. Marks'!CC86,IF($K$2='Complete Statement (Sess. Marks'!$CI$2,'Complete Statement (Sess. Marks'!CO86,"")))))))</f>
        <v>0</v>
      </c>
      <c r="R86" s="76">
        <f>IF($K$2='Complete Statement (Sess. Marks'!$O$2,'Complete Statement (Sess. Marks'!V86,IF($K$2='Complete Statement (Sess. Marks'!$AA$2,'Complete Statement (Sess. Marks'!AH86,IF($K$2='Complete Statement (Sess. Marks'!$AM$2,'Complete Statement (Sess. Marks'!AT86,IF($K$2='Complete Statement (Sess. Marks'!$AY$2,'Complete Statement (Sess. Marks'!BF86,IF($K$2='Complete Statement (Sess. Marks'!$BK$2,'Complete Statement (Sess. Marks'!BR86,IF($K$2='Complete Statement (Sess. Marks'!$BW$2,'Complete Statement (Sess. Marks'!CD86,IF($K$2='Complete Statement (Sess. Marks'!$CI$2,'Complete Statement (Sess. Marks'!CP86,"")))))))</f>
        <v>0</v>
      </c>
      <c r="S86" s="76">
        <f>IF($K$2='Complete Statement (Sess. Marks'!$O$2,'Complete Statement (Sess. Marks'!W86,IF($K$2='Complete Statement (Sess. Marks'!$AA$2,'Complete Statement (Sess. Marks'!AI86,IF($K$2='Complete Statement (Sess. Marks'!$AM$2,'Complete Statement (Sess. Marks'!AU86,IF($K$2='Complete Statement (Sess. Marks'!$AY$2,'Complete Statement (Sess. Marks'!BG86,IF($K$2='Complete Statement (Sess. Marks'!$BK$2,'Complete Statement (Sess. Marks'!BS86,IF($K$2='Complete Statement (Sess. Marks'!$BW$2,'Complete Statement (Sess. Marks'!CE86,IF($K$2='Complete Statement (Sess. Marks'!$CI$2,'Complete Statement (Sess. Marks'!CQ86,"")))))))</f>
        <v>0</v>
      </c>
      <c r="T86" s="76">
        <f>IF($K$2='Complete Statement (Sess. Marks'!$O$2,'Complete Statement (Sess. Marks'!X86,IF($K$2='Complete Statement (Sess. Marks'!$AA$2,'Complete Statement (Sess. Marks'!AJ86,IF($K$2='Complete Statement (Sess. Marks'!$AM$2,'Complete Statement (Sess. Marks'!AV86,IF($K$2='Complete Statement (Sess. Marks'!$AY$2,'Complete Statement (Sess. Marks'!BH86,IF($K$2='Complete Statement (Sess. Marks'!$BK$2,'Complete Statement (Sess. Marks'!BT86,IF($K$2='Complete Statement (Sess. Marks'!$BW$2,'Complete Statement (Sess. Marks'!CF86,IF($K$2='Complete Statement (Sess. Marks'!$CI$2,'Complete Statement (Sess. Marks'!CR86,"")))))))</f>
        <v>0</v>
      </c>
      <c r="U86" s="76">
        <f>IF($K$2='Complete Statement (Sess. Marks'!$O$2,'Complete Statement (Sess. Marks'!Y86,IF($K$2='Complete Statement (Sess. Marks'!$AA$2,'Complete Statement (Sess. Marks'!AK86,IF($K$2='Complete Statement (Sess. Marks'!$AM$2,'Complete Statement (Sess. Marks'!AW86,IF($K$2='Complete Statement (Sess. Marks'!$AY$2,'Complete Statement (Sess. Marks'!BI86,IF($K$2='Complete Statement (Sess. Marks'!$BK$2,'Complete Statement (Sess. Marks'!BU86,IF($K$2='Complete Statement (Sess. Marks'!$BW$2,'Complete Statement (Sess. Marks'!CG86,IF($K$2='Complete Statement (Sess. Marks'!$CI$2,'Complete Statement (Sess. Marks'!CS86,"")))))))</f>
        <v>0</v>
      </c>
      <c r="V86" s="78">
        <f>IF($K$2='Complete Statement (Sess. Marks'!$O$2,'Complete Statement (Sess. Marks'!Z86,IF($K$2='Complete Statement (Sess. Marks'!$AA$2,'Complete Statement (Sess. Marks'!AL86,IF($K$2='Complete Statement (Sess. Marks'!$AM$2,'Complete Statement (Sess. Marks'!AX86,IF($K$2='Complete Statement (Sess. Marks'!$AY$2,'Complete Statement (Sess. Marks'!BJ86,IF($K$2='Complete Statement (Sess. Marks'!$BK$2,'Complete Statement (Sess. Marks'!BV86,IF($K$2='Complete Statement (Sess. Marks'!$BW$2,'Complete Statement (Sess. Marks'!CH86,IF($K$2='Complete Statement (Sess. Marks'!$CI$2,'Complete Statement (Sess. Marks'!CT86,"")))))))</f>
        <v>0</v>
      </c>
      <c r="W86" s="585"/>
      <c r="X86" s="128">
        <f>'Complete Statement (Sess. Marks'!DE86</f>
        <v>0</v>
      </c>
      <c r="Y86" s="282">
        <f>'Complete Statement (Sess. Marks'!DI86</f>
        <v>0</v>
      </c>
      <c r="Z86" s="124">
        <f>'Complete Statement (Sess. Marks'!DM86</f>
        <v>0</v>
      </c>
      <c r="AA86" s="282">
        <f>'Complete Statement (Sess. Marks'!DQ86</f>
        <v>0</v>
      </c>
      <c r="AB86" s="352">
        <f>'Complete Statement (Sess. Marks'!DU86</f>
        <v>0</v>
      </c>
      <c r="AC86" s="284">
        <f>'Complete Statement (Sess. Marks'!DY86</f>
        <v>0</v>
      </c>
      <c r="AD86" s="278" t="str">
        <f>'Complete Statement (Sess. Marks'!EC86</f>
        <v/>
      </c>
      <c r="AE86" s="123">
        <f>'Complete Statement (Sess. Marks'!ED86</f>
        <v>0</v>
      </c>
      <c r="AF86" s="44" t="str">
        <f>'Complete Statement (Sess. Marks'!EE86</f>
        <v>D</v>
      </c>
      <c r="AG86" s="289">
        <f>'Complete Statement (Sess. Marks'!EF86</f>
        <v>0</v>
      </c>
      <c r="AH86" s="290" t="str">
        <f>'Complete Statement (Sess. Marks'!EG86</f>
        <v>D</v>
      </c>
      <c r="AI86" s="653"/>
    </row>
    <row r="87" spans="1:35" s="20" customFormat="1" ht="17.25" customHeight="1">
      <c r="A87" s="654"/>
      <c r="B87" s="90">
        <f t="shared" si="1"/>
        <v>0</v>
      </c>
      <c r="C87" s="19">
        <f>'Marks Entry'!D89</f>
        <v>0</v>
      </c>
      <c r="D87" s="19">
        <f>'Marks Entry'!E89</f>
        <v>0</v>
      </c>
      <c r="E87" s="106" t="str">
        <f>'Marks Entry'!F89</f>
        <v/>
      </c>
      <c r="F87" s="19">
        <f>'Marks Entry'!G89</f>
        <v>0</v>
      </c>
      <c r="G87" s="19">
        <f>'Marks Entry'!H89</f>
        <v>0</v>
      </c>
      <c r="H87" s="19">
        <f>'Marks Entry'!I89</f>
        <v>0</v>
      </c>
      <c r="I87" s="19">
        <f>'Marks Entry'!J89</f>
        <v>0</v>
      </c>
      <c r="J87" s="748">
        <f>'Marks Entry'!K89</f>
        <v>0</v>
      </c>
      <c r="K87" s="77">
        <f>IF($K$2='Complete Statement (Sess. Marks'!$O$2,'Complete Statement (Sess. Marks'!O87,IF($K$2='Complete Statement (Sess. Marks'!$AA$2,'Complete Statement (Sess. Marks'!AA87,IF($K$2='Complete Statement (Sess. Marks'!$AM$2,'Complete Statement (Sess. Marks'!AM87,IF($K$2='Complete Statement (Sess. Marks'!$AY$2,'Complete Statement (Sess. Marks'!AY87,IF($K$2='Complete Statement (Sess. Marks'!$BK$2,'Complete Statement (Sess. Marks'!BK87,IF($K$2='Complete Statement (Sess. Marks'!$BW$2,'Complete Statement (Sess. Marks'!BW87,IF($K$2='Complete Statement (Sess. Marks'!$CI$2,'Complete Statement (Sess. Marks'!CI87,"")))))))</f>
        <v>0</v>
      </c>
      <c r="L87" s="76">
        <f>IF($K$2='Complete Statement (Sess. Marks'!$O$2,'Complete Statement (Sess. Marks'!P87,IF($K$2='Complete Statement (Sess. Marks'!$AA$2,'Complete Statement (Sess. Marks'!AB87,IF($K$2='Complete Statement (Sess. Marks'!$AM$2,'Complete Statement (Sess. Marks'!AN87,IF($K$2='Complete Statement (Sess. Marks'!$AY$2,'Complete Statement (Sess. Marks'!AZ87,IF($K$2='Complete Statement (Sess. Marks'!$BK$2,'Complete Statement (Sess. Marks'!BL87,IF($K$2='Complete Statement (Sess. Marks'!$BW$2,'Complete Statement (Sess. Marks'!BX87,IF($K$2='Complete Statement (Sess. Marks'!$CI$2,'Complete Statement (Sess. Marks'!CJ87,"")))))))</f>
        <v>0</v>
      </c>
      <c r="M87" s="76">
        <f>IF($K$2='Complete Statement (Sess. Marks'!$O$2,'Complete Statement (Sess. Marks'!Q87,IF($K$2='Complete Statement (Sess. Marks'!$AA$2,'Complete Statement (Sess. Marks'!AC87,IF($K$2='Complete Statement (Sess. Marks'!$AM$2,'Complete Statement (Sess. Marks'!AO87,IF($K$2='Complete Statement (Sess. Marks'!$AY$2,'Complete Statement (Sess. Marks'!BA87,IF($K$2='Complete Statement (Sess. Marks'!$BK$2,'Complete Statement (Sess. Marks'!BM87,IF($K$2='Complete Statement (Sess. Marks'!$BW$2,'Complete Statement (Sess. Marks'!BY87,IF($K$2='Complete Statement (Sess. Marks'!$CI$2,'Complete Statement (Sess. Marks'!CK87,"")))))))</f>
        <v>0</v>
      </c>
      <c r="N87" s="76">
        <f>IF($K$2='Complete Statement (Sess. Marks'!$O$2,'Complete Statement (Sess. Marks'!R87,IF($K$2='Complete Statement (Sess. Marks'!$AA$2,'Complete Statement (Sess. Marks'!AD87,IF($K$2='Complete Statement (Sess. Marks'!$AM$2,'Complete Statement (Sess. Marks'!AP87,IF($K$2='Complete Statement (Sess. Marks'!$AY$2,'Complete Statement (Sess. Marks'!BB87,IF($K$2='Complete Statement (Sess. Marks'!$BK$2,'Complete Statement (Sess. Marks'!BN87,IF($K$2='Complete Statement (Sess. Marks'!$BW$2,'Complete Statement (Sess. Marks'!BZ87,IF($K$2='Complete Statement (Sess. Marks'!$CI$2,'Complete Statement (Sess. Marks'!CL87,"")))))))</f>
        <v>0</v>
      </c>
      <c r="O87" s="76">
        <f>IF($K$2='Complete Statement (Sess. Marks'!$O$2,'Complete Statement (Sess. Marks'!S87,IF($K$2='Complete Statement (Sess. Marks'!$AA$2,'Complete Statement (Sess. Marks'!AE87,IF($K$2='Complete Statement (Sess. Marks'!$AM$2,'Complete Statement (Sess. Marks'!AQ87,IF($K$2='Complete Statement (Sess. Marks'!$AY$2,'Complete Statement (Sess. Marks'!BC87,IF($K$2='Complete Statement (Sess. Marks'!$BK$2,'Complete Statement (Sess. Marks'!BO87,IF($K$2='Complete Statement (Sess. Marks'!$BW$2,'Complete Statement (Sess. Marks'!CA87,IF($K$2='Complete Statement (Sess. Marks'!$CI$2,'Complete Statement (Sess. Marks'!CM87,"")))))))</f>
        <v>0</v>
      </c>
      <c r="P87" s="76">
        <f>IF($K$2='Complete Statement (Sess. Marks'!$O$2,'Complete Statement (Sess. Marks'!T87,IF($K$2='Complete Statement (Sess. Marks'!$AA$2,'Complete Statement (Sess. Marks'!AF87,IF($K$2='Complete Statement (Sess. Marks'!$AM$2,'Complete Statement (Sess. Marks'!AR87,IF($K$2='Complete Statement (Sess. Marks'!$AY$2,'Complete Statement (Sess. Marks'!BD87,IF($K$2='Complete Statement (Sess. Marks'!$BK$2,'Complete Statement (Sess. Marks'!BP87,IF($K$2='Complete Statement (Sess. Marks'!$BW$2,'Complete Statement (Sess. Marks'!CB87,IF($K$2='Complete Statement (Sess. Marks'!$CI$2,'Complete Statement (Sess. Marks'!CN87,"")))))))</f>
        <v>0</v>
      </c>
      <c r="Q87" s="76">
        <f>IF($K$2='Complete Statement (Sess. Marks'!$O$2,'Complete Statement (Sess. Marks'!U87,IF($K$2='Complete Statement (Sess. Marks'!$AA$2,'Complete Statement (Sess. Marks'!AG87,IF($K$2='Complete Statement (Sess. Marks'!$AM$2,'Complete Statement (Sess. Marks'!AS87,IF($K$2='Complete Statement (Sess. Marks'!$AY$2,'Complete Statement (Sess. Marks'!BE87,IF($K$2='Complete Statement (Sess. Marks'!$BK$2,'Complete Statement (Sess. Marks'!BQ87,IF($K$2='Complete Statement (Sess. Marks'!$BW$2,'Complete Statement (Sess. Marks'!CC87,IF($K$2='Complete Statement (Sess. Marks'!$CI$2,'Complete Statement (Sess. Marks'!CO87,"")))))))</f>
        <v>0</v>
      </c>
      <c r="R87" s="76">
        <f>IF($K$2='Complete Statement (Sess. Marks'!$O$2,'Complete Statement (Sess. Marks'!V87,IF($K$2='Complete Statement (Sess. Marks'!$AA$2,'Complete Statement (Sess. Marks'!AH87,IF($K$2='Complete Statement (Sess. Marks'!$AM$2,'Complete Statement (Sess. Marks'!AT87,IF($K$2='Complete Statement (Sess. Marks'!$AY$2,'Complete Statement (Sess. Marks'!BF87,IF($K$2='Complete Statement (Sess. Marks'!$BK$2,'Complete Statement (Sess. Marks'!BR87,IF($K$2='Complete Statement (Sess. Marks'!$BW$2,'Complete Statement (Sess. Marks'!CD87,IF($K$2='Complete Statement (Sess. Marks'!$CI$2,'Complete Statement (Sess. Marks'!CP87,"")))))))</f>
        <v>0</v>
      </c>
      <c r="S87" s="76">
        <f>IF($K$2='Complete Statement (Sess. Marks'!$O$2,'Complete Statement (Sess. Marks'!W87,IF($K$2='Complete Statement (Sess. Marks'!$AA$2,'Complete Statement (Sess. Marks'!AI87,IF($K$2='Complete Statement (Sess. Marks'!$AM$2,'Complete Statement (Sess. Marks'!AU87,IF($K$2='Complete Statement (Sess. Marks'!$AY$2,'Complete Statement (Sess. Marks'!BG87,IF($K$2='Complete Statement (Sess. Marks'!$BK$2,'Complete Statement (Sess. Marks'!BS87,IF($K$2='Complete Statement (Sess. Marks'!$BW$2,'Complete Statement (Sess. Marks'!CE87,IF($K$2='Complete Statement (Sess. Marks'!$CI$2,'Complete Statement (Sess. Marks'!CQ87,"")))))))</f>
        <v>0</v>
      </c>
      <c r="T87" s="76">
        <f>IF($K$2='Complete Statement (Sess. Marks'!$O$2,'Complete Statement (Sess. Marks'!X87,IF($K$2='Complete Statement (Sess. Marks'!$AA$2,'Complete Statement (Sess. Marks'!AJ87,IF($K$2='Complete Statement (Sess. Marks'!$AM$2,'Complete Statement (Sess. Marks'!AV87,IF($K$2='Complete Statement (Sess. Marks'!$AY$2,'Complete Statement (Sess. Marks'!BH87,IF($K$2='Complete Statement (Sess. Marks'!$BK$2,'Complete Statement (Sess. Marks'!BT87,IF($K$2='Complete Statement (Sess. Marks'!$BW$2,'Complete Statement (Sess. Marks'!CF87,IF($K$2='Complete Statement (Sess. Marks'!$CI$2,'Complete Statement (Sess. Marks'!CR87,"")))))))</f>
        <v>0</v>
      </c>
      <c r="U87" s="76">
        <f>IF($K$2='Complete Statement (Sess. Marks'!$O$2,'Complete Statement (Sess. Marks'!Y87,IF($K$2='Complete Statement (Sess. Marks'!$AA$2,'Complete Statement (Sess. Marks'!AK87,IF($K$2='Complete Statement (Sess. Marks'!$AM$2,'Complete Statement (Sess. Marks'!AW87,IF($K$2='Complete Statement (Sess. Marks'!$AY$2,'Complete Statement (Sess. Marks'!BI87,IF($K$2='Complete Statement (Sess. Marks'!$BK$2,'Complete Statement (Sess. Marks'!BU87,IF($K$2='Complete Statement (Sess. Marks'!$BW$2,'Complete Statement (Sess. Marks'!CG87,IF($K$2='Complete Statement (Sess. Marks'!$CI$2,'Complete Statement (Sess. Marks'!CS87,"")))))))</f>
        <v>0</v>
      </c>
      <c r="V87" s="78">
        <f>IF($K$2='Complete Statement (Sess. Marks'!$O$2,'Complete Statement (Sess. Marks'!Z87,IF($K$2='Complete Statement (Sess. Marks'!$AA$2,'Complete Statement (Sess. Marks'!AL87,IF($K$2='Complete Statement (Sess. Marks'!$AM$2,'Complete Statement (Sess. Marks'!AX87,IF($K$2='Complete Statement (Sess. Marks'!$AY$2,'Complete Statement (Sess. Marks'!BJ87,IF($K$2='Complete Statement (Sess. Marks'!$BK$2,'Complete Statement (Sess. Marks'!BV87,IF($K$2='Complete Statement (Sess. Marks'!$BW$2,'Complete Statement (Sess. Marks'!CH87,IF($K$2='Complete Statement (Sess. Marks'!$CI$2,'Complete Statement (Sess. Marks'!CT87,"")))))))</f>
        <v>0</v>
      </c>
      <c r="W87" s="585"/>
      <c r="X87" s="128">
        <f>'Complete Statement (Sess. Marks'!DE87</f>
        <v>0</v>
      </c>
      <c r="Y87" s="282">
        <f>'Complete Statement (Sess. Marks'!DI87</f>
        <v>0</v>
      </c>
      <c r="Z87" s="124">
        <f>'Complete Statement (Sess. Marks'!DM87</f>
        <v>0</v>
      </c>
      <c r="AA87" s="282">
        <f>'Complete Statement (Sess. Marks'!DQ87</f>
        <v>0</v>
      </c>
      <c r="AB87" s="352">
        <f>'Complete Statement (Sess. Marks'!DU87</f>
        <v>0</v>
      </c>
      <c r="AC87" s="284">
        <f>'Complete Statement (Sess. Marks'!DY87</f>
        <v>0</v>
      </c>
      <c r="AD87" s="278" t="str">
        <f>'Complete Statement (Sess. Marks'!EC87</f>
        <v/>
      </c>
      <c r="AE87" s="123">
        <f>'Complete Statement (Sess. Marks'!ED87</f>
        <v>0</v>
      </c>
      <c r="AF87" s="44" t="str">
        <f>'Complete Statement (Sess. Marks'!EE87</f>
        <v>D</v>
      </c>
      <c r="AG87" s="289">
        <f>'Complete Statement (Sess. Marks'!EF87</f>
        <v>0</v>
      </c>
      <c r="AH87" s="290" t="str">
        <f>'Complete Statement (Sess. Marks'!EG87</f>
        <v>D</v>
      </c>
      <c r="AI87" s="653"/>
    </row>
    <row r="88" spans="1:35" s="20" customFormat="1" ht="17.25" customHeight="1">
      <c r="A88" s="654"/>
      <c r="B88" s="90">
        <f t="shared" si="1"/>
        <v>0</v>
      </c>
      <c r="C88" s="19">
        <f>'Marks Entry'!D90</f>
        <v>0</v>
      </c>
      <c r="D88" s="19">
        <f>'Marks Entry'!E90</f>
        <v>0</v>
      </c>
      <c r="E88" s="106" t="str">
        <f>'Marks Entry'!F90</f>
        <v/>
      </c>
      <c r="F88" s="19">
        <f>'Marks Entry'!G90</f>
        <v>0</v>
      </c>
      <c r="G88" s="19">
        <f>'Marks Entry'!H90</f>
        <v>0</v>
      </c>
      <c r="H88" s="19">
        <f>'Marks Entry'!I90</f>
        <v>0</v>
      </c>
      <c r="I88" s="19">
        <f>'Marks Entry'!J90</f>
        <v>0</v>
      </c>
      <c r="J88" s="748">
        <f>'Marks Entry'!K90</f>
        <v>0</v>
      </c>
      <c r="K88" s="77">
        <f>IF($K$2='Complete Statement (Sess. Marks'!$O$2,'Complete Statement (Sess. Marks'!O88,IF($K$2='Complete Statement (Sess. Marks'!$AA$2,'Complete Statement (Sess. Marks'!AA88,IF($K$2='Complete Statement (Sess. Marks'!$AM$2,'Complete Statement (Sess. Marks'!AM88,IF($K$2='Complete Statement (Sess. Marks'!$AY$2,'Complete Statement (Sess. Marks'!AY88,IF($K$2='Complete Statement (Sess. Marks'!$BK$2,'Complete Statement (Sess. Marks'!BK88,IF($K$2='Complete Statement (Sess. Marks'!$BW$2,'Complete Statement (Sess. Marks'!BW88,IF($K$2='Complete Statement (Sess. Marks'!$CI$2,'Complete Statement (Sess. Marks'!CI88,"")))))))</f>
        <v>0</v>
      </c>
      <c r="L88" s="76">
        <f>IF($K$2='Complete Statement (Sess. Marks'!$O$2,'Complete Statement (Sess. Marks'!P88,IF($K$2='Complete Statement (Sess. Marks'!$AA$2,'Complete Statement (Sess. Marks'!AB88,IF($K$2='Complete Statement (Sess. Marks'!$AM$2,'Complete Statement (Sess. Marks'!AN88,IF($K$2='Complete Statement (Sess. Marks'!$AY$2,'Complete Statement (Sess. Marks'!AZ88,IF($K$2='Complete Statement (Sess. Marks'!$BK$2,'Complete Statement (Sess. Marks'!BL88,IF($K$2='Complete Statement (Sess. Marks'!$BW$2,'Complete Statement (Sess. Marks'!BX88,IF($K$2='Complete Statement (Sess. Marks'!$CI$2,'Complete Statement (Sess. Marks'!CJ88,"")))))))</f>
        <v>0</v>
      </c>
      <c r="M88" s="76">
        <f>IF($K$2='Complete Statement (Sess. Marks'!$O$2,'Complete Statement (Sess. Marks'!Q88,IF($K$2='Complete Statement (Sess. Marks'!$AA$2,'Complete Statement (Sess. Marks'!AC88,IF($K$2='Complete Statement (Sess. Marks'!$AM$2,'Complete Statement (Sess. Marks'!AO88,IF($K$2='Complete Statement (Sess. Marks'!$AY$2,'Complete Statement (Sess. Marks'!BA88,IF($K$2='Complete Statement (Sess. Marks'!$BK$2,'Complete Statement (Sess. Marks'!BM88,IF($K$2='Complete Statement (Sess. Marks'!$BW$2,'Complete Statement (Sess. Marks'!BY88,IF($K$2='Complete Statement (Sess. Marks'!$CI$2,'Complete Statement (Sess. Marks'!CK88,"")))))))</f>
        <v>0</v>
      </c>
      <c r="N88" s="76">
        <f>IF($K$2='Complete Statement (Sess. Marks'!$O$2,'Complete Statement (Sess. Marks'!R88,IF($K$2='Complete Statement (Sess. Marks'!$AA$2,'Complete Statement (Sess. Marks'!AD88,IF($K$2='Complete Statement (Sess. Marks'!$AM$2,'Complete Statement (Sess. Marks'!AP88,IF($K$2='Complete Statement (Sess. Marks'!$AY$2,'Complete Statement (Sess. Marks'!BB88,IF($K$2='Complete Statement (Sess. Marks'!$BK$2,'Complete Statement (Sess. Marks'!BN88,IF($K$2='Complete Statement (Sess. Marks'!$BW$2,'Complete Statement (Sess. Marks'!BZ88,IF($K$2='Complete Statement (Sess. Marks'!$CI$2,'Complete Statement (Sess. Marks'!CL88,"")))))))</f>
        <v>0</v>
      </c>
      <c r="O88" s="76">
        <f>IF($K$2='Complete Statement (Sess. Marks'!$O$2,'Complete Statement (Sess. Marks'!S88,IF($K$2='Complete Statement (Sess. Marks'!$AA$2,'Complete Statement (Sess. Marks'!AE88,IF($K$2='Complete Statement (Sess. Marks'!$AM$2,'Complete Statement (Sess. Marks'!AQ88,IF($K$2='Complete Statement (Sess. Marks'!$AY$2,'Complete Statement (Sess. Marks'!BC88,IF($K$2='Complete Statement (Sess. Marks'!$BK$2,'Complete Statement (Sess. Marks'!BO88,IF($K$2='Complete Statement (Sess. Marks'!$BW$2,'Complete Statement (Sess. Marks'!CA88,IF($K$2='Complete Statement (Sess. Marks'!$CI$2,'Complete Statement (Sess. Marks'!CM88,"")))))))</f>
        <v>0</v>
      </c>
      <c r="P88" s="76">
        <f>IF($K$2='Complete Statement (Sess. Marks'!$O$2,'Complete Statement (Sess. Marks'!T88,IF($K$2='Complete Statement (Sess. Marks'!$AA$2,'Complete Statement (Sess. Marks'!AF88,IF($K$2='Complete Statement (Sess. Marks'!$AM$2,'Complete Statement (Sess. Marks'!AR88,IF($K$2='Complete Statement (Sess. Marks'!$AY$2,'Complete Statement (Sess. Marks'!BD88,IF($K$2='Complete Statement (Sess. Marks'!$BK$2,'Complete Statement (Sess. Marks'!BP88,IF($K$2='Complete Statement (Sess. Marks'!$BW$2,'Complete Statement (Sess. Marks'!CB88,IF($K$2='Complete Statement (Sess. Marks'!$CI$2,'Complete Statement (Sess. Marks'!CN88,"")))))))</f>
        <v>0</v>
      </c>
      <c r="Q88" s="76">
        <f>IF($K$2='Complete Statement (Sess. Marks'!$O$2,'Complete Statement (Sess. Marks'!U88,IF($K$2='Complete Statement (Sess. Marks'!$AA$2,'Complete Statement (Sess. Marks'!AG88,IF($K$2='Complete Statement (Sess. Marks'!$AM$2,'Complete Statement (Sess. Marks'!AS88,IF($K$2='Complete Statement (Sess. Marks'!$AY$2,'Complete Statement (Sess. Marks'!BE88,IF($K$2='Complete Statement (Sess. Marks'!$BK$2,'Complete Statement (Sess. Marks'!BQ88,IF($K$2='Complete Statement (Sess. Marks'!$BW$2,'Complete Statement (Sess. Marks'!CC88,IF($K$2='Complete Statement (Sess. Marks'!$CI$2,'Complete Statement (Sess. Marks'!CO88,"")))))))</f>
        <v>0</v>
      </c>
      <c r="R88" s="76">
        <f>IF($K$2='Complete Statement (Sess. Marks'!$O$2,'Complete Statement (Sess. Marks'!V88,IF($K$2='Complete Statement (Sess. Marks'!$AA$2,'Complete Statement (Sess. Marks'!AH88,IF($K$2='Complete Statement (Sess. Marks'!$AM$2,'Complete Statement (Sess. Marks'!AT88,IF($K$2='Complete Statement (Sess. Marks'!$AY$2,'Complete Statement (Sess. Marks'!BF88,IF($K$2='Complete Statement (Sess. Marks'!$BK$2,'Complete Statement (Sess. Marks'!BR88,IF($K$2='Complete Statement (Sess. Marks'!$BW$2,'Complete Statement (Sess. Marks'!CD88,IF($K$2='Complete Statement (Sess. Marks'!$CI$2,'Complete Statement (Sess. Marks'!CP88,"")))))))</f>
        <v>0</v>
      </c>
      <c r="S88" s="76">
        <f>IF($K$2='Complete Statement (Sess. Marks'!$O$2,'Complete Statement (Sess. Marks'!W88,IF($K$2='Complete Statement (Sess. Marks'!$AA$2,'Complete Statement (Sess. Marks'!AI88,IF($K$2='Complete Statement (Sess. Marks'!$AM$2,'Complete Statement (Sess. Marks'!AU88,IF($K$2='Complete Statement (Sess. Marks'!$AY$2,'Complete Statement (Sess. Marks'!BG88,IF($K$2='Complete Statement (Sess. Marks'!$BK$2,'Complete Statement (Sess. Marks'!BS88,IF($K$2='Complete Statement (Sess. Marks'!$BW$2,'Complete Statement (Sess. Marks'!CE88,IF($K$2='Complete Statement (Sess. Marks'!$CI$2,'Complete Statement (Sess. Marks'!CQ88,"")))))))</f>
        <v>0</v>
      </c>
      <c r="T88" s="76">
        <f>IF($K$2='Complete Statement (Sess. Marks'!$O$2,'Complete Statement (Sess. Marks'!X88,IF($K$2='Complete Statement (Sess. Marks'!$AA$2,'Complete Statement (Sess. Marks'!AJ88,IF($K$2='Complete Statement (Sess. Marks'!$AM$2,'Complete Statement (Sess. Marks'!AV88,IF($K$2='Complete Statement (Sess. Marks'!$AY$2,'Complete Statement (Sess. Marks'!BH88,IF($K$2='Complete Statement (Sess. Marks'!$BK$2,'Complete Statement (Sess. Marks'!BT88,IF($K$2='Complete Statement (Sess. Marks'!$BW$2,'Complete Statement (Sess. Marks'!CF88,IF($K$2='Complete Statement (Sess. Marks'!$CI$2,'Complete Statement (Sess. Marks'!CR88,"")))))))</f>
        <v>0</v>
      </c>
      <c r="U88" s="76">
        <f>IF($K$2='Complete Statement (Sess. Marks'!$O$2,'Complete Statement (Sess. Marks'!Y88,IF($K$2='Complete Statement (Sess. Marks'!$AA$2,'Complete Statement (Sess. Marks'!AK88,IF($K$2='Complete Statement (Sess. Marks'!$AM$2,'Complete Statement (Sess. Marks'!AW88,IF($K$2='Complete Statement (Sess. Marks'!$AY$2,'Complete Statement (Sess. Marks'!BI88,IF($K$2='Complete Statement (Sess. Marks'!$BK$2,'Complete Statement (Sess. Marks'!BU88,IF($K$2='Complete Statement (Sess. Marks'!$BW$2,'Complete Statement (Sess. Marks'!CG88,IF($K$2='Complete Statement (Sess. Marks'!$CI$2,'Complete Statement (Sess. Marks'!CS88,"")))))))</f>
        <v>0</v>
      </c>
      <c r="V88" s="78">
        <f>IF($K$2='Complete Statement (Sess. Marks'!$O$2,'Complete Statement (Sess. Marks'!Z88,IF($K$2='Complete Statement (Sess. Marks'!$AA$2,'Complete Statement (Sess. Marks'!AL88,IF($K$2='Complete Statement (Sess. Marks'!$AM$2,'Complete Statement (Sess. Marks'!AX88,IF($K$2='Complete Statement (Sess. Marks'!$AY$2,'Complete Statement (Sess. Marks'!BJ88,IF($K$2='Complete Statement (Sess. Marks'!$BK$2,'Complete Statement (Sess. Marks'!BV88,IF($K$2='Complete Statement (Sess. Marks'!$BW$2,'Complete Statement (Sess. Marks'!CH88,IF($K$2='Complete Statement (Sess. Marks'!$CI$2,'Complete Statement (Sess. Marks'!CT88,"")))))))</f>
        <v>0</v>
      </c>
      <c r="W88" s="585"/>
      <c r="X88" s="128">
        <f>'Complete Statement (Sess. Marks'!DE88</f>
        <v>0</v>
      </c>
      <c r="Y88" s="282">
        <f>'Complete Statement (Sess. Marks'!DI88</f>
        <v>0</v>
      </c>
      <c r="Z88" s="124">
        <f>'Complete Statement (Sess. Marks'!DM88</f>
        <v>0</v>
      </c>
      <c r="AA88" s="282">
        <f>'Complete Statement (Sess. Marks'!DQ88</f>
        <v>0</v>
      </c>
      <c r="AB88" s="352">
        <f>'Complete Statement (Sess. Marks'!DU88</f>
        <v>0</v>
      </c>
      <c r="AC88" s="284">
        <f>'Complete Statement (Sess. Marks'!DY88</f>
        <v>0</v>
      </c>
      <c r="AD88" s="278" t="str">
        <f>'Complete Statement (Sess. Marks'!EC88</f>
        <v/>
      </c>
      <c r="AE88" s="123">
        <f>'Complete Statement (Sess. Marks'!ED88</f>
        <v>0</v>
      </c>
      <c r="AF88" s="44" t="str">
        <f>'Complete Statement (Sess. Marks'!EE88</f>
        <v>D</v>
      </c>
      <c r="AG88" s="289">
        <f>'Complete Statement (Sess. Marks'!EF88</f>
        <v>0</v>
      </c>
      <c r="AH88" s="290" t="str">
        <f>'Complete Statement (Sess. Marks'!EG88</f>
        <v>D</v>
      </c>
      <c r="AI88" s="653"/>
    </row>
    <row r="89" spans="1:35" s="20" customFormat="1" ht="17.25" customHeight="1">
      <c r="A89" s="654"/>
      <c r="B89" s="90">
        <f t="shared" si="1"/>
        <v>0</v>
      </c>
      <c r="C89" s="19">
        <f>'Marks Entry'!D91</f>
        <v>0</v>
      </c>
      <c r="D89" s="19">
        <f>'Marks Entry'!E91</f>
        <v>0</v>
      </c>
      <c r="E89" s="106" t="str">
        <f>'Marks Entry'!F91</f>
        <v/>
      </c>
      <c r="F89" s="19">
        <f>'Marks Entry'!G91</f>
        <v>0</v>
      </c>
      <c r="G89" s="19">
        <f>'Marks Entry'!H91</f>
        <v>0</v>
      </c>
      <c r="H89" s="19">
        <f>'Marks Entry'!I91</f>
        <v>0</v>
      </c>
      <c r="I89" s="19">
        <f>'Marks Entry'!J91</f>
        <v>0</v>
      </c>
      <c r="J89" s="748">
        <f>'Marks Entry'!K91</f>
        <v>0</v>
      </c>
      <c r="K89" s="77">
        <f>IF($K$2='Complete Statement (Sess. Marks'!$O$2,'Complete Statement (Sess. Marks'!O89,IF($K$2='Complete Statement (Sess. Marks'!$AA$2,'Complete Statement (Sess. Marks'!AA89,IF($K$2='Complete Statement (Sess. Marks'!$AM$2,'Complete Statement (Sess. Marks'!AM89,IF($K$2='Complete Statement (Sess. Marks'!$AY$2,'Complete Statement (Sess. Marks'!AY89,IF($K$2='Complete Statement (Sess. Marks'!$BK$2,'Complete Statement (Sess. Marks'!BK89,IF($K$2='Complete Statement (Sess. Marks'!$BW$2,'Complete Statement (Sess. Marks'!BW89,IF($K$2='Complete Statement (Sess. Marks'!$CI$2,'Complete Statement (Sess. Marks'!CI89,"")))))))</f>
        <v>0</v>
      </c>
      <c r="L89" s="76">
        <f>IF($K$2='Complete Statement (Sess. Marks'!$O$2,'Complete Statement (Sess. Marks'!P89,IF($K$2='Complete Statement (Sess. Marks'!$AA$2,'Complete Statement (Sess. Marks'!AB89,IF($K$2='Complete Statement (Sess. Marks'!$AM$2,'Complete Statement (Sess. Marks'!AN89,IF($K$2='Complete Statement (Sess. Marks'!$AY$2,'Complete Statement (Sess. Marks'!AZ89,IF($K$2='Complete Statement (Sess. Marks'!$BK$2,'Complete Statement (Sess. Marks'!BL89,IF($K$2='Complete Statement (Sess. Marks'!$BW$2,'Complete Statement (Sess. Marks'!BX89,IF($K$2='Complete Statement (Sess. Marks'!$CI$2,'Complete Statement (Sess. Marks'!CJ89,"")))))))</f>
        <v>0</v>
      </c>
      <c r="M89" s="76">
        <f>IF($K$2='Complete Statement (Sess. Marks'!$O$2,'Complete Statement (Sess. Marks'!Q89,IF($K$2='Complete Statement (Sess. Marks'!$AA$2,'Complete Statement (Sess. Marks'!AC89,IF($K$2='Complete Statement (Sess. Marks'!$AM$2,'Complete Statement (Sess. Marks'!AO89,IF($K$2='Complete Statement (Sess. Marks'!$AY$2,'Complete Statement (Sess. Marks'!BA89,IF($K$2='Complete Statement (Sess. Marks'!$BK$2,'Complete Statement (Sess. Marks'!BM89,IF($K$2='Complete Statement (Sess. Marks'!$BW$2,'Complete Statement (Sess. Marks'!BY89,IF($K$2='Complete Statement (Sess. Marks'!$CI$2,'Complete Statement (Sess. Marks'!CK89,"")))))))</f>
        <v>0</v>
      </c>
      <c r="N89" s="76">
        <f>IF($K$2='Complete Statement (Sess. Marks'!$O$2,'Complete Statement (Sess. Marks'!R89,IF($K$2='Complete Statement (Sess. Marks'!$AA$2,'Complete Statement (Sess. Marks'!AD89,IF($K$2='Complete Statement (Sess. Marks'!$AM$2,'Complete Statement (Sess. Marks'!AP89,IF($K$2='Complete Statement (Sess. Marks'!$AY$2,'Complete Statement (Sess. Marks'!BB89,IF($K$2='Complete Statement (Sess. Marks'!$BK$2,'Complete Statement (Sess. Marks'!BN89,IF($K$2='Complete Statement (Sess. Marks'!$BW$2,'Complete Statement (Sess. Marks'!BZ89,IF($K$2='Complete Statement (Sess. Marks'!$CI$2,'Complete Statement (Sess. Marks'!CL89,"")))))))</f>
        <v>0</v>
      </c>
      <c r="O89" s="76">
        <f>IF($K$2='Complete Statement (Sess. Marks'!$O$2,'Complete Statement (Sess. Marks'!S89,IF($K$2='Complete Statement (Sess. Marks'!$AA$2,'Complete Statement (Sess. Marks'!AE89,IF($K$2='Complete Statement (Sess. Marks'!$AM$2,'Complete Statement (Sess. Marks'!AQ89,IF($K$2='Complete Statement (Sess. Marks'!$AY$2,'Complete Statement (Sess. Marks'!BC89,IF($K$2='Complete Statement (Sess. Marks'!$BK$2,'Complete Statement (Sess. Marks'!BO89,IF($K$2='Complete Statement (Sess. Marks'!$BW$2,'Complete Statement (Sess. Marks'!CA89,IF($K$2='Complete Statement (Sess. Marks'!$CI$2,'Complete Statement (Sess. Marks'!CM89,"")))))))</f>
        <v>0</v>
      </c>
      <c r="P89" s="76">
        <f>IF($K$2='Complete Statement (Sess. Marks'!$O$2,'Complete Statement (Sess. Marks'!T89,IF($K$2='Complete Statement (Sess. Marks'!$AA$2,'Complete Statement (Sess. Marks'!AF89,IF($K$2='Complete Statement (Sess. Marks'!$AM$2,'Complete Statement (Sess. Marks'!AR89,IF($K$2='Complete Statement (Sess. Marks'!$AY$2,'Complete Statement (Sess. Marks'!BD89,IF($K$2='Complete Statement (Sess. Marks'!$BK$2,'Complete Statement (Sess. Marks'!BP89,IF($K$2='Complete Statement (Sess. Marks'!$BW$2,'Complete Statement (Sess. Marks'!CB89,IF($K$2='Complete Statement (Sess. Marks'!$CI$2,'Complete Statement (Sess. Marks'!CN89,"")))))))</f>
        <v>0</v>
      </c>
      <c r="Q89" s="76">
        <f>IF($K$2='Complete Statement (Sess. Marks'!$O$2,'Complete Statement (Sess. Marks'!U89,IF($K$2='Complete Statement (Sess. Marks'!$AA$2,'Complete Statement (Sess. Marks'!AG89,IF($K$2='Complete Statement (Sess. Marks'!$AM$2,'Complete Statement (Sess. Marks'!AS89,IF($K$2='Complete Statement (Sess. Marks'!$AY$2,'Complete Statement (Sess. Marks'!BE89,IF($K$2='Complete Statement (Sess. Marks'!$BK$2,'Complete Statement (Sess. Marks'!BQ89,IF($K$2='Complete Statement (Sess. Marks'!$BW$2,'Complete Statement (Sess. Marks'!CC89,IF($K$2='Complete Statement (Sess. Marks'!$CI$2,'Complete Statement (Sess. Marks'!CO89,"")))))))</f>
        <v>0</v>
      </c>
      <c r="R89" s="76">
        <f>IF($K$2='Complete Statement (Sess. Marks'!$O$2,'Complete Statement (Sess. Marks'!V89,IF($K$2='Complete Statement (Sess. Marks'!$AA$2,'Complete Statement (Sess. Marks'!AH89,IF($K$2='Complete Statement (Sess. Marks'!$AM$2,'Complete Statement (Sess. Marks'!AT89,IF($K$2='Complete Statement (Sess. Marks'!$AY$2,'Complete Statement (Sess. Marks'!BF89,IF($K$2='Complete Statement (Sess. Marks'!$BK$2,'Complete Statement (Sess. Marks'!BR89,IF($K$2='Complete Statement (Sess. Marks'!$BW$2,'Complete Statement (Sess. Marks'!CD89,IF($K$2='Complete Statement (Sess. Marks'!$CI$2,'Complete Statement (Sess. Marks'!CP89,"")))))))</f>
        <v>0</v>
      </c>
      <c r="S89" s="76">
        <f>IF($K$2='Complete Statement (Sess. Marks'!$O$2,'Complete Statement (Sess. Marks'!W89,IF($K$2='Complete Statement (Sess. Marks'!$AA$2,'Complete Statement (Sess. Marks'!AI89,IF($K$2='Complete Statement (Sess. Marks'!$AM$2,'Complete Statement (Sess. Marks'!AU89,IF($K$2='Complete Statement (Sess. Marks'!$AY$2,'Complete Statement (Sess. Marks'!BG89,IF($K$2='Complete Statement (Sess. Marks'!$BK$2,'Complete Statement (Sess. Marks'!BS89,IF($K$2='Complete Statement (Sess. Marks'!$BW$2,'Complete Statement (Sess. Marks'!CE89,IF($K$2='Complete Statement (Sess. Marks'!$CI$2,'Complete Statement (Sess. Marks'!CQ89,"")))))))</f>
        <v>0</v>
      </c>
      <c r="T89" s="76">
        <f>IF($K$2='Complete Statement (Sess. Marks'!$O$2,'Complete Statement (Sess. Marks'!X89,IF($K$2='Complete Statement (Sess. Marks'!$AA$2,'Complete Statement (Sess. Marks'!AJ89,IF($K$2='Complete Statement (Sess. Marks'!$AM$2,'Complete Statement (Sess. Marks'!AV89,IF($K$2='Complete Statement (Sess. Marks'!$AY$2,'Complete Statement (Sess. Marks'!BH89,IF($K$2='Complete Statement (Sess. Marks'!$BK$2,'Complete Statement (Sess. Marks'!BT89,IF($K$2='Complete Statement (Sess. Marks'!$BW$2,'Complete Statement (Sess. Marks'!CF89,IF($K$2='Complete Statement (Sess. Marks'!$CI$2,'Complete Statement (Sess. Marks'!CR89,"")))))))</f>
        <v>0</v>
      </c>
      <c r="U89" s="76">
        <f>IF($K$2='Complete Statement (Sess. Marks'!$O$2,'Complete Statement (Sess. Marks'!Y89,IF($K$2='Complete Statement (Sess. Marks'!$AA$2,'Complete Statement (Sess. Marks'!AK89,IF($K$2='Complete Statement (Sess. Marks'!$AM$2,'Complete Statement (Sess. Marks'!AW89,IF($K$2='Complete Statement (Sess. Marks'!$AY$2,'Complete Statement (Sess. Marks'!BI89,IF($K$2='Complete Statement (Sess. Marks'!$BK$2,'Complete Statement (Sess. Marks'!BU89,IF($K$2='Complete Statement (Sess. Marks'!$BW$2,'Complete Statement (Sess. Marks'!CG89,IF($K$2='Complete Statement (Sess. Marks'!$CI$2,'Complete Statement (Sess. Marks'!CS89,"")))))))</f>
        <v>0</v>
      </c>
      <c r="V89" s="78">
        <f>IF($K$2='Complete Statement (Sess. Marks'!$O$2,'Complete Statement (Sess. Marks'!Z89,IF($K$2='Complete Statement (Sess. Marks'!$AA$2,'Complete Statement (Sess. Marks'!AL89,IF($K$2='Complete Statement (Sess. Marks'!$AM$2,'Complete Statement (Sess. Marks'!AX89,IF($K$2='Complete Statement (Sess. Marks'!$AY$2,'Complete Statement (Sess. Marks'!BJ89,IF($K$2='Complete Statement (Sess. Marks'!$BK$2,'Complete Statement (Sess. Marks'!BV89,IF($K$2='Complete Statement (Sess. Marks'!$BW$2,'Complete Statement (Sess. Marks'!CH89,IF($K$2='Complete Statement (Sess. Marks'!$CI$2,'Complete Statement (Sess. Marks'!CT89,"")))))))</f>
        <v>0</v>
      </c>
      <c r="W89" s="585"/>
      <c r="X89" s="128">
        <f>'Complete Statement (Sess. Marks'!DE89</f>
        <v>0</v>
      </c>
      <c r="Y89" s="282">
        <f>'Complete Statement (Sess. Marks'!DI89</f>
        <v>0</v>
      </c>
      <c r="Z89" s="124">
        <f>'Complete Statement (Sess. Marks'!DM89</f>
        <v>0</v>
      </c>
      <c r="AA89" s="282">
        <f>'Complete Statement (Sess. Marks'!DQ89</f>
        <v>0</v>
      </c>
      <c r="AB89" s="352">
        <f>'Complete Statement (Sess. Marks'!DU89</f>
        <v>0</v>
      </c>
      <c r="AC89" s="284">
        <f>'Complete Statement (Sess. Marks'!DY89</f>
        <v>0</v>
      </c>
      <c r="AD89" s="278" t="str">
        <f>'Complete Statement (Sess. Marks'!EC89</f>
        <v/>
      </c>
      <c r="AE89" s="123">
        <f>'Complete Statement (Sess. Marks'!ED89</f>
        <v>0</v>
      </c>
      <c r="AF89" s="44" t="str">
        <f>'Complete Statement (Sess. Marks'!EE89</f>
        <v>D</v>
      </c>
      <c r="AG89" s="289">
        <f>'Complete Statement (Sess. Marks'!EF89</f>
        <v>0</v>
      </c>
      <c r="AH89" s="290" t="str">
        <f>'Complete Statement (Sess. Marks'!EG89</f>
        <v>D</v>
      </c>
      <c r="AI89" s="653"/>
    </row>
    <row r="90" spans="1:35" s="20" customFormat="1" ht="17.25" customHeight="1">
      <c r="A90" s="654"/>
      <c r="B90" s="90">
        <f t="shared" si="1"/>
        <v>0</v>
      </c>
      <c r="C90" s="19">
        <f>'Marks Entry'!D92</f>
        <v>0</v>
      </c>
      <c r="D90" s="19">
        <f>'Marks Entry'!E92</f>
        <v>0</v>
      </c>
      <c r="E90" s="106" t="str">
        <f>'Marks Entry'!F92</f>
        <v/>
      </c>
      <c r="F90" s="19">
        <f>'Marks Entry'!G92</f>
        <v>0</v>
      </c>
      <c r="G90" s="19">
        <f>'Marks Entry'!H92</f>
        <v>0</v>
      </c>
      <c r="H90" s="19">
        <f>'Marks Entry'!I92</f>
        <v>0</v>
      </c>
      <c r="I90" s="19">
        <f>'Marks Entry'!J92</f>
        <v>0</v>
      </c>
      <c r="J90" s="748">
        <f>'Marks Entry'!K92</f>
        <v>0</v>
      </c>
      <c r="K90" s="77">
        <f>IF($K$2='Complete Statement (Sess. Marks'!$O$2,'Complete Statement (Sess. Marks'!O90,IF($K$2='Complete Statement (Sess. Marks'!$AA$2,'Complete Statement (Sess. Marks'!AA90,IF($K$2='Complete Statement (Sess. Marks'!$AM$2,'Complete Statement (Sess. Marks'!AM90,IF($K$2='Complete Statement (Sess. Marks'!$AY$2,'Complete Statement (Sess. Marks'!AY90,IF($K$2='Complete Statement (Sess. Marks'!$BK$2,'Complete Statement (Sess. Marks'!BK90,IF($K$2='Complete Statement (Sess. Marks'!$BW$2,'Complete Statement (Sess. Marks'!BW90,IF($K$2='Complete Statement (Sess. Marks'!$CI$2,'Complete Statement (Sess. Marks'!CI90,"")))))))</f>
        <v>0</v>
      </c>
      <c r="L90" s="76">
        <f>IF($K$2='Complete Statement (Sess. Marks'!$O$2,'Complete Statement (Sess. Marks'!P90,IF($K$2='Complete Statement (Sess. Marks'!$AA$2,'Complete Statement (Sess. Marks'!AB90,IF($K$2='Complete Statement (Sess. Marks'!$AM$2,'Complete Statement (Sess. Marks'!AN90,IF($K$2='Complete Statement (Sess. Marks'!$AY$2,'Complete Statement (Sess. Marks'!AZ90,IF($K$2='Complete Statement (Sess. Marks'!$BK$2,'Complete Statement (Sess. Marks'!BL90,IF($K$2='Complete Statement (Sess. Marks'!$BW$2,'Complete Statement (Sess. Marks'!BX90,IF($K$2='Complete Statement (Sess. Marks'!$CI$2,'Complete Statement (Sess. Marks'!CJ90,"")))))))</f>
        <v>0</v>
      </c>
      <c r="M90" s="76">
        <f>IF($K$2='Complete Statement (Sess. Marks'!$O$2,'Complete Statement (Sess. Marks'!Q90,IF($K$2='Complete Statement (Sess. Marks'!$AA$2,'Complete Statement (Sess. Marks'!AC90,IF($K$2='Complete Statement (Sess. Marks'!$AM$2,'Complete Statement (Sess. Marks'!AO90,IF($K$2='Complete Statement (Sess. Marks'!$AY$2,'Complete Statement (Sess. Marks'!BA90,IF($K$2='Complete Statement (Sess. Marks'!$BK$2,'Complete Statement (Sess. Marks'!BM90,IF($K$2='Complete Statement (Sess. Marks'!$BW$2,'Complete Statement (Sess. Marks'!BY90,IF($K$2='Complete Statement (Sess. Marks'!$CI$2,'Complete Statement (Sess. Marks'!CK90,"")))))))</f>
        <v>0</v>
      </c>
      <c r="N90" s="76">
        <f>IF($K$2='Complete Statement (Sess. Marks'!$O$2,'Complete Statement (Sess. Marks'!R90,IF($K$2='Complete Statement (Sess. Marks'!$AA$2,'Complete Statement (Sess. Marks'!AD90,IF($K$2='Complete Statement (Sess. Marks'!$AM$2,'Complete Statement (Sess. Marks'!AP90,IF($K$2='Complete Statement (Sess. Marks'!$AY$2,'Complete Statement (Sess. Marks'!BB90,IF($K$2='Complete Statement (Sess. Marks'!$BK$2,'Complete Statement (Sess. Marks'!BN90,IF($K$2='Complete Statement (Sess. Marks'!$BW$2,'Complete Statement (Sess. Marks'!BZ90,IF($K$2='Complete Statement (Sess. Marks'!$CI$2,'Complete Statement (Sess. Marks'!CL90,"")))))))</f>
        <v>0</v>
      </c>
      <c r="O90" s="76">
        <f>IF($K$2='Complete Statement (Sess. Marks'!$O$2,'Complete Statement (Sess. Marks'!S90,IF($K$2='Complete Statement (Sess. Marks'!$AA$2,'Complete Statement (Sess. Marks'!AE90,IF($K$2='Complete Statement (Sess. Marks'!$AM$2,'Complete Statement (Sess. Marks'!AQ90,IF($K$2='Complete Statement (Sess. Marks'!$AY$2,'Complete Statement (Sess. Marks'!BC90,IF($K$2='Complete Statement (Sess. Marks'!$BK$2,'Complete Statement (Sess. Marks'!BO90,IF($K$2='Complete Statement (Sess. Marks'!$BW$2,'Complete Statement (Sess. Marks'!CA90,IF($K$2='Complete Statement (Sess. Marks'!$CI$2,'Complete Statement (Sess. Marks'!CM90,"")))))))</f>
        <v>0</v>
      </c>
      <c r="P90" s="76">
        <f>IF($K$2='Complete Statement (Sess. Marks'!$O$2,'Complete Statement (Sess. Marks'!T90,IF($K$2='Complete Statement (Sess. Marks'!$AA$2,'Complete Statement (Sess. Marks'!AF90,IF($K$2='Complete Statement (Sess. Marks'!$AM$2,'Complete Statement (Sess. Marks'!AR90,IF($K$2='Complete Statement (Sess. Marks'!$AY$2,'Complete Statement (Sess. Marks'!BD90,IF($K$2='Complete Statement (Sess. Marks'!$BK$2,'Complete Statement (Sess. Marks'!BP90,IF($K$2='Complete Statement (Sess. Marks'!$BW$2,'Complete Statement (Sess. Marks'!CB90,IF($K$2='Complete Statement (Sess. Marks'!$CI$2,'Complete Statement (Sess. Marks'!CN90,"")))))))</f>
        <v>0</v>
      </c>
      <c r="Q90" s="76">
        <f>IF($K$2='Complete Statement (Sess. Marks'!$O$2,'Complete Statement (Sess. Marks'!U90,IF($K$2='Complete Statement (Sess. Marks'!$AA$2,'Complete Statement (Sess. Marks'!AG90,IF($K$2='Complete Statement (Sess. Marks'!$AM$2,'Complete Statement (Sess. Marks'!AS90,IF($K$2='Complete Statement (Sess. Marks'!$AY$2,'Complete Statement (Sess. Marks'!BE90,IF($K$2='Complete Statement (Sess. Marks'!$BK$2,'Complete Statement (Sess. Marks'!BQ90,IF($K$2='Complete Statement (Sess. Marks'!$BW$2,'Complete Statement (Sess. Marks'!CC90,IF($K$2='Complete Statement (Sess. Marks'!$CI$2,'Complete Statement (Sess. Marks'!CO90,"")))))))</f>
        <v>0</v>
      </c>
      <c r="R90" s="76">
        <f>IF($K$2='Complete Statement (Sess. Marks'!$O$2,'Complete Statement (Sess. Marks'!V90,IF($K$2='Complete Statement (Sess. Marks'!$AA$2,'Complete Statement (Sess. Marks'!AH90,IF($K$2='Complete Statement (Sess. Marks'!$AM$2,'Complete Statement (Sess. Marks'!AT90,IF($K$2='Complete Statement (Sess. Marks'!$AY$2,'Complete Statement (Sess. Marks'!BF90,IF($K$2='Complete Statement (Sess. Marks'!$BK$2,'Complete Statement (Sess. Marks'!BR90,IF($K$2='Complete Statement (Sess. Marks'!$BW$2,'Complete Statement (Sess. Marks'!CD90,IF($K$2='Complete Statement (Sess. Marks'!$CI$2,'Complete Statement (Sess. Marks'!CP90,"")))))))</f>
        <v>0</v>
      </c>
      <c r="S90" s="76">
        <f>IF($K$2='Complete Statement (Sess. Marks'!$O$2,'Complete Statement (Sess. Marks'!W90,IF($K$2='Complete Statement (Sess. Marks'!$AA$2,'Complete Statement (Sess. Marks'!AI90,IF($K$2='Complete Statement (Sess. Marks'!$AM$2,'Complete Statement (Sess. Marks'!AU90,IF($K$2='Complete Statement (Sess. Marks'!$AY$2,'Complete Statement (Sess. Marks'!BG90,IF($K$2='Complete Statement (Sess. Marks'!$BK$2,'Complete Statement (Sess. Marks'!BS90,IF($K$2='Complete Statement (Sess. Marks'!$BW$2,'Complete Statement (Sess. Marks'!CE90,IF($K$2='Complete Statement (Sess. Marks'!$CI$2,'Complete Statement (Sess. Marks'!CQ90,"")))))))</f>
        <v>0</v>
      </c>
      <c r="T90" s="76">
        <f>IF($K$2='Complete Statement (Sess. Marks'!$O$2,'Complete Statement (Sess. Marks'!X90,IF($K$2='Complete Statement (Sess. Marks'!$AA$2,'Complete Statement (Sess. Marks'!AJ90,IF($K$2='Complete Statement (Sess. Marks'!$AM$2,'Complete Statement (Sess. Marks'!AV90,IF($K$2='Complete Statement (Sess. Marks'!$AY$2,'Complete Statement (Sess. Marks'!BH90,IF($K$2='Complete Statement (Sess. Marks'!$BK$2,'Complete Statement (Sess. Marks'!BT90,IF($K$2='Complete Statement (Sess. Marks'!$BW$2,'Complete Statement (Sess. Marks'!CF90,IF($K$2='Complete Statement (Sess. Marks'!$CI$2,'Complete Statement (Sess. Marks'!CR90,"")))))))</f>
        <v>0</v>
      </c>
      <c r="U90" s="76">
        <f>IF($K$2='Complete Statement (Sess. Marks'!$O$2,'Complete Statement (Sess. Marks'!Y90,IF($K$2='Complete Statement (Sess. Marks'!$AA$2,'Complete Statement (Sess. Marks'!AK90,IF($K$2='Complete Statement (Sess. Marks'!$AM$2,'Complete Statement (Sess. Marks'!AW90,IF($K$2='Complete Statement (Sess. Marks'!$AY$2,'Complete Statement (Sess. Marks'!BI90,IF($K$2='Complete Statement (Sess. Marks'!$BK$2,'Complete Statement (Sess. Marks'!BU90,IF($K$2='Complete Statement (Sess. Marks'!$BW$2,'Complete Statement (Sess. Marks'!CG90,IF($K$2='Complete Statement (Sess. Marks'!$CI$2,'Complete Statement (Sess. Marks'!CS90,"")))))))</f>
        <v>0</v>
      </c>
      <c r="V90" s="78">
        <f>IF($K$2='Complete Statement (Sess. Marks'!$O$2,'Complete Statement (Sess. Marks'!Z90,IF($K$2='Complete Statement (Sess. Marks'!$AA$2,'Complete Statement (Sess. Marks'!AL90,IF($K$2='Complete Statement (Sess. Marks'!$AM$2,'Complete Statement (Sess. Marks'!AX90,IF($K$2='Complete Statement (Sess. Marks'!$AY$2,'Complete Statement (Sess. Marks'!BJ90,IF($K$2='Complete Statement (Sess. Marks'!$BK$2,'Complete Statement (Sess. Marks'!BV90,IF($K$2='Complete Statement (Sess. Marks'!$BW$2,'Complete Statement (Sess. Marks'!CH90,IF($K$2='Complete Statement (Sess. Marks'!$CI$2,'Complete Statement (Sess. Marks'!CT90,"")))))))</f>
        <v>0</v>
      </c>
      <c r="W90" s="585"/>
      <c r="X90" s="128">
        <f>'Complete Statement (Sess. Marks'!DE90</f>
        <v>0</v>
      </c>
      <c r="Y90" s="282">
        <f>'Complete Statement (Sess. Marks'!DI90</f>
        <v>0</v>
      </c>
      <c r="Z90" s="124">
        <f>'Complete Statement (Sess. Marks'!DM90</f>
        <v>0</v>
      </c>
      <c r="AA90" s="282">
        <f>'Complete Statement (Sess. Marks'!DQ90</f>
        <v>0</v>
      </c>
      <c r="AB90" s="352">
        <f>'Complete Statement (Sess. Marks'!DU90</f>
        <v>0</v>
      </c>
      <c r="AC90" s="284">
        <f>'Complete Statement (Sess. Marks'!DY90</f>
        <v>0</v>
      </c>
      <c r="AD90" s="278" t="str">
        <f>'Complete Statement (Sess. Marks'!EC90</f>
        <v/>
      </c>
      <c r="AE90" s="123">
        <f>'Complete Statement (Sess. Marks'!ED90</f>
        <v>0</v>
      </c>
      <c r="AF90" s="44" t="str">
        <f>'Complete Statement (Sess. Marks'!EE90</f>
        <v>D</v>
      </c>
      <c r="AG90" s="289">
        <f>'Complete Statement (Sess. Marks'!EF90</f>
        <v>0</v>
      </c>
      <c r="AH90" s="290" t="str">
        <f>'Complete Statement (Sess. Marks'!EG90</f>
        <v>D</v>
      </c>
      <c r="AI90" s="653"/>
    </row>
    <row r="91" spans="1:35" s="20" customFormat="1" ht="17.25" customHeight="1">
      <c r="A91" s="654"/>
      <c r="B91" s="90">
        <f t="shared" si="1"/>
        <v>0</v>
      </c>
      <c r="C91" s="19">
        <f>'Marks Entry'!D93</f>
        <v>0</v>
      </c>
      <c r="D91" s="19">
        <f>'Marks Entry'!E93</f>
        <v>0</v>
      </c>
      <c r="E91" s="106" t="str">
        <f>'Marks Entry'!F93</f>
        <v/>
      </c>
      <c r="F91" s="19">
        <f>'Marks Entry'!G93</f>
        <v>0</v>
      </c>
      <c r="G91" s="19">
        <f>'Marks Entry'!H93</f>
        <v>0</v>
      </c>
      <c r="H91" s="19">
        <f>'Marks Entry'!I93</f>
        <v>0</v>
      </c>
      <c r="I91" s="19">
        <f>'Marks Entry'!J93</f>
        <v>0</v>
      </c>
      <c r="J91" s="748">
        <f>'Marks Entry'!K93</f>
        <v>0</v>
      </c>
      <c r="K91" s="77">
        <f>IF($K$2='Complete Statement (Sess. Marks'!$O$2,'Complete Statement (Sess. Marks'!O91,IF($K$2='Complete Statement (Sess. Marks'!$AA$2,'Complete Statement (Sess. Marks'!AA91,IF($K$2='Complete Statement (Sess. Marks'!$AM$2,'Complete Statement (Sess. Marks'!AM91,IF($K$2='Complete Statement (Sess. Marks'!$AY$2,'Complete Statement (Sess. Marks'!AY91,IF($K$2='Complete Statement (Sess. Marks'!$BK$2,'Complete Statement (Sess. Marks'!BK91,IF($K$2='Complete Statement (Sess. Marks'!$BW$2,'Complete Statement (Sess. Marks'!BW91,IF($K$2='Complete Statement (Sess. Marks'!$CI$2,'Complete Statement (Sess. Marks'!CI91,"")))))))</f>
        <v>0</v>
      </c>
      <c r="L91" s="76">
        <f>IF($K$2='Complete Statement (Sess. Marks'!$O$2,'Complete Statement (Sess. Marks'!P91,IF($K$2='Complete Statement (Sess. Marks'!$AA$2,'Complete Statement (Sess. Marks'!AB91,IF($K$2='Complete Statement (Sess. Marks'!$AM$2,'Complete Statement (Sess. Marks'!AN91,IF($K$2='Complete Statement (Sess. Marks'!$AY$2,'Complete Statement (Sess. Marks'!AZ91,IF($K$2='Complete Statement (Sess. Marks'!$BK$2,'Complete Statement (Sess. Marks'!BL91,IF($K$2='Complete Statement (Sess. Marks'!$BW$2,'Complete Statement (Sess. Marks'!BX91,IF($K$2='Complete Statement (Sess. Marks'!$CI$2,'Complete Statement (Sess. Marks'!CJ91,"")))))))</f>
        <v>0</v>
      </c>
      <c r="M91" s="76">
        <f>IF($K$2='Complete Statement (Sess. Marks'!$O$2,'Complete Statement (Sess. Marks'!Q91,IF($K$2='Complete Statement (Sess. Marks'!$AA$2,'Complete Statement (Sess. Marks'!AC91,IF($K$2='Complete Statement (Sess. Marks'!$AM$2,'Complete Statement (Sess. Marks'!AO91,IF($K$2='Complete Statement (Sess. Marks'!$AY$2,'Complete Statement (Sess. Marks'!BA91,IF($K$2='Complete Statement (Sess. Marks'!$BK$2,'Complete Statement (Sess. Marks'!BM91,IF($K$2='Complete Statement (Sess. Marks'!$BW$2,'Complete Statement (Sess. Marks'!BY91,IF($K$2='Complete Statement (Sess. Marks'!$CI$2,'Complete Statement (Sess. Marks'!CK91,"")))))))</f>
        <v>0</v>
      </c>
      <c r="N91" s="76">
        <f>IF($K$2='Complete Statement (Sess. Marks'!$O$2,'Complete Statement (Sess. Marks'!R91,IF($K$2='Complete Statement (Sess. Marks'!$AA$2,'Complete Statement (Sess. Marks'!AD91,IF($K$2='Complete Statement (Sess. Marks'!$AM$2,'Complete Statement (Sess. Marks'!AP91,IF($K$2='Complete Statement (Sess. Marks'!$AY$2,'Complete Statement (Sess. Marks'!BB91,IF($K$2='Complete Statement (Sess. Marks'!$BK$2,'Complete Statement (Sess. Marks'!BN91,IF($K$2='Complete Statement (Sess. Marks'!$BW$2,'Complete Statement (Sess. Marks'!BZ91,IF($K$2='Complete Statement (Sess. Marks'!$CI$2,'Complete Statement (Sess. Marks'!CL91,"")))))))</f>
        <v>0</v>
      </c>
      <c r="O91" s="76">
        <f>IF($K$2='Complete Statement (Sess. Marks'!$O$2,'Complete Statement (Sess. Marks'!S91,IF($K$2='Complete Statement (Sess. Marks'!$AA$2,'Complete Statement (Sess. Marks'!AE91,IF($K$2='Complete Statement (Sess. Marks'!$AM$2,'Complete Statement (Sess. Marks'!AQ91,IF($K$2='Complete Statement (Sess. Marks'!$AY$2,'Complete Statement (Sess. Marks'!BC91,IF($K$2='Complete Statement (Sess. Marks'!$BK$2,'Complete Statement (Sess. Marks'!BO91,IF($K$2='Complete Statement (Sess. Marks'!$BW$2,'Complete Statement (Sess. Marks'!CA91,IF($K$2='Complete Statement (Sess. Marks'!$CI$2,'Complete Statement (Sess. Marks'!CM91,"")))))))</f>
        <v>0</v>
      </c>
      <c r="P91" s="76">
        <f>IF($K$2='Complete Statement (Sess. Marks'!$O$2,'Complete Statement (Sess. Marks'!T91,IF($K$2='Complete Statement (Sess. Marks'!$AA$2,'Complete Statement (Sess. Marks'!AF91,IF($K$2='Complete Statement (Sess. Marks'!$AM$2,'Complete Statement (Sess. Marks'!AR91,IF($K$2='Complete Statement (Sess. Marks'!$AY$2,'Complete Statement (Sess. Marks'!BD91,IF($K$2='Complete Statement (Sess. Marks'!$BK$2,'Complete Statement (Sess. Marks'!BP91,IF($K$2='Complete Statement (Sess. Marks'!$BW$2,'Complete Statement (Sess. Marks'!CB91,IF($K$2='Complete Statement (Sess. Marks'!$CI$2,'Complete Statement (Sess. Marks'!CN91,"")))))))</f>
        <v>0</v>
      </c>
      <c r="Q91" s="76">
        <f>IF($K$2='Complete Statement (Sess. Marks'!$O$2,'Complete Statement (Sess. Marks'!U91,IF($K$2='Complete Statement (Sess. Marks'!$AA$2,'Complete Statement (Sess. Marks'!AG91,IF($K$2='Complete Statement (Sess. Marks'!$AM$2,'Complete Statement (Sess. Marks'!AS91,IF($K$2='Complete Statement (Sess. Marks'!$AY$2,'Complete Statement (Sess. Marks'!BE91,IF($K$2='Complete Statement (Sess. Marks'!$BK$2,'Complete Statement (Sess. Marks'!BQ91,IF($K$2='Complete Statement (Sess. Marks'!$BW$2,'Complete Statement (Sess. Marks'!CC91,IF($K$2='Complete Statement (Sess. Marks'!$CI$2,'Complete Statement (Sess. Marks'!CO91,"")))))))</f>
        <v>0</v>
      </c>
      <c r="R91" s="76">
        <f>IF($K$2='Complete Statement (Sess. Marks'!$O$2,'Complete Statement (Sess. Marks'!V91,IF($K$2='Complete Statement (Sess. Marks'!$AA$2,'Complete Statement (Sess. Marks'!AH91,IF($K$2='Complete Statement (Sess. Marks'!$AM$2,'Complete Statement (Sess. Marks'!AT91,IF($K$2='Complete Statement (Sess. Marks'!$AY$2,'Complete Statement (Sess. Marks'!BF91,IF($K$2='Complete Statement (Sess. Marks'!$BK$2,'Complete Statement (Sess. Marks'!BR91,IF($K$2='Complete Statement (Sess. Marks'!$BW$2,'Complete Statement (Sess. Marks'!CD91,IF($K$2='Complete Statement (Sess. Marks'!$CI$2,'Complete Statement (Sess. Marks'!CP91,"")))))))</f>
        <v>0</v>
      </c>
      <c r="S91" s="76">
        <f>IF($K$2='Complete Statement (Sess. Marks'!$O$2,'Complete Statement (Sess. Marks'!W91,IF($K$2='Complete Statement (Sess. Marks'!$AA$2,'Complete Statement (Sess. Marks'!AI91,IF($K$2='Complete Statement (Sess. Marks'!$AM$2,'Complete Statement (Sess. Marks'!AU91,IF($K$2='Complete Statement (Sess. Marks'!$AY$2,'Complete Statement (Sess. Marks'!BG91,IF($K$2='Complete Statement (Sess. Marks'!$BK$2,'Complete Statement (Sess. Marks'!BS91,IF($K$2='Complete Statement (Sess. Marks'!$BW$2,'Complete Statement (Sess. Marks'!CE91,IF($K$2='Complete Statement (Sess. Marks'!$CI$2,'Complete Statement (Sess. Marks'!CQ91,"")))))))</f>
        <v>0</v>
      </c>
      <c r="T91" s="76">
        <f>IF($K$2='Complete Statement (Sess. Marks'!$O$2,'Complete Statement (Sess. Marks'!X91,IF($K$2='Complete Statement (Sess. Marks'!$AA$2,'Complete Statement (Sess. Marks'!AJ91,IF($K$2='Complete Statement (Sess. Marks'!$AM$2,'Complete Statement (Sess. Marks'!AV91,IF($K$2='Complete Statement (Sess. Marks'!$AY$2,'Complete Statement (Sess. Marks'!BH91,IF($K$2='Complete Statement (Sess. Marks'!$BK$2,'Complete Statement (Sess. Marks'!BT91,IF($K$2='Complete Statement (Sess. Marks'!$BW$2,'Complete Statement (Sess. Marks'!CF91,IF($K$2='Complete Statement (Sess. Marks'!$CI$2,'Complete Statement (Sess. Marks'!CR91,"")))))))</f>
        <v>0</v>
      </c>
      <c r="U91" s="76">
        <f>IF($K$2='Complete Statement (Sess. Marks'!$O$2,'Complete Statement (Sess. Marks'!Y91,IF($K$2='Complete Statement (Sess. Marks'!$AA$2,'Complete Statement (Sess. Marks'!AK91,IF($K$2='Complete Statement (Sess. Marks'!$AM$2,'Complete Statement (Sess. Marks'!AW91,IF($K$2='Complete Statement (Sess. Marks'!$AY$2,'Complete Statement (Sess. Marks'!BI91,IF($K$2='Complete Statement (Sess. Marks'!$BK$2,'Complete Statement (Sess. Marks'!BU91,IF($K$2='Complete Statement (Sess. Marks'!$BW$2,'Complete Statement (Sess. Marks'!CG91,IF($K$2='Complete Statement (Sess. Marks'!$CI$2,'Complete Statement (Sess. Marks'!CS91,"")))))))</f>
        <v>0</v>
      </c>
      <c r="V91" s="78">
        <f>IF($K$2='Complete Statement (Sess. Marks'!$O$2,'Complete Statement (Sess. Marks'!Z91,IF($K$2='Complete Statement (Sess. Marks'!$AA$2,'Complete Statement (Sess. Marks'!AL91,IF($K$2='Complete Statement (Sess. Marks'!$AM$2,'Complete Statement (Sess. Marks'!AX91,IF($K$2='Complete Statement (Sess. Marks'!$AY$2,'Complete Statement (Sess. Marks'!BJ91,IF($K$2='Complete Statement (Sess. Marks'!$BK$2,'Complete Statement (Sess. Marks'!BV91,IF($K$2='Complete Statement (Sess. Marks'!$BW$2,'Complete Statement (Sess. Marks'!CH91,IF($K$2='Complete Statement (Sess. Marks'!$CI$2,'Complete Statement (Sess. Marks'!CT91,"")))))))</f>
        <v>0</v>
      </c>
      <c r="W91" s="585"/>
      <c r="X91" s="128">
        <f>'Complete Statement (Sess. Marks'!DE91</f>
        <v>0</v>
      </c>
      <c r="Y91" s="282">
        <f>'Complete Statement (Sess. Marks'!DI91</f>
        <v>0</v>
      </c>
      <c r="Z91" s="124">
        <f>'Complete Statement (Sess. Marks'!DM91</f>
        <v>0</v>
      </c>
      <c r="AA91" s="282">
        <f>'Complete Statement (Sess. Marks'!DQ91</f>
        <v>0</v>
      </c>
      <c r="AB91" s="352">
        <f>'Complete Statement (Sess. Marks'!DU91</f>
        <v>0</v>
      </c>
      <c r="AC91" s="284">
        <f>'Complete Statement (Sess. Marks'!DY91</f>
        <v>0</v>
      </c>
      <c r="AD91" s="278" t="str">
        <f>'Complete Statement (Sess. Marks'!EC91</f>
        <v/>
      </c>
      <c r="AE91" s="123">
        <f>'Complete Statement (Sess. Marks'!ED91</f>
        <v>0</v>
      </c>
      <c r="AF91" s="44" t="str">
        <f>'Complete Statement (Sess. Marks'!EE91</f>
        <v>D</v>
      </c>
      <c r="AG91" s="289">
        <f>'Complete Statement (Sess. Marks'!EF91</f>
        <v>0</v>
      </c>
      <c r="AH91" s="290" t="str">
        <f>'Complete Statement (Sess. Marks'!EG91</f>
        <v>D</v>
      </c>
      <c r="AI91" s="653"/>
    </row>
    <row r="92" spans="1:35" s="20" customFormat="1" ht="17.25" customHeight="1">
      <c r="A92" s="654"/>
      <c r="B92" s="90">
        <f t="shared" si="1"/>
        <v>0</v>
      </c>
      <c r="C92" s="19">
        <f>'Marks Entry'!D94</f>
        <v>0</v>
      </c>
      <c r="D92" s="19">
        <f>'Marks Entry'!E94</f>
        <v>0</v>
      </c>
      <c r="E92" s="106" t="str">
        <f>'Marks Entry'!F94</f>
        <v/>
      </c>
      <c r="F92" s="19">
        <f>'Marks Entry'!G94</f>
        <v>0</v>
      </c>
      <c r="G92" s="19">
        <f>'Marks Entry'!H94</f>
        <v>0</v>
      </c>
      <c r="H92" s="19">
        <f>'Marks Entry'!I94</f>
        <v>0</v>
      </c>
      <c r="I92" s="19">
        <f>'Marks Entry'!J94</f>
        <v>0</v>
      </c>
      <c r="J92" s="748">
        <f>'Marks Entry'!K94</f>
        <v>0</v>
      </c>
      <c r="K92" s="77">
        <f>IF($K$2='Complete Statement (Sess. Marks'!$O$2,'Complete Statement (Sess. Marks'!O92,IF($K$2='Complete Statement (Sess. Marks'!$AA$2,'Complete Statement (Sess. Marks'!AA92,IF($K$2='Complete Statement (Sess. Marks'!$AM$2,'Complete Statement (Sess. Marks'!AM92,IF($K$2='Complete Statement (Sess. Marks'!$AY$2,'Complete Statement (Sess. Marks'!AY92,IF($K$2='Complete Statement (Sess. Marks'!$BK$2,'Complete Statement (Sess. Marks'!BK92,IF($K$2='Complete Statement (Sess. Marks'!$BW$2,'Complete Statement (Sess. Marks'!BW92,IF($K$2='Complete Statement (Sess. Marks'!$CI$2,'Complete Statement (Sess. Marks'!CI92,"")))))))</f>
        <v>0</v>
      </c>
      <c r="L92" s="76">
        <f>IF($K$2='Complete Statement (Sess. Marks'!$O$2,'Complete Statement (Sess. Marks'!P92,IF($K$2='Complete Statement (Sess. Marks'!$AA$2,'Complete Statement (Sess. Marks'!AB92,IF($K$2='Complete Statement (Sess. Marks'!$AM$2,'Complete Statement (Sess. Marks'!AN92,IF($K$2='Complete Statement (Sess. Marks'!$AY$2,'Complete Statement (Sess. Marks'!AZ92,IF($K$2='Complete Statement (Sess. Marks'!$BK$2,'Complete Statement (Sess. Marks'!BL92,IF($K$2='Complete Statement (Sess. Marks'!$BW$2,'Complete Statement (Sess. Marks'!BX92,IF($K$2='Complete Statement (Sess. Marks'!$CI$2,'Complete Statement (Sess. Marks'!CJ92,"")))))))</f>
        <v>0</v>
      </c>
      <c r="M92" s="76">
        <f>IF($K$2='Complete Statement (Sess. Marks'!$O$2,'Complete Statement (Sess. Marks'!Q92,IF($K$2='Complete Statement (Sess. Marks'!$AA$2,'Complete Statement (Sess. Marks'!AC92,IF($K$2='Complete Statement (Sess. Marks'!$AM$2,'Complete Statement (Sess. Marks'!AO92,IF($K$2='Complete Statement (Sess. Marks'!$AY$2,'Complete Statement (Sess. Marks'!BA92,IF($K$2='Complete Statement (Sess. Marks'!$BK$2,'Complete Statement (Sess. Marks'!BM92,IF($K$2='Complete Statement (Sess. Marks'!$BW$2,'Complete Statement (Sess. Marks'!BY92,IF($K$2='Complete Statement (Sess. Marks'!$CI$2,'Complete Statement (Sess. Marks'!CK92,"")))))))</f>
        <v>0</v>
      </c>
      <c r="N92" s="76">
        <f>IF($K$2='Complete Statement (Sess. Marks'!$O$2,'Complete Statement (Sess. Marks'!R92,IF($K$2='Complete Statement (Sess. Marks'!$AA$2,'Complete Statement (Sess. Marks'!AD92,IF($K$2='Complete Statement (Sess. Marks'!$AM$2,'Complete Statement (Sess. Marks'!AP92,IF($K$2='Complete Statement (Sess. Marks'!$AY$2,'Complete Statement (Sess. Marks'!BB92,IF($K$2='Complete Statement (Sess. Marks'!$BK$2,'Complete Statement (Sess. Marks'!BN92,IF($K$2='Complete Statement (Sess. Marks'!$BW$2,'Complete Statement (Sess. Marks'!BZ92,IF($K$2='Complete Statement (Sess. Marks'!$CI$2,'Complete Statement (Sess. Marks'!CL92,"")))))))</f>
        <v>0</v>
      </c>
      <c r="O92" s="76">
        <f>IF($K$2='Complete Statement (Sess. Marks'!$O$2,'Complete Statement (Sess. Marks'!S92,IF($K$2='Complete Statement (Sess. Marks'!$AA$2,'Complete Statement (Sess. Marks'!AE92,IF($K$2='Complete Statement (Sess. Marks'!$AM$2,'Complete Statement (Sess. Marks'!AQ92,IF($K$2='Complete Statement (Sess. Marks'!$AY$2,'Complete Statement (Sess. Marks'!BC92,IF($K$2='Complete Statement (Sess. Marks'!$BK$2,'Complete Statement (Sess. Marks'!BO92,IF($K$2='Complete Statement (Sess. Marks'!$BW$2,'Complete Statement (Sess. Marks'!CA92,IF($K$2='Complete Statement (Sess. Marks'!$CI$2,'Complete Statement (Sess. Marks'!CM92,"")))))))</f>
        <v>0</v>
      </c>
      <c r="P92" s="76">
        <f>IF($K$2='Complete Statement (Sess. Marks'!$O$2,'Complete Statement (Sess. Marks'!T92,IF($K$2='Complete Statement (Sess. Marks'!$AA$2,'Complete Statement (Sess. Marks'!AF92,IF($K$2='Complete Statement (Sess. Marks'!$AM$2,'Complete Statement (Sess. Marks'!AR92,IF($K$2='Complete Statement (Sess. Marks'!$AY$2,'Complete Statement (Sess. Marks'!BD92,IF($K$2='Complete Statement (Sess. Marks'!$BK$2,'Complete Statement (Sess. Marks'!BP92,IF($K$2='Complete Statement (Sess. Marks'!$BW$2,'Complete Statement (Sess. Marks'!CB92,IF($K$2='Complete Statement (Sess. Marks'!$CI$2,'Complete Statement (Sess. Marks'!CN92,"")))))))</f>
        <v>0</v>
      </c>
      <c r="Q92" s="76">
        <f>IF($K$2='Complete Statement (Sess. Marks'!$O$2,'Complete Statement (Sess. Marks'!U92,IF($K$2='Complete Statement (Sess. Marks'!$AA$2,'Complete Statement (Sess. Marks'!AG92,IF($K$2='Complete Statement (Sess. Marks'!$AM$2,'Complete Statement (Sess. Marks'!AS92,IF($K$2='Complete Statement (Sess. Marks'!$AY$2,'Complete Statement (Sess. Marks'!BE92,IF($K$2='Complete Statement (Sess. Marks'!$BK$2,'Complete Statement (Sess. Marks'!BQ92,IF($K$2='Complete Statement (Sess. Marks'!$BW$2,'Complete Statement (Sess. Marks'!CC92,IF($K$2='Complete Statement (Sess. Marks'!$CI$2,'Complete Statement (Sess. Marks'!CO92,"")))))))</f>
        <v>0</v>
      </c>
      <c r="R92" s="76">
        <f>IF($K$2='Complete Statement (Sess. Marks'!$O$2,'Complete Statement (Sess. Marks'!V92,IF($K$2='Complete Statement (Sess. Marks'!$AA$2,'Complete Statement (Sess. Marks'!AH92,IF($K$2='Complete Statement (Sess. Marks'!$AM$2,'Complete Statement (Sess. Marks'!AT92,IF($K$2='Complete Statement (Sess. Marks'!$AY$2,'Complete Statement (Sess. Marks'!BF92,IF($K$2='Complete Statement (Sess. Marks'!$BK$2,'Complete Statement (Sess. Marks'!BR92,IF($K$2='Complete Statement (Sess. Marks'!$BW$2,'Complete Statement (Sess. Marks'!CD92,IF($K$2='Complete Statement (Sess. Marks'!$CI$2,'Complete Statement (Sess. Marks'!CP92,"")))))))</f>
        <v>0</v>
      </c>
      <c r="S92" s="76">
        <f>IF($K$2='Complete Statement (Sess. Marks'!$O$2,'Complete Statement (Sess. Marks'!W92,IF($K$2='Complete Statement (Sess. Marks'!$AA$2,'Complete Statement (Sess. Marks'!AI92,IF($K$2='Complete Statement (Sess. Marks'!$AM$2,'Complete Statement (Sess. Marks'!AU92,IF($K$2='Complete Statement (Sess. Marks'!$AY$2,'Complete Statement (Sess. Marks'!BG92,IF($K$2='Complete Statement (Sess. Marks'!$BK$2,'Complete Statement (Sess. Marks'!BS92,IF($K$2='Complete Statement (Sess. Marks'!$BW$2,'Complete Statement (Sess. Marks'!CE92,IF($K$2='Complete Statement (Sess. Marks'!$CI$2,'Complete Statement (Sess. Marks'!CQ92,"")))))))</f>
        <v>0</v>
      </c>
      <c r="T92" s="76">
        <f>IF($K$2='Complete Statement (Sess. Marks'!$O$2,'Complete Statement (Sess. Marks'!X92,IF($K$2='Complete Statement (Sess. Marks'!$AA$2,'Complete Statement (Sess. Marks'!AJ92,IF($K$2='Complete Statement (Sess. Marks'!$AM$2,'Complete Statement (Sess. Marks'!AV92,IF($K$2='Complete Statement (Sess. Marks'!$AY$2,'Complete Statement (Sess. Marks'!BH92,IF($K$2='Complete Statement (Sess. Marks'!$BK$2,'Complete Statement (Sess. Marks'!BT92,IF($K$2='Complete Statement (Sess. Marks'!$BW$2,'Complete Statement (Sess. Marks'!CF92,IF($K$2='Complete Statement (Sess. Marks'!$CI$2,'Complete Statement (Sess. Marks'!CR92,"")))))))</f>
        <v>0</v>
      </c>
      <c r="U92" s="76">
        <f>IF($K$2='Complete Statement (Sess. Marks'!$O$2,'Complete Statement (Sess. Marks'!Y92,IF($K$2='Complete Statement (Sess. Marks'!$AA$2,'Complete Statement (Sess. Marks'!AK92,IF($K$2='Complete Statement (Sess. Marks'!$AM$2,'Complete Statement (Sess. Marks'!AW92,IF($K$2='Complete Statement (Sess. Marks'!$AY$2,'Complete Statement (Sess. Marks'!BI92,IF($K$2='Complete Statement (Sess. Marks'!$BK$2,'Complete Statement (Sess. Marks'!BU92,IF($K$2='Complete Statement (Sess. Marks'!$BW$2,'Complete Statement (Sess. Marks'!CG92,IF($K$2='Complete Statement (Sess. Marks'!$CI$2,'Complete Statement (Sess. Marks'!CS92,"")))))))</f>
        <v>0</v>
      </c>
      <c r="V92" s="78">
        <f>IF($K$2='Complete Statement (Sess. Marks'!$O$2,'Complete Statement (Sess. Marks'!Z92,IF($K$2='Complete Statement (Sess. Marks'!$AA$2,'Complete Statement (Sess. Marks'!AL92,IF($K$2='Complete Statement (Sess. Marks'!$AM$2,'Complete Statement (Sess. Marks'!AX92,IF($K$2='Complete Statement (Sess. Marks'!$AY$2,'Complete Statement (Sess. Marks'!BJ92,IF($K$2='Complete Statement (Sess. Marks'!$BK$2,'Complete Statement (Sess. Marks'!BV92,IF($K$2='Complete Statement (Sess. Marks'!$BW$2,'Complete Statement (Sess. Marks'!CH92,IF($K$2='Complete Statement (Sess. Marks'!$CI$2,'Complete Statement (Sess. Marks'!CT92,"")))))))</f>
        <v>0</v>
      </c>
      <c r="W92" s="585"/>
      <c r="X92" s="128">
        <f>'Complete Statement (Sess. Marks'!DE92</f>
        <v>0</v>
      </c>
      <c r="Y92" s="282">
        <f>'Complete Statement (Sess. Marks'!DI92</f>
        <v>0</v>
      </c>
      <c r="Z92" s="124">
        <f>'Complete Statement (Sess. Marks'!DM92</f>
        <v>0</v>
      </c>
      <c r="AA92" s="282">
        <f>'Complete Statement (Sess. Marks'!DQ92</f>
        <v>0</v>
      </c>
      <c r="AB92" s="352">
        <f>'Complete Statement (Sess. Marks'!DU92</f>
        <v>0</v>
      </c>
      <c r="AC92" s="284">
        <f>'Complete Statement (Sess. Marks'!DY92</f>
        <v>0</v>
      </c>
      <c r="AD92" s="278" t="str">
        <f>'Complete Statement (Sess. Marks'!EC92</f>
        <v/>
      </c>
      <c r="AE92" s="123">
        <f>'Complete Statement (Sess. Marks'!ED92</f>
        <v>0</v>
      </c>
      <c r="AF92" s="44" t="str">
        <f>'Complete Statement (Sess. Marks'!EE92</f>
        <v>D</v>
      </c>
      <c r="AG92" s="289">
        <f>'Complete Statement (Sess. Marks'!EF92</f>
        <v>0</v>
      </c>
      <c r="AH92" s="290" t="str">
        <f>'Complete Statement (Sess. Marks'!EG92</f>
        <v>D</v>
      </c>
      <c r="AI92" s="653"/>
    </row>
    <row r="93" spans="1:35" s="20" customFormat="1" ht="17.25" customHeight="1">
      <c r="A93" s="654"/>
      <c r="B93" s="90">
        <f t="shared" si="1"/>
        <v>0</v>
      </c>
      <c r="C93" s="19">
        <f>'Marks Entry'!D95</f>
        <v>0</v>
      </c>
      <c r="D93" s="19">
        <f>'Marks Entry'!E95</f>
        <v>0</v>
      </c>
      <c r="E93" s="106" t="str">
        <f>'Marks Entry'!F95</f>
        <v/>
      </c>
      <c r="F93" s="19">
        <f>'Marks Entry'!G95</f>
        <v>0</v>
      </c>
      <c r="G93" s="19">
        <f>'Marks Entry'!H95</f>
        <v>0</v>
      </c>
      <c r="H93" s="19">
        <f>'Marks Entry'!I95</f>
        <v>0</v>
      </c>
      <c r="I93" s="19">
        <f>'Marks Entry'!J95</f>
        <v>0</v>
      </c>
      <c r="J93" s="748">
        <f>'Marks Entry'!K95</f>
        <v>0</v>
      </c>
      <c r="K93" s="77">
        <f>IF($K$2='Complete Statement (Sess. Marks'!$O$2,'Complete Statement (Sess. Marks'!O93,IF($K$2='Complete Statement (Sess. Marks'!$AA$2,'Complete Statement (Sess. Marks'!AA93,IF($K$2='Complete Statement (Sess. Marks'!$AM$2,'Complete Statement (Sess. Marks'!AM93,IF($K$2='Complete Statement (Sess. Marks'!$AY$2,'Complete Statement (Sess. Marks'!AY93,IF($K$2='Complete Statement (Sess. Marks'!$BK$2,'Complete Statement (Sess. Marks'!BK93,IF($K$2='Complete Statement (Sess. Marks'!$BW$2,'Complete Statement (Sess. Marks'!BW93,IF($K$2='Complete Statement (Sess. Marks'!$CI$2,'Complete Statement (Sess. Marks'!CI93,"")))))))</f>
        <v>0</v>
      </c>
      <c r="L93" s="76">
        <f>IF($K$2='Complete Statement (Sess. Marks'!$O$2,'Complete Statement (Sess. Marks'!P93,IF($K$2='Complete Statement (Sess. Marks'!$AA$2,'Complete Statement (Sess. Marks'!AB93,IF($K$2='Complete Statement (Sess. Marks'!$AM$2,'Complete Statement (Sess. Marks'!AN93,IF($K$2='Complete Statement (Sess. Marks'!$AY$2,'Complete Statement (Sess. Marks'!AZ93,IF($K$2='Complete Statement (Sess. Marks'!$BK$2,'Complete Statement (Sess. Marks'!BL93,IF($K$2='Complete Statement (Sess. Marks'!$BW$2,'Complete Statement (Sess. Marks'!BX93,IF($K$2='Complete Statement (Sess. Marks'!$CI$2,'Complete Statement (Sess. Marks'!CJ93,"")))))))</f>
        <v>0</v>
      </c>
      <c r="M93" s="76">
        <f>IF($K$2='Complete Statement (Sess. Marks'!$O$2,'Complete Statement (Sess. Marks'!Q93,IF($K$2='Complete Statement (Sess. Marks'!$AA$2,'Complete Statement (Sess. Marks'!AC93,IF($K$2='Complete Statement (Sess. Marks'!$AM$2,'Complete Statement (Sess. Marks'!AO93,IF($K$2='Complete Statement (Sess. Marks'!$AY$2,'Complete Statement (Sess. Marks'!BA93,IF($K$2='Complete Statement (Sess. Marks'!$BK$2,'Complete Statement (Sess. Marks'!BM93,IF($K$2='Complete Statement (Sess. Marks'!$BW$2,'Complete Statement (Sess. Marks'!BY93,IF($K$2='Complete Statement (Sess. Marks'!$CI$2,'Complete Statement (Sess. Marks'!CK93,"")))))))</f>
        <v>0</v>
      </c>
      <c r="N93" s="76">
        <f>IF($K$2='Complete Statement (Sess. Marks'!$O$2,'Complete Statement (Sess. Marks'!R93,IF($K$2='Complete Statement (Sess. Marks'!$AA$2,'Complete Statement (Sess. Marks'!AD93,IF($K$2='Complete Statement (Sess. Marks'!$AM$2,'Complete Statement (Sess. Marks'!AP93,IF($K$2='Complete Statement (Sess. Marks'!$AY$2,'Complete Statement (Sess. Marks'!BB93,IF($K$2='Complete Statement (Sess. Marks'!$BK$2,'Complete Statement (Sess. Marks'!BN93,IF($K$2='Complete Statement (Sess. Marks'!$BW$2,'Complete Statement (Sess. Marks'!BZ93,IF($K$2='Complete Statement (Sess. Marks'!$CI$2,'Complete Statement (Sess. Marks'!CL93,"")))))))</f>
        <v>0</v>
      </c>
      <c r="O93" s="76">
        <f>IF($K$2='Complete Statement (Sess. Marks'!$O$2,'Complete Statement (Sess. Marks'!S93,IF($K$2='Complete Statement (Sess. Marks'!$AA$2,'Complete Statement (Sess. Marks'!AE93,IF($K$2='Complete Statement (Sess. Marks'!$AM$2,'Complete Statement (Sess. Marks'!AQ93,IF($K$2='Complete Statement (Sess. Marks'!$AY$2,'Complete Statement (Sess. Marks'!BC93,IF($K$2='Complete Statement (Sess. Marks'!$BK$2,'Complete Statement (Sess. Marks'!BO93,IF($K$2='Complete Statement (Sess. Marks'!$BW$2,'Complete Statement (Sess. Marks'!CA93,IF($K$2='Complete Statement (Sess. Marks'!$CI$2,'Complete Statement (Sess. Marks'!CM93,"")))))))</f>
        <v>0</v>
      </c>
      <c r="P93" s="76">
        <f>IF($K$2='Complete Statement (Sess. Marks'!$O$2,'Complete Statement (Sess. Marks'!T93,IF($K$2='Complete Statement (Sess. Marks'!$AA$2,'Complete Statement (Sess. Marks'!AF93,IF($K$2='Complete Statement (Sess. Marks'!$AM$2,'Complete Statement (Sess. Marks'!AR93,IF($K$2='Complete Statement (Sess. Marks'!$AY$2,'Complete Statement (Sess. Marks'!BD93,IF($K$2='Complete Statement (Sess. Marks'!$BK$2,'Complete Statement (Sess. Marks'!BP93,IF($K$2='Complete Statement (Sess. Marks'!$BW$2,'Complete Statement (Sess. Marks'!CB93,IF($K$2='Complete Statement (Sess. Marks'!$CI$2,'Complete Statement (Sess. Marks'!CN93,"")))))))</f>
        <v>0</v>
      </c>
      <c r="Q93" s="76">
        <f>IF($K$2='Complete Statement (Sess. Marks'!$O$2,'Complete Statement (Sess. Marks'!U93,IF($K$2='Complete Statement (Sess. Marks'!$AA$2,'Complete Statement (Sess. Marks'!AG93,IF($K$2='Complete Statement (Sess. Marks'!$AM$2,'Complete Statement (Sess. Marks'!AS93,IF($K$2='Complete Statement (Sess. Marks'!$AY$2,'Complete Statement (Sess. Marks'!BE93,IF($K$2='Complete Statement (Sess. Marks'!$BK$2,'Complete Statement (Sess. Marks'!BQ93,IF($K$2='Complete Statement (Sess. Marks'!$BW$2,'Complete Statement (Sess. Marks'!CC93,IF($K$2='Complete Statement (Sess. Marks'!$CI$2,'Complete Statement (Sess. Marks'!CO93,"")))))))</f>
        <v>0</v>
      </c>
      <c r="R93" s="76">
        <f>IF($K$2='Complete Statement (Sess. Marks'!$O$2,'Complete Statement (Sess. Marks'!V93,IF($K$2='Complete Statement (Sess. Marks'!$AA$2,'Complete Statement (Sess. Marks'!AH93,IF($K$2='Complete Statement (Sess. Marks'!$AM$2,'Complete Statement (Sess. Marks'!AT93,IF($K$2='Complete Statement (Sess. Marks'!$AY$2,'Complete Statement (Sess. Marks'!BF93,IF($K$2='Complete Statement (Sess. Marks'!$BK$2,'Complete Statement (Sess. Marks'!BR93,IF($K$2='Complete Statement (Sess. Marks'!$BW$2,'Complete Statement (Sess. Marks'!CD93,IF($K$2='Complete Statement (Sess. Marks'!$CI$2,'Complete Statement (Sess. Marks'!CP93,"")))))))</f>
        <v>0</v>
      </c>
      <c r="S93" s="76">
        <f>IF($K$2='Complete Statement (Sess. Marks'!$O$2,'Complete Statement (Sess. Marks'!W93,IF($K$2='Complete Statement (Sess. Marks'!$AA$2,'Complete Statement (Sess. Marks'!AI93,IF($K$2='Complete Statement (Sess. Marks'!$AM$2,'Complete Statement (Sess. Marks'!AU93,IF($K$2='Complete Statement (Sess. Marks'!$AY$2,'Complete Statement (Sess. Marks'!BG93,IF($K$2='Complete Statement (Sess. Marks'!$BK$2,'Complete Statement (Sess. Marks'!BS93,IF($K$2='Complete Statement (Sess. Marks'!$BW$2,'Complete Statement (Sess. Marks'!CE93,IF($K$2='Complete Statement (Sess. Marks'!$CI$2,'Complete Statement (Sess. Marks'!CQ93,"")))))))</f>
        <v>0</v>
      </c>
      <c r="T93" s="76">
        <f>IF($K$2='Complete Statement (Sess. Marks'!$O$2,'Complete Statement (Sess. Marks'!X93,IF($K$2='Complete Statement (Sess. Marks'!$AA$2,'Complete Statement (Sess. Marks'!AJ93,IF($K$2='Complete Statement (Sess. Marks'!$AM$2,'Complete Statement (Sess. Marks'!AV93,IF($K$2='Complete Statement (Sess. Marks'!$AY$2,'Complete Statement (Sess. Marks'!BH93,IF($K$2='Complete Statement (Sess. Marks'!$BK$2,'Complete Statement (Sess. Marks'!BT93,IF($K$2='Complete Statement (Sess. Marks'!$BW$2,'Complete Statement (Sess. Marks'!CF93,IF($K$2='Complete Statement (Sess. Marks'!$CI$2,'Complete Statement (Sess. Marks'!CR93,"")))))))</f>
        <v>0</v>
      </c>
      <c r="U93" s="76">
        <f>IF($K$2='Complete Statement (Sess. Marks'!$O$2,'Complete Statement (Sess. Marks'!Y93,IF($K$2='Complete Statement (Sess. Marks'!$AA$2,'Complete Statement (Sess. Marks'!AK93,IF($K$2='Complete Statement (Sess. Marks'!$AM$2,'Complete Statement (Sess. Marks'!AW93,IF($K$2='Complete Statement (Sess. Marks'!$AY$2,'Complete Statement (Sess. Marks'!BI93,IF($K$2='Complete Statement (Sess. Marks'!$BK$2,'Complete Statement (Sess. Marks'!BU93,IF($K$2='Complete Statement (Sess. Marks'!$BW$2,'Complete Statement (Sess. Marks'!CG93,IF($K$2='Complete Statement (Sess. Marks'!$CI$2,'Complete Statement (Sess. Marks'!CS93,"")))))))</f>
        <v>0</v>
      </c>
      <c r="V93" s="78">
        <f>IF($K$2='Complete Statement (Sess. Marks'!$O$2,'Complete Statement (Sess. Marks'!Z93,IF($K$2='Complete Statement (Sess. Marks'!$AA$2,'Complete Statement (Sess. Marks'!AL93,IF($K$2='Complete Statement (Sess. Marks'!$AM$2,'Complete Statement (Sess. Marks'!AX93,IF($K$2='Complete Statement (Sess. Marks'!$AY$2,'Complete Statement (Sess. Marks'!BJ93,IF($K$2='Complete Statement (Sess. Marks'!$BK$2,'Complete Statement (Sess. Marks'!BV93,IF($K$2='Complete Statement (Sess. Marks'!$BW$2,'Complete Statement (Sess. Marks'!CH93,IF($K$2='Complete Statement (Sess. Marks'!$CI$2,'Complete Statement (Sess. Marks'!CT93,"")))))))</f>
        <v>0</v>
      </c>
      <c r="W93" s="585"/>
      <c r="X93" s="128">
        <f>'Complete Statement (Sess. Marks'!DE93</f>
        <v>0</v>
      </c>
      <c r="Y93" s="282">
        <f>'Complete Statement (Sess. Marks'!DI93</f>
        <v>0</v>
      </c>
      <c r="Z93" s="124">
        <f>'Complete Statement (Sess. Marks'!DM93</f>
        <v>0</v>
      </c>
      <c r="AA93" s="282">
        <f>'Complete Statement (Sess. Marks'!DQ93</f>
        <v>0</v>
      </c>
      <c r="AB93" s="352">
        <f>'Complete Statement (Sess. Marks'!DU93</f>
        <v>0</v>
      </c>
      <c r="AC93" s="284">
        <f>'Complete Statement (Sess. Marks'!DY93</f>
        <v>0</v>
      </c>
      <c r="AD93" s="278" t="str">
        <f>'Complete Statement (Sess. Marks'!EC93</f>
        <v/>
      </c>
      <c r="AE93" s="123">
        <f>'Complete Statement (Sess. Marks'!ED93</f>
        <v>0</v>
      </c>
      <c r="AF93" s="44" t="str">
        <f>'Complete Statement (Sess. Marks'!EE93</f>
        <v>D</v>
      </c>
      <c r="AG93" s="289">
        <f>'Complete Statement (Sess. Marks'!EF93</f>
        <v>0</v>
      </c>
      <c r="AH93" s="290" t="str">
        <f>'Complete Statement (Sess. Marks'!EG93</f>
        <v>D</v>
      </c>
      <c r="AI93" s="653"/>
    </row>
    <row r="94" spans="1:35" s="20" customFormat="1" ht="17.25" customHeight="1">
      <c r="A94" s="654"/>
      <c r="B94" s="90">
        <f t="shared" si="1"/>
        <v>0</v>
      </c>
      <c r="C94" s="19">
        <f>'Marks Entry'!D96</f>
        <v>0</v>
      </c>
      <c r="D94" s="19">
        <f>'Marks Entry'!E96</f>
        <v>0</v>
      </c>
      <c r="E94" s="106" t="str">
        <f>'Marks Entry'!F96</f>
        <v/>
      </c>
      <c r="F94" s="19">
        <f>'Marks Entry'!G96</f>
        <v>0</v>
      </c>
      <c r="G94" s="19">
        <f>'Marks Entry'!H96</f>
        <v>0</v>
      </c>
      <c r="H94" s="19">
        <f>'Marks Entry'!I96</f>
        <v>0</v>
      </c>
      <c r="I94" s="19">
        <f>'Marks Entry'!J96</f>
        <v>0</v>
      </c>
      <c r="J94" s="748">
        <f>'Marks Entry'!K96</f>
        <v>0</v>
      </c>
      <c r="K94" s="77">
        <f>IF($K$2='Complete Statement (Sess. Marks'!$O$2,'Complete Statement (Sess. Marks'!O94,IF($K$2='Complete Statement (Sess. Marks'!$AA$2,'Complete Statement (Sess. Marks'!AA94,IF($K$2='Complete Statement (Sess. Marks'!$AM$2,'Complete Statement (Sess. Marks'!AM94,IF($K$2='Complete Statement (Sess. Marks'!$AY$2,'Complete Statement (Sess. Marks'!AY94,IF($K$2='Complete Statement (Sess. Marks'!$BK$2,'Complete Statement (Sess. Marks'!BK94,IF($K$2='Complete Statement (Sess. Marks'!$BW$2,'Complete Statement (Sess. Marks'!BW94,IF($K$2='Complete Statement (Sess. Marks'!$CI$2,'Complete Statement (Sess. Marks'!CI94,"")))))))</f>
        <v>0</v>
      </c>
      <c r="L94" s="76">
        <f>IF($K$2='Complete Statement (Sess. Marks'!$O$2,'Complete Statement (Sess. Marks'!P94,IF($K$2='Complete Statement (Sess. Marks'!$AA$2,'Complete Statement (Sess. Marks'!AB94,IF($K$2='Complete Statement (Sess. Marks'!$AM$2,'Complete Statement (Sess. Marks'!AN94,IF($K$2='Complete Statement (Sess. Marks'!$AY$2,'Complete Statement (Sess. Marks'!AZ94,IF($K$2='Complete Statement (Sess. Marks'!$BK$2,'Complete Statement (Sess. Marks'!BL94,IF($K$2='Complete Statement (Sess. Marks'!$BW$2,'Complete Statement (Sess. Marks'!BX94,IF($K$2='Complete Statement (Sess. Marks'!$CI$2,'Complete Statement (Sess. Marks'!CJ94,"")))))))</f>
        <v>0</v>
      </c>
      <c r="M94" s="76">
        <f>IF($K$2='Complete Statement (Sess. Marks'!$O$2,'Complete Statement (Sess. Marks'!Q94,IF($K$2='Complete Statement (Sess. Marks'!$AA$2,'Complete Statement (Sess. Marks'!AC94,IF($K$2='Complete Statement (Sess. Marks'!$AM$2,'Complete Statement (Sess. Marks'!AO94,IF($K$2='Complete Statement (Sess. Marks'!$AY$2,'Complete Statement (Sess. Marks'!BA94,IF($K$2='Complete Statement (Sess. Marks'!$BK$2,'Complete Statement (Sess. Marks'!BM94,IF($K$2='Complete Statement (Sess. Marks'!$BW$2,'Complete Statement (Sess. Marks'!BY94,IF($K$2='Complete Statement (Sess. Marks'!$CI$2,'Complete Statement (Sess. Marks'!CK94,"")))))))</f>
        <v>0</v>
      </c>
      <c r="N94" s="76">
        <f>IF($K$2='Complete Statement (Sess. Marks'!$O$2,'Complete Statement (Sess. Marks'!R94,IF($K$2='Complete Statement (Sess. Marks'!$AA$2,'Complete Statement (Sess. Marks'!AD94,IF($K$2='Complete Statement (Sess. Marks'!$AM$2,'Complete Statement (Sess. Marks'!AP94,IF($K$2='Complete Statement (Sess. Marks'!$AY$2,'Complete Statement (Sess. Marks'!BB94,IF($K$2='Complete Statement (Sess. Marks'!$BK$2,'Complete Statement (Sess. Marks'!BN94,IF($K$2='Complete Statement (Sess. Marks'!$BW$2,'Complete Statement (Sess. Marks'!BZ94,IF($K$2='Complete Statement (Sess. Marks'!$CI$2,'Complete Statement (Sess. Marks'!CL94,"")))))))</f>
        <v>0</v>
      </c>
      <c r="O94" s="76">
        <f>IF($K$2='Complete Statement (Sess. Marks'!$O$2,'Complete Statement (Sess. Marks'!S94,IF($K$2='Complete Statement (Sess. Marks'!$AA$2,'Complete Statement (Sess. Marks'!AE94,IF($K$2='Complete Statement (Sess. Marks'!$AM$2,'Complete Statement (Sess. Marks'!AQ94,IF($K$2='Complete Statement (Sess. Marks'!$AY$2,'Complete Statement (Sess. Marks'!BC94,IF($K$2='Complete Statement (Sess. Marks'!$BK$2,'Complete Statement (Sess. Marks'!BO94,IF($K$2='Complete Statement (Sess. Marks'!$BW$2,'Complete Statement (Sess. Marks'!CA94,IF($K$2='Complete Statement (Sess. Marks'!$CI$2,'Complete Statement (Sess. Marks'!CM94,"")))))))</f>
        <v>0</v>
      </c>
      <c r="P94" s="76">
        <f>IF($K$2='Complete Statement (Sess. Marks'!$O$2,'Complete Statement (Sess. Marks'!T94,IF($K$2='Complete Statement (Sess. Marks'!$AA$2,'Complete Statement (Sess. Marks'!AF94,IF($K$2='Complete Statement (Sess. Marks'!$AM$2,'Complete Statement (Sess. Marks'!AR94,IF($K$2='Complete Statement (Sess. Marks'!$AY$2,'Complete Statement (Sess. Marks'!BD94,IF($K$2='Complete Statement (Sess. Marks'!$BK$2,'Complete Statement (Sess. Marks'!BP94,IF($K$2='Complete Statement (Sess. Marks'!$BW$2,'Complete Statement (Sess. Marks'!CB94,IF($K$2='Complete Statement (Sess. Marks'!$CI$2,'Complete Statement (Sess. Marks'!CN94,"")))))))</f>
        <v>0</v>
      </c>
      <c r="Q94" s="76">
        <f>IF($K$2='Complete Statement (Sess. Marks'!$O$2,'Complete Statement (Sess. Marks'!U94,IF($K$2='Complete Statement (Sess. Marks'!$AA$2,'Complete Statement (Sess. Marks'!AG94,IF($K$2='Complete Statement (Sess. Marks'!$AM$2,'Complete Statement (Sess. Marks'!AS94,IF($K$2='Complete Statement (Sess. Marks'!$AY$2,'Complete Statement (Sess. Marks'!BE94,IF($K$2='Complete Statement (Sess. Marks'!$BK$2,'Complete Statement (Sess. Marks'!BQ94,IF($K$2='Complete Statement (Sess. Marks'!$BW$2,'Complete Statement (Sess. Marks'!CC94,IF($K$2='Complete Statement (Sess. Marks'!$CI$2,'Complete Statement (Sess. Marks'!CO94,"")))))))</f>
        <v>0</v>
      </c>
      <c r="R94" s="76">
        <f>IF($K$2='Complete Statement (Sess. Marks'!$O$2,'Complete Statement (Sess. Marks'!V94,IF($K$2='Complete Statement (Sess. Marks'!$AA$2,'Complete Statement (Sess. Marks'!AH94,IF($K$2='Complete Statement (Sess. Marks'!$AM$2,'Complete Statement (Sess. Marks'!AT94,IF($K$2='Complete Statement (Sess. Marks'!$AY$2,'Complete Statement (Sess. Marks'!BF94,IF($K$2='Complete Statement (Sess. Marks'!$BK$2,'Complete Statement (Sess. Marks'!BR94,IF($K$2='Complete Statement (Sess. Marks'!$BW$2,'Complete Statement (Sess. Marks'!CD94,IF($K$2='Complete Statement (Sess. Marks'!$CI$2,'Complete Statement (Sess. Marks'!CP94,"")))))))</f>
        <v>0</v>
      </c>
      <c r="S94" s="76">
        <f>IF($K$2='Complete Statement (Sess. Marks'!$O$2,'Complete Statement (Sess. Marks'!W94,IF($K$2='Complete Statement (Sess. Marks'!$AA$2,'Complete Statement (Sess. Marks'!AI94,IF($K$2='Complete Statement (Sess. Marks'!$AM$2,'Complete Statement (Sess. Marks'!AU94,IF($K$2='Complete Statement (Sess. Marks'!$AY$2,'Complete Statement (Sess. Marks'!BG94,IF($K$2='Complete Statement (Sess. Marks'!$BK$2,'Complete Statement (Sess. Marks'!BS94,IF($K$2='Complete Statement (Sess. Marks'!$BW$2,'Complete Statement (Sess. Marks'!CE94,IF($K$2='Complete Statement (Sess. Marks'!$CI$2,'Complete Statement (Sess. Marks'!CQ94,"")))))))</f>
        <v>0</v>
      </c>
      <c r="T94" s="76">
        <f>IF($K$2='Complete Statement (Sess. Marks'!$O$2,'Complete Statement (Sess. Marks'!X94,IF($K$2='Complete Statement (Sess. Marks'!$AA$2,'Complete Statement (Sess. Marks'!AJ94,IF($K$2='Complete Statement (Sess. Marks'!$AM$2,'Complete Statement (Sess. Marks'!AV94,IF($K$2='Complete Statement (Sess. Marks'!$AY$2,'Complete Statement (Sess. Marks'!BH94,IF($K$2='Complete Statement (Sess. Marks'!$BK$2,'Complete Statement (Sess. Marks'!BT94,IF($K$2='Complete Statement (Sess. Marks'!$BW$2,'Complete Statement (Sess. Marks'!CF94,IF($K$2='Complete Statement (Sess. Marks'!$CI$2,'Complete Statement (Sess. Marks'!CR94,"")))))))</f>
        <v>0</v>
      </c>
      <c r="U94" s="76">
        <f>IF($K$2='Complete Statement (Sess. Marks'!$O$2,'Complete Statement (Sess. Marks'!Y94,IF($K$2='Complete Statement (Sess. Marks'!$AA$2,'Complete Statement (Sess. Marks'!AK94,IF($K$2='Complete Statement (Sess. Marks'!$AM$2,'Complete Statement (Sess. Marks'!AW94,IF($K$2='Complete Statement (Sess. Marks'!$AY$2,'Complete Statement (Sess. Marks'!BI94,IF($K$2='Complete Statement (Sess. Marks'!$BK$2,'Complete Statement (Sess. Marks'!BU94,IF($K$2='Complete Statement (Sess. Marks'!$BW$2,'Complete Statement (Sess. Marks'!CG94,IF($K$2='Complete Statement (Sess. Marks'!$CI$2,'Complete Statement (Sess. Marks'!CS94,"")))))))</f>
        <v>0</v>
      </c>
      <c r="V94" s="78">
        <f>IF($K$2='Complete Statement (Sess. Marks'!$O$2,'Complete Statement (Sess. Marks'!Z94,IF($K$2='Complete Statement (Sess. Marks'!$AA$2,'Complete Statement (Sess. Marks'!AL94,IF($K$2='Complete Statement (Sess. Marks'!$AM$2,'Complete Statement (Sess. Marks'!AX94,IF($K$2='Complete Statement (Sess. Marks'!$AY$2,'Complete Statement (Sess. Marks'!BJ94,IF($K$2='Complete Statement (Sess. Marks'!$BK$2,'Complete Statement (Sess. Marks'!BV94,IF($K$2='Complete Statement (Sess. Marks'!$BW$2,'Complete Statement (Sess. Marks'!CH94,IF($K$2='Complete Statement (Sess. Marks'!$CI$2,'Complete Statement (Sess. Marks'!CT94,"")))))))</f>
        <v>0</v>
      </c>
      <c r="W94" s="585"/>
      <c r="X94" s="128">
        <f>'Complete Statement (Sess. Marks'!DE94</f>
        <v>0</v>
      </c>
      <c r="Y94" s="282">
        <f>'Complete Statement (Sess. Marks'!DI94</f>
        <v>0</v>
      </c>
      <c r="Z94" s="124">
        <f>'Complete Statement (Sess. Marks'!DM94</f>
        <v>0</v>
      </c>
      <c r="AA94" s="282">
        <f>'Complete Statement (Sess. Marks'!DQ94</f>
        <v>0</v>
      </c>
      <c r="AB94" s="352">
        <f>'Complete Statement (Sess. Marks'!DU94</f>
        <v>0</v>
      </c>
      <c r="AC94" s="284">
        <f>'Complete Statement (Sess. Marks'!DY94</f>
        <v>0</v>
      </c>
      <c r="AD94" s="278" t="str">
        <f>'Complete Statement (Sess. Marks'!EC94</f>
        <v/>
      </c>
      <c r="AE94" s="123">
        <f>'Complete Statement (Sess. Marks'!ED94</f>
        <v>0</v>
      </c>
      <c r="AF94" s="44" t="str">
        <f>'Complete Statement (Sess. Marks'!EE94</f>
        <v>D</v>
      </c>
      <c r="AG94" s="289">
        <f>'Complete Statement (Sess. Marks'!EF94</f>
        <v>0</v>
      </c>
      <c r="AH94" s="290" t="str">
        <f>'Complete Statement (Sess. Marks'!EG94</f>
        <v>D</v>
      </c>
      <c r="AI94" s="653"/>
    </row>
    <row r="95" spans="1:35" s="20" customFormat="1" ht="17.25" customHeight="1">
      <c r="A95" s="654"/>
      <c r="B95" s="90">
        <f t="shared" si="1"/>
        <v>0</v>
      </c>
      <c r="C95" s="19">
        <f>'Marks Entry'!D97</f>
        <v>0</v>
      </c>
      <c r="D95" s="19">
        <f>'Marks Entry'!E97</f>
        <v>0</v>
      </c>
      <c r="E95" s="106" t="str">
        <f>'Marks Entry'!F97</f>
        <v/>
      </c>
      <c r="F95" s="19">
        <f>'Marks Entry'!G97</f>
        <v>0</v>
      </c>
      <c r="G95" s="19">
        <f>'Marks Entry'!H97</f>
        <v>0</v>
      </c>
      <c r="H95" s="19">
        <f>'Marks Entry'!I97</f>
        <v>0</v>
      </c>
      <c r="I95" s="19">
        <f>'Marks Entry'!J97</f>
        <v>0</v>
      </c>
      <c r="J95" s="748">
        <f>'Marks Entry'!K97</f>
        <v>0</v>
      </c>
      <c r="K95" s="77">
        <f>IF($K$2='Complete Statement (Sess. Marks'!$O$2,'Complete Statement (Sess. Marks'!O95,IF($K$2='Complete Statement (Sess. Marks'!$AA$2,'Complete Statement (Sess. Marks'!AA95,IF($K$2='Complete Statement (Sess. Marks'!$AM$2,'Complete Statement (Sess. Marks'!AM95,IF($K$2='Complete Statement (Sess. Marks'!$AY$2,'Complete Statement (Sess. Marks'!AY95,IF($K$2='Complete Statement (Sess. Marks'!$BK$2,'Complete Statement (Sess. Marks'!BK95,IF($K$2='Complete Statement (Sess. Marks'!$BW$2,'Complete Statement (Sess. Marks'!BW95,IF($K$2='Complete Statement (Sess. Marks'!$CI$2,'Complete Statement (Sess. Marks'!CI95,"")))))))</f>
        <v>0</v>
      </c>
      <c r="L95" s="76">
        <f>IF($K$2='Complete Statement (Sess. Marks'!$O$2,'Complete Statement (Sess. Marks'!P95,IF($K$2='Complete Statement (Sess. Marks'!$AA$2,'Complete Statement (Sess. Marks'!AB95,IF($K$2='Complete Statement (Sess. Marks'!$AM$2,'Complete Statement (Sess. Marks'!AN95,IF($K$2='Complete Statement (Sess. Marks'!$AY$2,'Complete Statement (Sess. Marks'!AZ95,IF($K$2='Complete Statement (Sess. Marks'!$BK$2,'Complete Statement (Sess. Marks'!BL95,IF($K$2='Complete Statement (Sess. Marks'!$BW$2,'Complete Statement (Sess. Marks'!BX95,IF($K$2='Complete Statement (Sess. Marks'!$CI$2,'Complete Statement (Sess. Marks'!CJ95,"")))))))</f>
        <v>0</v>
      </c>
      <c r="M95" s="76">
        <f>IF($K$2='Complete Statement (Sess. Marks'!$O$2,'Complete Statement (Sess. Marks'!Q95,IF($K$2='Complete Statement (Sess. Marks'!$AA$2,'Complete Statement (Sess. Marks'!AC95,IF($K$2='Complete Statement (Sess. Marks'!$AM$2,'Complete Statement (Sess. Marks'!AO95,IF($K$2='Complete Statement (Sess. Marks'!$AY$2,'Complete Statement (Sess. Marks'!BA95,IF($K$2='Complete Statement (Sess. Marks'!$BK$2,'Complete Statement (Sess. Marks'!BM95,IF($K$2='Complete Statement (Sess. Marks'!$BW$2,'Complete Statement (Sess. Marks'!BY95,IF($K$2='Complete Statement (Sess. Marks'!$CI$2,'Complete Statement (Sess. Marks'!CK95,"")))))))</f>
        <v>0</v>
      </c>
      <c r="N95" s="76">
        <f>IF($K$2='Complete Statement (Sess. Marks'!$O$2,'Complete Statement (Sess. Marks'!R95,IF($K$2='Complete Statement (Sess. Marks'!$AA$2,'Complete Statement (Sess. Marks'!AD95,IF($K$2='Complete Statement (Sess. Marks'!$AM$2,'Complete Statement (Sess. Marks'!AP95,IF($K$2='Complete Statement (Sess. Marks'!$AY$2,'Complete Statement (Sess. Marks'!BB95,IF($K$2='Complete Statement (Sess. Marks'!$BK$2,'Complete Statement (Sess. Marks'!BN95,IF($K$2='Complete Statement (Sess. Marks'!$BW$2,'Complete Statement (Sess. Marks'!BZ95,IF($K$2='Complete Statement (Sess. Marks'!$CI$2,'Complete Statement (Sess. Marks'!CL95,"")))))))</f>
        <v>0</v>
      </c>
      <c r="O95" s="76">
        <f>IF($K$2='Complete Statement (Sess. Marks'!$O$2,'Complete Statement (Sess. Marks'!S95,IF($K$2='Complete Statement (Sess. Marks'!$AA$2,'Complete Statement (Sess. Marks'!AE95,IF($K$2='Complete Statement (Sess. Marks'!$AM$2,'Complete Statement (Sess. Marks'!AQ95,IF($K$2='Complete Statement (Sess. Marks'!$AY$2,'Complete Statement (Sess. Marks'!BC95,IF($K$2='Complete Statement (Sess. Marks'!$BK$2,'Complete Statement (Sess. Marks'!BO95,IF($K$2='Complete Statement (Sess. Marks'!$BW$2,'Complete Statement (Sess. Marks'!CA95,IF($K$2='Complete Statement (Sess. Marks'!$CI$2,'Complete Statement (Sess. Marks'!CM95,"")))))))</f>
        <v>0</v>
      </c>
      <c r="P95" s="76">
        <f>IF($K$2='Complete Statement (Sess. Marks'!$O$2,'Complete Statement (Sess. Marks'!T95,IF($K$2='Complete Statement (Sess. Marks'!$AA$2,'Complete Statement (Sess. Marks'!AF95,IF($K$2='Complete Statement (Sess. Marks'!$AM$2,'Complete Statement (Sess. Marks'!AR95,IF($K$2='Complete Statement (Sess. Marks'!$AY$2,'Complete Statement (Sess. Marks'!BD95,IF($K$2='Complete Statement (Sess. Marks'!$BK$2,'Complete Statement (Sess. Marks'!BP95,IF($K$2='Complete Statement (Sess. Marks'!$BW$2,'Complete Statement (Sess. Marks'!CB95,IF($K$2='Complete Statement (Sess. Marks'!$CI$2,'Complete Statement (Sess. Marks'!CN95,"")))))))</f>
        <v>0</v>
      </c>
      <c r="Q95" s="76">
        <f>IF($K$2='Complete Statement (Sess. Marks'!$O$2,'Complete Statement (Sess. Marks'!U95,IF($K$2='Complete Statement (Sess. Marks'!$AA$2,'Complete Statement (Sess. Marks'!AG95,IF($K$2='Complete Statement (Sess. Marks'!$AM$2,'Complete Statement (Sess. Marks'!AS95,IF($K$2='Complete Statement (Sess. Marks'!$AY$2,'Complete Statement (Sess. Marks'!BE95,IF($K$2='Complete Statement (Sess. Marks'!$BK$2,'Complete Statement (Sess. Marks'!BQ95,IF($K$2='Complete Statement (Sess. Marks'!$BW$2,'Complete Statement (Sess. Marks'!CC95,IF($K$2='Complete Statement (Sess. Marks'!$CI$2,'Complete Statement (Sess. Marks'!CO95,"")))))))</f>
        <v>0</v>
      </c>
      <c r="R95" s="76">
        <f>IF($K$2='Complete Statement (Sess. Marks'!$O$2,'Complete Statement (Sess. Marks'!V95,IF($K$2='Complete Statement (Sess. Marks'!$AA$2,'Complete Statement (Sess. Marks'!AH95,IF($K$2='Complete Statement (Sess. Marks'!$AM$2,'Complete Statement (Sess. Marks'!AT95,IF($K$2='Complete Statement (Sess. Marks'!$AY$2,'Complete Statement (Sess. Marks'!BF95,IF($K$2='Complete Statement (Sess. Marks'!$BK$2,'Complete Statement (Sess. Marks'!BR95,IF($K$2='Complete Statement (Sess. Marks'!$BW$2,'Complete Statement (Sess. Marks'!CD95,IF($K$2='Complete Statement (Sess. Marks'!$CI$2,'Complete Statement (Sess. Marks'!CP95,"")))))))</f>
        <v>0</v>
      </c>
      <c r="S95" s="76">
        <f>IF($K$2='Complete Statement (Sess. Marks'!$O$2,'Complete Statement (Sess. Marks'!W95,IF($K$2='Complete Statement (Sess. Marks'!$AA$2,'Complete Statement (Sess. Marks'!AI95,IF($K$2='Complete Statement (Sess. Marks'!$AM$2,'Complete Statement (Sess. Marks'!AU95,IF($K$2='Complete Statement (Sess. Marks'!$AY$2,'Complete Statement (Sess. Marks'!BG95,IF($K$2='Complete Statement (Sess. Marks'!$BK$2,'Complete Statement (Sess. Marks'!BS95,IF($K$2='Complete Statement (Sess. Marks'!$BW$2,'Complete Statement (Sess. Marks'!CE95,IF($K$2='Complete Statement (Sess. Marks'!$CI$2,'Complete Statement (Sess. Marks'!CQ95,"")))))))</f>
        <v>0</v>
      </c>
      <c r="T95" s="76">
        <f>IF($K$2='Complete Statement (Sess. Marks'!$O$2,'Complete Statement (Sess. Marks'!X95,IF($K$2='Complete Statement (Sess. Marks'!$AA$2,'Complete Statement (Sess. Marks'!AJ95,IF($K$2='Complete Statement (Sess. Marks'!$AM$2,'Complete Statement (Sess. Marks'!AV95,IF($K$2='Complete Statement (Sess. Marks'!$AY$2,'Complete Statement (Sess. Marks'!BH95,IF($K$2='Complete Statement (Sess. Marks'!$BK$2,'Complete Statement (Sess. Marks'!BT95,IF($K$2='Complete Statement (Sess. Marks'!$BW$2,'Complete Statement (Sess. Marks'!CF95,IF($K$2='Complete Statement (Sess. Marks'!$CI$2,'Complete Statement (Sess. Marks'!CR95,"")))))))</f>
        <v>0</v>
      </c>
      <c r="U95" s="76">
        <f>IF($K$2='Complete Statement (Sess. Marks'!$O$2,'Complete Statement (Sess. Marks'!Y95,IF($K$2='Complete Statement (Sess. Marks'!$AA$2,'Complete Statement (Sess. Marks'!AK95,IF($K$2='Complete Statement (Sess. Marks'!$AM$2,'Complete Statement (Sess. Marks'!AW95,IF($K$2='Complete Statement (Sess. Marks'!$AY$2,'Complete Statement (Sess. Marks'!BI95,IF($K$2='Complete Statement (Sess. Marks'!$BK$2,'Complete Statement (Sess. Marks'!BU95,IF($K$2='Complete Statement (Sess. Marks'!$BW$2,'Complete Statement (Sess. Marks'!CG95,IF($K$2='Complete Statement (Sess. Marks'!$CI$2,'Complete Statement (Sess. Marks'!CS95,"")))))))</f>
        <v>0</v>
      </c>
      <c r="V95" s="78">
        <f>IF($K$2='Complete Statement (Sess. Marks'!$O$2,'Complete Statement (Sess. Marks'!Z95,IF($K$2='Complete Statement (Sess. Marks'!$AA$2,'Complete Statement (Sess. Marks'!AL95,IF($K$2='Complete Statement (Sess. Marks'!$AM$2,'Complete Statement (Sess. Marks'!AX95,IF($K$2='Complete Statement (Sess. Marks'!$AY$2,'Complete Statement (Sess. Marks'!BJ95,IF($K$2='Complete Statement (Sess. Marks'!$BK$2,'Complete Statement (Sess. Marks'!BV95,IF($K$2='Complete Statement (Sess. Marks'!$BW$2,'Complete Statement (Sess. Marks'!CH95,IF($K$2='Complete Statement (Sess. Marks'!$CI$2,'Complete Statement (Sess. Marks'!CT95,"")))))))</f>
        <v>0</v>
      </c>
      <c r="W95" s="585"/>
      <c r="X95" s="128">
        <f>'Complete Statement (Sess. Marks'!DE95</f>
        <v>0</v>
      </c>
      <c r="Y95" s="282">
        <f>'Complete Statement (Sess. Marks'!DI95</f>
        <v>0</v>
      </c>
      <c r="Z95" s="124">
        <f>'Complete Statement (Sess. Marks'!DM95</f>
        <v>0</v>
      </c>
      <c r="AA95" s="282">
        <f>'Complete Statement (Sess. Marks'!DQ95</f>
        <v>0</v>
      </c>
      <c r="AB95" s="352">
        <f>'Complete Statement (Sess. Marks'!DU95</f>
        <v>0</v>
      </c>
      <c r="AC95" s="284">
        <f>'Complete Statement (Sess. Marks'!DY95</f>
        <v>0</v>
      </c>
      <c r="AD95" s="278" t="str">
        <f>'Complete Statement (Sess. Marks'!EC95</f>
        <v/>
      </c>
      <c r="AE95" s="123">
        <f>'Complete Statement (Sess. Marks'!ED95</f>
        <v>0</v>
      </c>
      <c r="AF95" s="44" t="str">
        <f>'Complete Statement (Sess. Marks'!EE95</f>
        <v>D</v>
      </c>
      <c r="AG95" s="289">
        <f>'Complete Statement (Sess. Marks'!EF95</f>
        <v>0</v>
      </c>
      <c r="AH95" s="290" t="str">
        <f>'Complete Statement (Sess. Marks'!EG95</f>
        <v>D</v>
      </c>
      <c r="AI95" s="653"/>
    </row>
    <row r="96" spans="1:35" s="20" customFormat="1" ht="17.25" customHeight="1">
      <c r="A96" s="654"/>
      <c r="B96" s="90">
        <f t="shared" si="1"/>
        <v>0</v>
      </c>
      <c r="C96" s="19">
        <f>'Marks Entry'!D98</f>
        <v>0</v>
      </c>
      <c r="D96" s="19">
        <f>'Marks Entry'!E98</f>
        <v>0</v>
      </c>
      <c r="E96" s="106" t="str">
        <f>'Marks Entry'!F98</f>
        <v/>
      </c>
      <c r="F96" s="19">
        <f>'Marks Entry'!G98</f>
        <v>0</v>
      </c>
      <c r="G96" s="19">
        <f>'Marks Entry'!H98</f>
        <v>0</v>
      </c>
      <c r="H96" s="19">
        <f>'Marks Entry'!I98</f>
        <v>0</v>
      </c>
      <c r="I96" s="19">
        <f>'Marks Entry'!J98</f>
        <v>0</v>
      </c>
      <c r="J96" s="748">
        <f>'Marks Entry'!K98</f>
        <v>0</v>
      </c>
      <c r="K96" s="77">
        <f>IF($K$2='Complete Statement (Sess. Marks'!$O$2,'Complete Statement (Sess. Marks'!O96,IF($K$2='Complete Statement (Sess. Marks'!$AA$2,'Complete Statement (Sess. Marks'!AA96,IF($K$2='Complete Statement (Sess. Marks'!$AM$2,'Complete Statement (Sess. Marks'!AM96,IF($K$2='Complete Statement (Sess. Marks'!$AY$2,'Complete Statement (Sess. Marks'!AY96,IF($K$2='Complete Statement (Sess. Marks'!$BK$2,'Complete Statement (Sess. Marks'!BK96,IF($K$2='Complete Statement (Sess. Marks'!$BW$2,'Complete Statement (Sess. Marks'!BW96,IF($K$2='Complete Statement (Sess. Marks'!$CI$2,'Complete Statement (Sess. Marks'!CI96,"")))))))</f>
        <v>0</v>
      </c>
      <c r="L96" s="76">
        <f>IF($K$2='Complete Statement (Sess. Marks'!$O$2,'Complete Statement (Sess. Marks'!P96,IF($K$2='Complete Statement (Sess. Marks'!$AA$2,'Complete Statement (Sess. Marks'!AB96,IF($K$2='Complete Statement (Sess. Marks'!$AM$2,'Complete Statement (Sess. Marks'!AN96,IF($K$2='Complete Statement (Sess. Marks'!$AY$2,'Complete Statement (Sess. Marks'!AZ96,IF($K$2='Complete Statement (Sess. Marks'!$BK$2,'Complete Statement (Sess. Marks'!BL96,IF($K$2='Complete Statement (Sess. Marks'!$BW$2,'Complete Statement (Sess. Marks'!BX96,IF($K$2='Complete Statement (Sess. Marks'!$CI$2,'Complete Statement (Sess. Marks'!CJ96,"")))))))</f>
        <v>0</v>
      </c>
      <c r="M96" s="76">
        <f>IF($K$2='Complete Statement (Sess. Marks'!$O$2,'Complete Statement (Sess. Marks'!Q96,IF($K$2='Complete Statement (Sess. Marks'!$AA$2,'Complete Statement (Sess. Marks'!AC96,IF($K$2='Complete Statement (Sess. Marks'!$AM$2,'Complete Statement (Sess. Marks'!AO96,IF($K$2='Complete Statement (Sess. Marks'!$AY$2,'Complete Statement (Sess. Marks'!BA96,IF($K$2='Complete Statement (Sess. Marks'!$BK$2,'Complete Statement (Sess. Marks'!BM96,IF($K$2='Complete Statement (Sess. Marks'!$BW$2,'Complete Statement (Sess. Marks'!BY96,IF($K$2='Complete Statement (Sess. Marks'!$CI$2,'Complete Statement (Sess. Marks'!CK96,"")))))))</f>
        <v>0</v>
      </c>
      <c r="N96" s="76">
        <f>IF($K$2='Complete Statement (Sess. Marks'!$O$2,'Complete Statement (Sess. Marks'!R96,IF($K$2='Complete Statement (Sess. Marks'!$AA$2,'Complete Statement (Sess. Marks'!AD96,IF($K$2='Complete Statement (Sess. Marks'!$AM$2,'Complete Statement (Sess. Marks'!AP96,IF($K$2='Complete Statement (Sess. Marks'!$AY$2,'Complete Statement (Sess. Marks'!BB96,IF($K$2='Complete Statement (Sess. Marks'!$BK$2,'Complete Statement (Sess. Marks'!BN96,IF($K$2='Complete Statement (Sess. Marks'!$BW$2,'Complete Statement (Sess. Marks'!BZ96,IF($K$2='Complete Statement (Sess. Marks'!$CI$2,'Complete Statement (Sess. Marks'!CL96,"")))))))</f>
        <v>0</v>
      </c>
      <c r="O96" s="76">
        <f>IF($K$2='Complete Statement (Sess. Marks'!$O$2,'Complete Statement (Sess. Marks'!S96,IF($K$2='Complete Statement (Sess. Marks'!$AA$2,'Complete Statement (Sess. Marks'!AE96,IF($K$2='Complete Statement (Sess. Marks'!$AM$2,'Complete Statement (Sess. Marks'!AQ96,IF($K$2='Complete Statement (Sess. Marks'!$AY$2,'Complete Statement (Sess. Marks'!BC96,IF($K$2='Complete Statement (Sess. Marks'!$BK$2,'Complete Statement (Sess. Marks'!BO96,IF($K$2='Complete Statement (Sess. Marks'!$BW$2,'Complete Statement (Sess. Marks'!CA96,IF($K$2='Complete Statement (Sess. Marks'!$CI$2,'Complete Statement (Sess. Marks'!CM96,"")))))))</f>
        <v>0</v>
      </c>
      <c r="P96" s="76">
        <f>IF($K$2='Complete Statement (Sess. Marks'!$O$2,'Complete Statement (Sess. Marks'!T96,IF($K$2='Complete Statement (Sess. Marks'!$AA$2,'Complete Statement (Sess. Marks'!AF96,IF($K$2='Complete Statement (Sess. Marks'!$AM$2,'Complete Statement (Sess. Marks'!AR96,IF($K$2='Complete Statement (Sess. Marks'!$AY$2,'Complete Statement (Sess. Marks'!BD96,IF($K$2='Complete Statement (Sess. Marks'!$BK$2,'Complete Statement (Sess. Marks'!BP96,IF($K$2='Complete Statement (Sess. Marks'!$BW$2,'Complete Statement (Sess. Marks'!CB96,IF($K$2='Complete Statement (Sess. Marks'!$CI$2,'Complete Statement (Sess. Marks'!CN96,"")))))))</f>
        <v>0</v>
      </c>
      <c r="Q96" s="76">
        <f>IF($K$2='Complete Statement (Sess. Marks'!$O$2,'Complete Statement (Sess. Marks'!U96,IF($K$2='Complete Statement (Sess. Marks'!$AA$2,'Complete Statement (Sess. Marks'!AG96,IF($K$2='Complete Statement (Sess. Marks'!$AM$2,'Complete Statement (Sess. Marks'!AS96,IF($K$2='Complete Statement (Sess. Marks'!$AY$2,'Complete Statement (Sess. Marks'!BE96,IF($K$2='Complete Statement (Sess. Marks'!$BK$2,'Complete Statement (Sess. Marks'!BQ96,IF($K$2='Complete Statement (Sess. Marks'!$BW$2,'Complete Statement (Sess. Marks'!CC96,IF($K$2='Complete Statement (Sess. Marks'!$CI$2,'Complete Statement (Sess. Marks'!CO96,"")))))))</f>
        <v>0</v>
      </c>
      <c r="R96" s="76">
        <f>IF($K$2='Complete Statement (Sess. Marks'!$O$2,'Complete Statement (Sess. Marks'!V96,IF($K$2='Complete Statement (Sess. Marks'!$AA$2,'Complete Statement (Sess. Marks'!AH96,IF($K$2='Complete Statement (Sess. Marks'!$AM$2,'Complete Statement (Sess. Marks'!AT96,IF($K$2='Complete Statement (Sess. Marks'!$AY$2,'Complete Statement (Sess. Marks'!BF96,IF($K$2='Complete Statement (Sess. Marks'!$BK$2,'Complete Statement (Sess. Marks'!BR96,IF($K$2='Complete Statement (Sess. Marks'!$BW$2,'Complete Statement (Sess. Marks'!CD96,IF($K$2='Complete Statement (Sess. Marks'!$CI$2,'Complete Statement (Sess. Marks'!CP96,"")))))))</f>
        <v>0</v>
      </c>
      <c r="S96" s="76">
        <f>IF($K$2='Complete Statement (Sess. Marks'!$O$2,'Complete Statement (Sess. Marks'!W96,IF($K$2='Complete Statement (Sess. Marks'!$AA$2,'Complete Statement (Sess. Marks'!AI96,IF($K$2='Complete Statement (Sess. Marks'!$AM$2,'Complete Statement (Sess. Marks'!AU96,IF($K$2='Complete Statement (Sess. Marks'!$AY$2,'Complete Statement (Sess. Marks'!BG96,IF($K$2='Complete Statement (Sess. Marks'!$BK$2,'Complete Statement (Sess. Marks'!BS96,IF($K$2='Complete Statement (Sess. Marks'!$BW$2,'Complete Statement (Sess. Marks'!CE96,IF($K$2='Complete Statement (Sess. Marks'!$CI$2,'Complete Statement (Sess. Marks'!CQ96,"")))))))</f>
        <v>0</v>
      </c>
      <c r="T96" s="76">
        <f>IF($K$2='Complete Statement (Sess. Marks'!$O$2,'Complete Statement (Sess. Marks'!X96,IF($K$2='Complete Statement (Sess. Marks'!$AA$2,'Complete Statement (Sess. Marks'!AJ96,IF($K$2='Complete Statement (Sess. Marks'!$AM$2,'Complete Statement (Sess. Marks'!AV96,IF($K$2='Complete Statement (Sess. Marks'!$AY$2,'Complete Statement (Sess. Marks'!BH96,IF($K$2='Complete Statement (Sess. Marks'!$BK$2,'Complete Statement (Sess. Marks'!BT96,IF($K$2='Complete Statement (Sess. Marks'!$BW$2,'Complete Statement (Sess. Marks'!CF96,IF($K$2='Complete Statement (Sess. Marks'!$CI$2,'Complete Statement (Sess. Marks'!CR96,"")))))))</f>
        <v>0</v>
      </c>
      <c r="U96" s="76">
        <f>IF($K$2='Complete Statement (Sess. Marks'!$O$2,'Complete Statement (Sess. Marks'!Y96,IF($K$2='Complete Statement (Sess. Marks'!$AA$2,'Complete Statement (Sess. Marks'!AK96,IF($K$2='Complete Statement (Sess. Marks'!$AM$2,'Complete Statement (Sess. Marks'!AW96,IF($K$2='Complete Statement (Sess. Marks'!$AY$2,'Complete Statement (Sess. Marks'!BI96,IF($K$2='Complete Statement (Sess. Marks'!$BK$2,'Complete Statement (Sess. Marks'!BU96,IF($K$2='Complete Statement (Sess. Marks'!$BW$2,'Complete Statement (Sess. Marks'!CG96,IF($K$2='Complete Statement (Sess. Marks'!$CI$2,'Complete Statement (Sess. Marks'!CS96,"")))))))</f>
        <v>0</v>
      </c>
      <c r="V96" s="78">
        <f>IF($K$2='Complete Statement (Sess. Marks'!$O$2,'Complete Statement (Sess. Marks'!Z96,IF($K$2='Complete Statement (Sess. Marks'!$AA$2,'Complete Statement (Sess. Marks'!AL96,IF($K$2='Complete Statement (Sess. Marks'!$AM$2,'Complete Statement (Sess. Marks'!AX96,IF($K$2='Complete Statement (Sess. Marks'!$AY$2,'Complete Statement (Sess. Marks'!BJ96,IF($K$2='Complete Statement (Sess. Marks'!$BK$2,'Complete Statement (Sess. Marks'!BV96,IF($K$2='Complete Statement (Sess. Marks'!$BW$2,'Complete Statement (Sess. Marks'!CH96,IF($K$2='Complete Statement (Sess. Marks'!$CI$2,'Complete Statement (Sess. Marks'!CT96,"")))))))</f>
        <v>0</v>
      </c>
      <c r="W96" s="585"/>
      <c r="X96" s="128">
        <f>'Complete Statement (Sess. Marks'!DE96</f>
        <v>0</v>
      </c>
      <c r="Y96" s="282">
        <f>'Complete Statement (Sess. Marks'!DI96</f>
        <v>0</v>
      </c>
      <c r="Z96" s="124">
        <f>'Complete Statement (Sess. Marks'!DM96</f>
        <v>0</v>
      </c>
      <c r="AA96" s="282">
        <f>'Complete Statement (Sess. Marks'!DQ96</f>
        <v>0</v>
      </c>
      <c r="AB96" s="352">
        <f>'Complete Statement (Sess. Marks'!DU96</f>
        <v>0</v>
      </c>
      <c r="AC96" s="284">
        <f>'Complete Statement (Sess. Marks'!DY96</f>
        <v>0</v>
      </c>
      <c r="AD96" s="278" t="str">
        <f>'Complete Statement (Sess. Marks'!EC96</f>
        <v/>
      </c>
      <c r="AE96" s="123">
        <f>'Complete Statement (Sess. Marks'!ED96</f>
        <v>0</v>
      </c>
      <c r="AF96" s="44" t="str">
        <f>'Complete Statement (Sess. Marks'!EE96</f>
        <v>D</v>
      </c>
      <c r="AG96" s="289">
        <f>'Complete Statement (Sess. Marks'!EF96</f>
        <v>0</v>
      </c>
      <c r="AH96" s="290" t="str">
        <f>'Complete Statement (Sess. Marks'!EG96</f>
        <v>D</v>
      </c>
      <c r="AI96" s="653"/>
    </row>
    <row r="97" spans="1:35" s="20" customFormat="1" ht="17.25" customHeight="1">
      <c r="A97" s="654"/>
      <c r="B97" s="90">
        <f t="shared" si="1"/>
        <v>0</v>
      </c>
      <c r="C97" s="19">
        <f>'Marks Entry'!D99</f>
        <v>0</v>
      </c>
      <c r="D97" s="19">
        <f>'Marks Entry'!E99</f>
        <v>0</v>
      </c>
      <c r="E97" s="106" t="str">
        <f>'Marks Entry'!F99</f>
        <v/>
      </c>
      <c r="F97" s="19">
        <f>'Marks Entry'!G99</f>
        <v>0</v>
      </c>
      <c r="G97" s="19">
        <f>'Marks Entry'!H99</f>
        <v>0</v>
      </c>
      <c r="H97" s="19">
        <f>'Marks Entry'!I99</f>
        <v>0</v>
      </c>
      <c r="I97" s="19">
        <f>'Marks Entry'!J99</f>
        <v>0</v>
      </c>
      <c r="J97" s="748">
        <f>'Marks Entry'!K99</f>
        <v>0</v>
      </c>
      <c r="K97" s="77">
        <f>IF($K$2='Complete Statement (Sess. Marks'!$O$2,'Complete Statement (Sess. Marks'!O97,IF($K$2='Complete Statement (Sess. Marks'!$AA$2,'Complete Statement (Sess. Marks'!AA97,IF($K$2='Complete Statement (Sess. Marks'!$AM$2,'Complete Statement (Sess. Marks'!AM97,IF($K$2='Complete Statement (Sess. Marks'!$AY$2,'Complete Statement (Sess. Marks'!AY97,IF($K$2='Complete Statement (Sess. Marks'!$BK$2,'Complete Statement (Sess. Marks'!BK97,IF($K$2='Complete Statement (Sess. Marks'!$BW$2,'Complete Statement (Sess. Marks'!BW97,IF($K$2='Complete Statement (Sess. Marks'!$CI$2,'Complete Statement (Sess. Marks'!CI97,"")))))))</f>
        <v>0</v>
      </c>
      <c r="L97" s="76">
        <f>IF($K$2='Complete Statement (Sess. Marks'!$O$2,'Complete Statement (Sess. Marks'!P97,IF($K$2='Complete Statement (Sess. Marks'!$AA$2,'Complete Statement (Sess. Marks'!AB97,IF($K$2='Complete Statement (Sess. Marks'!$AM$2,'Complete Statement (Sess. Marks'!AN97,IF($K$2='Complete Statement (Sess. Marks'!$AY$2,'Complete Statement (Sess. Marks'!AZ97,IF($K$2='Complete Statement (Sess. Marks'!$BK$2,'Complete Statement (Sess. Marks'!BL97,IF($K$2='Complete Statement (Sess. Marks'!$BW$2,'Complete Statement (Sess. Marks'!BX97,IF($K$2='Complete Statement (Sess. Marks'!$CI$2,'Complete Statement (Sess. Marks'!CJ97,"")))))))</f>
        <v>0</v>
      </c>
      <c r="M97" s="76">
        <f>IF($K$2='Complete Statement (Sess. Marks'!$O$2,'Complete Statement (Sess. Marks'!Q97,IF($K$2='Complete Statement (Sess. Marks'!$AA$2,'Complete Statement (Sess. Marks'!AC97,IF($K$2='Complete Statement (Sess. Marks'!$AM$2,'Complete Statement (Sess. Marks'!AO97,IF($K$2='Complete Statement (Sess. Marks'!$AY$2,'Complete Statement (Sess. Marks'!BA97,IF($K$2='Complete Statement (Sess. Marks'!$BK$2,'Complete Statement (Sess. Marks'!BM97,IF($K$2='Complete Statement (Sess. Marks'!$BW$2,'Complete Statement (Sess. Marks'!BY97,IF($K$2='Complete Statement (Sess. Marks'!$CI$2,'Complete Statement (Sess. Marks'!CK97,"")))))))</f>
        <v>0</v>
      </c>
      <c r="N97" s="76">
        <f>IF($K$2='Complete Statement (Sess. Marks'!$O$2,'Complete Statement (Sess. Marks'!R97,IF($K$2='Complete Statement (Sess. Marks'!$AA$2,'Complete Statement (Sess. Marks'!AD97,IF($K$2='Complete Statement (Sess. Marks'!$AM$2,'Complete Statement (Sess. Marks'!AP97,IF($K$2='Complete Statement (Sess. Marks'!$AY$2,'Complete Statement (Sess. Marks'!BB97,IF($K$2='Complete Statement (Sess. Marks'!$BK$2,'Complete Statement (Sess. Marks'!BN97,IF($K$2='Complete Statement (Sess. Marks'!$BW$2,'Complete Statement (Sess. Marks'!BZ97,IF($K$2='Complete Statement (Sess. Marks'!$CI$2,'Complete Statement (Sess. Marks'!CL97,"")))))))</f>
        <v>0</v>
      </c>
      <c r="O97" s="76">
        <f>IF($K$2='Complete Statement (Sess. Marks'!$O$2,'Complete Statement (Sess. Marks'!S97,IF($K$2='Complete Statement (Sess. Marks'!$AA$2,'Complete Statement (Sess. Marks'!AE97,IF($K$2='Complete Statement (Sess. Marks'!$AM$2,'Complete Statement (Sess. Marks'!AQ97,IF($K$2='Complete Statement (Sess. Marks'!$AY$2,'Complete Statement (Sess. Marks'!BC97,IF($K$2='Complete Statement (Sess. Marks'!$BK$2,'Complete Statement (Sess. Marks'!BO97,IF($K$2='Complete Statement (Sess. Marks'!$BW$2,'Complete Statement (Sess. Marks'!CA97,IF($K$2='Complete Statement (Sess. Marks'!$CI$2,'Complete Statement (Sess. Marks'!CM97,"")))))))</f>
        <v>0</v>
      </c>
      <c r="P97" s="76">
        <f>IF($K$2='Complete Statement (Sess. Marks'!$O$2,'Complete Statement (Sess. Marks'!T97,IF($K$2='Complete Statement (Sess. Marks'!$AA$2,'Complete Statement (Sess. Marks'!AF97,IF($K$2='Complete Statement (Sess. Marks'!$AM$2,'Complete Statement (Sess. Marks'!AR97,IF($K$2='Complete Statement (Sess. Marks'!$AY$2,'Complete Statement (Sess. Marks'!BD97,IF($K$2='Complete Statement (Sess. Marks'!$BK$2,'Complete Statement (Sess. Marks'!BP97,IF($K$2='Complete Statement (Sess. Marks'!$BW$2,'Complete Statement (Sess. Marks'!CB97,IF($K$2='Complete Statement (Sess. Marks'!$CI$2,'Complete Statement (Sess. Marks'!CN97,"")))))))</f>
        <v>0</v>
      </c>
      <c r="Q97" s="76">
        <f>IF($K$2='Complete Statement (Sess. Marks'!$O$2,'Complete Statement (Sess. Marks'!U97,IF($K$2='Complete Statement (Sess. Marks'!$AA$2,'Complete Statement (Sess. Marks'!AG97,IF($K$2='Complete Statement (Sess. Marks'!$AM$2,'Complete Statement (Sess. Marks'!AS97,IF($K$2='Complete Statement (Sess. Marks'!$AY$2,'Complete Statement (Sess. Marks'!BE97,IF($K$2='Complete Statement (Sess. Marks'!$BK$2,'Complete Statement (Sess. Marks'!BQ97,IF($K$2='Complete Statement (Sess. Marks'!$BW$2,'Complete Statement (Sess. Marks'!CC97,IF($K$2='Complete Statement (Sess. Marks'!$CI$2,'Complete Statement (Sess. Marks'!CO97,"")))))))</f>
        <v>0</v>
      </c>
      <c r="R97" s="76">
        <f>IF($K$2='Complete Statement (Sess. Marks'!$O$2,'Complete Statement (Sess. Marks'!V97,IF($K$2='Complete Statement (Sess. Marks'!$AA$2,'Complete Statement (Sess. Marks'!AH97,IF($K$2='Complete Statement (Sess. Marks'!$AM$2,'Complete Statement (Sess. Marks'!AT97,IF($K$2='Complete Statement (Sess. Marks'!$AY$2,'Complete Statement (Sess. Marks'!BF97,IF($K$2='Complete Statement (Sess. Marks'!$BK$2,'Complete Statement (Sess. Marks'!BR97,IF($K$2='Complete Statement (Sess. Marks'!$BW$2,'Complete Statement (Sess. Marks'!CD97,IF($K$2='Complete Statement (Sess. Marks'!$CI$2,'Complete Statement (Sess. Marks'!CP97,"")))))))</f>
        <v>0</v>
      </c>
      <c r="S97" s="76">
        <f>IF($K$2='Complete Statement (Sess. Marks'!$O$2,'Complete Statement (Sess. Marks'!W97,IF($K$2='Complete Statement (Sess. Marks'!$AA$2,'Complete Statement (Sess. Marks'!AI97,IF($K$2='Complete Statement (Sess. Marks'!$AM$2,'Complete Statement (Sess. Marks'!AU97,IF($K$2='Complete Statement (Sess. Marks'!$AY$2,'Complete Statement (Sess. Marks'!BG97,IF($K$2='Complete Statement (Sess. Marks'!$BK$2,'Complete Statement (Sess. Marks'!BS97,IF($K$2='Complete Statement (Sess. Marks'!$BW$2,'Complete Statement (Sess. Marks'!CE97,IF($K$2='Complete Statement (Sess. Marks'!$CI$2,'Complete Statement (Sess. Marks'!CQ97,"")))))))</f>
        <v>0</v>
      </c>
      <c r="T97" s="76">
        <f>IF($K$2='Complete Statement (Sess. Marks'!$O$2,'Complete Statement (Sess. Marks'!X97,IF($K$2='Complete Statement (Sess. Marks'!$AA$2,'Complete Statement (Sess. Marks'!AJ97,IF($K$2='Complete Statement (Sess. Marks'!$AM$2,'Complete Statement (Sess. Marks'!AV97,IF($K$2='Complete Statement (Sess. Marks'!$AY$2,'Complete Statement (Sess. Marks'!BH97,IF($K$2='Complete Statement (Sess. Marks'!$BK$2,'Complete Statement (Sess. Marks'!BT97,IF($K$2='Complete Statement (Sess. Marks'!$BW$2,'Complete Statement (Sess. Marks'!CF97,IF($K$2='Complete Statement (Sess. Marks'!$CI$2,'Complete Statement (Sess. Marks'!CR97,"")))))))</f>
        <v>0</v>
      </c>
      <c r="U97" s="76">
        <f>IF($K$2='Complete Statement (Sess. Marks'!$O$2,'Complete Statement (Sess. Marks'!Y97,IF($K$2='Complete Statement (Sess. Marks'!$AA$2,'Complete Statement (Sess. Marks'!AK97,IF($K$2='Complete Statement (Sess. Marks'!$AM$2,'Complete Statement (Sess. Marks'!AW97,IF($K$2='Complete Statement (Sess. Marks'!$AY$2,'Complete Statement (Sess. Marks'!BI97,IF($K$2='Complete Statement (Sess. Marks'!$BK$2,'Complete Statement (Sess. Marks'!BU97,IF($K$2='Complete Statement (Sess. Marks'!$BW$2,'Complete Statement (Sess. Marks'!CG97,IF($K$2='Complete Statement (Sess. Marks'!$CI$2,'Complete Statement (Sess. Marks'!CS97,"")))))))</f>
        <v>0</v>
      </c>
      <c r="V97" s="78">
        <f>IF($K$2='Complete Statement (Sess. Marks'!$O$2,'Complete Statement (Sess. Marks'!Z97,IF($K$2='Complete Statement (Sess. Marks'!$AA$2,'Complete Statement (Sess. Marks'!AL97,IF($K$2='Complete Statement (Sess. Marks'!$AM$2,'Complete Statement (Sess. Marks'!AX97,IF($K$2='Complete Statement (Sess. Marks'!$AY$2,'Complete Statement (Sess. Marks'!BJ97,IF($K$2='Complete Statement (Sess. Marks'!$BK$2,'Complete Statement (Sess. Marks'!BV97,IF($K$2='Complete Statement (Sess. Marks'!$BW$2,'Complete Statement (Sess. Marks'!CH97,IF($K$2='Complete Statement (Sess. Marks'!$CI$2,'Complete Statement (Sess. Marks'!CT97,"")))))))</f>
        <v>0</v>
      </c>
      <c r="W97" s="585"/>
      <c r="X97" s="128">
        <f>'Complete Statement (Sess. Marks'!DE97</f>
        <v>0</v>
      </c>
      <c r="Y97" s="282">
        <f>'Complete Statement (Sess. Marks'!DI97</f>
        <v>0</v>
      </c>
      <c r="Z97" s="124">
        <f>'Complete Statement (Sess. Marks'!DM97</f>
        <v>0</v>
      </c>
      <c r="AA97" s="282">
        <f>'Complete Statement (Sess. Marks'!DQ97</f>
        <v>0</v>
      </c>
      <c r="AB97" s="352">
        <f>'Complete Statement (Sess. Marks'!DU97</f>
        <v>0</v>
      </c>
      <c r="AC97" s="284">
        <f>'Complete Statement (Sess. Marks'!DY97</f>
        <v>0</v>
      </c>
      <c r="AD97" s="278" t="str">
        <f>'Complete Statement (Sess. Marks'!EC97</f>
        <v/>
      </c>
      <c r="AE97" s="123">
        <f>'Complete Statement (Sess. Marks'!ED97</f>
        <v>0</v>
      </c>
      <c r="AF97" s="44" t="str">
        <f>'Complete Statement (Sess. Marks'!EE97</f>
        <v>D</v>
      </c>
      <c r="AG97" s="289">
        <f>'Complete Statement (Sess. Marks'!EF97</f>
        <v>0</v>
      </c>
      <c r="AH97" s="290" t="str">
        <f>'Complete Statement (Sess. Marks'!EG97</f>
        <v>D</v>
      </c>
      <c r="AI97" s="653"/>
    </row>
    <row r="98" spans="1:35" s="20" customFormat="1" ht="17.25" customHeight="1">
      <c r="A98" s="654"/>
      <c r="B98" s="90">
        <f t="shared" si="1"/>
        <v>0</v>
      </c>
      <c r="C98" s="19">
        <f>'Marks Entry'!D100</f>
        <v>0</v>
      </c>
      <c r="D98" s="19">
        <f>'Marks Entry'!E100</f>
        <v>0</v>
      </c>
      <c r="E98" s="106" t="str">
        <f>'Marks Entry'!F100</f>
        <v/>
      </c>
      <c r="F98" s="19">
        <f>'Marks Entry'!G100</f>
        <v>0</v>
      </c>
      <c r="G98" s="19">
        <f>'Marks Entry'!H100</f>
        <v>0</v>
      </c>
      <c r="H98" s="19">
        <f>'Marks Entry'!I100</f>
        <v>0</v>
      </c>
      <c r="I98" s="19">
        <f>'Marks Entry'!J100</f>
        <v>0</v>
      </c>
      <c r="J98" s="748">
        <f>'Marks Entry'!K100</f>
        <v>0</v>
      </c>
      <c r="K98" s="77">
        <f>IF($K$2='Complete Statement (Sess. Marks'!$O$2,'Complete Statement (Sess. Marks'!O98,IF($K$2='Complete Statement (Sess. Marks'!$AA$2,'Complete Statement (Sess. Marks'!AA98,IF($K$2='Complete Statement (Sess. Marks'!$AM$2,'Complete Statement (Sess. Marks'!AM98,IF($K$2='Complete Statement (Sess. Marks'!$AY$2,'Complete Statement (Sess. Marks'!AY98,IF($K$2='Complete Statement (Sess. Marks'!$BK$2,'Complete Statement (Sess. Marks'!BK98,IF($K$2='Complete Statement (Sess. Marks'!$BW$2,'Complete Statement (Sess. Marks'!BW98,IF($K$2='Complete Statement (Sess. Marks'!$CI$2,'Complete Statement (Sess. Marks'!CI98,"")))))))</f>
        <v>0</v>
      </c>
      <c r="L98" s="76">
        <f>IF($K$2='Complete Statement (Sess. Marks'!$O$2,'Complete Statement (Sess. Marks'!P98,IF($K$2='Complete Statement (Sess. Marks'!$AA$2,'Complete Statement (Sess. Marks'!AB98,IF($K$2='Complete Statement (Sess. Marks'!$AM$2,'Complete Statement (Sess. Marks'!AN98,IF($K$2='Complete Statement (Sess. Marks'!$AY$2,'Complete Statement (Sess. Marks'!AZ98,IF($K$2='Complete Statement (Sess. Marks'!$BK$2,'Complete Statement (Sess. Marks'!BL98,IF($K$2='Complete Statement (Sess. Marks'!$BW$2,'Complete Statement (Sess. Marks'!BX98,IF($K$2='Complete Statement (Sess. Marks'!$CI$2,'Complete Statement (Sess. Marks'!CJ98,"")))))))</f>
        <v>0</v>
      </c>
      <c r="M98" s="76">
        <f>IF($K$2='Complete Statement (Sess. Marks'!$O$2,'Complete Statement (Sess. Marks'!Q98,IF($K$2='Complete Statement (Sess. Marks'!$AA$2,'Complete Statement (Sess. Marks'!AC98,IF($K$2='Complete Statement (Sess. Marks'!$AM$2,'Complete Statement (Sess. Marks'!AO98,IF($K$2='Complete Statement (Sess. Marks'!$AY$2,'Complete Statement (Sess. Marks'!BA98,IF($K$2='Complete Statement (Sess. Marks'!$BK$2,'Complete Statement (Sess. Marks'!BM98,IF($K$2='Complete Statement (Sess. Marks'!$BW$2,'Complete Statement (Sess. Marks'!BY98,IF($K$2='Complete Statement (Sess. Marks'!$CI$2,'Complete Statement (Sess. Marks'!CK98,"")))))))</f>
        <v>0</v>
      </c>
      <c r="N98" s="76">
        <f>IF($K$2='Complete Statement (Sess. Marks'!$O$2,'Complete Statement (Sess. Marks'!R98,IF($K$2='Complete Statement (Sess. Marks'!$AA$2,'Complete Statement (Sess. Marks'!AD98,IF($K$2='Complete Statement (Sess. Marks'!$AM$2,'Complete Statement (Sess. Marks'!AP98,IF($K$2='Complete Statement (Sess. Marks'!$AY$2,'Complete Statement (Sess. Marks'!BB98,IF($K$2='Complete Statement (Sess. Marks'!$BK$2,'Complete Statement (Sess. Marks'!BN98,IF($K$2='Complete Statement (Sess. Marks'!$BW$2,'Complete Statement (Sess. Marks'!BZ98,IF($K$2='Complete Statement (Sess. Marks'!$CI$2,'Complete Statement (Sess. Marks'!CL98,"")))))))</f>
        <v>0</v>
      </c>
      <c r="O98" s="76">
        <f>IF($K$2='Complete Statement (Sess. Marks'!$O$2,'Complete Statement (Sess. Marks'!S98,IF($K$2='Complete Statement (Sess. Marks'!$AA$2,'Complete Statement (Sess. Marks'!AE98,IF($K$2='Complete Statement (Sess. Marks'!$AM$2,'Complete Statement (Sess. Marks'!AQ98,IF($K$2='Complete Statement (Sess. Marks'!$AY$2,'Complete Statement (Sess. Marks'!BC98,IF($K$2='Complete Statement (Sess. Marks'!$BK$2,'Complete Statement (Sess. Marks'!BO98,IF($K$2='Complete Statement (Sess. Marks'!$BW$2,'Complete Statement (Sess. Marks'!CA98,IF($K$2='Complete Statement (Sess. Marks'!$CI$2,'Complete Statement (Sess. Marks'!CM98,"")))))))</f>
        <v>0</v>
      </c>
      <c r="P98" s="76">
        <f>IF($K$2='Complete Statement (Sess. Marks'!$O$2,'Complete Statement (Sess. Marks'!T98,IF($K$2='Complete Statement (Sess. Marks'!$AA$2,'Complete Statement (Sess. Marks'!AF98,IF($K$2='Complete Statement (Sess. Marks'!$AM$2,'Complete Statement (Sess. Marks'!AR98,IF($K$2='Complete Statement (Sess. Marks'!$AY$2,'Complete Statement (Sess. Marks'!BD98,IF($K$2='Complete Statement (Sess. Marks'!$BK$2,'Complete Statement (Sess. Marks'!BP98,IF($K$2='Complete Statement (Sess. Marks'!$BW$2,'Complete Statement (Sess. Marks'!CB98,IF($K$2='Complete Statement (Sess. Marks'!$CI$2,'Complete Statement (Sess. Marks'!CN98,"")))))))</f>
        <v>0</v>
      </c>
      <c r="Q98" s="76">
        <f>IF($K$2='Complete Statement (Sess. Marks'!$O$2,'Complete Statement (Sess. Marks'!U98,IF($K$2='Complete Statement (Sess. Marks'!$AA$2,'Complete Statement (Sess. Marks'!AG98,IF($K$2='Complete Statement (Sess. Marks'!$AM$2,'Complete Statement (Sess. Marks'!AS98,IF($K$2='Complete Statement (Sess. Marks'!$AY$2,'Complete Statement (Sess. Marks'!BE98,IF($K$2='Complete Statement (Sess. Marks'!$BK$2,'Complete Statement (Sess. Marks'!BQ98,IF($K$2='Complete Statement (Sess. Marks'!$BW$2,'Complete Statement (Sess. Marks'!CC98,IF($K$2='Complete Statement (Sess. Marks'!$CI$2,'Complete Statement (Sess. Marks'!CO98,"")))))))</f>
        <v>0</v>
      </c>
      <c r="R98" s="76">
        <f>IF($K$2='Complete Statement (Sess. Marks'!$O$2,'Complete Statement (Sess. Marks'!V98,IF($K$2='Complete Statement (Sess. Marks'!$AA$2,'Complete Statement (Sess. Marks'!AH98,IF($K$2='Complete Statement (Sess. Marks'!$AM$2,'Complete Statement (Sess. Marks'!AT98,IF($K$2='Complete Statement (Sess. Marks'!$AY$2,'Complete Statement (Sess. Marks'!BF98,IF($K$2='Complete Statement (Sess. Marks'!$BK$2,'Complete Statement (Sess. Marks'!BR98,IF($K$2='Complete Statement (Sess. Marks'!$BW$2,'Complete Statement (Sess. Marks'!CD98,IF($K$2='Complete Statement (Sess. Marks'!$CI$2,'Complete Statement (Sess. Marks'!CP98,"")))))))</f>
        <v>0</v>
      </c>
      <c r="S98" s="76">
        <f>IF($K$2='Complete Statement (Sess. Marks'!$O$2,'Complete Statement (Sess. Marks'!W98,IF($K$2='Complete Statement (Sess. Marks'!$AA$2,'Complete Statement (Sess. Marks'!AI98,IF($K$2='Complete Statement (Sess. Marks'!$AM$2,'Complete Statement (Sess. Marks'!AU98,IF($K$2='Complete Statement (Sess. Marks'!$AY$2,'Complete Statement (Sess. Marks'!BG98,IF($K$2='Complete Statement (Sess. Marks'!$BK$2,'Complete Statement (Sess. Marks'!BS98,IF($K$2='Complete Statement (Sess. Marks'!$BW$2,'Complete Statement (Sess. Marks'!CE98,IF($K$2='Complete Statement (Sess. Marks'!$CI$2,'Complete Statement (Sess. Marks'!CQ98,"")))))))</f>
        <v>0</v>
      </c>
      <c r="T98" s="76">
        <f>IF($K$2='Complete Statement (Sess. Marks'!$O$2,'Complete Statement (Sess. Marks'!X98,IF($K$2='Complete Statement (Sess. Marks'!$AA$2,'Complete Statement (Sess. Marks'!AJ98,IF($K$2='Complete Statement (Sess. Marks'!$AM$2,'Complete Statement (Sess. Marks'!AV98,IF($K$2='Complete Statement (Sess. Marks'!$AY$2,'Complete Statement (Sess. Marks'!BH98,IF($K$2='Complete Statement (Sess. Marks'!$BK$2,'Complete Statement (Sess. Marks'!BT98,IF($K$2='Complete Statement (Sess. Marks'!$BW$2,'Complete Statement (Sess. Marks'!CF98,IF($K$2='Complete Statement (Sess. Marks'!$CI$2,'Complete Statement (Sess. Marks'!CR98,"")))))))</f>
        <v>0</v>
      </c>
      <c r="U98" s="76">
        <f>IF($K$2='Complete Statement (Sess. Marks'!$O$2,'Complete Statement (Sess. Marks'!Y98,IF($K$2='Complete Statement (Sess. Marks'!$AA$2,'Complete Statement (Sess. Marks'!AK98,IF($K$2='Complete Statement (Sess. Marks'!$AM$2,'Complete Statement (Sess. Marks'!AW98,IF($K$2='Complete Statement (Sess. Marks'!$AY$2,'Complete Statement (Sess. Marks'!BI98,IF($K$2='Complete Statement (Sess. Marks'!$BK$2,'Complete Statement (Sess. Marks'!BU98,IF($K$2='Complete Statement (Sess. Marks'!$BW$2,'Complete Statement (Sess. Marks'!CG98,IF($K$2='Complete Statement (Sess. Marks'!$CI$2,'Complete Statement (Sess. Marks'!CS98,"")))))))</f>
        <v>0</v>
      </c>
      <c r="V98" s="78">
        <f>IF($K$2='Complete Statement (Sess. Marks'!$O$2,'Complete Statement (Sess. Marks'!Z98,IF($K$2='Complete Statement (Sess. Marks'!$AA$2,'Complete Statement (Sess. Marks'!AL98,IF($K$2='Complete Statement (Sess. Marks'!$AM$2,'Complete Statement (Sess. Marks'!AX98,IF($K$2='Complete Statement (Sess. Marks'!$AY$2,'Complete Statement (Sess. Marks'!BJ98,IF($K$2='Complete Statement (Sess. Marks'!$BK$2,'Complete Statement (Sess. Marks'!BV98,IF($K$2='Complete Statement (Sess. Marks'!$BW$2,'Complete Statement (Sess. Marks'!CH98,IF($K$2='Complete Statement (Sess. Marks'!$CI$2,'Complete Statement (Sess. Marks'!CT98,"")))))))</f>
        <v>0</v>
      </c>
      <c r="W98" s="585"/>
      <c r="X98" s="128">
        <f>'Complete Statement (Sess. Marks'!DE98</f>
        <v>0</v>
      </c>
      <c r="Y98" s="282">
        <f>'Complete Statement (Sess. Marks'!DI98</f>
        <v>0</v>
      </c>
      <c r="Z98" s="124">
        <f>'Complete Statement (Sess. Marks'!DM98</f>
        <v>0</v>
      </c>
      <c r="AA98" s="282">
        <f>'Complete Statement (Sess. Marks'!DQ98</f>
        <v>0</v>
      </c>
      <c r="AB98" s="352">
        <f>'Complete Statement (Sess. Marks'!DU98</f>
        <v>0</v>
      </c>
      <c r="AC98" s="284">
        <f>'Complete Statement (Sess. Marks'!DY98</f>
        <v>0</v>
      </c>
      <c r="AD98" s="278" t="str">
        <f>'Complete Statement (Sess. Marks'!EC98</f>
        <v/>
      </c>
      <c r="AE98" s="123">
        <f>'Complete Statement (Sess. Marks'!ED98</f>
        <v>0</v>
      </c>
      <c r="AF98" s="44" t="str">
        <f>'Complete Statement (Sess. Marks'!EE98</f>
        <v>D</v>
      </c>
      <c r="AG98" s="289">
        <f>'Complete Statement (Sess. Marks'!EF98</f>
        <v>0</v>
      </c>
      <c r="AH98" s="290" t="str">
        <f>'Complete Statement (Sess. Marks'!EG98</f>
        <v>D</v>
      </c>
      <c r="AI98" s="653"/>
    </row>
    <row r="99" spans="1:35" s="20" customFormat="1" ht="17.25" customHeight="1">
      <c r="A99" s="654"/>
      <c r="B99" s="90">
        <f t="shared" si="1"/>
        <v>0</v>
      </c>
      <c r="C99" s="19">
        <f>'Marks Entry'!D101</f>
        <v>0</v>
      </c>
      <c r="D99" s="19">
        <f>'Marks Entry'!E101</f>
        <v>0</v>
      </c>
      <c r="E99" s="106" t="str">
        <f>'Marks Entry'!F101</f>
        <v/>
      </c>
      <c r="F99" s="19">
        <f>'Marks Entry'!G101</f>
        <v>0</v>
      </c>
      <c r="G99" s="19">
        <f>'Marks Entry'!H101</f>
        <v>0</v>
      </c>
      <c r="H99" s="19">
        <f>'Marks Entry'!I101</f>
        <v>0</v>
      </c>
      <c r="I99" s="19">
        <f>'Marks Entry'!J101</f>
        <v>0</v>
      </c>
      <c r="J99" s="748">
        <f>'Marks Entry'!K101</f>
        <v>0</v>
      </c>
      <c r="K99" s="77">
        <f>IF($K$2='Complete Statement (Sess. Marks'!$O$2,'Complete Statement (Sess. Marks'!O99,IF($K$2='Complete Statement (Sess. Marks'!$AA$2,'Complete Statement (Sess. Marks'!AA99,IF($K$2='Complete Statement (Sess. Marks'!$AM$2,'Complete Statement (Sess. Marks'!AM99,IF($K$2='Complete Statement (Sess. Marks'!$AY$2,'Complete Statement (Sess. Marks'!AY99,IF($K$2='Complete Statement (Sess. Marks'!$BK$2,'Complete Statement (Sess. Marks'!BK99,IF($K$2='Complete Statement (Sess. Marks'!$BW$2,'Complete Statement (Sess. Marks'!BW99,IF($K$2='Complete Statement (Sess. Marks'!$CI$2,'Complete Statement (Sess. Marks'!CI99,"")))))))</f>
        <v>0</v>
      </c>
      <c r="L99" s="76">
        <f>IF($K$2='Complete Statement (Sess. Marks'!$O$2,'Complete Statement (Sess. Marks'!P99,IF($K$2='Complete Statement (Sess. Marks'!$AA$2,'Complete Statement (Sess. Marks'!AB99,IF($K$2='Complete Statement (Sess. Marks'!$AM$2,'Complete Statement (Sess. Marks'!AN99,IF($K$2='Complete Statement (Sess. Marks'!$AY$2,'Complete Statement (Sess. Marks'!AZ99,IF($K$2='Complete Statement (Sess. Marks'!$BK$2,'Complete Statement (Sess. Marks'!BL99,IF($K$2='Complete Statement (Sess. Marks'!$BW$2,'Complete Statement (Sess. Marks'!BX99,IF($K$2='Complete Statement (Sess. Marks'!$CI$2,'Complete Statement (Sess. Marks'!CJ99,"")))))))</f>
        <v>0</v>
      </c>
      <c r="M99" s="76">
        <f>IF($K$2='Complete Statement (Sess. Marks'!$O$2,'Complete Statement (Sess. Marks'!Q99,IF($K$2='Complete Statement (Sess. Marks'!$AA$2,'Complete Statement (Sess. Marks'!AC99,IF($K$2='Complete Statement (Sess. Marks'!$AM$2,'Complete Statement (Sess. Marks'!AO99,IF($K$2='Complete Statement (Sess. Marks'!$AY$2,'Complete Statement (Sess. Marks'!BA99,IF($K$2='Complete Statement (Sess. Marks'!$BK$2,'Complete Statement (Sess. Marks'!BM99,IF($K$2='Complete Statement (Sess. Marks'!$BW$2,'Complete Statement (Sess. Marks'!BY99,IF($K$2='Complete Statement (Sess. Marks'!$CI$2,'Complete Statement (Sess. Marks'!CK99,"")))))))</f>
        <v>0</v>
      </c>
      <c r="N99" s="76">
        <f>IF($K$2='Complete Statement (Sess. Marks'!$O$2,'Complete Statement (Sess. Marks'!R99,IF($K$2='Complete Statement (Sess. Marks'!$AA$2,'Complete Statement (Sess. Marks'!AD99,IF($K$2='Complete Statement (Sess. Marks'!$AM$2,'Complete Statement (Sess. Marks'!AP99,IF($K$2='Complete Statement (Sess. Marks'!$AY$2,'Complete Statement (Sess. Marks'!BB99,IF($K$2='Complete Statement (Sess. Marks'!$BK$2,'Complete Statement (Sess. Marks'!BN99,IF($K$2='Complete Statement (Sess. Marks'!$BW$2,'Complete Statement (Sess. Marks'!BZ99,IF($K$2='Complete Statement (Sess. Marks'!$CI$2,'Complete Statement (Sess. Marks'!CL99,"")))))))</f>
        <v>0</v>
      </c>
      <c r="O99" s="76">
        <f>IF($K$2='Complete Statement (Sess. Marks'!$O$2,'Complete Statement (Sess. Marks'!S99,IF($K$2='Complete Statement (Sess. Marks'!$AA$2,'Complete Statement (Sess. Marks'!AE99,IF($K$2='Complete Statement (Sess. Marks'!$AM$2,'Complete Statement (Sess. Marks'!AQ99,IF($K$2='Complete Statement (Sess. Marks'!$AY$2,'Complete Statement (Sess. Marks'!BC99,IF($K$2='Complete Statement (Sess. Marks'!$BK$2,'Complete Statement (Sess. Marks'!BO99,IF($K$2='Complete Statement (Sess. Marks'!$BW$2,'Complete Statement (Sess. Marks'!CA99,IF($K$2='Complete Statement (Sess. Marks'!$CI$2,'Complete Statement (Sess. Marks'!CM99,"")))))))</f>
        <v>0</v>
      </c>
      <c r="P99" s="76">
        <f>IF($K$2='Complete Statement (Sess. Marks'!$O$2,'Complete Statement (Sess. Marks'!T99,IF($K$2='Complete Statement (Sess. Marks'!$AA$2,'Complete Statement (Sess. Marks'!AF99,IF($K$2='Complete Statement (Sess. Marks'!$AM$2,'Complete Statement (Sess. Marks'!AR99,IF($K$2='Complete Statement (Sess. Marks'!$AY$2,'Complete Statement (Sess. Marks'!BD99,IF($K$2='Complete Statement (Sess. Marks'!$BK$2,'Complete Statement (Sess. Marks'!BP99,IF($K$2='Complete Statement (Sess. Marks'!$BW$2,'Complete Statement (Sess. Marks'!CB99,IF($K$2='Complete Statement (Sess. Marks'!$CI$2,'Complete Statement (Sess. Marks'!CN99,"")))))))</f>
        <v>0</v>
      </c>
      <c r="Q99" s="76">
        <f>IF($K$2='Complete Statement (Sess. Marks'!$O$2,'Complete Statement (Sess. Marks'!U99,IF($K$2='Complete Statement (Sess. Marks'!$AA$2,'Complete Statement (Sess. Marks'!AG99,IF($K$2='Complete Statement (Sess. Marks'!$AM$2,'Complete Statement (Sess. Marks'!AS99,IF($K$2='Complete Statement (Sess. Marks'!$AY$2,'Complete Statement (Sess. Marks'!BE99,IF($K$2='Complete Statement (Sess. Marks'!$BK$2,'Complete Statement (Sess. Marks'!BQ99,IF($K$2='Complete Statement (Sess. Marks'!$BW$2,'Complete Statement (Sess. Marks'!CC99,IF($K$2='Complete Statement (Sess. Marks'!$CI$2,'Complete Statement (Sess. Marks'!CO99,"")))))))</f>
        <v>0</v>
      </c>
      <c r="R99" s="76">
        <f>IF($K$2='Complete Statement (Sess. Marks'!$O$2,'Complete Statement (Sess. Marks'!V99,IF($K$2='Complete Statement (Sess. Marks'!$AA$2,'Complete Statement (Sess. Marks'!AH99,IF($K$2='Complete Statement (Sess. Marks'!$AM$2,'Complete Statement (Sess. Marks'!AT99,IF($K$2='Complete Statement (Sess. Marks'!$AY$2,'Complete Statement (Sess. Marks'!BF99,IF($K$2='Complete Statement (Sess. Marks'!$BK$2,'Complete Statement (Sess. Marks'!BR99,IF($K$2='Complete Statement (Sess. Marks'!$BW$2,'Complete Statement (Sess. Marks'!CD99,IF($K$2='Complete Statement (Sess. Marks'!$CI$2,'Complete Statement (Sess. Marks'!CP99,"")))))))</f>
        <v>0</v>
      </c>
      <c r="S99" s="76">
        <f>IF($K$2='Complete Statement (Sess. Marks'!$O$2,'Complete Statement (Sess. Marks'!W99,IF($K$2='Complete Statement (Sess. Marks'!$AA$2,'Complete Statement (Sess. Marks'!AI99,IF($K$2='Complete Statement (Sess. Marks'!$AM$2,'Complete Statement (Sess. Marks'!AU99,IF($K$2='Complete Statement (Sess. Marks'!$AY$2,'Complete Statement (Sess. Marks'!BG99,IF($K$2='Complete Statement (Sess. Marks'!$BK$2,'Complete Statement (Sess. Marks'!BS99,IF($K$2='Complete Statement (Sess. Marks'!$BW$2,'Complete Statement (Sess. Marks'!CE99,IF($K$2='Complete Statement (Sess. Marks'!$CI$2,'Complete Statement (Sess. Marks'!CQ99,"")))))))</f>
        <v>0</v>
      </c>
      <c r="T99" s="76">
        <f>IF($K$2='Complete Statement (Sess. Marks'!$O$2,'Complete Statement (Sess. Marks'!X99,IF($K$2='Complete Statement (Sess. Marks'!$AA$2,'Complete Statement (Sess. Marks'!AJ99,IF($K$2='Complete Statement (Sess. Marks'!$AM$2,'Complete Statement (Sess. Marks'!AV99,IF($K$2='Complete Statement (Sess. Marks'!$AY$2,'Complete Statement (Sess. Marks'!BH99,IF($K$2='Complete Statement (Sess. Marks'!$BK$2,'Complete Statement (Sess. Marks'!BT99,IF($K$2='Complete Statement (Sess. Marks'!$BW$2,'Complete Statement (Sess. Marks'!CF99,IF($K$2='Complete Statement (Sess. Marks'!$CI$2,'Complete Statement (Sess. Marks'!CR99,"")))))))</f>
        <v>0</v>
      </c>
      <c r="U99" s="76">
        <f>IF($K$2='Complete Statement (Sess. Marks'!$O$2,'Complete Statement (Sess. Marks'!Y99,IF($K$2='Complete Statement (Sess. Marks'!$AA$2,'Complete Statement (Sess. Marks'!AK99,IF($K$2='Complete Statement (Sess. Marks'!$AM$2,'Complete Statement (Sess. Marks'!AW99,IF($K$2='Complete Statement (Sess. Marks'!$AY$2,'Complete Statement (Sess. Marks'!BI99,IF($K$2='Complete Statement (Sess. Marks'!$BK$2,'Complete Statement (Sess. Marks'!BU99,IF($K$2='Complete Statement (Sess. Marks'!$BW$2,'Complete Statement (Sess. Marks'!CG99,IF($K$2='Complete Statement (Sess. Marks'!$CI$2,'Complete Statement (Sess. Marks'!CS99,"")))))))</f>
        <v>0</v>
      </c>
      <c r="V99" s="78">
        <f>IF($K$2='Complete Statement (Sess. Marks'!$O$2,'Complete Statement (Sess. Marks'!Z99,IF($K$2='Complete Statement (Sess. Marks'!$AA$2,'Complete Statement (Sess. Marks'!AL99,IF($K$2='Complete Statement (Sess. Marks'!$AM$2,'Complete Statement (Sess. Marks'!AX99,IF($K$2='Complete Statement (Sess. Marks'!$AY$2,'Complete Statement (Sess. Marks'!BJ99,IF($K$2='Complete Statement (Sess. Marks'!$BK$2,'Complete Statement (Sess. Marks'!BV99,IF($K$2='Complete Statement (Sess. Marks'!$BW$2,'Complete Statement (Sess. Marks'!CH99,IF($K$2='Complete Statement (Sess. Marks'!$CI$2,'Complete Statement (Sess. Marks'!CT99,"")))))))</f>
        <v>0</v>
      </c>
      <c r="W99" s="585"/>
      <c r="X99" s="128">
        <f>'Complete Statement (Sess. Marks'!DE99</f>
        <v>0</v>
      </c>
      <c r="Y99" s="282">
        <f>'Complete Statement (Sess. Marks'!DI99</f>
        <v>0</v>
      </c>
      <c r="Z99" s="124">
        <f>'Complete Statement (Sess. Marks'!DM99</f>
        <v>0</v>
      </c>
      <c r="AA99" s="282">
        <f>'Complete Statement (Sess. Marks'!DQ99</f>
        <v>0</v>
      </c>
      <c r="AB99" s="352">
        <f>'Complete Statement (Sess. Marks'!DU99</f>
        <v>0</v>
      </c>
      <c r="AC99" s="284">
        <f>'Complete Statement (Sess. Marks'!DY99</f>
        <v>0</v>
      </c>
      <c r="AD99" s="278" t="str">
        <f>'Complete Statement (Sess. Marks'!EC99</f>
        <v/>
      </c>
      <c r="AE99" s="123">
        <f>'Complete Statement (Sess. Marks'!ED99</f>
        <v>0</v>
      </c>
      <c r="AF99" s="44" t="str">
        <f>'Complete Statement (Sess. Marks'!EE99</f>
        <v>D</v>
      </c>
      <c r="AG99" s="289">
        <f>'Complete Statement (Sess. Marks'!EF99</f>
        <v>0</v>
      </c>
      <c r="AH99" s="290" t="str">
        <f>'Complete Statement (Sess. Marks'!EG99</f>
        <v>D</v>
      </c>
      <c r="AI99" s="653"/>
    </row>
    <row r="100" spans="1:35" s="20" customFormat="1" ht="17.25" customHeight="1">
      <c r="A100" s="654"/>
      <c r="B100" s="90">
        <f t="shared" si="1"/>
        <v>0</v>
      </c>
      <c r="C100" s="19">
        <f>'Marks Entry'!D102</f>
        <v>0</v>
      </c>
      <c r="D100" s="19">
        <f>'Marks Entry'!E102</f>
        <v>0</v>
      </c>
      <c r="E100" s="106" t="str">
        <f>'Marks Entry'!F102</f>
        <v/>
      </c>
      <c r="F100" s="19">
        <f>'Marks Entry'!G102</f>
        <v>0</v>
      </c>
      <c r="G100" s="19">
        <f>'Marks Entry'!H102</f>
        <v>0</v>
      </c>
      <c r="H100" s="19">
        <f>'Marks Entry'!I102</f>
        <v>0</v>
      </c>
      <c r="I100" s="19">
        <f>'Marks Entry'!J102</f>
        <v>0</v>
      </c>
      <c r="J100" s="748">
        <f>'Marks Entry'!K102</f>
        <v>0</v>
      </c>
      <c r="K100" s="77">
        <f>IF($K$2='Complete Statement (Sess. Marks'!$O$2,'Complete Statement (Sess. Marks'!O100,IF($K$2='Complete Statement (Sess. Marks'!$AA$2,'Complete Statement (Sess. Marks'!AA100,IF($K$2='Complete Statement (Sess. Marks'!$AM$2,'Complete Statement (Sess. Marks'!AM100,IF($K$2='Complete Statement (Sess. Marks'!$AY$2,'Complete Statement (Sess. Marks'!AY100,IF($K$2='Complete Statement (Sess. Marks'!$BK$2,'Complete Statement (Sess. Marks'!BK100,IF($K$2='Complete Statement (Sess. Marks'!$BW$2,'Complete Statement (Sess. Marks'!BW100,IF($K$2='Complete Statement (Sess. Marks'!$CI$2,'Complete Statement (Sess. Marks'!CI100,"")))))))</f>
        <v>0</v>
      </c>
      <c r="L100" s="76">
        <f>IF($K$2='Complete Statement (Sess. Marks'!$O$2,'Complete Statement (Sess. Marks'!P100,IF($K$2='Complete Statement (Sess. Marks'!$AA$2,'Complete Statement (Sess. Marks'!AB100,IF($K$2='Complete Statement (Sess. Marks'!$AM$2,'Complete Statement (Sess. Marks'!AN100,IF($K$2='Complete Statement (Sess. Marks'!$AY$2,'Complete Statement (Sess. Marks'!AZ100,IF($K$2='Complete Statement (Sess. Marks'!$BK$2,'Complete Statement (Sess. Marks'!BL100,IF($K$2='Complete Statement (Sess. Marks'!$BW$2,'Complete Statement (Sess. Marks'!BX100,IF($K$2='Complete Statement (Sess. Marks'!$CI$2,'Complete Statement (Sess. Marks'!CJ100,"")))))))</f>
        <v>0</v>
      </c>
      <c r="M100" s="76">
        <f>IF($K$2='Complete Statement (Sess. Marks'!$O$2,'Complete Statement (Sess. Marks'!Q100,IF($K$2='Complete Statement (Sess. Marks'!$AA$2,'Complete Statement (Sess. Marks'!AC100,IF($K$2='Complete Statement (Sess. Marks'!$AM$2,'Complete Statement (Sess. Marks'!AO100,IF($K$2='Complete Statement (Sess. Marks'!$AY$2,'Complete Statement (Sess. Marks'!BA100,IF($K$2='Complete Statement (Sess. Marks'!$BK$2,'Complete Statement (Sess. Marks'!BM100,IF($K$2='Complete Statement (Sess. Marks'!$BW$2,'Complete Statement (Sess. Marks'!BY100,IF($K$2='Complete Statement (Sess. Marks'!$CI$2,'Complete Statement (Sess. Marks'!CK100,"")))))))</f>
        <v>0</v>
      </c>
      <c r="N100" s="76">
        <f>IF($K$2='Complete Statement (Sess. Marks'!$O$2,'Complete Statement (Sess. Marks'!R100,IF($K$2='Complete Statement (Sess. Marks'!$AA$2,'Complete Statement (Sess. Marks'!AD100,IF($K$2='Complete Statement (Sess. Marks'!$AM$2,'Complete Statement (Sess. Marks'!AP100,IF($K$2='Complete Statement (Sess. Marks'!$AY$2,'Complete Statement (Sess. Marks'!BB100,IF($K$2='Complete Statement (Sess. Marks'!$BK$2,'Complete Statement (Sess. Marks'!BN100,IF($K$2='Complete Statement (Sess. Marks'!$BW$2,'Complete Statement (Sess. Marks'!BZ100,IF($K$2='Complete Statement (Sess. Marks'!$CI$2,'Complete Statement (Sess. Marks'!CL100,"")))))))</f>
        <v>0</v>
      </c>
      <c r="O100" s="76">
        <f>IF($K$2='Complete Statement (Sess. Marks'!$O$2,'Complete Statement (Sess. Marks'!S100,IF($K$2='Complete Statement (Sess. Marks'!$AA$2,'Complete Statement (Sess. Marks'!AE100,IF($K$2='Complete Statement (Sess. Marks'!$AM$2,'Complete Statement (Sess. Marks'!AQ100,IF($K$2='Complete Statement (Sess. Marks'!$AY$2,'Complete Statement (Sess. Marks'!BC100,IF($K$2='Complete Statement (Sess. Marks'!$BK$2,'Complete Statement (Sess. Marks'!BO100,IF($K$2='Complete Statement (Sess. Marks'!$BW$2,'Complete Statement (Sess. Marks'!CA100,IF($K$2='Complete Statement (Sess. Marks'!$CI$2,'Complete Statement (Sess. Marks'!CM100,"")))))))</f>
        <v>0</v>
      </c>
      <c r="P100" s="76">
        <f>IF($K$2='Complete Statement (Sess. Marks'!$O$2,'Complete Statement (Sess. Marks'!T100,IF($K$2='Complete Statement (Sess. Marks'!$AA$2,'Complete Statement (Sess. Marks'!AF100,IF($K$2='Complete Statement (Sess. Marks'!$AM$2,'Complete Statement (Sess. Marks'!AR100,IF($K$2='Complete Statement (Sess. Marks'!$AY$2,'Complete Statement (Sess. Marks'!BD100,IF($K$2='Complete Statement (Sess. Marks'!$BK$2,'Complete Statement (Sess. Marks'!BP100,IF($K$2='Complete Statement (Sess. Marks'!$BW$2,'Complete Statement (Sess. Marks'!CB100,IF($K$2='Complete Statement (Sess. Marks'!$CI$2,'Complete Statement (Sess. Marks'!CN100,"")))))))</f>
        <v>0</v>
      </c>
      <c r="Q100" s="76">
        <f>IF($K$2='Complete Statement (Sess. Marks'!$O$2,'Complete Statement (Sess. Marks'!U100,IF($K$2='Complete Statement (Sess. Marks'!$AA$2,'Complete Statement (Sess. Marks'!AG100,IF($K$2='Complete Statement (Sess. Marks'!$AM$2,'Complete Statement (Sess. Marks'!AS100,IF($K$2='Complete Statement (Sess. Marks'!$AY$2,'Complete Statement (Sess. Marks'!BE100,IF($K$2='Complete Statement (Sess. Marks'!$BK$2,'Complete Statement (Sess. Marks'!BQ100,IF($K$2='Complete Statement (Sess. Marks'!$BW$2,'Complete Statement (Sess. Marks'!CC100,IF($K$2='Complete Statement (Sess. Marks'!$CI$2,'Complete Statement (Sess. Marks'!CO100,"")))))))</f>
        <v>0</v>
      </c>
      <c r="R100" s="76">
        <f>IF($K$2='Complete Statement (Sess. Marks'!$O$2,'Complete Statement (Sess. Marks'!V100,IF($K$2='Complete Statement (Sess. Marks'!$AA$2,'Complete Statement (Sess. Marks'!AH100,IF($K$2='Complete Statement (Sess. Marks'!$AM$2,'Complete Statement (Sess. Marks'!AT100,IF($K$2='Complete Statement (Sess. Marks'!$AY$2,'Complete Statement (Sess. Marks'!BF100,IF($K$2='Complete Statement (Sess. Marks'!$BK$2,'Complete Statement (Sess. Marks'!BR100,IF($K$2='Complete Statement (Sess. Marks'!$BW$2,'Complete Statement (Sess. Marks'!CD100,IF($K$2='Complete Statement (Sess. Marks'!$CI$2,'Complete Statement (Sess. Marks'!CP100,"")))))))</f>
        <v>0</v>
      </c>
      <c r="S100" s="76">
        <f>IF($K$2='Complete Statement (Sess. Marks'!$O$2,'Complete Statement (Sess. Marks'!W100,IF($K$2='Complete Statement (Sess. Marks'!$AA$2,'Complete Statement (Sess. Marks'!AI100,IF($K$2='Complete Statement (Sess. Marks'!$AM$2,'Complete Statement (Sess. Marks'!AU100,IF($K$2='Complete Statement (Sess. Marks'!$AY$2,'Complete Statement (Sess. Marks'!BG100,IF($K$2='Complete Statement (Sess. Marks'!$BK$2,'Complete Statement (Sess. Marks'!BS100,IF($K$2='Complete Statement (Sess. Marks'!$BW$2,'Complete Statement (Sess. Marks'!CE100,IF($K$2='Complete Statement (Sess. Marks'!$CI$2,'Complete Statement (Sess. Marks'!CQ100,"")))))))</f>
        <v>0</v>
      </c>
      <c r="T100" s="76">
        <f>IF($K$2='Complete Statement (Sess. Marks'!$O$2,'Complete Statement (Sess. Marks'!X100,IF($K$2='Complete Statement (Sess. Marks'!$AA$2,'Complete Statement (Sess. Marks'!AJ100,IF($K$2='Complete Statement (Sess. Marks'!$AM$2,'Complete Statement (Sess. Marks'!AV100,IF($K$2='Complete Statement (Sess. Marks'!$AY$2,'Complete Statement (Sess. Marks'!BH100,IF($K$2='Complete Statement (Sess. Marks'!$BK$2,'Complete Statement (Sess. Marks'!BT100,IF($K$2='Complete Statement (Sess. Marks'!$BW$2,'Complete Statement (Sess. Marks'!CF100,IF($K$2='Complete Statement (Sess. Marks'!$CI$2,'Complete Statement (Sess. Marks'!CR100,"")))))))</f>
        <v>0</v>
      </c>
      <c r="U100" s="76">
        <f>IF($K$2='Complete Statement (Sess. Marks'!$O$2,'Complete Statement (Sess. Marks'!Y100,IF($K$2='Complete Statement (Sess. Marks'!$AA$2,'Complete Statement (Sess. Marks'!AK100,IF($K$2='Complete Statement (Sess. Marks'!$AM$2,'Complete Statement (Sess. Marks'!AW100,IF($K$2='Complete Statement (Sess. Marks'!$AY$2,'Complete Statement (Sess. Marks'!BI100,IF($K$2='Complete Statement (Sess. Marks'!$BK$2,'Complete Statement (Sess. Marks'!BU100,IF($K$2='Complete Statement (Sess. Marks'!$BW$2,'Complete Statement (Sess. Marks'!CG100,IF($K$2='Complete Statement (Sess. Marks'!$CI$2,'Complete Statement (Sess. Marks'!CS100,"")))))))</f>
        <v>0</v>
      </c>
      <c r="V100" s="78">
        <f>IF($K$2='Complete Statement (Sess. Marks'!$O$2,'Complete Statement (Sess. Marks'!Z100,IF($K$2='Complete Statement (Sess. Marks'!$AA$2,'Complete Statement (Sess. Marks'!AL100,IF($K$2='Complete Statement (Sess. Marks'!$AM$2,'Complete Statement (Sess. Marks'!AX100,IF($K$2='Complete Statement (Sess. Marks'!$AY$2,'Complete Statement (Sess. Marks'!BJ100,IF($K$2='Complete Statement (Sess. Marks'!$BK$2,'Complete Statement (Sess. Marks'!BV100,IF($K$2='Complete Statement (Sess. Marks'!$BW$2,'Complete Statement (Sess. Marks'!CH100,IF($K$2='Complete Statement (Sess. Marks'!$CI$2,'Complete Statement (Sess. Marks'!CT100,"")))))))</f>
        <v>0</v>
      </c>
      <c r="W100" s="585"/>
      <c r="X100" s="128">
        <f>'Complete Statement (Sess. Marks'!DE100</f>
        <v>0</v>
      </c>
      <c r="Y100" s="282">
        <f>'Complete Statement (Sess. Marks'!DI100</f>
        <v>0</v>
      </c>
      <c r="Z100" s="124">
        <f>'Complete Statement (Sess. Marks'!DM100</f>
        <v>0</v>
      </c>
      <c r="AA100" s="282">
        <f>'Complete Statement (Sess. Marks'!DQ100</f>
        <v>0</v>
      </c>
      <c r="AB100" s="352">
        <f>'Complete Statement (Sess. Marks'!DU100</f>
        <v>0</v>
      </c>
      <c r="AC100" s="284">
        <f>'Complete Statement (Sess. Marks'!DY100</f>
        <v>0</v>
      </c>
      <c r="AD100" s="278" t="str">
        <f>'Complete Statement (Sess. Marks'!EC100</f>
        <v/>
      </c>
      <c r="AE100" s="123">
        <f>'Complete Statement (Sess. Marks'!ED100</f>
        <v>0</v>
      </c>
      <c r="AF100" s="44" t="str">
        <f>'Complete Statement (Sess. Marks'!EE100</f>
        <v>D</v>
      </c>
      <c r="AG100" s="289">
        <f>'Complete Statement (Sess. Marks'!EF100</f>
        <v>0</v>
      </c>
      <c r="AH100" s="290" t="str">
        <f>'Complete Statement (Sess. Marks'!EG100</f>
        <v>D</v>
      </c>
      <c r="AI100" s="653"/>
    </row>
    <row r="101" spans="1:35" s="20" customFormat="1" ht="17.25" customHeight="1">
      <c r="A101" s="654"/>
      <c r="B101" s="90">
        <f t="shared" si="1"/>
        <v>0</v>
      </c>
      <c r="C101" s="19">
        <f>'Marks Entry'!D103</f>
        <v>0</v>
      </c>
      <c r="D101" s="19">
        <f>'Marks Entry'!E103</f>
        <v>0</v>
      </c>
      <c r="E101" s="106" t="str">
        <f>'Marks Entry'!F103</f>
        <v/>
      </c>
      <c r="F101" s="19">
        <f>'Marks Entry'!G103</f>
        <v>0</v>
      </c>
      <c r="G101" s="19">
        <f>'Marks Entry'!H103</f>
        <v>0</v>
      </c>
      <c r="H101" s="19">
        <f>'Marks Entry'!I103</f>
        <v>0</v>
      </c>
      <c r="I101" s="19">
        <f>'Marks Entry'!J103</f>
        <v>0</v>
      </c>
      <c r="J101" s="748">
        <f>'Marks Entry'!K103</f>
        <v>0</v>
      </c>
      <c r="K101" s="77">
        <f>IF($K$2='Complete Statement (Sess. Marks'!$O$2,'Complete Statement (Sess. Marks'!O101,IF($K$2='Complete Statement (Sess. Marks'!$AA$2,'Complete Statement (Sess. Marks'!AA101,IF($K$2='Complete Statement (Sess. Marks'!$AM$2,'Complete Statement (Sess. Marks'!AM101,IF($K$2='Complete Statement (Sess. Marks'!$AY$2,'Complete Statement (Sess. Marks'!AY101,IF($K$2='Complete Statement (Sess. Marks'!$BK$2,'Complete Statement (Sess. Marks'!BK101,IF($K$2='Complete Statement (Sess. Marks'!$BW$2,'Complete Statement (Sess. Marks'!BW101,IF($K$2='Complete Statement (Sess. Marks'!$CI$2,'Complete Statement (Sess. Marks'!CI101,"")))))))</f>
        <v>0</v>
      </c>
      <c r="L101" s="76">
        <f>IF($K$2='Complete Statement (Sess. Marks'!$O$2,'Complete Statement (Sess. Marks'!P101,IF($K$2='Complete Statement (Sess. Marks'!$AA$2,'Complete Statement (Sess. Marks'!AB101,IF($K$2='Complete Statement (Sess. Marks'!$AM$2,'Complete Statement (Sess. Marks'!AN101,IF($K$2='Complete Statement (Sess. Marks'!$AY$2,'Complete Statement (Sess. Marks'!AZ101,IF($K$2='Complete Statement (Sess. Marks'!$BK$2,'Complete Statement (Sess. Marks'!BL101,IF($K$2='Complete Statement (Sess. Marks'!$BW$2,'Complete Statement (Sess. Marks'!BX101,IF($K$2='Complete Statement (Sess. Marks'!$CI$2,'Complete Statement (Sess. Marks'!CJ101,"")))))))</f>
        <v>0</v>
      </c>
      <c r="M101" s="76">
        <f>IF($K$2='Complete Statement (Sess. Marks'!$O$2,'Complete Statement (Sess. Marks'!Q101,IF($K$2='Complete Statement (Sess. Marks'!$AA$2,'Complete Statement (Sess. Marks'!AC101,IF($K$2='Complete Statement (Sess. Marks'!$AM$2,'Complete Statement (Sess. Marks'!AO101,IF($K$2='Complete Statement (Sess. Marks'!$AY$2,'Complete Statement (Sess. Marks'!BA101,IF($K$2='Complete Statement (Sess. Marks'!$BK$2,'Complete Statement (Sess. Marks'!BM101,IF($K$2='Complete Statement (Sess. Marks'!$BW$2,'Complete Statement (Sess. Marks'!BY101,IF($K$2='Complete Statement (Sess. Marks'!$CI$2,'Complete Statement (Sess. Marks'!CK101,"")))))))</f>
        <v>0</v>
      </c>
      <c r="N101" s="76">
        <f>IF($K$2='Complete Statement (Sess. Marks'!$O$2,'Complete Statement (Sess. Marks'!R101,IF($K$2='Complete Statement (Sess. Marks'!$AA$2,'Complete Statement (Sess. Marks'!AD101,IF($K$2='Complete Statement (Sess. Marks'!$AM$2,'Complete Statement (Sess. Marks'!AP101,IF($K$2='Complete Statement (Sess. Marks'!$AY$2,'Complete Statement (Sess. Marks'!BB101,IF($K$2='Complete Statement (Sess. Marks'!$BK$2,'Complete Statement (Sess. Marks'!BN101,IF($K$2='Complete Statement (Sess. Marks'!$BW$2,'Complete Statement (Sess. Marks'!BZ101,IF($K$2='Complete Statement (Sess. Marks'!$CI$2,'Complete Statement (Sess. Marks'!CL101,"")))))))</f>
        <v>0</v>
      </c>
      <c r="O101" s="76">
        <f>IF($K$2='Complete Statement (Sess. Marks'!$O$2,'Complete Statement (Sess. Marks'!S101,IF($K$2='Complete Statement (Sess. Marks'!$AA$2,'Complete Statement (Sess. Marks'!AE101,IF($K$2='Complete Statement (Sess. Marks'!$AM$2,'Complete Statement (Sess. Marks'!AQ101,IF($K$2='Complete Statement (Sess. Marks'!$AY$2,'Complete Statement (Sess. Marks'!BC101,IF($K$2='Complete Statement (Sess. Marks'!$BK$2,'Complete Statement (Sess. Marks'!BO101,IF($K$2='Complete Statement (Sess. Marks'!$BW$2,'Complete Statement (Sess. Marks'!CA101,IF($K$2='Complete Statement (Sess. Marks'!$CI$2,'Complete Statement (Sess. Marks'!CM101,"")))))))</f>
        <v>0</v>
      </c>
      <c r="P101" s="76">
        <f>IF($K$2='Complete Statement (Sess. Marks'!$O$2,'Complete Statement (Sess. Marks'!T101,IF($K$2='Complete Statement (Sess. Marks'!$AA$2,'Complete Statement (Sess. Marks'!AF101,IF($K$2='Complete Statement (Sess. Marks'!$AM$2,'Complete Statement (Sess. Marks'!AR101,IF($K$2='Complete Statement (Sess. Marks'!$AY$2,'Complete Statement (Sess. Marks'!BD101,IF($K$2='Complete Statement (Sess. Marks'!$BK$2,'Complete Statement (Sess. Marks'!BP101,IF($K$2='Complete Statement (Sess. Marks'!$BW$2,'Complete Statement (Sess. Marks'!CB101,IF($K$2='Complete Statement (Sess. Marks'!$CI$2,'Complete Statement (Sess. Marks'!CN101,"")))))))</f>
        <v>0</v>
      </c>
      <c r="Q101" s="76">
        <f>IF($K$2='Complete Statement (Sess. Marks'!$O$2,'Complete Statement (Sess. Marks'!U101,IF($K$2='Complete Statement (Sess. Marks'!$AA$2,'Complete Statement (Sess. Marks'!AG101,IF($K$2='Complete Statement (Sess. Marks'!$AM$2,'Complete Statement (Sess. Marks'!AS101,IF($K$2='Complete Statement (Sess. Marks'!$AY$2,'Complete Statement (Sess. Marks'!BE101,IF($K$2='Complete Statement (Sess. Marks'!$BK$2,'Complete Statement (Sess. Marks'!BQ101,IF($K$2='Complete Statement (Sess. Marks'!$BW$2,'Complete Statement (Sess. Marks'!CC101,IF($K$2='Complete Statement (Sess. Marks'!$CI$2,'Complete Statement (Sess. Marks'!CO101,"")))))))</f>
        <v>0</v>
      </c>
      <c r="R101" s="76">
        <f>IF($K$2='Complete Statement (Sess. Marks'!$O$2,'Complete Statement (Sess. Marks'!V101,IF($K$2='Complete Statement (Sess. Marks'!$AA$2,'Complete Statement (Sess. Marks'!AH101,IF($K$2='Complete Statement (Sess. Marks'!$AM$2,'Complete Statement (Sess. Marks'!AT101,IF($K$2='Complete Statement (Sess. Marks'!$AY$2,'Complete Statement (Sess. Marks'!BF101,IF($K$2='Complete Statement (Sess. Marks'!$BK$2,'Complete Statement (Sess. Marks'!BR101,IF($K$2='Complete Statement (Sess. Marks'!$BW$2,'Complete Statement (Sess. Marks'!CD101,IF($K$2='Complete Statement (Sess. Marks'!$CI$2,'Complete Statement (Sess. Marks'!CP101,"")))))))</f>
        <v>0</v>
      </c>
      <c r="S101" s="76">
        <f>IF($K$2='Complete Statement (Sess. Marks'!$O$2,'Complete Statement (Sess. Marks'!W101,IF($K$2='Complete Statement (Sess. Marks'!$AA$2,'Complete Statement (Sess. Marks'!AI101,IF($K$2='Complete Statement (Sess. Marks'!$AM$2,'Complete Statement (Sess. Marks'!AU101,IF($K$2='Complete Statement (Sess. Marks'!$AY$2,'Complete Statement (Sess. Marks'!BG101,IF($K$2='Complete Statement (Sess. Marks'!$BK$2,'Complete Statement (Sess. Marks'!BS101,IF($K$2='Complete Statement (Sess. Marks'!$BW$2,'Complete Statement (Sess. Marks'!CE101,IF($K$2='Complete Statement (Sess. Marks'!$CI$2,'Complete Statement (Sess. Marks'!CQ101,"")))))))</f>
        <v>0</v>
      </c>
      <c r="T101" s="76">
        <f>IF($K$2='Complete Statement (Sess. Marks'!$O$2,'Complete Statement (Sess. Marks'!X101,IF($K$2='Complete Statement (Sess. Marks'!$AA$2,'Complete Statement (Sess. Marks'!AJ101,IF($K$2='Complete Statement (Sess. Marks'!$AM$2,'Complete Statement (Sess. Marks'!AV101,IF($K$2='Complete Statement (Sess. Marks'!$AY$2,'Complete Statement (Sess. Marks'!BH101,IF($K$2='Complete Statement (Sess. Marks'!$BK$2,'Complete Statement (Sess. Marks'!BT101,IF($K$2='Complete Statement (Sess. Marks'!$BW$2,'Complete Statement (Sess. Marks'!CF101,IF($K$2='Complete Statement (Sess. Marks'!$CI$2,'Complete Statement (Sess. Marks'!CR101,"")))))))</f>
        <v>0</v>
      </c>
      <c r="U101" s="76">
        <f>IF($K$2='Complete Statement (Sess. Marks'!$O$2,'Complete Statement (Sess. Marks'!Y101,IF($K$2='Complete Statement (Sess. Marks'!$AA$2,'Complete Statement (Sess. Marks'!AK101,IF($K$2='Complete Statement (Sess. Marks'!$AM$2,'Complete Statement (Sess. Marks'!AW101,IF($K$2='Complete Statement (Sess. Marks'!$AY$2,'Complete Statement (Sess. Marks'!BI101,IF($K$2='Complete Statement (Sess. Marks'!$BK$2,'Complete Statement (Sess. Marks'!BU101,IF($K$2='Complete Statement (Sess. Marks'!$BW$2,'Complete Statement (Sess. Marks'!CG101,IF($K$2='Complete Statement (Sess. Marks'!$CI$2,'Complete Statement (Sess. Marks'!CS101,"")))))))</f>
        <v>0</v>
      </c>
      <c r="V101" s="78">
        <f>IF($K$2='Complete Statement (Sess. Marks'!$O$2,'Complete Statement (Sess. Marks'!Z101,IF($K$2='Complete Statement (Sess. Marks'!$AA$2,'Complete Statement (Sess. Marks'!AL101,IF($K$2='Complete Statement (Sess. Marks'!$AM$2,'Complete Statement (Sess. Marks'!AX101,IF($K$2='Complete Statement (Sess. Marks'!$AY$2,'Complete Statement (Sess. Marks'!BJ101,IF($K$2='Complete Statement (Sess. Marks'!$BK$2,'Complete Statement (Sess. Marks'!BV101,IF($K$2='Complete Statement (Sess. Marks'!$BW$2,'Complete Statement (Sess. Marks'!CH101,IF($K$2='Complete Statement (Sess. Marks'!$CI$2,'Complete Statement (Sess. Marks'!CT101,"")))))))</f>
        <v>0</v>
      </c>
      <c r="W101" s="585"/>
      <c r="X101" s="128">
        <f>'Complete Statement (Sess. Marks'!DE101</f>
        <v>0</v>
      </c>
      <c r="Y101" s="282">
        <f>'Complete Statement (Sess. Marks'!DI101</f>
        <v>0</v>
      </c>
      <c r="Z101" s="124">
        <f>'Complete Statement (Sess. Marks'!DM101</f>
        <v>0</v>
      </c>
      <c r="AA101" s="282">
        <f>'Complete Statement (Sess. Marks'!DQ101</f>
        <v>0</v>
      </c>
      <c r="AB101" s="352">
        <f>'Complete Statement (Sess. Marks'!DU101</f>
        <v>0</v>
      </c>
      <c r="AC101" s="284">
        <f>'Complete Statement (Sess. Marks'!DY101</f>
        <v>0</v>
      </c>
      <c r="AD101" s="278" t="str">
        <f>'Complete Statement (Sess. Marks'!EC101</f>
        <v/>
      </c>
      <c r="AE101" s="123">
        <f>'Complete Statement (Sess. Marks'!ED101</f>
        <v>0</v>
      </c>
      <c r="AF101" s="44" t="str">
        <f>'Complete Statement (Sess. Marks'!EE101</f>
        <v>D</v>
      </c>
      <c r="AG101" s="289">
        <f>'Complete Statement (Sess. Marks'!EF101</f>
        <v>0</v>
      </c>
      <c r="AH101" s="290" t="str">
        <f>'Complete Statement (Sess. Marks'!EG101</f>
        <v>D</v>
      </c>
      <c r="AI101" s="653"/>
    </row>
    <row r="102" spans="1:35" s="20" customFormat="1" ht="17.25" customHeight="1">
      <c r="A102" s="654"/>
      <c r="B102" s="90">
        <f t="shared" si="1"/>
        <v>0</v>
      </c>
      <c r="C102" s="19">
        <f>'Marks Entry'!D104</f>
        <v>0</v>
      </c>
      <c r="D102" s="19">
        <f>'Marks Entry'!E104</f>
        <v>0</v>
      </c>
      <c r="E102" s="106" t="str">
        <f>'Marks Entry'!F104</f>
        <v/>
      </c>
      <c r="F102" s="19">
        <f>'Marks Entry'!G104</f>
        <v>0</v>
      </c>
      <c r="G102" s="19">
        <f>'Marks Entry'!H104</f>
        <v>0</v>
      </c>
      <c r="H102" s="19">
        <f>'Marks Entry'!I104</f>
        <v>0</v>
      </c>
      <c r="I102" s="19">
        <f>'Marks Entry'!J104</f>
        <v>0</v>
      </c>
      <c r="J102" s="748">
        <f>'Marks Entry'!K104</f>
        <v>0</v>
      </c>
      <c r="K102" s="77">
        <f>IF($K$2='Complete Statement (Sess. Marks'!$O$2,'Complete Statement (Sess. Marks'!O102,IF($K$2='Complete Statement (Sess. Marks'!$AA$2,'Complete Statement (Sess. Marks'!AA102,IF($K$2='Complete Statement (Sess. Marks'!$AM$2,'Complete Statement (Sess. Marks'!AM102,IF($K$2='Complete Statement (Sess. Marks'!$AY$2,'Complete Statement (Sess. Marks'!AY102,IF($K$2='Complete Statement (Sess. Marks'!$BK$2,'Complete Statement (Sess. Marks'!BK102,IF($K$2='Complete Statement (Sess. Marks'!$BW$2,'Complete Statement (Sess. Marks'!BW102,IF($K$2='Complete Statement (Sess. Marks'!$CI$2,'Complete Statement (Sess. Marks'!CI102,"")))))))</f>
        <v>0</v>
      </c>
      <c r="L102" s="76">
        <f>IF($K$2='Complete Statement (Sess. Marks'!$O$2,'Complete Statement (Sess. Marks'!P102,IF($K$2='Complete Statement (Sess. Marks'!$AA$2,'Complete Statement (Sess. Marks'!AB102,IF($K$2='Complete Statement (Sess. Marks'!$AM$2,'Complete Statement (Sess. Marks'!AN102,IF($K$2='Complete Statement (Sess. Marks'!$AY$2,'Complete Statement (Sess. Marks'!AZ102,IF($K$2='Complete Statement (Sess. Marks'!$BK$2,'Complete Statement (Sess. Marks'!BL102,IF($K$2='Complete Statement (Sess. Marks'!$BW$2,'Complete Statement (Sess. Marks'!BX102,IF($K$2='Complete Statement (Sess. Marks'!$CI$2,'Complete Statement (Sess. Marks'!CJ102,"")))))))</f>
        <v>0</v>
      </c>
      <c r="M102" s="76">
        <f>IF($K$2='Complete Statement (Sess. Marks'!$O$2,'Complete Statement (Sess. Marks'!Q102,IF($K$2='Complete Statement (Sess. Marks'!$AA$2,'Complete Statement (Sess. Marks'!AC102,IF($K$2='Complete Statement (Sess. Marks'!$AM$2,'Complete Statement (Sess. Marks'!AO102,IF($K$2='Complete Statement (Sess. Marks'!$AY$2,'Complete Statement (Sess. Marks'!BA102,IF($K$2='Complete Statement (Sess. Marks'!$BK$2,'Complete Statement (Sess. Marks'!BM102,IF($K$2='Complete Statement (Sess. Marks'!$BW$2,'Complete Statement (Sess. Marks'!BY102,IF($K$2='Complete Statement (Sess. Marks'!$CI$2,'Complete Statement (Sess. Marks'!CK102,"")))))))</f>
        <v>0</v>
      </c>
      <c r="N102" s="76">
        <f>IF($K$2='Complete Statement (Sess. Marks'!$O$2,'Complete Statement (Sess. Marks'!R102,IF($K$2='Complete Statement (Sess. Marks'!$AA$2,'Complete Statement (Sess. Marks'!AD102,IF($K$2='Complete Statement (Sess. Marks'!$AM$2,'Complete Statement (Sess. Marks'!AP102,IF($K$2='Complete Statement (Sess. Marks'!$AY$2,'Complete Statement (Sess. Marks'!BB102,IF($K$2='Complete Statement (Sess. Marks'!$BK$2,'Complete Statement (Sess. Marks'!BN102,IF($K$2='Complete Statement (Sess. Marks'!$BW$2,'Complete Statement (Sess. Marks'!BZ102,IF($K$2='Complete Statement (Sess. Marks'!$CI$2,'Complete Statement (Sess. Marks'!CL102,"")))))))</f>
        <v>0</v>
      </c>
      <c r="O102" s="76">
        <f>IF($K$2='Complete Statement (Sess. Marks'!$O$2,'Complete Statement (Sess. Marks'!S102,IF($K$2='Complete Statement (Sess. Marks'!$AA$2,'Complete Statement (Sess. Marks'!AE102,IF($K$2='Complete Statement (Sess. Marks'!$AM$2,'Complete Statement (Sess. Marks'!AQ102,IF($K$2='Complete Statement (Sess. Marks'!$AY$2,'Complete Statement (Sess. Marks'!BC102,IF($K$2='Complete Statement (Sess. Marks'!$BK$2,'Complete Statement (Sess. Marks'!BO102,IF($K$2='Complete Statement (Sess. Marks'!$BW$2,'Complete Statement (Sess. Marks'!CA102,IF($K$2='Complete Statement (Sess. Marks'!$CI$2,'Complete Statement (Sess. Marks'!CM102,"")))))))</f>
        <v>0</v>
      </c>
      <c r="P102" s="76">
        <f>IF($K$2='Complete Statement (Sess. Marks'!$O$2,'Complete Statement (Sess. Marks'!T102,IF($K$2='Complete Statement (Sess. Marks'!$AA$2,'Complete Statement (Sess. Marks'!AF102,IF($K$2='Complete Statement (Sess. Marks'!$AM$2,'Complete Statement (Sess. Marks'!AR102,IF($K$2='Complete Statement (Sess. Marks'!$AY$2,'Complete Statement (Sess. Marks'!BD102,IF($K$2='Complete Statement (Sess. Marks'!$BK$2,'Complete Statement (Sess. Marks'!BP102,IF($K$2='Complete Statement (Sess. Marks'!$BW$2,'Complete Statement (Sess. Marks'!CB102,IF($K$2='Complete Statement (Sess. Marks'!$CI$2,'Complete Statement (Sess. Marks'!CN102,"")))))))</f>
        <v>0</v>
      </c>
      <c r="Q102" s="76">
        <f>IF($K$2='Complete Statement (Sess. Marks'!$O$2,'Complete Statement (Sess. Marks'!U102,IF($K$2='Complete Statement (Sess. Marks'!$AA$2,'Complete Statement (Sess. Marks'!AG102,IF($K$2='Complete Statement (Sess. Marks'!$AM$2,'Complete Statement (Sess. Marks'!AS102,IF($K$2='Complete Statement (Sess. Marks'!$AY$2,'Complete Statement (Sess. Marks'!BE102,IF($K$2='Complete Statement (Sess. Marks'!$BK$2,'Complete Statement (Sess. Marks'!BQ102,IF($K$2='Complete Statement (Sess. Marks'!$BW$2,'Complete Statement (Sess. Marks'!CC102,IF($K$2='Complete Statement (Sess. Marks'!$CI$2,'Complete Statement (Sess. Marks'!CO102,"")))))))</f>
        <v>0</v>
      </c>
      <c r="R102" s="76">
        <f>IF($K$2='Complete Statement (Sess. Marks'!$O$2,'Complete Statement (Sess. Marks'!V102,IF($K$2='Complete Statement (Sess. Marks'!$AA$2,'Complete Statement (Sess. Marks'!AH102,IF($K$2='Complete Statement (Sess. Marks'!$AM$2,'Complete Statement (Sess. Marks'!AT102,IF($K$2='Complete Statement (Sess. Marks'!$AY$2,'Complete Statement (Sess. Marks'!BF102,IF($K$2='Complete Statement (Sess. Marks'!$BK$2,'Complete Statement (Sess. Marks'!BR102,IF($K$2='Complete Statement (Sess. Marks'!$BW$2,'Complete Statement (Sess. Marks'!CD102,IF($K$2='Complete Statement (Sess. Marks'!$CI$2,'Complete Statement (Sess. Marks'!CP102,"")))))))</f>
        <v>0</v>
      </c>
      <c r="S102" s="76">
        <f>IF($K$2='Complete Statement (Sess. Marks'!$O$2,'Complete Statement (Sess. Marks'!W102,IF($K$2='Complete Statement (Sess. Marks'!$AA$2,'Complete Statement (Sess. Marks'!AI102,IF($K$2='Complete Statement (Sess. Marks'!$AM$2,'Complete Statement (Sess. Marks'!AU102,IF($K$2='Complete Statement (Sess. Marks'!$AY$2,'Complete Statement (Sess. Marks'!BG102,IF($K$2='Complete Statement (Sess. Marks'!$BK$2,'Complete Statement (Sess. Marks'!BS102,IF($K$2='Complete Statement (Sess. Marks'!$BW$2,'Complete Statement (Sess. Marks'!CE102,IF($K$2='Complete Statement (Sess. Marks'!$CI$2,'Complete Statement (Sess. Marks'!CQ102,"")))))))</f>
        <v>0</v>
      </c>
      <c r="T102" s="76">
        <f>IF($K$2='Complete Statement (Sess. Marks'!$O$2,'Complete Statement (Sess. Marks'!X102,IF($K$2='Complete Statement (Sess. Marks'!$AA$2,'Complete Statement (Sess. Marks'!AJ102,IF($K$2='Complete Statement (Sess. Marks'!$AM$2,'Complete Statement (Sess. Marks'!AV102,IF($K$2='Complete Statement (Sess. Marks'!$AY$2,'Complete Statement (Sess. Marks'!BH102,IF($K$2='Complete Statement (Sess. Marks'!$BK$2,'Complete Statement (Sess. Marks'!BT102,IF($K$2='Complete Statement (Sess. Marks'!$BW$2,'Complete Statement (Sess. Marks'!CF102,IF($K$2='Complete Statement (Sess. Marks'!$CI$2,'Complete Statement (Sess. Marks'!CR102,"")))))))</f>
        <v>0</v>
      </c>
      <c r="U102" s="76">
        <f>IF($K$2='Complete Statement (Sess. Marks'!$O$2,'Complete Statement (Sess. Marks'!Y102,IF($K$2='Complete Statement (Sess. Marks'!$AA$2,'Complete Statement (Sess. Marks'!AK102,IF($K$2='Complete Statement (Sess. Marks'!$AM$2,'Complete Statement (Sess. Marks'!AW102,IF($K$2='Complete Statement (Sess. Marks'!$AY$2,'Complete Statement (Sess. Marks'!BI102,IF($K$2='Complete Statement (Sess. Marks'!$BK$2,'Complete Statement (Sess. Marks'!BU102,IF($K$2='Complete Statement (Sess. Marks'!$BW$2,'Complete Statement (Sess. Marks'!CG102,IF($K$2='Complete Statement (Sess. Marks'!$CI$2,'Complete Statement (Sess. Marks'!CS102,"")))))))</f>
        <v>0</v>
      </c>
      <c r="V102" s="78">
        <f>IF($K$2='Complete Statement (Sess. Marks'!$O$2,'Complete Statement (Sess. Marks'!Z102,IF($K$2='Complete Statement (Sess. Marks'!$AA$2,'Complete Statement (Sess. Marks'!AL102,IF($K$2='Complete Statement (Sess. Marks'!$AM$2,'Complete Statement (Sess. Marks'!AX102,IF($K$2='Complete Statement (Sess. Marks'!$AY$2,'Complete Statement (Sess. Marks'!BJ102,IF($K$2='Complete Statement (Sess. Marks'!$BK$2,'Complete Statement (Sess. Marks'!BV102,IF($K$2='Complete Statement (Sess. Marks'!$BW$2,'Complete Statement (Sess. Marks'!CH102,IF($K$2='Complete Statement (Sess. Marks'!$CI$2,'Complete Statement (Sess. Marks'!CT102,"")))))))</f>
        <v>0</v>
      </c>
      <c r="W102" s="585"/>
      <c r="X102" s="128">
        <f>'Complete Statement (Sess. Marks'!DE102</f>
        <v>0</v>
      </c>
      <c r="Y102" s="282">
        <f>'Complete Statement (Sess. Marks'!DI102</f>
        <v>0</v>
      </c>
      <c r="Z102" s="124">
        <f>'Complete Statement (Sess. Marks'!DM102</f>
        <v>0</v>
      </c>
      <c r="AA102" s="282">
        <f>'Complete Statement (Sess. Marks'!DQ102</f>
        <v>0</v>
      </c>
      <c r="AB102" s="352">
        <f>'Complete Statement (Sess. Marks'!DU102</f>
        <v>0</v>
      </c>
      <c r="AC102" s="284">
        <f>'Complete Statement (Sess. Marks'!DY102</f>
        <v>0</v>
      </c>
      <c r="AD102" s="278" t="str">
        <f>'Complete Statement (Sess. Marks'!EC102</f>
        <v/>
      </c>
      <c r="AE102" s="123">
        <f>'Complete Statement (Sess. Marks'!ED102</f>
        <v>0</v>
      </c>
      <c r="AF102" s="44" t="str">
        <f>'Complete Statement (Sess. Marks'!EE102</f>
        <v>D</v>
      </c>
      <c r="AG102" s="289">
        <f>'Complete Statement (Sess. Marks'!EF102</f>
        <v>0</v>
      </c>
      <c r="AH102" s="290" t="str">
        <f>'Complete Statement (Sess. Marks'!EG102</f>
        <v>D</v>
      </c>
      <c r="AI102" s="653"/>
    </row>
    <row r="103" spans="1:35" s="20" customFormat="1" ht="17.25" customHeight="1">
      <c r="A103" s="654"/>
      <c r="B103" s="90">
        <f t="shared" si="1"/>
        <v>0</v>
      </c>
      <c r="C103" s="19">
        <f>'Marks Entry'!D105</f>
        <v>0</v>
      </c>
      <c r="D103" s="19">
        <f>'Marks Entry'!E105</f>
        <v>0</v>
      </c>
      <c r="E103" s="106" t="str">
        <f>'Marks Entry'!F105</f>
        <v/>
      </c>
      <c r="F103" s="19">
        <f>'Marks Entry'!G105</f>
        <v>0</v>
      </c>
      <c r="G103" s="19">
        <f>'Marks Entry'!H105</f>
        <v>0</v>
      </c>
      <c r="H103" s="19">
        <f>'Marks Entry'!I105</f>
        <v>0</v>
      </c>
      <c r="I103" s="19">
        <f>'Marks Entry'!J105</f>
        <v>0</v>
      </c>
      <c r="J103" s="748">
        <f>'Marks Entry'!K105</f>
        <v>0</v>
      </c>
      <c r="K103" s="77">
        <f>IF($K$2='Complete Statement (Sess. Marks'!$O$2,'Complete Statement (Sess. Marks'!O103,IF($K$2='Complete Statement (Sess. Marks'!$AA$2,'Complete Statement (Sess. Marks'!AA103,IF($K$2='Complete Statement (Sess. Marks'!$AM$2,'Complete Statement (Sess. Marks'!AM103,IF($K$2='Complete Statement (Sess. Marks'!$AY$2,'Complete Statement (Sess. Marks'!AY103,IF($K$2='Complete Statement (Sess. Marks'!$BK$2,'Complete Statement (Sess. Marks'!BK103,IF($K$2='Complete Statement (Sess. Marks'!$BW$2,'Complete Statement (Sess. Marks'!BW103,IF($K$2='Complete Statement (Sess. Marks'!$CI$2,'Complete Statement (Sess. Marks'!CI103,"")))))))</f>
        <v>0</v>
      </c>
      <c r="L103" s="76">
        <f>IF($K$2='Complete Statement (Sess. Marks'!$O$2,'Complete Statement (Sess. Marks'!P103,IF($K$2='Complete Statement (Sess. Marks'!$AA$2,'Complete Statement (Sess. Marks'!AB103,IF($K$2='Complete Statement (Sess. Marks'!$AM$2,'Complete Statement (Sess. Marks'!AN103,IF($K$2='Complete Statement (Sess. Marks'!$AY$2,'Complete Statement (Sess. Marks'!AZ103,IF($K$2='Complete Statement (Sess. Marks'!$BK$2,'Complete Statement (Sess. Marks'!BL103,IF($K$2='Complete Statement (Sess. Marks'!$BW$2,'Complete Statement (Sess. Marks'!BX103,IF($K$2='Complete Statement (Sess. Marks'!$CI$2,'Complete Statement (Sess. Marks'!CJ103,"")))))))</f>
        <v>0</v>
      </c>
      <c r="M103" s="76">
        <f>IF($K$2='Complete Statement (Sess. Marks'!$O$2,'Complete Statement (Sess. Marks'!Q103,IF($K$2='Complete Statement (Sess. Marks'!$AA$2,'Complete Statement (Sess. Marks'!AC103,IF($K$2='Complete Statement (Sess. Marks'!$AM$2,'Complete Statement (Sess. Marks'!AO103,IF($K$2='Complete Statement (Sess. Marks'!$AY$2,'Complete Statement (Sess. Marks'!BA103,IF($K$2='Complete Statement (Sess. Marks'!$BK$2,'Complete Statement (Sess. Marks'!BM103,IF($K$2='Complete Statement (Sess. Marks'!$BW$2,'Complete Statement (Sess. Marks'!BY103,IF($K$2='Complete Statement (Sess. Marks'!$CI$2,'Complete Statement (Sess. Marks'!CK103,"")))))))</f>
        <v>0</v>
      </c>
      <c r="N103" s="76">
        <f>IF($K$2='Complete Statement (Sess. Marks'!$O$2,'Complete Statement (Sess. Marks'!R103,IF($K$2='Complete Statement (Sess. Marks'!$AA$2,'Complete Statement (Sess. Marks'!AD103,IF($K$2='Complete Statement (Sess. Marks'!$AM$2,'Complete Statement (Sess. Marks'!AP103,IF($K$2='Complete Statement (Sess. Marks'!$AY$2,'Complete Statement (Sess. Marks'!BB103,IF($K$2='Complete Statement (Sess. Marks'!$BK$2,'Complete Statement (Sess. Marks'!BN103,IF($K$2='Complete Statement (Sess. Marks'!$BW$2,'Complete Statement (Sess. Marks'!BZ103,IF($K$2='Complete Statement (Sess. Marks'!$CI$2,'Complete Statement (Sess. Marks'!CL103,"")))))))</f>
        <v>0</v>
      </c>
      <c r="O103" s="76">
        <f>IF($K$2='Complete Statement (Sess. Marks'!$O$2,'Complete Statement (Sess. Marks'!S103,IF($K$2='Complete Statement (Sess. Marks'!$AA$2,'Complete Statement (Sess. Marks'!AE103,IF($K$2='Complete Statement (Sess. Marks'!$AM$2,'Complete Statement (Sess. Marks'!AQ103,IF($K$2='Complete Statement (Sess. Marks'!$AY$2,'Complete Statement (Sess. Marks'!BC103,IF($K$2='Complete Statement (Sess. Marks'!$BK$2,'Complete Statement (Sess. Marks'!BO103,IF($K$2='Complete Statement (Sess. Marks'!$BW$2,'Complete Statement (Sess. Marks'!CA103,IF($K$2='Complete Statement (Sess. Marks'!$CI$2,'Complete Statement (Sess. Marks'!CM103,"")))))))</f>
        <v>0</v>
      </c>
      <c r="P103" s="76">
        <f>IF($K$2='Complete Statement (Sess. Marks'!$O$2,'Complete Statement (Sess. Marks'!T103,IF($K$2='Complete Statement (Sess. Marks'!$AA$2,'Complete Statement (Sess. Marks'!AF103,IF($K$2='Complete Statement (Sess. Marks'!$AM$2,'Complete Statement (Sess. Marks'!AR103,IF($K$2='Complete Statement (Sess. Marks'!$AY$2,'Complete Statement (Sess. Marks'!BD103,IF($K$2='Complete Statement (Sess. Marks'!$BK$2,'Complete Statement (Sess. Marks'!BP103,IF($K$2='Complete Statement (Sess. Marks'!$BW$2,'Complete Statement (Sess. Marks'!CB103,IF($K$2='Complete Statement (Sess. Marks'!$CI$2,'Complete Statement (Sess. Marks'!CN103,"")))))))</f>
        <v>0</v>
      </c>
      <c r="Q103" s="76">
        <f>IF($K$2='Complete Statement (Sess. Marks'!$O$2,'Complete Statement (Sess. Marks'!U103,IF($K$2='Complete Statement (Sess. Marks'!$AA$2,'Complete Statement (Sess. Marks'!AG103,IF($K$2='Complete Statement (Sess. Marks'!$AM$2,'Complete Statement (Sess. Marks'!AS103,IF($K$2='Complete Statement (Sess. Marks'!$AY$2,'Complete Statement (Sess. Marks'!BE103,IF($K$2='Complete Statement (Sess. Marks'!$BK$2,'Complete Statement (Sess. Marks'!BQ103,IF($K$2='Complete Statement (Sess. Marks'!$BW$2,'Complete Statement (Sess. Marks'!CC103,IF($K$2='Complete Statement (Sess. Marks'!$CI$2,'Complete Statement (Sess. Marks'!CO103,"")))))))</f>
        <v>0</v>
      </c>
      <c r="R103" s="76">
        <f>IF($K$2='Complete Statement (Sess. Marks'!$O$2,'Complete Statement (Sess. Marks'!V103,IF($K$2='Complete Statement (Sess. Marks'!$AA$2,'Complete Statement (Sess. Marks'!AH103,IF($K$2='Complete Statement (Sess. Marks'!$AM$2,'Complete Statement (Sess. Marks'!AT103,IF($K$2='Complete Statement (Sess. Marks'!$AY$2,'Complete Statement (Sess. Marks'!BF103,IF($K$2='Complete Statement (Sess. Marks'!$BK$2,'Complete Statement (Sess. Marks'!BR103,IF($K$2='Complete Statement (Sess. Marks'!$BW$2,'Complete Statement (Sess. Marks'!CD103,IF($K$2='Complete Statement (Sess. Marks'!$CI$2,'Complete Statement (Sess. Marks'!CP103,"")))))))</f>
        <v>0</v>
      </c>
      <c r="S103" s="76">
        <f>IF($K$2='Complete Statement (Sess. Marks'!$O$2,'Complete Statement (Sess. Marks'!W103,IF($K$2='Complete Statement (Sess. Marks'!$AA$2,'Complete Statement (Sess. Marks'!AI103,IF($K$2='Complete Statement (Sess. Marks'!$AM$2,'Complete Statement (Sess. Marks'!AU103,IF($K$2='Complete Statement (Sess. Marks'!$AY$2,'Complete Statement (Sess. Marks'!BG103,IF($K$2='Complete Statement (Sess. Marks'!$BK$2,'Complete Statement (Sess. Marks'!BS103,IF($K$2='Complete Statement (Sess. Marks'!$BW$2,'Complete Statement (Sess. Marks'!CE103,IF($K$2='Complete Statement (Sess. Marks'!$CI$2,'Complete Statement (Sess. Marks'!CQ103,"")))))))</f>
        <v>0</v>
      </c>
      <c r="T103" s="76">
        <f>IF($K$2='Complete Statement (Sess. Marks'!$O$2,'Complete Statement (Sess. Marks'!X103,IF($K$2='Complete Statement (Sess. Marks'!$AA$2,'Complete Statement (Sess. Marks'!AJ103,IF($K$2='Complete Statement (Sess. Marks'!$AM$2,'Complete Statement (Sess. Marks'!AV103,IF($K$2='Complete Statement (Sess. Marks'!$AY$2,'Complete Statement (Sess. Marks'!BH103,IF($K$2='Complete Statement (Sess. Marks'!$BK$2,'Complete Statement (Sess. Marks'!BT103,IF($K$2='Complete Statement (Sess. Marks'!$BW$2,'Complete Statement (Sess. Marks'!CF103,IF($K$2='Complete Statement (Sess. Marks'!$CI$2,'Complete Statement (Sess. Marks'!CR103,"")))))))</f>
        <v>0</v>
      </c>
      <c r="U103" s="76">
        <f>IF($K$2='Complete Statement (Sess. Marks'!$O$2,'Complete Statement (Sess. Marks'!Y103,IF($K$2='Complete Statement (Sess. Marks'!$AA$2,'Complete Statement (Sess. Marks'!AK103,IF($K$2='Complete Statement (Sess. Marks'!$AM$2,'Complete Statement (Sess. Marks'!AW103,IF($K$2='Complete Statement (Sess. Marks'!$AY$2,'Complete Statement (Sess. Marks'!BI103,IF($K$2='Complete Statement (Sess. Marks'!$BK$2,'Complete Statement (Sess. Marks'!BU103,IF($K$2='Complete Statement (Sess. Marks'!$BW$2,'Complete Statement (Sess. Marks'!CG103,IF($K$2='Complete Statement (Sess. Marks'!$CI$2,'Complete Statement (Sess. Marks'!CS103,"")))))))</f>
        <v>0</v>
      </c>
      <c r="V103" s="78">
        <f>IF($K$2='Complete Statement (Sess. Marks'!$O$2,'Complete Statement (Sess. Marks'!Z103,IF($K$2='Complete Statement (Sess. Marks'!$AA$2,'Complete Statement (Sess. Marks'!AL103,IF($K$2='Complete Statement (Sess. Marks'!$AM$2,'Complete Statement (Sess. Marks'!AX103,IF($K$2='Complete Statement (Sess. Marks'!$AY$2,'Complete Statement (Sess. Marks'!BJ103,IF($K$2='Complete Statement (Sess. Marks'!$BK$2,'Complete Statement (Sess. Marks'!BV103,IF($K$2='Complete Statement (Sess. Marks'!$BW$2,'Complete Statement (Sess. Marks'!CH103,IF($K$2='Complete Statement (Sess. Marks'!$CI$2,'Complete Statement (Sess. Marks'!CT103,"")))))))</f>
        <v>0</v>
      </c>
      <c r="W103" s="585"/>
      <c r="X103" s="128">
        <f>'Complete Statement (Sess. Marks'!DE103</f>
        <v>0</v>
      </c>
      <c r="Y103" s="282">
        <f>'Complete Statement (Sess. Marks'!DI103</f>
        <v>0</v>
      </c>
      <c r="Z103" s="124">
        <f>'Complete Statement (Sess. Marks'!DM103</f>
        <v>0</v>
      </c>
      <c r="AA103" s="282">
        <f>'Complete Statement (Sess. Marks'!DQ103</f>
        <v>0</v>
      </c>
      <c r="AB103" s="352">
        <f>'Complete Statement (Sess. Marks'!DU103</f>
        <v>0</v>
      </c>
      <c r="AC103" s="284">
        <f>'Complete Statement (Sess. Marks'!DY103</f>
        <v>0</v>
      </c>
      <c r="AD103" s="278" t="str">
        <f>'Complete Statement (Sess. Marks'!EC103</f>
        <v/>
      </c>
      <c r="AE103" s="123">
        <f>'Complete Statement (Sess. Marks'!ED103</f>
        <v>0</v>
      </c>
      <c r="AF103" s="44" t="str">
        <f>'Complete Statement (Sess. Marks'!EE103</f>
        <v>D</v>
      </c>
      <c r="AG103" s="289">
        <f>'Complete Statement (Sess. Marks'!EF103</f>
        <v>0</v>
      </c>
      <c r="AH103" s="290" t="str">
        <f>'Complete Statement (Sess. Marks'!EG103</f>
        <v>D</v>
      </c>
      <c r="AI103" s="653"/>
    </row>
    <row r="104" spans="1:35" s="20" customFormat="1" ht="17.25" customHeight="1">
      <c r="A104" s="654"/>
      <c r="B104" s="90">
        <f t="shared" si="1"/>
        <v>0</v>
      </c>
      <c r="C104" s="19">
        <f>'Marks Entry'!D106</f>
        <v>0</v>
      </c>
      <c r="D104" s="19">
        <f>'Marks Entry'!E106</f>
        <v>0</v>
      </c>
      <c r="E104" s="106" t="str">
        <f>'Marks Entry'!F106</f>
        <v/>
      </c>
      <c r="F104" s="19">
        <f>'Marks Entry'!G106</f>
        <v>0</v>
      </c>
      <c r="G104" s="19">
        <f>'Marks Entry'!H106</f>
        <v>0</v>
      </c>
      <c r="H104" s="19">
        <f>'Marks Entry'!I106</f>
        <v>0</v>
      </c>
      <c r="I104" s="19">
        <f>'Marks Entry'!J106</f>
        <v>0</v>
      </c>
      <c r="J104" s="748">
        <f>'Marks Entry'!K106</f>
        <v>0</v>
      </c>
      <c r="K104" s="77">
        <f>IF($K$2='Complete Statement (Sess. Marks'!$O$2,'Complete Statement (Sess. Marks'!O104,IF($K$2='Complete Statement (Sess. Marks'!$AA$2,'Complete Statement (Sess. Marks'!AA104,IF($K$2='Complete Statement (Sess. Marks'!$AM$2,'Complete Statement (Sess. Marks'!AM104,IF($K$2='Complete Statement (Sess. Marks'!$AY$2,'Complete Statement (Sess. Marks'!AY104,IF($K$2='Complete Statement (Sess. Marks'!$BK$2,'Complete Statement (Sess. Marks'!BK104,IF($K$2='Complete Statement (Sess. Marks'!$BW$2,'Complete Statement (Sess. Marks'!BW104,IF($K$2='Complete Statement (Sess. Marks'!$CI$2,'Complete Statement (Sess. Marks'!CI104,"")))))))</f>
        <v>0</v>
      </c>
      <c r="L104" s="76">
        <f>IF($K$2='Complete Statement (Sess. Marks'!$O$2,'Complete Statement (Sess. Marks'!P104,IF($K$2='Complete Statement (Sess. Marks'!$AA$2,'Complete Statement (Sess. Marks'!AB104,IF($K$2='Complete Statement (Sess. Marks'!$AM$2,'Complete Statement (Sess. Marks'!AN104,IF($K$2='Complete Statement (Sess. Marks'!$AY$2,'Complete Statement (Sess. Marks'!AZ104,IF($K$2='Complete Statement (Sess. Marks'!$BK$2,'Complete Statement (Sess. Marks'!BL104,IF($K$2='Complete Statement (Sess. Marks'!$BW$2,'Complete Statement (Sess. Marks'!BX104,IF($K$2='Complete Statement (Sess. Marks'!$CI$2,'Complete Statement (Sess. Marks'!CJ104,"")))))))</f>
        <v>0</v>
      </c>
      <c r="M104" s="76">
        <f>IF($K$2='Complete Statement (Sess. Marks'!$O$2,'Complete Statement (Sess. Marks'!Q104,IF($K$2='Complete Statement (Sess. Marks'!$AA$2,'Complete Statement (Sess. Marks'!AC104,IF($K$2='Complete Statement (Sess. Marks'!$AM$2,'Complete Statement (Sess. Marks'!AO104,IF($K$2='Complete Statement (Sess. Marks'!$AY$2,'Complete Statement (Sess. Marks'!BA104,IF($K$2='Complete Statement (Sess. Marks'!$BK$2,'Complete Statement (Sess. Marks'!BM104,IF($K$2='Complete Statement (Sess. Marks'!$BW$2,'Complete Statement (Sess. Marks'!BY104,IF($K$2='Complete Statement (Sess. Marks'!$CI$2,'Complete Statement (Sess. Marks'!CK104,"")))))))</f>
        <v>0</v>
      </c>
      <c r="N104" s="76">
        <f>IF($K$2='Complete Statement (Sess. Marks'!$O$2,'Complete Statement (Sess. Marks'!R104,IF($K$2='Complete Statement (Sess. Marks'!$AA$2,'Complete Statement (Sess. Marks'!AD104,IF($K$2='Complete Statement (Sess. Marks'!$AM$2,'Complete Statement (Sess. Marks'!AP104,IF($K$2='Complete Statement (Sess. Marks'!$AY$2,'Complete Statement (Sess. Marks'!BB104,IF($K$2='Complete Statement (Sess. Marks'!$BK$2,'Complete Statement (Sess. Marks'!BN104,IF($K$2='Complete Statement (Sess. Marks'!$BW$2,'Complete Statement (Sess. Marks'!BZ104,IF($K$2='Complete Statement (Sess. Marks'!$CI$2,'Complete Statement (Sess. Marks'!CL104,"")))))))</f>
        <v>0</v>
      </c>
      <c r="O104" s="76">
        <f>IF($K$2='Complete Statement (Sess. Marks'!$O$2,'Complete Statement (Sess. Marks'!S104,IF($K$2='Complete Statement (Sess. Marks'!$AA$2,'Complete Statement (Sess. Marks'!AE104,IF($K$2='Complete Statement (Sess. Marks'!$AM$2,'Complete Statement (Sess. Marks'!AQ104,IF($K$2='Complete Statement (Sess. Marks'!$AY$2,'Complete Statement (Sess. Marks'!BC104,IF($K$2='Complete Statement (Sess. Marks'!$BK$2,'Complete Statement (Sess. Marks'!BO104,IF($K$2='Complete Statement (Sess. Marks'!$BW$2,'Complete Statement (Sess. Marks'!CA104,IF($K$2='Complete Statement (Sess. Marks'!$CI$2,'Complete Statement (Sess. Marks'!CM104,"")))))))</f>
        <v>0</v>
      </c>
      <c r="P104" s="76">
        <f>IF($K$2='Complete Statement (Sess. Marks'!$O$2,'Complete Statement (Sess. Marks'!T104,IF($K$2='Complete Statement (Sess. Marks'!$AA$2,'Complete Statement (Sess. Marks'!AF104,IF($K$2='Complete Statement (Sess. Marks'!$AM$2,'Complete Statement (Sess. Marks'!AR104,IF($K$2='Complete Statement (Sess. Marks'!$AY$2,'Complete Statement (Sess. Marks'!BD104,IF($K$2='Complete Statement (Sess. Marks'!$BK$2,'Complete Statement (Sess. Marks'!BP104,IF($K$2='Complete Statement (Sess. Marks'!$BW$2,'Complete Statement (Sess. Marks'!CB104,IF($K$2='Complete Statement (Sess. Marks'!$CI$2,'Complete Statement (Sess. Marks'!CN104,"")))))))</f>
        <v>0</v>
      </c>
      <c r="Q104" s="76">
        <f>IF($K$2='Complete Statement (Sess. Marks'!$O$2,'Complete Statement (Sess. Marks'!U104,IF($K$2='Complete Statement (Sess. Marks'!$AA$2,'Complete Statement (Sess. Marks'!AG104,IF($K$2='Complete Statement (Sess. Marks'!$AM$2,'Complete Statement (Sess. Marks'!AS104,IF($K$2='Complete Statement (Sess. Marks'!$AY$2,'Complete Statement (Sess. Marks'!BE104,IF($K$2='Complete Statement (Sess. Marks'!$BK$2,'Complete Statement (Sess. Marks'!BQ104,IF($K$2='Complete Statement (Sess. Marks'!$BW$2,'Complete Statement (Sess. Marks'!CC104,IF($K$2='Complete Statement (Sess. Marks'!$CI$2,'Complete Statement (Sess. Marks'!CO104,"")))))))</f>
        <v>0</v>
      </c>
      <c r="R104" s="76">
        <f>IF($K$2='Complete Statement (Sess. Marks'!$O$2,'Complete Statement (Sess. Marks'!V104,IF($K$2='Complete Statement (Sess. Marks'!$AA$2,'Complete Statement (Sess. Marks'!AH104,IF($K$2='Complete Statement (Sess. Marks'!$AM$2,'Complete Statement (Sess. Marks'!AT104,IF($K$2='Complete Statement (Sess. Marks'!$AY$2,'Complete Statement (Sess. Marks'!BF104,IF($K$2='Complete Statement (Sess. Marks'!$BK$2,'Complete Statement (Sess. Marks'!BR104,IF($K$2='Complete Statement (Sess. Marks'!$BW$2,'Complete Statement (Sess. Marks'!CD104,IF($K$2='Complete Statement (Sess. Marks'!$CI$2,'Complete Statement (Sess. Marks'!CP104,"")))))))</f>
        <v>0</v>
      </c>
      <c r="S104" s="76">
        <f>IF($K$2='Complete Statement (Sess. Marks'!$O$2,'Complete Statement (Sess. Marks'!W104,IF($K$2='Complete Statement (Sess. Marks'!$AA$2,'Complete Statement (Sess. Marks'!AI104,IF($K$2='Complete Statement (Sess. Marks'!$AM$2,'Complete Statement (Sess. Marks'!AU104,IF($K$2='Complete Statement (Sess. Marks'!$AY$2,'Complete Statement (Sess. Marks'!BG104,IF($K$2='Complete Statement (Sess. Marks'!$BK$2,'Complete Statement (Sess. Marks'!BS104,IF($K$2='Complete Statement (Sess. Marks'!$BW$2,'Complete Statement (Sess. Marks'!CE104,IF($K$2='Complete Statement (Sess. Marks'!$CI$2,'Complete Statement (Sess. Marks'!CQ104,"")))))))</f>
        <v>0</v>
      </c>
      <c r="T104" s="76">
        <f>IF($K$2='Complete Statement (Sess. Marks'!$O$2,'Complete Statement (Sess. Marks'!X104,IF($K$2='Complete Statement (Sess. Marks'!$AA$2,'Complete Statement (Sess. Marks'!AJ104,IF($K$2='Complete Statement (Sess. Marks'!$AM$2,'Complete Statement (Sess. Marks'!AV104,IF($K$2='Complete Statement (Sess. Marks'!$AY$2,'Complete Statement (Sess. Marks'!BH104,IF($K$2='Complete Statement (Sess. Marks'!$BK$2,'Complete Statement (Sess. Marks'!BT104,IF($K$2='Complete Statement (Sess. Marks'!$BW$2,'Complete Statement (Sess. Marks'!CF104,IF($K$2='Complete Statement (Sess. Marks'!$CI$2,'Complete Statement (Sess. Marks'!CR104,"")))))))</f>
        <v>0</v>
      </c>
      <c r="U104" s="76">
        <f>IF($K$2='Complete Statement (Sess. Marks'!$O$2,'Complete Statement (Sess. Marks'!Y104,IF($K$2='Complete Statement (Sess. Marks'!$AA$2,'Complete Statement (Sess. Marks'!AK104,IF($K$2='Complete Statement (Sess. Marks'!$AM$2,'Complete Statement (Sess. Marks'!AW104,IF($K$2='Complete Statement (Sess. Marks'!$AY$2,'Complete Statement (Sess. Marks'!BI104,IF($K$2='Complete Statement (Sess. Marks'!$BK$2,'Complete Statement (Sess. Marks'!BU104,IF($K$2='Complete Statement (Sess. Marks'!$BW$2,'Complete Statement (Sess. Marks'!CG104,IF($K$2='Complete Statement (Sess. Marks'!$CI$2,'Complete Statement (Sess. Marks'!CS104,"")))))))</f>
        <v>0</v>
      </c>
      <c r="V104" s="78">
        <f>IF($K$2='Complete Statement (Sess. Marks'!$O$2,'Complete Statement (Sess. Marks'!Z104,IF($K$2='Complete Statement (Sess. Marks'!$AA$2,'Complete Statement (Sess. Marks'!AL104,IF($K$2='Complete Statement (Sess. Marks'!$AM$2,'Complete Statement (Sess. Marks'!AX104,IF($K$2='Complete Statement (Sess. Marks'!$AY$2,'Complete Statement (Sess. Marks'!BJ104,IF($K$2='Complete Statement (Sess. Marks'!$BK$2,'Complete Statement (Sess. Marks'!BV104,IF($K$2='Complete Statement (Sess. Marks'!$BW$2,'Complete Statement (Sess. Marks'!CH104,IF($K$2='Complete Statement (Sess. Marks'!$CI$2,'Complete Statement (Sess. Marks'!CT104,"")))))))</f>
        <v>0</v>
      </c>
      <c r="W104" s="585"/>
      <c r="X104" s="128">
        <f>'Complete Statement (Sess. Marks'!DE104</f>
        <v>0</v>
      </c>
      <c r="Y104" s="282">
        <f>'Complete Statement (Sess. Marks'!DI104</f>
        <v>0</v>
      </c>
      <c r="Z104" s="124">
        <f>'Complete Statement (Sess. Marks'!DM104</f>
        <v>0</v>
      </c>
      <c r="AA104" s="282">
        <f>'Complete Statement (Sess. Marks'!DQ104</f>
        <v>0</v>
      </c>
      <c r="AB104" s="352">
        <f>'Complete Statement (Sess. Marks'!DU104</f>
        <v>0</v>
      </c>
      <c r="AC104" s="284">
        <f>'Complete Statement (Sess. Marks'!DY104</f>
        <v>0</v>
      </c>
      <c r="AD104" s="278" t="str">
        <f>'Complete Statement (Sess. Marks'!EC104</f>
        <v/>
      </c>
      <c r="AE104" s="123">
        <f>'Complete Statement (Sess. Marks'!ED104</f>
        <v>0</v>
      </c>
      <c r="AF104" s="44" t="str">
        <f>'Complete Statement (Sess. Marks'!EE104</f>
        <v>D</v>
      </c>
      <c r="AG104" s="289">
        <f>'Complete Statement (Sess. Marks'!EF104</f>
        <v>0</v>
      </c>
      <c r="AH104" s="290" t="str">
        <f>'Complete Statement (Sess. Marks'!EG104</f>
        <v>D</v>
      </c>
      <c r="AI104" s="653"/>
    </row>
    <row r="105" spans="1:35" s="20" customFormat="1" ht="17.25" customHeight="1">
      <c r="A105" s="654"/>
      <c r="B105" s="90">
        <f t="shared" si="1"/>
        <v>0</v>
      </c>
      <c r="C105" s="19">
        <f>'Marks Entry'!D107</f>
        <v>0</v>
      </c>
      <c r="D105" s="19">
        <f>'Marks Entry'!E107</f>
        <v>0</v>
      </c>
      <c r="E105" s="106" t="str">
        <f>'Marks Entry'!F107</f>
        <v/>
      </c>
      <c r="F105" s="19">
        <f>'Marks Entry'!G107</f>
        <v>0</v>
      </c>
      <c r="G105" s="19">
        <f>'Marks Entry'!H107</f>
        <v>0</v>
      </c>
      <c r="H105" s="19">
        <f>'Marks Entry'!I107</f>
        <v>0</v>
      </c>
      <c r="I105" s="55">
        <f>'Marks Entry'!J107</f>
        <v>0</v>
      </c>
      <c r="J105" s="748">
        <f>'Marks Entry'!K107</f>
        <v>0</v>
      </c>
      <c r="K105" s="77">
        <f>IF($K$2='Complete Statement (Sess. Marks'!$O$2,'Complete Statement (Sess. Marks'!O105,IF($K$2='Complete Statement (Sess. Marks'!$AA$2,'Complete Statement (Sess. Marks'!AA105,IF($K$2='Complete Statement (Sess. Marks'!$AM$2,'Complete Statement (Sess. Marks'!AM105,IF($K$2='Complete Statement (Sess. Marks'!$AY$2,'Complete Statement (Sess. Marks'!AY105,IF($K$2='Complete Statement (Sess. Marks'!$BK$2,'Complete Statement (Sess. Marks'!BK105,IF($K$2='Complete Statement (Sess. Marks'!$BW$2,'Complete Statement (Sess. Marks'!BW105,IF($K$2='Complete Statement (Sess. Marks'!$CI$2,'Complete Statement (Sess. Marks'!CI105,"")))))))</f>
        <v>0</v>
      </c>
      <c r="L105" s="76">
        <f>IF($K$2='Complete Statement (Sess. Marks'!$O$2,'Complete Statement (Sess. Marks'!P105,IF($K$2='Complete Statement (Sess. Marks'!$AA$2,'Complete Statement (Sess. Marks'!AB105,IF($K$2='Complete Statement (Sess. Marks'!$AM$2,'Complete Statement (Sess. Marks'!AN105,IF($K$2='Complete Statement (Sess. Marks'!$AY$2,'Complete Statement (Sess. Marks'!AZ105,IF($K$2='Complete Statement (Sess. Marks'!$BK$2,'Complete Statement (Sess. Marks'!BL105,IF($K$2='Complete Statement (Sess. Marks'!$BW$2,'Complete Statement (Sess. Marks'!BX105,IF($K$2='Complete Statement (Sess. Marks'!$CI$2,'Complete Statement (Sess. Marks'!CJ105,"")))))))</f>
        <v>0</v>
      </c>
      <c r="M105" s="76">
        <f>IF($K$2='Complete Statement (Sess. Marks'!$O$2,'Complete Statement (Sess. Marks'!Q105,IF($K$2='Complete Statement (Sess. Marks'!$AA$2,'Complete Statement (Sess. Marks'!AC105,IF($K$2='Complete Statement (Sess. Marks'!$AM$2,'Complete Statement (Sess. Marks'!AO105,IF($K$2='Complete Statement (Sess. Marks'!$AY$2,'Complete Statement (Sess. Marks'!BA105,IF($K$2='Complete Statement (Sess. Marks'!$BK$2,'Complete Statement (Sess. Marks'!BM105,IF($K$2='Complete Statement (Sess. Marks'!$BW$2,'Complete Statement (Sess. Marks'!BY105,IF($K$2='Complete Statement (Sess. Marks'!$CI$2,'Complete Statement (Sess. Marks'!CK105,"")))))))</f>
        <v>0</v>
      </c>
      <c r="N105" s="76">
        <f>IF($K$2='Complete Statement (Sess. Marks'!$O$2,'Complete Statement (Sess. Marks'!R105,IF($K$2='Complete Statement (Sess. Marks'!$AA$2,'Complete Statement (Sess. Marks'!AD105,IF($K$2='Complete Statement (Sess. Marks'!$AM$2,'Complete Statement (Sess. Marks'!AP105,IF($K$2='Complete Statement (Sess. Marks'!$AY$2,'Complete Statement (Sess. Marks'!BB105,IF($K$2='Complete Statement (Sess. Marks'!$BK$2,'Complete Statement (Sess. Marks'!BN105,IF($K$2='Complete Statement (Sess. Marks'!$BW$2,'Complete Statement (Sess. Marks'!BZ105,IF($K$2='Complete Statement (Sess. Marks'!$CI$2,'Complete Statement (Sess. Marks'!CL105,"")))))))</f>
        <v>0</v>
      </c>
      <c r="O105" s="76">
        <f>IF($K$2='Complete Statement (Sess. Marks'!$O$2,'Complete Statement (Sess. Marks'!S105,IF($K$2='Complete Statement (Sess. Marks'!$AA$2,'Complete Statement (Sess. Marks'!AE105,IF($K$2='Complete Statement (Sess. Marks'!$AM$2,'Complete Statement (Sess. Marks'!AQ105,IF($K$2='Complete Statement (Sess. Marks'!$AY$2,'Complete Statement (Sess. Marks'!BC105,IF($K$2='Complete Statement (Sess. Marks'!$BK$2,'Complete Statement (Sess. Marks'!BO105,IF($K$2='Complete Statement (Sess. Marks'!$BW$2,'Complete Statement (Sess. Marks'!CA105,IF($K$2='Complete Statement (Sess. Marks'!$CI$2,'Complete Statement (Sess. Marks'!CM105,"")))))))</f>
        <v>0</v>
      </c>
      <c r="P105" s="76">
        <f>IF($K$2='Complete Statement (Sess. Marks'!$O$2,'Complete Statement (Sess. Marks'!T105,IF($K$2='Complete Statement (Sess. Marks'!$AA$2,'Complete Statement (Sess. Marks'!AF105,IF($K$2='Complete Statement (Sess. Marks'!$AM$2,'Complete Statement (Sess. Marks'!AR105,IF($K$2='Complete Statement (Sess. Marks'!$AY$2,'Complete Statement (Sess. Marks'!BD105,IF($K$2='Complete Statement (Sess. Marks'!$BK$2,'Complete Statement (Sess. Marks'!BP105,IF($K$2='Complete Statement (Sess. Marks'!$BW$2,'Complete Statement (Sess. Marks'!CB105,IF($K$2='Complete Statement (Sess. Marks'!$CI$2,'Complete Statement (Sess. Marks'!CN105,"")))))))</f>
        <v>0</v>
      </c>
      <c r="Q105" s="76">
        <f>IF($K$2='Complete Statement (Sess. Marks'!$O$2,'Complete Statement (Sess. Marks'!U105,IF($K$2='Complete Statement (Sess. Marks'!$AA$2,'Complete Statement (Sess. Marks'!AG105,IF($K$2='Complete Statement (Sess. Marks'!$AM$2,'Complete Statement (Sess. Marks'!AS105,IF($K$2='Complete Statement (Sess. Marks'!$AY$2,'Complete Statement (Sess. Marks'!BE105,IF($K$2='Complete Statement (Sess. Marks'!$BK$2,'Complete Statement (Sess. Marks'!BQ105,IF($K$2='Complete Statement (Sess. Marks'!$BW$2,'Complete Statement (Sess. Marks'!CC105,IF($K$2='Complete Statement (Sess. Marks'!$CI$2,'Complete Statement (Sess. Marks'!CO105,"")))))))</f>
        <v>0</v>
      </c>
      <c r="R105" s="76">
        <f>IF($K$2='Complete Statement (Sess. Marks'!$O$2,'Complete Statement (Sess. Marks'!V105,IF($K$2='Complete Statement (Sess. Marks'!$AA$2,'Complete Statement (Sess. Marks'!AH105,IF($K$2='Complete Statement (Sess. Marks'!$AM$2,'Complete Statement (Sess. Marks'!AT105,IF($K$2='Complete Statement (Sess. Marks'!$AY$2,'Complete Statement (Sess. Marks'!BF105,IF($K$2='Complete Statement (Sess. Marks'!$BK$2,'Complete Statement (Sess. Marks'!BR105,IF($K$2='Complete Statement (Sess. Marks'!$BW$2,'Complete Statement (Sess. Marks'!CD105,IF($K$2='Complete Statement (Sess. Marks'!$CI$2,'Complete Statement (Sess. Marks'!CP105,"")))))))</f>
        <v>0</v>
      </c>
      <c r="S105" s="76">
        <f>IF($K$2='Complete Statement (Sess. Marks'!$O$2,'Complete Statement (Sess. Marks'!W105,IF($K$2='Complete Statement (Sess. Marks'!$AA$2,'Complete Statement (Sess. Marks'!AI105,IF($K$2='Complete Statement (Sess. Marks'!$AM$2,'Complete Statement (Sess. Marks'!AU105,IF($K$2='Complete Statement (Sess. Marks'!$AY$2,'Complete Statement (Sess. Marks'!BG105,IF($K$2='Complete Statement (Sess. Marks'!$BK$2,'Complete Statement (Sess. Marks'!BS105,IF($K$2='Complete Statement (Sess. Marks'!$BW$2,'Complete Statement (Sess. Marks'!CE105,IF($K$2='Complete Statement (Sess. Marks'!$CI$2,'Complete Statement (Sess. Marks'!CQ105,"")))))))</f>
        <v>0</v>
      </c>
      <c r="T105" s="76">
        <f>IF($K$2='Complete Statement (Sess. Marks'!$O$2,'Complete Statement (Sess. Marks'!X105,IF($K$2='Complete Statement (Sess. Marks'!$AA$2,'Complete Statement (Sess. Marks'!AJ105,IF($K$2='Complete Statement (Sess. Marks'!$AM$2,'Complete Statement (Sess. Marks'!AV105,IF($K$2='Complete Statement (Sess. Marks'!$AY$2,'Complete Statement (Sess. Marks'!BH105,IF($K$2='Complete Statement (Sess. Marks'!$BK$2,'Complete Statement (Sess. Marks'!BT105,IF($K$2='Complete Statement (Sess. Marks'!$BW$2,'Complete Statement (Sess. Marks'!CF105,IF($K$2='Complete Statement (Sess. Marks'!$CI$2,'Complete Statement (Sess. Marks'!CR105,"")))))))</f>
        <v>0</v>
      </c>
      <c r="U105" s="76">
        <f>IF($K$2='Complete Statement (Sess. Marks'!$O$2,'Complete Statement (Sess. Marks'!Y105,IF($K$2='Complete Statement (Sess. Marks'!$AA$2,'Complete Statement (Sess. Marks'!AK105,IF($K$2='Complete Statement (Sess. Marks'!$AM$2,'Complete Statement (Sess. Marks'!AW105,IF($K$2='Complete Statement (Sess. Marks'!$AY$2,'Complete Statement (Sess. Marks'!BI105,IF($K$2='Complete Statement (Sess. Marks'!$BK$2,'Complete Statement (Sess. Marks'!BU105,IF($K$2='Complete Statement (Sess. Marks'!$BW$2,'Complete Statement (Sess. Marks'!CG105,IF($K$2='Complete Statement (Sess. Marks'!$CI$2,'Complete Statement (Sess. Marks'!CS105,"")))))))</f>
        <v>0</v>
      </c>
      <c r="V105" s="78">
        <f>IF($K$2='Complete Statement (Sess. Marks'!$O$2,'Complete Statement (Sess. Marks'!Z105,IF($K$2='Complete Statement (Sess. Marks'!$AA$2,'Complete Statement (Sess. Marks'!AL105,IF($K$2='Complete Statement (Sess. Marks'!$AM$2,'Complete Statement (Sess. Marks'!AX105,IF($K$2='Complete Statement (Sess. Marks'!$AY$2,'Complete Statement (Sess. Marks'!BJ105,IF($K$2='Complete Statement (Sess. Marks'!$BK$2,'Complete Statement (Sess. Marks'!BV105,IF($K$2='Complete Statement (Sess. Marks'!$BW$2,'Complete Statement (Sess. Marks'!CH105,IF($K$2='Complete Statement (Sess. Marks'!$CI$2,'Complete Statement (Sess. Marks'!CT105,"")))))))</f>
        <v>0</v>
      </c>
      <c r="W105" s="585"/>
      <c r="X105" s="128">
        <f>'Complete Statement (Sess. Marks'!DE105</f>
        <v>0</v>
      </c>
      <c r="Y105" s="282">
        <f>'Complete Statement (Sess. Marks'!DI105</f>
        <v>0</v>
      </c>
      <c r="Z105" s="124">
        <f>'Complete Statement (Sess. Marks'!DM105</f>
        <v>0</v>
      </c>
      <c r="AA105" s="282">
        <f>'Complete Statement (Sess. Marks'!DQ105</f>
        <v>0</v>
      </c>
      <c r="AB105" s="352">
        <f>'Complete Statement (Sess. Marks'!DU105</f>
        <v>0</v>
      </c>
      <c r="AC105" s="284">
        <f>'Complete Statement (Sess. Marks'!DY105</f>
        <v>0</v>
      </c>
      <c r="AD105" s="278" t="str">
        <f>'Complete Statement (Sess. Marks'!EC105</f>
        <v/>
      </c>
      <c r="AE105" s="123">
        <f>'Complete Statement (Sess. Marks'!ED105</f>
        <v>0</v>
      </c>
      <c r="AF105" s="44" t="str">
        <f>'Complete Statement (Sess. Marks'!EE105</f>
        <v>D</v>
      </c>
      <c r="AG105" s="289">
        <f>'Complete Statement (Sess. Marks'!EF105</f>
        <v>0</v>
      </c>
      <c r="AH105" s="290" t="str">
        <f>'Complete Statement (Sess. Marks'!EG105</f>
        <v>D</v>
      </c>
      <c r="AI105" s="653"/>
    </row>
    <row r="106" spans="1:35" s="20" customFormat="1" ht="17.25" customHeight="1">
      <c r="A106" s="654"/>
      <c r="B106" s="90">
        <f t="shared" si="1"/>
        <v>0</v>
      </c>
      <c r="C106" s="19">
        <f>'Marks Entry'!D108</f>
        <v>0</v>
      </c>
      <c r="D106" s="19">
        <f>'Marks Entry'!E108</f>
        <v>0</v>
      </c>
      <c r="E106" s="106" t="str">
        <f>'Marks Entry'!F108</f>
        <v/>
      </c>
      <c r="F106" s="19">
        <f>'Marks Entry'!G108</f>
        <v>0</v>
      </c>
      <c r="G106" s="19">
        <f>'Marks Entry'!H108</f>
        <v>0</v>
      </c>
      <c r="H106" s="19">
        <f>'Marks Entry'!I108</f>
        <v>0</v>
      </c>
      <c r="I106" s="19">
        <f>'Marks Entry'!J108</f>
        <v>0</v>
      </c>
      <c r="J106" s="748">
        <f>'Marks Entry'!K108</f>
        <v>0</v>
      </c>
      <c r="K106" s="77">
        <f>IF($K$2='Complete Statement (Sess. Marks'!$O$2,'Complete Statement (Sess. Marks'!O106,IF($K$2='Complete Statement (Sess. Marks'!$AA$2,'Complete Statement (Sess. Marks'!AA106,IF($K$2='Complete Statement (Sess. Marks'!$AM$2,'Complete Statement (Sess. Marks'!AM106,IF($K$2='Complete Statement (Sess. Marks'!$AY$2,'Complete Statement (Sess. Marks'!AY106,IF($K$2='Complete Statement (Sess. Marks'!$BK$2,'Complete Statement (Sess. Marks'!BK106,IF($K$2='Complete Statement (Sess. Marks'!$BW$2,'Complete Statement (Sess. Marks'!BW106,IF($K$2='Complete Statement (Sess. Marks'!$CI$2,'Complete Statement (Sess. Marks'!CI106,"")))))))</f>
        <v>0</v>
      </c>
      <c r="L106" s="76">
        <f>IF($K$2='Complete Statement (Sess. Marks'!$O$2,'Complete Statement (Sess. Marks'!P106,IF($K$2='Complete Statement (Sess. Marks'!$AA$2,'Complete Statement (Sess. Marks'!AB106,IF($K$2='Complete Statement (Sess. Marks'!$AM$2,'Complete Statement (Sess. Marks'!AN106,IF($K$2='Complete Statement (Sess. Marks'!$AY$2,'Complete Statement (Sess. Marks'!AZ106,IF($K$2='Complete Statement (Sess. Marks'!$BK$2,'Complete Statement (Sess. Marks'!BL106,IF($K$2='Complete Statement (Sess. Marks'!$BW$2,'Complete Statement (Sess. Marks'!BX106,IF($K$2='Complete Statement (Sess. Marks'!$CI$2,'Complete Statement (Sess. Marks'!CJ106,"")))))))</f>
        <v>0</v>
      </c>
      <c r="M106" s="76">
        <f>IF($K$2='Complete Statement (Sess. Marks'!$O$2,'Complete Statement (Sess. Marks'!Q106,IF($K$2='Complete Statement (Sess. Marks'!$AA$2,'Complete Statement (Sess. Marks'!AC106,IF($K$2='Complete Statement (Sess. Marks'!$AM$2,'Complete Statement (Sess. Marks'!AO106,IF($K$2='Complete Statement (Sess. Marks'!$AY$2,'Complete Statement (Sess. Marks'!BA106,IF($K$2='Complete Statement (Sess. Marks'!$BK$2,'Complete Statement (Sess. Marks'!BM106,IF($K$2='Complete Statement (Sess. Marks'!$BW$2,'Complete Statement (Sess. Marks'!BY106,IF($K$2='Complete Statement (Sess. Marks'!$CI$2,'Complete Statement (Sess. Marks'!CK106,"")))))))</f>
        <v>0</v>
      </c>
      <c r="N106" s="76">
        <f>IF($K$2='Complete Statement (Sess. Marks'!$O$2,'Complete Statement (Sess. Marks'!R106,IF($K$2='Complete Statement (Sess. Marks'!$AA$2,'Complete Statement (Sess. Marks'!AD106,IF($K$2='Complete Statement (Sess. Marks'!$AM$2,'Complete Statement (Sess. Marks'!AP106,IF($K$2='Complete Statement (Sess. Marks'!$AY$2,'Complete Statement (Sess. Marks'!BB106,IF($K$2='Complete Statement (Sess. Marks'!$BK$2,'Complete Statement (Sess. Marks'!BN106,IF($K$2='Complete Statement (Sess. Marks'!$BW$2,'Complete Statement (Sess. Marks'!BZ106,IF($K$2='Complete Statement (Sess. Marks'!$CI$2,'Complete Statement (Sess. Marks'!CL106,"")))))))</f>
        <v>0</v>
      </c>
      <c r="O106" s="76">
        <f>IF($K$2='Complete Statement (Sess. Marks'!$O$2,'Complete Statement (Sess. Marks'!S106,IF($K$2='Complete Statement (Sess. Marks'!$AA$2,'Complete Statement (Sess. Marks'!AE106,IF($K$2='Complete Statement (Sess. Marks'!$AM$2,'Complete Statement (Sess. Marks'!AQ106,IF($K$2='Complete Statement (Sess. Marks'!$AY$2,'Complete Statement (Sess. Marks'!BC106,IF($K$2='Complete Statement (Sess. Marks'!$BK$2,'Complete Statement (Sess. Marks'!BO106,IF($K$2='Complete Statement (Sess. Marks'!$BW$2,'Complete Statement (Sess. Marks'!CA106,IF($K$2='Complete Statement (Sess. Marks'!$CI$2,'Complete Statement (Sess. Marks'!CM106,"")))))))</f>
        <v>0</v>
      </c>
      <c r="P106" s="76">
        <f>IF($K$2='Complete Statement (Sess. Marks'!$O$2,'Complete Statement (Sess. Marks'!T106,IF($K$2='Complete Statement (Sess. Marks'!$AA$2,'Complete Statement (Sess. Marks'!AF106,IF($K$2='Complete Statement (Sess. Marks'!$AM$2,'Complete Statement (Sess. Marks'!AR106,IF($K$2='Complete Statement (Sess. Marks'!$AY$2,'Complete Statement (Sess. Marks'!BD106,IF($K$2='Complete Statement (Sess. Marks'!$BK$2,'Complete Statement (Sess. Marks'!BP106,IF($K$2='Complete Statement (Sess. Marks'!$BW$2,'Complete Statement (Sess. Marks'!CB106,IF($K$2='Complete Statement (Sess. Marks'!$CI$2,'Complete Statement (Sess. Marks'!CN106,"")))))))</f>
        <v>0</v>
      </c>
      <c r="Q106" s="76">
        <f>IF($K$2='Complete Statement (Sess. Marks'!$O$2,'Complete Statement (Sess. Marks'!U106,IF($K$2='Complete Statement (Sess. Marks'!$AA$2,'Complete Statement (Sess. Marks'!AG106,IF($K$2='Complete Statement (Sess. Marks'!$AM$2,'Complete Statement (Sess. Marks'!AS106,IF($K$2='Complete Statement (Sess. Marks'!$AY$2,'Complete Statement (Sess. Marks'!BE106,IF($K$2='Complete Statement (Sess. Marks'!$BK$2,'Complete Statement (Sess. Marks'!BQ106,IF($K$2='Complete Statement (Sess. Marks'!$BW$2,'Complete Statement (Sess. Marks'!CC106,IF($K$2='Complete Statement (Sess. Marks'!$CI$2,'Complete Statement (Sess. Marks'!CO106,"")))))))</f>
        <v>0</v>
      </c>
      <c r="R106" s="76">
        <f>IF($K$2='Complete Statement (Sess. Marks'!$O$2,'Complete Statement (Sess. Marks'!V106,IF($K$2='Complete Statement (Sess. Marks'!$AA$2,'Complete Statement (Sess. Marks'!AH106,IF($K$2='Complete Statement (Sess. Marks'!$AM$2,'Complete Statement (Sess. Marks'!AT106,IF($K$2='Complete Statement (Sess. Marks'!$AY$2,'Complete Statement (Sess. Marks'!BF106,IF($K$2='Complete Statement (Sess. Marks'!$BK$2,'Complete Statement (Sess. Marks'!BR106,IF($K$2='Complete Statement (Sess. Marks'!$BW$2,'Complete Statement (Sess. Marks'!CD106,IF($K$2='Complete Statement (Sess. Marks'!$CI$2,'Complete Statement (Sess. Marks'!CP106,"")))))))</f>
        <v>0</v>
      </c>
      <c r="S106" s="76">
        <f>IF($K$2='Complete Statement (Sess. Marks'!$O$2,'Complete Statement (Sess. Marks'!W106,IF($K$2='Complete Statement (Sess. Marks'!$AA$2,'Complete Statement (Sess. Marks'!AI106,IF($K$2='Complete Statement (Sess. Marks'!$AM$2,'Complete Statement (Sess. Marks'!AU106,IF($K$2='Complete Statement (Sess. Marks'!$AY$2,'Complete Statement (Sess. Marks'!BG106,IF($K$2='Complete Statement (Sess. Marks'!$BK$2,'Complete Statement (Sess. Marks'!BS106,IF($K$2='Complete Statement (Sess. Marks'!$BW$2,'Complete Statement (Sess. Marks'!CE106,IF($K$2='Complete Statement (Sess. Marks'!$CI$2,'Complete Statement (Sess. Marks'!CQ106,"")))))))</f>
        <v>0</v>
      </c>
      <c r="T106" s="76">
        <f>IF($K$2='Complete Statement (Sess. Marks'!$O$2,'Complete Statement (Sess. Marks'!X106,IF($K$2='Complete Statement (Sess. Marks'!$AA$2,'Complete Statement (Sess. Marks'!AJ106,IF($K$2='Complete Statement (Sess. Marks'!$AM$2,'Complete Statement (Sess. Marks'!AV106,IF($K$2='Complete Statement (Sess. Marks'!$AY$2,'Complete Statement (Sess. Marks'!BH106,IF($K$2='Complete Statement (Sess. Marks'!$BK$2,'Complete Statement (Sess. Marks'!BT106,IF($K$2='Complete Statement (Sess. Marks'!$BW$2,'Complete Statement (Sess. Marks'!CF106,IF($K$2='Complete Statement (Sess. Marks'!$CI$2,'Complete Statement (Sess. Marks'!CR106,"")))))))</f>
        <v>0</v>
      </c>
      <c r="U106" s="76">
        <f>IF($K$2='Complete Statement (Sess. Marks'!$O$2,'Complete Statement (Sess. Marks'!Y106,IF($K$2='Complete Statement (Sess. Marks'!$AA$2,'Complete Statement (Sess. Marks'!AK106,IF($K$2='Complete Statement (Sess. Marks'!$AM$2,'Complete Statement (Sess. Marks'!AW106,IF($K$2='Complete Statement (Sess. Marks'!$AY$2,'Complete Statement (Sess. Marks'!BI106,IF($K$2='Complete Statement (Sess. Marks'!$BK$2,'Complete Statement (Sess. Marks'!BU106,IF($K$2='Complete Statement (Sess. Marks'!$BW$2,'Complete Statement (Sess. Marks'!CG106,IF($K$2='Complete Statement (Sess. Marks'!$CI$2,'Complete Statement (Sess. Marks'!CS106,"")))))))</f>
        <v>0</v>
      </c>
      <c r="V106" s="78">
        <f>IF($K$2='Complete Statement (Sess. Marks'!$O$2,'Complete Statement (Sess. Marks'!Z106,IF($K$2='Complete Statement (Sess. Marks'!$AA$2,'Complete Statement (Sess. Marks'!AL106,IF($K$2='Complete Statement (Sess. Marks'!$AM$2,'Complete Statement (Sess. Marks'!AX106,IF($K$2='Complete Statement (Sess. Marks'!$AY$2,'Complete Statement (Sess. Marks'!BJ106,IF($K$2='Complete Statement (Sess. Marks'!$BK$2,'Complete Statement (Sess. Marks'!BV106,IF($K$2='Complete Statement (Sess. Marks'!$BW$2,'Complete Statement (Sess. Marks'!CH106,IF($K$2='Complete Statement (Sess. Marks'!$CI$2,'Complete Statement (Sess. Marks'!CT106,"")))))))</f>
        <v>0</v>
      </c>
      <c r="W106" s="585"/>
      <c r="X106" s="128">
        <f>'Complete Statement (Sess. Marks'!DE106</f>
        <v>0</v>
      </c>
      <c r="Y106" s="282">
        <f>'Complete Statement (Sess. Marks'!DI106</f>
        <v>0</v>
      </c>
      <c r="Z106" s="124">
        <f>'Complete Statement (Sess. Marks'!DM106</f>
        <v>0</v>
      </c>
      <c r="AA106" s="282">
        <f>'Complete Statement (Sess. Marks'!DQ106</f>
        <v>0</v>
      </c>
      <c r="AB106" s="352">
        <f>'Complete Statement (Sess. Marks'!DU106</f>
        <v>0</v>
      </c>
      <c r="AC106" s="284">
        <f>'Complete Statement (Sess. Marks'!DY106</f>
        <v>0</v>
      </c>
      <c r="AD106" s="278" t="str">
        <f>'Complete Statement (Sess. Marks'!EC106</f>
        <v/>
      </c>
      <c r="AE106" s="123">
        <f>'Complete Statement (Sess. Marks'!ED106</f>
        <v>0</v>
      </c>
      <c r="AF106" s="44" t="str">
        <f>'Complete Statement (Sess. Marks'!EE106</f>
        <v>D</v>
      </c>
      <c r="AG106" s="289">
        <f>'Complete Statement (Sess. Marks'!EF106</f>
        <v>0</v>
      </c>
      <c r="AH106" s="290" t="str">
        <f>'Complete Statement (Sess. Marks'!EG106</f>
        <v>D</v>
      </c>
      <c r="AI106" s="653"/>
    </row>
    <row r="107" spans="1:35" s="20" customFormat="1" ht="17.25" customHeight="1">
      <c r="A107" s="654"/>
      <c r="B107" s="90">
        <f t="shared" si="1"/>
        <v>0</v>
      </c>
      <c r="C107" s="19">
        <f>'Marks Entry'!D109</f>
        <v>0</v>
      </c>
      <c r="D107" s="19">
        <f>'Marks Entry'!E109</f>
        <v>0</v>
      </c>
      <c r="E107" s="106" t="str">
        <f>'Marks Entry'!F109</f>
        <v/>
      </c>
      <c r="F107" s="19">
        <f>'Marks Entry'!G109</f>
        <v>0</v>
      </c>
      <c r="G107" s="19">
        <f>'Marks Entry'!H109</f>
        <v>0</v>
      </c>
      <c r="H107" s="19">
        <f>'Marks Entry'!I109</f>
        <v>0</v>
      </c>
      <c r="I107" s="19">
        <f>'Marks Entry'!J109</f>
        <v>0</v>
      </c>
      <c r="J107" s="748">
        <f>'Marks Entry'!K109</f>
        <v>0</v>
      </c>
      <c r="K107" s="77">
        <f>IF($K$2='Complete Statement (Sess. Marks'!$O$2,'Complete Statement (Sess. Marks'!O107,IF($K$2='Complete Statement (Sess. Marks'!$AA$2,'Complete Statement (Sess. Marks'!AA107,IF($K$2='Complete Statement (Sess. Marks'!$AM$2,'Complete Statement (Sess. Marks'!AM107,IF($K$2='Complete Statement (Sess. Marks'!$AY$2,'Complete Statement (Sess. Marks'!AY107,IF($K$2='Complete Statement (Sess. Marks'!$BK$2,'Complete Statement (Sess. Marks'!BK107,IF($K$2='Complete Statement (Sess. Marks'!$BW$2,'Complete Statement (Sess. Marks'!BW107,IF($K$2='Complete Statement (Sess. Marks'!$CI$2,'Complete Statement (Sess. Marks'!CI107,"")))))))</f>
        <v>0</v>
      </c>
      <c r="L107" s="76">
        <f>IF($K$2='Complete Statement (Sess. Marks'!$O$2,'Complete Statement (Sess. Marks'!P107,IF($K$2='Complete Statement (Sess. Marks'!$AA$2,'Complete Statement (Sess. Marks'!AB107,IF($K$2='Complete Statement (Sess. Marks'!$AM$2,'Complete Statement (Sess. Marks'!AN107,IF($K$2='Complete Statement (Sess. Marks'!$AY$2,'Complete Statement (Sess. Marks'!AZ107,IF($K$2='Complete Statement (Sess. Marks'!$BK$2,'Complete Statement (Sess. Marks'!BL107,IF($K$2='Complete Statement (Sess. Marks'!$BW$2,'Complete Statement (Sess. Marks'!BX107,IF($K$2='Complete Statement (Sess. Marks'!$CI$2,'Complete Statement (Sess. Marks'!CJ107,"")))))))</f>
        <v>0</v>
      </c>
      <c r="M107" s="76">
        <f>IF($K$2='Complete Statement (Sess. Marks'!$O$2,'Complete Statement (Sess. Marks'!Q107,IF($K$2='Complete Statement (Sess. Marks'!$AA$2,'Complete Statement (Sess. Marks'!AC107,IF($K$2='Complete Statement (Sess. Marks'!$AM$2,'Complete Statement (Sess. Marks'!AO107,IF($K$2='Complete Statement (Sess. Marks'!$AY$2,'Complete Statement (Sess. Marks'!BA107,IF($K$2='Complete Statement (Sess. Marks'!$BK$2,'Complete Statement (Sess. Marks'!BM107,IF($K$2='Complete Statement (Sess. Marks'!$BW$2,'Complete Statement (Sess. Marks'!BY107,IF($K$2='Complete Statement (Sess. Marks'!$CI$2,'Complete Statement (Sess. Marks'!CK107,"")))))))</f>
        <v>0</v>
      </c>
      <c r="N107" s="76">
        <f>IF($K$2='Complete Statement (Sess. Marks'!$O$2,'Complete Statement (Sess. Marks'!R107,IF($K$2='Complete Statement (Sess. Marks'!$AA$2,'Complete Statement (Sess. Marks'!AD107,IF($K$2='Complete Statement (Sess. Marks'!$AM$2,'Complete Statement (Sess. Marks'!AP107,IF($K$2='Complete Statement (Sess. Marks'!$AY$2,'Complete Statement (Sess. Marks'!BB107,IF($K$2='Complete Statement (Sess. Marks'!$BK$2,'Complete Statement (Sess. Marks'!BN107,IF($K$2='Complete Statement (Sess. Marks'!$BW$2,'Complete Statement (Sess. Marks'!BZ107,IF($K$2='Complete Statement (Sess. Marks'!$CI$2,'Complete Statement (Sess. Marks'!CL107,"")))))))</f>
        <v>0</v>
      </c>
      <c r="O107" s="76">
        <f>IF($K$2='Complete Statement (Sess. Marks'!$O$2,'Complete Statement (Sess. Marks'!S107,IF($K$2='Complete Statement (Sess. Marks'!$AA$2,'Complete Statement (Sess. Marks'!AE107,IF($K$2='Complete Statement (Sess. Marks'!$AM$2,'Complete Statement (Sess. Marks'!AQ107,IF($K$2='Complete Statement (Sess. Marks'!$AY$2,'Complete Statement (Sess. Marks'!BC107,IF($K$2='Complete Statement (Sess. Marks'!$BK$2,'Complete Statement (Sess. Marks'!BO107,IF($K$2='Complete Statement (Sess. Marks'!$BW$2,'Complete Statement (Sess. Marks'!CA107,IF($K$2='Complete Statement (Sess. Marks'!$CI$2,'Complete Statement (Sess. Marks'!CM107,"")))))))</f>
        <v>0</v>
      </c>
      <c r="P107" s="76">
        <f>IF($K$2='Complete Statement (Sess. Marks'!$O$2,'Complete Statement (Sess. Marks'!T107,IF($K$2='Complete Statement (Sess. Marks'!$AA$2,'Complete Statement (Sess. Marks'!AF107,IF($K$2='Complete Statement (Sess. Marks'!$AM$2,'Complete Statement (Sess. Marks'!AR107,IF($K$2='Complete Statement (Sess. Marks'!$AY$2,'Complete Statement (Sess. Marks'!BD107,IF($K$2='Complete Statement (Sess. Marks'!$BK$2,'Complete Statement (Sess. Marks'!BP107,IF($K$2='Complete Statement (Sess. Marks'!$BW$2,'Complete Statement (Sess. Marks'!CB107,IF($K$2='Complete Statement (Sess. Marks'!$CI$2,'Complete Statement (Sess. Marks'!CN107,"")))))))</f>
        <v>0</v>
      </c>
      <c r="Q107" s="76">
        <f>IF($K$2='Complete Statement (Sess. Marks'!$O$2,'Complete Statement (Sess. Marks'!U107,IF($K$2='Complete Statement (Sess. Marks'!$AA$2,'Complete Statement (Sess. Marks'!AG107,IF($K$2='Complete Statement (Sess. Marks'!$AM$2,'Complete Statement (Sess. Marks'!AS107,IF($K$2='Complete Statement (Sess. Marks'!$AY$2,'Complete Statement (Sess. Marks'!BE107,IF($K$2='Complete Statement (Sess. Marks'!$BK$2,'Complete Statement (Sess. Marks'!BQ107,IF($K$2='Complete Statement (Sess. Marks'!$BW$2,'Complete Statement (Sess. Marks'!CC107,IF($K$2='Complete Statement (Sess. Marks'!$CI$2,'Complete Statement (Sess. Marks'!CO107,"")))))))</f>
        <v>0</v>
      </c>
      <c r="R107" s="76">
        <f>IF($K$2='Complete Statement (Sess. Marks'!$O$2,'Complete Statement (Sess. Marks'!V107,IF($K$2='Complete Statement (Sess. Marks'!$AA$2,'Complete Statement (Sess. Marks'!AH107,IF($K$2='Complete Statement (Sess. Marks'!$AM$2,'Complete Statement (Sess. Marks'!AT107,IF($K$2='Complete Statement (Sess. Marks'!$AY$2,'Complete Statement (Sess. Marks'!BF107,IF($K$2='Complete Statement (Sess. Marks'!$BK$2,'Complete Statement (Sess. Marks'!BR107,IF($K$2='Complete Statement (Sess. Marks'!$BW$2,'Complete Statement (Sess. Marks'!CD107,IF($K$2='Complete Statement (Sess. Marks'!$CI$2,'Complete Statement (Sess. Marks'!CP107,"")))))))</f>
        <v>0</v>
      </c>
      <c r="S107" s="76">
        <f>IF($K$2='Complete Statement (Sess. Marks'!$O$2,'Complete Statement (Sess. Marks'!W107,IF($K$2='Complete Statement (Sess. Marks'!$AA$2,'Complete Statement (Sess. Marks'!AI107,IF($K$2='Complete Statement (Sess. Marks'!$AM$2,'Complete Statement (Sess. Marks'!AU107,IF($K$2='Complete Statement (Sess. Marks'!$AY$2,'Complete Statement (Sess. Marks'!BG107,IF($K$2='Complete Statement (Sess. Marks'!$BK$2,'Complete Statement (Sess. Marks'!BS107,IF($K$2='Complete Statement (Sess. Marks'!$BW$2,'Complete Statement (Sess. Marks'!CE107,IF($K$2='Complete Statement (Sess. Marks'!$CI$2,'Complete Statement (Sess. Marks'!CQ107,"")))))))</f>
        <v>0</v>
      </c>
      <c r="T107" s="76">
        <f>IF($K$2='Complete Statement (Sess. Marks'!$O$2,'Complete Statement (Sess. Marks'!X107,IF($K$2='Complete Statement (Sess. Marks'!$AA$2,'Complete Statement (Sess. Marks'!AJ107,IF($K$2='Complete Statement (Sess. Marks'!$AM$2,'Complete Statement (Sess. Marks'!AV107,IF($K$2='Complete Statement (Sess. Marks'!$AY$2,'Complete Statement (Sess. Marks'!BH107,IF($K$2='Complete Statement (Sess. Marks'!$BK$2,'Complete Statement (Sess. Marks'!BT107,IF($K$2='Complete Statement (Sess. Marks'!$BW$2,'Complete Statement (Sess. Marks'!CF107,IF($K$2='Complete Statement (Sess. Marks'!$CI$2,'Complete Statement (Sess. Marks'!CR107,"")))))))</f>
        <v>0</v>
      </c>
      <c r="U107" s="76">
        <f>IF($K$2='Complete Statement (Sess. Marks'!$O$2,'Complete Statement (Sess. Marks'!Y107,IF($K$2='Complete Statement (Sess. Marks'!$AA$2,'Complete Statement (Sess. Marks'!AK107,IF($K$2='Complete Statement (Sess. Marks'!$AM$2,'Complete Statement (Sess. Marks'!AW107,IF($K$2='Complete Statement (Sess. Marks'!$AY$2,'Complete Statement (Sess. Marks'!BI107,IF($K$2='Complete Statement (Sess. Marks'!$BK$2,'Complete Statement (Sess. Marks'!BU107,IF($K$2='Complete Statement (Sess. Marks'!$BW$2,'Complete Statement (Sess. Marks'!CG107,IF($K$2='Complete Statement (Sess. Marks'!$CI$2,'Complete Statement (Sess. Marks'!CS107,"")))))))</f>
        <v>0</v>
      </c>
      <c r="V107" s="78">
        <f>IF($K$2='Complete Statement (Sess. Marks'!$O$2,'Complete Statement (Sess. Marks'!Z107,IF($K$2='Complete Statement (Sess. Marks'!$AA$2,'Complete Statement (Sess. Marks'!AL107,IF($K$2='Complete Statement (Sess. Marks'!$AM$2,'Complete Statement (Sess. Marks'!AX107,IF($K$2='Complete Statement (Sess. Marks'!$AY$2,'Complete Statement (Sess. Marks'!BJ107,IF($K$2='Complete Statement (Sess. Marks'!$BK$2,'Complete Statement (Sess. Marks'!BV107,IF($K$2='Complete Statement (Sess. Marks'!$BW$2,'Complete Statement (Sess. Marks'!CH107,IF($K$2='Complete Statement (Sess. Marks'!$CI$2,'Complete Statement (Sess. Marks'!CT107,"")))))))</f>
        <v>0</v>
      </c>
      <c r="W107" s="585"/>
      <c r="X107" s="128">
        <f>'Complete Statement (Sess. Marks'!DE107</f>
        <v>0</v>
      </c>
      <c r="Y107" s="282">
        <f>'Complete Statement (Sess. Marks'!DI107</f>
        <v>0</v>
      </c>
      <c r="Z107" s="124">
        <f>'Complete Statement (Sess. Marks'!DM107</f>
        <v>0</v>
      </c>
      <c r="AA107" s="282">
        <f>'Complete Statement (Sess. Marks'!DQ107</f>
        <v>0</v>
      </c>
      <c r="AB107" s="352">
        <f>'Complete Statement (Sess. Marks'!DU107</f>
        <v>0</v>
      </c>
      <c r="AC107" s="284">
        <f>'Complete Statement (Sess. Marks'!DY107</f>
        <v>0</v>
      </c>
      <c r="AD107" s="278" t="str">
        <f>'Complete Statement (Sess. Marks'!EC107</f>
        <v/>
      </c>
      <c r="AE107" s="123">
        <f>'Complete Statement (Sess. Marks'!ED107</f>
        <v>0</v>
      </c>
      <c r="AF107" s="44" t="str">
        <f>'Complete Statement (Sess. Marks'!EE107</f>
        <v>D</v>
      </c>
      <c r="AG107" s="289">
        <f>'Complete Statement (Sess. Marks'!EF107</f>
        <v>0</v>
      </c>
      <c r="AH107" s="290" t="str">
        <f>'Complete Statement (Sess. Marks'!EG107</f>
        <v>D</v>
      </c>
      <c r="AI107" s="653"/>
    </row>
    <row r="108" spans="1:35" s="20" customFormat="1" ht="17.25" customHeight="1">
      <c r="A108" s="654"/>
      <c r="B108" s="90">
        <f t="shared" si="1"/>
        <v>0</v>
      </c>
      <c r="C108" s="19">
        <f>'Marks Entry'!D110</f>
        <v>0</v>
      </c>
      <c r="D108" s="19">
        <f>'Marks Entry'!E110</f>
        <v>0</v>
      </c>
      <c r="E108" s="106" t="str">
        <f>'Marks Entry'!F110</f>
        <v/>
      </c>
      <c r="F108" s="19">
        <f>'Marks Entry'!G110</f>
        <v>0</v>
      </c>
      <c r="G108" s="19">
        <f>'Marks Entry'!H110</f>
        <v>0</v>
      </c>
      <c r="H108" s="19">
        <f>'Marks Entry'!I110</f>
        <v>0</v>
      </c>
      <c r="I108" s="19">
        <f>'Marks Entry'!J110</f>
        <v>0</v>
      </c>
      <c r="J108" s="748">
        <f>'Marks Entry'!K110</f>
        <v>0</v>
      </c>
      <c r="K108" s="77">
        <f>IF($K$2='Complete Statement (Sess. Marks'!$O$2,'Complete Statement (Sess. Marks'!O108,IF($K$2='Complete Statement (Sess. Marks'!$AA$2,'Complete Statement (Sess. Marks'!AA108,IF($K$2='Complete Statement (Sess. Marks'!$AM$2,'Complete Statement (Sess. Marks'!AM108,IF($K$2='Complete Statement (Sess. Marks'!$AY$2,'Complete Statement (Sess. Marks'!AY108,IF($K$2='Complete Statement (Sess. Marks'!$BK$2,'Complete Statement (Sess. Marks'!BK108,IF($K$2='Complete Statement (Sess. Marks'!$BW$2,'Complete Statement (Sess. Marks'!BW108,IF($K$2='Complete Statement (Sess. Marks'!$CI$2,'Complete Statement (Sess. Marks'!CI108,"")))))))</f>
        <v>0</v>
      </c>
      <c r="L108" s="76">
        <f>IF($K$2='Complete Statement (Sess. Marks'!$O$2,'Complete Statement (Sess. Marks'!P108,IF($K$2='Complete Statement (Sess. Marks'!$AA$2,'Complete Statement (Sess. Marks'!AB108,IF($K$2='Complete Statement (Sess. Marks'!$AM$2,'Complete Statement (Sess. Marks'!AN108,IF($K$2='Complete Statement (Sess. Marks'!$AY$2,'Complete Statement (Sess. Marks'!AZ108,IF($K$2='Complete Statement (Sess. Marks'!$BK$2,'Complete Statement (Sess. Marks'!BL108,IF($K$2='Complete Statement (Sess. Marks'!$BW$2,'Complete Statement (Sess. Marks'!BX108,IF($K$2='Complete Statement (Sess. Marks'!$CI$2,'Complete Statement (Sess. Marks'!CJ108,"")))))))</f>
        <v>0</v>
      </c>
      <c r="M108" s="76">
        <f>IF($K$2='Complete Statement (Sess. Marks'!$O$2,'Complete Statement (Sess. Marks'!Q108,IF($K$2='Complete Statement (Sess. Marks'!$AA$2,'Complete Statement (Sess. Marks'!AC108,IF($K$2='Complete Statement (Sess. Marks'!$AM$2,'Complete Statement (Sess. Marks'!AO108,IF($K$2='Complete Statement (Sess. Marks'!$AY$2,'Complete Statement (Sess. Marks'!BA108,IF($K$2='Complete Statement (Sess. Marks'!$BK$2,'Complete Statement (Sess. Marks'!BM108,IF($K$2='Complete Statement (Sess. Marks'!$BW$2,'Complete Statement (Sess. Marks'!BY108,IF($K$2='Complete Statement (Sess. Marks'!$CI$2,'Complete Statement (Sess. Marks'!CK108,"")))))))</f>
        <v>0</v>
      </c>
      <c r="N108" s="76">
        <f>IF($K$2='Complete Statement (Sess. Marks'!$O$2,'Complete Statement (Sess. Marks'!R108,IF($K$2='Complete Statement (Sess. Marks'!$AA$2,'Complete Statement (Sess. Marks'!AD108,IF($K$2='Complete Statement (Sess. Marks'!$AM$2,'Complete Statement (Sess. Marks'!AP108,IF($K$2='Complete Statement (Sess. Marks'!$AY$2,'Complete Statement (Sess. Marks'!BB108,IF($K$2='Complete Statement (Sess. Marks'!$BK$2,'Complete Statement (Sess. Marks'!BN108,IF($K$2='Complete Statement (Sess. Marks'!$BW$2,'Complete Statement (Sess. Marks'!BZ108,IF($K$2='Complete Statement (Sess. Marks'!$CI$2,'Complete Statement (Sess. Marks'!CL108,"")))))))</f>
        <v>0</v>
      </c>
      <c r="O108" s="76">
        <f>IF($K$2='Complete Statement (Sess. Marks'!$O$2,'Complete Statement (Sess. Marks'!S108,IF($K$2='Complete Statement (Sess. Marks'!$AA$2,'Complete Statement (Sess. Marks'!AE108,IF($K$2='Complete Statement (Sess. Marks'!$AM$2,'Complete Statement (Sess. Marks'!AQ108,IF($K$2='Complete Statement (Sess. Marks'!$AY$2,'Complete Statement (Sess. Marks'!BC108,IF($K$2='Complete Statement (Sess. Marks'!$BK$2,'Complete Statement (Sess. Marks'!BO108,IF($K$2='Complete Statement (Sess. Marks'!$BW$2,'Complete Statement (Sess. Marks'!CA108,IF($K$2='Complete Statement (Sess. Marks'!$CI$2,'Complete Statement (Sess. Marks'!CM108,"")))))))</f>
        <v>0</v>
      </c>
      <c r="P108" s="76">
        <f>IF($K$2='Complete Statement (Sess. Marks'!$O$2,'Complete Statement (Sess. Marks'!T108,IF($K$2='Complete Statement (Sess. Marks'!$AA$2,'Complete Statement (Sess. Marks'!AF108,IF($K$2='Complete Statement (Sess. Marks'!$AM$2,'Complete Statement (Sess. Marks'!AR108,IF($K$2='Complete Statement (Sess. Marks'!$AY$2,'Complete Statement (Sess. Marks'!BD108,IF($K$2='Complete Statement (Sess. Marks'!$BK$2,'Complete Statement (Sess. Marks'!BP108,IF($K$2='Complete Statement (Sess. Marks'!$BW$2,'Complete Statement (Sess. Marks'!CB108,IF($K$2='Complete Statement (Sess. Marks'!$CI$2,'Complete Statement (Sess. Marks'!CN108,"")))))))</f>
        <v>0</v>
      </c>
      <c r="Q108" s="76">
        <f>IF($K$2='Complete Statement (Sess. Marks'!$O$2,'Complete Statement (Sess. Marks'!U108,IF($K$2='Complete Statement (Sess. Marks'!$AA$2,'Complete Statement (Sess. Marks'!AG108,IF($K$2='Complete Statement (Sess. Marks'!$AM$2,'Complete Statement (Sess. Marks'!AS108,IF($K$2='Complete Statement (Sess. Marks'!$AY$2,'Complete Statement (Sess. Marks'!BE108,IF($K$2='Complete Statement (Sess. Marks'!$BK$2,'Complete Statement (Sess. Marks'!BQ108,IF($K$2='Complete Statement (Sess. Marks'!$BW$2,'Complete Statement (Sess. Marks'!CC108,IF($K$2='Complete Statement (Sess. Marks'!$CI$2,'Complete Statement (Sess. Marks'!CO108,"")))))))</f>
        <v>0</v>
      </c>
      <c r="R108" s="76">
        <f>IF($K$2='Complete Statement (Sess. Marks'!$O$2,'Complete Statement (Sess. Marks'!V108,IF($K$2='Complete Statement (Sess. Marks'!$AA$2,'Complete Statement (Sess. Marks'!AH108,IF($K$2='Complete Statement (Sess. Marks'!$AM$2,'Complete Statement (Sess. Marks'!AT108,IF($K$2='Complete Statement (Sess. Marks'!$AY$2,'Complete Statement (Sess. Marks'!BF108,IF($K$2='Complete Statement (Sess. Marks'!$BK$2,'Complete Statement (Sess. Marks'!BR108,IF($K$2='Complete Statement (Sess. Marks'!$BW$2,'Complete Statement (Sess. Marks'!CD108,IF($K$2='Complete Statement (Sess. Marks'!$CI$2,'Complete Statement (Sess. Marks'!CP108,"")))))))</f>
        <v>0</v>
      </c>
      <c r="S108" s="76">
        <f>IF($K$2='Complete Statement (Sess. Marks'!$O$2,'Complete Statement (Sess. Marks'!W108,IF($K$2='Complete Statement (Sess. Marks'!$AA$2,'Complete Statement (Sess. Marks'!AI108,IF($K$2='Complete Statement (Sess. Marks'!$AM$2,'Complete Statement (Sess. Marks'!AU108,IF($K$2='Complete Statement (Sess. Marks'!$AY$2,'Complete Statement (Sess. Marks'!BG108,IF($K$2='Complete Statement (Sess. Marks'!$BK$2,'Complete Statement (Sess. Marks'!BS108,IF($K$2='Complete Statement (Sess. Marks'!$BW$2,'Complete Statement (Sess. Marks'!CE108,IF($K$2='Complete Statement (Sess. Marks'!$CI$2,'Complete Statement (Sess. Marks'!CQ108,"")))))))</f>
        <v>0</v>
      </c>
      <c r="T108" s="76">
        <f>IF($K$2='Complete Statement (Sess. Marks'!$O$2,'Complete Statement (Sess. Marks'!X108,IF($K$2='Complete Statement (Sess. Marks'!$AA$2,'Complete Statement (Sess. Marks'!AJ108,IF($K$2='Complete Statement (Sess. Marks'!$AM$2,'Complete Statement (Sess. Marks'!AV108,IF($K$2='Complete Statement (Sess. Marks'!$AY$2,'Complete Statement (Sess. Marks'!BH108,IF($K$2='Complete Statement (Sess. Marks'!$BK$2,'Complete Statement (Sess. Marks'!BT108,IF($K$2='Complete Statement (Sess. Marks'!$BW$2,'Complete Statement (Sess. Marks'!CF108,IF($K$2='Complete Statement (Sess. Marks'!$CI$2,'Complete Statement (Sess. Marks'!CR108,"")))))))</f>
        <v>0</v>
      </c>
      <c r="U108" s="76">
        <f>IF($K$2='Complete Statement (Sess. Marks'!$O$2,'Complete Statement (Sess. Marks'!Y108,IF($K$2='Complete Statement (Sess. Marks'!$AA$2,'Complete Statement (Sess. Marks'!AK108,IF($K$2='Complete Statement (Sess. Marks'!$AM$2,'Complete Statement (Sess. Marks'!AW108,IF($K$2='Complete Statement (Sess. Marks'!$AY$2,'Complete Statement (Sess. Marks'!BI108,IF($K$2='Complete Statement (Sess. Marks'!$BK$2,'Complete Statement (Sess. Marks'!BU108,IF($K$2='Complete Statement (Sess. Marks'!$BW$2,'Complete Statement (Sess. Marks'!CG108,IF($K$2='Complete Statement (Sess. Marks'!$CI$2,'Complete Statement (Sess. Marks'!CS108,"")))))))</f>
        <v>0</v>
      </c>
      <c r="V108" s="78">
        <f>IF($K$2='Complete Statement (Sess. Marks'!$O$2,'Complete Statement (Sess. Marks'!Z108,IF($K$2='Complete Statement (Sess. Marks'!$AA$2,'Complete Statement (Sess. Marks'!AL108,IF($K$2='Complete Statement (Sess. Marks'!$AM$2,'Complete Statement (Sess. Marks'!AX108,IF($K$2='Complete Statement (Sess. Marks'!$AY$2,'Complete Statement (Sess. Marks'!BJ108,IF($K$2='Complete Statement (Sess. Marks'!$BK$2,'Complete Statement (Sess. Marks'!BV108,IF($K$2='Complete Statement (Sess. Marks'!$BW$2,'Complete Statement (Sess. Marks'!CH108,IF($K$2='Complete Statement (Sess. Marks'!$CI$2,'Complete Statement (Sess. Marks'!CT108,"")))))))</f>
        <v>0</v>
      </c>
      <c r="W108" s="585"/>
      <c r="X108" s="128">
        <f>'Complete Statement (Sess. Marks'!DE108</f>
        <v>0</v>
      </c>
      <c r="Y108" s="282">
        <f>'Complete Statement (Sess. Marks'!DI108</f>
        <v>0</v>
      </c>
      <c r="Z108" s="124">
        <f>'Complete Statement (Sess. Marks'!DM108</f>
        <v>0</v>
      </c>
      <c r="AA108" s="282">
        <f>'Complete Statement (Sess. Marks'!DQ108</f>
        <v>0</v>
      </c>
      <c r="AB108" s="352">
        <f>'Complete Statement (Sess. Marks'!DU108</f>
        <v>0</v>
      </c>
      <c r="AC108" s="284">
        <f>'Complete Statement (Sess. Marks'!DY108</f>
        <v>0</v>
      </c>
      <c r="AD108" s="278" t="str">
        <f>'Complete Statement (Sess. Marks'!EC108</f>
        <v/>
      </c>
      <c r="AE108" s="123">
        <f>'Complete Statement (Sess. Marks'!ED108</f>
        <v>0</v>
      </c>
      <c r="AF108" s="44" t="str">
        <f>'Complete Statement (Sess. Marks'!EE108</f>
        <v>D</v>
      </c>
      <c r="AG108" s="289">
        <f>'Complete Statement (Sess. Marks'!EF108</f>
        <v>0</v>
      </c>
      <c r="AH108" s="290" t="str">
        <f>'Complete Statement (Sess. Marks'!EG108</f>
        <v>D</v>
      </c>
      <c r="AI108" s="653"/>
    </row>
    <row r="109" spans="1:35" s="20" customFormat="1" ht="17.25" customHeight="1">
      <c r="A109" s="654"/>
      <c r="B109" s="90">
        <f t="shared" si="1"/>
        <v>0</v>
      </c>
      <c r="C109" s="19">
        <f>'Marks Entry'!D111</f>
        <v>0</v>
      </c>
      <c r="D109" s="19">
        <f>'Marks Entry'!E111</f>
        <v>0</v>
      </c>
      <c r="E109" s="106" t="str">
        <f>'Marks Entry'!F111</f>
        <v/>
      </c>
      <c r="F109" s="19">
        <f>'Marks Entry'!G111</f>
        <v>0</v>
      </c>
      <c r="G109" s="19">
        <f>'Marks Entry'!H111</f>
        <v>0</v>
      </c>
      <c r="H109" s="19">
        <f>'Marks Entry'!I111</f>
        <v>0</v>
      </c>
      <c r="I109" s="19">
        <f>'Marks Entry'!J111</f>
        <v>0</v>
      </c>
      <c r="J109" s="748">
        <f>'Marks Entry'!K111</f>
        <v>0</v>
      </c>
      <c r="K109" s="77">
        <f>IF($K$2='Complete Statement (Sess. Marks'!$O$2,'Complete Statement (Sess. Marks'!O109,IF($K$2='Complete Statement (Sess. Marks'!$AA$2,'Complete Statement (Sess. Marks'!AA109,IF($K$2='Complete Statement (Sess. Marks'!$AM$2,'Complete Statement (Sess. Marks'!AM109,IF($K$2='Complete Statement (Sess. Marks'!$AY$2,'Complete Statement (Sess. Marks'!AY109,IF($K$2='Complete Statement (Sess. Marks'!$BK$2,'Complete Statement (Sess. Marks'!BK109,IF($K$2='Complete Statement (Sess. Marks'!$BW$2,'Complete Statement (Sess. Marks'!BW109,IF($K$2='Complete Statement (Sess. Marks'!$CI$2,'Complete Statement (Sess. Marks'!CI109,"")))))))</f>
        <v>0</v>
      </c>
      <c r="L109" s="76">
        <f>IF($K$2='Complete Statement (Sess. Marks'!$O$2,'Complete Statement (Sess. Marks'!P109,IF($K$2='Complete Statement (Sess. Marks'!$AA$2,'Complete Statement (Sess. Marks'!AB109,IF($K$2='Complete Statement (Sess. Marks'!$AM$2,'Complete Statement (Sess. Marks'!AN109,IF($K$2='Complete Statement (Sess. Marks'!$AY$2,'Complete Statement (Sess. Marks'!AZ109,IF($K$2='Complete Statement (Sess. Marks'!$BK$2,'Complete Statement (Sess. Marks'!BL109,IF($K$2='Complete Statement (Sess. Marks'!$BW$2,'Complete Statement (Sess. Marks'!BX109,IF($K$2='Complete Statement (Sess. Marks'!$CI$2,'Complete Statement (Sess. Marks'!CJ109,"")))))))</f>
        <v>0</v>
      </c>
      <c r="M109" s="76">
        <f>IF($K$2='Complete Statement (Sess. Marks'!$O$2,'Complete Statement (Sess. Marks'!Q109,IF($K$2='Complete Statement (Sess. Marks'!$AA$2,'Complete Statement (Sess. Marks'!AC109,IF($K$2='Complete Statement (Sess. Marks'!$AM$2,'Complete Statement (Sess. Marks'!AO109,IF($K$2='Complete Statement (Sess. Marks'!$AY$2,'Complete Statement (Sess. Marks'!BA109,IF($K$2='Complete Statement (Sess. Marks'!$BK$2,'Complete Statement (Sess. Marks'!BM109,IF($K$2='Complete Statement (Sess. Marks'!$BW$2,'Complete Statement (Sess. Marks'!BY109,IF($K$2='Complete Statement (Sess. Marks'!$CI$2,'Complete Statement (Sess. Marks'!CK109,"")))))))</f>
        <v>0</v>
      </c>
      <c r="N109" s="76">
        <f>IF($K$2='Complete Statement (Sess. Marks'!$O$2,'Complete Statement (Sess. Marks'!R109,IF($K$2='Complete Statement (Sess. Marks'!$AA$2,'Complete Statement (Sess. Marks'!AD109,IF($K$2='Complete Statement (Sess. Marks'!$AM$2,'Complete Statement (Sess. Marks'!AP109,IF($K$2='Complete Statement (Sess. Marks'!$AY$2,'Complete Statement (Sess. Marks'!BB109,IF($K$2='Complete Statement (Sess. Marks'!$BK$2,'Complete Statement (Sess. Marks'!BN109,IF($K$2='Complete Statement (Sess. Marks'!$BW$2,'Complete Statement (Sess. Marks'!BZ109,IF($K$2='Complete Statement (Sess. Marks'!$CI$2,'Complete Statement (Sess. Marks'!CL109,"")))))))</f>
        <v>0</v>
      </c>
      <c r="O109" s="76">
        <f>IF($K$2='Complete Statement (Sess. Marks'!$O$2,'Complete Statement (Sess. Marks'!S109,IF($K$2='Complete Statement (Sess. Marks'!$AA$2,'Complete Statement (Sess. Marks'!AE109,IF($K$2='Complete Statement (Sess. Marks'!$AM$2,'Complete Statement (Sess. Marks'!AQ109,IF($K$2='Complete Statement (Sess. Marks'!$AY$2,'Complete Statement (Sess. Marks'!BC109,IF($K$2='Complete Statement (Sess. Marks'!$BK$2,'Complete Statement (Sess. Marks'!BO109,IF($K$2='Complete Statement (Sess. Marks'!$BW$2,'Complete Statement (Sess. Marks'!CA109,IF($K$2='Complete Statement (Sess. Marks'!$CI$2,'Complete Statement (Sess. Marks'!CM109,"")))))))</f>
        <v>0</v>
      </c>
      <c r="P109" s="76">
        <f>IF($K$2='Complete Statement (Sess. Marks'!$O$2,'Complete Statement (Sess. Marks'!T109,IF($K$2='Complete Statement (Sess. Marks'!$AA$2,'Complete Statement (Sess. Marks'!AF109,IF($K$2='Complete Statement (Sess. Marks'!$AM$2,'Complete Statement (Sess. Marks'!AR109,IF($K$2='Complete Statement (Sess. Marks'!$AY$2,'Complete Statement (Sess. Marks'!BD109,IF($K$2='Complete Statement (Sess. Marks'!$BK$2,'Complete Statement (Sess. Marks'!BP109,IF($K$2='Complete Statement (Sess. Marks'!$BW$2,'Complete Statement (Sess. Marks'!CB109,IF($K$2='Complete Statement (Sess. Marks'!$CI$2,'Complete Statement (Sess. Marks'!CN109,"")))))))</f>
        <v>0</v>
      </c>
      <c r="Q109" s="76">
        <f>IF($K$2='Complete Statement (Sess. Marks'!$O$2,'Complete Statement (Sess. Marks'!U109,IF($K$2='Complete Statement (Sess. Marks'!$AA$2,'Complete Statement (Sess. Marks'!AG109,IF($K$2='Complete Statement (Sess. Marks'!$AM$2,'Complete Statement (Sess. Marks'!AS109,IF($K$2='Complete Statement (Sess. Marks'!$AY$2,'Complete Statement (Sess. Marks'!BE109,IF($K$2='Complete Statement (Sess. Marks'!$BK$2,'Complete Statement (Sess. Marks'!BQ109,IF($K$2='Complete Statement (Sess. Marks'!$BW$2,'Complete Statement (Sess. Marks'!CC109,IF($K$2='Complete Statement (Sess. Marks'!$CI$2,'Complete Statement (Sess. Marks'!CO109,"")))))))</f>
        <v>0</v>
      </c>
      <c r="R109" s="76">
        <f>IF($K$2='Complete Statement (Sess. Marks'!$O$2,'Complete Statement (Sess. Marks'!V109,IF($K$2='Complete Statement (Sess. Marks'!$AA$2,'Complete Statement (Sess. Marks'!AH109,IF($K$2='Complete Statement (Sess. Marks'!$AM$2,'Complete Statement (Sess. Marks'!AT109,IF($K$2='Complete Statement (Sess. Marks'!$AY$2,'Complete Statement (Sess. Marks'!BF109,IF($K$2='Complete Statement (Sess. Marks'!$BK$2,'Complete Statement (Sess. Marks'!BR109,IF($K$2='Complete Statement (Sess. Marks'!$BW$2,'Complete Statement (Sess. Marks'!CD109,IF($K$2='Complete Statement (Sess. Marks'!$CI$2,'Complete Statement (Sess. Marks'!CP109,"")))))))</f>
        <v>0</v>
      </c>
      <c r="S109" s="76">
        <f>IF($K$2='Complete Statement (Sess. Marks'!$O$2,'Complete Statement (Sess. Marks'!W109,IF($K$2='Complete Statement (Sess. Marks'!$AA$2,'Complete Statement (Sess. Marks'!AI109,IF($K$2='Complete Statement (Sess. Marks'!$AM$2,'Complete Statement (Sess. Marks'!AU109,IF($K$2='Complete Statement (Sess. Marks'!$AY$2,'Complete Statement (Sess. Marks'!BG109,IF($K$2='Complete Statement (Sess. Marks'!$BK$2,'Complete Statement (Sess. Marks'!BS109,IF($K$2='Complete Statement (Sess. Marks'!$BW$2,'Complete Statement (Sess. Marks'!CE109,IF($K$2='Complete Statement (Sess. Marks'!$CI$2,'Complete Statement (Sess. Marks'!CQ109,"")))))))</f>
        <v>0</v>
      </c>
      <c r="T109" s="76">
        <f>IF($K$2='Complete Statement (Sess. Marks'!$O$2,'Complete Statement (Sess. Marks'!X109,IF($K$2='Complete Statement (Sess. Marks'!$AA$2,'Complete Statement (Sess. Marks'!AJ109,IF($K$2='Complete Statement (Sess. Marks'!$AM$2,'Complete Statement (Sess. Marks'!AV109,IF($K$2='Complete Statement (Sess. Marks'!$AY$2,'Complete Statement (Sess. Marks'!BH109,IF($K$2='Complete Statement (Sess. Marks'!$BK$2,'Complete Statement (Sess. Marks'!BT109,IF($K$2='Complete Statement (Sess. Marks'!$BW$2,'Complete Statement (Sess. Marks'!CF109,IF($K$2='Complete Statement (Sess. Marks'!$CI$2,'Complete Statement (Sess. Marks'!CR109,"")))))))</f>
        <v>0</v>
      </c>
      <c r="U109" s="76">
        <f>IF($K$2='Complete Statement (Sess. Marks'!$O$2,'Complete Statement (Sess. Marks'!Y109,IF($K$2='Complete Statement (Sess. Marks'!$AA$2,'Complete Statement (Sess. Marks'!AK109,IF($K$2='Complete Statement (Sess. Marks'!$AM$2,'Complete Statement (Sess. Marks'!AW109,IF($K$2='Complete Statement (Sess. Marks'!$AY$2,'Complete Statement (Sess. Marks'!BI109,IF($K$2='Complete Statement (Sess. Marks'!$BK$2,'Complete Statement (Sess. Marks'!BU109,IF($K$2='Complete Statement (Sess. Marks'!$BW$2,'Complete Statement (Sess. Marks'!CG109,IF($K$2='Complete Statement (Sess. Marks'!$CI$2,'Complete Statement (Sess. Marks'!CS109,"")))))))</f>
        <v>0</v>
      </c>
      <c r="V109" s="78">
        <f>IF($K$2='Complete Statement (Sess. Marks'!$O$2,'Complete Statement (Sess. Marks'!Z109,IF($K$2='Complete Statement (Sess. Marks'!$AA$2,'Complete Statement (Sess. Marks'!AL109,IF($K$2='Complete Statement (Sess. Marks'!$AM$2,'Complete Statement (Sess. Marks'!AX109,IF($K$2='Complete Statement (Sess. Marks'!$AY$2,'Complete Statement (Sess. Marks'!BJ109,IF($K$2='Complete Statement (Sess. Marks'!$BK$2,'Complete Statement (Sess. Marks'!BV109,IF($K$2='Complete Statement (Sess. Marks'!$BW$2,'Complete Statement (Sess. Marks'!CH109,IF($K$2='Complete Statement (Sess. Marks'!$CI$2,'Complete Statement (Sess. Marks'!CT109,"")))))))</f>
        <v>0</v>
      </c>
      <c r="W109" s="585"/>
      <c r="X109" s="128">
        <f>'Complete Statement (Sess. Marks'!DE109</f>
        <v>0</v>
      </c>
      <c r="Y109" s="282">
        <f>'Complete Statement (Sess. Marks'!DI109</f>
        <v>0</v>
      </c>
      <c r="Z109" s="124">
        <f>'Complete Statement (Sess. Marks'!DM109</f>
        <v>0</v>
      </c>
      <c r="AA109" s="282">
        <f>'Complete Statement (Sess. Marks'!DQ109</f>
        <v>0</v>
      </c>
      <c r="AB109" s="352">
        <f>'Complete Statement (Sess. Marks'!DU109</f>
        <v>0</v>
      </c>
      <c r="AC109" s="284">
        <f>'Complete Statement (Sess. Marks'!DY109</f>
        <v>0</v>
      </c>
      <c r="AD109" s="278" t="str">
        <f>'Complete Statement (Sess. Marks'!EC109</f>
        <v/>
      </c>
      <c r="AE109" s="123">
        <f>'Complete Statement (Sess. Marks'!ED109</f>
        <v>0</v>
      </c>
      <c r="AF109" s="44" t="str">
        <f>'Complete Statement (Sess. Marks'!EE109</f>
        <v>D</v>
      </c>
      <c r="AG109" s="289">
        <f>'Complete Statement (Sess. Marks'!EF109</f>
        <v>0</v>
      </c>
      <c r="AH109" s="290" t="str">
        <f>'Complete Statement (Sess. Marks'!EG109</f>
        <v>D</v>
      </c>
      <c r="AI109" s="653"/>
    </row>
    <row r="110" spans="1:35" s="20" customFormat="1" ht="17.25" customHeight="1">
      <c r="A110" s="654"/>
      <c r="B110" s="90">
        <f t="shared" si="1"/>
        <v>0</v>
      </c>
      <c r="C110" s="19">
        <f>'Marks Entry'!D112</f>
        <v>0</v>
      </c>
      <c r="D110" s="19">
        <f>'Marks Entry'!E112</f>
        <v>0</v>
      </c>
      <c r="E110" s="106" t="str">
        <f>'Marks Entry'!F112</f>
        <v/>
      </c>
      <c r="F110" s="19">
        <f>'Marks Entry'!G112</f>
        <v>0</v>
      </c>
      <c r="G110" s="19">
        <f>'Marks Entry'!H112</f>
        <v>0</v>
      </c>
      <c r="H110" s="19">
        <f>'Marks Entry'!I112</f>
        <v>0</v>
      </c>
      <c r="I110" s="19">
        <f>'Marks Entry'!J112</f>
        <v>0</v>
      </c>
      <c r="J110" s="748">
        <f>'Marks Entry'!K112</f>
        <v>0</v>
      </c>
      <c r="K110" s="77">
        <f>IF($K$2='Complete Statement (Sess. Marks'!$O$2,'Complete Statement (Sess. Marks'!O110,IF($K$2='Complete Statement (Sess. Marks'!$AA$2,'Complete Statement (Sess. Marks'!AA110,IF($K$2='Complete Statement (Sess. Marks'!$AM$2,'Complete Statement (Sess. Marks'!AM110,IF($K$2='Complete Statement (Sess. Marks'!$AY$2,'Complete Statement (Sess. Marks'!AY110,IF($K$2='Complete Statement (Sess. Marks'!$BK$2,'Complete Statement (Sess. Marks'!BK110,IF($K$2='Complete Statement (Sess. Marks'!$BW$2,'Complete Statement (Sess. Marks'!BW110,IF($K$2='Complete Statement (Sess. Marks'!$CI$2,'Complete Statement (Sess. Marks'!CI110,"")))))))</f>
        <v>0</v>
      </c>
      <c r="L110" s="76">
        <f>IF($K$2='Complete Statement (Sess. Marks'!$O$2,'Complete Statement (Sess. Marks'!P110,IF($K$2='Complete Statement (Sess. Marks'!$AA$2,'Complete Statement (Sess. Marks'!AB110,IF($K$2='Complete Statement (Sess. Marks'!$AM$2,'Complete Statement (Sess. Marks'!AN110,IF($K$2='Complete Statement (Sess. Marks'!$AY$2,'Complete Statement (Sess. Marks'!AZ110,IF($K$2='Complete Statement (Sess. Marks'!$BK$2,'Complete Statement (Sess. Marks'!BL110,IF($K$2='Complete Statement (Sess. Marks'!$BW$2,'Complete Statement (Sess. Marks'!BX110,IF($K$2='Complete Statement (Sess. Marks'!$CI$2,'Complete Statement (Sess. Marks'!CJ110,"")))))))</f>
        <v>0</v>
      </c>
      <c r="M110" s="76">
        <f>IF($K$2='Complete Statement (Sess. Marks'!$O$2,'Complete Statement (Sess. Marks'!Q110,IF($K$2='Complete Statement (Sess. Marks'!$AA$2,'Complete Statement (Sess. Marks'!AC110,IF($K$2='Complete Statement (Sess. Marks'!$AM$2,'Complete Statement (Sess. Marks'!AO110,IF($K$2='Complete Statement (Sess. Marks'!$AY$2,'Complete Statement (Sess. Marks'!BA110,IF($K$2='Complete Statement (Sess. Marks'!$BK$2,'Complete Statement (Sess. Marks'!BM110,IF($K$2='Complete Statement (Sess. Marks'!$BW$2,'Complete Statement (Sess. Marks'!BY110,IF($K$2='Complete Statement (Sess. Marks'!$CI$2,'Complete Statement (Sess. Marks'!CK110,"")))))))</f>
        <v>0</v>
      </c>
      <c r="N110" s="76">
        <f>IF($K$2='Complete Statement (Sess. Marks'!$O$2,'Complete Statement (Sess. Marks'!R110,IF($K$2='Complete Statement (Sess. Marks'!$AA$2,'Complete Statement (Sess. Marks'!AD110,IF($K$2='Complete Statement (Sess. Marks'!$AM$2,'Complete Statement (Sess. Marks'!AP110,IF($K$2='Complete Statement (Sess. Marks'!$AY$2,'Complete Statement (Sess. Marks'!BB110,IF($K$2='Complete Statement (Sess. Marks'!$BK$2,'Complete Statement (Sess. Marks'!BN110,IF($K$2='Complete Statement (Sess. Marks'!$BW$2,'Complete Statement (Sess. Marks'!BZ110,IF($K$2='Complete Statement (Sess. Marks'!$CI$2,'Complete Statement (Sess. Marks'!CL110,"")))))))</f>
        <v>0</v>
      </c>
      <c r="O110" s="76">
        <f>IF($K$2='Complete Statement (Sess. Marks'!$O$2,'Complete Statement (Sess. Marks'!S110,IF($K$2='Complete Statement (Sess. Marks'!$AA$2,'Complete Statement (Sess. Marks'!AE110,IF($K$2='Complete Statement (Sess. Marks'!$AM$2,'Complete Statement (Sess. Marks'!AQ110,IF($K$2='Complete Statement (Sess. Marks'!$AY$2,'Complete Statement (Sess. Marks'!BC110,IF($K$2='Complete Statement (Sess. Marks'!$BK$2,'Complete Statement (Sess. Marks'!BO110,IF($K$2='Complete Statement (Sess. Marks'!$BW$2,'Complete Statement (Sess. Marks'!CA110,IF($K$2='Complete Statement (Sess. Marks'!$CI$2,'Complete Statement (Sess. Marks'!CM110,"")))))))</f>
        <v>0</v>
      </c>
      <c r="P110" s="76">
        <f>IF($K$2='Complete Statement (Sess. Marks'!$O$2,'Complete Statement (Sess. Marks'!T110,IF($K$2='Complete Statement (Sess. Marks'!$AA$2,'Complete Statement (Sess. Marks'!AF110,IF($K$2='Complete Statement (Sess. Marks'!$AM$2,'Complete Statement (Sess. Marks'!AR110,IF($K$2='Complete Statement (Sess. Marks'!$AY$2,'Complete Statement (Sess. Marks'!BD110,IF($K$2='Complete Statement (Sess. Marks'!$BK$2,'Complete Statement (Sess. Marks'!BP110,IF($K$2='Complete Statement (Sess. Marks'!$BW$2,'Complete Statement (Sess. Marks'!CB110,IF($K$2='Complete Statement (Sess. Marks'!$CI$2,'Complete Statement (Sess. Marks'!CN110,"")))))))</f>
        <v>0</v>
      </c>
      <c r="Q110" s="76">
        <f>IF($K$2='Complete Statement (Sess. Marks'!$O$2,'Complete Statement (Sess. Marks'!U110,IF($K$2='Complete Statement (Sess. Marks'!$AA$2,'Complete Statement (Sess. Marks'!AG110,IF($K$2='Complete Statement (Sess. Marks'!$AM$2,'Complete Statement (Sess. Marks'!AS110,IF($K$2='Complete Statement (Sess. Marks'!$AY$2,'Complete Statement (Sess. Marks'!BE110,IF($K$2='Complete Statement (Sess. Marks'!$BK$2,'Complete Statement (Sess. Marks'!BQ110,IF($K$2='Complete Statement (Sess. Marks'!$BW$2,'Complete Statement (Sess. Marks'!CC110,IF($K$2='Complete Statement (Sess. Marks'!$CI$2,'Complete Statement (Sess. Marks'!CO110,"")))))))</f>
        <v>0</v>
      </c>
      <c r="R110" s="76">
        <f>IF($K$2='Complete Statement (Sess. Marks'!$O$2,'Complete Statement (Sess. Marks'!V110,IF($K$2='Complete Statement (Sess. Marks'!$AA$2,'Complete Statement (Sess. Marks'!AH110,IF($K$2='Complete Statement (Sess. Marks'!$AM$2,'Complete Statement (Sess. Marks'!AT110,IF($K$2='Complete Statement (Sess. Marks'!$AY$2,'Complete Statement (Sess. Marks'!BF110,IF($K$2='Complete Statement (Sess. Marks'!$BK$2,'Complete Statement (Sess. Marks'!BR110,IF($K$2='Complete Statement (Sess. Marks'!$BW$2,'Complete Statement (Sess. Marks'!CD110,IF($K$2='Complete Statement (Sess. Marks'!$CI$2,'Complete Statement (Sess. Marks'!CP110,"")))))))</f>
        <v>0</v>
      </c>
      <c r="S110" s="76">
        <f>IF($K$2='Complete Statement (Sess. Marks'!$O$2,'Complete Statement (Sess. Marks'!W110,IF($K$2='Complete Statement (Sess. Marks'!$AA$2,'Complete Statement (Sess. Marks'!AI110,IF($K$2='Complete Statement (Sess. Marks'!$AM$2,'Complete Statement (Sess. Marks'!AU110,IF($K$2='Complete Statement (Sess. Marks'!$AY$2,'Complete Statement (Sess. Marks'!BG110,IF($K$2='Complete Statement (Sess. Marks'!$BK$2,'Complete Statement (Sess. Marks'!BS110,IF($K$2='Complete Statement (Sess. Marks'!$BW$2,'Complete Statement (Sess. Marks'!CE110,IF($K$2='Complete Statement (Sess. Marks'!$CI$2,'Complete Statement (Sess. Marks'!CQ110,"")))))))</f>
        <v>0</v>
      </c>
      <c r="T110" s="76">
        <f>IF($K$2='Complete Statement (Sess. Marks'!$O$2,'Complete Statement (Sess. Marks'!X110,IF($K$2='Complete Statement (Sess. Marks'!$AA$2,'Complete Statement (Sess. Marks'!AJ110,IF($K$2='Complete Statement (Sess. Marks'!$AM$2,'Complete Statement (Sess. Marks'!AV110,IF($K$2='Complete Statement (Sess. Marks'!$AY$2,'Complete Statement (Sess. Marks'!BH110,IF($K$2='Complete Statement (Sess. Marks'!$BK$2,'Complete Statement (Sess. Marks'!BT110,IF($K$2='Complete Statement (Sess. Marks'!$BW$2,'Complete Statement (Sess. Marks'!CF110,IF($K$2='Complete Statement (Sess. Marks'!$CI$2,'Complete Statement (Sess. Marks'!CR110,"")))))))</f>
        <v>0</v>
      </c>
      <c r="U110" s="76">
        <f>IF($K$2='Complete Statement (Sess. Marks'!$O$2,'Complete Statement (Sess. Marks'!Y110,IF($K$2='Complete Statement (Sess. Marks'!$AA$2,'Complete Statement (Sess. Marks'!AK110,IF($K$2='Complete Statement (Sess. Marks'!$AM$2,'Complete Statement (Sess. Marks'!AW110,IF($K$2='Complete Statement (Sess. Marks'!$AY$2,'Complete Statement (Sess. Marks'!BI110,IF($K$2='Complete Statement (Sess. Marks'!$BK$2,'Complete Statement (Sess. Marks'!BU110,IF($K$2='Complete Statement (Sess. Marks'!$BW$2,'Complete Statement (Sess. Marks'!CG110,IF($K$2='Complete Statement (Sess. Marks'!$CI$2,'Complete Statement (Sess. Marks'!CS110,"")))))))</f>
        <v>0</v>
      </c>
      <c r="V110" s="78">
        <f>IF($K$2='Complete Statement (Sess. Marks'!$O$2,'Complete Statement (Sess. Marks'!Z110,IF($K$2='Complete Statement (Sess. Marks'!$AA$2,'Complete Statement (Sess. Marks'!AL110,IF($K$2='Complete Statement (Sess. Marks'!$AM$2,'Complete Statement (Sess. Marks'!AX110,IF($K$2='Complete Statement (Sess. Marks'!$AY$2,'Complete Statement (Sess. Marks'!BJ110,IF($K$2='Complete Statement (Sess. Marks'!$BK$2,'Complete Statement (Sess. Marks'!BV110,IF($K$2='Complete Statement (Sess. Marks'!$BW$2,'Complete Statement (Sess. Marks'!CH110,IF($K$2='Complete Statement (Sess. Marks'!$CI$2,'Complete Statement (Sess. Marks'!CT110,"")))))))</f>
        <v>0</v>
      </c>
      <c r="W110" s="585"/>
      <c r="X110" s="128">
        <f>'Complete Statement (Sess. Marks'!DE110</f>
        <v>0</v>
      </c>
      <c r="Y110" s="282">
        <f>'Complete Statement (Sess. Marks'!DI110</f>
        <v>0</v>
      </c>
      <c r="Z110" s="124">
        <f>'Complete Statement (Sess. Marks'!DM110</f>
        <v>0</v>
      </c>
      <c r="AA110" s="282">
        <f>'Complete Statement (Sess. Marks'!DQ110</f>
        <v>0</v>
      </c>
      <c r="AB110" s="352">
        <f>'Complete Statement (Sess. Marks'!DU110</f>
        <v>0</v>
      </c>
      <c r="AC110" s="284">
        <f>'Complete Statement (Sess. Marks'!DY110</f>
        <v>0</v>
      </c>
      <c r="AD110" s="278" t="str">
        <f>'Complete Statement (Sess. Marks'!EC110</f>
        <v/>
      </c>
      <c r="AE110" s="123">
        <f>'Complete Statement (Sess. Marks'!ED110</f>
        <v>0</v>
      </c>
      <c r="AF110" s="44" t="str">
        <f>'Complete Statement (Sess. Marks'!EE110</f>
        <v>D</v>
      </c>
      <c r="AG110" s="289">
        <f>'Complete Statement (Sess. Marks'!EF110</f>
        <v>0</v>
      </c>
      <c r="AH110" s="290" t="str">
        <f>'Complete Statement (Sess. Marks'!EG110</f>
        <v>D</v>
      </c>
      <c r="AI110" s="653"/>
    </row>
    <row r="111" spans="1:35" s="20" customFormat="1" ht="17.25" customHeight="1">
      <c r="A111" s="654"/>
      <c r="B111" s="90">
        <f t="shared" si="1"/>
        <v>0</v>
      </c>
      <c r="C111" s="19">
        <f>'Marks Entry'!D113</f>
        <v>0</v>
      </c>
      <c r="D111" s="19">
        <f>'Marks Entry'!E113</f>
        <v>0</v>
      </c>
      <c r="E111" s="106" t="str">
        <f>'Marks Entry'!F113</f>
        <v/>
      </c>
      <c r="F111" s="19">
        <f>'Marks Entry'!G113</f>
        <v>0</v>
      </c>
      <c r="G111" s="19">
        <f>'Marks Entry'!H113</f>
        <v>0</v>
      </c>
      <c r="H111" s="19">
        <f>'Marks Entry'!I113</f>
        <v>0</v>
      </c>
      <c r="I111" s="19">
        <f>'Marks Entry'!J113</f>
        <v>0</v>
      </c>
      <c r="J111" s="748">
        <f>'Marks Entry'!K113</f>
        <v>0</v>
      </c>
      <c r="K111" s="77">
        <f>IF($K$2='Complete Statement (Sess. Marks'!$O$2,'Complete Statement (Sess. Marks'!O111,IF($K$2='Complete Statement (Sess. Marks'!$AA$2,'Complete Statement (Sess. Marks'!AA111,IF($K$2='Complete Statement (Sess. Marks'!$AM$2,'Complete Statement (Sess. Marks'!AM111,IF($K$2='Complete Statement (Sess. Marks'!$AY$2,'Complete Statement (Sess. Marks'!AY111,IF($K$2='Complete Statement (Sess. Marks'!$BK$2,'Complete Statement (Sess. Marks'!BK111,IF($K$2='Complete Statement (Sess. Marks'!$BW$2,'Complete Statement (Sess. Marks'!BW111,IF($K$2='Complete Statement (Sess. Marks'!$CI$2,'Complete Statement (Sess. Marks'!CI111,"")))))))</f>
        <v>0</v>
      </c>
      <c r="L111" s="76">
        <f>IF($K$2='Complete Statement (Sess. Marks'!$O$2,'Complete Statement (Sess. Marks'!P111,IF($K$2='Complete Statement (Sess. Marks'!$AA$2,'Complete Statement (Sess. Marks'!AB111,IF($K$2='Complete Statement (Sess. Marks'!$AM$2,'Complete Statement (Sess. Marks'!AN111,IF($K$2='Complete Statement (Sess. Marks'!$AY$2,'Complete Statement (Sess. Marks'!AZ111,IF($K$2='Complete Statement (Sess. Marks'!$BK$2,'Complete Statement (Sess. Marks'!BL111,IF($K$2='Complete Statement (Sess. Marks'!$BW$2,'Complete Statement (Sess. Marks'!BX111,IF($K$2='Complete Statement (Sess. Marks'!$CI$2,'Complete Statement (Sess. Marks'!CJ111,"")))))))</f>
        <v>0</v>
      </c>
      <c r="M111" s="76">
        <f>IF($K$2='Complete Statement (Sess. Marks'!$O$2,'Complete Statement (Sess. Marks'!Q111,IF($K$2='Complete Statement (Sess. Marks'!$AA$2,'Complete Statement (Sess. Marks'!AC111,IF($K$2='Complete Statement (Sess. Marks'!$AM$2,'Complete Statement (Sess. Marks'!AO111,IF($K$2='Complete Statement (Sess. Marks'!$AY$2,'Complete Statement (Sess. Marks'!BA111,IF($K$2='Complete Statement (Sess. Marks'!$BK$2,'Complete Statement (Sess. Marks'!BM111,IF($K$2='Complete Statement (Sess. Marks'!$BW$2,'Complete Statement (Sess. Marks'!BY111,IF($K$2='Complete Statement (Sess. Marks'!$CI$2,'Complete Statement (Sess. Marks'!CK111,"")))))))</f>
        <v>0</v>
      </c>
      <c r="N111" s="76">
        <f>IF($K$2='Complete Statement (Sess. Marks'!$O$2,'Complete Statement (Sess. Marks'!R111,IF($K$2='Complete Statement (Sess. Marks'!$AA$2,'Complete Statement (Sess. Marks'!AD111,IF($K$2='Complete Statement (Sess. Marks'!$AM$2,'Complete Statement (Sess. Marks'!AP111,IF($K$2='Complete Statement (Sess. Marks'!$AY$2,'Complete Statement (Sess. Marks'!BB111,IF($K$2='Complete Statement (Sess. Marks'!$BK$2,'Complete Statement (Sess. Marks'!BN111,IF($K$2='Complete Statement (Sess. Marks'!$BW$2,'Complete Statement (Sess. Marks'!BZ111,IF($K$2='Complete Statement (Sess. Marks'!$CI$2,'Complete Statement (Sess. Marks'!CL111,"")))))))</f>
        <v>0</v>
      </c>
      <c r="O111" s="76">
        <f>IF($K$2='Complete Statement (Sess. Marks'!$O$2,'Complete Statement (Sess. Marks'!S111,IF($K$2='Complete Statement (Sess. Marks'!$AA$2,'Complete Statement (Sess. Marks'!AE111,IF($K$2='Complete Statement (Sess. Marks'!$AM$2,'Complete Statement (Sess. Marks'!AQ111,IF($K$2='Complete Statement (Sess. Marks'!$AY$2,'Complete Statement (Sess. Marks'!BC111,IF($K$2='Complete Statement (Sess. Marks'!$BK$2,'Complete Statement (Sess. Marks'!BO111,IF($K$2='Complete Statement (Sess. Marks'!$BW$2,'Complete Statement (Sess. Marks'!CA111,IF($K$2='Complete Statement (Sess. Marks'!$CI$2,'Complete Statement (Sess. Marks'!CM111,"")))))))</f>
        <v>0</v>
      </c>
      <c r="P111" s="76">
        <f>IF($K$2='Complete Statement (Sess. Marks'!$O$2,'Complete Statement (Sess. Marks'!T111,IF($K$2='Complete Statement (Sess. Marks'!$AA$2,'Complete Statement (Sess. Marks'!AF111,IF($K$2='Complete Statement (Sess. Marks'!$AM$2,'Complete Statement (Sess. Marks'!AR111,IF($K$2='Complete Statement (Sess. Marks'!$AY$2,'Complete Statement (Sess. Marks'!BD111,IF($K$2='Complete Statement (Sess. Marks'!$BK$2,'Complete Statement (Sess. Marks'!BP111,IF($K$2='Complete Statement (Sess. Marks'!$BW$2,'Complete Statement (Sess. Marks'!CB111,IF($K$2='Complete Statement (Sess. Marks'!$CI$2,'Complete Statement (Sess. Marks'!CN111,"")))))))</f>
        <v>0</v>
      </c>
      <c r="Q111" s="76">
        <f>IF($K$2='Complete Statement (Sess. Marks'!$O$2,'Complete Statement (Sess. Marks'!U111,IF($K$2='Complete Statement (Sess. Marks'!$AA$2,'Complete Statement (Sess. Marks'!AG111,IF($K$2='Complete Statement (Sess. Marks'!$AM$2,'Complete Statement (Sess. Marks'!AS111,IF($K$2='Complete Statement (Sess. Marks'!$AY$2,'Complete Statement (Sess. Marks'!BE111,IF($K$2='Complete Statement (Sess. Marks'!$BK$2,'Complete Statement (Sess. Marks'!BQ111,IF($K$2='Complete Statement (Sess. Marks'!$BW$2,'Complete Statement (Sess. Marks'!CC111,IF($K$2='Complete Statement (Sess. Marks'!$CI$2,'Complete Statement (Sess. Marks'!CO111,"")))))))</f>
        <v>0</v>
      </c>
      <c r="R111" s="76">
        <f>IF($K$2='Complete Statement (Sess. Marks'!$O$2,'Complete Statement (Sess. Marks'!V111,IF($K$2='Complete Statement (Sess. Marks'!$AA$2,'Complete Statement (Sess. Marks'!AH111,IF($K$2='Complete Statement (Sess. Marks'!$AM$2,'Complete Statement (Sess. Marks'!AT111,IF($K$2='Complete Statement (Sess. Marks'!$AY$2,'Complete Statement (Sess. Marks'!BF111,IF($K$2='Complete Statement (Sess. Marks'!$BK$2,'Complete Statement (Sess. Marks'!BR111,IF($K$2='Complete Statement (Sess. Marks'!$BW$2,'Complete Statement (Sess. Marks'!CD111,IF($K$2='Complete Statement (Sess. Marks'!$CI$2,'Complete Statement (Sess. Marks'!CP111,"")))))))</f>
        <v>0</v>
      </c>
      <c r="S111" s="76">
        <f>IF($K$2='Complete Statement (Sess. Marks'!$O$2,'Complete Statement (Sess. Marks'!W111,IF($K$2='Complete Statement (Sess. Marks'!$AA$2,'Complete Statement (Sess. Marks'!AI111,IF($K$2='Complete Statement (Sess. Marks'!$AM$2,'Complete Statement (Sess. Marks'!AU111,IF($K$2='Complete Statement (Sess. Marks'!$AY$2,'Complete Statement (Sess. Marks'!BG111,IF($K$2='Complete Statement (Sess. Marks'!$BK$2,'Complete Statement (Sess. Marks'!BS111,IF($K$2='Complete Statement (Sess. Marks'!$BW$2,'Complete Statement (Sess. Marks'!CE111,IF($K$2='Complete Statement (Sess. Marks'!$CI$2,'Complete Statement (Sess. Marks'!CQ111,"")))))))</f>
        <v>0</v>
      </c>
      <c r="T111" s="76">
        <f>IF($K$2='Complete Statement (Sess. Marks'!$O$2,'Complete Statement (Sess. Marks'!X111,IF($K$2='Complete Statement (Sess. Marks'!$AA$2,'Complete Statement (Sess. Marks'!AJ111,IF($K$2='Complete Statement (Sess. Marks'!$AM$2,'Complete Statement (Sess. Marks'!AV111,IF($K$2='Complete Statement (Sess. Marks'!$AY$2,'Complete Statement (Sess. Marks'!BH111,IF($K$2='Complete Statement (Sess. Marks'!$BK$2,'Complete Statement (Sess. Marks'!BT111,IF($K$2='Complete Statement (Sess. Marks'!$BW$2,'Complete Statement (Sess. Marks'!CF111,IF($K$2='Complete Statement (Sess. Marks'!$CI$2,'Complete Statement (Sess. Marks'!CR111,"")))))))</f>
        <v>0</v>
      </c>
      <c r="U111" s="76">
        <f>IF($K$2='Complete Statement (Sess. Marks'!$O$2,'Complete Statement (Sess. Marks'!Y111,IF($K$2='Complete Statement (Sess. Marks'!$AA$2,'Complete Statement (Sess. Marks'!AK111,IF($K$2='Complete Statement (Sess. Marks'!$AM$2,'Complete Statement (Sess. Marks'!AW111,IF($K$2='Complete Statement (Sess. Marks'!$AY$2,'Complete Statement (Sess. Marks'!BI111,IF($K$2='Complete Statement (Sess. Marks'!$BK$2,'Complete Statement (Sess. Marks'!BU111,IF($K$2='Complete Statement (Sess. Marks'!$BW$2,'Complete Statement (Sess. Marks'!CG111,IF($K$2='Complete Statement (Sess. Marks'!$CI$2,'Complete Statement (Sess. Marks'!CS111,"")))))))</f>
        <v>0</v>
      </c>
      <c r="V111" s="78">
        <f>IF($K$2='Complete Statement (Sess. Marks'!$O$2,'Complete Statement (Sess. Marks'!Z111,IF($K$2='Complete Statement (Sess. Marks'!$AA$2,'Complete Statement (Sess. Marks'!AL111,IF($K$2='Complete Statement (Sess. Marks'!$AM$2,'Complete Statement (Sess. Marks'!AX111,IF($K$2='Complete Statement (Sess. Marks'!$AY$2,'Complete Statement (Sess. Marks'!BJ111,IF($K$2='Complete Statement (Sess. Marks'!$BK$2,'Complete Statement (Sess. Marks'!BV111,IF($K$2='Complete Statement (Sess. Marks'!$BW$2,'Complete Statement (Sess. Marks'!CH111,IF($K$2='Complete Statement (Sess. Marks'!$CI$2,'Complete Statement (Sess. Marks'!CT111,"")))))))</f>
        <v>0</v>
      </c>
      <c r="W111" s="585"/>
      <c r="X111" s="128">
        <f>'Complete Statement (Sess. Marks'!DE111</f>
        <v>0</v>
      </c>
      <c r="Y111" s="282">
        <f>'Complete Statement (Sess. Marks'!DI111</f>
        <v>0</v>
      </c>
      <c r="Z111" s="124">
        <f>'Complete Statement (Sess. Marks'!DM111</f>
        <v>0</v>
      </c>
      <c r="AA111" s="282">
        <f>'Complete Statement (Sess. Marks'!DQ111</f>
        <v>0</v>
      </c>
      <c r="AB111" s="352">
        <f>'Complete Statement (Sess. Marks'!DU111</f>
        <v>0</v>
      </c>
      <c r="AC111" s="284">
        <f>'Complete Statement (Sess. Marks'!DY111</f>
        <v>0</v>
      </c>
      <c r="AD111" s="278" t="str">
        <f>'Complete Statement (Sess. Marks'!EC111</f>
        <v/>
      </c>
      <c r="AE111" s="123">
        <f>'Complete Statement (Sess. Marks'!ED111</f>
        <v>0</v>
      </c>
      <c r="AF111" s="44" t="str">
        <f>'Complete Statement (Sess. Marks'!EE111</f>
        <v>D</v>
      </c>
      <c r="AG111" s="289">
        <f>'Complete Statement (Sess. Marks'!EF111</f>
        <v>0</v>
      </c>
      <c r="AH111" s="290" t="str">
        <f>'Complete Statement (Sess. Marks'!EG111</f>
        <v>D</v>
      </c>
      <c r="AI111" s="653"/>
    </row>
    <row r="112" spans="1:35" s="20" customFormat="1" ht="17.25" customHeight="1">
      <c r="A112" s="654"/>
      <c r="B112" s="90">
        <f t="shared" si="1"/>
        <v>0</v>
      </c>
      <c r="C112" s="19">
        <f>'Marks Entry'!D114</f>
        <v>0</v>
      </c>
      <c r="D112" s="19">
        <f>'Marks Entry'!E114</f>
        <v>0</v>
      </c>
      <c r="E112" s="106" t="str">
        <f>'Marks Entry'!F114</f>
        <v/>
      </c>
      <c r="F112" s="19">
        <f>'Marks Entry'!G114</f>
        <v>0</v>
      </c>
      <c r="G112" s="19">
        <f>'Marks Entry'!H114</f>
        <v>0</v>
      </c>
      <c r="H112" s="19">
        <f>'Marks Entry'!I114</f>
        <v>0</v>
      </c>
      <c r="I112" s="19">
        <f>'Marks Entry'!J114</f>
        <v>0</v>
      </c>
      <c r="J112" s="748">
        <f>'Marks Entry'!K114</f>
        <v>0</v>
      </c>
      <c r="K112" s="77">
        <f>IF($K$2='Complete Statement (Sess. Marks'!$O$2,'Complete Statement (Sess. Marks'!O112,IF($K$2='Complete Statement (Sess. Marks'!$AA$2,'Complete Statement (Sess. Marks'!AA112,IF($K$2='Complete Statement (Sess. Marks'!$AM$2,'Complete Statement (Sess. Marks'!AM112,IF($K$2='Complete Statement (Sess. Marks'!$AY$2,'Complete Statement (Sess. Marks'!AY112,IF($K$2='Complete Statement (Sess. Marks'!$BK$2,'Complete Statement (Sess. Marks'!BK112,IF($K$2='Complete Statement (Sess. Marks'!$BW$2,'Complete Statement (Sess. Marks'!BW112,IF($K$2='Complete Statement (Sess. Marks'!$CI$2,'Complete Statement (Sess. Marks'!CI112,"")))))))</f>
        <v>0</v>
      </c>
      <c r="L112" s="76">
        <f>IF($K$2='Complete Statement (Sess. Marks'!$O$2,'Complete Statement (Sess. Marks'!P112,IF($K$2='Complete Statement (Sess. Marks'!$AA$2,'Complete Statement (Sess. Marks'!AB112,IF($K$2='Complete Statement (Sess. Marks'!$AM$2,'Complete Statement (Sess. Marks'!AN112,IF($K$2='Complete Statement (Sess. Marks'!$AY$2,'Complete Statement (Sess. Marks'!AZ112,IF($K$2='Complete Statement (Sess. Marks'!$BK$2,'Complete Statement (Sess. Marks'!BL112,IF($K$2='Complete Statement (Sess. Marks'!$BW$2,'Complete Statement (Sess. Marks'!BX112,IF($K$2='Complete Statement (Sess. Marks'!$CI$2,'Complete Statement (Sess. Marks'!CJ112,"")))))))</f>
        <v>0</v>
      </c>
      <c r="M112" s="76">
        <f>IF($K$2='Complete Statement (Sess. Marks'!$O$2,'Complete Statement (Sess. Marks'!Q112,IF($K$2='Complete Statement (Sess. Marks'!$AA$2,'Complete Statement (Sess. Marks'!AC112,IF($K$2='Complete Statement (Sess. Marks'!$AM$2,'Complete Statement (Sess. Marks'!AO112,IF($K$2='Complete Statement (Sess. Marks'!$AY$2,'Complete Statement (Sess. Marks'!BA112,IF($K$2='Complete Statement (Sess. Marks'!$BK$2,'Complete Statement (Sess. Marks'!BM112,IF($K$2='Complete Statement (Sess. Marks'!$BW$2,'Complete Statement (Sess. Marks'!BY112,IF($K$2='Complete Statement (Sess. Marks'!$CI$2,'Complete Statement (Sess. Marks'!CK112,"")))))))</f>
        <v>0</v>
      </c>
      <c r="N112" s="76">
        <f>IF($K$2='Complete Statement (Sess. Marks'!$O$2,'Complete Statement (Sess. Marks'!R112,IF($K$2='Complete Statement (Sess. Marks'!$AA$2,'Complete Statement (Sess. Marks'!AD112,IF($K$2='Complete Statement (Sess. Marks'!$AM$2,'Complete Statement (Sess. Marks'!AP112,IF($K$2='Complete Statement (Sess. Marks'!$AY$2,'Complete Statement (Sess. Marks'!BB112,IF($K$2='Complete Statement (Sess. Marks'!$BK$2,'Complete Statement (Sess. Marks'!BN112,IF($K$2='Complete Statement (Sess. Marks'!$BW$2,'Complete Statement (Sess. Marks'!BZ112,IF($K$2='Complete Statement (Sess. Marks'!$CI$2,'Complete Statement (Sess. Marks'!CL112,"")))))))</f>
        <v>0</v>
      </c>
      <c r="O112" s="76">
        <f>IF($K$2='Complete Statement (Sess. Marks'!$O$2,'Complete Statement (Sess. Marks'!S112,IF($K$2='Complete Statement (Sess. Marks'!$AA$2,'Complete Statement (Sess. Marks'!AE112,IF($K$2='Complete Statement (Sess. Marks'!$AM$2,'Complete Statement (Sess. Marks'!AQ112,IF($K$2='Complete Statement (Sess. Marks'!$AY$2,'Complete Statement (Sess. Marks'!BC112,IF($K$2='Complete Statement (Sess. Marks'!$BK$2,'Complete Statement (Sess. Marks'!BO112,IF($K$2='Complete Statement (Sess. Marks'!$BW$2,'Complete Statement (Sess. Marks'!CA112,IF($K$2='Complete Statement (Sess. Marks'!$CI$2,'Complete Statement (Sess. Marks'!CM112,"")))))))</f>
        <v>0</v>
      </c>
      <c r="P112" s="76">
        <f>IF($K$2='Complete Statement (Sess. Marks'!$O$2,'Complete Statement (Sess. Marks'!T112,IF($K$2='Complete Statement (Sess. Marks'!$AA$2,'Complete Statement (Sess. Marks'!AF112,IF($K$2='Complete Statement (Sess. Marks'!$AM$2,'Complete Statement (Sess. Marks'!AR112,IF($K$2='Complete Statement (Sess. Marks'!$AY$2,'Complete Statement (Sess. Marks'!BD112,IF($K$2='Complete Statement (Sess. Marks'!$BK$2,'Complete Statement (Sess. Marks'!BP112,IF($K$2='Complete Statement (Sess. Marks'!$BW$2,'Complete Statement (Sess. Marks'!CB112,IF($K$2='Complete Statement (Sess. Marks'!$CI$2,'Complete Statement (Sess. Marks'!CN112,"")))))))</f>
        <v>0</v>
      </c>
      <c r="Q112" s="76">
        <f>IF($K$2='Complete Statement (Sess. Marks'!$O$2,'Complete Statement (Sess. Marks'!U112,IF($K$2='Complete Statement (Sess. Marks'!$AA$2,'Complete Statement (Sess. Marks'!AG112,IF($K$2='Complete Statement (Sess. Marks'!$AM$2,'Complete Statement (Sess. Marks'!AS112,IF($K$2='Complete Statement (Sess. Marks'!$AY$2,'Complete Statement (Sess. Marks'!BE112,IF($K$2='Complete Statement (Sess. Marks'!$BK$2,'Complete Statement (Sess. Marks'!BQ112,IF($K$2='Complete Statement (Sess. Marks'!$BW$2,'Complete Statement (Sess. Marks'!CC112,IF($K$2='Complete Statement (Sess. Marks'!$CI$2,'Complete Statement (Sess. Marks'!CO112,"")))))))</f>
        <v>0</v>
      </c>
      <c r="R112" s="76">
        <f>IF($K$2='Complete Statement (Sess. Marks'!$O$2,'Complete Statement (Sess. Marks'!V112,IF($K$2='Complete Statement (Sess. Marks'!$AA$2,'Complete Statement (Sess. Marks'!AH112,IF($K$2='Complete Statement (Sess. Marks'!$AM$2,'Complete Statement (Sess. Marks'!AT112,IF($K$2='Complete Statement (Sess. Marks'!$AY$2,'Complete Statement (Sess. Marks'!BF112,IF($K$2='Complete Statement (Sess. Marks'!$BK$2,'Complete Statement (Sess. Marks'!BR112,IF($K$2='Complete Statement (Sess. Marks'!$BW$2,'Complete Statement (Sess. Marks'!CD112,IF($K$2='Complete Statement (Sess. Marks'!$CI$2,'Complete Statement (Sess. Marks'!CP112,"")))))))</f>
        <v>0</v>
      </c>
      <c r="S112" s="76">
        <f>IF($K$2='Complete Statement (Sess. Marks'!$O$2,'Complete Statement (Sess. Marks'!W112,IF($K$2='Complete Statement (Sess. Marks'!$AA$2,'Complete Statement (Sess. Marks'!AI112,IF($K$2='Complete Statement (Sess. Marks'!$AM$2,'Complete Statement (Sess. Marks'!AU112,IF($K$2='Complete Statement (Sess. Marks'!$AY$2,'Complete Statement (Sess. Marks'!BG112,IF($K$2='Complete Statement (Sess. Marks'!$BK$2,'Complete Statement (Sess. Marks'!BS112,IF($K$2='Complete Statement (Sess. Marks'!$BW$2,'Complete Statement (Sess. Marks'!CE112,IF($K$2='Complete Statement (Sess. Marks'!$CI$2,'Complete Statement (Sess. Marks'!CQ112,"")))))))</f>
        <v>0</v>
      </c>
      <c r="T112" s="76">
        <f>IF($K$2='Complete Statement (Sess. Marks'!$O$2,'Complete Statement (Sess. Marks'!X112,IF($K$2='Complete Statement (Sess. Marks'!$AA$2,'Complete Statement (Sess. Marks'!AJ112,IF($K$2='Complete Statement (Sess. Marks'!$AM$2,'Complete Statement (Sess. Marks'!AV112,IF($K$2='Complete Statement (Sess. Marks'!$AY$2,'Complete Statement (Sess. Marks'!BH112,IF($K$2='Complete Statement (Sess. Marks'!$BK$2,'Complete Statement (Sess. Marks'!BT112,IF($K$2='Complete Statement (Sess. Marks'!$BW$2,'Complete Statement (Sess. Marks'!CF112,IF($K$2='Complete Statement (Sess. Marks'!$CI$2,'Complete Statement (Sess. Marks'!CR112,"")))))))</f>
        <v>0</v>
      </c>
      <c r="U112" s="76">
        <f>IF($K$2='Complete Statement (Sess. Marks'!$O$2,'Complete Statement (Sess. Marks'!Y112,IF($K$2='Complete Statement (Sess. Marks'!$AA$2,'Complete Statement (Sess. Marks'!AK112,IF($K$2='Complete Statement (Sess. Marks'!$AM$2,'Complete Statement (Sess. Marks'!AW112,IF($K$2='Complete Statement (Sess. Marks'!$AY$2,'Complete Statement (Sess. Marks'!BI112,IF($K$2='Complete Statement (Sess. Marks'!$BK$2,'Complete Statement (Sess. Marks'!BU112,IF($K$2='Complete Statement (Sess. Marks'!$BW$2,'Complete Statement (Sess. Marks'!CG112,IF($K$2='Complete Statement (Sess. Marks'!$CI$2,'Complete Statement (Sess. Marks'!CS112,"")))))))</f>
        <v>0</v>
      </c>
      <c r="V112" s="78">
        <f>IF($K$2='Complete Statement (Sess. Marks'!$O$2,'Complete Statement (Sess. Marks'!Z112,IF($K$2='Complete Statement (Sess. Marks'!$AA$2,'Complete Statement (Sess. Marks'!AL112,IF($K$2='Complete Statement (Sess. Marks'!$AM$2,'Complete Statement (Sess. Marks'!AX112,IF($K$2='Complete Statement (Sess. Marks'!$AY$2,'Complete Statement (Sess. Marks'!BJ112,IF($K$2='Complete Statement (Sess. Marks'!$BK$2,'Complete Statement (Sess. Marks'!BV112,IF($K$2='Complete Statement (Sess. Marks'!$BW$2,'Complete Statement (Sess. Marks'!CH112,IF($K$2='Complete Statement (Sess. Marks'!$CI$2,'Complete Statement (Sess. Marks'!CT112,"")))))))</f>
        <v>0</v>
      </c>
      <c r="W112" s="585"/>
      <c r="X112" s="128">
        <f>'Complete Statement (Sess. Marks'!DE112</f>
        <v>0</v>
      </c>
      <c r="Y112" s="282">
        <f>'Complete Statement (Sess. Marks'!DI112</f>
        <v>0</v>
      </c>
      <c r="Z112" s="124">
        <f>'Complete Statement (Sess. Marks'!DM112</f>
        <v>0</v>
      </c>
      <c r="AA112" s="282">
        <f>'Complete Statement (Sess. Marks'!DQ112</f>
        <v>0</v>
      </c>
      <c r="AB112" s="352">
        <f>'Complete Statement (Sess. Marks'!DU112</f>
        <v>0</v>
      </c>
      <c r="AC112" s="284">
        <f>'Complete Statement (Sess. Marks'!DY112</f>
        <v>0</v>
      </c>
      <c r="AD112" s="278" t="str">
        <f>'Complete Statement (Sess. Marks'!EC112</f>
        <v/>
      </c>
      <c r="AE112" s="123">
        <f>'Complete Statement (Sess. Marks'!ED112</f>
        <v>0</v>
      </c>
      <c r="AF112" s="44" t="str">
        <f>'Complete Statement (Sess. Marks'!EE112</f>
        <v>D</v>
      </c>
      <c r="AG112" s="289">
        <f>'Complete Statement (Sess. Marks'!EF112</f>
        <v>0</v>
      </c>
      <c r="AH112" s="290" t="str">
        <f>'Complete Statement (Sess. Marks'!EG112</f>
        <v>D</v>
      </c>
      <c r="AI112" s="653"/>
    </row>
    <row r="113" spans="1:35" s="20" customFormat="1" ht="17.25" customHeight="1">
      <c r="A113" s="654"/>
      <c r="B113" s="90">
        <f t="shared" si="1"/>
        <v>0</v>
      </c>
      <c r="C113" s="19">
        <f>'Marks Entry'!D115</f>
        <v>0</v>
      </c>
      <c r="D113" s="19">
        <f>'Marks Entry'!E115</f>
        <v>0</v>
      </c>
      <c r="E113" s="106" t="str">
        <f>'Marks Entry'!F115</f>
        <v/>
      </c>
      <c r="F113" s="19">
        <f>'Marks Entry'!G115</f>
        <v>0</v>
      </c>
      <c r="G113" s="19">
        <f>'Marks Entry'!H115</f>
        <v>0</v>
      </c>
      <c r="H113" s="19">
        <f>'Marks Entry'!I115</f>
        <v>0</v>
      </c>
      <c r="I113" s="19">
        <f>'Marks Entry'!J115</f>
        <v>0</v>
      </c>
      <c r="J113" s="748">
        <f>'Marks Entry'!K115</f>
        <v>0</v>
      </c>
      <c r="K113" s="77">
        <f>IF($K$2='Complete Statement (Sess. Marks'!$O$2,'Complete Statement (Sess. Marks'!O113,IF($K$2='Complete Statement (Sess. Marks'!$AA$2,'Complete Statement (Sess. Marks'!AA113,IF($K$2='Complete Statement (Sess. Marks'!$AM$2,'Complete Statement (Sess. Marks'!AM113,IF($K$2='Complete Statement (Sess. Marks'!$AY$2,'Complete Statement (Sess. Marks'!AY113,IF($K$2='Complete Statement (Sess. Marks'!$BK$2,'Complete Statement (Sess. Marks'!BK113,IF($K$2='Complete Statement (Sess. Marks'!$BW$2,'Complete Statement (Sess. Marks'!BW113,IF($K$2='Complete Statement (Sess. Marks'!$CI$2,'Complete Statement (Sess. Marks'!CI113,"")))))))</f>
        <v>0</v>
      </c>
      <c r="L113" s="76">
        <f>IF($K$2='Complete Statement (Sess. Marks'!$O$2,'Complete Statement (Sess. Marks'!P113,IF($K$2='Complete Statement (Sess. Marks'!$AA$2,'Complete Statement (Sess. Marks'!AB113,IF($K$2='Complete Statement (Sess. Marks'!$AM$2,'Complete Statement (Sess. Marks'!AN113,IF($K$2='Complete Statement (Sess. Marks'!$AY$2,'Complete Statement (Sess. Marks'!AZ113,IF($K$2='Complete Statement (Sess. Marks'!$BK$2,'Complete Statement (Sess. Marks'!BL113,IF($K$2='Complete Statement (Sess. Marks'!$BW$2,'Complete Statement (Sess. Marks'!BX113,IF($K$2='Complete Statement (Sess. Marks'!$CI$2,'Complete Statement (Sess. Marks'!CJ113,"")))))))</f>
        <v>0</v>
      </c>
      <c r="M113" s="76">
        <f>IF($K$2='Complete Statement (Sess. Marks'!$O$2,'Complete Statement (Sess. Marks'!Q113,IF($K$2='Complete Statement (Sess. Marks'!$AA$2,'Complete Statement (Sess. Marks'!AC113,IF($K$2='Complete Statement (Sess. Marks'!$AM$2,'Complete Statement (Sess. Marks'!AO113,IF($K$2='Complete Statement (Sess. Marks'!$AY$2,'Complete Statement (Sess. Marks'!BA113,IF($K$2='Complete Statement (Sess. Marks'!$BK$2,'Complete Statement (Sess. Marks'!BM113,IF($K$2='Complete Statement (Sess. Marks'!$BW$2,'Complete Statement (Sess. Marks'!BY113,IF($K$2='Complete Statement (Sess. Marks'!$CI$2,'Complete Statement (Sess. Marks'!CK113,"")))))))</f>
        <v>0</v>
      </c>
      <c r="N113" s="76">
        <f>IF($K$2='Complete Statement (Sess. Marks'!$O$2,'Complete Statement (Sess. Marks'!R113,IF($K$2='Complete Statement (Sess. Marks'!$AA$2,'Complete Statement (Sess. Marks'!AD113,IF($K$2='Complete Statement (Sess. Marks'!$AM$2,'Complete Statement (Sess. Marks'!AP113,IF($K$2='Complete Statement (Sess. Marks'!$AY$2,'Complete Statement (Sess. Marks'!BB113,IF($K$2='Complete Statement (Sess. Marks'!$BK$2,'Complete Statement (Sess. Marks'!BN113,IF($K$2='Complete Statement (Sess. Marks'!$BW$2,'Complete Statement (Sess. Marks'!BZ113,IF($K$2='Complete Statement (Sess. Marks'!$CI$2,'Complete Statement (Sess. Marks'!CL113,"")))))))</f>
        <v>0</v>
      </c>
      <c r="O113" s="76">
        <f>IF($K$2='Complete Statement (Sess. Marks'!$O$2,'Complete Statement (Sess. Marks'!S113,IF($K$2='Complete Statement (Sess. Marks'!$AA$2,'Complete Statement (Sess. Marks'!AE113,IF($K$2='Complete Statement (Sess. Marks'!$AM$2,'Complete Statement (Sess. Marks'!AQ113,IF($K$2='Complete Statement (Sess. Marks'!$AY$2,'Complete Statement (Sess. Marks'!BC113,IF($K$2='Complete Statement (Sess. Marks'!$BK$2,'Complete Statement (Sess. Marks'!BO113,IF($K$2='Complete Statement (Sess. Marks'!$BW$2,'Complete Statement (Sess. Marks'!CA113,IF($K$2='Complete Statement (Sess. Marks'!$CI$2,'Complete Statement (Sess. Marks'!CM113,"")))))))</f>
        <v>0</v>
      </c>
      <c r="P113" s="76">
        <f>IF($K$2='Complete Statement (Sess. Marks'!$O$2,'Complete Statement (Sess. Marks'!T113,IF($K$2='Complete Statement (Sess. Marks'!$AA$2,'Complete Statement (Sess. Marks'!AF113,IF($K$2='Complete Statement (Sess. Marks'!$AM$2,'Complete Statement (Sess. Marks'!AR113,IF($K$2='Complete Statement (Sess. Marks'!$AY$2,'Complete Statement (Sess. Marks'!BD113,IF($K$2='Complete Statement (Sess. Marks'!$BK$2,'Complete Statement (Sess. Marks'!BP113,IF($K$2='Complete Statement (Sess. Marks'!$BW$2,'Complete Statement (Sess. Marks'!CB113,IF($K$2='Complete Statement (Sess. Marks'!$CI$2,'Complete Statement (Sess. Marks'!CN113,"")))))))</f>
        <v>0</v>
      </c>
      <c r="Q113" s="76">
        <f>IF($K$2='Complete Statement (Sess. Marks'!$O$2,'Complete Statement (Sess. Marks'!U113,IF($K$2='Complete Statement (Sess. Marks'!$AA$2,'Complete Statement (Sess. Marks'!AG113,IF($K$2='Complete Statement (Sess. Marks'!$AM$2,'Complete Statement (Sess. Marks'!AS113,IF($K$2='Complete Statement (Sess. Marks'!$AY$2,'Complete Statement (Sess. Marks'!BE113,IF($K$2='Complete Statement (Sess. Marks'!$BK$2,'Complete Statement (Sess. Marks'!BQ113,IF($K$2='Complete Statement (Sess. Marks'!$BW$2,'Complete Statement (Sess. Marks'!CC113,IF($K$2='Complete Statement (Sess. Marks'!$CI$2,'Complete Statement (Sess. Marks'!CO113,"")))))))</f>
        <v>0</v>
      </c>
      <c r="R113" s="76">
        <f>IF($K$2='Complete Statement (Sess. Marks'!$O$2,'Complete Statement (Sess. Marks'!V113,IF($K$2='Complete Statement (Sess. Marks'!$AA$2,'Complete Statement (Sess. Marks'!AH113,IF($K$2='Complete Statement (Sess. Marks'!$AM$2,'Complete Statement (Sess. Marks'!AT113,IF($K$2='Complete Statement (Sess. Marks'!$AY$2,'Complete Statement (Sess. Marks'!BF113,IF($K$2='Complete Statement (Sess. Marks'!$BK$2,'Complete Statement (Sess. Marks'!BR113,IF($K$2='Complete Statement (Sess. Marks'!$BW$2,'Complete Statement (Sess. Marks'!CD113,IF($K$2='Complete Statement (Sess. Marks'!$CI$2,'Complete Statement (Sess. Marks'!CP113,"")))))))</f>
        <v>0</v>
      </c>
      <c r="S113" s="76">
        <f>IF($K$2='Complete Statement (Sess. Marks'!$O$2,'Complete Statement (Sess. Marks'!W113,IF($K$2='Complete Statement (Sess. Marks'!$AA$2,'Complete Statement (Sess. Marks'!AI113,IF($K$2='Complete Statement (Sess. Marks'!$AM$2,'Complete Statement (Sess. Marks'!AU113,IF($K$2='Complete Statement (Sess. Marks'!$AY$2,'Complete Statement (Sess. Marks'!BG113,IF($K$2='Complete Statement (Sess. Marks'!$BK$2,'Complete Statement (Sess. Marks'!BS113,IF($K$2='Complete Statement (Sess. Marks'!$BW$2,'Complete Statement (Sess. Marks'!CE113,IF($K$2='Complete Statement (Sess. Marks'!$CI$2,'Complete Statement (Sess. Marks'!CQ113,"")))))))</f>
        <v>0</v>
      </c>
      <c r="T113" s="76">
        <f>IF($K$2='Complete Statement (Sess. Marks'!$O$2,'Complete Statement (Sess. Marks'!X113,IF($K$2='Complete Statement (Sess. Marks'!$AA$2,'Complete Statement (Sess. Marks'!AJ113,IF($K$2='Complete Statement (Sess. Marks'!$AM$2,'Complete Statement (Sess. Marks'!AV113,IF($K$2='Complete Statement (Sess. Marks'!$AY$2,'Complete Statement (Sess. Marks'!BH113,IF($K$2='Complete Statement (Sess. Marks'!$BK$2,'Complete Statement (Sess. Marks'!BT113,IF($K$2='Complete Statement (Sess. Marks'!$BW$2,'Complete Statement (Sess. Marks'!CF113,IF($K$2='Complete Statement (Sess. Marks'!$CI$2,'Complete Statement (Sess. Marks'!CR113,"")))))))</f>
        <v>0</v>
      </c>
      <c r="U113" s="76">
        <f>IF($K$2='Complete Statement (Sess. Marks'!$O$2,'Complete Statement (Sess. Marks'!Y113,IF($K$2='Complete Statement (Sess. Marks'!$AA$2,'Complete Statement (Sess. Marks'!AK113,IF($K$2='Complete Statement (Sess. Marks'!$AM$2,'Complete Statement (Sess. Marks'!AW113,IF($K$2='Complete Statement (Sess. Marks'!$AY$2,'Complete Statement (Sess. Marks'!BI113,IF($K$2='Complete Statement (Sess. Marks'!$BK$2,'Complete Statement (Sess. Marks'!BU113,IF($K$2='Complete Statement (Sess. Marks'!$BW$2,'Complete Statement (Sess. Marks'!CG113,IF($K$2='Complete Statement (Sess. Marks'!$CI$2,'Complete Statement (Sess. Marks'!CS113,"")))))))</f>
        <v>0</v>
      </c>
      <c r="V113" s="78">
        <f>IF($K$2='Complete Statement (Sess. Marks'!$O$2,'Complete Statement (Sess. Marks'!Z113,IF($K$2='Complete Statement (Sess. Marks'!$AA$2,'Complete Statement (Sess. Marks'!AL113,IF($K$2='Complete Statement (Sess. Marks'!$AM$2,'Complete Statement (Sess. Marks'!AX113,IF($K$2='Complete Statement (Sess. Marks'!$AY$2,'Complete Statement (Sess. Marks'!BJ113,IF($K$2='Complete Statement (Sess. Marks'!$BK$2,'Complete Statement (Sess. Marks'!BV113,IF($K$2='Complete Statement (Sess. Marks'!$BW$2,'Complete Statement (Sess. Marks'!CH113,IF($K$2='Complete Statement (Sess. Marks'!$CI$2,'Complete Statement (Sess. Marks'!CT113,"")))))))</f>
        <v>0</v>
      </c>
      <c r="W113" s="585"/>
      <c r="X113" s="128">
        <f>'Complete Statement (Sess. Marks'!DE113</f>
        <v>0</v>
      </c>
      <c r="Y113" s="282">
        <f>'Complete Statement (Sess. Marks'!DI113</f>
        <v>0</v>
      </c>
      <c r="Z113" s="124">
        <f>'Complete Statement (Sess. Marks'!DM113</f>
        <v>0</v>
      </c>
      <c r="AA113" s="282">
        <f>'Complete Statement (Sess. Marks'!DQ113</f>
        <v>0</v>
      </c>
      <c r="AB113" s="352">
        <f>'Complete Statement (Sess. Marks'!DU113</f>
        <v>0</v>
      </c>
      <c r="AC113" s="284">
        <f>'Complete Statement (Sess. Marks'!DY113</f>
        <v>0</v>
      </c>
      <c r="AD113" s="278" t="str">
        <f>'Complete Statement (Sess. Marks'!EC113</f>
        <v/>
      </c>
      <c r="AE113" s="123">
        <f>'Complete Statement (Sess. Marks'!ED113</f>
        <v>0</v>
      </c>
      <c r="AF113" s="44" t="str">
        <f>'Complete Statement (Sess. Marks'!EE113</f>
        <v>D</v>
      </c>
      <c r="AG113" s="289">
        <f>'Complete Statement (Sess. Marks'!EF113</f>
        <v>0</v>
      </c>
      <c r="AH113" s="290" t="str">
        <f>'Complete Statement (Sess. Marks'!EG113</f>
        <v>D</v>
      </c>
      <c r="AI113" s="653"/>
    </row>
    <row r="114" spans="1:35" s="20" customFormat="1" ht="17.25" customHeight="1">
      <c r="A114" s="654"/>
      <c r="B114" s="90">
        <f t="shared" si="1"/>
        <v>0</v>
      </c>
      <c r="C114" s="19">
        <f>'Marks Entry'!D116</f>
        <v>0</v>
      </c>
      <c r="D114" s="19">
        <f>'Marks Entry'!E116</f>
        <v>0</v>
      </c>
      <c r="E114" s="106" t="str">
        <f>'Marks Entry'!F116</f>
        <v/>
      </c>
      <c r="F114" s="19">
        <f>'Marks Entry'!G116</f>
        <v>0</v>
      </c>
      <c r="G114" s="19">
        <f>'Marks Entry'!H116</f>
        <v>0</v>
      </c>
      <c r="H114" s="19">
        <f>'Marks Entry'!I116</f>
        <v>0</v>
      </c>
      <c r="I114" s="19">
        <f>'Marks Entry'!J116</f>
        <v>0</v>
      </c>
      <c r="J114" s="748">
        <f>'Marks Entry'!K116</f>
        <v>0</v>
      </c>
      <c r="K114" s="77">
        <f>IF($K$2='Complete Statement (Sess. Marks'!$O$2,'Complete Statement (Sess. Marks'!O114,IF($K$2='Complete Statement (Sess. Marks'!$AA$2,'Complete Statement (Sess. Marks'!AA114,IF($K$2='Complete Statement (Sess. Marks'!$AM$2,'Complete Statement (Sess. Marks'!AM114,IF($K$2='Complete Statement (Sess. Marks'!$AY$2,'Complete Statement (Sess. Marks'!AY114,IF($K$2='Complete Statement (Sess. Marks'!$BK$2,'Complete Statement (Sess. Marks'!BK114,IF($K$2='Complete Statement (Sess. Marks'!$BW$2,'Complete Statement (Sess. Marks'!BW114,IF($K$2='Complete Statement (Sess. Marks'!$CI$2,'Complete Statement (Sess. Marks'!CI114,"")))))))</f>
        <v>0</v>
      </c>
      <c r="L114" s="76">
        <f>IF($K$2='Complete Statement (Sess. Marks'!$O$2,'Complete Statement (Sess. Marks'!P114,IF($K$2='Complete Statement (Sess. Marks'!$AA$2,'Complete Statement (Sess. Marks'!AB114,IF($K$2='Complete Statement (Sess. Marks'!$AM$2,'Complete Statement (Sess. Marks'!AN114,IF($K$2='Complete Statement (Sess. Marks'!$AY$2,'Complete Statement (Sess. Marks'!AZ114,IF($K$2='Complete Statement (Sess. Marks'!$BK$2,'Complete Statement (Sess. Marks'!BL114,IF($K$2='Complete Statement (Sess. Marks'!$BW$2,'Complete Statement (Sess. Marks'!BX114,IF($K$2='Complete Statement (Sess. Marks'!$CI$2,'Complete Statement (Sess. Marks'!CJ114,"")))))))</f>
        <v>0</v>
      </c>
      <c r="M114" s="76">
        <f>IF($K$2='Complete Statement (Sess. Marks'!$O$2,'Complete Statement (Sess. Marks'!Q114,IF($K$2='Complete Statement (Sess. Marks'!$AA$2,'Complete Statement (Sess. Marks'!AC114,IF($K$2='Complete Statement (Sess. Marks'!$AM$2,'Complete Statement (Sess. Marks'!AO114,IF($K$2='Complete Statement (Sess. Marks'!$AY$2,'Complete Statement (Sess. Marks'!BA114,IF($K$2='Complete Statement (Sess. Marks'!$BK$2,'Complete Statement (Sess. Marks'!BM114,IF($K$2='Complete Statement (Sess. Marks'!$BW$2,'Complete Statement (Sess. Marks'!BY114,IF($K$2='Complete Statement (Sess. Marks'!$CI$2,'Complete Statement (Sess. Marks'!CK114,"")))))))</f>
        <v>0</v>
      </c>
      <c r="N114" s="76">
        <f>IF($K$2='Complete Statement (Sess. Marks'!$O$2,'Complete Statement (Sess. Marks'!R114,IF($K$2='Complete Statement (Sess. Marks'!$AA$2,'Complete Statement (Sess. Marks'!AD114,IF($K$2='Complete Statement (Sess. Marks'!$AM$2,'Complete Statement (Sess. Marks'!AP114,IF($K$2='Complete Statement (Sess. Marks'!$AY$2,'Complete Statement (Sess. Marks'!BB114,IF($K$2='Complete Statement (Sess. Marks'!$BK$2,'Complete Statement (Sess. Marks'!BN114,IF($K$2='Complete Statement (Sess. Marks'!$BW$2,'Complete Statement (Sess. Marks'!BZ114,IF($K$2='Complete Statement (Sess. Marks'!$CI$2,'Complete Statement (Sess. Marks'!CL114,"")))))))</f>
        <v>0</v>
      </c>
      <c r="O114" s="76">
        <f>IF($K$2='Complete Statement (Sess. Marks'!$O$2,'Complete Statement (Sess. Marks'!S114,IF($K$2='Complete Statement (Sess. Marks'!$AA$2,'Complete Statement (Sess. Marks'!AE114,IF($K$2='Complete Statement (Sess. Marks'!$AM$2,'Complete Statement (Sess. Marks'!AQ114,IF($K$2='Complete Statement (Sess. Marks'!$AY$2,'Complete Statement (Sess. Marks'!BC114,IF($K$2='Complete Statement (Sess. Marks'!$BK$2,'Complete Statement (Sess. Marks'!BO114,IF($K$2='Complete Statement (Sess. Marks'!$BW$2,'Complete Statement (Sess. Marks'!CA114,IF($K$2='Complete Statement (Sess. Marks'!$CI$2,'Complete Statement (Sess. Marks'!CM114,"")))))))</f>
        <v>0</v>
      </c>
      <c r="P114" s="76">
        <f>IF($K$2='Complete Statement (Sess. Marks'!$O$2,'Complete Statement (Sess. Marks'!T114,IF($K$2='Complete Statement (Sess. Marks'!$AA$2,'Complete Statement (Sess. Marks'!AF114,IF($K$2='Complete Statement (Sess. Marks'!$AM$2,'Complete Statement (Sess. Marks'!AR114,IF($K$2='Complete Statement (Sess. Marks'!$AY$2,'Complete Statement (Sess. Marks'!BD114,IF($K$2='Complete Statement (Sess. Marks'!$BK$2,'Complete Statement (Sess. Marks'!BP114,IF($K$2='Complete Statement (Sess. Marks'!$BW$2,'Complete Statement (Sess. Marks'!CB114,IF($K$2='Complete Statement (Sess. Marks'!$CI$2,'Complete Statement (Sess. Marks'!CN114,"")))))))</f>
        <v>0</v>
      </c>
      <c r="Q114" s="76">
        <f>IF($K$2='Complete Statement (Sess. Marks'!$O$2,'Complete Statement (Sess. Marks'!U114,IF($K$2='Complete Statement (Sess. Marks'!$AA$2,'Complete Statement (Sess. Marks'!AG114,IF($K$2='Complete Statement (Sess. Marks'!$AM$2,'Complete Statement (Sess. Marks'!AS114,IF($K$2='Complete Statement (Sess. Marks'!$AY$2,'Complete Statement (Sess. Marks'!BE114,IF($K$2='Complete Statement (Sess. Marks'!$BK$2,'Complete Statement (Sess. Marks'!BQ114,IF($K$2='Complete Statement (Sess. Marks'!$BW$2,'Complete Statement (Sess. Marks'!CC114,IF($K$2='Complete Statement (Sess. Marks'!$CI$2,'Complete Statement (Sess. Marks'!CO114,"")))))))</f>
        <v>0</v>
      </c>
      <c r="R114" s="76">
        <f>IF($K$2='Complete Statement (Sess. Marks'!$O$2,'Complete Statement (Sess. Marks'!V114,IF($K$2='Complete Statement (Sess. Marks'!$AA$2,'Complete Statement (Sess. Marks'!AH114,IF($K$2='Complete Statement (Sess. Marks'!$AM$2,'Complete Statement (Sess. Marks'!AT114,IF($K$2='Complete Statement (Sess. Marks'!$AY$2,'Complete Statement (Sess. Marks'!BF114,IF($K$2='Complete Statement (Sess. Marks'!$BK$2,'Complete Statement (Sess. Marks'!BR114,IF($K$2='Complete Statement (Sess. Marks'!$BW$2,'Complete Statement (Sess. Marks'!CD114,IF($K$2='Complete Statement (Sess. Marks'!$CI$2,'Complete Statement (Sess. Marks'!CP114,"")))))))</f>
        <v>0</v>
      </c>
      <c r="S114" s="76">
        <f>IF($K$2='Complete Statement (Sess. Marks'!$O$2,'Complete Statement (Sess. Marks'!W114,IF($K$2='Complete Statement (Sess. Marks'!$AA$2,'Complete Statement (Sess. Marks'!AI114,IF($K$2='Complete Statement (Sess. Marks'!$AM$2,'Complete Statement (Sess. Marks'!AU114,IF($K$2='Complete Statement (Sess. Marks'!$AY$2,'Complete Statement (Sess. Marks'!BG114,IF($K$2='Complete Statement (Sess. Marks'!$BK$2,'Complete Statement (Sess. Marks'!BS114,IF($K$2='Complete Statement (Sess. Marks'!$BW$2,'Complete Statement (Sess. Marks'!CE114,IF($K$2='Complete Statement (Sess. Marks'!$CI$2,'Complete Statement (Sess. Marks'!CQ114,"")))))))</f>
        <v>0</v>
      </c>
      <c r="T114" s="76">
        <f>IF($K$2='Complete Statement (Sess. Marks'!$O$2,'Complete Statement (Sess. Marks'!X114,IF($K$2='Complete Statement (Sess. Marks'!$AA$2,'Complete Statement (Sess. Marks'!AJ114,IF($K$2='Complete Statement (Sess. Marks'!$AM$2,'Complete Statement (Sess. Marks'!AV114,IF($K$2='Complete Statement (Sess. Marks'!$AY$2,'Complete Statement (Sess. Marks'!BH114,IF($K$2='Complete Statement (Sess. Marks'!$BK$2,'Complete Statement (Sess. Marks'!BT114,IF($K$2='Complete Statement (Sess. Marks'!$BW$2,'Complete Statement (Sess. Marks'!CF114,IF($K$2='Complete Statement (Sess. Marks'!$CI$2,'Complete Statement (Sess. Marks'!CR114,"")))))))</f>
        <v>0</v>
      </c>
      <c r="U114" s="76">
        <f>IF($K$2='Complete Statement (Sess. Marks'!$O$2,'Complete Statement (Sess. Marks'!Y114,IF($K$2='Complete Statement (Sess. Marks'!$AA$2,'Complete Statement (Sess. Marks'!AK114,IF($K$2='Complete Statement (Sess. Marks'!$AM$2,'Complete Statement (Sess. Marks'!AW114,IF($K$2='Complete Statement (Sess. Marks'!$AY$2,'Complete Statement (Sess. Marks'!BI114,IF($K$2='Complete Statement (Sess. Marks'!$BK$2,'Complete Statement (Sess. Marks'!BU114,IF($K$2='Complete Statement (Sess. Marks'!$BW$2,'Complete Statement (Sess. Marks'!CG114,IF($K$2='Complete Statement (Sess. Marks'!$CI$2,'Complete Statement (Sess. Marks'!CS114,"")))))))</f>
        <v>0</v>
      </c>
      <c r="V114" s="78">
        <f>IF($K$2='Complete Statement (Sess. Marks'!$O$2,'Complete Statement (Sess. Marks'!Z114,IF($K$2='Complete Statement (Sess. Marks'!$AA$2,'Complete Statement (Sess. Marks'!AL114,IF($K$2='Complete Statement (Sess. Marks'!$AM$2,'Complete Statement (Sess. Marks'!AX114,IF($K$2='Complete Statement (Sess. Marks'!$AY$2,'Complete Statement (Sess. Marks'!BJ114,IF($K$2='Complete Statement (Sess. Marks'!$BK$2,'Complete Statement (Sess. Marks'!BV114,IF($K$2='Complete Statement (Sess. Marks'!$BW$2,'Complete Statement (Sess. Marks'!CH114,IF($K$2='Complete Statement (Sess. Marks'!$CI$2,'Complete Statement (Sess. Marks'!CT114,"")))))))</f>
        <v>0</v>
      </c>
      <c r="W114" s="585"/>
      <c r="X114" s="128">
        <f>'Complete Statement (Sess. Marks'!DE114</f>
        <v>0</v>
      </c>
      <c r="Y114" s="282">
        <f>'Complete Statement (Sess. Marks'!DI114</f>
        <v>0</v>
      </c>
      <c r="Z114" s="124">
        <f>'Complete Statement (Sess. Marks'!DM114</f>
        <v>0</v>
      </c>
      <c r="AA114" s="282">
        <f>'Complete Statement (Sess. Marks'!DQ114</f>
        <v>0</v>
      </c>
      <c r="AB114" s="352">
        <f>'Complete Statement (Sess. Marks'!DU114</f>
        <v>0</v>
      </c>
      <c r="AC114" s="284">
        <f>'Complete Statement (Sess. Marks'!DY114</f>
        <v>0</v>
      </c>
      <c r="AD114" s="278" t="str">
        <f>'Complete Statement (Sess. Marks'!EC114</f>
        <v/>
      </c>
      <c r="AE114" s="123">
        <f>'Complete Statement (Sess. Marks'!ED114</f>
        <v>0</v>
      </c>
      <c r="AF114" s="44" t="str">
        <f>'Complete Statement (Sess. Marks'!EE114</f>
        <v>D</v>
      </c>
      <c r="AG114" s="289">
        <f>'Complete Statement (Sess. Marks'!EF114</f>
        <v>0</v>
      </c>
      <c r="AH114" s="290" t="str">
        <f>'Complete Statement (Sess. Marks'!EG114</f>
        <v>D</v>
      </c>
      <c r="AI114" s="653"/>
    </row>
    <row r="115" spans="1:35" s="20" customFormat="1" ht="17.25" customHeight="1">
      <c r="A115" s="654"/>
      <c r="B115" s="90">
        <f t="shared" si="1"/>
        <v>0</v>
      </c>
      <c r="C115" s="19">
        <f>'Marks Entry'!D117</f>
        <v>0</v>
      </c>
      <c r="D115" s="19">
        <f>'Marks Entry'!E117</f>
        <v>0</v>
      </c>
      <c r="E115" s="106" t="str">
        <f>'Marks Entry'!F117</f>
        <v/>
      </c>
      <c r="F115" s="19">
        <f>'Marks Entry'!G117</f>
        <v>0</v>
      </c>
      <c r="G115" s="19">
        <f>'Marks Entry'!H117</f>
        <v>0</v>
      </c>
      <c r="H115" s="19">
        <f>'Marks Entry'!I117</f>
        <v>0</v>
      </c>
      <c r="I115" s="19">
        <f>'Marks Entry'!J117</f>
        <v>0</v>
      </c>
      <c r="J115" s="748">
        <f>'Marks Entry'!K117</f>
        <v>0</v>
      </c>
      <c r="K115" s="77">
        <f>IF($K$2='Complete Statement (Sess. Marks'!$O$2,'Complete Statement (Sess. Marks'!O115,IF($K$2='Complete Statement (Sess. Marks'!$AA$2,'Complete Statement (Sess. Marks'!AA115,IF($K$2='Complete Statement (Sess. Marks'!$AM$2,'Complete Statement (Sess. Marks'!AM115,IF($K$2='Complete Statement (Sess. Marks'!$AY$2,'Complete Statement (Sess. Marks'!AY115,IF($K$2='Complete Statement (Sess. Marks'!$BK$2,'Complete Statement (Sess. Marks'!BK115,IF($K$2='Complete Statement (Sess. Marks'!$BW$2,'Complete Statement (Sess. Marks'!BW115,IF($K$2='Complete Statement (Sess. Marks'!$CI$2,'Complete Statement (Sess. Marks'!CI115,"")))))))</f>
        <v>0</v>
      </c>
      <c r="L115" s="76">
        <f>IF($K$2='Complete Statement (Sess. Marks'!$O$2,'Complete Statement (Sess. Marks'!P115,IF($K$2='Complete Statement (Sess. Marks'!$AA$2,'Complete Statement (Sess. Marks'!AB115,IF($K$2='Complete Statement (Sess. Marks'!$AM$2,'Complete Statement (Sess. Marks'!AN115,IF($K$2='Complete Statement (Sess. Marks'!$AY$2,'Complete Statement (Sess. Marks'!AZ115,IF($K$2='Complete Statement (Sess. Marks'!$BK$2,'Complete Statement (Sess. Marks'!BL115,IF($K$2='Complete Statement (Sess. Marks'!$BW$2,'Complete Statement (Sess. Marks'!BX115,IF($K$2='Complete Statement (Sess. Marks'!$CI$2,'Complete Statement (Sess. Marks'!CJ115,"")))))))</f>
        <v>0</v>
      </c>
      <c r="M115" s="76">
        <f>IF($K$2='Complete Statement (Sess. Marks'!$O$2,'Complete Statement (Sess. Marks'!Q115,IF($K$2='Complete Statement (Sess. Marks'!$AA$2,'Complete Statement (Sess. Marks'!AC115,IF($K$2='Complete Statement (Sess. Marks'!$AM$2,'Complete Statement (Sess. Marks'!AO115,IF($K$2='Complete Statement (Sess. Marks'!$AY$2,'Complete Statement (Sess. Marks'!BA115,IF($K$2='Complete Statement (Sess. Marks'!$BK$2,'Complete Statement (Sess. Marks'!BM115,IF($K$2='Complete Statement (Sess. Marks'!$BW$2,'Complete Statement (Sess. Marks'!BY115,IF($K$2='Complete Statement (Sess. Marks'!$CI$2,'Complete Statement (Sess. Marks'!CK115,"")))))))</f>
        <v>0</v>
      </c>
      <c r="N115" s="76">
        <f>IF($K$2='Complete Statement (Sess. Marks'!$O$2,'Complete Statement (Sess. Marks'!R115,IF($K$2='Complete Statement (Sess. Marks'!$AA$2,'Complete Statement (Sess. Marks'!AD115,IF($K$2='Complete Statement (Sess. Marks'!$AM$2,'Complete Statement (Sess. Marks'!AP115,IF($K$2='Complete Statement (Sess. Marks'!$AY$2,'Complete Statement (Sess. Marks'!BB115,IF($K$2='Complete Statement (Sess. Marks'!$BK$2,'Complete Statement (Sess. Marks'!BN115,IF($K$2='Complete Statement (Sess. Marks'!$BW$2,'Complete Statement (Sess. Marks'!BZ115,IF($K$2='Complete Statement (Sess. Marks'!$CI$2,'Complete Statement (Sess. Marks'!CL115,"")))))))</f>
        <v>0</v>
      </c>
      <c r="O115" s="76">
        <f>IF($K$2='Complete Statement (Sess. Marks'!$O$2,'Complete Statement (Sess. Marks'!S115,IF($K$2='Complete Statement (Sess. Marks'!$AA$2,'Complete Statement (Sess. Marks'!AE115,IF($K$2='Complete Statement (Sess. Marks'!$AM$2,'Complete Statement (Sess. Marks'!AQ115,IF($K$2='Complete Statement (Sess. Marks'!$AY$2,'Complete Statement (Sess. Marks'!BC115,IF($K$2='Complete Statement (Sess. Marks'!$BK$2,'Complete Statement (Sess. Marks'!BO115,IF($K$2='Complete Statement (Sess. Marks'!$BW$2,'Complete Statement (Sess. Marks'!CA115,IF($K$2='Complete Statement (Sess. Marks'!$CI$2,'Complete Statement (Sess. Marks'!CM115,"")))))))</f>
        <v>0</v>
      </c>
      <c r="P115" s="76">
        <f>IF($K$2='Complete Statement (Sess. Marks'!$O$2,'Complete Statement (Sess. Marks'!T115,IF($K$2='Complete Statement (Sess. Marks'!$AA$2,'Complete Statement (Sess. Marks'!AF115,IF($K$2='Complete Statement (Sess. Marks'!$AM$2,'Complete Statement (Sess. Marks'!AR115,IF($K$2='Complete Statement (Sess. Marks'!$AY$2,'Complete Statement (Sess. Marks'!BD115,IF($K$2='Complete Statement (Sess. Marks'!$BK$2,'Complete Statement (Sess. Marks'!BP115,IF($K$2='Complete Statement (Sess. Marks'!$BW$2,'Complete Statement (Sess. Marks'!CB115,IF($K$2='Complete Statement (Sess. Marks'!$CI$2,'Complete Statement (Sess. Marks'!CN115,"")))))))</f>
        <v>0</v>
      </c>
      <c r="Q115" s="76">
        <f>IF($K$2='Complete Statement (Sess. Marks'!$O$2,'Complete Statement (Sess. Marks'!U115,IF($K$2='Complete Statement (Sess. Marks'!$AA$2,'Complete Statement (Sess. Marks'!AG115,IF($K$2='Complete Statement (Sess. Marks'!$AM$2,'Complete Statement (Sess. Marks'!AS115,IF($K$2='Complete Statement (Sess. Marks'!$AY$2,'Complete Statement (Sess. Marks'!BE115,IF($K$2='Complete Statement (Sess. Marks'!$BK$2,'Complete Statement (Sess. Marks'!BQ115,IF($K$2='Complete Statement (Sess. Marks'!$BW$2,'Complete Statement (Sess. Marks'!CC115,IF($K$2='Complete Statement (Sess. Marks'!$CI$2,'Complete Statement (Sess. Marks'!CO115,"")))))))</f>
        <v>0</v>
      </c>
      <c r="R115" s="76">
        <f>IF($K$2='Complete Statement (Sess. Marks'!$O$2,'Complete Statement (Sess. Marks'!V115,IF($K$2='Complete Statement (Sess. Marks'!$AA$2,'Complete Statement (Sess. Marks'!AH115,IF($K$2='Complete Statement (Sess. Marks'!$AM$2,'Complete Statement (Sess. Marks'!AT115,IF($K$2='Complete Statement (Sess. Marks'!$AY$2,'Complete Statement (Sess. Marks'!BF115,IF($K$2='Complete Statement (Sess. Marks'!$BK$2,'Complete Statement (Sess. Marks'!BR115,IF($K$2='Complete Statement (Sess. Marks'!$BW$2,'Complete Statement (Sess. Marks'!CD115,IF($K$2='Complete Statement (Sess. Marks'!$CI$2,'Complete Statement (Sess. Marks'!CP115,"")))))))</f>
        <v>0</v>
      </c>
      <c r="S115" s="76">
        <f>IF($K$2='Complete Statement (Sess. Marks'!$O$2,'Complete Statement (Sess. Marks'!W115,IF($K$2='Complete Statement (Sess. Marks'!$AA$2,'Complete Statement (Sess. Marks'!AI115,IF($K$2='Complete Statement (Sess. Marks'!$AM$2,'Complete Statement (Sess. Marks'!AU115,IF($K$2='Complete Statement (Sess. Marks'!$AY$2,'Complete Statement (Sess. Marks'!BG115,IF($K$2='Complete Statement (Sess. Marks'!$BK$2,'Complete Statement (Sess. Marks'!BS115,IF($K$2='Complete Statement (Sess. Marks'!$BW$2,'Complete Statement (Sess. Marks'!CE115,IF($K$2='Complete Statement (Sess. Marks'!$CI$2,'Complete Statement (Sess. Marks'!CQ115,"")))))))</f>
        <v>0</v>
      </c>
      <c r="T115" s="76">
        <f>IF($K$2='Complete Statement (Sess. Marks'!$O$2,'Complete Statement (Sess. Marks'!X115,IF($K$2='Complete Statement (Sess. Marks'!$AA$2,'Complete Statement (Sess. Marks'!AJ115,IF($K$2='Complete Statement (Sess. Marks'!$AM$2,'Complete Statement (Sess. Marks'!AV115,IF($K$2='Complete Statement (Sess. Marks'!$AY$2,'Complete Statement (Sess. Marks'!BH115,IF($K$2='Complete Statement (Sess. Marks'!$BK$2,'Complete Statement (Sess. Marks'!BT115,IF($K$2='Complete Statement (Sess. Marks'!$BW$2,'Complete Statement (Sess. Marks'!CF115,IF($K$2='Complete Statement (Sess. Marks'!$CI$2,'Complete Statement (Sess. Marks'!CR115,"")))))))</f>
        <v>0</v>
      </c>
      <c r="U115" s="76">
        <f>IF($K$2='Complete Statement (Sess. Marks'!$O$2,'Complete Statement (Sess. Marks'!Y115,IF($K$2='Complete Statement (Sess. Marks'!$AA$2,'Complete Statement (Sess. Marks'!AK115,IF($K$2='Complete Statement (Sess. Marks'!$AM$2,'Complete Statement (Sess. Marks'!AW115,IF($K$2='Complete Statement (Sess. Marks'!$AY$2,'Complete Statement (Sess. Marks'!BI115,IF($K$2='Complete Statement (Sess. Marks'!$BK$2,'Complete Statement (Sess. Marks'!BU115,IF($K$2='Complete Statement (Sess. Marks'!$BW$2,'Complete Statement (Sess. Marks'!CG115,IF($K$2='Complete Statement (Sess. Marks'!$CI$2,'Complete Statement (Sess. Marks'!CS115,"")))))))</f>
        <v>0</v>
      </c>
      <c r="V115" s="78">
        <f>IF($K$2='Complete Statement (Sess. Marks'!$O$2,'Complete Statement (Sess. Marks'!Z115,IF($K$2='Complete Statement (Sess. Marks'!$AA$2,'Complete Statement (Sess. Marks'!AL115,IF($K$2='Complete Statement (Sess. Marks'!$AM$2,'Complete Statement (Sess. Marks'!AX115,IF($K$2='Complete Statement (Sess. Marks'!$AY$2,'Complete Statement (Sess. Marks'!BJ115,IF($K$2='Complete Statement (Sess. Marks'!$BK$2,'Complete Statement (Sess. Marks'!BV115,IF($K$2='Complete Statement (Sess. Marks'!$BW$2,'Complete Statement (Sess. Marks'!CH115,IF($K$2='Complete Statement (Sess. Marks'!$CI$2,'Complete Statement (Sess. Marks'!CT115,"")))))))</f>
        <v>0</v>
      </c>
      <c r="W115" s="585"/>
      <c r="X115" s="128">
        <f>'Complete Statement (Sess. Marks'!DE115</f>
        <v>0</v>
      </c>
      <c r="Y115" s="282">
        <f>'Complete Statement (Sess. Marks'!DI115</f>
        <v>0</v>
      </c>
      <c r="Z115" s="124">
        <f>'Complete Statement (Sess. Marks'!DM115</f>
        <v>0</v>
      </c>
      <c r="AA115" s="282">
        <f>'Complete Statement (Sess. Marks'!DQ115</f>
        <v>0</v>
      </c>
      <c r="AB115" s="352">
        <f>'Complete Statement (Sess. Marks'!DU115</f>
        <v>0</v>
      </c>
      <c r="AC115" s="284">
        <f>'Complete Statement (Sess. Marks'!DY115</f>
        <v>0</v>
      </c>
      <c r="AD115" s="278" t="str">
        <f>'Complete Statement (Sess. Marks'!EC115</f>
        <v/>
      </c>
      <c r="AE115" s="123">
        <f>'Complete Statement (Sess. Marks'!ED115</f>
        <v>0</v>
      </c>
      <c r="AF115" s="44" t="str">
        <f>'Complete Statement (Sess. Marks'!EE115</f>
        <v>D</v>
      </c>
      <c r="AG115" s="289">
        <f>'Complete Statement (Sess. Marks'!EF115</f>
        <v>0</v>
      </c>
      <c r="AH115" s="290" t="str">
        <f>'Complete Statement (Sess. Marks'!EG115</f>
        <v>D</v>
      </c>
      <c r="AI115" s="653"/>
    </row>
    <row r="116" spans="1:35" s="20" customFormat="1" ht="17.25" customHeight="1">
      <c r="A116" s="654"/>
      <c r="B116" s="90">
        <f t="shared" si="1"/>
        <v>0</v>
      </c>
      <c r="C116" s="19">
        <f>'Marks Entry'!D118</f>
        <v>0</v>
      </c>
      <c r="D116" s="19">
        <f>'Marks Entry'!E118</f>
        <v>0</v>
      </c>
      <c r="E116" s="106" t="str">
        <f>'Marks Entry'!F118</f>
        <v/>
      </c>
      <c r="F116" s="19">
        <f>'Marks Entry'!G118</f>
        <v>0</v>
      </c>
      <c r="G116" s="19">
        <f>'Marks Entry'!H118</f>
        <v>0</v>
      </c>
      <c r="H116" s="19">
        <f>'Marks Entry'!I118</f>
        <v>0</v>
      </c>
      <c r="I116" s="19">
        <f>'Marks Entry'!J118</f>
        <v>0</v>
      </c>
      <c r="J116" s="748">
        <f>'Marks Entry'!K118</f>
        <v>0</v>
      </c>
      <c r="K116" s="77">
        <f>IF($K$2='Complete Statement (Sess. Marks'!$O$2,'Complete Statement (Sess. Marks'!O116,IF($K$2='Complete Statement (Sess. Marks'!$AA$2,'Complete Statement (Sess. Marks'!AA116,IF($K$2='Complete Statement (Sess. Marks'!$AM$2,'Complete Statement (Sess. Marks'!AM116,IF($K$2='Complete Statement (Sess. Marks'!$AY$2,'Complete Statement (Sess. Marks'!AY116,IF($K$2='Complete Statement (Sess. Marks'!$BK$2,'Complete Statement (Sess. Marks'!BK116,IF($K$2='Complete Statement (Sess. Marks'!$BW$2,'Complete Statement (Sess. Marks'!BW116,IF($K$2='Complete Statement (Sess. Marks'!$CI$2,'Complete Statement (Sess. Marks'!CI116,"")))))))</f>
        <v>0</v>
      </c>
      <c r="L116" s="76">
        <f>IF($K$2='Complete Statement (Sess. Marks'!$O$2,'Complete Statement (Sess. Marks'!P116,IF($K$2='Complete Statement (Sess. Marks'!$AA$2,'Complete Statement (Sess. Marks'!AB116,IF($K$2='Complete Statement (Sess. Marks'!$AM$2,'Complete Statement (Sess. Marks'!AN116,IF($K$2='Complete Statement (Sess. Marks'!$AY$2,'Complete Statement (Sess. Marks'!AZ116,IF($K$2='Complete Statement (Sess. Marks'!$BK$2,'Complete Statement (Sess. Marks'!BL116,IF($K$2='Complete Statement (Sess. Marks'!$BW$2,'Complete Statement (Sess. Marks'!BX116,IF($K$2='Complete Statement (Sess. Marks'!$CI$2,'Complete Statement (Sess. Marks'!CJ116,"")))))))</f>
        <v>0</v>
      </c>
      <c r="M116" s="76">
        <f>IF($K$2='Complete Statement (Sess. Marks'!$O$2,'Complete Statement (Sess. Marks'!Q116,IF($K$2='Complete Statement (Sess. Marks'!$AA$2,'Complete Statement (Sess. Marks'!AC116,IF($K$2='Complete Statement (Sess. Marks'!$AM$2,'Complete Statement (Sess. Marks'!AO116,IF($K$2='Complete Statement (Sess. Marks'!$AY$2,'Complete Statement (Sess. Marks'!BA116,IF($K$2='Complete Statement (Sess. Marks'!$BK$2,'Complete Statement (Sess. Marks'!BM116,IF($K$2='Complete Statement (Sess. Marks'!$BW$2,'Complete Statement (Sess. Marks'!BY116,IF($K$2='Complete Statement (Sess. Marks'!$CI$2,'Complete Statement (Sess. Marks'!CK116,"")))))))</f>
        <v>0</v>
      </c>
      <c r="N116" s="76">
        <f>IF($K$2='Complete Statement (Sess. Marks'!$O$2,'Complete Statement (Sess. Marks'!R116,IF($K$2='Complete Statement (Sess. Marks'!$AA$2,'Complete Statement (Sess. Marks'!AD116,IF($K$2='Complete Statement (Sess. Marks'!$AM$2,'Complete Statement (Sess. Marks'!AP116,IF($K$2='Complete Statement (Sess. Marks'!$AY$2,'Complete Statement (Sess. Marks'!BB116,IF($K$2='Complete Statement (Sess. Marks'!$BK$2,'Complete Statement (Sess. Marks'!BN116,IF($K$2='Complete Statement (Sess. Marks'!$BW$2,'Complete Statement (Sess. Marks'!BZ116,IF($K$2='Complete Statement (Sess. Marks'!$CI$2,'Complete Statement (Sess. Marks'!CL116,"")))))))</f>
        <v>0</v>
      </c>
      <c r="O116" s="76">
        <f>IF($K$2='Complete Statement (Sess. Marks'!$O$2,'Complete Statement (Sess. Marks'!S116,IF($K$2='Complete Statement (Sess. Marks'!$AA$2,'Complete Statement (Sess. Marks'!AE116,IF($K$2='Complete Statement (Sess. Marks'!$AM$2,'Complete Statement (Sess. Marks'!AQ116,IF($K$2='Complete Statement (Sess. Marks'!$AY$2,'Complete Statement (Sess. Marks'!BC116,IF($K$2='Complete Statement (Sess. Marks'!$BK$2,'Complete Statement (Sess. Marks'!BO116,IF($K$2='Complete Statement (Sess. Marks'!$BW$2,'Complete Statement (Sess. Marks'!CA116,IF($K$2='Complete Statement (Sess. Marks'!$CI$2,'Complete Statement (Sess. Marks'!CM116,"")))))))</f>
        <v>0</v>
      </c>
      <c r="P116" s="76">
        <f>IF($K$2='Complete Statement (Sess. Marks'!$O$2,'Complete Statement (Sess. Marks'!T116,IF($K$2='Complete Statement (Sess. Marks'!$AA$2,'Complete Statement (Sess. Marks'!AF116,IF($K$2='Complete Statement (Sess. Marks'!$AM$2,'Complete Statement (Sess. Marks'!AR116,IF($K$2='Complete Statement (Sess. Marks'!$AY$2,'Complete Statement (Sess. Marks'!BD116,IF($K$2='Complete Statement (Sess. Marks'!$BK$2,'Complete Statement (Sess. Marks'!BP116,IF($K$2='Complete Statement (Sess. Marks'!$BW$2,'Complete Statement (Sess. Marks'!CB116,IF($K$2='Complete Statement (Sess. Marks'!$CI$2,'Complete Statement (Sess. Marks'!CN116,"")))))))</f>
        <v>0</v>
      </c>
      <c r="Q116" s="76">
        <f>IF($K$2='Complete Statement (Sess. Marks'!$O$2,'Complete Statement (Sess. Marks'!U116,IF($K$2='Complete Statement (Sess. Marks'!$AA$2,'Complete Statement (Sess. Marks'!AG116,IF($K$2='Complete Statement (Sess. Marks'!$AM$2,'Complete Statement (Sess. Marks'!AS116,IF($K$2='Complete Statement (Sess. Marks'!$AY$2,'Complete Statement (Sess. Marks'!BE116,IF($K$2='Complete Statement (Sess. Marks'!$BK$2,'Complete Statement (Sess. Marks'!BQ116,IF($K$2='Complete Statement (Sess. Marks'!$BW$2,'Complete Statement (Sess. Marks'!CC116,IF($K$2='Complete Statement (Sess. Marks'!$CI$2,'Complete Statement (Sess. Marks'!CO116,"")))))))</f>
        <v>0</v>
      </c>
      <c r="R116" s="76">
        <f>IF($K$2='Complete Statement (Sess. Marks'!$O$2,'Complete Statement (Sess. Marks'!V116,IF($K$2='Complete Statement (Sess. Marks'!$AA$2,'Complete Statement (Sess. Marks'!AH116,IF($K$2='Complete Statement (Sess. Marks'!$AM$2,'Complete Statement (Sess. Marks'!AT116,IF($K$2='Complete Statement (Sess. Marks'!$AY$2,'Complete Statement (Sess. Marks'!BF116,IF($K$2='Complete Statement (Sess. Marks'!$BK$2,'Complete Statement (Sess. Marks'!BR116,IF($K$2='Complete Statement (Sess. Marks'!$BW$2,'Complete Statement (Sess. Marks'!CD116,IF($K$2='Complete Statement (Sess. Marks'!$CI$2,'Complete Statement (Sess. Marks'!CP116,"")))))))</f>
        <v>0</v>
      </c>
      <c r="S116" s="76">
        <f>IF($K$2='Complete Statement (Sess. Marks'!$O$2,'Complete Statement (Sess. Marks'!W116,IF($K$2='Complete Statement (Sess. Marks'!$AA$2,'Complete Statement (Sess. Marks'!AI116,IF($K$2='Complete Statement (Sess. Marks'!$AM$2,'Complete Statement (Sess. Marks'!AU116,IF($K$2='Complete Statement (Sess. Marks'!$AY$2,'Complete Statement (Sess. Marks'!BG116,IF($K$2='Complete Statement (Sess. Marks'!$BK$2,'Complete Statement (Sess. Marks'!BS116,IF($K$2='Complete Statement (Sess. Marks'!$BW$2,'Complete Statement (Sess. Marks'!CE116,IF($K$2='Complete Statement (Sess. Marks'!$CI$2,'Complete Statement (Sess. Marks'!CQ116,"")))))))</f>
        <v>0</v>
      </c>
      <c r="T116" s="76">
        <f>IF($K$2='Complete Statement (Sess. Marks'!$O$2,'Complete Statement (Sess. Marks'!X116,IF($K$2='Complete Statement (Sess. Marks'!$AA$2,'Complete Statement (Sess. Marks'!AJ116,IF($K$2='Complete Statement (Sess. Marks'!$AM$2,'Complete Statement (Sess. Marks'!AV116,IF($K$2='Complete Statement (Sess. Marks'!$AY$2,'Complete Statement (Sess. Marks'!BH116,IF($K$2='Complete Statement (Sess. Marks'!$BK$2,'Complete Statement (Sess. Marks'!BT116,IF($K$2='Complete Statement (Sess. Marks'!$BW$2,'Complete Statement (Sess. Marks'!CF116,IF($K$2='Complete Statement (Sess. Marks'!$CI$2,'Complete Statement (Sess. Marks'!CR116,"")))))))</f>
        <v>0</v>
      </c>
      <c r="U116" s="76">
        <f>IF($K$2='Complete Statement (Sess. Marks'!$O$2,'Complete Statement (Sess. Marks'!Y116,IF($K$2='Complete Statement (Sess. Marks'!$AA$2,'Complete Statement (Sess. Marks'!AK116,IF($K$2='Complete Statement (Sess. Marks'!$AM$2,'Complete Statement (Sess. Marks'!AW116,IF($K$2='Complete Statement (Sess. Marks'!$AY$2,'Complete Statement (Sess. Marks'!BI116,IF($K$2='Complete Statement (Sess. Marks'!$BK$2,'Complete Statement (Sess. Marks'!BU116,IF($K$2='Complete Statement (Sess. Marks'!$BW$2,'Complete Statement (Sess. Marks'!CG116,IF($K$2='Complete Statement (Sess. Marks'!$CI$2,'Complete Statement (Sess. Marks'!CS116,"")))))))</f>
        <v>0</v>
      </c>
      <c r="V116" s="78">
        <f>IF($K$2='Complete Statement (Sess. Marks'!$O$2,'Complete Statement (Sess. Marks'!Z116,IF($K$2='Complete Statement (Sess. Marks'!$AA$2,'Complete Statement (Sess. Marks'!AL116,IF($K$2='Complete Statement (Sess. Marks'!$AM$2,'Complete Statement (Sess. Marks'!AX116,IF($K$2='Complete Statement (Sess. Marks'!$AY$2,'Complete Statement (Sess. Marks'!BJ116,IF($K$2='Complete Statement (Sess. Marks'!$BK$2,'Complete Statement (Sess. Marks'!BV116,IF($K$2='Complete Statement (Sess. Marks'!$BW$2,'Complete Statement (Sess. Marks'!CH116,IF($K$2='Complete Statement (Sess. Marks'!$CI$2,'Complete Statement (Sess. Marks'!CT116,"")))))))</f>
        <v>0</v>
      </c>
      <c r="W116" s="585"/>
      <c r="X116" s="128">
        <f>'Complete Statement (Sess. Marks'!DE116</f>
        <v>0</v>
      </c>
      <c r="Y116" s="282">
        <f>'Complete Statement (Sess. Marks'!DI116</f>
        <v>0</v>
      </c>
      <c r="Z116" s="124">
        <f>'Complete Statement (Sess. Marks'!DM116</f>
        <v>0</v>
      </c>
      <c r="AA116" s="282">
        <f>'Complete Statement (Sess. Marks'!DQ116</f>
        <v>0</v>
      </c>
      <c r="AB116" s="352">
        <f>'Complete Statement (Sess. Marks'!DU116</f>
        <v>0</v>
      </c>
      <c r="AC116" s="284">
        <f>'Complete Statement (Sess. Marks'!DY116</f>
        <v>0</v>
      </c>
      <c r="AD116" s="278" t="str">
        <f>'Complete Statement (Sess. Marks'!EC116</f>
        <v/>
      </c>
      <c r="AE116" s="123">
        <f>'Complete Statement (Sess. Marks'!ED116</f>
        <v>0</v>
      </c>
      <c r="AF116" s="44" t="str">
        <f>'Complete Statement (Sess. Marks'!EE116</f>
        <v>D</v>
      </c>
      <c r="AG116" s="289">
        <f>'Complete Statement (Sess. Marks'!EF116</f>
        <v>0</v>
      </c>
      <c r="AH116" s="290" t="str">
        <f>'Complete Statement (Sess. Marks'!EG116</f>
        <v>D</v>
      </c>
      <c r="AI116" s="653"/>
    </row>
    <row r="117" spans="1:35" s="20" customFormat="1" ht="17.25" customHeight="1">
      <c r="A117" s="654"/>
      <c r="B117" s="90">
        <f t="shared" si="1"/>
        <v>0</v>
      </c>
      <c r="C117" s="19">
        <f>'Marks Entry'!D119</f>
        <v>0</v>
      </c>
      <c r="D117" s="19">
        <f>'Marks Entry'!E119</f>
        <v>0</v>
      </c>
      <c r="E117" s="106" t="str">
        <f>'Marks Entry'!F119</f>
        <v/>
      </c>
      <c r="F117" s="19">
        <f>'Marks Entry'!G119</f>
        <v>0</v>
      </c>
      <c r="G117" s="19">
        <f>'Marks Entry'!H119</f>
        <v>0</v>
      </c>
      <c r="H117" s="19">
        <f>'Marks Entry'!I119</f>
        <v>0</v>
      </c>
      <c r="I117" s="19">
        <f>'Marks Entry'!J119</f>
        <v>0</v>
      </c>
      <c r="J117" s="748">
        <f>'Marks Entry'!K119</f>
        <v>0</v>
      </c>
      <c r="K117" s="77">
        <f>IF($K$2='Complete Statement (Sess. Marks'!$O$2,'Complete Statement (Sess. Marks'!O117,IF($K$2='Complete Statement (Sess. Marks'!$AA$2,'Complete Statement (Sess. Marks'!AA117,IF($K$2='Complete Statement (Sess. Marks'!$AM$2,'Complete Statement (Sess. Marks'!AM117,IF($K$2='Complete Statement (Sess. Marks'!$AY$2,'Complete Statement (Sess. Marks'!AY117,IF($K$2='Complete Statement (Sess. Marks'!$BK$2,'Complete Statement (Sess. Marks'!BK117,IF($K$2='Complete Statement (Sess. Marks'!$BW$2,'Complete Statement (Sess. Marks'!BW117,IF($K$2='Complete Statement (Sess. Marks'!$CI$2,'Complete Statement (Sess. Marks'!CI117,"")))))))</f>
        <v>0</v>
      </c>
      <c r="L117" s="76">
        <f>IF($K$2='Complete Statement (Sess. Marks'!$O$2,'Complete Statement (Sess. Marks'!P117,IF($K$2='Complete Statement (Sess. Marks'!$AA$2,'Complete Statement (Sess. Marks'!AB117,IF($K$2='Complete Statement (Sess. Marks'!$AM$2,'Complete Statement (Sess. Marks'!AN117,IF($K$2='Complete Statement (Sess. Marks'!$AY$2,'Complete Statement (Sess. Marks'!AZ117,IF($K$2='Complete Statement (Sess. Marks'!$BK$2,'Complete Statement (Sess. Marks'!BL117,IF($K$2='Complete Statement (Sess. Marks'!$BW$2,'Complete Statement (Sess. Marks'!BX117,IF($K$2='Complete Statement (Sess. Marks'!$CI$2,'Complete Statement (Sess. Marks'!CJ117,"")))))))</f>
        <v>0</v>
      </c>
      <c r="M117" s="76">
        <f>IF($K$2='Complete Statement (Sess. Marks'!$O$2,'Complete Statement (Sess. Marks'!Q117,IF($K$2='Complete Statement (Sess. Marks'!$AA$2,'Complete Statement (Sess. Marks'!AC117,IF($K$2='Complete Statement (Sess. Marks'!$AM$2,'Complete Statement (Sess. Marks'!AO117,IF($K$2='Complete Statement (Sess. Marks'!$AY$2,'Complete Statement (Sess. Marks'!BA117,IF($K$2='Complete Statement (Sess. Marks'!$BK$2,'Complete Statement (Sess. Marks'!BM117,IF($K$2='Complete Statement (Sess. Marks'!$BW$2,'Complete Statement (Sess. Marks'!BY117,IF($K$2='Complete Statement (Sess. Marks'!$CI$2,'Complete Statement (Sess. Marks'!CK117,"")))))))</f>
        <v>0</v>
      </c>
      <c r="N117" s="76">
        <f>IF($K$2='Complete Statement (Sess. Marks'!$O$2,'Complete Statement (Sess. Marks'!R117,IF($K$2='Complete Statement (Sess. Marks'!$AA$2,'Complete Statement (Sess. Marks'!AD117,IF($K$2='Complete Statement (Sess. Marks'!$AM$2,'Complete Statement (Sess. Marks'!AP117,IF($K$2='Complete Statement (Sess. Marks'!$AY$2,'Complete Statement (Sess. Marks'!BB117,IF($K$2='Complete Statement (Sess. Marks'!$BK$2,'Complete Statement (Sess. Marks'!BN117,IF($K$2='Complete Statement (Sess. Marks'!$BW$2,'Complete Statement (Sess. Marks'!BZ117,IF($K$2='Complete Statement (Sess. Marks'!$CI$2,'Complete Statement (Sess. Marks'!CL117,"")))))))</f>
        <v>0</v>
      </c>
      <c r="O117" s="76">
        <f>IF($K$2='Complete Statement (Sess. Marks'!$O$2,'Complete Statement (Sess. Marks'!S117,IF($K$2='Complete Statement (Sess. Marks'!$AA$2,'Complete Statement (Sess. Marks'!AE117,IF($K$2='Complete Statement (Sess. Marks'!$AM$2,'Complete Statement (Sess. Marks'!AQ117,IF($K$2='Complete Statement (Sess. Marks'!$AY$2,'Complete Statement (Sess. Marks'!BC117,IF($K$2='Complete Statement (Sess. Marks'!$BK$2,'Complete Statement (Sess. Marks'!BO117,IF($K$2='Complete Statement (Sess. Marks'!$BW$2,'Complete Statement (Sess. Marks'!CA117,IF($K$2='Complete Statement (Sess. Marks'!$CI$2,'Complete Statement (Sess. Marks'!CM117,"")))))))</f>
        <v>0</v>
      </c>
      <c r="P117" s="76">
        <f>IF($K$2='Complete Statement (Sess. Marks'!$O$2,'Complete Statement (Sess. Marks'!T117,IF($K$2='Complete Statement (Sess. Marks'!$AA$2,'Complete Statement (Sess. Marks'!AF117,IF($K$2='Complete Statement (Sess. Marks'!$AM$2,'Complete Statement (Sess. Marks'!AR117,IF($K$2='Complete Statement (Sess. Marks'!$AY$2,'Complete Statement (Sess. Marks'!BD117,IF($K$2='Complete Statement (Sess. Marks'!$BK$2,'Complete Statement (Sess. Marks'!BP117,IF($K$2='Complete Statement (Sess. Marks'!$BW$2,'Complete Statement (Sess. Marks'!CB117,IF($K$2='Complete Statement (Sess. Marks'!$CI$2,'Complete Statement (Sess. Marks'!CN117,"")))))))</f>
        <v>0</v>
      </c>
      <c r="Q117" s="76">
        <f>IF($K$2='Complete Statement (Sess. Marks'!$O$2,'Complete Statement (Sess. Marks'!U117,IF($K$2='Complete Statement (Sess. Marks'!$AA$2,'Complete Statement (Sess. Marks'!AG117,IF($K$2='Complete Statement (Sess. Marks'!$AM$2,'Complete Statement (Sess. Marks'!AS117,IF($K$2='Complete Statement (Sess. Marks'!$AY$2,'Complete Statement (Sess. Marks'!BE117,IF($K$2='Complete Statement (Sess. Marks'!$BK$2,'Complete Statement (Sess. Marks'!BQ117,IF($K$2='Complete Statement (Sess. Marks'!$BW$2,'Complete Statement (Sess. Marks'!CC117,IF($K$2='Complete Statement (Sess. Marks'!$CI$2,'Complete Statement (Sess. Marks'!CO117,"")))))))</f>
        <v>0</v>
      </c>
      <c r="R117" s="76">
        <f>IF($K$2='Complete Statement (Sess. Marks'!$O$2,'Complete Statement (Sess. Marks'!V117,IF($K$2='Complete Statement (Sess. Marks'!$AA$2,'Complete Statement (Sess. Marks'!AH117,IF($K$2='Complete Statement (Sess. Marks'!$AM$2,'Complete Statement (Sess. Marks'!AT117,IF($K$2='Complete Statement (Sess. Marks'!$AY$2,'Complete Statement (Sess. Marks'!BF117,IF($K$2='Complete Statement (Sess. Marks'!$BK$2,'Complete Statement (Sess. Marks'!BR117,IF($K$2='Complete Statement (Sess. Marks'!$BW$2,'Complete Statement (Sess. Marks'!CD117,IF($K$2='Complete Statement (Sess. Marks'!$CI$2,'Complete Statement (Sess. Marks'!CP117,"")))))))</f>
        <v>0</v>
      </c>
      <c r="S117" s="76">
        <f>IF($K$2='Complete Statement (Sess. Marks'!$O$2,'Complete Statement (Sess. Marks'!W117,IF($K$2='Complete Statement (Sess. Marks'!$AA$2,'Complete Statement (Sess. Marks'!AI117,IF($K$2='Complete Statement (Sess. Marks'!$AM$2,'Complete Statement (Sess. Marks'!AU117,IF($K$2='Complete Statement (Sess. Marks'!$AY$2,'Complete Statement (Sess. Marks'!BG117,IF($K$2='Complete Statement (Sess. Marks'!$BK$2,'Complete Statement (Sess. Marks'!BS117,IF($K$2='Complete Statement (Sess. Marks'!$BW$2,'Complete Statement (Sess. Marks'!CE117,IF($K$2='Complete Statement (Sess. Marks'!$CI$2,'Complete Statement (Sess. Marks'!CQ117,"")))))))</f>
        <v>0</v>
      </c>
      <c r="T117" s="76">
        <f>IF($K$2='Complete Statement (Sess. Marks'!$O$2,'Complete Statement (Sess. Marks'!X117,IF($K$2='Complete Statement (Sess. Marks'!$AA$2,'Complete Statement (Sess. Marks'!AJ117,IF($K$2='Complete Statement (Sess. Marks'!$AM$2,'Complete Statement (Sess. Marks'!AV117,IF($K$2='Complete Statement (Sess. Marks'!$AY$2,'Complete Statement (Sess. Marks'!BH117,IF($K$2='Complete Statement (Sess. Marks'!$BK$2,'Complete Statement (Sess. Marks'!BT117,IF($K$2='Complete Statement (Sess. Marks'!$BW$2,'Complete Statement (Sess. Marks'!CF117,IF($K$2='Complete Statement (Sess. Marks'!$CI$2,'Complete Statement (Sess. Marks'!CR117,"")))))))</f>
        <v>0</v>
      </c>
      <c r="U117" s="76">
        <f>IF($K$2='Complete Statement (Sess. Marks'!$O$2,'Complete Statement (Sess. Marks'!Y117,IF($K$2='Complete Statement (Sess. Marks'!$AA$2,'Complete Statement (Sess. Marks'!AK117,IF($K$2='Complete Statement (Sess. Marks'!$AM$2,'Complete Statement (Sess. Marks'!AW117,IF($K$2='Complete Statement (Sess. Marks'!$AY$2,'Complete Statement (Sess. Marks'!BI117,IF($K$2='Complete Statement (Sess. Marks'!$BK$2,'Complete Statement (Sess. Marks'!BU117,IF($K$2='Complete Statement (Sess. Marks'!$BW$2,'Complete Statement (Sess. Marks'!CG117,IF($K$2='Complete Statement (Sess. Marks'!$CI$2,'Complete Statement (Sess. Marks'!CS117,"")))))))</f>
        <v>0</v>
      </c>
      <c r="V117" s="78">
        <f>IF($K$2='Complete Statement (Sess. Marks'!$O$2,'Complete Statement (Sess. Marks'!Z117,IF($K$2='Complete Statement (Sess. Marks'!$AA$2,'Complete Statement (Sess. Marks'!AL117,IF($K$2='Complete Statement (Sess. Marks'!$AM$2,'Complete Statement (Sess. Marks'!AX117,IF($K$2='Complete Statement (Sess. Marks'!$AY$2,'Complete Statement (Sess. Marks'!BJ117,IF($K$2='Complete Statement (Sess. Marks'!$BK$2,'Complete Statement (Sess. Marks'!BV117,IF($K$2='Complete Statement (Sess. Marks'!$BW$2,'Complete Statement (Sess. Marks'!CH117,IF($K$2='Complete Statement (Sess. Marks'!$CI$2,'Complete Statement (Sess. Marks'!CT117,"")))))))</f>
        <v>0</v>
      </c>
      <c r="W117" s="585"/>
      <c r="X117" s="128">
        <f>'Complete Statement (Sess. Marks'!DE117</f>
        <v>0</v>
      </c>
      <c r="Y117" s="282">
        <f>'Complete Statement (Sess. Marks'!DI117</f>
        <v>0</v>
      </c>
      <c r="Z117" s="124">
        <f>'Complete Statement (Sess. Marks'!DM117</f>
        <v>0</v>
      </c>
      <c r="AA117" s="282">
        <f>'Complete Statement (Sess. Marks'!DQ117</f>
        <v>0</v>
      </c>
      <c r="AB117" s="352">
        <f>'Complete Statement (Sess. Marks'!DU117</f>
        <v>0</v>
      </c>
      <c r="AC117" s="284">
        <f>'Complete Statement (Sess. Marks'!DY117</f>
        <v>0</v>
      </c>
      <c r="AD117" s="278" t="str">
        <f>'Complete Statement (Sess. Marks'!EC117</f>
        <v/>
      </c>
      <c r="AE117" s="123">
        <f>'Complete Statement (Sess. Marks'!ED117</f>
        <v>0</v>
      </c>
      <c r="AF117" s="44" t="str">
        <f>'Complete Statement (Sess. Marks'!EE117</f>
        <v>D</v>
      </c>
      <c r="AG117" s="289">
        <f>'Complete Statement (Sess. Marks'!EF117</f>
        <v>0</v>
      </c>
      <c r="AH117" s="290" t="str">
        <f>'Complete Statement (Sess. Marks'!EG117</f>
        <v>D</v>
      </c>
      <c r="AI117" s="653"/>
    </row>
    <row r="118" spans="1:35" s="20" customFormat="1" ht="17.25" customHeight="1">
      <c r="A118" s="654"/>
      <c r="B118" s="90">
        <f t="shared" si="1"/>
        <v>0</v>
      </c>
      <c r="C118" s="19">
        <f>'Marks Entry'!D120</f>
        <v>0</v>
      </c>
      <c r="D118" s="19">
        <f>'Marks Entry'!E120</f>
        <v>0</v>
      </c>
      <c r="E118" s="106" t="str">
        <f>'Marks Entry'!F120</f>
        <v/>
      </c>
      <c r="F118" s="19">
        <f>'Marks Entry'!G120</f>
        <v>0</v>
      </c>
      <c r="G118" s="19">
        <f>'Marks Entry'!H120</f>
        <v>0</v>
      </c>
      <c r="H118" s="19">
        <f>'Marks Entry'!I120</f>
        <v>0</v>
      </c>
      <c r="I118" s="19">
        <f>'Marks Entry'!J120</f>
        <v>0</v>
      </c>
      <c r="J118" s="748">
        <f>'Marks Entry'!K120</f>
        <v>0</v>
      </c>
      <c r="K118" s="77">
        <f>IF($K$2='Complete Statement (Sess. Marks'!$O$2,'Complete Statement (Sess. Marks'!O118,IF($K$2='Complete Statement (Sess. Marks'!$AA$2,'Complete Statement (Sess. Marks'!AA118,IF($K$2='Complete Statement (Sess. Marks'!$AM$2,'Complete Statement (Sess. Marks'!AM118,IF($K$2='Complete Statement (Sess. Marks'!$AY$2,'Complete Statement (Sess. Marks'!AY118,IF($K$2='Complete Statement (Sess. Marks'!$BK$2,'Complete Statement (Sess. Marks'!BK118,IF($K$2='Complete Statement (Sess. Marks'!$BW$2,'Complete Statement (Sess. Marks'!BW118,IF($K$2='Complete Statement (Sess. Marks'!$CI$2,'Complete Statement (Sess. Marks'!CI118,"")))))))</f>
        <v>0</v>
      </c>
      <c r="L118" s="76">
        <f>IF($K$2='Complete Statement (Sess. Marks'!$O$2,'Complete Statement (Sess. Marks'!P118,IF($K$2='Complete Statement (Sess. Marks'!$AA$2,'Complete Statement (Sess. Marks'!AB118,IF($K$2='Complete Statement (Sess. Marks'!$AM$2,'Complete Statement (Sess. Marks'!AN118,IF($K$2='Complete Statement (Sess. Marks'!$AY$2,'Complete Statement (Sess. Marks'!AZ118,IF($K$2='Complete Statement (Sess. Marks'!$BK$2,'Complete Statement (Sess. Marks'!BL118,IF($K$2='Complete Statement (Sess. Marks'!$BW$2,'Complete Statement (Sess. Marks'!BX118,IF($K$2='Complete Statement (Sess. Marks'!$CI$2,'Complete Statement (Sess. Marks'!CJ118,"")))))))</f>
        <v>0</v>
      </c>
      <c r="M118" s="76">
        <f>IF($K$2='Complete Statement (Sess. Marks'!$O$2,'Complete Statement (Sess. Marks'!Q118,IF($K$2='Complete Statement (Sess. Marks'!$AA$2,'Complete Statement (Sess. Marks'!AC118,IF($K$2='Complete Statement (Sess. Marks'!$AM$2,'Complete Statement (Sess. Marks'!AO118,IF($K$2='Complete Statement (Sess. Marks'!$AY$2,'Complete Statement (Sess. Marks'!BA118,IF($K$2='Complete Statement (Sess. Marks'!$BK$2,'Complete Statement (Sess. Marks'!BM118,IF($K$2='Complete Statement (Sess. Marks'!$BW$2,'Complete Statement (Sess. Marks'!BY118,IF($K$2='Complete Statement (Sess. Marks'!$CI$2,'Complete Statement (Sess. Marks'!CK118,"")))))))</f>
        <v>0</v>
      </c>
      <c r="N118" s="76">
        <f>IF($K$2='Complete Statement (Sess. Marks'!$O$2,'Complete Statement (Sess. Marks'!R118,IF($K$2='Complete Statement (Sess. Marks'!$AA$2,'Complete Statement (Sess. Marks'!AD118,IF($K$2='Complete Statement (Sess. Marks'!$AM$2,'Complete Statement (Sess. Marks'!AP118,IF($K$2='Complete Statement (Sess. Marks'!$AY$2,'Complete Statement (Sess. Marks'!BB118,IF($K$2='Complete Statement (Sess. Marks'!$BK$2,'Complete Statement (Sess. Marks'!BN118,IF($K$2='Complete Statement (Sess. Marks'!$BW$2,'Complete Statement (Sess. Marks'!BZ118,IF($K$2='Complete Statement (Sess. Marks'!$CI$2,'Complete Statement (Sess. Marks'!CL118,"")))))))</f>
        <v>0</v>
      </c>
      <c r="O118" s="76">
        <f>IF($K$2='Complete Statement (Sess. Marks'!$O$2,'Complete Statement (Sess. Marks'!S118,IF($K$2='Complete Statement (Sess. Marks'!$AA$2,'Complete Statement (Sess. Marks'!AE118,IF($K$2='Complete Statement (Sess. Marks'!$AM$2,'Complete Statement (Sess. Marks'!AQ118,IF($K$2='Complete Statement (Sess. Marks'!$AY$2,'Complete Statement (Sess. Marks'!BC118,IF($K$2='Complete Statement (Sess. Marks'!$BK$2,'Complete Statement (Sess. Marks'!BO118,IF($K$2='Complete Statement (Sess. Marks'!$BW$2,'Complete Statement (Sess. Marks'!CA118,IF($K$2='Complete Statement (Sess. Marks'!$CI$2,'Complete Statement (Sess. Marks'!CM118,"")))))))</f>
        <v>0</v>
      </c>
      <c r="P118" s="76">
        <f>IF($K$2='Complete Statement (Sess. Marks'!$O$2,'Complete Statement (Sess. Marks'!T118,IF($K$2='Complete Statement (Sess. Marks'!$AA$2,'Complete Statement (Sess. Marks'!AF118,IF($K$2='Complete Statement (Sess. Marks'!$AM$2,'Complete Statement (Sess. Marks'!AR118,IF($K$2='Complete Statement (Sess. Marks'!$AY$2,'Complete Statement (Sess. Marks'!BD118,IF($K$2='Complete Statement (Sess. Marks'!$BK$2,'Complete Statement (Sess. Marks'!BP118,IF($K$2='Complete Statement (Sess. Marks'!$BW$2,'Complete Statement (Sess. Marks'!CB118,IF($K$2='Complete Statement (Sess. Marks'!$CI$2,'Complete Statement (Sess. Marks'!CN118,"")))))))</f>
        <v>0</v>
      </c>
      <c r="Q118" s="76">
        <f>IF($K$2='Complete Statement (Sess. Marks'!$O$2,'Complete Statement (Sess. Marks'!U118,IF($K$2='Complete Statement (Sess. Marks'!$AA$2,'Complete Statement (Sess. Marks'!AG118,IF($K$2='Complete Statement (Sess. Marks'!$AM$2,'Complete Statement (Sess. Marks'!AS118,IF($K$2='Complete Statement (Sess. Marks'!$AY$2,'Complete Statement (Sess. Marks'!BE118,IF($K$2='Complete Statement (Sess. Marks'!$BK$2,'Complete Statement (Sess. Marks'!BQ118,IF($K$2='Complete Statement (Sess. Marks'!$BW$2,'Complete Statement (Sess. Marks'!CC118,IF($K$2='Complete Statement (Sess. Marks'!$CI$2,'Complete Statement (Sess. Marks'!CO118,"")))))))</f>
        <v>0</v>
      </c>
      <c r="R118" s="76">
        <f>IF($K$2='Complete Statement (Sess. Marks'!$O$2,'Complete Statement (Sess. Marks'!V118,IF($K$2='Complete Statement (Sess. Marks'!$AA$2,'Complete Statement (Sess. Marks'!AH118,IF($K$2='Complete Statement (Sess. Marks'!$AM$2,'Complete Statement (Sess. Marks'!AT118,IF($K$2='Complete Statement (Sess. Marks'!$AY$2,'Complete Statement (Sess. Marks'!BF118,IF($K$2='Complete Statement (Sess. Marks'!$BK$2,'Complete Statement (Sess. Marks'!BR118,IF($K$2='Complete Statement (Sess. Marks'!$BW$2,'Complete Statement (Sess. Marks'!CD118,IF($K$2='Complete Statement (Sess. Marks'!$CI$2,'Complete Statement (Sess. Marks'!CP118,"")))))))</f>
        <v>0</v>
      </c>
      <c r="S118" s="76">
        <f>IF($K$2='Complete Statement (Sess. Marks'!$O$2,'Complete Statement (Sess. Marks'!W118,IF($K$2='Complete Statement (Sess. Marks'!$AA$2,'Complete Statement (Sess. Marks'!AI118,IF($K$2='Complete Statement (Sess. Marks'!$AM$2,'Complete Statement (Sess. Marks'!AU118,IF($K$2='Complete Statement (Sess. Marks'!$AY$2,'Complete Statement (Sess. Marks'!BG118,IF($K$2='Complete Statement (Sess. Marks'!$BK$2,'Complete Statement (Sess. Marks'!BS118,IF($K$2='Complete Statement (Sess. Marks'!$BW$2,'Complete Statement (Sess. Marks'!CE118,IF($K$2='Complete Statement (Sess. Marks'!$CI$2,'Complete Statement (Sess. Marks'!CQ118,"")))))))</f>
        <v>0</v>
      </c>
      <c r="T118" s="76">
        <f>IF($K$2='Complete Statement (Sess. Marks'!$O$2,'Complete Statement (Sess. Marks'!X118,IF($K$2='Complete Statement (Sess. Marks'!$AA$2,'Complete Statement (Sess. Marks'!AJ118,IF($K$2='Complete Statement (Sess. Marks'!$AM$2,'Complete Statement (Sess. Marks'!AV118,IF($K$2='Complete Statement (Sess. Marks'!$AY$2,'Complete Statement (Sess. Marks'!BH118,IF($K$2='Complete Statement (Sess. Marks'!$BK$2,'Complete Statement (Sess. Marks'!BT118,IF($K$2='Complete Statement (Sess. Marks'!$BW$2,'Complete Statement (Sess. Marks'!CF118,IF($K$2='Complete Statement (Sess. Marks'!$CI$2,'Complete Statement (Sess. Marks'!CR118,"")))))))</f>
        <v>0</v>
      </c>
      <c r="U118" s="76">
        <f>IF($K$2='Complete Statement (Sess. Marks'!$O$2,'Complete Statement (Sess. Marks'!Y118,IF($K$2='Complete Statement (Sess. Marks'!$AA$2,'Complete Statement (Sess. Marks'!AK118,IF($K$2='Complete Statement (Sess. Marks'!$AM$2,'Complete Statement (Sess. Marks'!AW118,IF($K$2='Complete Statement (Sess. Marks'!$AY$2,'Complete Statement (Sess. Marks'!BI118,IF($K$2='Complete Statement (Sess. Marks'!$BK$2,'Complete Statement (Sess. Marks'!BU118,IF($K$2='Complete Statement (Sess. Marks'!$BW$2,'Complete Statement (Sess. Marks'!CG118,IF($K$2='Complete Statement (Sess. Marks'!$CI$2,'Complete Statement (Sess. Marks'!CS118,"")))))))</f>
        <v>0</v>
      </c>
      <c r="V118" s="78">
        <f>IF($K$2='Complete Statement (Sess. Marks'!$O$2,'Complete Statement (Sess. Marks'!Z118,IF($K$2='Complete Statement (Sess. Marks'!$AA$2,'Complete Statement (Sess. Marks'!AL118,IF($K$2='Complete Statement (Sess. Marks'!$AM$2,'Complete Statement (Sess. Marks'!AX118,IF($K$2='Complete Statement (Sess. Marks'!$AY$2,'Complete Statement (Sess. Marks'!BJ118,IF($K$2='Complete Statement (Sess. Marks'!$BK$2,'Complete Statement (Sess. Marks'!BV118,IF($K$2='Complete Statement (Sess. Marks'!$BW$2,'Complete Statement (Sess. Marks'!CH118,IF($K$2='Complete Statement (Sess. Marks'!$CI$2,'Complete Statement (Sess. Marks'!CT118,"")))))))</f>
        <v>0</v>
      </c>
      <c r="W118" s="585"/>
      <c r="X118" s="128">
        <f>'Complete Statement (Sess. Marks'!DE118</f>
        <v>0</v>
      </c>
      <c r="Y118" s="282">
        <f>'Complete Statement (Sess. Marks'!DI118</f>
        <v>0</v>
      </c>
      <c r="Z118" s="124">
        <f>'Complete Statement (Sess. Marks'!DM118</f>
        <v>0</v>
      </c>
      <c r="AA118" s="282">
        <f>'Complete Statement (Sess. Marks'!DQ118</f>
        <v>0</v>
      </c>
      <c r="AB118" s="352">
        <f>'Complete Statement (Sess. Marks'!DU118</f>
        <v>0</v>
      </c>
      <c r="AC118" s="284">
        <f>'Complete Statement (Sess. Marks'!DY118</f>
        <v>0</v>
      </c>
      <c r="AD118" s="278" t="str">
        <f>'Complete Statement (Sess. Marks'!EC118</f>
        <v/>
      </c>
      <c r="AE118" s="123">
        <f>'Complete Statement (Sess. Marks'!ED118</f>
        <v>0</v>
      </c>
      <c r="AF118" s="44" t="str">
        <f>'Complete Statement (Sess. Marks'!EE118</f>
        <v>D</v>
      </c>
      <c r="AG118" s="289">
        <f>'Complete Statement (Sess. Marks'!EF118</f>
        <v>0</v>
      </c>
      <c r="AH118" s="290" t="str">
        <f>'Complete Statement (Sess. Marks'!EG118</f>
        <v>D</v>
      </c>
      <c r="AI118" s="653"/>
    </row>
    <row r="119" spans="1:35" s="20" customFormat="1" ht="17.25" customHeight="1">
      <c r="A119" s="654"/>
      <c r="B119" s="90">
        <f t="shared" si="1"/>
        <v>0</v>
      </c>
      <c r="C119" s="19">
        <f>'Marks Entry'!D121</f>
        <v>0</v>
      </c>
      <c r="D119" s="19">
        <f>'Marks Entry'!E121</f>
        <v>0</v>
      </c>
      <c r="E119" s="106" t="str">
        <f>'Marks Entry'!F121</f>
        <v/>
      </c>
      <c r="F119" s="19">
        <f>'Marks Entry'!G121</f>
        <v>0</v>
      </c>
      <c r="G119" s="19">
        <f>'Marks Entry'!H121</f>
        <v>0</v>
      </c>
      <c r="H119" s="19">
        <f>'Marks Entry'!I121</f>
        <v>0</v>
      </c>
      <c r="I119" s="19">
        <f>'Marks Entry'!J121</f>
        <v>0</v>
      </c>
      <c r="J119" s="748">
        <f>'Marks Entry'!K121</f>
        <v>0</v>
      </c>
      <c r="K119" s="77">
        <f>IF($K$2='Complete Statement (Sess. Marks'!$O$2,'Complete Statement (Sess. Marks'!O119,IF($K$2='Complete Statement (Sess. Marks'!$AA$2,'Complete Statement (Sess. Marks'!AA119,IF($K$2='Complete Statement (Sess. Marks'!$AM$2,'Complete Statement (Sess. Marks'!AM119,IF($K$2='Complete Statement (Sess. Marks'!$AY$2,'Complete Statement (Sess. Marks'!AY119,IF($K$2='Complete Statement (Sess. Marks'!$BK$2,'Complete Statement (Sess. Marks'!BK119,IF($K$2='Complete Statement (Sess. Marks'!$BW$2,'Complete Statement (Sess. Marks'!BW119,IF($K$2='Complete Statement (Sess. Marks'!$CI$2,'Complete Statement (Sess. Marks'!CI119,"")))))))</f>
        <v>0</v>
      </c>
      <c r="L119" s="76">
        <f>IF($K$2='Complete Statement (Sess. Marks'!$O$2,'Complete Statement (Sess. Marks'!P119,IF($K$2='Complete Statement (Sess. Marks'!$AA$2,'Complete Statement (Sess. Marks'!AB119,IF($K$2='Complete Statement (Sess. Marks'!$AM$2,'Complete Statement (Sess. Marks'!AN119,IF($K$2='Complete Statement (Sess. Marks'!$AY$2,'Complete Statement (Sess. Marks'!AZ119,IF($K$2='Complete Statement (Sess. Marks'!$BK$2,'Complete Statement (Sess. Marks'!BL119,IF($K$2='Complete Statement (Sess. Marks'!$BW$2,'Complete Statement (Sess. Marks'!BX119,IF($K$2='Complete Statement (Sess. Marks'!$CI$2,'Complete Statement (Sess. Marks'!CJ119,"")))))))</f>
        <v>0</v>
      </c>
      <c r="M119" s="76">
        <f>IF($K$2='Complete Statement (Sess. Marks'!$O$2,'Complete Statement (Sess. Marks'!Q119,IF($K$2='Complete Statement (Sess. Marks'!$AA$2,'Complete Statement (Sess. Marks'!AC119,IF($K$2='Complete Statement (Sess. Marks'!$AM$2,'Complete Statement (Sess. Marks'!AO119,IF($K$2='Complete Statement (Sess. Marks'!$AY$2,'Complete Statement (Sess. Marks'!BA119,IF($K$2='Complete Statement (Sess. Marks'!$BK$2,'Complete Statement (Sess. Marks'!BM119,IF($K$2='Complete Statement (Sess. Marks'!$BW$2,'Complete Statement (Sess. Marks'!BY119,IF($K$2='Complete Statement (Sess. Marks'!$CI$2,'Complete Statement (Sess. Marks'!CK119,"")))))))</f>
        <v>0</v>
      </c>
      <c r="N119" s="76">
        <f>IF($K$2='Complete Statement (Sess. Marks'!$O$2,'Complete Statement (Sess. Marks'!R119,IF($K$2='Complete Statement (Sess. Marks'!$AA$2,'Complete Statement (Sess. Marks'!AD119,IF($K$2='Complete Statement (Sess. Marks'!$AM$2,'Complete Statement (Sess. Marks'!AP119,IF($K$2='Complete Statement (Sess. Marks'!$AY$2,'Complete Statement (Sess. Marks'!BB119,IF($K$2='Complete Statement (Sess. Marks'!$BK$2,'Complete Statement (Sess. Marks'!BN119,IF($K$2='Complete Statement (Sess. Marks'!$BW$2,'Complete Statement (Sess. Marks'!BZ119,IF($K$2='Complete Statement (Sess. Marks'!$CI$2,'Complete Statement (Sess. Marks'!CL119,"")))))))</f>
        <v>0</v>
      </c>
      <c r="O119" s="76">
        <f>IF($K$2='Complete Statement (Sess. Marks'!$O$2,'Complete Statement (Sess. Marks'!S119,IF($K$2='Complete Statement (Sess. Marks'!$AA$2,'Complete Statement (Sess. Marks'!AE119,IF($K$2='Complete Statement (Sess. Marks'!$AM$2,'Complete Statement (Sess. Marks'!AQ119,IF($K$2='Complete Statement (Sess. Marks'!$AY$2,'Complete Statement (Sess. Marks'!BC119,IF($K$2='Complete Statement (Sess. Marks'!$BK$2,'Complete Statement (Sess. Marks'!BO119,IF($K$2='Complete Statement (Sess. Marks'!$BW$2,'Complete Statement (Sess. Marks'!CA119,IF($K$2='Complete Statement (Sess. Marks'!$CI$2,'Complete Statement (Sess. Marks'!CM119,"")))))))</f>
        <v>0</v>
      </c>
      <c r="P119" s="76">
        <f>IF($K$2='Complete Statement (Sess. Marks'!$O$2,'Complete Statement (Sess. Marks'!T119,IF($K$2='Complete Statement (Sess. Marks'!$AA$2,'Complete Statement (Sess. Marks'!AF119,IF($K$2='Complete Statement (Sess. Marks'!$AM$2,'Complete Statement (Sess. Marks'!AR119,IF($K$2='Complete Statement (Sess. Marks'!$AY$2,'Complete Statement (Sess. Marks'!BD119,IF($K$2='Complete Statement (Sess. Marks'!$BK$2,'Complete Statement (Sess. Marks'!BP119,IF($K$2='Complete Statement (Sess. Marks'!$BW$2,'Complete Statement (Sess. Marks'!CB119,IF($K$2='Complete Statement (Sess. Marks'!$CI$2,'Complete Statement (Sess. Marks'!CN119,"")))))))</f>
        <v>0</v>
      </c>
      <c r="Q119" s="76">
        <f>IF($K$2='Complete Statement (Sess. Marks'!$O$2,'Complete Statement (Sess. Marks'!U119,IF($K$2='Complete Statement (Sess. Marks'!$AA$2,'Complete Statement (Sess. Marks'!AG119,IF($K$2='Complete Statement (Sess. Marks'!$AM$2,'Complete Statement (Sess. Marks'!AS119,IF($K$2='Complete Statement (Sess. Marks'!$AY$2,'Complete Statement (Sess. Marks'!BE119,IF($K$2='Complete Statement (Sess. Marks'!$BK$2,'Complete Statement (Sess. Marks'!BQ119,IF($K$2='Complete Statement (Sess. Marks'!$BW$2,'Complete Statement (Sess. Marks'!CC119,IF($K$2='Complete Statement (Sess. Marks'!$CI$2,'Complete Statement (Sess. Marks'!CO119,"")))))))</f>
        <v>0</v>
      </c>
      <c r="R119" s="76">
        <f>IF($K$2='Complete Statement (Sess. Marks'!$O$2,'Complete Statement (Sess. Marks'!V119,IF($K$2='Complete Statement (Sess. Marks'!$AA$2,'Complete Statement (Sess. Marks'!AH119,IF($K$2='Complete Statement (Sess. Marks'!$AM$2,'Complete Statement (Sess. Marks'!AT119,IF($K$2='Complete Statement (Sess. Marks'!$AY$2,'Complete Statement (Sess. Marks'!BF119,IF($K$2='Complete Statement (Sess. Marks'!$BK$2,'Complete Statement (Sess. Marks'!BR119,IF($K$2='Complete Statement (Sess. Marks'!$BW$2,'Complete Statement (Sess. Marks'!CD119,IF($K$2='Complete Statement (Sess. Marks'!$CI$2,'Complete Statement (Sess. Marks'!CP119,"")))))))</f>
        <v>0</v>
      </c>
      <c r="S119" s="76">
        <f>IF($K$2='Complete Statement (Sess. Marks'!$O$2,'Complete Statement (Sess. Marks'!W119,IF($K$2='Complete Statement (Sess. Marks'!$AA$2,'Complete Statement (Sess. Marks'!AI119,IF($K$2='Complete Statement (Sess. Marks'!$AM$2,'Complete Statement (Sess. Marks'!AU119,IF($K$2='Complete Statement (Sess. Marks'!$AY$2,'Complete Statement (Sess. Marks'!BG119,IF($K$2='Complete Statement (Sess. Marks'!$BK$2,'Complete Statement (Sess. Marks'!BS119,IF($K$2='Complete Statement (Sess. Marks'!$BW$2,'Complete Statement (Sess. Marks'!CE119,IF($K$2='Complete Statement (Sess. Marks'!$CI$2,'Complete Statement (Sess. Marks'!CQ119,"")))))))</f>
        <v>0</v>
      </c>
      <c r="T119" s="76">
        <f>IF($K$2='Complete Statement (Sess. Marks'!$O$2,'Complete Statement (Sess. Marks'!X119,IF($K$2='Complete Statement (Sess. Marks'!$AA$2,'Complete Statement (Sess. Marks'!AJ119,IF($K$2='Complete Statement (Sess. Marks'!$AM$2,'Complete Statement (Sess. Marks'!AV119,IF($K$2='Complete Statement (Sess. Marks'!$AY$2,'Complete Statement (Sess. Marks'!BH119,IF($K$2='Complete Statement (Sess. Marks'!$BK$2,'Complete Statement (Sess. Marks'!BT119,IF($K$2='Complete Statement (Sess. Marks'!$BW$2,'Complete Statement (Sess. Marks'!CF119,IF($K$2='Complete Statement (Sess. Marks'!$CI$2,'Complete Statement (Sess. Marks'!CR119,"")))))))</f>
        <v>0</v>
      </c>
      <c r="U119" s="76">
        <f>IF($K$2='Complete Statement (Sess. Marks'!$O$2,'Complete Statement (Sess. Marks'!Y119,IF($K$2='Complete Statement (Sess. Marks'!$AA$2,'Complete Statement (Sess. Marks'!AK119,IF($K$2='Complete Statement (Sess. Marks'!$AM$2,'Complete Statement (Sess. Marks'!AW119,IF($K$2='Complete Statement (Sess. Marks'!$AY$2,'Complete Statement (Sess. Marks'!BI119,IF($K$2='Complete Statement (Sess. Marks'!$BK$2,'Complete Statement (Sess. Marks'!BU119,IF($K$2='Complete Statement (Sess. Marks'!$BW$2,'Complete Statement (Sess. Marks'!CG119,IF($K$2='Complete Statement (Sess. Marks'!$CI$2,'Complete Statement (Sess. Marks'!CS119,"")))))))</f>
        <v>0</v>
      </c>
      <c r="V119" s="78">
        <f>IF($K$2='Complete Statement (Sess. Marks'!$O$2,'Complete Statement (Sess. Marks'!Z119,IF($K$2='Complete Statement (Sess. Marks'!$AA$2,'Complete Statement (Sess. Marks'!AL119,IF($K$2='Complete Statement (Sess. Marks'!$AM$2,'Complete Statement (Sess. Marks'!AX119,IF($K$2='Complete Statement (Sess. Marks'!$AY$2,'Complete Statement (Sess. Marks'!BJ119,IF($K$2='Complete Statement (Sess. Marks'!$BK$2,'Complete Statement (Sess. Marks'!BV119,IF($K$2='Complete Statement (Sess. Marks'!$BW$2,'Complete Statement (Sess. Marks'!CH119,IF($K$2='Complete Statement (Sess. Marks'!$CI$2,'Complete Statement (Sess. Marks'!CT119,"")))))))</f>
        <v>0</v>
      </c>
      <c r="W119" s="585"/>
      <c r="X119" s="128">
        <f>'Complete Statement (Sess. Marks'!DE119</f>
        <v>0</v>
      </c>
      <c r="Y119" s="282">
        <f>'Complete Statement (Sess. Marks'!DI119</f>
        <v>0</v>
      </c>
      <c r="Z119" s="124">
        <f>'Complete Statement (Sess. Marks'!DM119</f>
        <v>0</v>
      </c>
      <c r="AA119" s="282">
        <f>'Complete Statement (Sess. Marks'!DQ119</f>
        <v>0</v>
      </c>
      <c r="AB119" s="352">
        <f>'Complete Statement (Sess. Marks'!DU119</f>
        <v>0</v>
      </c>
      <c r="AC119" s="284">
        <f>'Complete Statement (Sess. Marks'!DY119</f>
        <v>0</v>
      </c>
      <c r="AD119" s="278" t="str">
        <f>'Complete Statement (Sess. Marks'!EC119</f>
        <v/>
      </c>
      <c r="AE119" s="123">
        <f>'Complete Statement (Sess. Marks'!ED119</f>
        <v>0</v>
      </c>
      <c r="AF119" s="44" t="str">
        <f>'Complete Statement (Sess. Marks'!EE119</f>
        <v>D</v>
      </c>
      <c r="AG119" s="289">
        <f>'Complete Statement (Sess. Marks'!EF119</f>
        <v>0</v>
      </c>
      <c r="AH119" s="290" t="str">
        <f>'Complete Statement (Sess. Marks'!EG119</f>
        <v>D</v>
      </c>
      <c r="AI119" s="653"/>
    </row>
    <row r="120" spans="1:35" s="20" customFormat="1" ht="17.25" customHeight="1">
      <c r="A120" s="654"/>
      <c r="B120" s="90">
        <f t="shared" si="1"/>
        <v>0</v>
      </c>
      <c r="C120" s="19">
        <f>'Marks Entry'!D122</f>
        <v>0</v>
      </c>
      <c r="D120" s="19">
        <f>'Marks Entry'!E122</f>
        <v>0</v>
      </c>
      <c r="E120" s="106" t="str">
        <f>'Marks Entry'!F122</f>
        <v/>
      </c>
      <c r="F120" s="19">
        <f>'Marks Entry'!G122</f>
        <v>0</v>
      </c>
      <c r="G120" s="19">
        <f>'Marks Entry'!H122</f>
        <v>0</v>
      </c>
      <c r="H120" s="19">
        <f>'Marks Entry'!I122</f>
        <v>0</v>
      </c>
      <c r="I120" s="19">
        <f>'Marks Entry'!J122</f>
        <v>0</v>
      </c>
      <c r="J120" s="748">
        <f>'Marks Entry'!K122</f>
        <v>0</v>
      </c>
      <c r="K120" s="77">
        <f>IF($K$2='Complete Statement (Sess. Marks'!$O$2,'Complete Statement (Sess. Marks'!O120,IF($K$2='Complete Statement (Sess. Marks'!$AA$2,'Complete Statement (Sess. Marks'!AA120,IF($K$2='Complete Statement (Sess. Marks'!$AM$2,'Complete Statement (Sess. Marks'!AM120,IF($K$2='Complete Statement (Sess. Marks'!$AY$2,'Complete Statement (Sess. Marks'!AY120,IF($K$2='Complete Statement (Sess. Marks'!$BK$2,'Complete Statement (Sess. Marks'!BK120,IF($K$2='Complete Statement (Sess. Marks'!$BW$2,'Complete Statement (Sess. Marks'!BW120,IF($K$2='Complete Statement (Sess. Marks'!$CI$2,'Complete Statement (Sess. Marks'!CI120,"")))))))</f>
        <v>0</v>
      </c>
      <c r="L120" s="76">
        <f>IF($K$2='Complete Statement (Sess. Marks'!$O$2,'Complete Statement (Sess. Marks'!P120,IF($K$2='Complete Statement (Sess. Marks'!$AA$2,'Complete Statement (Sess. Marks'!AB120,IF($K$2='Complete Statement (Sess. Marks'!$AM$2,'Complete Statement (Sess. Marks'!AN120,IF($K$2='Complete Statement (Sess. Marks'!$AY$2,'Complete Statement (Sess. Marks'!AZ120,IF($K$2='Complete Statement (Sess. Marks'!$BK$2,'Complete Statement (Sess. Marks'!BL120,IF($K$2='Complete Statement (Sess. Marks'!$BW$2,'Complete Statement (Sess. Marks'!BX120,IF($K$2='Complete Statement (Sess. Marks'!$CI$2,'Complete Statement (Sess. Marks'!CJ120,"")))))))</f>
        <v>0</v>
      </c>
      <c r="M120" s="76">
        <f>IF($K$2='Complete Statement (Sess. Marks'!$O$2,'Complete Statement (Sess. Marks'!Q120,IF($K$2='Complete Statement (Sess. Marks'!$AA$2,'Complete Statement (Sess. Marks'!AC120,IF($K$2='Complete Statement (Sess. Marks'!$AM$2,'Complete Statement (Sess. Marks'!AO120,IF($K$2='Complete Statement (Sess. Marks'!$AY$2,'Complete Statement (Sess. Marks'!BA120,IF($K$2='Complete Statement (Sess. Marks'!$BK$2,'Complete Statement (Sess. Marks'!BM120,IF($K$2='Complete Statement (Sess. Marks'!$BW$2,'Complete Statement (Sess. Marks'!BY120,IF($K$2='Complete Statement (Sess. Marks'!$CI$2,'Complete Statement (Sess. Marks'!CK120,"")))))))</f>
        <v>0</v>
      </c>
      <c r="N120" s="76">
        <f>IF($K$2='Complete Statement (Sess. Marks'!$O$2,'Complete Statement (Sess. Marks'!R120,IF($K$2='Complete Statement (Sess. Marks'!$AA$2,'Complete Statement (Sess. Marks'!AD120,IF($K$2='Complete Statement (Sess. Marks'!$AM$2,'Complete Statement (Sess. Marks'!AP120,IF($K$2='Complete Statement (Sess. Marks'!$AY$2,'Complete Statement (Sess. Marks'!BB120,IF($K$2='Complete Statement (Sess. Marks'!$BK$2,'Complete Statement (Sess. Marks'!BN120,IF($K$2='Complete Statement (Sess. Marks'!$BW$2,'Complete Statement (Sess. Marks'!BZ120,IF($K$2='Complete Statement (Sess. Marks'!$CI$2,'Complete Statement (Sess. Marks'!CL120,"")))))))</f>
        <v>0</v>
      </c>
      <c r="O120" s="76">
        <f>IF($K$2='Complete Statement (Sess. Marks'!$O$2,'Complete Statement (Sess. Marks'!S120,IF($K$2='Complete Statement (Sess. Marks'!$AA$2,'Complete Statement (Sess. Marks'!AE120,IF($K$2='Complete Statement (Sess. Marks'!$AM$2,'Complete Statement (Sess. Marks'!AQ120,IF($K$2='Complete Statement (Sess. Marks'!$AY$2,'Complete Statement (Sess. Marks'!BC120,IF($K$2='Complete Statement (Sess. Marks'!$BK$2,'Complete Statement (Sess. Marks'!BO120,IF($K$2='Complete Statement (Sess. Marks'!$BW$2,'Complete Statement (Sess. Marks'!CA120,IF($K$2='Complete Statement (Sess. Marks'!$CI$2,'Complete Statement (Sess. Marks'!CM120,"")))))))</f>
        <v>0</v>
      </c>
      <c r="P120" s="76">
        <f>IF($K$2='Complete Statement (Sess. Marks'!$O$2,'Complete Statement (Sess. Marks'!T120,IF($K$2='Complete Statement (Sess. Marks'!$AA$2,'Complete Statement (Sess. Marks'!AF120,IF($K$2='Complete Statement (Sess. Marks'!$AM$2,'Complete Statement (Sess. Marks'!AR120,IF($K$2='Complete Statement (Sess. Marks'!$AY$2,'Complete Statement (Sess. Marks'!BD120,IF($K$2='Complete Statement (Sess. Marks'!$BK$2,'Complete Statement (Sess. Marks'!BP120,IF($K$2='Complete Statement (Sess. Marks'!$BW$2,'Complete Statement (Sess. Marks'!CB120,IF($K$2='Complete Statement (Sess. Marks'!$CI$2,'Complete Statement (Sess. Marks'!CN120,"")))))))</f>
        <v>0</v>
      </c>
      <c r="Q120" s="76">
        <f>IF($K$2='Complete Statement (Sess. Marks'!$O$2,'Complete Statement (Sess. Marks'!U120,IF($K$2='Complete Statement (Sess. Marks'!$AA$2,'Complete Statement (Sess. Marks'!AG120,IF($K$2='Complete Statement (Sess. Marks'!$AM$2,'Complete Statement (Sess. Marks'!AS120,IF($K$2='Complete Statement (Sess. Marks'!$AY$2,'Complete Statement (Sess. Marks'!BE120,IF($K$2='Complete Statement (Sess. Marks'!$BK$2,'Complete Statement (Sess. Marks'!BQ120,IF($K$2='Complete Statement (Sess. Marks'!$BW$2,'Complete Statement (Sess. Marks'!CC120,IF($K$2='Complete Statement (Sess. Marks'!$CI$2,'Complete Statement (Sess. Marks'!CO120,"")))))))</f>
        <v>0</v>
      </c>
      <c r="R120" s="76">
        <f>IF($K$2='Complete Statement (Sess. Marks'!$O$2,'Complete Statement (Sess. Marks'!V120,IF($K$2='Complete Statement (Sess. Marks'!$AA$2,'Complete Statement (Sess. Marks'!AH120,IF($K$2='Complete Statement (Sess. Marks'!$AM$2,'Complete Statement (Sess. Marks'!AT120,IF($K$2='Complete Statement (Sess. Marks'!$AY$2,'Complete Statement (Sess. Marks'!BF120,IF($K$2='Complete Statement (Sess. Marks'!$BK$2,'Complete Statement (Sess. Marks'!BR120,IF($K$2='Complete Statement (Sess. Marks'!$BW$2,'Complete Statement (Sess. Marks'!CD120,IF($K$2='Complete Statement (Sess. Marks'!$CI$2,'Complete Statement (Sess. Marks'!CP120,"")))))))</f>
        <v>0</v>
      </c>
      <c r="S120" s="76">
        <f>IF($K$2='Complete Statement (Sess. Marks'!$O$2,'Complete Statement (Sess. Marks'!W120,IF($K$2='Complete Statement (Sess. Marks'!$AA$2,'Complete Statement (Sess. Marks'!AI120,IF($K$2='Complete Statement (Sess. Marks'!$AM$2,'Complete Statement (Sess. Marks'!AU120,IF($K$2='Complete Statement (Sess. Marks'!$AY$2,'Complete Statement (Sess. Marks'!BG120,IF($K$2='Complete Statement (Sess. Marks'!$BK$2,'Complete Statement (Sess. Marks'!BS120,IF($K$2='Complete Statement (Sess. Marks'!$BW$2,'Complete Statement (Sess. Marks'!CE120,IF($K$2='Complete Statement (Sess. Marks'!$CI$2,'Complete Statement (Sess. Marks'!CQ120,"")))))))</f>
        <v>0</v>
      </c>
      <c r="T120" s="76">
        <f>IF($K$2='Complete Statement (Sess. Marks'!$O$2,'Complete Statement (Sess. Marks'!X120,IF($K$2='Complete Statement (Sess. Marks'!$AA$2,'Complete Statement (Sess. Marks'!AJ120,IF($K$2='Complete Statement (Sess. Marks'!$AM$2,'Complete Statement (Sess. Marks'!AV120,IF($K$2='Complete Statement (Sess. Marks'!$AY$2,'Complete Statement (Sess. Marks'!BH120,IF($K$2='Complete Statement (Sess. Marks'!$BK$2,'Complete Statement (Sess. Marks'!BT120,IF($K$2='Complete Statement (Sess. Marks'!$BW$2,'Complete Statement (Sess. Marks'!CF120,IF($K$2='Complete Statement (Sess. Marks'!$CI$2,'Complete Statement (Sess. Marks'!CR120,"")))))))</f>
        <v>0</v>
      </c>
      <c r="U120" s="76">
        <f>IF($K$2='Complete Statement (Sess. Marks'!$O$2,'Complete Statement (Sess. Marks'!Y120,IF($K$2='Complete Statement (Sess. Marks'!$AA$2,'Complete Statement (Sess. Marks'!AK120,IF($K$2='Complete Statement (Sess. Marks'!$AM$2,'Complete Statement (Sess. Marks'!AW120,IF($K$2='Complete Statement (Sess. Marks'!$AY$2,'Complete Statement (Sess. Marks'!BI120,IF($K$2='Complete Statement (Sess. Marks'!$BK$2,'Complete Statement (Sess. Marks'!BU120,IF($K$2='Complete Statement (Sess. Marks'!$BW$2,'Complete Statement (Sess. Marks'!CG120,IF($K$2='Complete Statement (Sess. Marks'!$CI$2,'Complete Statement (Sess. Marks'!CS120,"")))))))</f>
        <v>0</v>
      </c>
      <c r="V120" s="78">
        <f>IF($K$2='Complete Statement (Sess. Marks'!$O$2,'Complete Statement (Sess. Marks'!Z120,IF($K$2='Complete Statement (Sess. Marks'!$AA$2,'Complete Statement (Sess. Marks'!AL120,IF($K$2='Complete Statement (Sess. Marks'!$AM$2,'Complete Statement (Sess. Marks'!AX120,IF($K$2='Complete Statement (Sess. Marks'!$AY$2,'Complete Statement (Sess. Marks'!BJ120,IF($K$2='Complete Statement (Sess. Marks'!$BK$2,'Complete Statement (Sess. Marks'!BV120,IF($K$2='Complete Statement (Sess. Marks'!$BW$2,'Complete Statement (Sess. Marks'!CH120,IF($K$2='Complete Statement (Sess. Marks'!$CI$2,'Complete Statement (Sess. Marks'!CT120,"")))))))</f>
        <v>0</v>
      </c>
      <c r="W120" s="585"/>
      <c r="X120" s="128">
        <f>'Complete Statement (Sess. Marks'!DE120</f>
        <v>0</v>
      </c>
      <c r="Y120" s="282">
        <f>'Complete Statement (Sess. Marks'!DI120</f>
        <v>0</v>
      </c>
      <c r="Z120" s="124">
        <f>'Complete Statement (Sess. Marks'!DM120</f>
        <v>0</v>
      </c>
      <c r="AA120" s="282">
        <f>'Complete Statement (Sess. Marks'!DQ120</f>
        <v>0</v>
      </c>
      <c r="AB120" s="352">
        <f>'Complete Statement (Sess. Marks'!DU120</f>
        <v>0</v>
      </c>
      <c r="AC120" s="284">
        <f>'Complete Statement (Sess. Marks'!DY120</f>
        <v>0</v>
      </c>
      <c r="AD120" s="278" t="str">
        <f>'Complete Statement (Sess. Marks'!EC120</f>
        <v/>
      </c>
      <c r="AE120" s="123">
        <f>'Complete Statement (Sess. Marks'!ED120</f>
        <v>0</v>
      </c>
      <c r="AF120" s="44" t="str">
        <f>'Complete Statement (Sess. Marks'!EE120</f>
        <v>D</v>
      </c>
      <c r="AG120" s="289">
        <f>'Complete Statement (Sess. Marks'!EF120</f>
        <v>0</v>
      </c>
      <c r="AH120" s="290" t="str">
        <f>'Complete Statement (Sess. Marks'!EG120</f>
        <v>D</v>
      </c>
      <c r="AI120" s="653"/>
    </row>
    <row r="121" spans="1:35" s="20" customFormat="1" ht="17.25" customHeight="1">
      <c r="A121" s="654"/>
      <c r="B121" s="90">
        <f t="shared" si="1"/>
        <v>0</v>
      </c>
      <c r="C121" s="19">
        <f>'Marks Entry'!D123</f>
        <v>0</v>
      </c>
      <c r="D121" s="19">
        <f>'Marks Entry'!E123</f>
        <v>0</v>
      </c>
      <c r="E121" s="106" t="str">
        <f>'Marks Entry'!F123</f>
        <v/>
      </c>
      <c r="F121" s="19">
        <f>'Marks Entry'!G123</f>
        <v>0</v>
      </c>
      <c r="G121" s="19">
        <f>'Marks Entry'!H123</f>
        <v>0</v>
      </c>
      <c r="H121" s="19">
        <f>'Marks Entry'!I123</f>
        <v>0</v>
      </c>
      <c r="I121" s="19">
        <f>'Marks Entry'!J123</f>
        <v>0</v>
      </c>
      <c r="J121" s="748">
        <f>'Marks Entry'!K123</f>
        <v>0</v>
      </c>
      <c r="K121" s="77">
        <f>IF($K$2='Complete Statement (Sess. Marks'!$O$2,'Complete Statement (Sess. Marks'!O121,IF($K$2='Complete Statement (Sess. Marks'!$AA$2,'Complete Statement (Sess. Marks'!AA121,IF($K$2='Complete Statement (Sess. Marks'!$AM$2,'Complete Statement (Sess. Marks'!AM121,IF($K$2='Complete Statement (Sess. Marks'!$AY$2,'Complete Statement (Sess. Marks'!AY121,IF($K$2='Complete Statement (Sess. Marks'!$BK$2,'Complete Statement (Sess. Marks'!BK121,IF($K$2='Complete Statement (Sess. Marks'!$BW$2,'Complete Statement (Sess. Marks'!BW121,IF($K$2='Complete Statement (Sess. Marks'!$CI$2,'Complete Statement (Sess. Marks'!CI121,"")))))))</f>
        <v>0</v>
      </c>
      <c r="L121" s="76">
        <f>IF($K$2='Complete Statement (Sess. Marks'!$O$2,'Complete Statement (Sess. Marks'!P121,IF($K$2='Complete Statement (Sess. Marks'!$AA$2,'Complete Statement (Sess. Marks'!AB121,IF($K$2='Complete Statement (Sess. Marks'!$AM$2,'Complete Statement (Sess. Marks'!AN121,IF($K$2='Complete Statement (Sess. Marks'!$AY$2,'Complete Statement (Sess. Marks'!AZ121,IF($K$2='Complete Statement (Sess. Marks'!$BK$2,'Complete Statement (Sess. Marks'!BL121,IF($K$2='Complete Statement (Sess. Marks'!$BW$2,'Complete Statement (Sess. Marks'!BX121,IF($K$2='Complete Statement (Sess. Marks'!$CI$2,'Complete Statement (Sess. Marks'!CJ121,"")))))))</f>
        <v>0</v>
      </c>
      <c r="M121" s="76">
        <f>IF($K$2='Complete Statement (Sess. Marks'!$O$2,'Complete Statement (Sess. Marks'!Q121,IF($K$2='Complete Statement (Sess. Marks'!$AA$2,'Complete Statement (Sess. Marks'!AC121,IF($K$2='Complete Statement (Sess. Marks'!$AM$2,'Complete Statement (Sess. Marks'!AO121,IF($K$2='Complete Statement (Sess. Marks'!$AY$2,'Complete Statement (Sess. Marks'!BA121,IF($K$2='Complete Statement (Sess. Marks'!$BK$2,'Complete Statement (Sess. Marks'!BM121,IF($K$2='Complete Statement (Sess. Marks'!$BW$2,'Complete Statement (Sess. Marks'!BY121,IF($K$2='Complete Statement (Sess. Marks'!$CI$2,'Complete Statement (Sess. Marks'!CK121,"")))))))</f>
        <v>0</v>
      </c>
      <c r="N121" s="76">
        <f>IF($K$2='Complete Statement (Sess. Marks'!$O$2,'Complete Statement (Sess. Marks'!R121,IF($K$2='Complete Statement (Sess. Marks'!$AA$2,'Complete Statement (Sess. Marks'!AD121,IF($K$2='Complete Statement (Sess. Marks'!$AM$2,'Complete Statement (Sess. Marks'!AP121,IF($K$2='Complete Statement (Sess. Marks'!$AY$2,'Complete Statement (Sess. Marks'!BB121,IF($K$2='Complete Statement (Sess. Marks'!$BK$2,'Complete Statement (Sess. Marks'!BN121,IF($K$2='Complete Statement (Sess. Marks'!$BW$2,'Complete Statement (Sess. Marks'!BZ121,IF($K$2='Complete Statement (Sess. Marks'!$CI$2,'Complete Statement (Sess. Marks'!CL121,"")))))))</f>
        <v>0</v>
      </c>
      <c r="O121" s="76">
        <f>IF($K$2='Complete Statement (Sess. Marks'!$O$2,'Complete Statement (Sess. Marks'!S121,IF($K$2='Complete Statement (Sess. Marks'!$AA$2,'Complete Statement (Sess. Marks'!AE121,IF($K$2='Complete Statement (Sess. Marks'!$AM$2,'Complete Statement (Sess. Marks'!AQ121,IF($K$2='Complete Statement (Sess. Marks'!$AY$2,'Complete Statement (Sess. Marks'!BC121,IF($K$2='Complete Statement (Sess. Marks'!$BK$2,'Complete Statement (Sess. Marks'!BO121,IF($K$2='Complete Statement (Sess. Marks'!$BW$2,'Complete Statement (Sess. Marks'!CA121,IF($K$2='Complete Statement (Sess. Marks'!$CI$2,'Complete Statement (Sess. Marks'!CM121,"")))))))</f>
        <v>0</v>
      </c>
      <c r="P121" s="76">
        <f>IF($K$2='Complete Statement (Sess. Marks'!$O$2,'Complete Statement (Sess. Marks'!T121,IF($K$2='Complete Statement (Sess. Marks'!$AA$2,'Complete Statement (Sess. Marks'!AF121,IF($K$2='Complete Statement (Sess. Marks'!$AM$2,'Complete Statement (Sess. Marks'!AR121,IF($K$2='Complete Statement (Sess. Marks'!$AY$2,'Complete Statement (Sess. Marks'!BD121,IF($K$2='Complete Statement (Sess. Marks'!$BK$2,'Complete Statement (Sess. Marks'!BP121,IF($K$2='Complete Statement (Sess. Marks'!$BW$2,'Complete Statement (Sess. Marks'!CB121,IF($K$2='Complete Statement (Sess. Marks'!$CI$2,'Complete Statement (Sess. Marks'!CN121,"")))))))</f>
        <v>0</v>
      </c>
      <c r="Q121" s="76">
        <f>IF($K$2='Complete Statement (Sess. Marks'!$O$2,'Complete Statement (Sess. Marks'!U121,IF($K$2='Complete Statement (Sess. Marks'!$AA$2,'Complete Statement (Sess. Marks'!AG121,IF($K$2='Complete Statement (Sess. Marks'!$AM$2,'Complete Statement (Sess. Marks'!AS121,IF($K$2='Complete Statement (Sess. Marks'!$AY$2,'Complete Statement (Sess. Marks'!BE121,IF($K$2='Complete Statement (Sess. Marks'!$BK$2,'Complete Statement (Sess. Marks'!BQ121,IF($K$2='Complete Statement (Sess. Marks'!$BW$2,'Complete Statement (Sess. Marks'!CC121,IF($K$2='Complete Statement (Sess. Marks'!$CI$2,'Complete Statement (Sess. Marks'!CO121,"")))))))</f>
        <v>0</v>
      </c>
      <c r="R121" s="76">
        <f>IF($K$2='Complete Statement (Sess. Marks'!$O$2,'Complete Statement (Sess. Marks'!V121,IF($K$2='Complete Statement (Sess. Marks'!$AA$2,'Complete Statement (Sess. Marks'!AH121,IF($K$2='Complete Statement (Sess. Marks'!$AM$2,'Complete Statement (Sess. Marks'!AT121,IF($K$2='Complete Statement (Sess. Marks'!$AY$2,'Complete Statement (Sess. Marks'!BF121,IF($K$2='Complete Statement (Sess. Marks'!$BK$2,'Complete Statement (Sess. Marks'!BR121,IF($K$2='Complete Statement (Sess. Marks'!$BW$2,'Complete Statement (Sess. Marks'!CD121,IF($K$2='Complete Statement (Sess. Marks'!$CI$2,'Complete Statement (Sess. Marks'!CP121,"")))))))</f>
        <v>0</v>
      </c>
      <c r="S121" s="76">
        <f>IF($K$2='Complete Statement (Sess. Marks'!$O$2,'Complete Statement (Sess. Marks'!W121,IF($K$2='Complete Statement (Sess. Marks'!$AA$2,'Complete Statement (Sess. Marks'!AI121,IF($K$2='Complete Statement (Sess. Marks'!$AM$2,'Complete Statement (Sess. Marks'!AU121,IF($K$2='Complete Statement (Sess. Marks'!$AY$2,'Complete Statement (Sess. Marks'!BG121,IF($K$2='Complete Statement (Sess. Marks'!$BK$2,'Complete Statement (Sess. Marks'!BS121,IF($K$2='Complete Statement (Sess. Marks'!$BW$2,'Complete Statement (Sess. Marks'!CE121,IF($K$2='Complete Statement (Sess. Marks'!$CI$2,'Complete Statement (Sess. Marks'!CQ121,"")))))))</f>
        <v>0</v>
      </c>
      <c r="T121" s="76">
        <f>IF($K$2='Complete Statement (Sess. Marks'!$O$2,'Complete Statement (Sess. Marks'!X121,IF($K$2='Complete Statement (Sess. Marks'!$AA$2,'Complete Statement (Sess. Marks'!AJ121,IF($K$2='Complete Statement (Sess. Marks'!$AM$2,'Complete Statement (Sess. Marks'!AV121,IF($K$2='Complete Statement (Sess. Marks'!$AY$2,'Complete Statement (Sess. Marks'!BH121,IF($K$2='Complete Statement (Sess. Marks'!$BK$2,'Complete Statement (Sess. Marks'!BT121,IF($K$2='Complete Statement (Sess. Marks'!$BW$2,'Complete Statement (Sess. Marks'!CF121,IF($K$2='Complete Statement (Sess. Marks'!$CI$2,'Complete Statement (Sess. Marks'!CR121,"")))))))</f>
        <v>0</v>
      </c>
      <c r="U121" s="76">
        <f>IF($K$2='Complete Statement (Sess. Marks'!$O$2,'Complete Statement (Sess. Marks'!Y121,IF($K$2='Complete Statement (Sess. Marks'!$AA$2,'Complete Statement (Sess. Marks'!AK121,IF($K$2='Complete Statement (Sess. Marks'!$AM$2,'Complete Statement (Sess. Marks'!AW121,IF($K$2='Complete Statement (Sess. Marks'!$AY$2,'Complete Statement (Sess. Marks'!BI121,IF($K$2='Complete Statement (Sess. Marks'!$BK$2,'Complete Statement (Sess. Marks'!BU121,IF($K$2='Complete Statement (Sess. Marks'!$BW$2,'Complete Statement (Sess. Marks'!CG121,IF($K$2='Complete Statement (Sess. Marks'!$CI$2,'Complete Statement (Sess. Marks'!CS121,"")))))))</f>
        <v>0</v>
      </c>
      <c r="V121" s="78">
        <f>IF($K$2='Complete Statement (Sess. Marks'!$O$2,'Complete Statement (Sess. Marks'!Z121,IF($K$2='Complete Statement (Sess. Marks'!$AA$2,'Complete Statement (Sess. Marks'!AL121,IF($K$2='Complete Statement (Sess. Marks'!$AM$2,'Complete Statement (Sess. Marks'!AX121,IF($K$2='Complete Statement (Sess. Marks'!$AY$2,'Complete Statement (Sess. Marks'!BJ121,IF($K$2='Complete Statement (Sess. Marks'!$BK$2,'Complete Statement (Sess. Marks'!BV121,IF($K$2='Complete Statement (Sess. Marks'!$BW$2,'Complete Statement (Sess. Marks'!CH121,IF($K$2='Complete Statement (Sess. Marks'!$CI$2,'Complete Statement (Sess. Marks'!CT121,"")))))))</f>
        <v>0</v>
      </c>
      <c r="W121" s="585"/>
      <c r="X121" s="128">
        <f>'Complete Statement (Sess. Marks'!DE121</f>
        <v>0</v>
      </c>
      <c r="Y121" s="282">
        <f>'Complete Statement (Sess. Marks'!DI121</f>
        <v>0</v>
      </c>
      <c r="Z121" s="124">
        <f>'Complete Statement (Sess. Marks'!DM121</f>
        <v>0</v>
      </c>
      <c r="AA121" s="282">
        <f>'Complete Statement (Sess. Marks'!DQ121</f>
        <v>0</v>
      </c>
      <c r="AB121" s="352">
        <f>'Complete Statement (Sess. Marks'!DU121</f>
        <v>0</v>
      </c>
      <c r="AC121" s="284">
        <f>'Complete Statement (Sess. Marks'!DY121</f>
        <v>0</v>
      </c>
      <c r="AD121" s="278" t="str">
        <f>'Complete Statement (Sess. Marks'!EC121</f>
        <v/>
      </c>
      <c r="AE121" s="123">
        <f>'Complete Statement (Sess. Marks'!ED121</f>
        <v>0</v>
      </c>
      <c r="AF121" s="44" t="str">
        <f>'Complete Statement (Sess. Marks'!EE121</f>
        <v>D</v>
      </c>
      <c r="AG121" s="289">
        <f>'Complete Statement (Sess. Marks'!EF121</f>
        <v>0</v>
      </c>
      <c r="AH121" s="290" t="str">
        <f>'Complete Statement (Sess. Marks'!EG121</f>
        <v>D</v>
      </c>
      <c r="AI121" s="653"/>
    </row>
    <row r="122" spans="1:35" s="20" customFormat="1" ht="17.25" customHeight="1">
      <c r="A122" s="654"/>
      <c r="B122" s="90">
        <f t="shared" si="1"/>
        <v>0</v>
      </c>
      <c r="C122" s="19">
        <f>'Marks Entry'!D124</f>
        <v>0</v>
      </c>
      <c r="D122" s="19">
        <f>'Marks Entry'!E124</f>
        <v>0</v>
      </c>
      <c r="E122" s="106" t="str">
        <f>'Marks Entry'!F124</f>
        <v/>
      </c>
      <c r="F122" s="19">
        <f>'Marks Entry'!G124</f>
        <v>0</v>
      </c>
      <c r="G122" s="19">
        <f>'Marks Entry'!H124</f>
        <v>0</v>
      </c>
      <c r="H122" s="19">
        <f>'Marks Entry'!I124</f>
        <v>0</v>
      </c>
      <c r="I122" s="19">
        <f>'Marks Entry'!J124</f>
        <v>0</v>
      </c>
      <c r="J122" s="748">
        <f>'Marks Entry'!K124</f>
        <v>0</v>
      </c>
      <c r="K122" s="77">
        <f>IF($K$2='Complete Statement (Sess. Marks'!$O$2,'Complete Statement (Sess. Marks'!O122,IF($K$2='Complete Statement (Sess. Marks'!$AA$2,'Complete Statement (Sess. Marks'!AA122,IF($K$2='Complete Statement (Sess. Marks'!$AM$2,'Complete Statement (Sess. Marks'!AM122,IF($K$2='Complete Statement (Sess. Marks'!$AY$2,'Complete Statement (Sess. Marks'!AY122,IF($K$2='Complete Statement (Sess. Marks'!$BK$2,'Complete Statement (Sess. Marks'!BK122,IF($K$2='Complete Statement (Sess. Marks'!$BW$2,'Complete Statement (Sess. Marks'!BW122,IF($K$2='Complete Statement (Sess. Marks'!$CI$2,'Complete Statement (Sess. Marks'!CI122,"")))))))</f>
        <v>0</v>
      </c>
      <c r="L122" s="76">
        <f>IF($K$2='Complete Statement (Sess. Marks'!$O$2,'Complete Statement (Sess. Marks'!P122,IF($K$2='Complete Statement (Sess. Marks'!$AA$2,'Complete Statement (Sess. Marks'!AB122,IF($K$2='Complete Statement (Sess. Marks'!$AM$2,'Complete Statement (Sess. Marks'!AN122,IF($K$2='Complete Statement (Sess. Marks'!$AY$2,'Complete Statement (Sess. Marks'!AZ122,IF($K$2='Complete Statement (Sess. Marks'!$BK$2,'Complete Statement (Sess. Marks'!BL122,IF($K$2='Complete Statement (Sess. Marks'!$BW$2,'Complete Statement (Sess. Marks'!BX122,IF($K$2='Complete Statement (Sess. Marks'!$CI$2,'Complete Statement (Sess. Marks'!CJ122,"")))))))</f>
        <v>0</v>
      </c>
      <c r="M122" s="76">
        <f>IF($K$2='Complete Statement (Sess. Marks'!$O$2,'Complete Statement (Sess. Marks'!Q122,IF($K$2='Complete Statement (Sess. Marks'!$AA$2,'Complete Statement (Sess. Marks'!AC122,IF($K$2='Complete Statement (Sess. Marks'!$AM$2,'Complete Statement (Sess. Marks'!AO122,IF($K$2='Complete Statement (Sess. Marks'!$AY$2,'Complete Statement (Sess. Marks'!BA122,IF($K$2='Complete Statement (Sess. Marks'!$BK$2,'Complete Statement (Sess. Marks'!BM122,IF($K$2='Complete Statement (Sess. Marks'!$BW$2,'Complete Statement (Sess. Marks'!BY122,IF($K$2='Complete Statement (Sess. Marks'!$CI$2,'Complete Statement (Sess. Marks'!CK122,"")))))))</f>
        <v>0</v>
      </c>
      <c r="N122" s="76">
        <f>IF($K$2='Complete Statement (Sess. Marks'!$O$2,'Complete Statement (Sess. Marks'!R122,IF($K$2='Complete Statement (Sess. Marks'!$AA$2,'Complete Statement (Sess. Marks'!AD122,IF($K$2='Complete Statement (Sess. Marks'!$AM$2,'Complete Statement (Sess. Marks'!AP122,IF($K$2='Complete Statement (Sess. Marks'!$AY$2,'Complete Statement (Sess. Marks'!BB122,IF($K$2='Complete Statement (Sess. Marks'!$BK$2,'Complete Statement (Sess. Marks'!BN122,IF($K$2='Complete Statement (Sess. Marks'!$BW$2,'Complete Statement (Sess. Marks'!BZ122,IF($K$2='Complete Statement (Sess. Marks'!$CI$2,'Complete Statement (Sess. Marks'!CL122,"")))))))</f>
        <v>0</v>
      </c>
      <c r="O122" s="76">
        <f>IF($K$2='Complete Statement (Sess. Marks'!$O$2,'Complete Statement (Sess. Marks'!S122,IF($K$2='Complete Statement (Sess. Marks'!$AA$2,'Complete Statement (Sess. Marks'!AE122,IF($K$2='Complete Statement (Sess. Marks'!$AM$2,'Complete Statement (Sess. Marks'!AQ122,IF($K$2='Complete Statement (Sess. Marks'!$AY$2,'Complete Statement (Sess. Marks'!BC122,IF($K$2='Complete Statement (Sess. Marks'!$BK$2,'Complete Statement (Sess. Marks'!BO122,IF($K$2='Complete Statement (Sess. Marks'!$BW$2,'Complete Statement (Sess. Marks'!CA122,IF($K$2='Complete Statement (Sess. Marks'!$CI$2,'Complete Statement (Sess. Marks'!CM122,"")))))))</f>
        <v>0</v>
      </c>
      <c r="P122" s="76">
        <f>IF($K$2='Complete Statement (Sess. Marks'!$O$2,'Complete Statement (Sess. Marks'!T122,IF($K$2='Complete Statement (Sess. Marks'!$AA$2,'Complete Statement (Sess. Marks'!AF122,IF($K$2='Complete Statement (Sess. Marks'!$AM$2,'Complete Statement (Sess. Marks'!AR122,IF($K$2='Complete Statement (Sess. Marks'!$AY$2,'Complete Statement (Sess. Marks'!BD122,IF($K$2='Complete Statement (Sess. Marks'!$BK$2,'Complete Statement (Sess. Marks'!BP122,IF($K$2='Complete Statement (Sess. Marks'!$BW$2,'Complete Statement (Sess. Marks'!CB122,IF($K$2='Complete Statement (Sess. Marks'!$CI$2,'Complete Statement (Sess. Marks'!CN122,"")))))))</f>
        <v>0</v>
      </c>
      <c r="Q122" s="76">
        <f>IF($K$2='Complete Statement (Sess. Marks'!$O$2,'Complete Statement (Sess. Marks'!U122,IF($K$2='Complete Statement (Sess. Marks'!$AA$2,'Complete Statement (Sess. Marks'!AG122,IF($K$2='Complete Statement (Sess. Marks'!$AM$2,'Complete Statement (Sess. Marks'!AS122,IF($K$2='Complete Statement (Sess. Marks'!$AY$2,'Complete Statement (Sess. Marks'!BE122,IF($K$2='Complete Statement (Sess. Marks'!$BK$2,'Complete Statement (Sess. Marks'!BQ122,IF($K$2='Complete Statement (Sess. Marks'!$BW$2,'Complete Statement (Sess. Marks'!CC122,IF($K$2='Complete Statement (Sess. Marks'!$CI$2,'Complete Statement (Sess. Marks'!CO122,"")))))))</f>
        <v>0</v>
      </c>
      <c r="R122" s="76">
        <f>IF($K$2='Complete Statement (Sess. Marks'!$O$2,'Complete Statement (Sess. Marks'!V122,IF($K$2='Complete Statement (Sess. Marks'!$AA$2,'Complete Statement (Sess. Marks'!AH122,IF($K$2='Complete Statement (Sess. Marks'!$AM$2,'Complete Statement (Sess. Marks'!AT122,IF($K$2='Complete Statement (Sess. Marks'!$AY$2,'Complete Statement (Sess. Marks'!BF122,IF($K$2='Complete Statement (Sess. Marks'!$BK$2,'Complete Statement (Sess. Marks'!BR122,IF($K$2='Complete Statement (Sess. Marks'!$BW$2,'Complete Statement (Sess. Marks'!CD122,IF($K$2='Complete Statement (Sess. Marks'!$CI$2,'Complete Statement (Sess. Marks'!CP122,"")))))))</f>
        <v>0</v>
      </c>
      <c r="S122" s="76">
        <f>IF($K$2='Complete Statement (Sess. Marks'!$O$2,'Complete Statement (Sess. Marks'!W122,IF($K$2='Complete Statement (Sess. Marks'!$AA$2,'Complete Statement (Sess. Marks'!AI122,IF($K$2='Complete Statement (Sess. Marks'!$AM$2,'Complete Statement (Sess. Marks'!AU122,IF($K$2='Complete Statement (Sess. Marks'!$AY$2,'Complete Statement (Sess. Marks'!BG122,IF($K$2='Complete Statement (Sess. Marks'!$BK$2,'Complete Statement (Sess. Marks'!BS122,IF($K$2='Complete Statement (Sess. Marks'!$BW$2,'Complete Statement (Sess. Marks'!CE122,IF($K$2='Complete Statement (Sess. Marks'!$CI$2,'Complete Statement (Sess. Marks'!CQ122,"")))))))</f>
        <v>0</v>
      </c>
      <c r="T122" s="76">
        <f>IF($K$2='Complete Statement (Sess. Marks'!$O$2,'Complete Statement (Sess. Marks'!X122,IF($K$2='Complete Statement (Sess. Marks'!$AA$2,'Complete Statement (Sess. Marks'!AJ122,IF($K$2='Complete Statement (Sess. Marks'!$AM$2,'Complete Statement (Sess. Marks'!AV122,IF($K$2='Complete Statement (Sess. Marks'!$AY$2,'Complete Statement (Sess. Marks'!BH122,IF($K$2='Complete Statement (Sess. Marks'!$BK$2,'Complete Statement (Sess. Marks'!BT122,IF($K$2='Complete Statement (Sess. Marks'!$BW$2,'Complete Statement (Sess. Marks'!CF122,IF($K$2='Complete Statement (Sess. Marks'!$CI$2,'Complete Statement (Sess. Marks'!CR122,"")))))))</f>
        <v>0</v>
      </c>
      <c r="U122" s="76">
        <f>IF($K$2='Complete Statement (Sess. Marks'!$O$2,'Complete Statement (Sess. Marks'!Y122,IF($K$2='Complete Statement (Sess. Marks'!$AA$2,'Complete Statement (Sess. Marks'!AK122,IF($K$2='Complete Statement (Sess. Marks'!$AM$2,'Complete Statement (Sess. Marks'!AW122,IF($K$2='Complete Statement (Sess. Marks'!$AY$2,'Complete Statement (Sess. Marks'!BI122,IF($K$2='Complete Statement (Sess. Marks'!$BK$2,'Complete Statement (Sess. Marks'!BU122,IF($K$2='Complete Statement (Sess. Marks'!$BW$2,'Complete Statement (Sess. Marks'!CG122,IF($K$2='Complete Statement (Sess. Marks'!$CI$2,'Complete Statement (Sess. Marks'!CS122,"")))))))</f>
        <v>0</v>
      </c>
      <c r="V122" s="78">
        <f>IF($K$2='Complete Statement (Sess. Marks'!$O$2,'Complete Statement (Sess. Marks'!Z122,IF($K$2='Complete Statement (Sess. Marks'!$AA$2,'Complete Statement (Sess. Marks'!AL122,IF($K$2='Complete Statement (Sess. Marks'!$AM$2,'Complete Statement (Sess. Marks'!AX122,IF($K$2='Complete Statement (Sess. Marks'!$AY$2,'Complete Statement (Sess. Marks'!BJ122,IF($K$2='Complete Statement (Sess. Marks'!$BK$2,'Complete Statement (Sess. Marks'!BV122,IF($K$2='Complete Statement (Sess. Marks'!$BW$2,'Complete Statement (Sess. Marks'!CH122,IF($K$2='Complete Statement (Sess. Marks'!$CI$2,'Complete Statement (Sess. Marks'!CT122,"")))))))</f>
        <v>0</v>
      </c>
      <c r="W122" s="585"/>
      <c r="X122" s="128">
        <f>'Complete Statement (Sess. Marks'!DE122</f>
        <v>0</v>
      </c>
      <c r="Y122" s="282">
        <f>'Complete Statement (Sess. Marks'!DI122</f>
        <v>0</v>
      </c>
      <c r="Z122" s="124">
        <f>'Complete Statement (Sess. Marks'!DM122</f>
        <v>0</v>
      </c>
      <c r="AA122" s="282">
        <f>'Complete Statement (Sess. Marks'!DQ122</f>
        <v>0</v>
      </c>
      <c r="AB122" s="352">
        <f>'Complete Statement (Sess. Marks'!DU122</f>
        <v>0</v>
      </c>
      <c r="AC122" s="284">
        <f>'Complete Statement (Sess. Marks'!DY122</f>
        <v>0</v>
      </c>
      <c r="AD122" s="278" t="str">
        <f>'Complete Statement (Sess. Marks'!EC122</f>
        <v/>
      </c>
      <c r="AE122" s="123">
        <f>'Complete Statement (Sess. Marks'!ED122</f>
        <v>0</v>
      </c>
      <c r="AF122" s="44" t="str">
        <f>'Complete Statement (Sess. Marks'!EE122</f>
        <v>D</v>
      </c>
      <c r="AG122" s="289">
        <f>'Complete Statement (Sess. Marks'!EF122</f>
        <v>0</v>
      </c>
      <c r="AH122" s="290" t="str">
        <f>'Complete Statement (Sess. Marks'!EG122</f>
        <v>D</v>
      </c>
      <c r="AI122" s="653"/>
    </row>
    <row r="123" spans="1:35" s="20" customFormat="1" ht="17.25" customHeight="1">
      <c r="A123" s="654"/>
      <c r="B123" s="90">
        <f t="shared" si="1"/>
        <v>0</v>
      </c>
      <c r="C123" s="19">
        <f>'Marks Entry'!D125</f>
        <v>0</v>
      </c>
      <c r="D123" s="19">
        <f>'Marks Entry'!E125</f>
        <v>0</v>
      </c>
      <c r="E123" s="106" t="str">
        <f>'Marks Entry'!F125</f>
        <v/>
      </c>
      <c r="F123" s="19">
        <f>'Marks Entry'!G125</f>
        <v>0</v>
      </c>
      <c r="G123" s="19">
        <f>'Marks Entry'!H125</f>
        <v>0</v>
      </c>
      <c r="H123" s="19">
        <f>'Marks Entry'!I125</f>
        <v>0</v>
      </c>
      <c r="I123" s="19">
        <f>'Marks Entry'!J125</f>
        <v>0</v>
      </c>
      <c r="J123" s="748">
        <f>'Marks Entry'!K125</f>
        <v>0</v>
      </c>
      <c r="K123" s="77">
        <f>IF($K$2='Complete Statement (Sess. Marks'!$O$2,'Complete Statement (Sess. Marks'!O123,IF($K$2='Complete Statement (Sess. Marks'!$AA$2,'Complete Statement (Sess. Marks'!AA123,IF($K$2='Complete Statement (Sess. Marks'!$AM$2,'Complete Statement (Sess. Marks'!AM123,IF($K$2='Complete Statement (Sess. Marks'!$AY$2,'Complete Statement (Sess. Marks'!AY123,IF($K$2='Complete Statement (Sess. Marks'!$BK$2,'Complete Statement (Sess. Marks'!BK123,IF($K$2='Complete Statement (Sess. Marks'!$BW$2,'Complete Statement (Sess. Marks'!BW123,IF($K$2='Complete Statement (Sess. Marks'!$CI$2,'Complete Statement (Sess. Marks'!CI123,"")))))))</f>
        <v>0</v>
      </c>
      <c r="L123" s="76">
        <f>IF($K$2='Complete Statement (Sess. Marks'!$O$2,'Complete Statement (Sess. Marks'!P123,IF($K$2='Complete Statement (Sess. Marks'!$AA$2,'Complete Statement (Sess. Marks'!AB123,IF($K$2='Complete Statement (Sess. Marks'!$AM$2,'Complete Statement (Sess. Marks'!AN123,IF($K$2='Complete Statement (Sess. Marks'!$AY$2,'Complete Statement (Sess. Marks'!AZ123,IF($K$2='Complete Statement (Sess. Marks'!$BK$2,'Complete Statement (Sess. Marks'!BL123,IF($K$2='Complete Statement (Sess. Marks'!$BW$2,'Complete Statement (Sess. Marks'!BX123,IF($K$2='Complete Statement (Sess. Marks'!$CI$2,'Complete Statement (Sess. Marks'!CJ123,"")))))))</f>
        <v>0</v>
      </c>
      <c r="M123" s="76">
        <f>IF($K$2='Complete Statement (Sess. Marks'!$O$2,'Complete Statement (Sess. Marks'!Q123,IF($K$2='Complete Statement (Sess. Marks'!$AA$2,'Complete Statement (Sess. Marks'!AC123,IF($K$2='Complete Statement (Sess. Marks'!$AM$2,'Complete Statement (Sess. Marks'!AO123,IF($K$2='Complete Statement (Sess. Marks'!$AY$2,'Complete Statement (Sess. Marks'!BA123,IF($K$2='Complete Statement (Sess. Marks'!$BK$2,'Complete Statement (Sess. Marks'!BM123,IF($K$2='Complete Statement (Sess. Marks'!$BW$2,'Complete Statement (Sess. Marks'!BY123,IF($K$2='Complete Statement (Sess. Marks'!$CI$2,'Complete Statement (Sess. Marks'!CK123,"")))))))</f>
        <v>0</v>
      </c>
      <c r="N123" s="76">
        <f>IF($K$2='Complete Statement (Sess. Marks'!$O$2,'Complete Statement (Sess. Marks'!R123,IF($K$2='Complete Statement (Sess. Marks'!$AA$2,'Complete Statement (Sess. Marks'!AD123,IF($K$2='Complete Statement (Sess. Marks'!$AM$2,'Complete Statement (Sess. Marks'!AP123,IF($K$2='Complete Statement (Sess. Marks'!$AY$2,'Complete Statement (Sess. Marks'!BB123,IF($K$2='Complete Statement (Sess. Marks'!$BK$2,'Complete Statement (Sess. Marks'!BN123,IF($K$2='Complete Statement (Sess. Marks'!$BW$2,'Complete Statement (Sess. Marks'!BZ123,IF($K$2='Complete Statement (Sess. Marks'!$CI$2,'Complete Statement (Sess. Marks'!CL123,"")))))))</f>
        <v>0</v>
      </c>
      <c r="O123" s="76">
        <f>IF($K$2='Complete Statement (Sess. Marks'!$O$2,'Complete Statement (Sess. Marks'!S123,IF($K$2='Complete Statement (Sess. Marks'!$AA$2,'Complete Statement (Sess. Marks'!AE123,IF($K$2='Complete Statement (Sess. Marks'!$AM$2,'Complete Statement (Sess. Marks'!AQ123,IF($K$2='Complete Statement (Sess. Marks'!$AY$2,'Complete Statement (Sess. Marks'!BC123,IF($K$2='Complete Statement (Sess. Marks'!$BK$2,'Complete Statement (Sess. Marks'!BO123,IF($K$2='Complete Statement (Sess. Marks'!$BW$2,'Complete Statement (Sess. Marks'!CA123,IF($K$2='Complete Statement (Sess. Marks'!$CI$2,'Complete Statement (Sess. Marks'!CM123,"")))))))</f>
        <v>0</v>
      </c>
      <c r="P123" s="76">
        <f>IF($K$2='Complete Statement (Sess. Marks'!$O$2,'Complete Statement (Sess. Marks'!T123,IF($K$2='Complete Statement (Sess. Marks'!$AA$2,'Complete Statement (Sess. Marks'!AF123,IF($K$2='Complete Statement (Sess. Marks'!$AM$2,'Complete Statement (Sess. Marks'!AR123,IF($K$2='Complete Statement (Sess. Marks'!$AY$2,'Complete Statement (Sess. Marks'!BD123,IF($K$2='Complete Statement (Sess. Marks'!$BK$2,'Complete Statement (Sess. Marks'!BP123,IF($K$2='Complete Statement (Sess. Marks'!$BW$2,'Complete Statement (Sess. Marks'!CB123,IF($K$2='Complete Statement (Sess. Marks'!$CI$2,'Complete Statement (Sess. Marks'!CN123,"")))))))</f>
        <v>0</v>
      </c>
      <c r="Q123" s="76">
        <f>IF($K$2='Complete Statement (Sess. Marks'!$O$2,'Complete Statement (Sess. Marks'!U123,IF($K$2='Complete Statement (Sess. Marks'!$AA$2,'Complete Statement (Sess. Marks'!AG123,IF($K$2='Complete Statement (Sess. Marks'!$AM$2,'Complete Statement (Sess. Marks'!AS123,IF($K$2='Complete Statement (Sess. Marks'!$AY$2,'Complete Statement (Sess. Marks'!BE123,IF($K$2='Complete Statement (Sess. Marks'!$BK$2,'Complete Statement (Sess. Marks'!BQ123,IF($K$2='Complete Statement (Sess. Marks'!$BW$2,'Complete Statement (Sess. Marks'!CC123,IF($K$2='Complete Statement (Sess. Marks'!$CI$2,'Complete Statement (Sess. Marks'!CO123,"")))))))</f>
        <v>0</v>
      </c>
      <c r="R123" s="76">
        <f>IF($K$2='Complete Statement (Sess. Marks'!$O$2,'Complete Statement (Sess. Marks'!V123,IF($K$2='Complete Statement (Sess. Marks'!$AA$2,'Complete Statement (Sess. Marks'!AH123,IF($K$2='Complete Statement (Sess. Marks'!$AM$2,'Complete Statement (Sess. Marks'!AT123,IF($K$2='Complete Statement (Sess. Marks'!$AY$2,'Complete Statement (Sess. Marks'!BF123,IF($K$2='Complete Statement (Sess. Marks'!$BK$2,'Complete Statement (Sess. Marks'!BR123,IF($K$2='Complete Statement (Sess. Marks'!$BW$2,'Complete Statement (Sess. Marks'!CD123,IF($K$2='Complete Statement (Sess. Marks'!$CI$2,'Complete Statement (Sess. Marks'!CP123,"")))))))</f>
        <v>0</v>
      </c>
      <c r="S123" s="76">
        <f>IF($K$2='Complete Statement (Sess. Marks'!$O$2,'Complete Statement (Sess. Marks'!W123,IF($K$2='Complete Statement (Sess. Marks'!$AA$2,'Complete Statement (Sess. Marks'!AI123,IF($K$2='Complete Statement (Sess. Marks'!$AM$2,'Complete Statement (Sess. Marks'!AU123,IF($K$2='Complete Statement (Sess. Marks'!$AY$2,'Complete Statement (Sess. Marks'!BG123,IF($K$2='Complete Statement (Sess. Marks'!$BK$2,'Complete Statement (Sess. Marks'!BS123,IF($K$2='Complete Statement (Sess. Marks'!$BW$2,'Complete Statement (Sess. Marks'!CE123,IF($K$2='Complete Statement (Sess. Marks'!$CI$2,'Complete Statement (Sess. Marks'!CQ123,"")))))))</f>
        <v>0</v>
      </c>
      <c r="T123" s="76">
        <f>IF($K$2='Complete Statement (Sess. Marks'!$O$2,'Complete Statement (Sess. Marks'!X123,IF($K$2='Complete Statement (Sess. Marks'!$AA$2,'Complete Statement (Sess. Marks'!AJ123,IF($K$2='Complete Statement (Sess. Marks'!$AM$2,'Complete Statement (Sess. Marks'!AV123,IF($K$2='Complete Statement (Sess. Marks'!$AY$2,'Complete Statement (Sess. Marks'!BH123,IF($K$2='Complete Statement (Sess. Marks'!$BK$2,'Complete Statement (Sess. Marks'!BT123,IF($K$2='Complete Statement (Sess. Marks'!$BW$2,'Complete Statement (Sess. Marks'!CF123,IF($K$2='Complete Statement (Sess. Marks'!$CI$2,'Complete Statement (Sess. Marks'!CR123,"")))))))</f>
        <v>0</v>
      </c>
      <c r="U123" s="76">
        <f>IF($K$2='Complete Statement (Sess. Marks'!$O$2,'Complete Statement (Sess. Marks'!Y123,IF($K$2='Complete Statement (Sess. Marks'!$AA$2,'Complete Statement (Sess. Marks'!AK123,IF($K$2='Complete Statement (Sess. Marks'!$AM$2,'Complete Statement (Sess. Marks'!AW123,IF($K$2='Complete Statement (Sess. Marks'!$AY$2,'Complete Statement (Sess. Marks'!BI123,IF($K$2='Complete Statement (Sess. Marks'!$BK$2,'Complete Statement (Sess. Marks'!BU123,IF($K$2='Complete Statement (Sess. Marks'!$BW$2,'Complete Statement (Sess. Marks'!CG123,IF($K$2='Complete Statement (Sess. Marks'!$CI$2,'Complete Statement (Sess. Marks'!CS123,"")))))))</f>
        <v>0</v>
      </c>
      <c r="V123" s="78">
        <f>IF($K$2='Complete Statement (Sess. Marks'!$O$2,'Complete Statement (Sess. Marks'!Z123,IF($K$2='Complete Statement (Sess. Marks'!$AA$2,'Complete Statement (Sess. Marks'!AL123,IF($K$2='Complete Statement (Sess. Marks'!$AM$2,'Complete Statement (Sess. Marks'!AX123,IF($K$2='Complete Statement (Sess. Marks'!$AY$2,'Complete Statement (Sess. Marks'!BJ123,IF($K$2='Complete Statement (Sess. Marks'!$BK$2,'Complete Statement (Sess. Marks'!BV123,IF($K$2='Complete Statement (Sess. Marks'!$BW$2,'Complete Statement (Sess. Marks'!CH123,IF($K$2='Complete Statement (Sess. Marks'!$CI$2,'Complete Statement (Sess. Marks'!CT123,"")))))))</f>
        <v>0</v>
      </c>
      <c r="W123" s="585"/>
      <c r="X123" s="128">
        <f>'Complete Statement (Sess. Marks'!DE123</f>
        <v>0</v>
      </c>
      <c r="Y123" s="282">
        <f>'Complete Statement (Sess. Marks'!DI123</f>
        <v>0</v>
      </c>
      <c r="Z123" s="124">
        <f>'Complete Statement (Sess. Marks'!DM123</f>
        <v>0</v>
      </c>
      <c r="AA123" s="282">
        <f>'Complete Statement (Sess. Marks'!DQ123</f>
        <v>0</v>
      </c>
      <c r="AB123" s="352">
        <f>'Complete Statement (Sess. Marks'!DU123</f>
        <v>0</v>
      </c>
      <c r="AC123" s="284">
        <f>'Complete Statement (Sess. Marks'!DY123</f>
        <v>0</v>
      </c>
      <c r="AD123" s="278" t="str">
        <f>'Complete Statement (Sess. Marks'!EC123</f>
        <v/>
      </c>
      <c r="AE123" s="123">
        <f>'Complete Statement (Sess. Marks'!ED123</f>
        <v>0</v>
      </c>
      <c r="AF123" s="44" t="str">
        <f>'Complete Statement (Sess. Marks'!EE123</f>
        <v>D</v>
      </c>
      <c r="AG123" s="289">
        <f>'Complete Statement (Sess. Marks'!EF123</f>
        <v>0</v>
      </c>
      <c r="AH123" s="290" t="str">
        <f>'Complete Statement (Sess. Marks'!EG123</f>
        <v>D</v>
      </c>
      <c r="AI123" s="653"/>
    </row>
    <row r="124" spans="1:35" s="20" customFormat="1" ht="17.25" customHeight="1">
      <c r="A124" s="654"/>
      <c r="B124" s="90">
        <f t="shared" si="1"/>
        <v>0</v>
      </c>
      <c r="C124" s="19">
        <f>'Marks Entry'!D126</f>
        <v>0</v>
      </c>
      <c r="D124" s="19">
        <f>'Marks Entry'!E126</f>
        <v>0</v>
      </c>
      <c r="E124" s="106" t="str">
        <f>'Marks Entry'!F126</f>
        <v/>
      </c>
      <c r="F124" s="19">
        <f>'Marks Entry'!G126</f>
        <v>0</v>
      </c>
      <c r="G124" s="19">
        <f>'Marks Entry'!H126</f>
        <v>0</v>
      </c>
      <c r="H124" s="19">
        <f>'Marks Entry'!I126</f>
        <v>0</v>
      </c>
      <c r="I124" s="19">
        <f>'Marks Entry'!J126</f>
        <v>0</v>
      </c>
      <c r="J124" s="748">
        <f>'Marks Entry'!K126</f>
        <v>0</v>
      </c>
      <c r="K124" s="77">
        <f>IF($K$2='Complete Statement (Sess. Marks'!$O$2,'Complete Statement (Sess. Marks'!O124,IF($K$2='Complete Statement (Sess. Marks'!$AA$2,'Complete Statement (Sess. Marks'!AA124,IF($K$2='Complete Statement (Sess. Marks'!$AM$2,'Complete Statement (Sess. Marks'!AM124,IF($K$2='Complete Statement (Sess. Marks'!$AY$2,'Complete Statement (Sess. Marks'!AY124,IF($K$2='Complete Statement (Sess. Marks'!$BK$2,'Complete Statement (Sess. Marks'!BK124,IF($K$2='Complete Statement (Sess. Marks'!$BW$2,'Complete Statement (Sess. Marks'!BW124,IF($K$2='Complete Statement (Sess. Marks'!$CI$2,'Complete Statement (Sess. Marks'!CI124,"")))))))</f>
        <v>0</v>
      </c>
      <c r="L124" s="76">
        <f>IF($K$2='Complete Statement (Sess. Marks'!$O$2,'Complete Statement (Sess. Marks'!P124,IF($K$2='Complete Statement (Sess. Marks'!$AA$2,'Complete Statement (Sess. Marks'!AB124,IF($K$2='Complete Statement (Sess. Marks'!$AM$2,'Complete Statement (Sess. Marks'!AN124,IF($K$2='Complete Statement (Sess. Marks'!$AY$2,'Complete Statement (Sess. Marks'!AZ124,IF($K$2='Complete Statement (Sess. Marks'!$BK$2,'Complete Statement (Sess. Marks'!BL124,IF($K$2='Complete Statement (Sess. Marks'!$BW$2,'Complete Statement (Sess. Marks'!BX124,IF($K$2='Complete Statement (Sess. Marks'!$CI$2,'Complete Statement (Sess. Marks'!CJ124,"")))))))</f>
        <v>0</v>
      </c>
      <c r="M124" s="76">
        <f>IF($K$2='Complete Statement (Sess. Marks'!$O$2,'Complete Statement (Sess. Marks'!Q124,IF($K$2='Complete Statement (Sess. Marks'!$AA$2,'Complete Statement (Sess. Marks'!AC124,IF($K$2='Complete Statement (Sess. Marks'!$AM$2,'Complete Statement (Sess. Marks'!AO124,IF($K$2='Complete Statement (Sess. Marks'!$AY$2,'Complete Statement (Sess. Marks'!BA124,IF($K$2='Complete Statement (Sess. Marks'!$BK$2,'Complete Statement (Sess. Marks'!BM124,IF($K$2='Complete Statement (Sess. Marks'!$BW$2,'Complete Statement (Sess. Marks'!BY124,IF($K$2='Complete Statement (Sess. Marks'!$CI$2,'Complete Statement (Sess. Marks'!CK124,"")))))))</f>
        <v>0</v>
      </c>
      <c r="N124" s="76">
        <f>IF($K$2='Complete Statement (Sess. Marks'!$O$2,'Complete Statement (Sess. Marks'!R124,IF($K$2='Complete Statement (Sess. Marks'!$AA$2,'Complete Statement (Sess. Marks'!AD124,IF($K$2='Complete Statement (Sess. Marks'!$AM$2,'Complete Statement (Sess. Marks'!AP124,IF($K$2='Complete Statement (Sess. Marks'!$AY$2,'Complete Statement (Sess. Marks'!BB124,IF($K$2='Complete Statement (Sess. Marks'!$BK$2,'Complete Statement (Sess. Marks'!BN124,IF($K$2='Complete Statement (Sess. Marks'!$BW$2,'Complete Statement (Sess. Marks'!BZ124,IF($K$2='Complete Statement (Sess. Marks'!$CI$2,'Complete Statement (Sess. Marks'!CL124,"")))))))</f>
        <v>0</v>
      </c>
      <c r="O124" s="76">
        <f>IF($K$2='Complete Statement (Sess. Marks'!$O$2,'Complete Statement (Sess. Marks'!S124,IF($K$2='Complete Statement (Sess. Marks'!$AA$2,'Complete Statement (Sess. Marks'!AE124,IF($K$2='Complete Statement (Sess. Marks'!$AM$2,'Complete Statement (Sess. Marks'!AQ124,IF($K$2='Complete Statement (Sess. Marks'!$AY$2,'Complete Statement (Sess. Marks'!BC124,IF($K$2='Complete Statement (Sess. Marks'!$BK$2,'Complete Statement (Sess. Marks'!BO124,IF($K$2='Complete Statement (Sess. Marks'!$BW$2,'Complete Statement (Sess. Marks'!CA124,IF($K$2='Complete Statement (Sess. Marks'!$CI$2,'Complete Statement (Sess. Marks'!CM124,"")))))))</f>
        <v>0</v>
      </c>
      <c r="P124" s="76">
        <f>IF($K$2='Complete Statement (Sess. Marks'!$O$2,'Complete Statement (Sess. Marks'!T124,IF($K$2='Complete Statement (Sess. Marks'!$AA$2,'Complete Statement (Sess. Marks'!AF124,IF($K$2='Complete Statement (Sess. Marks'!$AM$2,'Complete Statement (Sess. Marks'!AR124,IF($K$2='Complete Statement (Sess. Marks'!$AY$2,'Complete Statement (Sess. Marks'!BD124,IF($K$2='Complete Statement (Sess. Marks'!$BK$2,'Complete Statement (Sess. Marks'!BP124,IF($K$2='Complete Statement (Sess. Marks'!$BW$2,'Complete Statement (Sess. Marks'!CB124,IF($K$2='Complete Statement (Sess. Marks'!$CI$2,'Complete Statement (Sess. Marks'!CN124,"")))))))</f>
        <v>0</v>
      </c>
      <c r="Q124" s="76">
        <f>IF($K$2='Complete Statement (Sess. Marks'!$O$2,'Complete Statement (Sess. Marks'!U124,IF($K$2='Complete Statement (Sess. Marks'!$AA$2,'Complete Statement (Sess. Marks'!AG124,IF($K$2='Complete Statement (Sess. Marks'!$AM$2,'Complete Statement (Sess. Marks'!AS124,IF($K$2='Complete Statement (Sess. Marks'!$AY$2,'Complete Statement (Sess. Marks'!BE124,IF($K$2='Complete Statement (Sess. Marks'!$BK$2,'Complete Statement (Sess. Marks'!BQ124,IF($K$2='Complete Statement (Sess. Marks'!$BW$2,'Complete Statement (Sess. Marks'!CC124,IF($K$2='Complete Statement (Sess. Marks'!$CI$2,'Complete Statement (Sess. Marks'!CO124,"")))))))</f>
        <v>0</v>
      </c>
      <c r="R124" s="76">
        <f>IF($K$2='Complete Statement (Sess. Marks'!$O$2,'Complete Statement (Sess. Marks'!V124,IF($K$2='Complete Statement (Sess. Marks'!$AA$2,'Complete Statement (Sess. Marks'!AH124,IF($K$2='Complete Statement (Sess. Marks'!$AM$2,'Complete Statement (Sess. Marks'!AT124,IF($K$2='Complete Statement (Sess. Marks'!$AY$2,'Complete Statement (Sess. Marks'!BF124,IF($K$2='Complete Statement (Sess. Marks'!$BK$2,'Complete Statement (Sess. Marks'!BR124,IF($K$2='Complete Statement (Sess. Marks'!$BW$2,'Complete Statement (Sess. Marks'!CD124,IF($K$2='Complete Statement (Sess. Marks'!$CI$2,'Complete Statement (Sess. Marks'!CP124,"")))))))</f>
        <v>0</v>
      </c>
      <c r="S124" s="76">
        <f>IF($K$2='Complete Statement (Sess. Marks'!$O$2,'Complete Statement (Sess. Marks'!W124,IF($K$2='Complete Statement (Sess. Marks'!$AA$2,'Complete Statement (Sess. Marks'!AI124,IF($K$2='Complete Statement (Sess. Marks'!$AM$2,'Complete Statement (Sess. Marks'!AU124,IF($K$2='Complete Statement (Sess. Marks'!$AY$2,'Complete Statement (Sess. Marks'!BG124,IF($K$2='Complete Statement (Sess. Marks'!$BK$2,'Complete Statement (Sess. Marks'!BS124,IF($K$2='Complete Statement (Sess. Marks'!$BW$2,'Complete Statement (Sess. Marks'!CE124,IF($K$2='Complete Statement (Sess. Marks'!$CI$2,'Complete Statement (Sess. Marks'!CQ124,"")))))))</f>
        <v>0</v>
      </c>
      <c r="T124" s="76">
        <f>IF($K$2='Complete Statement (Sess. Marks'!$O$2,'Complete Statement (Sess. Marks'!X124,IF($K$2='Complete Statement (Sess. Marks'!$AA$2,'Complete Statement (Sess. Marks'!AJ124,IF($K$2='Complete Statement (Sess. Marks'!$AM$2,'Complete Statement (Sess. Marks'!AV124,IF($K$2='Complete Statement (Sess. Marks'!$AY$2,'Complete Statement (Sess. Marks'!BH124,IF($K$2='Complete Statement (Sess. Marks'!$BK$2,'Complete Statement (Sess. Marks'!BT124,IF($K$2='Complete Statement (Sess. Marks'!$BW$2,'Complete Statement (Sess. Marks'!CF124,IF($K$2='Complete Statement (Sess. Marks'!$CI$2,'Complete Statement (Sess. Marks'!CR124,"")))))))</f>
        <v>0</v>
      </c>
      <c r="U124" s="76">
        <f>IF($K$2='Complete Statement (Sess. Marks'!$O$2,'Complete Statement (Sess. Marks'!Y124,IF($K$2='Complete Statement (Sess. Marks'!$AA$2,'Complete Statement (Sess. Marks'!AK124,IF($K$2='Complete Statement (Sess. Marks'!$AM$2,'Complete Statement (Sess. Marks'!AW124,IF($K$2='Complete Statement (Sess. Marks'!$AY$2,'Complete Statement (Sess. Marks'!BI124,IF($K$2='Complete Statement (Sess. Marks'!$BK$2,'Complete Statement (Sess. Marks'!BU124,IF($K$2='Complete Statement (Sess. Marks'!$BW$2,'Complete Statement (Sess. Marks'!CG124,IF($K$2='Complete Statement (Sess. Marks'!$CI$2,'Complete Statement (Sess. Marks'!CS124,"")))))))</f>
        <v>0</v>
      </c>
      <c r="V124" s="78">
        <f>IF($K$2='Complete Statement (Sess. Marks'!$O$2,'Complete Statement (Sess. Marks'!Z124,IF($K$2='Complete Statement (Sess. Marks'!$AA$2,'Complete Statement (Sess. Marks'!AL124,IF($K$2='Complete Statement (Sess. Marks'!$AM$2,'Complete Statement (Sess. Marks'!AX124,IF($K$2='Complete Statement (Sess. Marks'!$AY$2,'Complete Statement (Sess. Marks'!BJ124,IF($K$2='Complete Statement (Sess. Marks'!$BK$2,'Complete Statement (Sess. Marks'!BV124,IF($K$2='Complete Statement (Sess. Marks'!$BW$2,'Complete Statement (Sess. Marks'!CH124,IF($K$2='Complete Statement (Sess. Marks'!$CI$2,'Complete Statement (Sess. Marks'!CT124,"")))))))</f>
        <v>0</v>
      </c>
      <c r="W124" s="585"/>
      <c r="X124" s="128">
        <f>'Complete Statement (Sess. Marks'!DE124</f>
        <v>0</v>
      </c>
      <c r="Y124" s="282">
        <f>'Complete Statement (Sess. Marks'!DI124</f>
        <v>0</v>
      </c>
      <c r="Z124" s="124">
        <f>'Complete Statement (Sess. Marks'!DM124</f>
        <v>0</v>
      </c>
      <c r="AA124" s="282">
        <f>'Complete Statement (Sess. Marks'!DQ124</f>
        <v>0</v>
      </c>
      <c r="AB124" s="352">
        <f>'Complete Statement (Sess. Marks'!DU124</f>
        <v>0</v>
      </c>
      <c r="AC124" s="284">
        <f>'Complete Statement (Sess. Marks'!DY124</f>
        <v>0</v>
      </c>
      <c r="AD124" s="278" t="str">
        <f>'Complete Statement (Sess. Marks'!EC124</f>
        <v/>
      </c>
      <c r="AE124" s="123">
        <f>'Complete Statement (Sess. Marks'!ED124</f>
        <v>0</v>
      </c>
      <c r="AF124" s="44" t="str">
        <f>'Complete Statement (Sess. Marks'!EE124</f>
        <v>D</v>
      </c>
      <c r="AG124" s="289">
        <f>'Complete Statement (Sess. Marks'!EF124</f>
        <v>0</v>
      </c>
      <c r="AH124" s="290" t="str">
        <f>'Complete Statement (Sess. Marks'!EG124</f>
        <v>D</v>
      </c>
      <c r="AI124" s="653"/>
    </row>
    <row r="125" spans="1:35" s="20" customFormat="1" ht="17.25" customHeight="1">
      <c r="A125" s="654"/>
      <c r="B125" s="90">
        <f t="shared" si="1"/>
        <v>0</v>
      </c>
      <c r="C125" s="19">
        <f>'Marks Entry'!D127</f>
        <v>0</v>
      </c>
      <c r="D125" s="19">
        <f>'Marks Entry'!E127</f>
        <v>0</v>
      </c>
      <c r="E125" s="106" t="str">
        <f>'Marks Entry'!F127</f>
        <v/>
      </c>
      <c r="F125" s="19">
        <f>'Marks Entry'!G127</f>
        <v>0</v>
      </c>
      <c r="G125" s="19">
        <f>'Marks Entry'!H127</f>
        <v>0</v>
      </c>
      <c r="H125" s="19">
        <f>'Marks Entry'!I127</f>
        <v>0</v>
      </c>
      <c r="I125" s="19">
        <f>'Marks Entry'!J127</f>
        <v>0</v>
      </c>
      <c r="J125" s="748">
        <f>'Marks Entry'!K127</f>
        <v>0</v>
      </c>
      <c r="K125" s="77">
        <f>IF($K$2='Complete Statement (Sess. Marks'!$O$2,'Complete Statement (Sess. Marks'!O125,IF($K$2='Complete Statement (Sess. Marks'!$AA$2,'Complete Statement (Sess. Marks'!AA125,IF($K$2='Complete Statement (Sess. Marks'!$AM$2,'Complete Statement (Sess. Marks'!AM125,IF($K$2='Complete Statement (Sess. Marks'!$AY$2,'Complete Statement (Sess. Marks'!AY125,IF($K$2='Complete Statement (Sess. Marks'!$BK$2,'Complete Statement (Sess. Marks'!BK125,IF($K$2='Complete Statement (Sess. Marks'!$BW$2,'Complete Statement (Sess. Marks'!BW125,IF($K$2='Complete Statement (Sess. Marks'!$CI$2,'Complete Statement (Sess. Marks'!CI125,"")))))))</f>
        <v>0</v>
      </c>
      <c r="L125" s="76">
        <f>IF($K$2='Complete Statement (Sess. Marks'!$O$2,'Complete Statement (Sess. Marks'!P125,IF($K$2='Complete Statement (Sess. Marks'!$AA$2,'Complete Statement (Sess. Marks'!AB125,IF($K$2='Complete Statement (Sess. Marks'!$AM$2,'Complete Statement (Sess. Marks'!AN125,IF($K$2='Complete Statement (Sess. Marks'!$AY$2,'Complete Statement (Sess. Marks'!AZ125,IF($K$2='Complete Statement (Sess. Marks'!$BK$2,'Complete Statement (Sess. Marks'!BL125,IF($K$2='Complete Statement (Sess. Marks'!$BW$2,'Complete Statement (Sess. Marks'!BX125,IF($K$2='Complete Statement (Sess. Marks'!$CI$2,'Complete Statement (Sess. Marks'!CJ125,"")))))))</f>
        <v>0</v>
      </c>
      <c r="M125" s="76">
        <f>IF($K$2='Complete Statement (Sess. Marks'!$O$2,'Complete Statement (Sess. Marks'!Q125,IF($K$2='Complete Statement (Sess. Marks'!$AA$2,'Complete Statement (Sess. Marks'!AC125,IF($K$2='Complete Statement (Sess. Marks'!$AM$2,'Complete Statement (Sess. Marks'!AO125,IF($K$2='Complete Statement (Sess. Marks'!$AY$2,'Complete Statement (Sess. Marks'!BA125,IF($K$2='Complete Statement (Sess. Marks'!$BK$2,'Complete Statement (Sess. Marks'!BM125,IF($K$2='Complete Statement (Sess. Marks'!$BW$2,'Complete Statement (Sess. Marks'!BY125,IF($K$2='Complete Statement (Sess. Marks'!$CI$2,'Complete Statement (Sess. Marks'!CK125,"")))))))</f>
        <v>0</v>
      </c>
      <c r="N125" s="76">
        <f>IF($K$2='Complete Statement (Sess. Marks'!$O$2,'Complete Statement (Sess. Marks'!R125,IF($K$2='Complete Statement (Sess. Marks'!$AA$2,'Complete Statement (Sess. Marks'!AD125,IF($K$2='Complete Statement (Sess. Marks'!$AM$2,'Complete Statement (Sess. Marks'!AP125,IF($K$2='Complete Statement (Sess. Marks'!$AY$2,'Complete Statement (Sess. Marks'!BB125,IF($K$2='Complete Statement (Sess. Marks'!$BK$2,'Complete Statement (Sess. Marks'!BN125,IF($K$2='Complete Statement (Sess. Marks'!$BW$2,'Complete Statement (Sess. Marks'!BZ125,IF($K$2='Complete Statement (Sess. Marks'!$CI$2,'Complete Statement (Sess. Marks'!CL125,"")))))))</f>
        <v>0</v>
      </c>
      <c r="O125" s="76">
        <f>IF($K$2='Complete Statement (Sess. Marks'!$O$2,'Complete Statement (Sess. Marks'!S125,IF($K$2='Complete Statement (Sess. Marks'!$AA$2,'Complete Statement (Sess. Marks'!AE125,IF($K$2='Complete Statement (Sess. Marks'!$AM$2,'Complete Statement (Sess. Marks'!AQ125,IF($K$2='Complete Statement (Sess. Marks'!$AY$2,'Complete Statement (Sess. Marks'!BC125,IF($K$2='Complete Statement (Sess. Marks'!$BK$2,'Complete Statement (Sess. Marks'!BO125,IF($K$2='Complete Statement (Sess. Marks'!$BW$2,'Complete Statement (Sess. Marks'!CA125,IF($K$2='Complete Statement (Sess. Marks'!$CI$2,'Complete Statement (Sess. Marks'!CM125,"")))))))</f>
        <v>0</v>
      </c>
      <c r="P125" s="76">
        <f>IF($K$2='Complete Statement (Sess. Marks'!$O$2,'Complete Statement (Sess. Marks'!T125,IF($K$2='Complete Statement (Sess. Marks'!$AA$2,'Complete Statement (Sess. Marks'!AF125,IF($K$2='Complete Statement (Sess. Marks'!$AM$2,'Complete Statement (Sess. Marks'!AR125,IF($K$2='Complete Statement (Sess. Marks'!$AY$2,'Complete Statement (Sess. Marks'!BD125,IF($K$2='Complete Statement (Sess. Marks'!$BK$2,'Complete Statement (Sess. Marks'!BP125,IF($K$2='Complete Statement (Sess. Marks'!$BW$2,'Complete Statement (Sess. Marks'!CB125,IF($K$2='Complete Statement (Sess. Marks'!$CI$2,'Complete Statement (Sess. Marks'!CN125,"")))))))</f>
        <v>0</v>
      </c>
      <c r="Q125" s="76">
        <f>IF($K$2='Complete Statement (Sess. Marks'!$O$2,'Complete Statement (Sess. Marks'!U125,IF($K$2='Complete Statement (Sess. Marks'!$AA$2,'Complete Statement (Sess. Marks'!AG125,IF($K$2='Complete Statement (Sess. Marks'!$AM$2,'Complete Statement (Sess. Marks'!AS125,IF($K$2='Complete Statement (Sess. Marks'!$AY$2,'Complete Statement (Sess. Marks'!BE125,IF($K$2='Complete Statement (Sess. Marks'!$BK$2,'Complete Statement (Sess. Marks'!BQ125,IF($K$2='Complete Statement (Sess. Marks'!$BW$2,'Complete Statement (Sess. Marks'!CC125,IF($K$2='Complete Statement (Sess. Marks'!$CI$2,'Complete Statement (Sess. Marks'!CO125,"")))))))</f>
        <v>0</v>
      </c>
      <c r="R125" s="76">
        <f>IF($K$2='Complete Statement (Sess. Marks'!$O$2,'Complete Statement (Sess. Marks'!V125,IF($K$2='Complete Statement (Sess. Marks'!$AA$2,'Complete Statement (Sess. Marks'!AH125,IF($K$2='Complete Statement (Sess. Marks'!$AM$2,'Complete Statement (Sess. Marks'!AT125,IF($K$2='Complete Statement (Sess. Marks'!$AY$2,'Complete Statement (Sess. Marks'!BF125,IF($K$2='Complete Statement (Sess. Marks'!$BK$2,'Complete Statement (Sess. Marks'!BR125,IF($K$2='Complete Statement (Sess. Marks'!$BW$2,'Complete Statement (Sess. Marks'!CD125,IF($K$2='Complete Statement (Sess. Marks'!$CI$2,'Complete Statement (Sess. Marks'!CP125,"")))))))</f>
        <v>0</v>
      </c>
      <c r="S125" s="76">
        <f>IF($K$2='Complete Statement (Sess. Marks'!$O$2,'Complete Statement (Sess. Marks'!W125,IF($K$2='Complete Statement (Sess. Marks'!$AA$2,'Complete Statement (Sess. Marks'!AI125,IF($K$2='Complete Statement (Sess. Marks'!$AM$2,'Complete Statement (Sess. Marks'!AU125,IF($K$2='Complete Statement (Sess. Marks'!$AY$2,'Complete Statement (Sess. Marks'!BG125,IF($K$2='Complete Statement (Sess. Marks'!$BK$2,'Complete Statement (Sess. Marks'!BS125,IF($K$2='Complete Statement (Sess. Marks'!$BW$2,'Complete Statement (Sess. Marks'!CE125,IF($K$2='Complete Statement (Sess. Marks'!$CI$2,'Complete Statement (Sess. Marks'!CQ125,"")))))))</f>
        <v>0</v>
      </c>
      <c r="T125" s="76">
        <f>IF($K$2='Complete Statement (Sess. Marks'!$O$2,'Complete Statement (Sess. Marks'!X125,IF($K$2='Complete Statement (Sess. Marks'!$AA$2,'Complete Statement (Sess. Marks'!AJ125,IF($K$2='Complete Statement (Sess. Marks'!$AM$2,'Complete Statement (Sess. Marks'!AV125,IF($K$2='Complete Statement (Sess. Marks'!$AY$2,'Complete Statement (Sess. Marks'!BH125,IF($K$2='Complete Statement (Sess. Marks'!$BK$2,'Complete Statement (Sess. Marks'!BT125,IF($K$2='Complete Statement (Sess. Marks'!$BW$2,'Complete Statement (Sess. Marks'!CF125,IF($K$2='Complete Statement (Sess. Marks'!$CI$2,'Complete Statement (Sess. Marks'!CR125,"")))))))</f>
        <v>0</v>
      </c>
      <c r="U125" s="76">
        <f>IF($K$2='Complete Statement (Sess. Marks'!$O$2,'Complete Statement (Sess. Marks'!Y125,IF($K$2='Complete Statement (Sess. Marks'!$AA$2,'Complete Statement (Sess. Marks'!AK125,IF($K$2='Complete Statement (Sess. Marks'!$AM$2,'Complete Statement (Sess. Marks'!AW125,IF($K$2='Complete Statement (Sess. Marks'!$AY$2,'Complete Statement (Sess. Marks'!BI125,IF($K$2='Complete Statement (Sess. Marks'!$BK$2,'Complete Statement (Sess. Marks'!BU125,IF($K$2='Complete Statement (Sess. Marks'!$BW$2,'Complete Statement (Sess. Marks'!CG125,IF($K$2='Complete Statement (Sess. Marks'!$CI$2,'Complete Statement (Sess. Marks'!CS125,"")))))))</f>
        <v>0</v>
      </c>
      <c r="V125" s="78">
        <f>IF($K$2='Complete Statement (Sess. Marks'!$O$2,'Complete Statement (Sess. Marks'!Z125,IF($K$2='Complete Statement (Sess. Marks'!$AA$2,'Complete Statement (Sess. Marks'!AL125,IF($K$2='Complete Statement (Sess. Marks'!$AM$2,'Complete Statement (Sess. Marks'!AX125,IF($K$2='Complete Statement (Sess. Marks'!$AY$2,'Complete Statement (Sess. Marks'!BJ125,IF($K$2='Complete Statement (Sess. Marks'!$BK$2,'Complete Statement (Sess. Marks'!BV125,IF($K$2='Complete Statement (Sess. Marks'!$BW$2,'Complete Statement (Sess. Marks'!CH125,IF($K$2='Complete Statement (Sess. Marks'!$CI$2,'Complete Statement (Sess. Marks'!CT125,"")))))))</f>
        <v>0</v>
      </c>
      <c r="W125" s="585"/>
      <c r="X125" s="128">
        <f>'Complete Statement (Sess. Marks'!DE125</f>
        <v>0</v>
      </c>
      <c r="Y125" s="282">
        <f>'Complete Statement (Sess. Marks'!DI125</f>
        <v>0</v>
      </c>
      <c r="Z125" s="124">
        <f>'Complete Statement (Sess. Marks'!DM125</f>
        <v>0</v>
      </c>
      <c r="AA125" s="282">
        <f>'Complete Statement (Sess. Marks'!DQ125</f>
        <v>0</v>
      </c>
      <c r="AB125" s="352">
        <f>'Complete Statement (Sess. Marks'!DU125</f>
        <v>0</v>
      </c>
      <c r="AC125" s="284">
        <f>'Complete Statement (Sess. Marks'!DY125</f>
        <v>0</v>
      </c>
      <c r="AD125" s="278" t="str">
        <f>'Complete Statement (Sess. Marks'!EC125</f>
        <v/>
      </c>
      <c r="AE125" s="123">
        <f>'Complete Statement (Sess. Marks'!ED125</f>
        <v>0</v>
      </c>
      <c r="AF125" s="44" t="str">
        <f>'Complete Statement (Sess. Marks'!EE125</f>
        <v>D</v>
      </c>
      <c r="AG125" s="289">
        <f>'Complete Statement (Sess. Marks'!EF125</f>
        <v>0</v>
      </c>
      <c r="AH125" s="290" t="str">
        <f>'Complete Statement (Sess. Marks'!EG125</f>
        <v>D</v>
      </c>
      <c r="AI125" s="653"/>
    </row>
    <row r="126" spans="1:35" s="20" customFormat="1" ht="17.25" customHeight="1">
      <c r="A126" s="654"/>
      <c r="B126" s="90">
        <f t="shared" si="1"/>
        <v>0</v>
      </c>
      <c r="C126" s="19">
        <f>'Marks Entry'!D128</f>
        <v>0</v>
      </c>
      <c r="D126" s="19">
        <f>'Marks Entry'!E128</f>
        <v>0</v>
      </c>
      <c r="E126" s="106" t="str">
        <f>'Marks Entry'!F128</f>
        <v/>
      </c>
      <c r="F126" s="19">
        <f>'Marks Entry'!G128</f>
        <v>0</v>
      </c>
      <c r="G126" s="19">
        <f>'Marks Entry'!H128</f>
        <v>0</v>
      </c>
      <c r="H126" s="19">
        <f>'Marks Entry'!I128</f>
        <v>0</v>
      </c>
      <c r="I126" s="19">
        <f>'Marks Entry'!J128</f>
        <v>0</v>
      </c>
      <c r="J126" s="748">
        <f>'Marks Entry'!K128</f>
        <v>0</v>
      </c>
      <c r="K126" s="77">
        <f>IF($K$2='Complete Statement (Sess. Marks'!$O$2,'Complete Statement (Sess. Marks'!O126,IF($K$2='Complete Statement (Sess. Marks'!$AA$2,'Complete Statement (Sess. Marks'!AA126,IF($K$2='Complete Statement (Sess. Marks'!$AM$2,'Complete Statement (Sess. Marks'!AM126,IF($K$2='Complete Statement (Sess. Marks'!$AY$2,'Complete Statement (Sess. Marks'!AY126,IF($K$2='Complete Statement (Sess. Marks'!$BK$2,'Complete Statement (Sess. Marks'!BK126,IF($K$2='Complete Statement (Sess. Marks'!$BW$2,'Complete Statement (Sess. Marks'!BW126,IF($K$2='Complete Statement (Sess. Marks'!$CI$2,'Complete Statement (Sess. Marks'!CI126,"")))))))</f>
        <v>0</v>
      </c>
      <c r="L126" s="76">
        <f>IF($K$2='Complete Statement (Sess. Marks'!$O$2,'Complete Statement (Sess. Marks'!P126,IF($K$2='Complete Statement (Sess. Marks'!$AA$2,'Complete Statement (Sess. Marks'!AB126,IF($K$2='Complete Statement (Sess. Marks'!$AM$2,'Complete Statement (Sess. Marks'!AN126,IF($K$2='Complete Statement (Sess. Marks'!$AY$2,'Complete Statement (Sess. Marks'!AZ126,IF($K$2='Complete Statement (Sess. Marks'!$BK$2,'Complete Statement (Sess. Marks'!BL126,IF($K$2='Complete Statement (Sess. Marks'!$BW$2,'Complete Statement (Sess. Marks'!BX126,IF($K$2='Complete Statement (Sess. Marks'!$CI$2,'Complete Statement (Sess. Marks'!CJ126,"")))))))</f>
        <v>0</v>
      </c>
      <c r="M126" s="76">
        <f>IF($K$2='Complete Statement (Sess. Marks'!$O$2,'Complete Statement (Sess. Marks'!Q126,IF($K$2='Complete Statement (Sess. Marks'!$AA$2,'Complete Statement (Sess. Marks'!AC126,IF($K$2='Complete Statement (Sess. Marks'!$AM$2,'Complete Statement (Sess. Marks'!AO126,IF($K$2='Complete Statement (Sess. Marks'!$AY$2,'Complete Statement (Sess. Marks'!BA126,IF($K$2='Complete Statement (Sess. Marks'!$BK$2,'Complete Statement (Sess. Marks'!BM126,IF($K$2='Complete Statement (Sess. Marks'!$BW$2,'Complete Statement (Sess. Marks'!BY126,IF($K$2='Complete Statement (Sess. Marks'!$CI$2,'Complete Statement (Sess. Marks'!CK126,"")))))))</f>
        <v>0</v>
      </c>
      <c r="N126" s="76">
        <f>IF($K$2='Complete Statement (Sess. Marks'!$O$2,'Complete Statement (Sess. Marks'!R126,IF($K$2='Complete Statement (Sess. Marks'!$AA$2,'Complete Statement (Sess. Marks'!AD126,IF($K$2='Complete Statement (Sess. Marks'!$AM$2,'Complete Statement (Sess. Marks'!AP126,IF($K$2='Complete Statement (Sess. Marks'!$AY$2,'Complete Statement (Sess. Marks'!BB126,IF($K$2='Complete Statement (Sess. Marks'!$BK$2,'Complete Statement (Sess. Marks'!BN126,IF($K$2='Complete Statement (Sess. Marks'!$BW$2,'Complete Statement (Sess. Marks'!BZ126,IF($K$2='Complete Statement (Sess. Marks'!$CI$2,'Complete Statement (Sess. Marks'!CL126,"")))))))</f>
        <v>0</v>
      </c>
      <c r="O126" s="76">
        <f>IF($K$2='Complete Statement (Sess. Marks'!$O$2,'Complete Statement (Sess. Marks'!S126,IF($K$2='Complete Statement (Sess. Marks'!$AA$2,'Complete Statement (Sess. Marks'!AE126,IF($K$2='Complete Statement (Sess. Marks'!$AM$2,'Complete Statement (Sess. Marks'!AQ126,IF($K$2='Complete Statement (Sess. Marks'!$AY$2,'Complete Statement (Sess. Marks'!BC126,IF($K$2='Complete Statement (Sess. Marks'!$BK$2,'Complete Statement (Sess. Marks'!BO126,IF($K$2='Complete Statement (Sess. Marks'!$BW$2,'Complete Statement (Sess. Marks'!CA126,IF($K$2='Complete Statement (Sess. Marks'!$CI$2,'Complete Statement (Sess. Marks'!CM126,"")))))))</f>
        <v>0</v>
      </c>
      <c r="P126" s="76">
        <f>IF($K$2='Complete Statement (Sess. Marks'!$O$2,'Complete Statement (Sess. Marks'!T126,IF($K$2='Complete Statement (Sess. Marks'!$AA$2,'Complete Statement (Sess. Marks'!AF126,IF($K$2='Complete Statement (Sess. Marks'!$AM$2,'Complete Statement (Sess. Marks'!AR126,IF($K$2='Complete Statement (Sess. Marks'!$AY$2,'Complete Statement (Sess. Marks'!BD126,IF($K$2='Complete Statement (Sess. Marks'!$BK$2,'Complete Statement (Sess. Marks'!BP126,IF($K$2='Complete Statement (Sess. Marks'!$BW$2,'Complete Statement (Sess. Marks'!CB126,IF($K$2='Complete Statement (Sess. Marks'!$CI$2,'Complete Statement (Sess. Marks'!CN126,"")))))))</f>
        <v>0</v>
      </c>
      <c r="Q126" s="76">
        <f>IF($K$2='Complete Statement (Sess. Marks'!$O$2,'Complete Statement (Sess. Marks'!U126,IF($K$2='Complete Statement (Sess. Marks'!$AA$2,'Complete Statement (Sess. Marks'!AG126,IF($K$2='Complete Statement (Sess. Marks'!$AM$2,'Complete Statement (Sess. Marks'!AS126,IF($K$2='Complete Statement (Sess. Marks'!$AY$2,'Complete Statement (Sess. Marks'!BE126,IF($K$2='Complete Statement (Sess. Marks'!$BK$2,'Complete Statement (Sess. Marks'!BQ126,IF($K$2='Complete Statement (Sess. Marks'!$BW$2,'Complete Statement (Sess. Marks'!CC126,IF($K$2='Complete Statement (Sess. Marks'!$CI$2,'Complete Statement (Sess. Marks'!CO126,"")))))))</f>
        <v>0</v>
      </c>
      <c r="R126" s="76">
        <f>IF($K$2='Complete Statement (Sess. Marks'!$O$2,'Complete Statement (Sess. Marks'!V126,IF($K$2='Complete Statement (Sess. Marks'!$AA$2,'Complete Statement (Sess. Marks'!AH126,IF($K$2='Complete Statement (Sess. Marks'!$AM$2,'Complete Statement (Sess. Marks'!AT126,IF($K$2='Complete Statement (Sess. Marks'!$AY$2,'Complete Statement (Sess. Marks'!BF126,IF($K$2='Complete Statement (Sess. Marks'!$BK$2,'Complete Statement (Sess. Marks'!BR126,IF($K$2='Complete Statement (Sess. Marks'!$BW$2,'Complete Statement (Sess. Marks'!CD126,IF($K$2='Complete Statement (Sess. Marks'!$CI$2,'Complete Statement (Sess. Marks'!CP126,"")))))))</f>
        <v>0</v>
      </c>
      <c r="S126" s="76">
        <f>IF($K$2='Complete Statement (Sess. Marks'!$O$2,'Complete Statement (Sess. Marks'!W126,IF($K$2='Complete Statement (Sess. Marks'!$AA$2,'Complete Statement (Sess. Marks'!AI126,IF($K$2='Complete Statement (Sess. Marks'!$AM$2,'Complete Statement (Sess. Marks'!AU126,IF($K$2='Complete Statement (Sess. Marks'!$AY$2,'Complete Statement (Sess. Marks'!BG126,IF($K$2='Complete Statement (Sess. Marks'!$BK$2,'Complete Statement (Sess. Marks'!BS126,IF($K$2='Complete Statement (Sess. Marks'!$BW$2,'Complete Statement (Sess. Marks'!CE126,IF($K$2='Complete Statement (Sess. Marks'!$CI$2,'Complete Statement (Sess. Marks'!CQ126,"")))))))</f>
        <v>0</v>
      </c>
      <c r="T126" s="76">
        <f>IF($K$2='Complete Statement (Sess. Marks'!$O$2,'Complete Statement (Sess. Marks'!X126,IF($K$2='Complete Statement (Sess. Marks'!$AA$2,'Complete Statement (Sess. Marks'!AJ126,IF($K$2='Complete Statement (Sess. Marks'!$AM$2,'Complete Statement (Sess. Marks'!AV126,IF($K$2='Complete Statement (Sess. Marks'!$AY$2,'Complete Statement (Sess. Marks'!BH126,IF($K$2='Complete Statement (Sess. Marks'!$BK$2,'Complete Statement (Sess. Marks'!BT126,IF($K$2='Complete Statement (Sess. Marks'!$BW$2,'Complete Statement (Sess. Marks'!CF126,IF($K$2='Complete Statement (Sess. Marks'!$CI$2,'Complete Statement (Sess. Marks'!CR126,"")))))))</f>
        <v>0</v>
      </c>
      <c r="U126" s="76">
        <f>IF($K$2='Complete Statement (Sess. Marks'!$O$2,'Complete Statement (Sess. Marks'!Y126,IF($K$2='Complete Statement (Sess. Marks'!$AA$2,'Complete Statement (Sess. Marks'!AK126,IF($K$2='Complete Statement (Sess. Marks'!$AM$2,'Complete Statement (Sess. Marks'!AW126,IF($K$2='Complete Statement (Sess. Marks'!$AY$2,'Complete Statement (Sess. Marks'!BI126,IF($K$2='Complete Statement (Sess. Marks'!$BK$2,'Complete Statement (Sess. Marks'!BU126,IF($K$2='Complete Statement (Sess. Marks'!$BW$2,'Complete Statement (Sess. Marks'!CG126,IF($K$2='Complete Statement (Sess. Marks'!$CI$2,'Complete Statement (Sess. Marks'!CS126,"")))))))</f>
        <v>0</v>
      </c>
      <c r="V126" s="78">
        <f>IF($K$2='Complete Statement (Sess. Marks'!$O$2,'Complete Statement (Sess. Marks'!Z126,IF($K$2='Complete Statement (Sess. Marks'!$AA$2,'Complete Statement (Sess. Marks'!AL126,IF($K$2='Complete Statement (Sess. Marks'!$AM$2,'Complete Statement (Sess. Marks'!AX126,IF($K$2='Complete Statement (Sess. Marks'!$AY$2,'Complete Statement (Sess. Marks'!BJ126,IF($K$2='Complete Statement (Sess. Marks'!$BK$2,'Complete Statement (Sess. Marks'!BV126,IF($K$2='Complete Statement (Sess. Marks'!$BW$2,'Complete Statement (Sess. Marks'!CH126,IF($K$2='Complete Statement (Sess. Marks'!$CI$2,'Complete Statement (Sess. Marks'!CT126,"")))))))</f>
        <v>0</v>
      </c>
      <c r="W126" s="585"/>
      <c r="X126" s="128">
        <f>'Complete Statement (Sess. Marks'!DE126</f>
        <v>0</v>
      </c>
      <c r="Y126" s="282">
        <f>'Complete Statement (Sess. Marks'!DI126</f>
        <v>0</v>
      </c>
      <c r="Z126" s="124">
        <f>'Complete Statement (Sess. Marks'!DM126</f>
        <v>0</v>
      </c>
      <c r="AA126" s="282">
        <f>'Complete Statement (Sess. Marks'!DQ126</f>
        <v>0</v>
      </c>
      <c r="AB126" s="352">
        <f>'Complete Statement (Sess. Marks'!DU126</f>
        <v>0</v>
      </c>
      <c r="AC126" s="284">
        <f>'Complete Statement (Sess. Marks'!DY126</f>
        <v>0</v>
      </c>
      <c r="AD126" s="278" t="str">
        <f>'Complete Statement (Sess. Marks'!EC126</f>
        <v/>
      </c>
      <c r="AE126" s="123">
        <f>'Complete Statement (Sess. Marks'!ED126</f>
        <v>0</v>
      </c>
      <c r="AF126" s="44" t="str">
        <f>'Complete Statement (Sess. Marks'!EE126</f>
        <v>D</v>
      </c>
      <c r="AG126" s="289">
        <f>'Complete Statement (Sess. Marks'!EF126</f>
        <v>0</v>
      </c>
      <c r="AH126" s="290" t="str">
        <f>'Complete Statement (Sess. Marks'!EG126</f>
        <v>D</v>
      </c>
      <c r="AI126" s="653"/>
    </row>
    <row r="127" spans="1:35" s="20" customFormat="1" ht="17.25" customHeight="1">
      <c r="A127" s="654"/>
      <c r="B127" s="90">
        <f t="shared" si="1"/>
        <v>0</v>
      </c>
      <c r="C127" s="19">
        <f>'Marks Entry'!D129</f>
        <v>0</v>
      </c>
      <c r="D127" s="19">
        <f>'Marks Entry'!E129</f>
        <v>0</v>
      </c>
      <c r="E127" s="106" t="str">
        <f>'Marks Entry'!F129</f>
        <v/>
      </c>
      <c r="F127" s="19">
        <f>'Marks Entry'!G129</f>
        <v>0</v>
      </c>
      <c r="G127" s="19">
        <f>'Marks Entry'!H129</f>
        <v>0</v>
      </c>
      <c r="H127" s="19">
        <f>'Marks Entry'!I129</f>
        <v>0</v>
      </c>
      <c r="I127" s="19">
        <f>'Marks Entry'!J129</f>
        <v>0</v>
      </c>
      <c r="J127" s="748">
        <f>'Marks Entry'!K129</f>
        <v>0</v>
      </c>
      <c r="K127" s="77">
        <f>IF($K$2='Complete Statement (Sess. Marks'!$O$2,'Complete Statement (Sess. Marks'!O127,IF($K$2='Complete Statement (Sess. Marks'!$AA$2,'Complete Statement (Sess. Marks'!AA127,IF($K$2='Complete Statement (Sess. Marks'!$AM$2,'Complete Statement (Sess. Marks'!AM127,IF($K$2='Complete Statement (Sess. Marks'!$AY$2,'Complete Statement (Sess. Marks'!AY127,IF($K$2='Complete Statement (Sess. Marks'!$BK$2,'Complete Statement (Sess. Marks'!BK127,IF($K$2='Complete Statement (Sess. Marks'!$BW$2,'Complete Statement (Sess. Marks'!BW127,IF($K$2='Complete Statement (Sess. Marks'!$CI$2,'Complete Statement (Sess. Marks'!CI127,"")))))))</f>
        <v>0</v>
      </c>
      <c r="L127" s="76">
        <f>IF($K$2='Complete Statement (Sess. Marks'!$O$2,'Complete Statement (Sess. Marks'!P127,IF($K$2='Complete Statement (Sess. Marks'!$AA$2,'Complete Statement (Sess. Marks'!AB127,IF($K$2='Complete Statement (Sess. Marks'!$AM$2,'Complete Statement (Sess. Marks'!AN127,IF($K$2='Complete Statement (Sess. Marks'!$AY$2,'Complete Statement (Sess. Marks'!AZ127,IF($K$2='Complete Statement (Sess. Marks'!$BK$2,'Complete Statement (Sess. Marks'!BL127,IF($K$2='Complete Statement (Sess. Marks'!$BW$2,'Complete Statement (Sess. Marks'!BX127,IF($K$2='Complete Statement (Sess. Marks'!$CI$2,'Complete Statement (Sess. Marks'!CJ127,"")))))))</f>
        <v>0</v>
      </c>
      <c r="M127" s="76">
        <f>IF($K$2='Complete Statement (Sess. Marks'!$O$2,'Complete Statement (Sess. Marks'!Q127,IF($K$2='Complete Statement (Sess. Marks'!$AA$2,'Complete Statement (Sess. Marks'!AC127,IF($K$2='Complete Statement (Sess. Marks'!$AM$2,'Complete Statement (Sess. Marks'!AO127,IF($K$2='Complete Statement (Sess. Marks'!$AY$2,'Complete Statement (Sess. Marks'!BA127,IF($K$2='Complete Statement (Sess. Marks'!$BK$2,'Complete Statement (Sess. Marks'!BM127,IF($K$2='Complete Statement (Sess. Marks'!$BW$2,'Complete Statement (Sess. Marks'!BY127,IF($K$2='Complete Statement (Sess. Marks'!$CI$2,'Complete Statement (Sess. Marks'!CK127,"")))))))</f>
        <v>0</v>
      </c>
      <c r="N127" s="76">
        <f>IF($K$2='Complete Statement (Sess. Marks'!$O$2,'Complete Statement (Sess. Marks'!R127,IF($K$2='Complete Statement (Sess. Marks'!$AA$2,'Complete Statement (Sess. Marks'!AD127,IF($K$2='Complete Statement (Sess. Marks'!$AM$2,'Complete Statement (Sess. Marks'!AP127,IF($K$2='Complete Statement (Sess. Marks'!$AY$2,'Complete Statement (Sess. Marks'!BB127,IF($K$2='Complete Statement (Sess. Marks'!$BK$2,'Complete Statement (Sess. Marks'!BN127,IF($K$2='Complete Statement (Sess. Marks'!$BW$2,'Complete Statement (Sess. Marks'!BZ127,IF($K$2='Complete Statement (Sess. Marks'!$CI$2,'Complete Statement (Sess. Marks'!CL127,"")))))))</f>
        <v>0</v>
      </c>
      <c r="O127" s="76">
        <f>IF($K$2='Complete Statement (Sess. Marks'!$O$2,'Complete Statement (Sess. Marks'!S127,IF($K$2='Complete Statement (Sess. Marks'!$AA$2,'Complete Statement (Sess. Marks'!AE127,IF($K$2='Complete Statement (Sess. Marks'!$AM$2,'Complete Statement (Sess. Marks'!AQ127,IF($K$2='Complete Statement (Sess. Marks'!$AY$2,'Complete Statement (Sess. Marks'!BC127,IF($K$2='Complete Statement (Sess. Marks'!$BK$2,'Complete Statement (Sess. Marks'!BO127,IF($K$2='Complete Statement (Sess. Marks'!$BW$2,'Complete Statement (Sess. Marks'!CA127,IF($K$2='Complete Statement (Sess. Marks'!$CI$2,'Complete Statement (Sess. Marks'!CM127,"")))))))</f>
        <v>0</v>
      </c>
      <c r="P127" s="76">
        <f>IF($K$2='Complete Statement (Sess. Marks'!$O$2,'Complete Statement (Sess. Marks'!T127,IF($K$2='Complete Statement (Sess. Marks'!$AA$2,'Complete Statement (Sess. Marks'!AF127,IF($K$2='Complete Statement (Sess. Marks'!$AM$2,'Complete Statement (Sess. Marks'!AR127,IF($K$2='Complete Statement (Sess. Marks'!$AY$2,'Complete Statement (Sess. Marks'!BD127,IF($K$2='Complete Statement (Sess. Marks'!$BK$2,'Complete Statement (Sess. Marks'!BP127,IF($K$2='Complete Statement (Sess. Marks'!$BW$2,'Complete Statement (Sess. Marks'!CB127,IF($K$2='Complete Statement (Sess. Marks'!$CI$2,'Complete Statement (Sess. Marks'!CN127,"")))))))</f>
        <v>0</v>
      </c>
      <c r="Q127" s="76">
        <f>IF($K$2='Complete Statement (Sess. Marks'!$O$2,'Complete Statement (Sess. Marks'!U127,IF($K$2='Complete Statement (Sess. Marks'!$AA$2,'Complete Statement (Sess. Marks'!AG127,IF($K$2='Complete Statement (Sess. Marks'!$AM$2,'Complete Statement (Sess. Marks'!AS127,IF($K$2='Complete Statement (Sess. Marks'!$AY$2,'Complete Statement (Sess. Marks'!BE127,IF($K$2='Complete Statement (Sess. Marks'!$BK$2,'Complete Statement (Sess. Marks'!BQ127,IF($K$2='Complete Statement (Sess. Marks'!$BW$2,'Complete Statement (Sess. Marks'!CC127,IF($K$2='Complete Statement (Sess. Marks'!$CI$2,'Complete Statement (Sess. Marks'!CO127,"")))))))</f>
        <v>0</v>
      </c>
      <c r="R127" s="76">
        <f>IF($K$2='Complete Statement (Sess. Marks'!$O$2,'Complete Statement (Sess. Marks'!V127,IF($K$2='Complete Statement (Sess. Marks'!$AA$2,'Complete Statement (Sess. Marks'!AH127,IF($K$2='Complete Statement (Sess. Marks'!$AM$2,'Complete Statement (Sess. Marks'!AT127,IF($K$2='Complete Statement (Sess. Marks'!$AY$2,'Complete Statement (Sess. Marks'!BF127,IF($K$2='Complete Statement (Sess. Marks'!$BK$2,'Complete Statement (Sess. Marks'!BR127,IF($K$2='Complete Statement (Sess. Marks'!$BW$2,'Complete Statement (Sess. Marks'!CD127,IF($K$2='Complete Statement (Sess. Marks'!$CI$2,'Complete Statement (Sess. Marks'!CP127,"")))))))</f>
        <v>0</v>
      </c>
      <c r="S127" s="76">
        <f>IF($K$2='Complete Statement (Sess. Marks'!$O$2,'Complete Statement (Sess. Marks'!W127,IF($K$2='Complete Statement (Sess. Marks'!$AA$2,'Complete Statement (Sess. Marks'!AI127,IF($K$2='Complete Statement (Sess. Marks'!$AM$2,'Complete Statement (Sess. Marks'!AU127,IF($K$2='Complete Statement (Sess. Marks'!$AY$2,'Complete Statement (Sess. Marks'!BG127,IF($K$2='Complete Statement (Sess. Marks'!$BK$2,'Complete Statement (Sess. Marks'!BS127,IF($K$2='Complete Statement (Sess. Marks'!$BW$2,'Complete Statement (Sess. Marks'!CE127,IF($K$2='Complete Statement (Sess. Marks'!$CI$2,'Complete Statement (Sess. Marks'!CQ127,"")))))))</f>
        <v>0</v>
      </c>
      <c r="T127" s="76">
        <f>IF($K$2='Complete Statement (Sess. Marks'!$O$2,'Complete Statement (Sess. Marks'!X127,IF($K$2='Complete Statement (Sess. Marks'!$AA$2,'Complete Statement (Sess. Marks'!AJ127,IF($K$2='Complete Statement (Sess. Marks'!$AM$2,'Complete Statement (Sess. Marks'!AV127,IF($K$2='Complete Statement (Sess. Marks'!$AY$2,'Complete Statement (Sess. Marks'!BH127,IF($K$2='Complete Statement (Sess. Marks'!$BK$2,'Complete Statement (Sess. Marks'!BT127,IF($K$2='Complete Statement (Sess. Marks'!$BW$2,'Complete Statement (Sess. Marks'!CF127,IF($K$2='Complete Statement (Sess. Marks'!$CI$2,'Complete Statement (Sess. Marks'!CR127,"")))))))</f>
        <v>0</v>
      </c>
      <c r="U127" s="76">
        <f>IF($K$2='Complete Statement (Sess. Marks'!$O$2,'Complete Statement (Sess. Marks'!Y127,IF($K$2='Complete Statement (Sess. Marks'!$AA$2,'Complete Statement (Sess. Marks'!AK127,IF($K$2='Complete Statement (Sess. Marks'!$AM$2,'Complete Statement (Sess. Marks'!AW127,IF($K$2='Complete Statement (Sess. Marks'!$AY$2,'Complete Statement (Sess. Marks'!BI127,IF($K$2='Complete Statement (Sess. Marks'!$BK$2,'Complete Statement (Sess. Marks'!BU127,IF($K$2='Complete Statement (Sess. Marks'!$BW$2,'Complete Statement (Sess. Marks'!CG127,IF($K$2='Complete Statement (Sess. Marks'!$CI$2,'Complete Statement (Sess. Marks'!CS127,"")))))))</f>
        <v>0</v>
      </c>
      <c r="V127" s="78">
        <f>IF($K$2='Complete Statement (Sess. Marks'!$O$2,'Complete Statement (Sess. Marks'!Z127,IF($K$2='Complete Statement (Sess. Marks'!$AA$2,'Complete Statement (Sess. Marks'!AL127,IF($K$2='Complete Statement (Sess. Marks'!$AM$2,'Complete Statement (Sess. Marks'!AX127,IF($K$2='Complete Statement (Sess. Marks'!$AY$2,'Complete Statement (Sess. Marks'!BJ127,IF($K$2='Complete Statement (Sess. Marks'!$BK$2,'Complete Statement (Sess. Marks'!BV127,IF($K$2='Complete Statement (Sess. Marks'!$BW$2,'Complete Statement (Sess. Marks'!CH127,IF($K$2='Complete Statement (Sess. Marks'!$CI$2,'Complete Statement (Sess. Marks'!CT127,"")))))))</f>
        <v>0</v>
      </c>
      <c r="W127" s="585"/>
      <c r="X127" s="128">
        <f>'Complete Statement (Sess. Marks'!DE127</f>
        <v>0</v>
      </c>
      <c r="Y127" s="282">
        <f>'Complete Statement (Sess. Marks'!DI127</f>
        <v>0</v>
      </c>
      <c r="Z127" s="124">
        <f>'Complete Statement (Sess. Marks'!DM127</f>
        <v>0</v>
      </c>
      <c r="AA127" s="282">
        <f>'Complete Statement (Sess. Marks'!DQ127</f>
        <v>0</v>
      </c>
      <c r="AB127" s="352">
        <f>'Complete Statement (Sess. Marks'!DU127</f>
        <v>0</v>
      </c>
      <c r="AC127" s="284">
        <f>'Complete Statement (Sess. Marks'!DY127</f>
        <v>0</v>
      </c>
      <c r="AD127" s="278" t="str">
        <f>'Complete Statement (Sess. Marks'!EC127</f>
        <v/>
      </c>
      <c r="AE127" s="123">
        <f>'Complete Statement (Sess. Marks'!ED127</f>
        <v>0</v>
      </c>
      <c r="AF127" s="44" t="str">
        <f>'Complete Statement (Sess. Marks'!EE127</f>
        <v>D</v>
      </c>
      <c r="AG127" s="289">
        <f>'Complete Statement (Sess. Marks'!EF127</f>
        <v>0</v>
      </c>
      <c r="AH127" s="290" t="str">
        <f>'Complete Statement (Sess. Marks'!EG127</f>
        <v>D</v>
      </c>
      <c r="AI127" s="653"/>
    </row>
    <row r="128" spans="1:35" s="20" customFormat="1" ht="17.25" customHeight="1">
      <c r="A128" s="654"/>
      <c r="B128" s="90">
        <f t="shared" si="1"/>
        <v>0</v>
      </c>
      <c r="C128" s="19">
        <f>'Marks Entry'!D130</f>
        <v>0</v>
      </c>
      <c r="D128" s="19">
        <f>'Marks Entry'!E130</f>
        <v>0</v>
      </c>
      <c r="E128" s="106" t="str">
        <f>'Marks Entry'!F130</f>
        <v/>
      </c>
      <c r="F128" s="19">
        <f>'Marks Entry'!G130</f>
        <v>0</v>
      </c>
      <c r="G128" s="19">
        <f>'Marks Entry'!H130</f>
        <v>0</v>
      </c>
      <c r="H128" s="19">
        <f>'Marks Entry'!I130</f>
        <v>0</v>
      </c>
      <c r="I128" s="19">
        <f>'Marks Entry'!J130</f>
        <v>0</v>
      </c>
      <c r="J128" s="748">
        <f>'Marks Entry'!K130</f>
        <v>0</v>
      </c>
      <c r="K128" s="77">
        <f>IF($K$2='Complete Statement (Sess. Marks'!$O$2,'Complete Statement (Sess. Marks'!O128,IF($K$2='Complete Statement (Sess. Marks'!$AA$2,'Complete Statement (Sess. Marks'!AA128,IF($K$2='Complete Statement (Sess. Marks'!$AM$2,'Complete Statement (Sess. Marks'!AM128,IF($K$2='Complete Statement (Sess. Marks'!$AY$2,'Complete Statement (Sess. Marks'!AY128,IF($K$2='Complete Statement (Sess. Marks'!$BK$2,'Complete Statement (Sess. Marks'!BK128,IF($K$2='Complete Statement (Sess. Marks'!$BW$2,'Complete Statement (Sess. Marks'!BW128,IF($K$2='Complete Statement (Sess. Marks'!$CI$2,'Complete Statement (Sess. Marks'!CI128,"")))))))</f>
        <v>0</v>
      </c>
      <c r="L128" s="76">
        <f>IF($K$2='Complete Statement (Sess. Marks'!$O$2,'Complete Statement (Sess. Marks'!P128,IF($K$2='Complete Statement (Sess. Marks'!$AA$2,'Complete Statement (Sess. Marks'!AB128,IF($K$2='Complete Statement (Sess. Marks'!$AM$2,'Complete Statement (Sess. Marks'!AN128,IF($K$2='Complete Statement (Sess. Marks'!$AY$2,'Complete Statement (Sess. Marks'!AZ128,IF($K$2='Complete Statement (Sess. Marks'!$BK$2,'Complete Statement (Sess. Marks'!BL128,IF($K$2='Complete Statement (Sess. Marks'!$BW$2,'Complete Statement (Sess. Marks'!BX128,IF($K$2='Complete Statement (Sess. Marks'!$CI$2,'Complete Statement (Sess. Marks'!CJ128,"")))))))</f>
        <v>0</v>
      </c>
      <c r="M128" s="76">
        <f>IF($K$2='Complete Statement (Sess. Marks'!$O$2,'Complete Statement (Sess. Marks'!Q128,IF($K$2='Complete Statement (Sess. Marks'!$AA$2,'Complete Statement (Sess. Marks'!AC128,IF($K$2='Complete Statement (Sess. Marks'!$AM$2,'Complete Statement (Sess. Marks'!AO128,IF($K$2='Complete Statement (Sess. Marks'!$AY$2,'Complete Statement (Sess. Marks'!BA128,IF($K$2='Complete Statement (Sess. Marks'!$BK$2,'Complete Statement (Sess. Marks'!BM128,IF($K$2='Complete Statement (Sess. Marks'!$BW$2,'Complete Statement (Sess. Marks'!BY128,IF($K$2='Complete Statement (Sess. Marks'!$CI$2,'Complete Statement (Sess. Marks'!CK128,"")))))))</f>
        <v>0</v>
      </c>
      <c r="N128" s="76">
        <f>IF($K$2='Complete Statement (Sess. Marks'!$O$2,'Complete Statement (Sess. Marks'!R128,IF($K$2='Complete Statement (Sess. Marks'!$AA$2,'Complete Statement (Sess. Marks'!AD128,IF($K$2='Complete Statement (Sess. Marks'!$AM$2,'Complete Statement (Sess. Marks'!AP128,IF($K$2='Complete Statement (Sess. Marks'!$AY$2,'Complete Statement (Sess. Marks'!BB128,IF($K$2='Complete Statement (Sess. Marks'!$BK$2,'Complete Statement (Sess. Marks'!BN128,IF($K$2='Complete Statement (Sess. Marks'!$BW$2,'Complete Statement (Sess. Marks'!BZ128,IF($K$2='Complete Statement (Sess. Marks'!$CI$2,'Complete Statement (Sess. Marks'!CL128,"")))))))</f>
        <v>0</v>
      </c>
      <c r="O128" s="76">
        <f>IF($K$2='Complete Statement (Sess. Marks'!$O$2,'Complete Statement (Sess. Marks'!S128,IF($K$2='Complete Statement (Sess. Marks'!$AA$2,'Complete Statement (Sess. Marks'!AE128,IF($K$2='Complete Statement (Sess. Marks'!$AM$2,'Complete Statement (Sess. Marks'!AQ128,IF($K$2='Complete Statement (Sess. Marks'!$AY$2,'Complete Statement (Sess. Marks'!BC128,IF($K$2='Complete Statement (Sess. Marks'!$BK$2,'Complete Statement (Sess. Marks'!BO128,IF($K$2='Complete Statement (Sess. Marks'!$BW$2,'Complete Statement (Sess. Marks'!CA128,IF($K$2='Complete Statement (Sess. Marks'!$CI$2,'Complete Statement (Sess. Marks'!CM128,"")))))))</f>
        <v>0</v>
      </c>
      <c r="P128" s="76">
        <f>IF($K$2='Complete Statement (Sess. Marks'!$O$2,'Complete Statement (Sess. Marks'!T128,IF($K$2='Complete Statement (Sess. Marks'!$AA$2,'Complete Statement (Sess. Marks'!AF128,IF($K$2='Complete Statement (Sess. Marks'!$AM$2,'Complete Statement (Sess. Marks'!AR128,IF($K$2='Complete Statement (Sess. Marks'!$AY$2,'Complete Statement (Sess. Marks'!BD128,IF($K$2='Complete Statement (Sess. Marks'!$BK$2,'Complete Statement (Sess. Marks'!BP128,IF($K$2='Complete Statement (Sess. Marks'!$BW$2,'Complete Statement (Sess. Marks'!CB128,IF($K$2='Complete Statement (Sess. Marks'!$CI$2,'Complete Statement (Sess. Marks'!CN128,"")))))))</f>
        <v>0</v>
      </c>
      <c r="Q128" s="76">
        <f>IF($K$2='Complete Statement (Sess. Marks'!$O$2,'Complete Statement (Sess. Marks'!U128,IF($K$2='Complete Statement (Sess. Marks'!$AA$2,'Complete Statement (Sess. Marks'!AG128,IF($K$2='Complete Statement (Sess. Marks'!$AM$2,'Complete Statement (Sess. Marks'!AS128,IF($K$2='Complete Statement (Sess. Marks'!$AY$2,'Complete Statement (Sess. Marks'!BE128,IF($K$2='Complete Statement (Sess. Marks'!$BK$2,'Complete Statement (Sess. Marks'!BQ128,IF($K$2='Complete Statement (Sess. Marks'!$BW$2,'Complete Statement (Sess. Marks'!CC128,IF($K$2='Complete Statement (Sess. Marks'!$CI$2,'Complete Statement (Sess. Marks'!CO128,"")))))))</f>
        <v>0</v>
      </c>
      <c r="R128" s="76">
        <f>IF($K$2='Complete Statement (Sess. Marks'!$O$2,'Complete Statement (Sess. Marks'!V128,IF($K$2='Complete Statement (Sess. Marks'!$AA$2,'Complete Statement (Sess. Marks'!AH128,IF($K$2='Complete Statement (Sess. Marks'!$AM$2,'Complete Statement (Sess. Marks'!AT128,IF($K$2='Complete Statement (Sess. Marks'!$AY$2,'Complete Statement (Sess. Marks'!BF128,IF($K$2='Complete Statement (Sess. Marks'!$BK$2,'Complete Statement (Sess. Marks'!BR128,IF($K$2='Complete Statement (Sess. Marks'!$BW$2,'Complete Statement (Sess. Marks'!CD128,IF($K$2='Complete Statement (Sess. Marks'!$CI$2,'Complete Statement (Sess. Marks'!CP128,"")))))))</f>
        <v>0</v>
      </c>
      <c r="S128" s="76">
        <f>IF($K$2='Complete Statement (Sess. Marks'!$O$2,'Complete Statement (Sess. Marks'!W128,IF($K$2='Complete Statement (Sess. Marks'!$AA$2,'Complete Statement (Sess. Marks'!AI128,IF($K$2='Complete Statement (Sess. Marks'!$AM$2,'Complete Statement (Sess. Marks'!AU128,IF($K$2='Complete Statement (Sess. Marks'!$AY$2,'Complete Statement (Sess. Marks'!BG128,IF($K$2='Complete Statement (Sess. Marks'!$BK$2,'Complete Statement (Sess. Marks'!BS128,IF($K$2='Complete Statement (Sess. Marks'!$BW$2,'Complete Statement (Sess. Marks'!CE128,IF($K$2='Complete Statement (Sess. Marks'!$CI$2,'Complete Statement (Sess. Marks'!CQ128,"")))))))</f>
        <v>0</v>
      </c>
      <c r="T128" s="76">
        <f>IF($K$2='Complete Statement (Sess. Marks'!$O$2,'Complete Statement (Sess. Marks'!X128,IF($K$2='Complete Statement (Sess. Marks'!$AA$2,'Complete Statement (Sess. Marks'!AJ128,IF($K$2='Complete Statement (Sess. Marks'!$AM$2,'Complete Statement (Sess. Marks'!AV128,IF($K$2='Complete Statement (Sess. Marks'!$AY$2,'Complete Statement (Sess. Marks'!BH128,IF($K$2='Complete Statement (Sess. Marks'!$BK$2,'Complete Statement (Sess. Marks'!BT128,IF($K$2='Complete Statement (Sess. Marks'!$BW$2,'Complete Statement (Sess. Marks'!CF128,IF($K$2='Complete Statement (Sess. Marks'!$CI$2,'Complete Statement (Sess. Marks'!CR128,"")))))))</f>
        <v>0</v>
      </c>
      <c r="U128" s="76">
        <f>IF($K$2='Complete Statement (Sess. Marks'!$O$2,'Complete Statement (Sess. Marks'!Y128,IF($K$2='Complete Statement (Sess. Marks'!$AA$2,'Complete Statement (Sess. Marks'!AK128,IF($K$2='Complete Statement (Sess. Marks'!$AM$2,'Complete Statement (Sess. Marks'!AW128,IF($K$2='Complete Statement (Sess. Marks'!$AY$2,'Complete Statement (Sess. Marks'!BI128,IF($K$2='Complete Statement (Sess. Marks'!$BK$2,'Complete Statement (Sess. Marks'!BU128,IF($K$2='Complete Statement (Sess. Marks'!$BW$2,'Complete Statement (Sess. Marks'!CG128,IF($K$2='Complete Statement (Sess. Marks'!$CI$2,'Complete Statement (Sess. Marks'!CS128,"")))))))</f>
        <v>0</v>
      </c>
      <c r="V128" s="78">
        <f>IF($K$2='Complete Statement (Sess. Marks'!$O$2,'Complete Statement (Sess. Marks'!Z128,IF($K$2='Complete Statement (Sess. Marks'!$AA$2,'Complete Statement (Sess. Marks'!AL128,IF($K$2='Complete Statement (Sess. Marks'!$AM$2,'Complete Statement (Sess. Marks'!AX128,IF($K$2='Complete Statement (Sess. Marks'!$AY$2,'Complete Statement (Sess. Marks'!BJ128,IF($K$2='Complete Statement (Sess. Marks'!$BK$2,'Complete Statement (Sess. Marks'!BV128,IF($K$2='Complete Statement (Sess. Marks'!$BW$2,'Complete Statement (Sess. Marks'!CH128,IF($K$2='Complete Statement (Sess. Marks'!$CI$2,'Complete Statement (Sess. Marks'!CT128,"")))))))</f>
        <v>0</v>
      </c>
      <c r="W128" s="585"/>
      <c r="X128" s="128">
        <f>'Complete Statement (Sess. Marks'!DE128</f>
        <v>0</v>
      </c>
      <c r="Y128" s="282">
        <f>'Complete Statement (Sess. Marks'!DI128</f>
        <v>0</v>
      </c>
      <c r="Z128" s="124">
        <f>'Complete Statement (Sess. Marks'!DM128</f>
        <v>0</v>
      </c>
      <c r="AA128" s="282">
        <f>'Complete Statement (Sess. Marks'!DQ128</f>
        <v>0</v>
      </c>
      <c r="AB128" s="352">
        <f>'Complete Statement (Sess. Marks'!DU128</f>
        <v>0</v>
      </c>
      <c r="AC128" s="284">
        <f>'Complete Statement (Sess. Marks'!DY128</f>
        <v>0</v>
      </c>
      <c r="AD128" s="278" t="str">
        <f>'Complete Statement (Sess. Marks'!EC128</f>
        <v/>
      </c>
      <c r="AE128" s="123">
        <f>'Complete Statement (Sess. Marks'!ED128</f>
        <v>0</v>
      </c>
      <c r="AF128" s="44" t="str">
        <f>'Complete Statement (Sess. Marks'!EE128</f>
        <v>D</v>
      </c>
      <c r="AG128" s="289">
        <f>'Complete Statement (Sess. Marks'!EF128</f>
        <v>0</v>
      </c>
      <c r="AH128" s="290" t="str">
        <f>'Complete Statement (Sess. Marks'!EG128</f>
        <v>D</v>
      </c>
      <c r="AI128" s="653"/>
    </row>
    <row r="129" spans="1:35" s="20" customFormat="1" ht="17.25" customHeight="1">
      <c r="A129" s="654"/>
      <c r="B129" s="90">
        <f t="shared" si="1"/>
        <v>0</v>
      </c>
      <c r="C129" s="19">
        <f>'Marks Entry'!D131</f>
        <v>0</v>
      </c>
      <c r="D129" s="19">
        <f>'Marks Entry'!E131</f>
        <v>0</v>
      </c>
      <c r="E129" s="106" t="str">
        <f>'Marks Entry'!F131</f>
        <v/>
      </c>
      <c r="F129" s="19">
        <f>'Marks Entry'!G131</f>
        <v>0</v>
      </c>
      <c r="G129" s="19">
        <f>'Marks Entry'!H131</f>
        <v>0</v>
      </c>
      <c r="H129" s="19">
        <f>'Marks Entry'!I131</f>
        <v>0</v>
      </c>
      <c r="I129" s="19">
        <f>'Marks Entry'!J131</f>
        <v>0</v>
      </c>
      <c r="J129" s="748">
        <f>'Marks Entry'!K131</f>
        <v>0</v>
      </c>
      <c r="K129" s="77">
        <f>IF($K$2='Complete Statement (Sess. Marks'!$O$2,'Complete Statement (Sess. Marks'!O129,IF($K$2='Complete Statement (Sess. Marks'!$AA$2,'Complete Statement (Sess. Marks'!AA129,IF($K$2='Complete Statement (Sess. Marks'!$AM$2,'Complete Statement (Sess. Marks'!AM129,IF($K$2='Complete Statement (Sess. Marks'!$AY$2,'Complete Statement (Sess. Marks'!AY129,IF($K$2='Complete Statement (Sess. Marks'!$BK$2,'Complete Statement (Sess. Marks'!BK129,IF($K$2='Complete Statement (Sess. Marks'!$BW$2,'Complete Statement (Sess. Marks'!BW129,IF($K$2='Complete Statement (Sess. Marks'!$CI$2,'Complete Statement (Sess. Marks'!CI129,"")))))))</f>
        <v>0</v>
      </c>
      <c r="L129" s="76">
        <f>IF($K$2='Complete Statement (Sess. Marks'!$O$2,'Complete Statement (Sess. Marks'!P129,IF($K$2='Complete Statement (Sess. Marks'!$AA$2,'Complete Statement (Sess. Marks'!AB129,IF($K$2='Complete Statement (Sess. Marks'!$AM$2,'Complete Statement (Sess. Marks'!AN129,IF($K$2='Complete Statement (Sess. Marks'!$AY$2,'Complete Statement (Sess. Marks'!AZ129,IF($K$2='Complete Statement (Sess. Marks'!$BK$2,'Complete Statement (Sess. Marks'!BL129,IF($K$2='Complete Statement (Sess. Marks'!$BW$2,'Complete Statement (Sess. Marks'!BX129,IF($K$2='Complete Statement (Sess. Marks'!$CI$2,'Complete Statement (Sess. Marks'!CJ129,"")))))))</f>
        <v>0</v>
      </c>
      <c r="M129" s="76">
        <f>IF($K$2='Complete Statement (Sess. Marks'!$O$2,'Complete Statement (Sess. Marks'!Q129,IF($K$2='Complete Statement (Sess. Marks'!$AA$2,'Complete Statement (Sess. Marks'!AC129,IF($K$2='Complete Statement (Sess. Marks'!$AM$2,'Complete Statement (Sess. Marks'!AO129,IF($K$2='Complete Statement (Sess. Marks'!$AY$2,'Complete Statement (Sess. Marks'!BA129,IF($K$2='Complete Statement (Sess. Marks'!$BK$2,'Complete Statement (Sess. Marks'!BM129,IF($K$2='Complete Statement (Sess. Marks'!$BW$2,'Complete Statement (Sess. Marks'!BY129,IF($K$2='Complete Statement (Sess. Marks'!$CI$2,'Complete Statement (Sess. Marks'!CK129,"")))))))</f>
        <v>0</v>
      </c>
      <c r="N129" s="76">
        <f>IF($K$2='Complete Statement (Sess. Marks'!$O$2,'Complete Statement (Sess. Marks'!R129,IF($K$2='Complete Statement (Sess. Marks'!$AA$2,'Complete Statement (Sess. Marks'!AD129,IF($K$2='Complete Statement (Sess. Marks'!$AM$2,'Complete Statement (Sess. Marks'!AP129,IF($K$2='Complete Statement (Sess. Marks'!$AY$2,'Complete Statement (Sess. Marks'!BB129,IF($K$2='Complete Statement (Sess. Marks'!$BK$2,'Complete Statement (Sess. Marks'!BN129,IF($K$2='Complete Statement (Sess. Marks'!$BW$2,'Complete Statement (Sess. Marks'!BZ129,IF($K$2='Complete Statement (Sess. Marks'!$CI$2,'Complete Statement (Sess. Marks'!CL129,"")))))))</f>
        <v>0</v>
      </c>
      <c r="O129" s="76">
        <f>IF($K$2='Complete Statement (Sess. Marks'!$O$2,'Complete Statement (Sess. Marks'!S129,IF($K$2='Complete Statement (Sess. Marks'!$AA$2,'Complete Statement (Sess. Marks'!AE129,IF($K$2='Complete Statement (Sess. Marks'!$AM$2,'Complete Statement (Sess. Marks'!AQ129,IF($K$2='Complete Statement (Sess. Marks'!$AY$2,'Complete Statement (Sess. Marks'!BC129,IF($K$2='Complete Statement (Sess. Marks'!$BK$2,'Complete Statement (Sess. Marks'!BO129,IF($K$2='Complete Statement (Sess. Marks'!$BW$2,'Complete Statement (Sess. Marks'!CA129,IF($K$2='Complete Statement (Sess. Marks'!$CI$2,'Complete Statement (Sess. Marks'!CM129,"")))))))</f>
        <v>0</v>
      </c>
      <c r="P129" s="76">
        <f>IF($K$2='Complete Statement (Sess. Marks'!$O$2,'Complete Statement (Sess. Marks'!T129,IF($K$2='Complete Statement (Sess. Marks'!$AA$2,'Complete Statement (Sess. Marks'!AF129,IF($K$2='Complete Statement (Sess. Marks'!$AM$2,'Complete Statement (Sess. Marks'!AR129,IF($K$2='Complete Statement (Sess. Marks'!$AY$2,'Complete Statement (Sess. Marks'!BD129,IF($K$2='Complete Statement (Sess. Marks'!$BK$2,'Complete Statement (Sess. Marks'!BP129,IF($K$2='Complete Statement (Sess. Marks'!$BW$2,'Complete Statement (Sess. Marks'!CB129,IF($K$2='Complete Statement (Sess. Marks'!$CI$2,'Complete Statement (Sess. Marks'!CN129,"")))))))</f>
        <v>0</v>
      </c>
      <c r="Q129" s="76">
        <f>IF($K$2='Complete Statement (Sess. Marks'!$O$2,'Complete Statement (Sess. Marks'!U129,IF($K$2='Complete Statement (Sess. Marks'!$AA$2,'Complete Statement (Sess. Marks'!AG129,IF($K$2='Complete Statement (Sess. Marks'!$AM$2,'Complete Statement (Sess. Marks'!AS129,IF($K$2='Complete Statement (Sess. Marks'!$AY$2,'Complete Statement (Sess. Marks'!BE129,IF($K$2='Complete Statement (Sess. Marks'!$BK$2,'Complete Statement (Sess. Marks'!BQ129,IF($K$2='Complete Statement (Sess. Marks'!$BW$2,'Complete Statement (Sess. Marks'!CC129,IF($K$2='Complete Statement (Sess. Marks'!$CI$2,'Complete Statement (Sess. Marks'!CO129,"")))))))</f>
        <v>0</v>
      </c>
      <c r="R129" s="76">
        <f>IF($K$2='Complete Statement (Sess. Marks'!$O$2,'Complete Statement (Sess. Marks'!V129,IF($K$2='Complete Statement (Sess. Marks'!$AA$2,'Complete Statement (Sess. Marks'!AH129,IF($K$2='Complete Statement (Sess. Marks'!$AM$2,'Complete Statement (Sess. Marks'!AT129,IF($K$2='Complete Statement (Sess. Marks'!$AY$2,'Complete Statement (Sess. Marks'!BF129,IF($K$2='Complete Statement (Sess. Marks'!$BK$2,'Complete Statement (Sess. Marks'!BR129,IF($K$2='Complete Statement (Sess. Marks'!$BW$2,'Complete Statement (Sess. Marks'!CD129,IF($K$2='Complete Statement (Sess. Marks'!$CI$2,'Complete Statement (Sess. Marks'!CP129,"")))))))</f>
        <v>0</v>
      </c>
      <c r="S129" s="76">
        <f>IF($K$2='Complete Statement (Sess. Marks'!$O$2,'Complete Statement (Sess. Marks'!W129,IF($K$2='Complete Statement (Sess. Marks'!$AA$2,'Complete Statement (Sess. Marks'!AI129,IF($K$2='Complete Statement (Sess. Marks'!$AM$2,'Complete Statement (Sess. Marks'!AU129,IF($K$2='Complete Statement (Sess. Marks'!$AY$2,'Complete Statement (Sess. Marks'!BG129,IF($K$2='Complete Statement (Sess. Marks'!$BK$2,'Complete Statement (Sess. Marks'!BS129,IF($K$2='Complete Statement (Sess. Marks'!$BW$2,'Complete Statement (Sess. Marks'!CE129,IF($K$2='Complete Statement (Sess. Marks'!$CI$2,'Complete Statement (Sess. Marks'!CQ129,"")))))))</f>
        <v>0</v>
      </c>
      <c r="T129" s="76">
        <f>IF($K$2='Complete Statement (Sess. Marks'!$O$2,'Complete Statement (Sess. Marks'!X129,IF($K$2='Complete Statement (Sess. Marks'!$AA$2,'Complete Statement (Sess. Marks'!AJ129,IF($K$2='Complete Statement (Sess. Marks'!$AM$2,'Complete Statement (Sess. Marks'!AV129,IF($K$2='Complete Statement (Sess. Marks'!$AY$2,'Complete Statement (Sess. Marks'!BH129,IF($K$2='Complete Statement (Sess. Marks'!$BK$2,'Complete Statement (Sess. Marks'!BT129,IF($K$2='Complete Statement (Sess. Marks'!$BW$2,'Complete Statement (Sess. Marks'!CF129,IF($K$2='Complete Statement (Sess. Marks'!$CI$2,'Complete Statement (Sess. Marks'!CR129,"")))))))</f>
        <v>0</v>
      </c>
      <c r="U129" s="76">
        <f>IF($K$2='Complete Statement (Sess. Marks'!$O$2,'Complete Statement (Sess. Marks'!Y129,IF($K$2='Complete Statement (Sess. Marks'!$AA$2,'Complete Statement (Sess. Marks'!AK129,IF($K$2='Complete Statement (Sess. Marks'!$AM$2,'Complete Statement (Sess. Marks'!AW129,IF($K$2='Complete Statement (Sess. Marks'!$AY$2,'Complete Statement (Sess. Marks'!BI129,IF($K$2='Complete Statement (Sess. Marks'!$BK$2,'Complete Statement (Sess. Marks'!BU129,IF($K$2='Complete Statement (Sess. Marks'!$BW$2,'Complete Statement (Sess. Marks'!CG129,IF($K$2='Complete Statement (Sess. Marks'!$CI$2,'Complete Statement (Sess. Marks'!CS129,"")))))))</f>
        <v>0</v>
      </c>
      <c r="V129" s="78">
        <f>IF($K$2='Complete Statement (Sess. Marks'!$O$2,'Complete Statement (Sess. Marks'!Z129,IF($K$2='Complete Statement (Sess. Marks'!$AA$2,'Complete Statement (Sess. Marks'!AL129,IF($K$2='Complete Statement (Sess. Marks'!$AM$2,'Complete Statement (Sess. Marks'!AX129,IF($K$2='Complete Statement (Sess. Marks'!$AY$2,'Complete Statement (Sess. Marks'!BJ129,IF($K$2='Complete Statement (Sess. Marks'!$BK$2,'Complete Statement (Sess. Marks'!BV129,IF($K$2='Complete Statement (Sess. Marks'!$BW$2,'Complete Statement (Sess. Marks'!CH129,IF($K$2='Complete Statement (Sess. Marks'!$CI$2,'Complete Statement (Sess. Marks'!CT129,"")))))))</f>
        <v>0</v>
      </c>
      <c r="W129" s="585"/>
      <c r="X129" s="128">
        <f>'Complete Statement (Sess. Marks'!DE129</f>
        <v>0</v>
      </c>
      <c r="Y129" s="282">
        <f>'Complete Statement (Sess. Marks'!DI129</f>
        <v>0</v>
      </c>
      <c r="Z129" s="124">
        <f>'Complete Statement (Sess. Marks'!DM129</f>
        <v>0</v>
      </c>
      <c r="AA129" s="282">
        <f>'Complete Statement (Sess. Marks'!DQ129</f>
        <v>0</v>
      </c>
      <c r="AB129" s="352">
        <f>'Complete Statement (Sess. Marks'!DU129</f>
        <v>0</v>
      </c>
      <c r="AC129" s="284">
        <f>'Complete Statement (Sess. Marks'!DY129</f>
        <v>0</v>
      </c>
      <c r="AD129" s="278" t="str">
        <f>'Complete Statement (Sess. Marks'!EC129</f>
        <v/>
      </c>
      <c r="AE129" s="123">
        <f>'Complete Statement (Sess. Marks'!ED129</f>
        <v>0</v>
      </c>
      <c r="AF129" s="44" t="str">
        <f>'Complete Statement (Sess. Marks'!EE129</f>
        <v>D</v>
      </c>
      <c r="AG129" s="289">
        <f>'Complete Statement (Sess. Marks'!EF129</f>
        <v>0</v>
      </c>
      <c r="AH129" s="290" t="str">
        <f>'Complete Statement (Sess. Marks'!EG129</f>
        <v>D</v>
      </c>
      <c r="AI129" s="653"/>
    </row>
    <row r="130" spans="1:35" s="20" customFormat="1" ht="17.25" customHeight="1">
      <c r="A130" s="654"/>
      <c r="B130" s="90">
        <f t="shared" si="1"/>
        <v>0</v>
      </c>
      <c r="C130" s="19">
        <f>'Marks Entry'!D132</f>
        <v>0</v>
      </c>
      <c r="D130" s="19">
        <f>'Marks Entry'!E132</f>
        <v>0</v>
      </c>
      <c r="E130" s="106" t="str">
        <f>'Marks Entry'!F132</f>
        <v/>
      </c>
      <c r="F130" s="19">
        <f>'Marks Entry'!G132</f>
        <v>0</v>
      </c>
      <c r="G130" s="19">
        <f>'Marks Entry'!H132</f>
        <v>0</v>
      </c>
      <c r="H130" s="19">
        <f>'Marks Entry'!I132</f>
        <v>0</v>
      </c>
      <c r="I130" s="19">
        <f>'Marks Entry'!J132</f>
        <v>0</v>
      </c>
      <c r="J130" s="748">
        <f>'Marks Entry'!K132</f>
        <v>0</v>
      </c>
      <c r="K130" s="77">
        <f>IF($K$2='Complete Statement (Sess. Marks'!$O$2,'Complete Statement (Sess. Marks'!O130,IF($K$2='Complete Statement (Sess. Marks'!$AA$2,'Complete Statement (Sess. Marks'!AA130,IF($K$2='Complete Statement (Sess. Marks'!$AM$2,'Complete Statement (Sess. Marks'!AM130,IF($K$2='Complete Statement (Sess. Marks'!$AY$2,'Complete Statement (Sess. Marks'!AY130,IF($K$2='Complete Statement (Sess. Marks'!$BK$2,'Complete Statement (Sess. Marks'!BK130,IF($K$2='Complete Statement (Sess. Marks'!$BW$2,'Complete Statement (Sess. Marks'!BW130,IF($K$2='Complete Statement (Sess. Marks'!$CI$2,'Complete Statement (Sess. Marks'!CI130,"")))))))</f>
        <v>0</v>
      </c>
      <c r="L130" s="76">
        <f>IF($K$2='Complete Statement (Sess. Marks'!$O$2,'Complete Statement (Sess. Marks'!P130,IF($K$2='Complete Statement (Sess. Marks'!$AA$2,'Complete Statement (Sess. Marks'!AB130,IF($K$2='Complete Statement (Sess. Marks'!$AM$2,'Complete Statement (Sess. Marks'!AN130,IF($K$2='Complete Statement (Sess. Marks'!$AY$2,'Complete Statement (Sess. Marks'!AZ130,IF($K$2='Complete Statement (Sess. Marks'!$BK$2,'Complete Statement (Sess. Marks'!BL130,IF($K$2='Complete Statement (Sess. Marks'!$BW$2,'Complete Statement (Sess. Marks'!BX130,IF($K$2='Complete Statement (Sess. Marks'!$CI$2,'Complete Statement (Sess. Marks'!CJ130,"")))))))</f>
        <v>0</v>
      </c>
      <c r="M130" s="76">
        <f>IF($K$2='Complete Statement (Sess. Marks'!$O$2,'Complete Statement (Sess. Marks'!Q130,IF($K$2='Complete Statement (Sess. Marks'!$AA$2,'Complete Statement (Sess. Marks'!AC130,IF($K$2='Complete Statement (Sess. Marks'!$AM$2,'Complete Statement (Sess. Marks'!AO130,IF($K$2='Complete Statement (Sess. Marks'!$AY$2,'Complete Statement (Sess. Marks'!BA130,IF($K$2='Complete Statement (Sess. Marks'!$BK$2,'Complete Statement (Sess. Marks'!BM130,IF($K$2='Complete Statement (Sess. Marks'!$BW$2,'Complete Statement (Sess. Marks'!BY130,IF($K$2='Complete Statement (Sess. Marks'!$CI$2,'Complete Statement (Sess. Marks'!CK130,"")))))))</f>
        <v>0</v>
      </c>
      <c r="N130" s="76">
        <f>IF($K$2='Complete Statement (Sess. Marks'!$O$2,'Complete Statement (Sess. Marks'!R130,IF($K$2='Complete Statement (Sess. Marks'!$AA$2,'Complete Statement (Sess. Marks'!AD130,IF($K$2='Complete Statement (Sess. Marks'!$AM$2,'Complete Statement (Sess. Marks'!AP130,IF($K$2='Complete Statement (Sess. Marks'!$AY$2,'Complete Statement (Sess. Marks'!BB130,IF($K$2='Complete Statement (Sess. Marks'!$BK$2,'Complete Statement (Sess. Marks'!BN130,IF($K$2='Complete Statement (Sess. Marks'!$BW$2,'Complete Statement (Sess. Marks'!BZ130,IF($K$2='Complete Statement (Sess. Marks'!$CI$2,'Complete Statement (Sess. Marks'!CL130,"")))))))</f>
        <v>0</v>
      </c>
      <c r="O130" s="76">
        <f>IF($K$2='Complete Statement (Sess. Marks'!$O$2,'Complete Statement (Sess. Marks'!S130,IF($K$2='Complete Statement (Sess. Marks'!$AA$2,'Complete Statement (Sess. Marks'!AE130,IF($K$2='Complete Statement (Sess. Marks'!$AM$2,'Complete Statement (Sess. Marks'!AQ130,IF($K$2='Complete Statement (Sess. Marks'!$AY$2,'Complete Statement (Sess. Marks'!BC130,IF($K$2='Complete Statement (Sess. Marks'!$BK$2,'Complete Statement (Sess. Marks'!BO130,IF($K$2='Complete Statement (Sess. Marks'!$BW$2,'Complete Statement (Sess. Marks'!CA130,IF($K$2='Complete Statement (Sess. Marks'!$CI$2,'Complete Statement (Sess. Marks'!CM130,"")))))))</f>
        <v>0</v>
      </c>
      <c r="P130" s="76">
        <f>IF($K$2='Complete Statement (Sess. Marks'!$O$2,'Complete Statement (Sess. Marks'!T130,IF($K$2='Complete Statement (Sess. Marks'!$AA$2,'Complete Statement (Sess. Marks'!AF130,IF($K$2='Complete Statement (Sess. Marks'!$AM$2,'Complete Statement (Sess. Marks'!AR130,IF($K$2='Complete Statement (Sess. Marks'!$AY$2,'Complete Statement (Sess. Marks'!BD130,IF($K$2='Complete Statement (Sess. Marks'!$BK$2,'Complete Statement (Sess. Marks'!BP130,IF($K$2='Complete Statement (Sess. Marks'!$BW$2,'Complete Statement (Sess. Marks'!CB130,IF($K$2='Complete Statement (Sess. Marks'!$CI$2,'Complete Statement (Sess. Marks'!CN130,"")))))))</f>
        <v>0</v>
      </c>
      <c r="Q130" s="76">
        <f>IF($K$2='Complete Statement (Sess. Marks'!$O$2,'Complete Statement (Sess. Marks'!U130,IF($K$2='Complete Statement (Sess. Marks'!$AA$2,'Complete Statement (Sess. Marks'!AG130,IF($K$2='Complete Statement (Sess. Marks'!$AM$2,'Complete Statement (Sess. Marks'!AS130,IF($K$2='Complete Statement (Sess. Marks'!$AY$2,'Complete Statement (Sess. Marks'!BE130,IF($K$2='Complete Statement (Sess. Marks'!$BK$2,'Complete Statement (Sess. Marks'!BQ130,IF($K$2='Complete Statement (Sess. Marks'!$BW$2,'Complete Statement (Sess. Marks'!CC130,IF($K$2='Complete Statement (Sess. Marks'!$CI$2,'Complete Statement (Sess. Marks'!CO130,"")))))))</f>
        <v>0</v>
      </c>
      <c r="R130" s="76">
        <f>IF($K$2='Complete Statement (Sess. Marks'!$O$2,'Complete Statement (Sess. Marks'!V130,IF($K$2='Complete Statement (Sess. Marks'!$AA$2,'Complete Statement (Sess. Marks'!AH130,IF($K$2='Complete Statement (Sess. Marks'!$AM$2,'Complete Statement (Sess. Marks'!AT130,IF($K$2='Complete Statement (Sess. Marks'!$AY$2,'Complete Statement (Sess. Marks'!BF130,IF($K$2='Complete Statement (Sess. Marks'!$BK$2,'Complete Statement (Sess. Marks'!BR130,IF($K$2='Complete Statement (Sess. Marks'!$BW$2,'Complete Statement (Sess. Marks'!CD130,IF($K$2='Complete Statement (Sess. Marks'!$CI$2,'Complete Statement (Sess. Marks'!CP130,"")))))))</f>
        <v>0</v>
      </c>
      <c r="S130" s="76">
        <f>IF($K$2='Complete Statement (Sess. Marks'!$O$2,'Complete Statement (Sess. Marks'!W130,IF($K$2='Complete Statement (Sess. Marks'!$AA$2,'Complete Statement (Sess. Marks'!AI130,IF($K$2='Complete Statement (Sess. Marks'!$AM$2,'Complete Statement (Sess. Marks'!AU130,IF($K$2='Complete Statement (Sess. Marks'!$AY$2,'Complete Statement (Sess. Marks'!BG130,IF($K$2='Complete Statement (Sess. Marks'!$BK$2,'Complete Statement (Sess. Marks'!BS130,IF($K$2='Complete Statement (Sess. Marks'!$BW$2,'Complete Statement (Sess. Marks'!CE130,IF($K$2='Complete Statement (Sess. Marks'!$CI$2,'Complete Statement (Sess. Marks'!CQ130,"")))))))</f>
        <v>0</v>
      </c>
      <c r="T130" s="76">
        <f>IF($K$2='Complete Statement (Sess. Marks'!$O$2,'Complete Statement (Sess. Marks'!X130,IF($K$2='Complete Statement (Sess. Marks'!$AA$2,'Complete Statement (Sess. Marks'!AJ130,IF($K$2='Complete Statement (Sess. Marks'!$AM$2,'Complete Statement (Sess. Marks'!AV130,IF($K$2='Complete Statement (Sess. Marks'!$AY$2,'Complete Statement (Sess. Marks'!BH130,IF($K$2='Complete Statement (Sess. Marks'!$BK$2,'Complete Statement (Sess. Marks'!BT130,IF($K$2='Complete Statement (Sess. Marks'!$BW$2,'Complete Statement (Sess. Marks'!CF130,IF($K$2='Complete Statement (Sess. Marks'!$CI$2,'Complete Statement (Sess. Marks'!CR130,"")))))))</f>
        <v>0</v>
      </c>
      <c r="U130" s="76">
        <f>IF($K$2='Complete Statement (Sess. Marks'!$O$2,'Complete Statement (Sess. Marks'!Y130,IF($K$2='Complete Statement (Sess. Marks'!$AA$2,'Complete Statement (Sess. Marks'!AK130,IF($K$2='Complete Statement (Sess. Marks'!$AM$2,'Complete Statement (Sess. Marks'!AW130,IF($K$2='Complete Statement (Sess. Marks'!$AY$2,'Complete Statement (Sess. Marks'!BI130,IF($K$2='Complete Statement (Sess. Marks'!$BK$2,'Complete Statement (Sess. Marks'!BU130,IF($K$2='Complete Statement (Sess. Marks'!$BW$2,'Complete Statement (Sess. Marks'!CG130,IF($K$2='Complete Statement (Sess. Marks'!$CI$2,'Complete Statement (Sess. Marks'!CS130,"")))))))</f>
        <v>0</v>
      </c>
      <c r="V130" s="78">
        <f>IF($K$2='Complete Statement (Sess. Marks'!$O$2,'Complete Statement (Sess. Marks'!Z130,IF($K$2='Complete Statement (Sess. Marks'!$AA$2,'Complete Statement (Sess. Marks'!AL130,IF($K$2='Complete Statement (Sess. Marks'!$AM$2,'Complete Statement (Sess. Marks'!AX130,IF($K$2='Complete Statement (Sess. Marks'!$AY$2,'Complete Statement (Sess. Marks'!BJ130,IF($K$2='Complete Statement (Sess. Marks'!$BK$2,'Complete Statement (Sess. Marks'!BV130,IF($K$2='Complete Statement (Sess. Marks'!$BW$2,'Complete Statement (Sess. Marks'!CH130,IF($K$2='Complete Statement (Sess. Marks'!$CI$2,'Complete Statement (Sess. Marks'!CT130,"")))))))</f>
        <v>0</v>
      </c>
      <c r="W130" s="585"/>
      <c r="X130" s="128">
        <f>'Complete Statement (Sess. Marks'!DE130</f>
        <v>0</v>
      </c>
      <c r="Y130" s="282">
        <f>'Complete Statement (Sess. Marks'!DI130</f>
        <v>0</v>
      </c>
      <c r="Z130" s="124">
        <f>'Complete Statement (Sess. Marks'!DM130</f>
        <v>0</v>
      </c>
      <c r="AA130" s="282">
        <f>'Complete Statement (Sess. Marks'!DQ130</f>
        <v>0</v>
      </c>
      <c r="AB130" s="352">
        <f>'Complete Statement (Sess. Marks'!DU130</f>
        <v>0</v>
      </c>
      <c r="AC130" s="284">
        <f>'Complete Statement (Sess. Marks'!DY130</f>
        <v>0</v>
      </c>
      <c r="AD130" s="278" t="str">
        <f>'Complete Statement (Sess. Marks'!EC130</f>
        <v/>
      </c>
      <c r="AE130" s="123">
        <f>'Complete Statement (Sess. Marks'!ED130</f>
        <v>0</v>
      </c>
      <c r="AF130" s="44" t="str">
        <f>'Complete Statement (Sess. Marks'!EE130</f>
        <v>D</v>
      </c>
      <c r="AG130" s="289">
        <f>'Complete Statement (Sess. Marks'!EF130</f>
        <v>0</v>
      </c>
      <c r="AH130" s="290" t="str">
        <f>'Complete Statement (Sess. Marks'!EG130</f>
        <v>D</v>
      </c>
      <c r="AI130" s="653"/>
    </row>
    <row r="131" spans="1:35" s="20" customFormat="1" ht="17.25" customHeight="1">
      <c r="A131" s="654"/>
      <c r="B131" s="90">
        <f t="shared" si="1"/>
        <v>0</v>
      </c>
      <c r="C131" s="19">
        <f>'Marks Entry'!D133</f>
        <v>0</v>
      </c>
      <c r="D131" s="19">
        <f>'Marks Entry'!E133</f>
        <v>0</v>
      </c>
      <c r="E131" s="106" t="str">
        <f>'Marks Entry'!F133</f>
        <v/>
      </c>
      <c r="F131" s="19">
        <f>'Marks Entry'!G133</f>
        <v>0</v>
      </c>
      <c r="G131" s="19">
        <f>'Marks Entry'!H133</f>
        <v>0</v>
      </c>
      <c r="H131" s="19">
        <f>'Marks Entry'!I133</f>
        <v>0</v>
      </c>
      <c r="I131" s="19">
        <f>'Marks Entry'!J133</f>
        <v>0</v>
      </c>
      <c r="J131" s="748">
        <f>'Marks Entry'!K133</f>
        <v>0</v>
      </c>
      <c r="K131" s="77">
        <f>IF($K$2='Complete Statement (Sess. Marks'!$O$2,'Complete Statement (Sess. Marks'!O131,IF($K$2='Complete Statement (Sess. Marks'!$AA$2,'Complete Statement (Sess. Marks'!AA131,IF($K$2='Complete Statement (Sess. Marks'!$AM$2,'Complete Statement (Sess. Marks'!AM131,IF($K$2='Complete Statement (Sess. Marks'!$AY$2,'Complete Statement (Sess. Marks'!AY131,IF($K$2='Complete Statement (Sess. Marks'!$BK$2,'Complete Statement (Sess. Marks'!BK131,IF($K$2='Complete Statement (Sess. Marks'!$BW$2,'Complete Statement (Sess. Marks'!BW131,IF($K$2='Complete Statement (Sess. Marks'!$CI$2,'Complete Statement (Sess. Marks'!CI131,"")))))))</f>
        <v>0</v>
      </c>
      <c r="L131" s="76">
        <f>IF($K$2='Complete Statement (Sess. Marks'!$O$2,'Complete Statement (Sess. Marks'!P131,IF($K$2='Complete Statement (Sess. Marks'!$AA$2,'Complete Statement (Sess. Marks'!AB131,IF($K$2='Complete Statement (Sess. Marks'!$AM$2,'Complete Statement (Sess. Marks'!AN131,IF($K$2='Complete Statement (Sess. Marks'!$AY$2,'Complete Statement (Sess. Marks'!AZ131,IF($K$2='Complete Statement (Sess. Marks'!$BK$2,'Complete Statement (Sess. Marks'!BL131,IF($K$2='Complete Statement (Sess. Marks'!$BW$2,'Complete Statement (Sess. Marks'!BX131,IF($K$2='Complete Statement (Sess. Marks'!$CI$2,'Complete Statement (Sess. Marks'!CJ131,"")))))))</f>
        <v>0</v>
      </c>
      <c r="M131" s="76">
        <f>IF($K$2='Complete Statement (Sess. Marks'!$O$2,'Complete Statement (Sess. Marks'!Q131,IF($K$2='Complete Statement (Sess. Marks'!$AA$2,'Complete Statement (Sess. Marks'!AC131,IF($K$2='Complete Statement (Sess. Marks'!$AM$2,'Complete Statement (Sess. Marks'!AO131,IF($K$2='Complete Statement (Sess. Marks'!$AY$2,'Complete Statement (Sess. Marks'!BA131,IF($K$2='Complete Statement (Sess. Marks'!$BK$2,'Complete Statement (Sess. Marks'!BM131,IF($K$2='Complete Statement (Sess. Marks'!$BW$2,'Complete Statement (Sess. Marks'!BY131,IF($K$2='Complete Statement (Sess. Marks'!$CI$2,'Complete Statement (Sess. Marks'!CK131,"")))))))</f>
        <v>0</v>
      </c>
      <c r="N131" s="76">
        <f>IF($K$2='Complete Statement (Sess. Marks'!$O$2,'Complete Statement (Sess. Marks'!R131,IF($K$2='Complete Statement (Sess. Marks'!$AA$2,'Complete Statement (Sess. Marks'!AD131,IF($K$2='Complete Statement (Sess. Marks'!$AM$2,'Complete Statement (Sess. Marks'!AP131,IF($K$2='Complete Statement (Sess. Marks'!$AY$2,'Complete Statement (Sess. Marks'!BB131,IF($K$2='Complete Statement (Sess. Marks'!$BK$2,'Complete Statement (Sess. Marks'!BN131,IF($K$2='Complete Statement (Sess. Marks'!$BW$2,'Complete Statement (Sess. Marks'!BZ131,IF($K$2='Complete Statement (Sess. Marks'!$CI$2,'Complete Statement (Sess. Marks'!CL131,"")))))))</f>
        <v>0</v>
      </c>
      <c r="O131" s="76">
        <f>IF($K$2='Complete Statement (Sess. Marks'!$O$2,'Complete Statement (Sess. Marks'!S131,IF($K$2='Complete Statement (Sess. Marks'!$AA$2,'Complete Statement (Sess. Marks'!AE131,IF($K$2='Complete Statement (Sess. Marks'!$AM$2,'Complete Statement (Sess. Marks'!AQ131,IF($K$2='Complete Statement (Sess. Marks'!$AY$2,'Complete Statement (Sess. Marks'!BC131,IF($K$2='Complete Statement (Sess. Marks'!$BK$2,'Complete Statement (Sess. Marks'!BO131,IF($K$2='Complete Statement (Sess. Marks'!$BW$2,'Complete Statement (Sess. Marks'!CA131,IF($K$2='Complete Statement (Sess. Marks'!$CI$2,'Complete Statement (Sess. Marks'!CM131,"")))))))</f>
        <v>0</v>
      </c>
      <c r="P131" s="76">
        <f>IF($K$2='Complete Statement (Sess. Marks'!$O$2,'Complete Statement (Sess. Marks'!T131,IF($K$2='Complete Statement (Sess. Marks'!$AA$2,'Complete Statement (Sess. Marks'!AF131,IF($K$2='Complete Statement (Sess. Marks'!$AM$2,'Complete Statement (Sess. Marks'!AR131,IF($K$2='Complete Statement (Sess. Marks'!$AY$2,'Complete Statement (Sess. Marks'!BD131,IF($K$2='Complete Statement (Sess. Marks'!$BK$2,'Complete Statement (Sess. Marks'!BP131,IF($K$2='Complete Statement (Sess. Marks'!$BW$2,'Complete Statement (Sess. Marks'!CB131,IF($K$2='Complete Statement (Sess. Marks'!$CI$2,'Complete Statement (Sess. Marks'!CN131,"")))))))</f>
        <v>0</v>
      </c>
      <c r="Q131" s="76">
        <f>IF($K$2='Complete Statement (Sess. Marks'!$O$2,'Complete Statement (Sess. Marks'!U131,IF($K$2='Complete Statement (Sess. Marks'!$AA$2,'Complete Statement (Sess. Marks'!AG131,IF($K$2='Complete Statement (Sess. Marks'!$AM$2,'Complete Statement (Sess. Marks'!AS131,IF($K$2='Complete Statement (Sess. Marks'!$AY$2,'Complete Statement (Sess. Marks'!BE131,IF($K$2='Complete Statement (Sess. Marks'!$BK$2,'Complete Statement (Sess. Marks'!BQ131,IF($K$2='Complete Statement (Sess. Marks'!$BW$2,'Complete Statement (Sess. Marks'!CC131,IF($K$2='Complete Statement (Sess. Marks'!$CI$2,'Complete Statement (Sess. Marks'!CO131,"")))))))</f>
        <v>0</v>
      </c>
      <c r="R131" s="76">
        <f>IF($K$2='Complete Statement (Sess. Marks'!$O$2,'Complete Statement (Sess. Marks'!V131,IF($K$2='Complete Statement (Sess. Marks'!$AA$2,'Complete Statement (Sess. Marks'!AH131,IF($K$2='Complete Statement (Sess. Marks'!$AM$2,'Complete Statement (Sess. Marks'!AT131,IF($K$2='Complete Statement (Sess. Marks'!$AY$2,'Complete Statement (Sess. Marks'!BF131,IF($K$2='Complete Statement (Sess. Marks'!$BK$2,'Complete Statement (Sess. Marks'!BR131,IF($K$2='Complete Statement (Sess. Marks'!$BW$2,'Complete Statement (Sess. Marks'!CD131,IF($K$2='Complete Statement (Sess. Marks'!$CI$2,'Complete Statement (Sess. Marks'!CP131,"")))))))</f>
        <v>0</v>
      </c>
      <c r="S131" s="76">
        <f>IF($K$2='Complete Statement (Sess. Marks'!$O$2,'Complete Statement (Sess. Marks'!W131,IF($K$2='Complete Statement (Sess. Marks'!$AA$2,'Complete Statement (Sess. Marks'!AI131,IF($K$2='Complete Statement (Sess. Marks'!$AM$2,'Complete Statement (Sess. Marks'!AU131,IF($K$2='Complete Statement (Sess. Marks'!$AY$2,'Complete Statement (Sess. Marks'!BG131,IF($K$2='Complete Statement (Sess. Marks'!$BK$2,'Complete Statement (Sess. Marks'!BS131,IF($K$2='Complete Statement (Sess. Marks'!$BW$2,'Complete Statement (Sess. Marks'!CE131,IF($K$2='Complete Statement (Sess. Marks'!$CI$2,'Complete Statement (Sess. Marks'!CQ131,"")))))))</f>
        <v>0</v>
      </c>
      <c r="T131" s="76">
        <f>IF($K$2='Complete Statement (Sess. Marks'!$O$2,'Complete Statement (Sess. Marks'!X131,IF($K$2='Complete Statement (Sess. Marks'!$AA$2,'Complete Statement (Sess. Marks'!AJ131,IF($K$2='Complete Statement (Sess. Marks'!$AM$2,'Complete Statement (Sess. Marks'!AV131,IF($K$2='Complete Statement (Sess. Marks'!$AY$2,'Complete Statement (Sess. Marks'!BH131,IF($K$2='Complete Statement (Sess. Marks'!$BK$2,'Complete Statement (Sess. Marks'!BT131,IF($K$2='Complete Statement (Sess. Marks'!$BW$2,'Complete Statement (Sess. Marks'!CF131,IF($K$2='Complete Statement (Sess. Marks'!$CI$2,'Complete Statement (Sess. Marks'!CR131,"")))))))</f>
        <v>0</v>
      </c>
      <c r="U131" s="76">
        <f>IF($K$2='Complete Statement (Sess. Marks'!$O$2,'Complete Statement (Sess. Marks'!Y131,IF($K$2='Complete Statement (Sess. Marks'!$AA$2,'Complete Statement (Sess. Marks'!AK131,IF($K$2='Complete Statement (Sess. Marks'!$AM$2,'Complete Statement (Sess. Marks'!AW131,IF($K$2='Complete Statement (Sess. Marks'!$AY$2,'Complete Statement (Sess. Marks'!BI131,IF($K$2='Complete Statement (Sess. Marks'!$BK$2,'Complete Statement (Sess. Marks'!BU131,IF($K$2='Complete Statement (Sess. Marks'!$BW$2,'Complete Statement (Sess. Marks'!CG131,IF($K$2='Complete Statement (Sess. Marks'!$CI$2,'Complete Statement (Sess. Marks'!CS131,"")))))))</f>
        <v>0</v>
      </c>
      <c r="V131" s="78">
        <f>IF($K$2='Complete Statement (Sess. Marks'!$O$2,'Complete Statement (Sess. Marks'!Z131,IF($K$2='Complete Statement (Sess. Marks'!$AA$2,'Complete Statement (Sess. Marks'!AL131,IF($K$2='Complete Statement (Sess. Marks'!$AM$2,'Complete Statement (Sess. Marks'!AX131,IF($K$2='Complete Statement (Sess. Marks'!$AY$2,'Complete Statement (Sess. Marks'!BJ131,IF($K$2='Complete Statement (Sess. Marks'!$BK$2,'Complete Statement (Sess. Marks'!BV131,IF($K$2='Complete Statement (Sess. Marks'!$BW$2,'Complete Statement (Sess. Marks'!CH131,IF($K$2='Complete Statement (Sess. Marks'!$CI$2,'Complete Statement (Sess. Marks'!CT131,"")))))))</f>
        <v>0</v>
      </c>
      <c r="W131" s="585"/>
      <c r="X131" s="128">
        <f>'Complete Statement (Sess. Marks'!DE131</f>
        <v>0</v>
      </c>
      <c r="Y131" s="282">
        <f>'Complete Statement (Sess. Marks'!DI131</f>
        <v>0</v>
      </c>
      <c r="Z131" s="124">
        <f>'Complete Statement (Sess. Marks'!DM131</f>
        <v>0</v>
      </c>
      <c r="AA131" s="282">
        <f>'Complete Statement (Sess. Marks'!DQ131</f>
        <v>0</v>
      </c>
      <c r="AB131" s="352">
        <f>'Complete Statement (Sess. Marks'!DU131</f>
        <v>0</v>
      </c>
      <c r="AC131" s="284">
        <f>'Complete Statement (Sess. Marks'!DY131</f>
        <v>0</v>
      </c>
      <c r="AD131" s="278" t="str">
        <f>'Complete Statement (Sess. Marks'!EC131</f>
        <v/>
      </c>
      <c r="AE131" s="123">
        <f>'Complete Statement (Sess. Marks'!ED131</f>
        <v>0</v>
      </c>
      <c r="AF131" s="44" t="str">
        <f>'Complete Statement (Sess. Marks'!EE131</f>
        <v>D</v>
      </c>
      <c r="AG131" s="289">
        <f>'Complete Statement (Sess. Marks'!EF131</f>
        <v>0</v>
      </c>
      <c r="AH131" s="290" t="str">
        <f>'Complete Statement (Sess. Marks'!EG131</f>
        <v>D</v>
      </c>
      <c r="AI131" s="653"/>
    </row>
    <row r="132" spans="1:35" s="20" customFormat="1" ht="17.25" customHeight="1">
      <c r="A132" s="654"/>
      <c r="B132" s="90">
        <f t="shared" si="1"/>
        <v>0</v>
      </c>
      <c r="C132" s="19">
        <f>'Marks Entry'!D134</f>
        <v>0</v>
      </c>
      <c r="D132" s="19">
        <f>'Marks Entry'!E134</f>
        <v>0</v>
      </c>
      <c r="E132" s="106" t="str">
        <f>'Marks Entry'!F134</f>
        <v/>
      </c>
      <c r="F132" s="19">
        <f>'Marks Entry'!G134</f>
        <v>0</v>
      </c>
      <c r="G132" s="19">
        <f>'Marks Entry'!H134</f>
        <v>0</v>
      </c>
      <c r="H132" s="19">
        <f>'Marks Entry'!I134</f>
        <v>0</v>
      </c>
      <c r="I132" s="19">
        <f>'Marks Entry'!J134</f>
        <v>0</v>
      </c>
      <c r="J132" s="748">
        <f>'Marks Entry'!K134</f>
        <v>0</v>
      </c>
      <c r="K132" s="77">
        <f>IF($K$2='Complete Statement (Sess. Marks'!$O$2,'Complete Statement (Sess. Marks'!O132,IF($K$2='Complete Statement (Sess. Marks'!$AA$2,'Complete Statement (Sess. Marks'!AA132,IF($K$2='Complete Statement (Sess. Marks'!$AM$2,'Complete Statement (Sess. Marks'!AM132,IF($K$2='Complete Statement (Sess. Marks'!$AY$2,'Complete Statement (Sess. Marks'!AY132,IF($K$2='Complete Statement (Sess. Marks'!$BK$2,'Complete Statement (Sess. Marks'!BK132,IF($K$2='Complete Statement (Sess. Marks'!$BW$2,'Complete Statement (Sess. Marks'!BW132,IF($K$2='Complete Statement (Sess. Marks'!$CI$2,'Complete Statement (Sess. Marks'!CI132,"")))))))</f>
        <v>0</v>
      </c>
      <c r="L132" s="76">
        <f>IF($K$2='Complete Statement (Sess. Marks'!$O$2,'Complete Statement (Sess. Marks'!P132,IF($K$2='Complete Statement (Sess. Marks'!$AA$2,'Complete Statement (Sess. Marks'!AB132,IF($K$2='Complete Statement (Sess. Marks'!$AM$2,'Complete Statement (Sess. Marks'!AN132,IF($K$2='Complete Statement (Sess. Marks'!$AY$2,'Complete Statement (Sess. Marks'!AZ132,IF($K$2='Complete Statement (Sess. Marks'!$BK$2,'Complete Statement (Sess. Marks'!BL132,IF($K$2='Complete Statement (Sess. Marks'!$BW$2,'Complete Statement (Sess. Marks'!BX132,IF($K$2='Complete Statement (Sess. Marks'!$CI$2,'Complete Statement (Sess. Marks'!CJ132,"")))))))</f>
        <v>0</v>
      </c>
      <c r="M132" s="76">
        <f>IF($K$2='Complete Statement (Sess. Marks'!$O$2,'Complete Statement (Sess. Marks'!Q132,IF($K$2='Complete Statement (Sess. Marks'!$AA$2,'Complete Statement (Sess. Marks'!AC132,IF($K$2='Complete Statement (Sess. Marks'!$AM$2,'Complete Statement (Sess. Marks'!AO132,IF($K$2='Complete Statement (Sess. Marks'!$AY$2,'Complete Statement (Sess. Marks'!BA132,IF($K$2='Complete Statement (Sess. Marks'!$BK$2,'Complete Statement (Sess. Marks'!BM132,IF($K$2='Complete Statement (Sess. Marks'!$BW$2,'Complete Statement (Sess. Marks'!BY132,IF($K$2='Complete Statement (Sess. Marks'!$CI$2,'Complete Statement (Sess. Marks'!CK132,"")))))))</f>
        <v>0</v>
      </c>
      <c r="N132" s="76">
        <f>IF($K$2='Complete Statement (Sess. Marks'!$O$2,'Complete Statement (Sess. Marks'!R132,IF($K$2='Complete Statement (Sess. Marks'!$AA$2,'Complete Statement (Sess. Marks'!AD132,IF($K$2='Complete Statement (Sess. Marks'!$AM$2,'Complete Statement (Sess. Marks'!AP132,IF($K$2='Complete Statement (Sess. Marks'!$AY$2,'Complete Statement (Sess. Marks'!BB132,IF($K$2='Complete Statement (Sess. Marks'!$BK$2,'Complete Statement (Sess. Marks'!BN132,IF($K$2='Complete Statement (Sess. Marks'!$BW$2,'Complete Statement (Sess. Marks'!BZ132,IF($K$2='Complete Statement (Sess. Marks'!$CI$2,'Complete Statement (Sess. Marks'!CL132,"")))))))</f>
        <v>0</v>
      </c>
      <c r="O132" s="76">
        <f>IF($K$2='Complete Statement (Sess. Marks'!$O$2,'Complete Statement (Sess. Marks'!S132,IF($K$2='Complete Statement (Sess. Marks'!$AA$2,'Complete Statement (Sess. Marks'!AE132,IF($K$2='Complete Statement (Sess. Marks'!$AM$2,'Complete Statement (Sess. Marks'!AQ132,IF($K$2='Complete Statement (Sess. Marks'!$AY$2,'Complete Statement (Sess. Marks'!BC132,IF($K$2='Complete Statement (Sess. Marks'!$BK$2,'Complete Statement (Sess. Marks'!BO132,IF($K$2='Complete Statement (Sess. Marks'!$BW$2,'Complete Statement (Sess. Marks'!CA132,IF($K$2='Complete Statement (Sess. Marks'!$CI$2,'Complete Statement (Sess. Marks'!CM132,"")))))))</f>
        <v>0</v>
      </c>
      <c r="P132" s="76">
        <f>IF($K$2='Complete Statement (Sess. Marks'!$O$2,'Complete Statement (Sess. Marks'!T132,IF($K$2='Complete Statement (Sess. Marks'!$AA$2,'Complete Statement (Sess. Marks'!AF132,IF($K$2='Complete Statement (Sess. Marks'!$AM$2,'Complete Statement (Sess. Marks'!AR132,IF($K$2='Complete Statement (Sess. Marks'!$AY$2,'Complete Statement (Sess. Marks'!BD132,IF($K$2='Complete Statement (Sess. Marks'!$BK$2,'Complete Statement (Sess. Marks'!BP132,IF($K$2='Complete Statement (Sess. Marks'!$BW$2,'Complete Statement (Sess. Marks'!CB132,IF($K$2='Complete Statement (Sess. Marks'!$CI$2,'Complete Statement (Sess. Marks'!CN132,"")))))))</f>
        <v>0</v>
      </c>
      <c r="Q132" s="76">
        <f>IF($K$2='Complete Statement (Sess. Marks'!$O$2,'Complete Statement (Sess. Marks'!U132,IF($K$2='Complete Statement (Sess. Marks'!$AA$2,'Complete Statement (Sess. Marks'!AG132,IF($K$2='Complete Statement (Sess. Marks'!$AM$2,'Complete Statement (Sess. Marks'!AS132,IF($K$2='Complete Statement (Sess. Marks'!$AY$2,'Complete Statement (Sess. Marks'!BE132,IF($K$2='Complete Statement (Sess. Marks'!$BK$2,'Complete Statement (Sess. Marks'!BQ132,IF($K$2='Complete Statement (Sess. Marks'!$BW$2,'Complete Statement (Sess. Marks'!CC132,IF($K$2='Complete Statement (Sess. Marks'!$CI$2,'Complete Statement (Sess. Marks'!CO132,"")))))))</f>
        <v>0</v>
      </c>
      <c r="R132" s="76">
        <f>IF($K$2='Complete Statement (Sess. Marks'!$O$2,'Complete Statement (Sess. Marks'!V132,IF($K$2='Complete Statement (Sess. Marks'!$AA$2,'Complete Statement (Sess. Marks'!AH132,IF($K$2='Complete Statement (Sess. Marks'!$AM$2,'Complete Statement (Sess. Marks'!AT132,IF($K$2='Complete Statement (Sess. Marks'!$AY$2,'Complete Statement (Sess. Marks'!BF132,IF($K$2='Complete Statement (Sess. Marks'!$BK$2,'Complete Statement (Sess. Marks'!BR132,IF($K$2='Complete Statement (Sess. Marks'!$BW$2,'Complete Statement (Sess. Marks'!CD132,IF($K$2='Complete Statement (Sess. Marks'!$CI$2,'Complete Statement (Sess. Marks'!CP132,"")))))))</f>
        <v>0</v>
      </c>
      <c r="S132" s="76">
        <f>IF($K$2='Complete Statement (Sess. Marks'!$O$2,'Complete Statement (Sess. Marks'!W132,IF($K$2='Complete Statement (Sess. Marks'!$AA$2,'Complete Statement (Sess. Marks'!AI132,IF($K$2='Complete Statement (Sess. Marks'!$AM$2,'Complete Statement (Sess. Marks'!AU132,IF($K$2='Complete Statement (Sess. Marks'!$AY$2,'Complete Statement (Sess. Marks'!BG132,IF($K$2='Complete Statement (Sess. Marks'!$BK$2,'Complete Statement (Sess. Marks'!BS132,IF($K$2='Complete Statement (Sess. Marks'!$BW$2,'Complete Statement (Sess. Marks'!CE132,IF($K$2='Complete Statement (Sess. Marks'!$CI$2,'Complete Statement (Sess. Marks'!CQ132,"")))))))</f>
        <v>0</v>
      </c>
      <c r="T132" s="76">
        <f>IF($K$2='Complete Statement (Sess. Marks'!$O$2,'Complete Statement (Sess. Marks'!X132,IF($K$2='Complete Statement (Sess. Marks'!$AA$2,'Complete Statement (Sess. Marks'!AJ132,IF($K$2='Complete Statement (Sess. Marks'!$AM$2,'Complete Statement (Sess. Marks'!AV132,IF($K$2='Complete Statement (Sess. Marks'!$AY$2,'Complete Statement (Sess. Marks'!BH132,IF($K$2='Complete Statement (Sess. Marks'!$BK$2,'Complete Statement (Sess. Marks'!BT132,IF($K$2='Complete Statement (Sess. Marks'!$BW$2,'Complete Statement (Sess. Marks'!CF132,IF($K$2='Complete Statement (Sess. Marks'!$CI$2,'Complete Statement (Sess. Marks'!CR132,"")))))))</f>
        <v>0</v>
      </c>
      <c r="U132" s="76">
        <f>IF($K$2='Complete Statement (Sess. Marks'!$O$2,'Complete Statement (Sess. Marks'!Y132,IF($K$2='Complete Statement (Sess. Marks'!$AA$2,'Complete Statement (Sess. Marks'!AK132,IF($K$2='Complete Statement (Sess. Marks'!$AM$2,'Complete Statement (Sess. Marks'!AW132,IF($K$2='Complete Statement (Sess. Marks'!$AY$2,'Complete Statement (Sess. Marks'!BI132,IF($K$2='Complete Statement (Sess. Marks'!$BK$2,'Complete Statement (Sess. Marks'!BU132,IF($K$2='Complete Statement (Sess. Marks'!$BW$2,'Complete Statement (Sess. Marks'!CG132,IF($K$2='Complete Statement (Sess. Marks'!$CI$2,'Complete Statement (Sess. Marks'!CS132,"")))))))</f>
        <v>0</v>
      </c>
      <c r="V132" s="78">
        <f>IF($K$2='Complete Statement (Sess. Marks'!$O$2,'Complete Statement (Sess. Marks'!Z132,IF($K$2='Complete Statement (Sess. Marks'!$AA$2,'Complete Statement (Sess. Marks'!AL132,IF($K$2='Complete Statement (Sess. Marks'!$AM$2,'Complete Statement (Sess. Marks'!AX132,IF($K$2='Complete Statement (Sess. Marks'!$AY$2,'Complete Statement (Sess. Marks'!BJ132,IF($K$2='Complete Statement (Sess. Marks'!$BK$2,'Complete Statement (Sess. Marks'!BV132,IF($K$2='Complete Statement (Sess. Marks'!$BW$2,'Complete Statement (Sess. Marks'!CH132,IF($K$2='Complete Statement (Sess. Marks'!$CI$2,'Complete Statement (Sess. Marks'!CT132,"")))))))</f>
        <v>0</v>
      </c>
      <c r="W132" s="585"/>
      <c r="X132" s="128">
        <f>'Complete Statement (Sess. Marks'!DE132</f>
        <v>0</v>
      </c>
      <c r="Y132" s="282">
        <f>'Complete Statement (Sess. Marks'!DI132</f>
        <v>0</v>
      </c>
      <c r="Z132" s="124">
        <f>'Complete Statement (Sess. Marks'!DM132</f>
        <v>0</v>
      </c>
      <c r="AA132" s="282">
        <f>'Complete Statement (Sess. Marks'!DQ132</f>
        <v>0</v>
      </c>
      <c r="AB132" s="352">
        <f>'Complete Statement (Sess. Marks'!DU132</f>
        <v>0</v>
      </c>
      <c r="AC132" s="284">
        <f>'Complete Statement (Sess. Marks'!DY132</f>
        <v>0</v>
      </c>
      <c r="AD132" s="278" t="str">
        <f>'Complete Statement (Sess. Marks'!EC132</f>
        <v/>
      </c>
      <c r="AE132" s="123">
        <f>'Complete Statement (Sess. Marks'!ED132</f>
        <v>0</v>
      </c>
      <c r="AF132" s="44" t="str">
        <f>'Complete Statement (Sess. Marks'!EE132</f>
        <v>D</v>
      </c>
      <c r="AG132" s="289">
        <f>'Complete Statement (Sess. Marks'!EF132</f>
        <v>0</v>
      </c>
      <c r="AH132" s="290" t="str">
        <f>'Complete Statement (Sess. Marks'!EG132</f>
        <v>D</v>
      </c>
      <c r="AI132" s="653"/>
    </row>
    <row r="133" spans="1:35" s="20" customFormat="1" ht="17.25" customHeight="1">
      <c r="A133" s="654"/>
      <c r="B133" s="90">
        <f t="shared" si="1"/>
        <v>0</v>
      </c>
      <c r="C133" s="19">
        <f>'Marks Entry'!D135</f>
        <v>0</v>
      </c>
      <c r="D133" s="19">
        <f>'Marks Entry'!E135</f>
        <v>0</v>
      </c>
      <c r="E133" s="106" t="str">
        <f>'Marks Entry'!F135</f>
        <v/>
      </c>
      <c r="F133" s="19">
        <f>'Marks Entry'!G135</f>
        <v>0</v>
      </c>
      <c r="G133" s="19">
        <f>'Marks Entry'!H135</f>
        <v>0</v>
      </c>
      <c r="H133" s="19">
        <f>'Marks Entry'!I135</f>
        <v>0</v>
      </c>
      <c r="I133" s="19">
        <f>'Marks Entry'!J135</f>
        <v>0</v>
      </c>
      <c r="J133" s="748">
        <f>'Marks Entry'!K135</f>
        <v>0</v>
      </c>
      <c r="K133" s="77">
        <f>IF($K$2='Complete Statement (Sess. Marks'!$O$2,'Complete Statement (Sess. Marks'!O133,IF($K$2='Complete Statement (Sess. Marks'!$AA$2,'Complete Statement (Sess. Marks'!AA133,IF($K$2='Complete Statement (Sess. Marks'!$AM$2,'Complete Statement (Sess. Marks'!AM133,IF($K$2='Complete Statement (Sess. Marks'!$AY$2,'Complete Statement (Sess. Marks'!AY133,IF($K$2='Complete Statement (Sess. Marks'!$BK$2,'Complete Statement (Sess. Marks'!BK133,IF($K$2='Complete Statement (Sess. Marks'!$BW$2,'Complete Statement (Sess. Marks'!BW133,IF($K$2='Complete Statement (Sess. Marks'!$CI$2,'Complete Statement (Sess. Marks'!CI133,"")))))))</f>
        <v>0</v>
      </c>
      <c r="L133" s="76">
        <f>IF($K$2='Complete Statement (Sess. Marks'!$O$2,'Complete Statement (Sess. Marks'!P133,IF($K$2='Complete Statement (Sess. Marks'!$AA$2,'Complete Statement (Sess. Marks'!AB133,IF($K$2='Complete Statement (Sess. Marks'!$AM$2,'Complete Statement (Sess. Marks'!AN133,IF($K$2='Complete Statement (Sess. Marks'!$AY$2,'Complete Statement (Sess. Marks'!AZ133,IF($K$2='Complete Statement (Sess. Marks'!$BK$2,'Complete Statement (Sess. Marks'!BL133,IF($K$2='Complete Statement (Sess. Marks'!$BW$2,'Complete Statement (Sess. Marks'!BX133,IF($K$2='Complete Statement (Sess. Marks'!$CI$2,'Complete Statement (Sess. Marks'!CJ133,"")))))))</f>
        <v>0</v>
      </c>
      <c r="M133" s="76">
        <f>IF($K$2='Complete Statement (Sess. Marks'!$O$2,'Complete Statement (Sess. Marks'!Q133,IF($K$2='Complete Statement (Sess. Marks'!$AA$2,'Complete Statement (Sess. Marks'!AC133,IF($K$2='Complete Statement (Sess. Marks'!$AM$2,'Complete Statement (Sess. Marks'!AO133,IF($K$2='Complete Statement (Sess. Marks'!$AY$2,'Complete Statement (Sess. Marks'!BA133,IF($K$2='Complete Statement (Sess. Marks'!$BK$2,'Complete Statement (Sess. Marks'!BM133,IF($K$2='Complete Statement (Sess. Marks'!$BW$2,'Complete Statement (Sess. Marks'!BY133,IF($K$2='Complete Statement (Sess. Marks'!$CI$2,'Complete Statement (Sess. Marks'!CK133,"")))))))</f>
        <v>0</v>
      </c>
      <c r="N133" s="76">
        <f>IF($K$2='Complete Statement (Sess. Marks'!$O$2,'Complete Statement (Sess. Marks'!R133,IF($K$2='Complete Statement (Sess. Marks'!$AA$2,'Complete Statement (Sess. Marks'!AD133,IF($K$2='Complete Statement (Sess. Marks'!$AM$2,'Complete Statement (Sess. Marks'!AP133,IF($K$2='Complete Statement (Sess. Marks'!$AY$2,'Complete Statement (Sess. Marks'!BB133,IF($K$2='Complete Statement (Sess. Marks'!$BK$2,'Complete Statement (Sess. Marks'!BN133,IF($K$2='Complete Statement (Sess. Marks'!$BW$2,'Complete Statement (Sess. Marks'!BZ133,IF($K$2='Complete Statement (Sess. Marks'!$CI$2,'Complete Statement (Sess. Marks'!CL133,"")))))))</f>
        <v>0</v>
      </c>
      <c r="O133" s="76">
        <f>IF($K$2='Complete Statement (Sess. Marks'!$O$2,'Complete Statement (Sess. Marks'!S133,IF($K$2='Complete Statement (Sess. Marks'!$AA$2,'Complete Statement (Sess. Marks'!AE133,IF($K$2='Complete Statement (Sess. Marks'!$AM$2,'Complete Statement (Sess. Marks'!AQ133,IF($K$2='Complete Statement (Sess. Marks'!$AY$2,'Complete Statement (Sess. Marks'!BC133,IF($K$2='Complete Statement (Sess. Marks'!$BK$2,'Complete Statement (Sess. Marks'!BO133,IF($K$2='Complete Statement (Sess. Marks'!$BW$2,'Complete Statement (Sess. Marks'!CA133,IF($K$2='Complete Statement (Sess. Marks'!$CI$2,'Complete Statement (Sess. Marks'!CM133,"")))))))</f>
        <v>0</v>
      </c>
      <c r="P133" s="76">
        <f>IF($K$2='Complete Statement (Sess. Marks'!$O$2,'Complete Statement (Sess. Marks'!T133,IF($K$2='Complete Statement (Sess. Marks'!$AA$2,'Complete Statement (Sess. Marks'!AF133,IF($K$2='Complete Statement (Sess. Marks'!$AM$2,'Complete Statement (Sess. Marks'!AR133,IF($K$2='Complete Statement (Sess. Marks'!$AY$2,'Complete Statement (Sess. Marks'!BD133,IF($K$2='Complete Statement (Sess. Marks'!$BK$2,'Complete Statement (Sess. Marks'!BP133,IF($K$2='Complete Statement (Sess. Marks'!$BW$2,'Complete Statement (Sess. Marks'!CB133,IF($K$2='Complete Statement (Sess. Marks'!$CI$2,'Complete Statement (Sess. Marks'!CN133,"")))))))</f>
        <v>0</v>
      </c>
      <c r="Q133" s="76">
        <f>IF($K$2='Complete Statement (Sess. Marks'!$O$2,'Complete Statement (Sess. Marks'!U133,IF($K$2='Complete Statement (Sess. Marks'!$AA$2,'Complete Statement (Sess. Marks'!AG133,IF($K$2='Complete Statement (Sess. Marks'!$AM$2,'Complete Statement (Sess. Marks'!AS133,IF($K$2='Complete Statement (Sess. Marks'!$AY$2,'Complete Statement (Sess. Marks'!BE133,IF($K$2='Complete Statement (Sess. Marks'!$BK$2,'Complete Statement (Sess. Marks'!BQ133,IF($K$2='Complete Statement (Sess. Marks'!$BW$2,'Complete Statement (Sess. Marks'!CC133,IF($K$2='Complete Statement (Sess. Marks'!$CI$2,'Complete Statement (Sess. Marks'!CO133,"")))))))</f>
        <v>0</v>
      </c>
      <c r="R133" s="76">
        <f>IF($K$2='Complete Statement (Sess. Marks'!$O$2,'Complete Statement (Sess. Marks'!V133,IF($K$2='Complete Statement (Sess. Marks'!$AA$2,'Complete Statement (Sess. Marks'!AH133,IF($K$2='Complete Statement (Sess. Marks'!$AM$2,'Complete Statement (Sess. Marks'!AT133,IF($K$2='Complete Statement (Sess. Marks'!$AY$2,'Complete Statement (Sess. Marks'!BF133,IF($K$2='Complete Statement (Sess. Marks'!$BK$2,'Complete Statement (Sess. Marks'!BR133,IF($K$2='Complete Statement (Sess. Marks'!$BW$2,'Complete Statement (Sess. Marks'!CD133,IF($K$2='Complete Statement (Sess. Marks'!$CI$2,'Complete Statement (Sess. Marks'!CP133,"")))))))</f>
        <v>0</v>
      </c>
      <c r="S133" s="76">
        <f>IF($K$2='Complete Statement (Sess. Marks'!$O$2,'Complete Statement (Sess. Marks'!W133,IF($K$2='Complete Statement (Sess. Marks'!$AA$2,'Complete Statement (Sess. Marks'!AI133,IF($K$2='Complete Statement (Sess. Marks'!$AM$2,'Complete Statement (Sess. Marks'!AU133,IF($K$2='Complete Statement (Sess. Marks'!$AY$2,'Complete Statement (Sess. Marks'!BG133,IF($K$2='Complete Statement (Sess. Marks'!$BK$2,'Complete Statement (Sess. Marks'!BS133,IF($K$2='Complete Statement (Sess. Marks'!$BW$2,'Complete Statement (Sess. Marks'!CE133,IF($K$2='Complete Statement (Sess. Marks'!$CI$2,'Complete Statement (Sess. Marks'!CQ133,"")))))))</f>
        <v>0</v>
      </c>
      <c r="T133" s="76">
        <f>IF($K$2='Complete Statement (Sess. Marks'!$O$2,'Complete Statement (Sess. Marks'!X133,IF($K$2='Complete Statement (Sess. Marks'!$AA$2,'Complete Statement (Sess. Marks'!AJ133,IF($K$2='Complete Statement (Sess. Marks'!$AM$2,'Complete Statement (Sess. Marks'!AV133,IF($K$2='Complete Statement (Sess. Marks'!$AY$2,'Complete Statement (Sess. Marks'!BH133,IF($K$2='Complete Statement (Sess. Marks'!$BK$2,'Complete Statement (Sess. Marks'!BT133,IF($K$2='Complete Statement (Sess. Marks'!$BW$2,'Complete Statement (Sess. Marks'!CF133,IF($K$2='Complete Statement (Sess. Marks'!$CI$2,'Complete Statement (Sess. Marks'!CR133,"")))))))</f>
        <v>0</v>
      </c>
      <c r="U133" s="76">
        <f>IF($K$2='Complete Statement (Sess. Marks'!$O$2,'Complete Statement (Sess. Marks'!Y133,IF($K$2='Complete Statement (Sess. Marks'!$AA$2,'Complete Statement (Sess. Marks'!AK133,IF($K$2='Complete Statement (Sess. Marks'!$AM$2,'Complete Statement (Sess. Marks'!AW133,IF($K$2='Complete Statement (Sess. Marks'!$AY$2,'Complete Statement (Sess. Marks'!BI133,IF($K$2='Complete Statement (Sess. Marks'!$BK$2,'Complete Statement (Sess. Marks'!BU133,IF($K$2='Complete Statement (Sess. Marks'!$BW$2,'Complete Statement (Sess. Marks'!CG133,IF($K$2='Complete Statement (Sess. Marks'!$CI$2,'Complete Statement (Sess. Marks'!CS133,"")))))))</f>
        <v>0</v>
      </c>
      <c r="V133" s="78">
        <f>IF($K$2='Complete Statement (Sess. Marks'!$O$2,'Complete Statement (Sess. Marks'!Z133,IF($K$2='Complete Statement (Sess. Marks'!$AA$2,'Complete Statement (Sess. Marks'!AL133,IF($K$2='Complete Statement (Sess. Marks'!$AM$2,'Complete Statement (Sess. Marks'!AX133,IF($K$2='Complete Statement (Sess. Marks'!$AY$2,'Complete Statement (Sess. Marks'!BJ133,IF($K$2='Complete Statement (Sess. Marks'!$BK$2,'Complete Statement (Sess. Marks'!BV133,IF($K$2='Complete Statement (Sess. Marks'!$BW$2,'Complete Statement (Sess. Marks'!CH133,IF($K$2='Complete Statement (Sess. Marks'!$CI$2,'Complete Statement (Sess. Marks'!CT133,"")))))))</f>
        <v>0</v>
      </c>
      <c r="W133" s="585"/>
      <c r="X133" s="128">
        <f>'Complete Statement (Sess. Marks'!DE133</f>
        <v>0</v>
      </c>
      <c r="Y133" s="282">
        <f>'Complete Statement (Sess. Marks'!DI133</f>
        <v>0</v>
      </c>
      <c r="Z133" s="124">
        <f>'Complete Statement (Sess. Marks'!DM133</f>
        <v>0</v>
      </c>
      <c r="AA133" s="282">
        <f>'Complete Statement (Sess. Marks'!DQ133</f>
        <v>0</v>
      </c>
      <c r="AB133" s="352">
        <f>'Complete Statement (Sess. Marks'!DU133</f>
        <v>0</v>
      </c>
      <c r="AC133" s="284">
        <f>'Complete Statement (Sess. Marks'!DY133</f>
        <v>0</v>
      </c>
      <c r="AD133" s="278" t="str">
        <f>'Complete Statement (Sess. Marks'!EC133</f>
        <v/>
      </c>
      <c r="AE133" s="123">
        <f>'Complete Statement (Sess. Marks'!ED133</f>
        <v>0</v>
      </c>
      <c r="AF133" s="44" t="str">
        <f>'Complete Statement (Sess. Marks'!EE133</f>
        <v>D</v>
      </c>
      <c r="AG133" s="289">
        <f>'Complete Statement (Sess. Marks'!EF133</f>
        <v>0</v>
      </c>
      <c r="AH133" s="290" t="str">
        <f>'Complete Statement (Sess. Marks'!EG133</f>
        <v>D</v>
      </c>
      <c r="AI133" s="653"/>
    </row>
    <row r="134" spans="1:35" s="20" customFormat="1" ht="17.25" customHeight="1">
      <c r="A134" s="654"/>
      <c r="B134" s="90">
        <f t="shared" si="1"/>
        <v>0</v>
      </c>
      <c r="C134" s="19">
        <f>'Marks Entry'!D136</f>
        <v>0</v>
      </c>
      <c r="D134" s="19">
        <f>'Marks Entry'!E136</f>
        <v>0</v>
      </c>
      <c r="E134" s="106" t="str">
        <f>'Marks Entry'!F136</f>
        <v/>
      </c>
      <c r="F134" s="19">
        <f>'Marks Entry'!G136</f>
        <v>0</v>
      </c>
      <c r="G134" s="19">
        <f>'Marks Entry'!H136</f>
        <v>0</v>
      </c>
      <c r="H134" s="19">
        <f>'Marks Entry'!I136</f>
        <v>0</v>
      </c>
      <c r="I134" s="19">
        <f>'Marks Entry'!J136</f>
        <v>0</v>
      </c>
      <c r="J134" s="748">
        <f>'Marks Entry'!K136</f>
        <v>0</v>
      </c>
      <c r="K134" s="77">
        <f>IF($K$2='Complete Statement (Sess. Marks'!$O$2,'Complete Statement (Sess. Marks'!O134,IF($K$2='Complete Statement (Sess. Marks'!$AA$2,'Complete Statement (Sess. Marks'!AA134,IF($K$2='Complete Statement (Sess. Marks'!$AM$2,'Complete Statement (Sess. Marks'!AM134,IF($K$2='Complete Statement (Sess. Marks'!$AY$2,'Complete Statement (Sess. Marks'!AY134,IF($K$2='Complete Statement (Sess. Marks'!$BK$2,'Complete Statement (Sess. Marks'!BK134,IF($K$2='Complete Statement (Sess. Marks'!$BW$2,'Complete Statement (Sess. Marks'!BW134,IF($K$2='Complete Statement (Sess. Marks'!$CI$2,'Complete Statement (Sess. Marks'!CI134,"")))))))</f>
        <v>0</v>
      </c>
      <c r="L134" s="76">
        <f>IF($K$2='Complete Statement (Sess. Marks'!$O$2,'Complete Statement (Sess. Marks'!P134,IF($K$2='Complete Statement (Sess. Marks'!$AA$2,'Complete Statement (Sess. Marks'!AB134,IF($K$2='Complete Statement (Sess. Marks'!$AM$2,'Complete Statement (Sess. Marks'!AN134,IF($K$2='Complete Statement (Sess. Marks'!$AY$2,'Complete Statement (Sess. Marks'!AZ134,IF($K$2='Complete Statement (Sess. Marks'!$BK$2,'Complete Statement (Sess. Marks'!BL134,IF($K$2='Complete Statement (Sess. Marks'!$BW$2,'Complete Statement (Sess. Marks'!BX134,IF($K$2='Complete Statement (Sess. Marks'!$CI$2,'Complete Statement (Sess. Marks'!CJ134,"")))))))</f>
        <v>0</v>
      </c>
      <c r="M134" s="76">
        <f>IF($K$2='Complete Statement (Sess. Marks'!$O$2,'Complete Statement (Sess. Marks'!Q134,IF($K$2='Complete Statement (Sess. Marks'!$AA$2,'Complete Statement (Sess. Marks'!AC134,IF($K$2='Complete Statement (Sess. Marks'!$AM$2,'Complete Statement (Sess. Marks'!AO134,IF($K$2='Complete Statement (Sess. Marks'!$AY$2,'Complete Statement (Sess. Marks'!BA134,IF($K$2='Complete Statement (Sess. Marks'!$BK$2,'Complete Statement (Sess. Marks'!BM134,IF($K$2='Complete Statement (Sess. Marks'!$BW$2,'Complete Statement (Sess. Marks'!BY134,IF($K$2='Complete Statement (Sess. Marks'!$CI$2,'Complete Statement (Sess. Marks'!CK134,"")))))))</f>
        <v>0</v>
      </c>
      <c r="N134" s="76">
        <f>IF($K$2='Complete Statement (Sess. Marks'!$O$2,'Complete Statement (Sess. Marks'!R134,IF($K$2='Complete Statement (Sess. Marks'!$AA$2,'Complete Statement (Sess. Marks'!AD134,IF($K$2='Complete Statement (Sess. Marks'!$AM$2,'Complete Statement (Sess. Marks'!AP134,IF($K$2='Complete Statement (Sess. Marks'!$AY$2,'Complete Statement (Sess. Marks'!BB134,IF($K$2='Complete Statement (Sess. Marks'!$BK$2,'Complete Statement (Sess. Marks'!BN134,IF($K$2='Complete Statement (Sess. Marks'!$BW$2,'Complete Statement (Sess. Marks'!BZ134,IF($K$2='Complete Statement (Sess. Marks'!$CI$2,'Complete Statement (Sess. Marks'!CL134,"")))))))</f>
        <v>0</v>
      </c>
      <c r="O134" s="76">
        <f>IF($K$2='Complete Statement (Sess. Marks'!$O$2,'Complete Statement (Sess. Marks'!S134,IF($K$2='Complete Statement (Sess. Marks'!$AA$2,'Complete Statement (Sess. Marks'!AE134,IF($K$2='Complete Statement (Sess. Marks'!$AM$2,'Complete Statement (Sess. Marks'!AQ134,IF($K$2='Complete Statement (Sess. Marks'!$AY$2,'Complete Statement (Sess. Marks'!BC134,IF($K$2='Complete Statement (Sess. Marks'!$BK$2,'Complete Statement (Sess. Marks'!BO134,IF($K$2='Complete Statement (Sess. Marks'!$BW$2,'Complete Statement (Sess. Marks'!CA134,IF($K$2='Complete Statement (Sess. Marks'!$CI$2,'Complete Statement (Sess. Marks'!CM134,"")))))))</f>
        <v>0</v>
      </c>
      <c r="P134" s="76">
        <f>IF($K$2='Complete Statement (Sess. Marks'!$O$2,'Complete Statement (Sess. Marks'!T134,IF($K$2='Complete Statement (Sess. Marks'!$AA$2,'Complete Statement (Sess. Marks'!AF134,IF($K$2='Complete Statement (Sess. Marks'!$AM$2,'Complete Statement (Sess. Marks'!AR134,IF($K$2='Complete Statement (Sess. Marks'!$AY$2,'Complete Statement (Sess. Marks'!BD134,IF($K$2='Complete Statement (Sess. Marks'!$BK$2,'Complete Statement (Sess. Marks'!BP134,IF($K$2='Complete Statement (Sess. Marks'!$BW$2,'Complete Statement (Sess. Marks'!CB134,IF($K$2='Complete Statement (Sess. Marks'!$CI$2,'Complete Statement (Sess. Marks'!CN134,"")))))))</f>
        <v>0</v>
      </c>
      <c r="Q134" s="76">
        <f>IF($K$2='Complete Statement (Sess. Marks'!$O$2,'Complete Statement (Sess. Marks'!U134,IF($K$2='Complete Statement (Sess. Marks'!$AA$2,'Complete Statement (Sess. Marks'!AG134,IF($K$2='Complete Statement (Sess. Marks'!$AM$2,'Complete Statement (Sess. Marks'!AS134,IF($K$2='Complete Statement (Sess. Marks'!$AY$2,'Complete Statement (Sess. Marks'!BE134,IF($K$2='Complete Statement (Sess. Marks'!$BK$2,'Complete Statement (Sess. Marks'!BQ134,IF($K$2='Complete Statement (Sess. Marks'!$BW$2,'Complete Statement (Sess. Marks'!CC134,IF($K$2='Complete Statement (Sess. Marks'!$CI$2,'Complete Statement (Sess. Marks'!CO134,"")))))))</f>
        <v>0</v>
      </c>
      <c r="R134" s="76">
        <f>IF($K$2='Complete Statement (Sess. Marks'!$O$2,'Complete Statement (Sess. Marks'!V134,IF($K$2='Complete Statement (Sess. Marks'!$AA$2,'Complete Statement (Sess. Marks'!AH134,IF($K$2='Complete Statement (Sess. Marks'!$AM$2,'Complete Statement (Sess. Marks'!AT134,IF($K$2='Complete Statement (Sess. Marks'!$AY$2,'Complete Statement (Sess. Marks'!BF134,IF($K$2='Complete Statement (Sess. Marks'!$BK$2,'Complete Statement (Sess. Marks'!BR134,IF($K$2='Complete Statement (Sess. Marks'!$BW$2,'Complete Statement (Sess. Marks'!CD134,IF($K$2='Complete Statement (Sess. Marks'!$CI$2,'Complete Statement (Sess. Marks'!CP134,"")))))))</f>
        <v>0</v>
      </c>
      <c r="S134" s="76">
        <f>IF($K$2='Complete Statement (Sess. Marks'!$O$2,'Complete Statement (Sess. Marks'!W134,IF($K$2='Complete Statement (Sess. Marks'!$AA$2,'Complete Statement (Sess. Marks'!AI134,IF($K$2='Complete Statement (Sess. Marks'!$AM$2,'Complete Statement (Sess. Marks'!AU134,IF($K$2='Complete Statement (Sess. Marks'!$AY$2,'Complete Statement (Sess. Marks'!BG134,IF($K$2='Complete Statement (Sess. Marks'!$BK$2,'Complete Statement (Sess. Marks'!BS134,IF($K$2='Complete Statement (Sess. Marks'!$BW$2,'Complete Statement (Sess. Marks'!CE134,IF($K$2='Complete Statement (Sess. Marks'!$CI$2,'Complete Statement (Sess. Marks'!CQ134,"")))))))</f>
        <v>0</v>
      </c>
      <c r="T134" s="76">
        <f>IF($K$2='Complete Statement (Sess. Marks'!$O$2,'Complete Statement (Sess. Marks'!X134,IF($K$2='Complete Statement (Sess. Marks'!$AA$2,'Complete Statement (Sess. Marks'!AJ134,IF($K$2='Complete Statement (Sess. Marks'!$AM$2,'Complete Statement (Sess. Marks'!AV134,IF($K$2='Complete Statement (Sess. Marks'!$AY$2,'Complete Statement (Sess. Marks'!BH134,IF($K$2='Complete Statement (Sess. Marks'!$BK$2,'Complete Statement (Sess. Marks'!BT134,IF($K$2='Complete Statement (Sess. Marks'!$BW$2,'Complete Statement (Sess. Marks'!CF134,IF($K$2='Complete Statement (Sess. Marks'!$CI$2,'Complete Statement (Sess. Marks'!CR134,"")))))))</f>
        <v>0</v>
      </c>
      <c r="U134" s="76">
        <f>IF($K$2='Complete Statement (Sess. Marks'!$O$2,'Complete Statement (Sess. Marks'!Y134,IF($K$2='Complete Statement (Sess. Marks'!$AA$2,'Complete Statement (Sess. Marks'!AK134,IF($K$2='Complete Statement (Sess. Marks'!$AM$2,'Complete Statement (Sess. Marks'!AW134,IF($K$2='Complete Statement (Sess. Marks'!$AY$2,'Complete Statement (Sess. Marks'!BI134,IF($K$2='Complete Statement (Sess. Marks'!$BK$2,'Complete Statement (Sess. Marks'!BU134,IF($K$2='Complete Statement (Sess. Marks'!$BW$2,'Complete Statement (Sess. Marks'!CG134,IF($K$2='Complete Statement (Sess. Marks'!$CI$2,'Complete Statement (Sess. Marks'!CS134,"")))))))</f>
        <v>0</v>
      </c>
      <c r="V134" s="78">
        <f>IF($K$2='Complete Statement (Sess. Marks'!$O$2,'Complete Statement (Sess. Marks'!Z134,IF($K$2='Complete Statement (Sess. Marks'!$AA$2,'Complete Statement (Sess. Marks'!AL134,IF($K$2='Complete Statement (Sess. Marks'!$AM$2,'Complete Statement (Sess. Marks'!AX134,IF($K$2='Complete Statement (Sess. Marks'!$AY$2,'Complete Statement (Sess. Marks'!BJ134,IF($K$2='Complete Statement (Sess. Marks'!$BK$2,'Complete Statement (Sess. Marks'!BV134,IF($K$2='Complete Statement (Sess. Marks'!$BW$2,'Complete Statement (Sess. Marks'!CH134,IF($K$2='Complete Statement (Sess. Marks'!$CI$2,'Complete Statement (Sess. Marks'!CT134,"")))))))</f>
        <v>0</v>
      </c>
      <c r="W134" s="585"/>
      <c r="X134" s="128">
        <f>'Complete Statement (Sess. Marks'!DE134</f>
        <v>0</v>
      </c>
      <c r="Y134" s="282">
        <f>'Complete Statement (Sess. Marks'!DI134</f>
        <v>0</v>
      </c>
      <c r="Z134" s="124">
        <f>'Complete Statement (Sess. Marks'!DM134</f>
        <v>0</v>
      </c>
      <c r="AA134" s="282">
        <f>'Complete Statement (Sess. Marks'!DQ134</f>
        <v>0</v>
      </c>
      <c r="AB134" s="352">
        <f>'Complete Statement (Sess. Marks'!DU134</f>
        <v>0</v>
      </c>
      <c r="AC134" s="284">
        <f>'Complete Statement (Sess. Marks'!DY134</f>
        <v>0</v>
      </c>
      <c r="AD134" s="278" t="str">
        <f>'Complete Statement (Sess. Marks'!EC134</f>
        <v/>
      </c>
      <c r="AE134" s="123">
        <f>'Complete Statement (Sess. Marks'!ED134</f>
        <v>0</v>
      </c>
      <c r="AF134" s="44" t="str">
        <f>'Complete Statement (Sess. Marks'!EE134</f>
        <v>D</v>
      </c>
      <c r="AG134" s="289">
        <f>'Complete Statement (Sess. Marks'!EF134</f>
        <v>0</v>
      </c>
      <c r="AH134" s="290" t="str">
        <f>'Complete Statement (Sess. Marks'!EG134</f>
        <v>D</v>
      </c>
      <c r="AI134" s="653"/>
    </row>
    <row r="135" spans="1:35" s="20" customFormat="1" ht="17.25" customHeight="1">
      <c r="A135" s="654"/>
      <c r="B135" s="90">
        <f t="shared" si="1"/>
        <v>0</v>
      </c>
      <c r="C135" s="19">
        <f>'Marks Entry'!D137</f>
        <v>0</v>
      </c>
      <c r="D135" s="19">
        <f>'Marks Entry'!E137</f>
        <v>0</v>
      </c>
      <c r="E135" s="106" t="str">
        <f>'Marks Entry'!F137</f>
        <v/>
      </c>
      <c r="F135" s="19">
        <f>'Marks Entry'!G137</f>
        <v>0</v>
      </c>
      <c r="G135" s="19">
        <f>'Marks Entry'!H137</f>
        <v>0</v>
      </c>
      <c r="H135" s="19">
        <f>'Marks Entry'!I137</f>
        <v>0</v>
      </c>
      <c r="I135" s="19">
        <f>'Marks Entry'!J137</f>
        <v>0</v>
      </c>
      <c r="J135" s="748">
        <f>'Marks Entry'!K137</f>
        <v>0</v>
      </c>
      <c r="K135" s="77">
        <f>IF($K$2='Complete Statement (Sess. Marks'!$O$2,'Complete Statement (Sess. Marks'!O135,IF($K$2='Complete Statement (Sess. Marks'!$AA$2,'Complete Statement (Sess. Marks'!AA135,IF($K$2='Complete Statement (Sess. Marks'!$AM$2,'Complete Statement (Sess. Marks'!AM135,IF($K$2='Complete Statement (Sess. Marks'!$AY$2,'Complete Statement (Sess. Marks'!AY135,IF($K$2='Complete Statement (Sess. Marks'!$BK$2,'Complete Statement (Sess. Marks'!BK135,IF($K$2='Complete Statement (Sess. Marks'!$BW$2,'Complete Statement (Sess. Marks'!BW135,IF($K$2='Complete Statement (Sess. Marks'!$CI$2,'Complete Statement (Sess. Marks'!CI135,"")))))))</f>
        <v>0</v>
      </c>
      <c r="L135" s="76">
        <f>IF($K$2='Complete Statement (Sess. Marks'!$O$2,'Complete Statement (Sess. Marks'!P135,IF($K$2='Complete Statement (Sess. Marks'!$AA$2,'Complete Statement (Sess. Marks'!AB135,IF($K$2='Complete Statement (Sess. Marks'!$AM$2,'Complete Statement (Sess. Marks'!AN135,IF($K$2='Complete Statement (Sess. Marks'!$AY$2,'Complete Statement (Sess. Marks'!AZ135,IF($K$2='Complete Statement (Sess. Marks'!$BK$2,'Complete Statement (Sess. Marks'!BL135,IF($K$2='Complete Statement (Sess. Marks'!$BW$2,'Complete Statement (Sess. Marks'!BX135,IF($K$2='Complete Statement (Sess. Marks'!$CI$2,'Complete Statement (Sess. Marks'!CJ135,"")))))))</f>
        <v>0</v>
      </c>
      <c r="M135" s="76">
        <f>IF($K$2='Complete Statement (Sess. Marks'!$O$2,'Complete Statement (Sess. Marks'!Q135,IF($K$2='Complete Statement (Sess. Marks'!$AA$2,'Complete Statement (Sess. Marks'!AC135,IF($K$2='Complete Statement (Sess. Marks'!$AM$2,'Complete Statement (Sess. Marks'!AO135,IF($K$2='Complete Statement (Sess. Marks'!$AY$2,'Complete Statement (Sess. Marks'!BA135,IF($K$2='Complete Statement (Sess. Marks'!$BK$2,'Complete Statement (Sess. Marks'!BM135,IF($K$2='Complete Statement (Sess. Marks'!$BW$2,'Complete Statement (Sess. Marks'!BY135,IF($K$2='Complete Statement (Sess. Marks'!$CI$2,'Complete Statement (Sess. Marks'!CK135,"")))))))</f>
        <v>0</v>
      </c>
      <c r="N135" s="76">
        <f>IF($K$2='Complete Statement (Sess. Marks'!$O$2,'Complete Statement (Sess. Marks'!R135,IF($K$2='Complete Statement (Sess. Marks'!$AA$2,'Complete Statement (Sess. Marks'!AD135,IF($K$2='Complete Statement (Sess. Marks'!$AM$2,'Complete Statement (Sess. Marks'!AP135,IF($K$2='Complete Statement (Sess. Marks'!$AY$2,'Complete Statement (Sess. Marks'!BB135,IF($K$2='Complete Statement (Sess. Marks'!$BK$2,'Complete Statement (Sess. Marks'!BN135,IF($K$2='Complete Statement (Sess. Marks'!$BW$2,'Complete Statement (Sess. Marks'!BZ135,IF($K$2='Complete Statement (Sess. Marks'!$CI$2,'Complete Statement (Sess. Marks'!CL135,"")))))))</f>
        <v>0</v>
      </c>
      <c r="O135" s="76">
        <f>IF($K$2='Complete Statement (Sess. Marks'!$O$2,'Complete Statement (Sess. Marks'!S135,IF($K$2='Complete Statement (Sess. Marks'!$AA$2,'Complete Statement (Sess. Marks'!AE135,IF($K$2='Complete Statement (Sess. Marks'!$AM$2,'Complete Statement (Sess. Marks'!AQ135,IF($K$2='Complete Statement (Sess. Marks'!$AY$2,'Complete Statement (Sess. Marks'!BC135,IF($K$2='Complete Statement (Sess. Marks'!$BK$2,'Complete Statement (Sess. Marks'!BO135,IF($K$2='Complete Statement (Sess. Marks'!$BW$2,'Complete Statement (Sess. Marks'!CA135,IF($K$2='Complete Statement (Sess. Marks'!$CI$2,'Complete Statement (Sess. Marks'!CM135,"")))))))</f>
        <v>0</v>
      </c>
      <c r="P135" s="76">
        <f>IF($K$2='Complete Statement (Sess. Marks'!$O$2,'Complete Statement (Sess. Marks'!T135,IF($K$2='Complete Statement (Sess. Marks'!$AA$2,'Complete Statement (Sess. Marks'!AF135,IF($K$2='Complete Statement (Sess. Marks'!$AM$2,'Complete Statement (Sess. Marks'!AR135,IF($K$2='Complete Statement (Sess. Marks'!$AY$2,'Complete Statement (Sess. Marks'!BD135,IF($K$2='Complete Statement (Sess. Marks'!$BK$2,'Complete Statement (Sess. Marks'!BP135,IF($K$2='Complete Statement (Sess. Marks'!$BW$2,'Complete Statement (Sess. Marks'!CB135,IF($K$2='Complete Statement (Sess. Marks'!$CI$2,'Complete Statement (Sess. Marks'!CN135,"")))))))</f>
        <v>0</v>
      </c>
      <c r="Q135" s="76">
        <f>IF($K$2='Complete Statement (Sess. Marks'!$O$2,'Complete Statement (Sess. Marks'!U135,IF($K$2='Complete Statement (Sess. Marks'!$AA$2,'Complete Statement (Sess. Marks'!AG135,IF($K$2='Complete Statement (Sess. Marks'!$AM$2,'Complete Statement (Sess. Marks'!AS135,IF($K$2='Complete Statement (Sess. Marks'!$AY$2,'Complete Statement (Sess. Marks'!BE135,IF($K$2='Complete Statement (Sess. Marks'!$BK$2,'Complete Statement (Sess. Marks'!BQ135,IF($K$2='Complete Statement (Sess. Marks'!$BW$2,'Complete Statement (Sess. Marks'!CC135,IF($K$2='Complete Statement (Sess. Marks'!$CI$2,'Complete Statement (Sess. Marks'!CO135,"")))))))</f>
        <v>0</v>
      </c>
      <c r="R135" s="76">
        <f>IF($K$2='Complete Statement (Sess. Marks'!$O$2,'Complete Statement (Sess. Marks'!V135,IF($K$2='Complete Statement (Sess. Marks'!$AA$2,'Complete Statement (Sess. Marks'!AH135,IF($K$2='Complete Statement (Sess. Marks'!$AM$2,'Complete Statement (Sess. Marks'!AT135,IF($K$2='Complete Statement (Sess. Marks'!$AY$2,'Complete Statement (Sess. Marks'!BF135,IF($K$2='Complete Statement (Sess. Marks'!$BK$2,'Complete Statement (Sess. Marks'!BR135,IF($K$2='Complete Statement (Sess. Marks'!$BW$2,'Complete Statement (Sess. Marks'!CD135,IF($K$2='Complete Statement (Sess. Marks'!$CI$2,'Complete Statement (Sess. Marks'!CP135,"")))))))</f>
        <v>0</v>
      </c>
      <c r="S135" s="76">
        <f>IF($K$2='Complete Statement (Sess. Marks'!$O$2,'Complete Statement (Sess. Marks'!W135,IF($K$2='Complete Statement (Sess. Marks'!$AA$2,'Complete Statement (Sess. Marks'!AI135,IF($K$2='Complete Statement (Sess. Marks'!$AM$2,'Complete Statement (Sess. Marks'!AU135,IF($K$2='Complete Statement (Sess. Marks'!$AY$2,'Complete Statement (Sess. Marks'!BG135,IF($K$2='Complete Statement (Sess. Marks'!$BK$2,'Complete Statement (Sess. Marks'!BS135,IF($K$2='Complete Statement (Sess. Marks'!$BW$2,'Complete Statement (Sess. Marks'!CE135,IF($K$2='Complete Statement (Sess. Marks'!$CI$2,'Complete Statement (Sess. Marks'!CQ135,"")))))))</f>
        <v>0</v>
      </c>
      <c r="T135" s="76">
        <f>IF($K$2='Complete Statement (Sess. Marks'!$O$2,'Complete Statement (Sess. Marks'!X135,IF($K$2='Complete Statement (Sess. Marks'!$AA$2,'Complete Statement (Sess. Marks'!AJ135,IF($K$2='Complete Statement (Sess. Marks'!$AM$2,'Complete Statement (Sess. Marks'!AV135,IF($K$2='Complete Statement (Sess. Marks'!$AY$2,'Complete Statement (Sess. Marks'!BH135,IF($K$2='Complete Statement (Sess. Marks'!$BK$2,'Complete Statement (Sess. Marks'!BT135,IF($K$2='Complete Statement (Sess. Marks'!$BW$2,'Complete Statement (Sess. Marks'!CF135,IF($K$2='Complete Statement (Sess. Marks'!$CI$2,'Complete Statement (Sess. Marks'!CR135,"")))))))</f>
        <v>0</v>
      </c>
      <c r="U135" s="76">
        <f>IF($K$2='Complete Statement (Sess. Marks'!$O$2,'Complete Statement (Sess. Marks'!Y135,IF($K$2='Complete Statement (Sess. Marks'!$AA$2,'Complete Statement (Sess. Marks'!AK135,IF($K$2='Complete Statement (Sess. Marks'!$AM$2,'Complete Statement (Sess. Marks'!AW135,IF($K$2='Complete Statement (Sess. Marks'!$AY$2,'Complete Statement (Sess. Marks'!BI135,IF($K$2='Complete Statement (Sess. Marks'!$BK$2,'Complete Statement (Sess. Marks'!BU135,IF($K$2='Complete Statement (Sess. Marks'!$BW$2,'Complete Statement (Sess. Marks'!CG135,IF($K$2='Complete Statement (Sess. Marks'!$CI$2,'Complete Statement (Sess. Marks'!CS135,"")))))))</f>
        <v>0</v>
      </c>
      <c r="V135" s="78">
        <f>IF($K$2='Complete Statement (Sess. Marks'!$O$2,'Complete Statement (Sess. Marks'!Z135,IF($K$2='Complete Statement (Sess. Marks'!$AA$2,'Complete Statement (Sess. Marks'!AL135,IF($K$2='Complete Statement (Sess. Marks'!$AM$2,'Complete Statement (Sess. Marks'!AX135,IF($K$2='Complete Statement (Sess. Marks'!$AY$2,'Complete Statement (Sess. Marks'!BJ135,IF($K$2='Complete Statement (Sess. Marks'!$BK$2,'Complete Statement (Sess. Marks'!BV135,IF($K$2='Complete Statement (Sess. Marks'!$BW$2,'Complete Statement (Sess. Marks'!CH135,IF($K$2='Complete Statement (Sess. Marks'!$CI$2,'Complete Statement (Sess. Marks'!CT135,"")))))))</f>
        <v>0</v>
      </c>
      <c r="W135" s="585"/>
      <c r="X135" s="128">
        <f>'Complete Statement (Sess. Marks'!DE135</f>
        <v>0</v>
      </c>
      <c r="Y135" s="282">
        <f>'Complete Statement (Sess. Marks'!DI135</f>
        <v>0</v>
      </c>
      <c r="Z135" s="124">
        <f>'Complete Statement (Sess. Marks'!DM135</f>
        <v>0</v>
      </c>
      <c r="AA135" s="282">
        <f>'Complete Statement (Sess. Marks'!DQ135</f>
        <v>0</v>
      </c>
      <c r="AB135" s="352">
        <f>'Complete Statement (Sess. Marks'!DU135</f>
        <v>0</v>
      </c>
      <c r="AC135" s="284">
        <f>'Complete Statement (Sess. Marks'!DY135</f>
        <v>0</v>
      </c>
      <c r="AD135" s="278" t="str">
        <f>'Complete Statement (Sess. Marks'!EC135</f>
        <v/>
      </c>
      <c r="AE135" s="123">
        <f>'Complete Statement (Sess. Marks'!ED135</f>
        <v>0</v>
      </c>
      <c r="AF135" s="44" t="str">
        <f>'Complete Statement (Sess. Marks'!EE135</f>
        <v>D</v>
      </c>
      <c r="AG135" s="289">
        <f>'Complete Statement (Sess. Marks'!EF135</f>
        <v>0</v>
      </c>
      <c r="AH135" s="290" t="str">
        <f>'Complete Statement (Sess. Marks'!EG135</f>
        <v>D</v>
      </c>
      <c r="AI135" s="653"/>
    </row>
    <row r="136" spans="1:35" s="20" customFormat="1" ht="17.25" customHeight="1">
      <c r="A136" s="654"/>
      <c r="B136" s="90">
        <f t="shared" si="1"/>
        <v>0</v>
      </c>
      <c r="C136" s="19">
        <f>'Marks Entry'!D138</f>
        <v>0</v>
      </c>
      <c r="D136" s="19">
        <f>'Marks Entry'!E138</f>
        <v>0</v>
      </c>
      <c r="E136" s="106" t="str">
        <f>'Marks Entry'!F138</f>
        <v/>
      </c>
      <c r="F136" s="19">
        <f>'Marks Entry'!G138</f>
        <v>0</v>
      </c>
      <c r="G136" s="19">
        <f>'Marks Entry'!H138</f>
        <v>0</v>
      </c>
      <c r="H136" s="19">
        <f>'Marks Entry'!I138</f>
        <v>0</v>
      </c>
      <c r="I136" s="19">
        <f>'Marks Entry'!J138</f>
        <v>0</v>
      </c>
      <c r="J136" s="748">
        <f>'Marks Entry'!K138</f>
        <v>0</v>
      </c>
      <c r="K136" s="77">
        <f>IF($K$2='Complete Statement (Sess. Marks'!$O$2,'Complete Statement (Sess. Marks'!O136,IF($K$2='Complete Statement (Sess. Marks'!$AA$2,'Complete Statement (Sess. Marks'!AA136,IF($K$2='Complete Statement (Sess. Marks'!$AM$2,'Complete Statement (Sess. Marks'!AM136,IF($K$2='Complete Statement (Sess. Marks'!$AY$2,'Complete Statement (Sess. Marks'!AY136,IF($K$2='Complete Statement (Sess. Marks'!$BK$2,'Complete Statement (Sess. Marks'!BK136,IF($K$2='Complete Statement (Sess. Marks'!$BW$2,'Complete Statement (Sess. Marks'!BW136,IF($K$2='Complete Statement (Sess. Marks'!$CI$2,'Complete Statement (Sess. Marks'!CI136,"")))))))</f>
        <v>0</v>
      </c>
      <c r="L136" s="76">
        <f>IF($K$2='Complete Statement (Sess. Marks'!$O$2,'Complete Statement (Sess. Marks'!P136,IF($K$2='Complete Statement (Sess. Marks'!$AA$2,'Complete Statement (Sess. Marks'!AB136,IF($K$2='Complete Statement (Sess. Marks'!$AM$2,'Complete Statement (Sess. Marks'!AN136,IF($K$2='Complete Statement (Sess. Marks'!$AY$2,'Complete Statement (Sess. Marks'!AZ136,IF($K$2='Complete Statement (Sess. Marks'!$BK$2,'Complete Statement (Sess. Marks'!BL136,IF($K$2='Complete Statement (Sess. Marks'!$BW$2,'Complete Statement (Sess. Marks'!BX136,IF($K$2='Complete Statement (Sess. Marks'!$CI$2,'Complete Statement (Sess. Marks'!CJ136,"")))))))</f>
        <v>0</v>
      </c>
      <c r="M136" s="76">
        <f>IF($K$2='Complete Statement (Sess. Marks'!$O$2,'Complete Statement (Sess. Marks'!Q136,IF($K$2='Complete Statement (Sess. Marks'!$AA$2,'Complete Statement (Sess. Marks'!AC136,IF($K$2='Complete Statement (Sess. Marks'!$AM$2,'Complete Statement (Sess. Marks'!AO136,IF($K$2='Complete Statement (Sess. Marks'!$AY$2,'Complete Statement (Sess. Marks'!BA136,IF($K$2='Complete Statement (Sess. Marks'!$BK$2,'Complete Statement (Sess. Marks'!BM136,IF($K$2='Complete Statement (Sess. Marks'!$BW$2,'Complete Statement (Sess. Marks'!BY136,IF($K$2='Complete Statement (Sess. Marks'!$CI$2,'Complete Statement (Sess. Marks'!CK136,"")))))))</f>
        <v>0</v>
      </c>
      <c r="N136" s="76">
        <f>IF($K$2='Complete Statement (Sess. Marks'!$O$2,'Complete Statement (Sess. Marks'!R136,IF($K$2='Complete Statement (Sess. Marks'!$AA$2,'Complete Statement (Sess. Marks'!AD136,IF($K$2='Complete Statement (Sess. Marks'!$AM$2,'Complete Statement (Sess. Marks'!AP136,IF($K$2='Complete Statement (Sess. Marks'!$AY$2,'Complete Statement (Sess. Marks'!BB136,IF($K$2='Complete Statement (Sess. Marks'!$BK$2,'Complete Statement (Sess. Marks'!BN136,IF($K$2='Complete Statement (Sess. Marks'!$BW$2,'Complete Statement (Sess. Marks'!BZ136,IF($K$2='Complete Statement (Sess. Marks'!$CI$2,'Complete Statement (Sess. Marks'!CL136,"")))))))</f>
        <v>0</v>
      </c>
      <c r="O136" s="76">
        <f>IF($K$2='Complete Statement (Sess. Marks'!$O$2,'Complete Statement (Sess. Marks'!S136,IF($K$2='Complete Statement (Sess. Marks'!$AA$2,'Complete Statement (Sess. Marks'!AE136,IF($K$2='Complete Statement (Sess. Marks'!$AM$2,'Complete Statement (Sess. Marks'!AQ136,IF($K$2='Complete Statement (Sess. Marks'!$AY$2,'Complete Statement (Sess. Marks'!BC136,IF($K$2='Complete Statement (Sess. Marks'!$BK$2,'Complete Statement (Sess. Marks'!BO136,IF($K$2='Complete Statement (Sess. Marks'!$BW$2,'Complete Statement (Sess. Marks'!CA136,IF($K$2='Complete Statement (Sess. Marks'!$CI$2,'Complete Statement (Sess. Marks'!CM136,"")))))))</f>
        <v>0</v>
      </c>
      <c r="P136" s="76">
        <f>IF($K$2='Complete Statement (Sess. Marks'!$O$2,'Complete Statement (Sess. Marks'!T136,IF($K$2='Complete Statement (Sess. Marks'!$AA$2,'Complete Statement (Sess. Marks'!AF136,IF($K$2='Complete Statement (Sess. Marks'!$AM$2,'Complete Statement (Sess. Marks'!AR136,IF($K$2='Complete Statement (Sess. Marks'!$AY$2,'Complete Statement (Sess. Marks'!BD136,IF($K$2='Complete Statement (Sess. Marks'!$BK$2,'Complete Statement (Sess. Marks'!BP136,IF($K$2='Complete Statement (Sess. Marks'!$BW$2,'Complete Statement (Sess. Marks'!CB136,IF($K$2='Complete Statement (Sess. Marks'!$CI$2,'Complete Statement (Sess. Marks'!CN136,"")))))))</f>
        <v>0</v>
      </c>
      <c r="Q136" s="76">
        <f>IF($K$2='Complete Statement (Sess. Marks'!$O$2,'Complete Statement (Sess. Marks'!U136,IF($K$2='Complete Statement (Sess. Marks'!$AA$2,'Complete Statement (Sess. Marks'!AG136,IF($K$2='Complete Statement (Sess. Marks'!$AM$2,'Complete Statement (Sess. Marks'!AS136,IF($K$2='Complete Statement (Sess. Marks'!$AY$2,'Complete Statement (Sess. Marks'!BE136,IF($K$2='Complete Statement (Sess. Marks'!$BK$2,'Complete Statement (Sess. Marks'!BQ136,IF($K$2='Complete Statement (Sess. Marks'!$BW$2,'Complete Statement (Sess. Marks'!CC136,IF($K$2='Complete Statement (Sess. Marks'!$CI$2,'Complete Statement (Sess. Marks'!CO136,"")))))))</f>
        <v>0</v>
      </c>
      <c r="R136" s="76">
        <f>IF($K$2='Complete Statement (Sess. Marks'!$O$2,'Complete Statement (Sess. Marks'!V136,IF($K$2='Complete Statement (Sess. Marks'!$AA$2,'Complete Statement (Sess. Marks'!AH136,IF($K$2='Complete Statement (Sess. Marks'!$AM$2,'Complete Statement (Sess. Marks'!AT136,IF($K$2='Complete Statement (Sess. Marks'!$AY$2,'Complete Statement (Sess. Marks'!BF136,IF($K$2='Complete Statement (Sess. Marks'!$BK$2,'Complete Statement (Sess. Marks'!BR136,IF($K$2='Complete Statement (Sess. Marks'!$BW$2,'Complete Statement (Sess. Marks'!CD136,IF($K$2='Complete Statement (Sess. Marks'!$CI$2,'Complete Statement (Sess. Marks'!CP136,"")))))))</f>
        <v>0</v>
      </c>
      <c r="S136" s="76">
        <f>IF($K$2='Complete Statement (Sess. Marks'!$O$2,'Complete Statement (Sess. Marks'!W136,IF($K$2='Complete Statement (Sess. Marks'!$AA$2,'Complete Statement (Sess. Marks'!AI136,IF($K$2='Complete Statement (Sess. Marks'!$AM$2,'Complete Statement (Sess. Marks'!AU136,IF($K$2='Complete Statement (Sess. Marks'!$AY$2,'Complete Statement (Sess. Marks'!BG136,IF($K$2='Complete Statement (Sess. Marks'!$BK$2,'Complete Statement (Sess. Marks'!BS136,IF($K$2='Complete Statement (Sess. Marks'!$BW$2,'Complete Statement (Sess. Marks'!CE136,IF($K$2='Complete Statement (Sess. Marks'!$CI$2,'Complete Statement (Sess. Marks'!CQ136,"")))))))</f>
        <v>0</v>
      </c>
      <c r="T136" s="76">
        <f>IF($K$2='Complete Statement (Sess. Marks'!$O$2,'Complete Statement (Sess. Marks'!X136,IF($K$2='Complete Statement (Sess. Marks'!$AA$2,'Complete Statement (Sess. Marks'!AJ136,IF($K$2='Complete Statement (Sess. Marks'!$AM$2,'Complete Statement (Sess. Marks'!AV136,IF($K$2='Complete Statement (Sess. Marks'!$AY$2,'Complete Statement (Sess. Marks'!BH136,IF($K$2='Complete Statement (Sess. Marks'!$BK$2,'Complete Statement (Sess. Marks'!BT136,IF($K$2='Complete Statement (Sess. Marks'!$BW$2,'Complete Statement (Sess. Marks'!CF136,IF($K$2='Complete Statement (Sess. Marks'!$CI$2,'Complete Statement (Sess. Marks'!CR136,"")))))))</f>
        <v>0</v>
      </c>
      <c r="U136" s="76">
        <f>IF($K$2='Complete Statement (Sess. Marks'!$O$2,'Complete Statement (Sess. Marks'!Y136,IF($K$2='Complete Statement (Sess. Marks'!$AA$2,'Complete Statement (Sess. Marks'!AK136,IF($K$2='Complete Statement (Sess. Marks'!$AM$2,'Complete Statement (Sess. Marks'!AW136,IF($K$2='Complete Statement (Sess. Marks'!$AY$2,'Complete Statement (Sess. Marks'!BI136,IF($K$2='Complete Statement (Sess. Marks'!$BK$2,'Complete Statement (Sess. Marks'!BU136,IF($K$2='Complete Statement (Sess. Marks'!$BW$2,'Complete Statement (Sess. Marks'!CG136,IF($K$2='Complete Statement (Sess. Marks'!$CI$2,'Complete Statement (Sess. Marks'!CS136,"")))))))</f>
        <v>0</v>
      </c>
      <c r="V136" s="78">
        <f>IF($K$2='Complete Statement (Sess. Marks'!$O$2,'Complete Statement (Sess. Marks'!Z136,IF($K$2='Complete Statement (Sess. Marks'!$AA$2,'Complete Statement (Sess. Marks'!AL136,IF($K$2='Complete Statement (Sess. Marks'!$AM$2,'Complete Statement (Sess. Marks'!AX136,IF($K$2='Complete Statement (Sess. Marks'!$AY$2,'Complete Statement (Sess. Marks'!BJ136,IF($K$2='Complete Statement (Sess. Marks'!$BK$2,'Complete Statement (Sess. Marks'!BV136,IF($K$2='Complete Statement (Sess. Marks'!$BW$2,'Complete Statement (Sess. Marks'!CH136,IF($K$2='Complete Statement (Sess. Marks'!$CI$2,'Complete Statement (Sess. Marks'!CT136,"")))))))</f>
        <v>0</v>
      </c>
      <c r="W136" s="585"/>
      <c r="X136" s="128">
        <f>'Complete Statement (Sess. Marks'!DE136</f>
        <v>0</v>
      </c>
      <c r="Y136" s="282">
        <f>'Complete Statement (Sess. Marks'!DI136</f>
        <v>0</v>
      </c>
      <c r="Z136" s="124">
        <f>'Complete Statement (Sess. Marks'!DM136</f>
        <v>0</v>
      </c>
      <c r="AA136" s="282">
        <f>'Complete Statement (Sess. Marks'!DQ136</f>
        <v>0</v>
      </c>
      <c r="AB136" s="352">
        <f>'Complete Statement (Sess. Marks'!DU136</f>
        <v>0</v>
      </c>
      <c r="AC136" s="284">
        <f>'Complete Statement (Sess. Marks'!DY136</f>
        <v>0</v>
      </c>
      <c r="AD136" s="278" t="str">
        <f>'Complete Statement (Sess. Marks'!EC136</f>
        <v/>
      </c>
      <c r="AE136" s="123">
        <f>'Complete Statement (Sess. Marks'!ED136</f>
        <v>0</v>
      </c>
      <c r="AF136" s="44" t="str">
        <f>'Complete Statement (Sess. Marks'!EE136</f>
        <v>D</v>
      </c>
      <c r="AG136" s="289">
        <f>'Complete Statement (Sess. Marks'!EF136</f>
        <v>0</v>
      </c>
      <c r="AH136" s="290" t="str">
        <f>'Complete Statement (Sess. Marks'!EG136</f>
        <v>D</v>
      </c>
      <c r="AI136" s="653"/>
    </row>
    <row r="137" spans="1:35" s="20" customFormat="1" ht="17.25" customHeight="1">
      <c r="A137" s="654"/>
      <c r="B137" s="90">
        <f t="shared" ref="B137:B200" si="2">IF(F137&gt;0,B136+1,0)</f>
        <v>0</v>
      </c>
      <c r="C137" s="19">
        <f>'Marks Entry'!D139</f>
        <v>0</v>
      </c>
      <c r="D137" s="19">
        <f>'Marks Entry'!E139</f>
        <v>0</v>
      </c>
      <c r="E137" s="106" t="str">
        <f>'Marks Entry'!F139</f>
        <v/>
      </c>
      <c r="F137" s="19">
        <f>'Marks Entry'!G139</f>
        <v>0</v>
      </c>
      <c r="G137" s="19">
        <f>'Marks Entry'!H139</f>
        <v>0</v>
      </c>
      <c r="H137" s="19">
        <f>'Marks Entry'!I139</f>
        <v>0</v>
      </c>
      <c r="I137" s="19">
        <f>'Marks Entry'!J139</f>
        <v>0</v>
      </c>
      <c r="J137" s="748">
        <f>'Marks Entry'!K139</f>
        <v>0</v>
      </c>
      <c r="K137" s="77">
        <f>IF($K$2='Complete Statement (Sess. Marks'!$O$2,'Complete Statement (Sess. Marks'!O137,IF($K$2='Complete Statement (Sess. Marks'!$AA$2,'Complete Statement (Sess. Marks'!AA137,IF($K$2='Complete Statement (Sess. Marks'!$AM$2,'Complete Statement (Sess. Marks'!AM137,IF($K$2='Complete Statement (Sess. Marks'!$AY$2,'Complete Statement (Sess. Marks'!AY137,IF($K$2='Complete Statement (Sess. Marks'!$BK$2,'Complete Statement (Sess. Marks'!BK137,IF($K$2='Complete Statement (Sess. Marks'!$BW$2,'Complete Statement (Sess. Marks'!BW137,IF($K$2='Complete Statement (Sess. Marks'!$CI$2,'Complete Statement (Sess. Marks'!CI137,"")))))))</f>
        <v>0</v>
      </c>
      <c r="L137" s="76">
        <f>IF($K$2='Complete Statement (Sess. Marks'!$O$2,'Complete Statement (Sess. Marks'!P137,IF($K$2='Complete Statement (Sess. Marks'!$AA$2,'Complete Statement (Sess. Marks'!AB137,IF($K$2='Complete Statement (Sess. Marks'!$AM$2,'Complete Statement (Sess. Marks'!AN137,IF($K$2='Complete Statement (Sess. Marks'!$AY$2,'Complete Statement (Sess. Marks'!AZ137,IF($K$2='Complete Statement (Sess. Marks'!$BK$2,'Complete Statement (Sess. Marks'!BL137,IF($K$2='Complete Statement (Sess. Marks'!$BW$2,'Complete Statement (Sess. Marks'!BX137,IF($K$2='Complete Statement (Sess. Marks'!$CI$2,'Complete Statement (Sess. Marks'!CJ137,"")))))))</f>
        <v>0</v>
      </c>
      <c r="M137" s="76">
        <f>IF($K$2='Complete Statement (Sess. Marks'!$O$2,'Complete Statement (Sess. Marks'!Q137,IF($K$2='Complete Statement (Sess. Marks'!$AA$2,'Complete Statement (Sess. Marks'!AC137,IF($K$2='Complete Statement (Sess. Marks'!$AM$2,'Complete Statement (Sess. Marks'!AO137,IF($K$2='Complete Statement (Sess. Marks'!$AY$2,'Complete Statement (Sess. Marks'!BA137,IF($K$2='Complete Statement (Sess. Marks'!$BK$2,'Complete Statement (Sess. Marks'!BM137,IF($K$2='Complete Statement (Sess. Marks'!$BW$2,'Complete Statement (Sess. Marks'!BY137,IF($K$2='Complete Statement (Sess. Marks'!$CI$2,'Complete Statement (Sess. Marks'!CK137,"")))))))</f>
        <v>0</v>
      </c>
      <c r="N137" s="76">
        <f>IF($K$2='Complete Statement (Sess. Marks'!$O$2,'Complete Statement (Sess. Marks'!R137,IF($K$2='Complete Statement (Sess. Marks'!$AA$2,'Complete Statement (Sess. Marks'!AD137,IF($K$2='Complete Statement (Sess. Marks'!$AM$2,'Complete Statement (Sess. Marks'!AP137,IF($K$2='Complete Statement (Sess. Marks'!$AY$2,'Complete Statement (Sess. Marks'!BB137,IF($K$2='Complete Statement (Sess. Marks'!$BK$2,'Complete Statement (Sess. Marks'!BN137,IF($K$2='Complete Statement (Sess. Marks'!$BW$2,'Complete Statement (Sess. Marks'!BZ137,IF($K$2='Complete Statement (Sess. Marks'!$CI$2,'Complete Statement (Sess. Marks'!CL137,"")))))))</f>
        <v>0</v>
      </c>
      <c r="O137" s="76">
        <f>IF($K$2='Complete Statement (Sess. Marks'!$O$2,'Complete Statement (Sess. Marks'!S137,IF($K$2='Complete Statement (Sess. Marks'!$AA$2,'Complete Statement (Sess. Marks'!AE137,IF($K$2='Complete Statement (Sess. Marks'!$AM$2,'Complete Statement (Sess. Marks'!AQ137,IF($K$2='Complete Statement (Sess. Marks'!$AY$2,'Complete Statement (Sess. Marks'!BC137,IF($K$2='Complete Statement (Sess. Marks'!$BK$2,'Complete Statement (Sess. Marks'!BO137,IF($K$2='Complete Statement (Sess. Marks'!$BW$2,'Complete Statement (Sess. Marks'!CA137,IF($K$2='Complete Statement (Sess. Marks'!$CI$2,'Complete Statement (Sess. Marks'!CM137,"")))))))</f>
        <v>0</v>
      </c>
      <c r="P137" s="76">
        <f>IF($K$2='Complete Statement (Sess. Marks'!$O$2,'Complete Statement (Sess. Marks'!T137,IF($K$2='Complete Statement (Sess. Marks'!$AA$2,'Complete Statement (Sess. Marks'!AF137,IF($K$2='Complete Statement (Sess. Marks'!$AM$2,'Complete Statement (Sess. Marks'!AR137,IF($K$2='Complete Statement (Sess. Marks'!$AY$2,'Complete Statement (Sess. Marks'!BD137,IF($K$2='Complete Statement (Sess. Marks'!$BK$2,'Complete Statement (Sess. Marks'!BP137,IF($K$2='Complete Statement (Sess. Marks'!$BW$2,'Complete Statement (Sess. Marks'!CB137,IF($K$2='Complete Statement (Sess. Marks'!$CI$2,'Complete Statement (Sess. Marks'!CN137,"")))))))</f>
        <v>0</v>
      </c>
      <c r="Q137" s="76">
        <f>IF($K$2='Complete Statement (Sess. Marks'!$O$2,'Complete Statement (Sess. Marks'!U137,IF($K$2='Complete Statement (Sess. Marks'!$AA$2,'Complete Statement (Sess. Marks'!AG137,IF($K$2='Complete Statement (Sess. Marks'!$AM$2,'Complete Statement (Sess. Marks'!AS137,IF($K$2='Complete Statement (Sess. Marks'!$AY$2,'Complete Statement (Sess. Marks'!BE137,IF($K$2='Complete Statement (Sess. Marks'!$BK$2,'Complete Statement (Sess. Marks'!BQ137,IF($K$2='Complete Statement (Sess. Marks'!$BW$2,'Complete Statement (Sess. Marks'!CC137,IF($K$2='Complete Statement (Sess. Marks'!$CI$2,'Complete Statement (Sess. Marks'!CO137,"")))))))</f>
        <v>0</v>
      </c>
      <c r="R137" s="76">
        <f>IF($K$2='Complete Statement (Sess. Marks'!$O$2,'Complete Statement (Sess. Marks'!V137,IF($K$2='Complete Statement (Sess. Marks'!$AA$2,'Complete Statement (Sess. Marks'!AH137,IF($K$2='Complete Statement (Sess. Marks'!$AM$2,'Complete Statement (Sess. Marks'!AT137,IF($K$2='Complete Statement (Sess. Marks'!$AY$2,'Complete Statement (Sess. Marks'!BF137,IF($K$2='Complete Statement (Sess. Marks'!$BK$2,'Complete Statement (Sess. Marks'!BR137,IF($K$2='Complete Statement (Sess. Marks'!$BW$2,'Complete Statement (Sess. Marks'!CD137,IF($K$2='Complete Statement (Sess. Marks'!$CI$2,'Complete Statement (Sess. Marks'!CP137,"")))))))</f>
        <v>0</v>
      </c>
      <c r="S137" s="76">
        <f>IF($K$2='Complete Statement (Sess. Marks'!$O$2,'Complete Statement (Sess. Marks'!W137,IF($K$2='Complete Statement (Sess. Marks'!$AA$2,'Complete Statement (Sess. Marks'!AI137,IF($K$2='Complete Statement (Sess. Marks'!$AM$2,'Complete Statement (Sess. Marks'!AU137,IF($K$2='Complete Statement (Sess. Marks'!$AY$2,'Complete Statement (Sess. Marks'!BG137,IF($K$2='Complete Statement (Sess. Marks'!$BK$2,'Complete Statement (Sess. Marks'!BS137,IF($K$2='Complete Statement (Sess. Marks'!$BW$2,'Complete Statement (Sess. Marks'!CE137,IF($K$2='Complete Statement (Sess. Marks'!$CI$2,'Complete Statement (Sess. Marks'!CQ137,"")))))))</f>
        <v>0</v>
      </c>
      <c r="T137" s="76">
        <f>IF($K$2='Complete Statement (Sess. Marks'!$O$2,'Complete Statement (Sess. Marks'!X137,IF($K$2='Complete Statement (Sess. Marks'!$AA$2,'Complete Statement (Sess. Marks'!AJ137,IF($K$2='Complete Statement (Sess. Marks'!$AM$2,'Complete Statement (Sess. Marks'!AV137,IF($K$2='Complete Statement (Sess. Marks'!$AY$2,'Complete Statement (Sess. Marks'!BH137,IF($K$2='Complete Statement (Sess. Marks'!$BK$2,'Complete Statement (Sess. Marks'!BT137,IF($K$2='Complete Statement (Sess. Marks'!$BW$2,'Complete Statement (Sess. Marks'!CF137,IF($K$2='Complete Statement (Sess. Marks'!$CI$2,'Complete Statement (Sess. Marks'!CR137,"")))))))</f>
        <v>0</v>
      </c>
      <c r="U137" s="76">
        <f>IF($K$2='Complete Statement (Sess. Marks'!$O$2,'Complete Statement (Sess. Marks'!Y137,IF($K$2='Complete Statement (Sess. Marks'!$AA$2,'Complete Statement (Sess. Marks'!AK137,IF($K$2='Complete Statement (Sess. Marks'!$AM$2,'Complete Statement (Sess. Marks'!AW137,IF($K$2='Complete Statement (Sess. Marks'!$AY$2,'Complete Statement (Sess. Marks'!BI137,IF($K$2='Complete Statement (Sess. Marks'!$BK$2,'Complete Statement (Sess. Marks'!BU137,IF($K$2='Complete Statement (Sess. Marks'!$BW$2,'Complete Statement (Sess. Marks'!CG137,IF($K$2='Complete Statement (Sess. Marks'!$CI$2,'Complete Statement (Sess. Marks'!CS137,"")))))))</f>
        <v>0</v>
      </c>
      <c r="V137" s="78">
        <f>IF($K$2='Complete Statement (Sess. Marks'!$O$2,'Complete Statement (Sess. Marks'!Z137,IF($K$2='Complete Statement (Sess. Marks'!$AA$2,'Complete Statement (Sess. Marks'!AL137,IF($K$2='Complete Statement (Sess. Marks'!$AM$2,'Complete Statement (Sess. Marks'!AX137,IF($K$2='Complete Statement (Sess. Marks'!$AY$2,'Complete Statement (Sess. Marks'!BJ137,IF($K$2='Complete Statement (Sess. Marks'!$BK$2,'Complete Statement (Sess. Marks'!BV137,IF($K$2='Complete Statement (Sess. Marks'!$BW$2,'Complete Statement (Sess. Marks'!CH137,IF($K$2='Complete Statement (Sess. Marks'!$CI$2,'Complete Statement (Sess. Marks'!CT137,"")))))))</f>
        <v>0</v>
      </c>
      <c r="W137" s="585"/>
      <c r="X137" s="128">
        <f>'Complete Statement (Sess. Marks'!DE137</f>
        <v>0</v>
      </c>
      <c r="Y137" s="282">
        <f>'Complete Statement (Sess. Marks'!DI137</f>
        <v>0</v>
      </c>
      <c r="Z137" s="124">
        <f>'Complete Statement (Sess. Marks'!DM137</f>
        <v>0</v>
      </c>
      <c r="AA137" s="282">
        <f>'Complete Statement (Sess. Marks'!DQ137</f>
        <v>0</v>
      </c>
      <c r="AB137" s="352">
        <f>'Complete Statement (Sess. Marks'!DU137</f>
        <v>0</v>
      </c>
      <c r="AC137" s="284">
        <f>'Complete Statement (Sess. Marks'!DY137</f>
        <v>0</v>
      </c>
      <c r="AD137" s="278" t="str">
        <f>'Complete Statement (Sess. Marks'!EC137</f>
        <v/>
      </c>
      <c r="AE137" s="123">
        <f>'Complete Statement (Sess. Marks'!ED137</f>
        <v>0</v>
      </c>
      <c r="AF137" s="44" t="str">
        <f>'Complete Statement (Sess. Marks'!EE137</f>
        <v>D</v>
      </c>
      <c r="AG137" s="289">
        <f>'Complete Statement (Sess. Marks'!EF137</f>
        <v>0</v>
      </c>
      <c r="AH137" s="290" t="str">
        <f>'Complete Statement (Sess. Marks'!EG137</f>
        <v>D</v>
      </c>
      <c r="AI137" s="653"/>
    </row>
    <row r="138" spans="1:35" s="20" customFormat="1" ht="17.25" customHeight="1">
      <c r="A138" s="654"/>
      <c r="B138" s="90">
        <f t="shared" si="2"/>
        <v>0</v>
      </c>
      <c r="C138" s="19">
        <f>'Marks Entry'!D140</f>
        <v>0</v>
      </c>
      <c r="D138" s="19">
        <f>'Marks Entry'!E140</f>
        <v>0</v>
      </c>
      <c r="E138" s="106" t="str">
        <f>'Marks Entry'!F140</f>
        <v/>
      </c>
      <c r="F138" s="19">
        <f>'Marks Entry'!G140</f>
        <v>0</v>
      </c>
      <c r="G138" s="19">
        <f>'Marks Entry'!H140</f>
        <v>0</v>
      </c>
      <c r="H138" s="19">
        <f>'Marks Entry'!I140</f>
        <v>0</v>
      </c>
      <c r="I138" s="19">
        <f>'Marks Entry'!J140</f>
        <v>0</v>
      </c>
      <c r="J138" s="748">
        <f>'Marks Entry'!K140</f>
        <v>0</v>
      </c>
      <c r="K138" s="77">
        <f>IF($K$2='Complete Statement (Sess. Marks'!$O$2,'Complete Statement (Sess. Marks'!O138,IF($K$2='Complete Statement (Sess. Marks'!$AA$2,'Complete Statement (Sess. Marks'!AA138,IF($K$2='Complete Statement (Sess. Marks'!$AM$2,'Complete Statement (Sess. Marks'!AM138,IF($K$2='Complete Statement (Sess. Marks'!$AY$2,'Complete Statement (Sess. Marks'!AY138,IF($K$2='Complete Statement (Sess. Marks'!$BK$2,'Complete Statement (Sess. Marks'!BK138,IF($K$2='Complete Statement (Sess. Marks'!$BW$2,'Complete Statement (Sess. Marks'!BW138,IF($K$2='Complete Statement (Sess. Marks'!$CI$2,'Complete Statement (Sess. Marks'!CI138,"")))))))</f>
        <v>0</v>
      </c>
      <c r="L138" s="76">
        <f>IF($K$2='Complete Statement (Sess. Marks'!$O$2,'Complete Statement (Sess. Marks'!P138,IF($K$2='Complete Statement (Sess. Marks'!$AA$2,'Complete Statement (Sess. Marks'!AB138,IF($K$2='Complete Statement (Sess. Marks'!$AM$2,'Complete Statement (Sess. Marks'!AN138,IF($K$2='Complete Statement (Sess. Marks'!$AY$2,'Complete Statement (Sess. Marks'!AZ138,IF($K$2='Complete Statement (Sess. Marks'!$BK$2,'Complete Statement (Sess. Marks'!BL138,IF($K$2='Complete Statement (Sess. Marks'!$BW$2,'Complete Statement (Sess. Marks'!BX138,IF($K$2='Complete Statement (Sess. Marks'!$CI$2,'Complete Statement (Sess. Marks'!CJ138,"")))))))</f>
        <v>0</v>
      </c>
      <c r="M138" s="76">
        <f>IF($K$2='Complete Statement (Sess. Marks'!$O$2,'Complete Statement (Sess. Marks'!Q138,IF($K$2='Complete Statement (Sess. Marks'!$AA$2,'Complete Statement (Sess. Marks'!AC138,IF($K$2='Complete Statement (Sess. Marks'!$AM$2,'Complete Statement (Sess. Marks'!AO138,IF($K$2='Complete Statement (Sess. Marks'!$AY$2,'Complete Statement (Sess. Marks'!BA138,IF($K$2='Complete Statement (Sess. Marks'!$BK$2,'Complete Statement (Sess. Marks'!BM138,IF($K$2='Complete Statement (Sess. Marks'!$BW$2,'Complete Statement (Sess. Marks'!BY138,IF($K$2='Complete Statement (Sess. Marks'!$CI$2,'Complete Statement (Sess. Marks'!CK138,"")))))))</f>
        <v>0</v>
      </c>
      <c r="N138" s="76">
        <f>IF($K$2='Complete Statement (Sess. Marks'!$O$2,'Complete Statement (Sess. Marks'!R138,IF($K$2='Complete Statement (Sess. Marks'!$AA$2,'Complete Statement (Sess. Marks'!AD138,IF($K$2='Complete Statement (Sess. Marks'!$AM$2,'Complete Statement (Sess. Marks'!AP138,IF($K$2='Complete Statement (Sess. Marks'!$AY$2,'Complete Statement (Sess. Marks'!BB138,IF($K$2='Complete Statement (Sess. Marks'!$BK$2,'Complete Statement (Sess. Marks'!BN138,IF($K$2='Complete Statement (Sess. Marks'!$BW$2,'Complete Statement (Sess. Marks'!BZ138,IF($K$2='Complete Statement (Sess. Marks'!$CI$2,'Complete Statement (Sess. Marks'!CL138,"")))))))</f>
        <v>0</v>
      </c>
      <c r="O138" s="76">
        <f>IF($K$2='Complete Statement (Sess. Marks'!$O$2,'Complete Statement (Sess. Marks'!S138,IF($K$2='Complete Statement (Sess. Marks'!$AA$2,'Complete Statement (Sess. Marks'!AE138,IF($K$2='Complete Statement (Sess. Marks'!$AM$2,'Complete Statement (Sess. Marks'!AQ138,IF($K$2='Complete Statement (Sess. Marks'!$AY$2,'Complete Statement (Sess. Marks'!BC138,IF($K$2='Complete Statement (Sess. Marks'!$BK$2,'Complete Statement (Sess. Marks'!BO138,IF($K$2='Complete Statement (Sess. Marks'!$BW$2,'Complete Statement (Sess. Marks'!CA138,IF($K$2='Complete Statement (Sess. Marks'!$CI$2,'Complete Statement (Sess. Marks'!CM138,"")))))))</f>
        <v>0</v>
      </c>
      <c r="P138" s="76">
        <f>IF($K$2='Complete Statement (Sess. Marks'!$O$2,'Complete Statement (Sess. Marks'!T138,IF($K$2='Complete Statement (Sess. Marks'!$AA$2,'Complete Statement (Sess. Marks'!AF138,IF($K$2='Complete Statement (Sess. Marks'!$AM$2,'Complete Statement (Sess. Marks'!AR138,IF($K$2='Complete Statement (Sess. Marks'!$AY$2,'Complete Statement (Sess. Marks'!BD138,IF($K$2='Complete Statement (Sess. Marks'!$BK$2,'Complete Statement (Sess. Marks'!BP138,IF($K$2='Complete Statement (Sess. Marks'!$BW$2,'Complete Statement (Sess. Marks'!CB138,IF($K$2='Complete Statement (Sess. Marks'!$CI$2,'Complete Statement (Sess. Marks'!CN138,"")))))))</f>
        <v>0</v>
      </c>
      <c r="Q138" s="76">
        <f>IF($K$2='Complete Statement (Sess. Marks'!$O$2,'Complete Statement (Sess. Marks'!U138,IF($K$2='Complete Statement (Sess. Marks'!$AA$2,'Complete Statement (Sess. Marks'!AG138,IF($K$2='Complete Statement (Sess. Marks'!$AM$2,'Complete Statement (Sess. Marks'!AS138,IF($K$2='Complete Statement (Sess. Marks'!$AY$2,'Complete Statement (Sess. Marks'!BE138,IF($K$2='Complete Statement (Sess. Marks'!$BK$2,'Complete Statement (Sess. Marks'!BQ138,IF($K$2='Complete Statement (Sess. Marks'!$BW$2,'Complete Statement (Sess. Marks'!CC138,IF($K$2='Complete Statement (Sess. Marks'!$CI$2,'Complete Statement (Sess. Marks'!CO138,"")))))))</f>
        <v>0</v>
      </c>
      <c r="R138" s="76">
        <f>IF($K$2='Complete Statement (Sess. Marks'!$O$2,'Complete Statement (Sess. Marks'!V138,IF($K$2='Complete Statement (Sess. Marks'!$AA$2,'Complete Statement (Sess. Marks'!AH138,IF($K$2='Complete Statement (Sess. Marks'!$AM$2,'Complete Statement (Sess. Marks'!AT138,IF($K$2='Complete Statement (Sess. Marks'!$AY$2,'Complete Statement (Sess. Marks'!BF138,IF($K$2='Complete Statement (Sess. Marks'!$BK$2,'Complete Statement (Sess. Marks'!BR138,IF($K$2='Complete Statement (Sess. Marks'!$BW$2,'Complete Statement (Sess. Marks'!CD138,IF($K$2='Complete Statement (Sess. Marks'!$CI$2,'Complete Statement (Sess. Marks'!CP138,"")))))))</f>
        <v>0</v>
      </c>
      <c r="S138" s="76">
        <f>IF($K$2='Complete Statement (Sess. Marks'!$O$2,'Complete Statement (Sess. Marks'!W138,IF($K$2='Complete Statement (Sess. Marks'!$AA$2,'Complete Statement (Sess. Marks'!AI138,IF($K$2='Complete Statement (Sess. Marks'!$AM$2,'Complete Statement (Sess. Marks'!AU138,IF($K$2='Complete Statement (Sess. Marks'!$AY$2,'Complete Statement (Sess. Marks'!BG138,IF($K$2='Complete Statement (Sess. Marks'!$BK$2,'Complete Statement (Sess. Marks'!BS138,IF($K$2='Complete Statement (Sess. Marks'!$BW$2,'Complete Statement (Sess. Marks'!CE138,IF($K$2='Complete Statement (Sess. Marks'!$CI$2,'Complete Statement (Sess. Marks'!CQ138,"")))))))</f>
        <v>0</v>
      </c>
      <c r="T138" s="76">
        <f>IF($K$2='Complete Statement (Sess. Marks'!$O$2,'Complete Statement (Sess. Marks'!X138,IF($K$2='Complete Statement (Sess. Marks'!$AA$2,'Complete Statement (Sess. Marks'!AJ138,IF($K$2='Complete Statement (Sess. Marks'!$AM$2,'Complete Statement (Sess. Marks'!AV138,IF($K$2='Complete Statement (Sess. Marks'!$AY$2,'Complete Statement (Sess. Marks'!BH138,IF($K$2='Complete Statement (Sess. Marks'!$BK$2,'Complete Statement (Sess. Marks'!BT138,IF($K$2='Complete Statement (Sess. Marks'!$BW$2,'Complete Statement (Sess. Marks'!CF138,IF($K$2='Complete Statement (Sess. Marks'!$CI$2,'Complete Statement (Sess. Marks'!CR138,"")))))))</f>
        <v>0</v>
      </c>
      <c r="U138" s="76">
        <f>IF($K$2='Complete Statement (Sess. Marks'!$O$2,'Complete Statement (Sess. Marks'!Y138,IF($K$2='Complete Statement (Sess. Marks'!$AA$2,'Complete Statement (Sess. Marks'!AK138,IF($K$2='Complete Statement (Sess. Marks'!$AM$2,'Complete Statement (Sess. Marks'!AW138,IF($K$2='Complete Statement (Sess. Marks'!$AY$2,'Complete Statement (Sess. Marks'!BI138,IF($K$2='Complete Statement (Sess. Marks'!$BK$2,'Complete Statement (Sess. Marks'!BU138,IF($K$2='Complete Statement (Sess. Marks'!$BW$2,'Complete Statement (Sess. Marks'!CG138,IF($K$2='Complete Statement (Sess. Marks'!$CI$2,'Complete Statement (Sess. Marks'!CS138,"")))))))</f>
        <v>0</v>
      </c>
      <c r="V138" s="78">
        <f>IF($K$2='Complete Statement (Sess. Marks'!$O$2,'Complete Statement (Sess. Marks'!Z138,IF($K$2='Complete Statement (Sess. Marks'!$AA$2,'Complete Statement (Sess. Marks'!AL138,IF($K$2='Complete Statement (Sess. Marks'!$AM$2,'Complete Statement (Sess. Marks'!AX138,IF($K$2='Complete Statement (Sess. Marks'!$AY$2,'Complete Statement (Sess. Marks'!BJ138,IF($K$2='Complete Statement (Sess. Marks'!$BK$2,'Complete Statement (Sess. Marks'!BV138,IF($K$2='Complete Statement (Sess. Marks'!$BW$2,'Complete Statement (Sess. Marks'!CH138,IF($K$2='Complete Statement (Sess. Marks'!$CI$2,'Complete Statement (Sess. Marks'!CT138,"")))))))</f>
        <v>0</v>
      </c>
      <c r="W138" s="585"/>
      <c r="X138" s="128">
        <f>'Complete Statement (Sess. Marks'!DE138</f>
        <v>0</v>
      </c>
      <c r="Y138" s="282">
        <f>'Complete Statement (Sess. Marks'!DI138</f>
        <v>0</v>
      </c>
      <c r="Z138" s="124">
        <f>'Complete Statement (Sess. Marks'!DM138</f>
        <v>0</v>
      </c>
      <c r="AA138" s="282">
        <f>'Complete Statement (Sess. Marks'!DQ138</f>
        <v>0</v>
      </c>
      <c r="AB138" s="352">
        <f>'Complete Statement (Sess. Marks'!DU138</f>
        <v>0</v>
      </c>
      <c r="AC138" s="284">
        <f>'Complete Statement (Sess. Marks'!DY138</f>
        <v>0</v>
      </c>
      <c r="AD138" s="278" t="str">
        <f>'Complete Statement (Sess. Marks'!EC138</f>
        <v/>
      </c>
      <c r="AE138" s="123">
        <f>'Complete Statement (Sess. Marks'!ED138</f>
        <v>0</v>
      </c>
      <c r="AF138" s="44" t="str">
        <f>'Complete Statement (Sess. Marks'!EE138</f>
        <v>D</v>
      </c>
      <c r="AG138" s="289">
        <f>'Complete Statement (Sess. Marks'!EF138</f>
        <v>0</v>
      </c>
      <c r="AH138" s="290" t="str">
        <f>'Complete Statement (Sess. Marks'!EG138</f>
        <v>D</v>
      </c>
      <c r="AI138" s="653"/>
    </row>
    <row r="139" spans="1:35" s="20" customFormat="1" ht="17.25" customHeight="1">
      <c r="A139" s="654"/>
      <c r="B139" s="90">
        <f t="shared" si="2"/>
        <v>0</v>
      </c>
      <c r="C139" s="19">
        <f>'Marks Entry'!D141</f>
        <v>0</v>
      </c>
      <c r="D139" s="19">
        <f>'Marks Entry'!E141</f>
        <v>0</v>
      </c>
      <c r="E139" s="106" t="str">
        <f>'Marks Entry'!F141</f>
        <v/>
      </c>
      <c r="F139" s="19">
        <f>'Marks Entry'!G141</f>
        <v>0</v>
      </c>
      <c r="G139" s="19">
        <f>'Marks Entry'!H141</f>
        <v>0</v>
      </c>
      <c r="H139" s="19">
        <f>'Marks Entry'!I141</f>
        <v>0</v>
      </c>
      <c r="I139" s="19">
        <f>'Marks Entry'!J141</f>
        <v>0</v>
      </c>
      <c r="J139" s="748">
        <f>'Marks Entry'!K141</f>
        <v>0</v>
      </c>
      <c r="K139" s="77">
        <f>IF($K$2='Complete Statement (Sess. Marks'!$O$2,'Complete Statement (Sess. Marks'!O139,IF($K$2='Complete Statement (Sess. Marks'!$AA$2,'Complete Statement (Sess. Marks'!AA139,IF($K$2='Complete Statement (Sess. Marks'!$AM$2,'Complete Statement (Sess. Marks'!AM139,IF($K$2='Complete Statement (Sess. Marks'!$AY$2,'Complete Statement (Sess. Marks'!AY139,IF($K$2='Complete Statement (Sess. Marks'!$BK$2,'Complete Statement (Sess. Marks'!BK139,IF($K$2='Complete Statement (Sess. Marks'!$BW$2,'Complete Statement (Sess. Marks'!BW139,IF($K$2='Complete Statement (Sess. Marks'!$CI$2,'Complete Statement (Sess. Marks'!CI139,"")))))))</f>
        <v>0</v>
      </c>
      <c r="L139" s="76">
        <f>IF($K$2='Complete Statement (Sess. Marks'!$O$2,'Complete Statement (Sess. Marks'!P139,IF($K$2='Complete Statement (Sess. Marks'!$AA$2,'Complete Statement (Sess. Marks'!AB139,IF($K$2='Complete Statement (Sess. Marks'!$AM$2,'Complete Statement (Sess. Marks'!AN139,IF($K$2='Complete Statement (Sess. Marks'!$AY$2,'Complete Statement (Sess. Marks'!AZ139,IF($K$2='Complete Statement (Sess. Marks'!$BK$2,'Complete Statement (Sess. Marks'!BL139,IF($K$2='Complete Statement (Sess. Marks'!$BW$2,'Complete Statement (Sess. Marks'!BX139,IF($K$2='Complete Statement (Sess. Marks'!$CI$2,'Complete Statement (Sess. Marks'!CJ139,"")))))))</f>
        <v>0</v>
      </c>
      <c r="M139" s="76">
        <f>IF($K$2='Complete Statement (Sess. Marks'!$O$2,'Complete Statement (Sess. Marks'!Q139,IF($K$2='Complete Statement (Sess. Marks'!$AA$2,'Complete Statement (Sess. Marks'!AC139,IF($K$2='Complete Statement (Sess. Marks'!$AM$2,'Complete Statement (Sess. Marks'!AO139,IF($K$2='Complete Statement (Sess. Marks'!$AY$2,'Complete Statement (Sess. Marks'!BA139,IF($K$2='Complete Statement (Sess. Marks'!$BK$2,'Complete Statement (Sess. Marks'!BM139,IF($K$2='Complete Statement (Sess. Marks'!$BW$2,'Complete Statement (Sess. Marks'!BY139,IF($K$2='Complete Statement (Sess. Marks'!$CI$2,'Complete Statement (Sess. Marks'!CK139,"")))))))</f>
        <v>0</v>
      </c>
      <c r="N139" s="76">
        <f>IF($K$2='Complete Statement (Sess. Marks'!$O$2,'Complete Statement (Sess. Marks'!R139,IF($K$2='Complete Statement (Sess. Marks'!$AA$2,'Complete Statement (Sess. Marks'!AD139,IF($K$2='Complete Statement (Sess. Marks'!$AM$2,'Complete Statement (Sess. Marks'!AP139,IF($K$2='Complete Statement (Sess. Marks'!$AY$2,'Complete Statement (Sess. Marks'!BB139,IF($K$2='Complete Statement (Sess. Marks'!$BK$2,'Complete Statement (Sess. Marks'!BN139,IF($K$2='Complete Statement (Sess. Marks'!$BW$2,'Complete Statement (Sess. Marks'!BZ139,IF($K$2='Complete Statement (Sess. Marks'!$CI$2,'Complete Statement (Sess. Marks'!CL139,"")))))))</f>
        <v>0</v>
      </c>
      <c r="O139" s="76">
        <f>IF($K$2='Complete Statement (Sess. Marks'!$O$2,'Complete Statement (Sess. Marks'!S139,IF($K$2='Complete Statement (Sess. Marks'!$AA$2,'Complete Statement (Sess. Marks'!AE139,IF($K$2='Complete Statement (Sess. Marks'!$AM$2,'Complete Statement (Sess. Marks'!AQ139,IF($K$2='Complete Statement (Sess. Marks'!$AY$2,'Complete Statement (Sess. Marks'!BC139,IF($K$2='Complete Statement (Sess. Marks'!$BK$2,'Complete Statement (Sess. Marks'!BO139,IF($K$2='Complete Statement (Sess. Marks'!$BW$2,'Complete Statement (Sess. Marks'!CA139,IF($K$2='Complete Statement (Sess. Marks'!$CI$2,'Complete Statement (Sess. Marks'!CM139,"")))))))</f>
        <v>0</v>
      </c>
      <c r="P139" s="76">
        <f>IF($K$2='Complete Statement (Sess. Marks'!$O$2,'Complete Statement (Sess. Marks'!T139,IF($K$2='Complete Statement (Sess. Marks'!$AA$2,'Complete Statement (Sess. Marks'!AF139,IF($K$2='Complete Statement (Sess. Marks'!$AM$2,'Complete Statement (Sess. Marks'!AR139,IF($K$2='Complete Statement (Sess. Marks'!$AY$2,'Complete Statement (Sess. Marks'!BD139,IF($K$2='Complete Statement (Sess. Marks'!$BK$2,'Complete Statement (Sess. Marks'!BP139,IF($K$2='Complete Statement (Sess. Marks'!$BW$2,'Complete Statement (Sess. Marks'!CB139,IF($K$2='Complete Statement (Sess. Marks'!$CI$2,'Complete Statement (Sess. Marks'!CN139,"")))))))</f>
        <v>0</v>
      </c>
      <c r="Q139" s="76">
        <f>IF($K$2='Complete Statement (Sess. Marks'!$O$2,'Complete Statement (Sess. Marks'!U139,IF($K$2='Complete Statement (Sess. Marks'!$AA$2,'Complete Statement (Sess. Marks'!AG139,IF($K$2='Complete Statement (Sess. Marks'!$AM$2,'Complete Statement (Sess. Marks'!AS139,IF($K$2='Complete Statement (Sess. Marks'!$AY$2,'Complete Statement (Sess. Marks'!BE139,IF($K$2='Complete Statement (Sess. Marks'!$BK$2,'Complete Statement (Sess. Marks'!BQ139,IF($K$2='Complete Statement (Sess. Marks'!$BW$2,'Complete Statement (Sess. Marks'!CC139,IF($K$2='Complete Statement (Sess. Marks'!$CI$2,'Complete Statement (Sess. Marks'!CO139,"")))))))</f>
        <v>0</v>
      </c>
      <c r="R139" s="76">
        <f>IF($K$2='Complete Statement (Sess. Marks'!$O$2,'Complete Statement (Sess. Marks'!V139,IF($K$2='Complete Statement (Sess. Marks'!$AA$2,'Complete Statement (Sess. Marks'!AH139,IF($K$2='Complete Statement (Sess. Marks'!$AM$2,'Complete Statement (Sess. Marks'!AT139,IF($K$2='Complete Statement (Sess. Marks'!$AY$2,'Complete Statement (Sess. Marks'!BF139,IF($K$2='Complete Statement (Sess. Marks'!$BK$2,'Complete Statement (Sess. Marks'!BR139,IF($K$2='Complete Statement (Sess. Marks'!$BW$2,'Complete Statement (Sess. Marks'!CD139,IF($K$2='Complete Statement (Sess. Marks'!$CI$2,'Complete Statement (Sess. Marks'!CP139,"")))))))</f>
        <v>0</v>
      </c>
      <c r="S139" s="76">
        <f>IF($K$2='Complete Statement (Sess. Marks'!$O$2,'Complete Statement (Sess. Marks'!W139,IF($K$2='Complete Statement (Sess. Marks'!$AA$2,'Complete Statement (Sess. Marks'!AI139,IF($K$2='Complete Statement (Sess. Marks'!$AM$2,'Complete Statement (Sess. Marks'!AU139,IF($K$2='Complete Statement (Sess. Marks'!$AY$2,'Complete Statement (Sess. Marks'!BG139,IF($K$2='Complete Statement (Sess. Marks'!$BK$2,'Complete Statement (Sess. Marks'!BS139,IF($K$2='Complete Statement (Sess. Marks'!$BW$2,'Complete Statement (Sess. Marks'!CE139,IF($K$2='Complete Statement (Sess. Marks'!$CI$2,'Complete Statement (Sess. Marks'!CQ139,"")))))))</f>
        <v>0</v>
      </c>
      <c r="T139" s="76">
        <f>IF($K$2='Complete Statement (Sess. Marks'!$O$2,'Complete Statement (Sess. Marks'!X139,IF($K$2='Complete Statement (Sess. Marks'!$AA$2,'Complete Statement (Sess. Marks'!AJ139,IF($K$2='Complete Statement (Sess. Marks'!$AM$2,'Complete Statement (Sess. Marks'!AV139,IF($K$2='Complete Statement (Sess. Marks'!$AY$2,'Complete Statement (Sess. Marks'!BH139,IF($K$2='Complete Statement (Sess. Marks'!$BK$2,'Complete Statement (Sess. Marks'!BT139,IF($K$2='Complete Statement (Sess. Marks'!$BW$2,'Complete Statement (Sess. Marks'!CF139,IF($K$2='Complete Statement (Sess. Marks'!$CI$2,'Complete Statement (Sess. Marks'!CR139,"")))))))</f>
        <v>0</v>
      </c>
      <c r="U139" s="76">
        <f>IF($K$2='Complete Statement (Sess. Marks'!$O$2,'Complete Statement (Sess. Marks'!Y139,IF($K$2='Complete Statement (Sess. Marks'!$AA$2,'Complete Statement (Sess. Marks'!AK139,IF($K$2='Complete Statement (Sess. Marks'!$AM$2,'Complete Statement (Sess. Marks'!AW139,IF($K$2='Complete Statement (Sess. Marks'!$AY$2,'Complete Statement (Sess. Marks'!BI139,IF($K$2='Complete Statement (Sess. Marks'!$BK$2,'Complete Statement (Sess. Marks'!BU139,IF($K$2='Complete Statement (Sess. Marks'!$BW$2,'Complete Statement (Sess. Marks'!CG139,IF($K$2='Complete Statement (Sess. Marks'!$CI$2,'Complete Statement (Sess. Marks'!CS139,"")))))))</f>
        <v>0</v>
      </c>
      <c r="V139" s="78">
        <f>IF($K$2='Complete Statement (Sess. Marks'!$O$2,'Complete Statement (Sess. Marks'!Z139,IF($K$2='Complete Statement (Sess. Marks'!$AA$2,'Complete Statement (Sess. Marks'!AL139,IF($K$2='Complete Statement (Sess. Marks'!$AM$2,'Complete Statement (Sess. Marks'!AX139,IF($K$2='Complete Statement (Sess. Marks'!$AY$2,'Complete Statement (Sess. Marks'!BJ139,IF($K$2='Complete Statement (Sess. Marks'!$BK$2,'Complete Statement (Sess. Marks'!BV139,IF($K$2='Complete Statement (Sess. Marks'!$BW$2,'Complete Statement (Sess. Marks'!CH139,IF($K$2='Complete Statement (Sess. Marks'!$CI$2,'Complete Statement (Sess. Marks'!CT139,"")))))))</f>
        <v>0</v>
      </c>
      <c r="W139" s="585"/>
      <c r="X139" s="128">
        <f>'Complete Statement (Sess. Marks'!DE139</f>
        <v>0</v>
      </c>
      <c r="Y139" s="282">
        <f>'Complete Statement (Sess. Marks'!DI139</f>
        <v>0</v>
      </c>
      <c r="Z139" s="124">
        <f>'Complete Statement (Sess. Marks'!DM139</f>
        <v>0</v>
      </c>
      <c r="AA139" s="282">
        <f>'Complete Statement (Sess. Marks'!DQ139</f>
        <v>0</v>
      </c>
      <c r="AB139" s="352">
        <f>'Complete Statement (Sess. Marks'!DU139</f>
        <v>0</v>
      </c>
      <c r="AC139" s="284">
        <f>'Complete Statement (Sess. Marks'!DY139</f>
        <v>0</v>
      </c>
      <c r="AD139" s="278" t="str">
        <f>'Complete Statement (Sess. Marks'!EC139</f>
        <v/>
      </c>
      <c r="AE139" s="123">
        <f>'Complete Statement (Sess. Marks'!ED139</f>
        <v>0</v>
      </c>
      <c r="AF139" s="44" t="str">
        <f>'Complete Statement (Sess. Marks'!EE139</f>
        <v>D</v>
      </c>
      <c r="AG139" s="289">
        <f>'Complete Statement (Sess. Marks'!EF139</f>
        <v>0</v>
      </c>
      <c r="AH139" s="290" t="str">
        <f>'Complete Statement (Sess. Marks'!EG139</f>
        <v>D</v>
      </c>
      <c r="AI139" s="653"/>
    </row>
    <row r="140" spans="1:35" s="20" customFormat="1" ht="17.25" customHeight="1">
      <c r="A140" s="654"/>
      <c r="B140" s="90">
        <f t="shared" si="2"/>
        <v>0</v>
      </c>
      <c r="C140" s="19">
        <f>'Marks Entry'!D142</f>
        <v>0</v>
      </c>
      <c r="D140" s="19">
        <f>'Marks Entry'!E142</f>
        <v>0</v>
      </c>
      <c r="E140" s="106" t="str">
        <f>'Marks Entry'!F142</f>
        <v/>
      </c>
      <c r="F140" s="19">
        <f>'Marks Entry'!G142</f>
        <v>0</v>
      </c>
      <c r="G140" s="19">
        <f>'Marks Entry'!H142</f>
        <v>0</v>
      </c>
      <c r="H140" s="19">
        <f>'Marks Entry'!I142</f>
        <v>0</v>
      </c>
      <c r="I140" s="19">
        <f>'Marks Entry'!J142</f>
        <v>0</v>
      </c>
      <c r="J140" s="748">
        <f>'Marks Entry'!K142</f>
        <v>0</v>
      </c>
      <c r="K140" s="77">
        <f>IF($K$2='Complete Statement (Sess. Marks'!$O$2,'Complete Statement (Sess. Marks'!O140,IF($K$2='Complete Statement (Sess. Marks'!$AA$2,'Complete Statement (Sess. Marks'!AA140,IF($K$2='Complete Statement (Sess. Marks'!$AM$2,'Complete Statement (Sess. Marks'!AM140,IF($K$2='Complete Statement (Sess. Marks'!$AY$2,'Complete Statement (Sess. Marks'!AY140,IF($K$2='Complete Statement (Sess. Marks'!$BK$2,'Complete Statement (Sess. Marks'!BK140,IF($K$2='Complete Statement (Sess. Marks'!$BW$2,'Complete Statement (Sess. Marks'!BW140,IF($K$2='Complete Statement (Sess. Marks'!$CI$2,'Complete Statement (Sess. Marks'!CI140,"")))))))</f>
        <v>0</v>
      </c>
      <c r="L140" s="76">
        <f>IF($K$2='Complete Statement (Sess. Marks'!$O$2,'Complete Statement (Sess. Marks'!P140,IF($K$2='Complete Statement (Sess. Marks'!$AA$2,'Complete Statement (Sess. Marks'!AB140,IF($K$2='Complete Statement (Sess. Marks'!$AM$2,'Complete Statement (Sess. Marks'!AN140,IF($K$2='Complete Statement (Sess. Marks'!$AY$2,'Complete Statement (Sess. Marks'!AZ140,IF($K$2='Complete Statement (Sess. Marks'!$BK$2,'Complete Statement (Sess. Marks'!BL140,IF($K$2='Complete Statement (Sess. Marks'!$BW$2,'Complete Statement (Sess. Marks'!BX140,IF($K$2='Complete Statement (Sess. Marks'!$CI$2,'Complete Statement (Sess. Marks'!CJ140,"")))))))</f>
        <v>0</v>
      </c>
      <c r="M140" s="76">
        <f>IF($K$2='Complete Statement (Sess. Marks'!$O$2,'Complete Statement (Sess. Marks'!Q140,IF($K$2='Complete Statement (Sess. Marks'!$AA$2,'Complete Statement (Sess. Marks'!AC140,IF($K$2='Complete Statement (Sess. Marks'!$AM$2,'Complete Statement (Sess. Marks'!AO140,IF($K$2='Complete Statement (Sess. Marks'!$AY$2,'Complete Statement (Sess. Marks'!BA140,IF($K$2='Complete Statement (Sess. Marks'!$BK$2,'Complete Statement (Sess. Marks'!BM140,IF($K$2='Complete Statement (Sess. Marks'!$BW$2,'Complete Statement (Sess. Marks'!BY140,IF($K$2='Complete Statement (Sess. Marks'!$CI$2,'Complete Statement (Sess. Marks'!CK140,"")))))))</f>
        <v>0</v>
      </c>
      <c r="N140" s="76">
        <f>IF($K$2='Complete Statement (Sess. Marks'!$O$2,'Complete Statement (Sess. Marks'!R140,IF($K$2='Complete Statement (Sess. Marks'!$AA$2,'Complete Statement (Sess. Marks'!AD140,IF($K$2='Complete Statement (Sess. Marks'!$AM$2,'Complete Statement (Sess. Marks'!AP140,IF($K$2='Complete Statement (Sess. Marks'!$AY$2,'Complete Statement (Sess. Marks'!BB140,IF($K$2='Complete Statement (Sess. Marks'!$BK$2,'Complete Statement (Sess. Marks'!BN140,IF($K$2='Complete Statement (Sess. Marks'!$BW$2,'Complete Statement (Sess. Marks'!BZ140,IF($K$2='Complete Statement (Sess. Marks'!$CI$2,'Complete Statement (Sess. Marks'!CL140,"")))))))</f>
        <v>0</v>
      </c>
      <c r="O140" s="76">
        <f>IF($K$2='Complete Statement (Sess. Marks'!$O$2,'Complete Statement (Sess. Marks'!S140,IF($K$2='Complete Statement (Sess. Marks'!$AA$2,'Complete Statement (Sess. Marks'!AE140,IF($K$2='Complete Statement (Sess. Marks'!$AM$2,'Complete Statement (Sess. Marks'!AQ140,IF($K$2='Complete Statement (Sess. Marks'!$AY$2,'Complete Statement (Sess. Marks'!BC140,IF($K$2='Complete Statement (Sess. Marks'!$BK$2,'Complete Statement (Sess. Marks'!BO140,IF($K$2='Complete Statement (Sess. Marks'!$BW$2,'Complete Statement (Sess. Marks'!CA140,IF($K$2='Complete Statement (Sess. Marks'!$CI$2,'Complete Statement (Sess. Marks'!CM140,"")))))))</f>
        <v>0</v>
      </c>
      <c r="P140" s="76">
        <f>IF($K$2='Complete Statement (Sess. Marks'!$O$2,'Complete Statement (Sess. Marks'!T140,IF($K$2='Complete Statement (Sess. Marks'!$AA$2,'Complete Statement (Sess. Marks'!AF140,IF($K$2='Complete Statement (Sess. Marks'!$AM$2,'Complete Statement (Sess. Marks'!AR140,IF($K$2='Complete Statement (Sess. Marks'!$AY$2,'Complete Statement (Sess. Marks'!BD140,IF($K$2='Complete Statement (Sess. Marks'!$BK$2,'Complete Statement (Sess. Marks'!BP140,IF($K$2='Complete Statement (Sess. Marks'!$BW$2,'Complete Statement (Sess. Marks'!CB140,IF($K$2='Complete Statement (Sess. Marks'!$CI$2,'Complete Statement (Sess. Marks'!CN140,"")))))))</f>
        <v>0</v>
      </c>
      <c r="Q140" s="76">
        <f>IF($K$2='Complete Statement (Sess. Marks'!$O$2,'Complete Statement (Sess. Marks'!U140,IF($K$2='Complete Statement (Sess. Marks'!$AA$2,'Complete Statement (Sess. Marks'!AG140,IF($K$2='Complete Statement (Sess. Marks'!$AM$2,'Complete Statement (Sess. Marks'!AS140,IF($K$2='Complete Statement (Sess. Marks'!$AY$2,'Complete Statement (Sess. Marks'!BE140,IF($K$2='Complete Statement (Sess. Marks'!$BK$2,'Complete Statement (Sess. Marks'!BQ140,IF($K$2='Complete Statement (Sess. Marks'!$BW$2,'Complete Statement (Sess. Marks'!CC140,IF($K$2='Complete Statement (Sess. Marks'!$CI$2,'Complete Statement (Sess. Marks'!CO140,"")))))))</f>
        <v>0</v>
      </c>
      <c r="R140" s="76">
        <f>IF($K$2='Complete Statement (Sess. Marks'!$O$2,'Complete Statement (Sess. Marks'!V140,IF($K$2='Complete Statement (Sess. Marks'!$AA$2,'Complete Statement (Sess. Marks'!AH140,IF($K$2='Complete Statement (Sess. Marks'!$AM$2,'Complete Statement (Sess. Marks'!AT140,IF($K$2='Complete Statement (Sess. Marks'!$AY$2,'Complete Statement (Sess. Marks'!BF140,IF($K$2='Complete Statement (Sess. Marks'!$BK$2,'Complete Statement (Sess. Marks'!BR140,IF($K$2='Complete Statement (Sess. Marks'!$BW$2,'Complete Statement (Sess. Marks'!CD140,IF($K$2='Complete Statement (Sess. Marks'!$CI$2,'Complete Statement (Sess. Marks'!CP140,"")))))))</f>
        <v>0</v>
      </c>
      <c r="S140" s="76">
        <f>IF($K$2='Complete Statement (Sess. Marks'!$O$2,'Complete Statement (Sess. Marks'!W140,IF($K$2='Complete Statement (Sess. Marks'!$AA$2,'Complete Statement (Sess. Marks'!AI140,IF($K$2='Complete Statement (Sess. Marks'!$AM$2,'Complete Statement (Sess. Marks'!AU140,IF($K$2='Complete Statement (Sess. Marks'!$AY$2,'Complete Statement (Sess. Marks'!BG140,IF($K$2='Complete Statement (Sess. Marks'!$BK$2,'Complete Statement (Sess. Marks'!BS140,IF($K$2='Complete Statement (Sess. Marks'!$BW$2,'Complete Statement (Sess. Marks'!CE140,IF($K$2='Complete Statement (Sess. Marks'!$CI$2,'Complete Statement (Sess. Marks'!CQ140,"")))))))</f>
        <v>0</v>
      </c>
      <c r="T140" s="76">
        <f>IF($K$2='Complete Statement (Sess. Marks'!$O$2,'Complete Statement (Sess. Marks'!X140,IF($K$2='Complete Statement (Sess. Marks'!$AA$2,'Complete Statement (Sess. Marks'!AJ140,IF($K$2='Complete Statement (Sess. Marks'!$AM$2,'Complete Statement (Sess. Marks'!AV140,IF($K$2='Complete Statement (Sess. Marks'!$AY$2,'Complete Statement (Sess. Marks'!BH140,IF($K$2='Complete Statement (Sess. Marks'!$BK$2,'Complete Statement (Sess. Marks'!BT140,IF($K$2='Complete Statement (Sess. Marks'!$BW$2,'Complete Statement (Sess. Marks'!CF140,IF($K$2='Complete Statement (Sess. Marks'!$CI$2,'Complete Statement (Sess. Marks'!CR140,"")))))))</f>
        <v>0</v>
      </c>
      <c r="U140" s="76">
        <f>IF($K$2='Complete Statement (Sess. Marks'!$O$2,'Complete Statement (Sess. Marks'!Y140,IF($K$2='Complete Statement (Sess. Marks'!$AA$2,'Complete Statement (Sess. Marks'!AK140,IF($K$2='Complete Statement (Sess. Marks'!$AM$2,'Complete Statement (Sess. Marks'!AW140,IF($K$2='Complete Statement (Sess. Marks'!$AY$2,'Complete Statement (Sess. Marks'!BI140,IF($K$2='Complete Statement (Sess. Marks'!$BK$2,'Complete Statement (Sess. Marks'!BU140,IF($K$2='Complete Statement (Sess. Marks'!$BW$2,'Complete Statement (Sess. Marks'!CG140,IF($K$2='Complete Statement (Sess. Marks'!$CI$2,'Complete Statement (Sess. Marks'!CS140,"")))))))</f>
        <v>0</v>
      </c>
      <c r="V140" s="78">
        <f>IF($K$2='Complete Statement (Sess. Marks'!$O$2,'Complete Statement (Sess. Marks'!Z140,IF($K$2='Complete Statement (Sess. Marks'!$AA$2,'Complete Statement (Sess. Marks'!AL140,IF($K$2='Complete Statement (Sess. Marks'!$AM$2,'Complete Statement (Sess. Marks'!AX140,IF($K$2='Complete Statement (Sess. Marks'!$AY$2,'Complete Statement (Sess. Marks'!BJ140,IF($K$2='Complete Statement (Sess. Marks'!$BK$2,'Complete Statement (Sess. Marks'!BV140,IF($K$2='Complete Statement (Sess. Marks'!$BW$2,'Complete Statement (Sess. Marks'!CH140,IF($K$2='Complete Statement (Sess. Marks'!$CI$2,'Complete Statement (Sess. Marks'!CT140,"")))))))</f>
        <v>0</v>
      </c>
      <c r="W140" s="585"/>
      <c r="X140" s="128">
        <f>'Complete Statement (Sess. Marks'!DE140</f>
        <v>0</v>
      </c>
      <c r="Y140" s="282">
        <f>'Complete Statement (Sess. Marks'!DI140</f>
        <v>0</v>
      </c>
      <c r="Z140" s="124">
        <f>'Complete Statement (Sess. Marks'!DM140</f>
        <v>0</v>
      </c>
      <c r="AA140" s="282">
        <f>'Complete Statement (Sess. Marks'!DQ140</f>
        <v>0</v>
      </c>
      <c r="AB140" s="352">
        <f>'Complete Statement (Sess. Marks'!DU140</f>
        <v>0</v>
      </c>
      <c r="AC140" s="284">
        <f>'Complete Statement (Sess. Marks'!DY140</f>
        <v>0</v>
      </c>
      <c r="AD140" s="278" t="str">
        <f>'Complete Statement (Sess. Marks'!EC140</f>
        <v/>
      </c>
      <c r="AE140" s="123">
        <f>'Complete Statement (Sess. Marks'!ED140</f>
        <v>0</v>
      </c>
      <c r="AF140" s="44" t="str">
        <f>'Complete Statement (Sess. Marks'!EE140</f>
        <v>D</v>
      </c>
      <c r="AG140" s="289">
        <f>'Complete Statement (Sess. Marks'!EF140</f>
        <v>0</v>
      </c>
      <c r="AH140" s="290" t="str">
        <f>'Complete Statement (Sess. Marks'!EG140</f>
        <v>D</v>
      </c>
      <c r="AI140" s="653"/>
    </row>
    <row r="141" spans="1:35" s="20" customFormat="1" ht="17.25" customHeight="1">
      <c r="A141" s="654"/>
      <c r="B141" s="90">
        <f t="shared" si="2"/>
        <v>0</v>
      </c>
      <c r="C141" s="19">
        <f>'Marks Entry'!D143</f>
        <v>0</v>
      </c>
      <c r="D141" s="19">
        <f>'Marks Entry'!E143</f>
        <v>0</v>
      </c>
      <c r="E141" s="106" t="str">
        <f>'Marks Entry'!F143</f>
        <v/>
      </c>
      <c r="F141" s="19">
        <f>'Marks Entry'!G143</f>
        <v>0</v>
      </c>
      <c r="G141" s="19">
        <f>'Marks Entry'!H143</f>
        <v>0</v>
      </c>
      <c r="H141" s="19">
        <f>'Marks Entry'!I143</f>
        <v>0</v>
      </c>
      <c r="I141" s="19">
        <f>'Marks Entry'!J143</f>
        <v>0</v>
      </c>
      <c r="J141" s="748">
        <f>'Marks Entry'!K143</f>
        <v>0</v>
      </c>
      <c r="K141" s="77">
        <f>IF($K$2='Complete Statement (Sess. Marks'!$O$2,'Complete Statement (Sess. Marks'!O141,IF($K$2='Complete Statement (Sess. Marks'!$AA$2,'Complete Statement (Sess. Marks'!AA141,IF($K$2='Complete Statement (Sess. Marks'!$AM$2,'Complete Statement (Sess. Marks'!AM141,IF($K$2='Complete Statement (Sess. Marks'!$AY$2,'Complete Statement (Sess. Marks'!AY141,IF($K$2='Complete Statement (Sess. Marks'!$BK$2,'Complete Statement (Sess. Marks'!BK141,IF($K$2='Complete Statement (Sess. Marks'!$BW$2,'Complete Statement (Sess. Marks'!BW141,IF($K$2='Complete Statement (Sess. Marks'!$CI$2,'Complete Statement (Sess. Marks'!CI141,"")))))))</f>
        <v>0</v>
      </c>
      <c r="L141" s="76">
        <f>IF($K$2='Complete Statement (Sess. Marks'!$O$2,'Complete Statement (Sess. Marks'!P141,IF($K$2='Complete Statement (Sess. Marks'!$AA$2,'Complete Statement (Sess. Marks'!AB141,IF($K$2='Complete Statement (Sess. Marks'!$AM$2,'Complete Statement (Sess. Marks'!AN141,IF($K$2='Complete Statement (Sess. Marks'!$AY$2,'Complete Statement (Sess. Marks'!AZ141,IF($K$2='Complete Statement (Sess. Marks'!$BK$2,'Complete Statement (Sess. Marks'!BL141,IF($K$2='Complete Statement (Sess. Marks'!$BW$2,'Complete Statement (Sess. Marks'!BX141,IF($K$2='Complete Statement (Sess. Marks'!$CI$2,'Complete Statement (Sess. Marks'!CJ141,"")))))))</f>
        <v>0</v>
      </c>
      <c r="M141" s="76">
        <f>IF($K$2='Complete Statement (Sess. Marks'!$O$2,'Complete Statement (Sess. Marks'!Q141,IF($K$2='Complete Statement (Sess. Marks'!$AA$2,'Complete Statement (Sess. Marks'!AC141,IF($K$2='Complete Statement (Sess. Marks'!$AM$2,'Complete Statement (Sess. Marks'!AO141,IF($K$2='Complete Statement (Sess. Marks'!$AY$2,'Complete Statement (Sess. Marks'!BA141,IF($K$2='Complete Statement (Sess. Marks'!$BK$2,'Complete Statement (Sess. Marks'!BM141,IF($K$2='Complete Statement (Sess. Marks'!$BW$2,'Complete Statement (Sess. Marks'!BY141,IF($K$2='Complete Statement (Sess. Marks'!$CI$2,'Complete Statement (Sess. Marks'!CK141,"")))))))</f>
        <v>0</v>
      </c>
      <c r="N141" s="76">
        <f>IF($K$2='Complete Statement (Sess. Marks'!$O$2,'Complete Statement (Sess. Marks'!R141,IF($K$2='Complete Statement (Sess. Marks'!$AA$2,'Complete Statement (Sess. Marks'!AD141,IF($K$2='Complete Statement (Sess. Marks'!$AM$2,'Complete Statement (Sess. Marks'!AP141,IF($K$2='Complete Statement (Sess. Marks'!$AY$2,'Complete Statement (Sess. Marks'!BB141,IF($K$2='Complete Statement (Sess. Marks'!$BK$2,'Complete Statement (Sess. Marks'!BN141,IF($K$2='Complete Statement (Sess. Marks'!$BW$2,'Complete Statement (Sess. Marks'!BZ141,IF($K$2='Complete Statement (Sess. Marks'!$CI$2,'Complete Statement (Sess. Marks'!CL141,"")))))))</f>
        <v>0</v>
      </c>
      <c r="O141" s="76">
        <f>IF($K$2='Complete Statement (Sess. Marks'!$O$2,'Complete Statement (Sess. Marks'!S141,IF($K$2='Complete Statement (Sess. Marks'!$AA$2,'Complete Statement (Sess. Marks'!AE141,IF($K$2='Complete Statement (Sess. Marks'!$AM$2,'Complete Statement (Sess. Marks'!AQ141,IF($K$2='Complete Statement (Sess. Marks'!$AY$2,'Complete Statement (Sess. Marks'!BC141,IF($K$2='Complete Statement (Sess. Marks'!$BK$2,'Complete Statement (Sess. Marks'!BO141,IF($K$2='Complete Statement (Sess. Marks'!$BW$2,'Complete Statement (Sess. Marks'!CA141,IF($K$2='Complete Statement (Sess. Marks'!$CI$2,'Complete Statement (Sess. Marks'!CM141,"")))))))</f>
        <v>0</v>
      </c>
      <c r="P141" s="76">
        <f>IF($K$2='Complete Statement (Sess. Marks'!$O$2,'Complete Statement (Sess. Marks'!T141,IF($K$2='Complete Statement (Sess. Marks'!$AA$2,'Complete Statement (Sess. Marks'!AF141,IF($K$2='Complete Statement (Sess. Marks'!$AM$2,'Complete Statement (Sess. Marks'!AR141,IF($K$2='Complete Statement (Sess. Marks'!$AY$2,'Complete Statement (Sess. Marks'!BD141,IF($K$2='Complete Statement (Sess. Marks'!$BK$2,'Complete Statement (Sess. Marks'!BP141,IF($K$2='Complete Statement (Sess. Marks'!$BW$2,'Complete Statement (Sess. Marks'!CB141,IF($K$2='Complete Statement (Sess. Marks'!$CI$2,'Complete Statement (Sess. Marks'!CN141,"")))))))</f>
        <v>0</v>
      </c>
      <c r="Q141" s="76">
        <f>IF($K$2='Complete Statement (Sess. Marks'!$O$2,'Complete Statement (Sess. Marks'!U141,IF($K$2='Complete Statement (Sess. Marks'!$AA$2,'Complete Statement (Sess. Marks'!AG141,IF($K$2='Complete Statement (Sess. Marks'!$AM$2,'Complete Statement (Sess. Marks'!AS141,IF($K$2='Complete Statement (Sess. Marks'!$AY$2,'Complete Statement (Sess. Marks'!BE141,IF($K$2='Complete Statement (Sess. Marks'!$BK$2,'Complete Statement (Sess. Marks'!BQ141,IF($K$2='Complete Statement (Sess. Marks'!$BW$2,'Complete Statement (Sess. Marks'!CC141,IF($K$2='Complete Statement (Sess. Marks'!$CI$2,'Complete Statement (Sess. Marks'!CO141,"")))))))</f>
        <v>0</v>
      </c>
      <c r="R141" s="76">
        <f>IF($K$2='Complete Statement (Sess. Marks'!$O$2,'Complete Statement (Sess. Marks'!V141,IF($K$2='Complete Statement (Sess. Marks'!$AA$2,'Complete Statement (Sess. Marks'!AH141,IF($K$2='Complete Statement (Sess. Marks'!$AM$2,'Complete Statement (Sess. Marks'!AT141,IF($K$2='Complete Statement (Sess. Marks'!$AY$2,'Complete Statement (Sess. Marks'!BF141,IF($K$2='Complete Statement (Sess. Marks'!$BK$2,'Complete Statement (Sess. Marks'!BR141,IF($K$2='Complete Statement (Sess. Marks'!$BW$2,'Complete Statement (Sess. Marks'!CD141,IF($K$2='Complete Statement (Sess. Marks'!$CI$2,'Complete Statement (Sess. Marks'!CP141,"")))))))</f>
        <v>0</v>
      </c>
      <c r="S141" s="76">
        <f>IF($K$2='Complete Statement (Sess. Marks'!$O$2,'Complete Statement (Sess. Marks'!W141,IF($K$2='Complete Statement (Sess. Marks'!$AA$2,'Complete Statement (Sess. Marks'!AI141,IF($K$2='Complete Statement (Sess. Marks'!$AM$2,'Complete Statement (Sess. Marks'!AU141,IF($K$2='Complete Statement (Sess. Marks'!$AY$2,'Complete Statement (Sess. Marks'!BG141,IF($K$2='Complete Statement (Sess. Marks'!$BK$2,'Complete Statement (Sess. Marks'!BS141,IF($K$2='Complete Statement (Sess. Marks'!$BW$2,'Complete Statement (Sess. Marks'!CE141,IF($K$2='Complete Statement (Sess. Marks'!$CI$2,'Complete Statement (Sess. Marks'!CQ141,"")))))))</f>
        <v>0</v>
      </c>
      <c r="T141" s="76">
        <f>IF($K$2='Complete Statement (Sess. Marks'!$O$2,'Complete Statement (Sess. Marks'!X141,IF($K$2='Complete Statement (Sess. Marks'!$AA$2,'Complete Statement (Sess. Marks'!AJ141,IF($K$2='Complete Statement (Sess. Marks'!$AM$2,'Complete Statement (Sess. Marks'!AV141,IF($K$2='Complete Statement (Sess. Marks'!$AY$2,'Complete Statement (Sess. Marks'!BH141,IF($K$2='Complete Statement (Sess. Marks'!$BK$2,'Complete Statement (Sess. Marks'!BT141,IF($K$2='Complete Statement (Sess. Marks'!$BW$2,'Complete Statement (Sess. Marks'!CF141,IF($K$2='Complete Statement (Sess. Marks'!$CI$2,'Complete Statement (Sess. Marks'!CR141,"")))))))</f>
        <v>0</v>
      </c>
      <c r="U141" s="76">
        <f>IF($K$2='Complete Statement (Sess. Marks'!$O$2,'Complete Statement (Sess. Marks'!Y141,IF($K$2='Complete Statement (Sess. Marks'!$AA$2,'Complete Statement (Sess. Marks'!AK141,IF($K$2='Complete Statement (Sess. Marks'!$AM$2,'Complete Statement (Sess. Marks'!AW141,IF($K$2='Complete Statement (Sess. Marks'!$AY$2,'Complete Statement (Sess. Marks'!BI141,IF($K$2='Complete Statement (Sess. Marks'!$BK$2,'Complete Statement (Sess. Marks'!BU141,IF($K$2='Complete Statement (Sess. Marks'!$BW$2,'Complete Statement (Sess. Marks'!CG141,IF($K$2='Complete Statement (Sess. Marks'!$CI$2,'Complete Statement (Sess. Marks'!CS141,"")))))))</f>
        <v>0</v>
      </c>
      <c r="V141" s="78">
        <f>IF($K$2='Complete Statement (Sess. Marks'!$O$2,'Complete Statement (Sess. Marks'!Z141,IF($K$2='Complete Statement (Sess. Marks'!$AA$2,'Complete Statement (Sess. Marks'!AL141,IF($K$2='Complete Statement (Sess. Marks'!$AM$2,'Complete Statement (Sess. Marks'!AX141,IF($K$2='Complete Statement (Sess. Marks'!$AY$2,'Complete Statement (Sess. Marks'!BJ141,IF($K$2='Complete Statement (Sess. Marks'!$BK$2,'Complete Statement (Sess. Marks'!BV141,IF($K$2='Complete Statement (Sess. Marks'!$BW$2,'Complete Statement (Sess. Marks'!CH141,IF($K$2='Complete Statement (Sess. Marks'!$CI$2,'Complete Statement (Sess. Marks'!CT141,"")))))))</f>
        <v>0</v>
      </c>
      <c r="W141" s="585"/>
      <c r="X141" s="128">
        <f>'Complete Statement (Sess. Marks'!DE141</f>
        <v>0</v>
      </c>
      <c r="Y141" s="282">
        <f>'Complete Statement (Sess. Marks'!DI141</f>
        <v>0</v>
      </c>
      <c r="Z141" s="124">
        <f>'Complete Statement (Sess. Marks'!DM141</f>
        <v>0</v>
      </c>
      <c r="AA141" s="282">
        <f>'Complete Statement (Sess. Marks'!DQ141</f>
        <v>0</v>
      </c>
      <c r="AB141" s="352">
        <f>'Complete Statement (Sess. Marks'!DU141</f>
        <v>0</v>
      </c>
      <c r="AC141" s="284">
        <f>'Complete Statement (Sess. Marks'!DY141</f>
        <v>0</v>
      </c>
      <c r="AD141" s="278" t="str">
        <f>'Complete Statement (Sess. Marks'!EC141</f>
        <v/>
      </c>
      <c r="AE141" s="123">
        <f>'Complete Statement (Sess. Marks'!ED141</f>
        <v>0</v>
      </c>
      <c r="AF141" s="44" t="str">
        <f>'Complete Statement (Sess. Marks'!EE141</f>
        <v>D</v>
      </c>
      <c r="AG141" s="289">
        <f>'Complete Statement (Sess. Marks'!EF141</f>
        <v>0</v>
      </c>
      <c r="AH141" s="290" t="str">
        <f>'Complete Statement (Sess. Marks'!EG141</f>
        <v>D</v>
      </c>
      <c r="AI141" s="653"/>
    </row>
    <row r="142" spans="1:35" s="20" customFormat="1" ht="17.25" customHeight="1">
      <c r="A142" s="654"/>
      <c r="B142" s="90">
        <f t="shared" si="2"/>
        <v>0</v>
      </c>
      <c r="C142" s="19">
        <f>'Marks Entry'!D144</f>
        <v>0</v>
      </c>
      <c r="D142" s="19">
        <f>'Marks Entry'!E144</f>
        <v>0</v>
      </c>
      <c r="E142" s="106" t="str">
        <f>'Marks Entry'!F144</f>
        <v/>
      </c>
      <c r="F142" s="19">
        <f>'Marks Entry'!G144</f>
        <v>0</v>
      </c>
      <c r="G142" s="19">
        <f>'Marks Entry'!H144</f>
        <v>0</v>
      </c>
      <c r="H142" s="19">
        <f>'Marks Entry'!I144</f>
        <v>0</v>
      </c>
      <c r="I142" s="19">
        <f>'Marks Entry'!J144</f>
        <v>0</v>
      </c>
      <c r="J142" s="748">
        <f>'Marks Entry'!K144</f>
        <v>0</v>
      </c>
      <c r="K142" s="77">
        <f>IF($K$2='Complete Statement (Sess. Marks'!$O$2,'Complete Statement (Sess. Marks'!O142,IF($K$2='Complete Statement (Sess. Marks'!$AA$2,'Complete Statement (Sess. Marks'!AA142,IF($K$2='Complete Statement (Sess. Marks'!$AM$2,'Complete Statement (Sess. Marks'!AM142,IF($K$2='Complete Statement (Sess. Marks'!$AY$2,'Complete Statement (Sess. Marks'!AY142,IF($K$2='Complete Statement (Sess. Marks'!$BK$2,'Complete Statement (Sess. Marks'!BK142,IF($K$2='Complete Statement (Sess. Marks'!$BW$2,'Complete Statement (Sess. Marks'!BW142,IF($K$2='Complete Statement (Sess. Marks'!$CI$2,'Complete Statement (Sess. Marks'!CI142,"")))))))</f>
        <v>0</v>
      </c>
      <c r="L142" s="76">
        <f>IF($K$2='Complete Statement (Sess. Marks'!$O$2,'Complete Statement (Sess. Marks'!P142,IF($K$2='Complete Statement (Sess. Marks'!$AA$2,'Complete Statement (Sess. Marks'!AB142,IF($K$2='Complete Statement (Sess. Marks'!$AM$2,'Complete Statement (Sess. Marks'!AN142,IF($K$2='Complete Statement (Sess. Marks'!$AY$2,'Complete Statement (Sess. Marks'!AZ142,IF($K$2='Complete Statement (Sess. Marks'!$BK$2,'Complete Statement (Sess. Marks'!BL142,IF($K$2='Complete Statement (Sess. Marks'!$BW$2,'Complete Statement (Sess. Marks'!BX142,IF($K$2='Complete Statement (Sess. Marks'!$CI$2,'Complete Statement (Sess. Marks'!CJ142,"")))))))</f>
        <v>0</v>
      </c>
      <c r="M142" s="76">
        <f>IF($K$2='Complete Statement (Sess. Marks'!$O$2,'Complete Statement (Sess. Marks'!Q142,IF($K$2='Complete Statement (Sess. Marks'!$AA$2,'Complete Statement (Sess. Marks'!AC142,IF($K$2='Complete Statement (Sess. Marks'!$AM$2,'Complete Statement (Sess. Marks'!AO142,IF($K$2='Complete Statement (Sess. Marks'!$AY$2,'Complete Statement (Sess. Marks'!BA142,IF($K$2='Complete Statement (Sess. Marks'!$BK$2,'Complete Statement (Sess. Marks'!BM142,IF($K$2='Complete Statement (Sess. Marks'!$BW$2,'Complete Statement (Sess. Marks'!BY142,IF($K$2='Complete Statement (Sess. Marks'!$CI$2,'Complete Statement (Sess. Marks'!CK142,"")))))))</f>
        <v>0</v>
      </c>
      <c r="N142" s="76">
        <f>IF($K$2='Complete Statement (Sess. Marks'!$O$2,'Complete Statement (Sess. Marks'!R142,IF($K$2='Complete Statement (Sess. Marks'!$AA$2,'Complete Statement (Sess. Marks'!AD142,IF($K$2='Complete Statement (Sess. Marks'!$AM$2,'Complete Statement (Sess. Marks'!AP142,IF($K$2='Complete Statement (Sess. Marks'!$AY$2,'Complete Statement (Sess. Marks'!BB142,IF($K$2='Complete Statement (Sess. Marks'!$BK$2,'Complete Statement (Sess. Marks'!BN142,IF($K$2='Complete Statement (Sess. Marks'!$BW$2,'Complete Statement (Sess. Marks'!BZ142,IF($K$2='Complete Statement (Sess. Marks'!$CI$2,'Complete Statement (Sess. Marks'!CL142,"")))))))</f>
        <v>0</v>
      </c>
      <c r="O142" s="76">
        <f>IF($K$2='Complete Statement (Sess. Marks'!$O$2,'Complete Statement (Sess. Marks'!S142,IF($K$2='Complete Statement (Sess. Marks'!$AA$2,'Complete Statement (Sess. Marks'!AE142,IF($K$2='Complete Statement (Sess. Marks'!$AM$2,'Complete Statement (Sess. Marks'!AQ142,IF($K$2='Complete Statement (Sess. Marks'!$AY$2,'Complete Statement (Sess. Marks'!BC142,IF($K$2='Complete Statement (Sess. Marks'!$BK$2,'Complete Statement (Sess. Marks'!BO142,IF($K$2='Complete Statement (Sess. Marks'!$BW$2,'Complete Statement (Sess. Marks'!CA142,IF($K$2='Complete Statement (Sess. Marks'!$CI$2,'Complete Statement (Sess. Marks'!CM142,"")))))))</f>
        <v>0</v>
      </c>
      <c r="P142" s="76">
        <f>IF($K$2='Complete Statement (Sess. Marks'!$O$2,'Complete Statement (Sess. Marks'!T142,IF($K$2='Complete Statement (Sess. Marks'!$AA$2,'Complete Statement (Sess. Marks'!AF142,IF($K$2='Complete Statement (Sess. Marks'!$AM$2,'Complete Statement (Sess. Marks'!AR142,IF($K$2='Complete Statement (Sess. Marks'!$AY$2,'Complete Statement (Sess. Marks'!BD142,IF($K$2='Complete Statement (Sess. Marks'!$BK$2,'Complete Statement (Sess. Marks'!BP142,IF($K$2='Complete Statement (Sess. Marks'!$BW$2,'Complete Statement (Sess. Marks'!CB142,IF($K$2='Complete Statement (Sess. Marks'!$CI$2,'Complete Statement (Sess. Marks'!CN142,"")))))))</f>
        <v>0</v>
      </c>
      <c r="Q142" s="76">
        <f>IF($K$2='Complete Statement (Sess. Marks'!$O$2,'Complete Statement (Sess. Marks'!U142,IF($K$2='Complete Statement (Sess. Marks'!$AA$2,'Complete Statement (Sess. Marks'!AG142,IF($K$2='Complete Statement (Sess. Marks'!$AM$2,'Complete Statement (Sess. Marks'!AS142,IF($K$2='Complete Statement (Sess. Marks'!$AY$2,'Complete Statement (Sess. Marks'!BE142,IF($K$2='Complete Statement (Sess. Marks'!$BK$2,'Complete Statement (Sess. Marks'!BQ142,IF($K$2='Complete Statement (Sess. Marks'!$BW$2,'Complete Statement (Sess. Marks'!CC142,IF($K$2='Complete Statement (Sess. Marks'!$CI$2,'Complete Statement (Sess. Marks'!CO142,"")))))))</f>
        <v>0</v>
      </c>
      <c r="R142" s="76">
        <f>IF($K$2='Complete Statement (Sess. Marks'!$O$2,'Complete Statement (Sess. Marks'!V142,IF($K$2='Complete Statement (Sess. Marks'!$AA$2,'Complete Statement (Sess. Marks'!AH142,IF($K$2='Complete Statement (Sess. Marks'!$AM$2,'Complete Statement (Sess. Marks'!AT142,IF($K$2='Complete Statement (Sess. Marks'!$AY$2,'Complete Statement (Sess. Marks'!BF142,IF($K$2='Complete Statement (Sess. Marks'!$BK$2,'Complete Statement (Sess. Marks'!BR142,IF($K$2='Complete Statement (Sess. Marks'!$BW$2,'Complete Statement (Sess. Marks'!CD142,IF($K$2='Complete Statement (Sess. Marks'!$CI$2,'Complete Statement (Sess. Marks'!CP142,"")))))))</f>
        <v>0</v>
      </c>
      <c r="S142" s="76">
        <f>IF($K$2='Complete Statement (Sess. Marks'!$O$2,'Complete Statement (Sess. Marks'!W142,IF($K$2='Complete Statement (Sess. Marks'!$AA$2,'Complete Statement (Sess. Marks'!AI142,IF($K$2='Complete Statement (Sess. Marks'!$AM$2,'Complete Statement (Sess. Marks'!AU142,IF($K$2='Complete Statement (Sess. Marks'!$AY$2,'Complete Statement (Sess. Marks'!BG142,IF($K$2='Complete Statement (Sess. Marks'!$BK$2,'Complete Statement (Sess. Marks'!BS142,IF($K$2='Complete Statement (Sess. Marks'!$BW$2,'Complete Statement (Sess. Marks'!CE142,IF($K$2='Complete Statement (Sess. Marks'!$CI$2,'Complete Statement (Sess. Marks'!CQ142,"")))))))</f>
        <v>0</v>
      </c>
      <c r="T142" s="76">
        <f>IF($K$2='Complete Statement (Sess. Marks'!$O$2,'Complete Statement (Sess. Marks'!X142,IF($K$2='Complete Statement (Sess. Marks'!$AA$2,'Complete Statement (Sess. Marks'!AJ142,IF($K$2='Complete Statement (Sess. Marks'!$AM$2,'Complete Statement (Sess. Marks'!AV142,IF($K$2='Complete Statement (Sess. Marks'!$AY$2,'Complete Statement (Sess. Marks'!BH142,IF($K$2='Complete Statement (Sess. Marks'!$BK$2,'Complete Statement (Sess. Marks'!BT142,IF($K$2='Complete Statement (Sess. Marks'!$BW$2,'Complete Statement (Sess. Marks'!CF142,IF($K$2='Complete Statement (Sess. Marks'!$CI$2,'Complete Statement (Sess. Marks'!CR142,"")))))))</f>
        <v>0</v>
      </c>
      <c r="U142" s="76">
        <f>IF($K$2='Complete Statement (Sess. Marks'!$O$2,'Complete Statement (Sess. Marks'!Y142,IF($K$2='Complete Statement (Sess. Marks'!$AA$2,'Complete Statement (Sess. Marks'!AK142,IF($K$2='Complete Statement (Sess. Marks'!$AM$2,'Complete Statement (Sess. Marks'!AW142,IF($K$2='Complete Statement (Sess. Marks'!$AY$2,'Complete Statement (Sess. Marks'!BI142,IF($K$2='Complete Statement (Sess. Marks'!$BK$2,'Complete Statement (Sess. Marks'!BU142,IF($K$2='Complete Statement (Sess. Marks'!$BW$2,'Complete Statement (Sess. Marks'!CG142,IF($K$2='Complete Statement (Sess. Marks'!$CI$2,'Complete Statement (Sess. Marks'!CS142,"")))))))</f>
        <v>0</v>
      </c>
      <c r="V142" s="78">
        <f>IF($K$2='Complete Statement (Sess. Marks'!$O$2,'Complete Statement (Sess. Marks'!Z142,IF($K$2='Complete Statement (Sess. Marks'!$AA$2,'Complete Statement (Sess. Marks'!AL142,IF($K$2='Complete Statement (Sess. Marks'!$AM$2,'Complete Statement (Sess. Marks'!AX142,IF($K$2='Complete Statement (Sess. Marks'!$AY$2,'Complete Statement (Sess. Marks'!BJ142,IF($K$2='Complete Statement (Sess. Marks'!$BK$2,'Complete Statement (Sess. Marks'!BV142,IF($K$2='Complete Statement (Sess. Marks'!$BW$2,'Complete Statement (Sess. Marks'!CH142,IF($K$2='Complete Statement (Sess. Marks'!$CI$2,'Complete Statement (Sess. Marks'!CT142,"")))))))</f>
        <v>0</v>
      </c>
      <c r="W142" s="585"/>
      <c r="X142" s="128">
        <f>'Complete Statement (Sess. Marks'!DE142</f>
        <v>0</v>
      </c>
      <c r="Y142" s="282">
        <f>'Complete Statement (Sess. Marks'!DI142</f>
        <v>0</v>
      </c>
      <c r="Z142" s="124">
        <f>'Complete Statement (Sess. Marks'!DM142</f>
        <v>0</v>
      </c>
      <c r="AA142" s="282">
        <f>'Complete Statement (Sess. Marks'!DQ142</f>
        <v>0</v>
      </c>
      <c r="AB142" s="352">
        <f>'Complete Statement (Sess. Marks'!DU142</f>
        <v>0</v>
      </c>
      <c r="AC142" s="284">
        <f>'Complete Statement (Sess. Marks'!DY142</f>
        <v>0</v>
      </c>
      <c r="AD142" s="278" t="str">
        <f>'Complete Statement (Sess. Marks'!EC142</f>
        <v/>
      </c>
      <c r="AE142" s="123">
        <f>'Complete Statement (Sess. Marks'!ED142</f>
        <v>0</v>
      </c>
      <c r="AF142" s="44" t="str">
        <f>'Complete Statement (Sess. Marks'!EE142</f>
        <v>D</v>
      </c>
      <c r="AG142" s="289">
        <f>'Complete Statement (Sess. Marks'!EF142</f>
        <v>0</v>
      </c>
      <c r="AH142" s="290" t="str">
        <f>'Complete Statement (Sess. Marks'!EG142</f>
        <v>D</v>
      </c>
      <c r="AI142" s="653"/>
    </row>
    <row r="143" spans="1:35" s="20" customFormat="1" ht="17.25" customHeight="1">
      <c r="A143" s="654"/>
      <c r="B143" s="90">
        <f t="shared" si="2"/>
        <v>0</v>
      </c>
      <c r="C143" s="19">
        <f>'Marks Entry'!D145</f>
        <v>0</v>
      </c>
      <c r="D143" s="19">
        <f>'Marks Entry'!E145</f>
        <v>0</v>
      </c>
      <c r="E143" s="106" t="str">
        <f>'Marks Entry'!F145</f>
        <v/>
      </c>
      <c r="F143" s="19">
        <f>'Marks Entry'!G145</f>
        <v>0</v>
      </c>
      <c r="G143" s="19">
        <f>'Marks Entry'!H145</f>
        <v>0</v>
      </c>
      <c r="H143" s="19">
        <f>'Marks Entry'!I145</f>
        <v>0</v>
      </c>
      <c r="I143" s="19">
        <f>'Marks Entry'!J145</f>
        <v>0</v>
      </c>
      <c r="J143" s="748">
        <f>'Marks Entry'!K145</f>
        <v>0</v>
      </c>
      <c r="K143" s="77">
        <f>IF($K$2='Complete Statement (Sess. Marks'!$O$2,'Complete Statement (Sess. Marks'!O143,IF($K$2='Complete Statement (Sess. Marks'!$AA$2,'Complete Statement (Sess. Marks'!AA143,IF($K$2='Complete Statement (Sess. Marks'!$AM$2,'Complete Statement (Sess. Marks'!AM143,IF($K$2='Complete Statement (Sess. Marks'!$AY$2,'Complete Statement (Sess. Marks'!AY143,IF($K$2='Complete Statement (Sess. Marks'!$BK$2,'Complete Statement (Sess. Marks'!BK143,IF($K$2='Complete Statement (Sess. Marks'!$BW$2,'Complete Statement (Sess. Marks'!BW143,IF($K$2='Complete Statement (Sess. Marks'!$CI$2,'Complete Statement (Sess. Marks'!CI143,"")))))))</f>
        <v>0</v>
      </c>
      <c r="L143" s="76">
        <f>IF($K$2='Complete Statement (Sess. Marks'!$O$2,'Complete Statement (Sess. Marks'!P143,IF($K$2='Complete Statement (Sess. Marks'!$AA$2,'Complete Statement (Sess. Marks'!AB143,IF($K$2='Complete Statement (Sess. Marks'!$AM$2,'Complete Statement (Sess. Marks'!AN143,IF($K$2='Complete Statement (Sess. Marks'!$AY$2,'Complete Statement (Sess. Marks'!AZ143,IF($K$2='Complete Statement (Sess. Marks'!$BK$2,'Complete Statement (Sess. Marks'!BL143,IF($K$2='Complete Statement (Sess. Marks'!$BW$2,'Complete Statement (Sess. Marks'!BX143,IF($K$2='Complete Statement (Sess. Marks'!$CI$2,'Complete Statement (Sess. Marks'!CJ143,"")))))))</f>
        <v>0</v>
      </c>
      <c r="M143" s="76">
        <f>IF($K$2='Complete Statement (Sess. Marks'!$O$2,'Complete Statement (Sess. Marks'!Q143,IF($K$2='Complete Statement (Sess. Marks'!$AA$2,'Complete Statement (Sess. Marks'!AC143,IF($K$2='Complete Statement (Sess. Marks'!$AM$2,'Complete Statement (Sess. Marks'!AO143,IF($K$2='Complete Statement (Sess. Marks'!$AY$2,'Complete Statement (Sess. Marks'!BA143,IF($K$2='Complete Statement (Sess. Marks'!$BK$2,'Complete Statement (Sess. Marks'!BM143,IF($K$2='Complete Statement (Sess. Marks'!$BW$2,'Complete Statement (Sess. Marks'!BY143,IF($K$2='Complete Statement (Sess. Marks'!$CI$2,'Complete Statement (Sess. Marks'!CK143,"")))))))</f>
        <v>0</v>
      </c>
      <c r="N143" s="76">
        <f>IF($K$2='Complete Statement (Sess. Marks'!$O$2,'Complete Statement (Sess. Marks'!R143,IF($K$2='Complete Statement (Sess. Marks'!$AA$2,'Complete Statement (Sess. Marks'!AD143,IF($K$2='Complete Statement (Sess. Marks'!$AM$2,'Complete Statement (Sess. Marks'!AP143,IF($K$2='Complete Statement (Sess. Marks'!$AY$2,'Complete Statement (Sess. Marks'!BB143,IF($K$2='Complete Statement (Sess. Marks'!$BK$2,'Complete Statement (Sess. Marks'!BN143,IF($K$2='Complete Statement (Sess. Marks'!$BW$2,'Complete Statement (Sess. Marks'!BZ143,IF($K$2='Complete Statement (Sess. Marks'!$CI$2,'Complete Statement (Sess. Marks'!CL143,"")))))))</f>
        <v>0</v>
      </c>
      <c r="O143" s="76">
        <f>IF($K$2='Complete Statement (Sess. Marks'!$O$2,'Complete Statement (Sess. Marks'!S143,IF($K$2='Complete Statement (Sess. Marks'!$AA$2,'Complete Statement (Sess. Marks'!AE143,IF($K$2='Complete Statement (Sess. Marks'!$AM$2,'Complete Statement (Sess. Marks'!AQ143,IF($K$2='Complete Statement (Sess. Marks'!$AY$2,'Complete Statement (Sess. Marks'!BC143,IF($K$2='Complete Statement (Sess. Marks'!$BK$2,'Complete Statement (Sess. Marks'!BO143,IF($K$2='Complete Statement (Sess. Marks'!$BW$2,'Complete Statement (Sess. Marks'!CA143,IF($K$2='Complete Statement (Sess. Marks'!$CI$2,'Complete Statement (Sess. Marks'!CM143,"")))))))</f>
        <v>0</v>
      </c>
      <c r="P143" s="76">
        <f>IF($K$2='Complete Statement (Sess. Marks'!$O$2,'Complete Statement (Sess. Marks'!T143,IF($K$2='Complete Statement (Sess. Marks'!$AA$2,'Complete Statement (Sess. Marks'!AF143,IF($K$2='Complete Statement (Sess. Marks'!$AM$2,'Complete Statement (Sess. Marks'!AR143,IF($K$2='Complete Statement (Sess. Marks'!$AY$2,'Complete Statement (Sess. Marks'!BD143,IF($K$2='Complete Statement (Sess. Marks'!$BK$2,'Complete Statement (Sess. Marks'!BP143,IF($K$2='Complete Statement (Sess. Marks'!$BW$2,'Complete Statement (Sess. Marks'!CB143,IF($K$2='Complete Statement (Sess. Marks'!$CI$2,'Complete Statement (Sess. Marks'!CN143,"")))))))</f>
        <v>0</v>
      </c>
      <c r="Q143" s="76">
        <f>IF($K$2='Complete Statement (Sess. Marks'!$O$2,'Complete Statement (Sess. Marks'!U143,IF($K$2='Complete Statement (Sess. Marks'!$AA$2,'Complete Statement (Sess. Marks'!AG143,IF($K$2='Complete Statement (Sess. Marks'!$AM$2,'Complete Statement (Sess. Marks'!AS143,IF($K$2='Complete Statement (Sess. Marks'!$AY$2,'Complete Statement (Sess. Marks'!BE143,IF($K$2='Complete Statement (Sess. Marks'!$BK$2,'Complete Statement (Sess. Marks'!BQ143,IF($K$2='Complete Statement (Sess. Marks'!$BW$2,'Complete Statement (Sess. Marks'!CC143,IF($K$2='Complete Statement (Sess. Marks'!$CI$2,'Complete Statement (Sess. Marks'!CO143,"")))))))</f>
        <v>0</v>
      </c>
      <c r="R143" s="76">
        <f>IF($K$2='Complete Statement (Sess. Marks'!$O$2,'Complete Statement (Sess. Marks'!V143,IF($K$2='Complete Statement (Sess. Marks'!$AA$2,'Complete Statement (Sess. Marks'!AH143,IF($K$2='Complete Statement (Sess. Marks'!$AM$2,'Complete Statement (Sess. Marks'!AT143,IF($K$2='Complete Statement (Sess. Marks'!$AY$2,'Complete Statement (Sess. Marks'!BF143,IF($K$2='Complete Statement (Sess. Marks'!$BK$2,'Complete Statement (Sess. Marks'!BR143,IF($K$2='Complete Statement (Sess. Marks'!$BW$2,'Complete Statement (Sess. Marks'!CD143,IF($K$2='Complete Statement (Sess. Marks'!$CI$2,'Complete Statement (Sess. Marks'!CP143,"")))))))</f>
        <v>0</v>
      </c>
      <c r="S143" s="76">
        <f>IF($K$2='Complete Statement (Sess. Marks'!$O$2,'Complete Statement (Sess. Marks'!W143,IF($K$2='Complete Statement (Sess. Marks'!$AA$2,'Complete Statement (Sess. Marks'!AI143,IF($K$2='Complete Statement (Sess. Marks'!$AM$2,'Complete Statement (Sess. Marks'!AU143,IF($K$2='Complete Statement (Sess. Marks'!$AY$2,'Complete Statement (Sess. Marks'!BG143,IF($K$2='Complete Statement (Sess. Marks'!$BK$2,'Complete Statement (Sess. Marks'!BS143,IF($K$2='Complete Statement (Sess. Marks'!$BW$2,'Complete Statement (Sess. Marks'!CE143,IF($K$2='Complete Statement (Sess. Marks'!$CI$2,'Complete Statement (Sess. Marks'!CQ143,"")))))))</f>
        <v>0</v>
      </c>
      <c r="T143" s="76">
        <f>IF($K$2='Complete Statement (Sess. Marks'!$O$2,'Complete Statement (Sess. Marks'!X143,IF($K$2='Complete Statement (Sess. Marks'!$AA$2,'Complete Statement (Sess. Marks'!AJ143,IF($K$2='Complete Statement (Sess. Marks'!$AM$2,'Complete Statement (Sess. Marks'!AV143,IF($K$2='Complete Statement (Sess. Marks'!$AY$2,'Complete Statement (Sess. Marks'!BH143,IF($K$2='Complete Statement (Sess. Marks'!$BK$2,'Complete Statement (Sess. Marks'!BT143,IF($K$2='Complete Statement (Sess. Marks'!$BW$2,'Complete Statement (Sess. Marks'!CF143,IF($K$2='Complete Statement (Sess. Marks'!$CI$2,'Complete Statement (Sess. Marks'!CR143,"")))))))</f>
        <v>0</v>
      </c>
      <c r="U143" s="76">
        <f>IF($K$2='Complete Statement (Sess. Marks'!$O$2,'Complete Statement (Sess. Marks'!Y143,IF($K$2='Complete Statement (Sess. Marks'!$AA$2,'Complete Statement (Sess. Marks'!AK143,IF($K$2='Complete Statement (Sess. Marks'!$AM$2,'Complete Statement (Sess. Marks'!AW143,IF($K$2='Complete Statement (Sess. Marks'!$AY$2,'Complete Statement (Sess. Marks'!BI143,IF($K$2='Complete Statement (Sess. Marks'!$BK$2,'Complete Statement (Sess. Marks'!BU143,IF($K$2='Complete Statement (Sess. Marks'!$BW$2,'Complete Statement (Sess. Marks'!CG143,IF($K$2='Complete Statement (Sess. Marks'!$CI$2,'Complete Statement (Sess. Marks'!CS143,"")))))))</f>
        <v>0</v>
      </c>
      <c r="V143" s="78">
        <f>IF($K$2='Complete Statement (Sess. Marks'!$O$2,'Complete Statement (Sess. Marks'!Z143,IF($K$2='Complete Statement (Sess. Marks'!$AA$2,'Complete Statement (Sess. Marks'!AL143,IF($K$2='Complete Statement (Sess. Marks'!$AM$2,'Complete Statement (Sess. Marks'!AX143,IF($K$2='Complete Statement (Sess. Marks'!$AY$2,'Complete Statement (Sess. Marks'!BJ143,IF($K$2='Complete Statement (Sess. Marks'!$BK$2,'Complete Statement (Sess. Marks'!BV143,IF($K$2='Complete Statement (Sess. Marks'!$BW$2,'Complete Statement (Sess. Marks'!CH143,IF($K$2='Complete Statement (Sess. Marks'!$CI$2,'Complete Statement (Sess. Marks'!CT143,"")))))))</f>
        <v>0</v>
      </c>
      <c r="W143" s="585"/>
      <c r="X143" s="128">
        <f>'Complete Statement (Sess. Marks'!DE143</f>
        <v>0</v>
      </c>
      <c r="Y143" s="282">
        <f>'Complete Statement (Sess. Marks'!DI143</f>
        <v>0</v>
      </c>
      <c r="Z143" s="124">
        <f>'Complete Statement (Sess. Marks'!DM143</f>
        <v>0</v>
      </c>
      <c r="AA143" s="282">
        <f>'Complete Statement (Sess. Marks'!DQ143</f>
        <v>0</v>
      </c>
      <c r="AB143" s="352">
        <f>'Complete Statement (Sess. Marks'!DU143</f>
        <v>0</v>
      </c>
      <c r="AC143" s="284">
        <f>'Complete Statement (Sess. Marks'!DY143</f>
        <v>0</v>
      </c>
      <c r="AD143" s="278" t="str">
        <f>'Complete Statement (Sess. Marks'!EC143</f>
        <v/>
      </c>
      <c r="AE143" s="123">
        <f>'Complete Statement (Sess. Marks'!ED143</f>
        <v>0</v>
      </c>
      <c r="AF143" s="44" t="str">
        <f>'Complete Statement (Sess. Marks'!EE143</f>
        <v>D</v>
      </c>
      <c r="AG143" s="289">
        <f>'Complete Statement (Sess. Marks'!EF143</f>
        <v>0</v>
      </c>
      <c r="AH143" s="290" t="str">
        <f>'Complete Statement (Sess. Marks'!EG143</f>
        <v>D</v>
      </c>
      <c r="AI143" s="653"/>
    </row>
    <row r="144" spans="1:35" s="20" customFormat="1" ht="17.25" customHeight="1">
      <c r="A144" s="654"/>
      <c r="B144" s="90">
        <f t="shared" si="2"/>
        <v>0</v>
      </c>
      <c r="C144" s="19">
        <f>'Marks Entry'!D146</f>
        <v>0</v>
      </c>
      <c r="D144" s="19">
        <f>'Marks Entry'!E146</f>
        <v>0</v>
      </c>
      <c r="E144" s="106" t="str">
        <f>'Marks Entry'!F146</f>
        <v/>
      </c>
      <c r="F144" s="19">
        <f>'Marks Entry'!G146</f>
        <v>0</v>
      </c>
      <c r="G144" s="19">
        <f>'Marks Entry'!H146</f>
        <v>0</v>
      </c>
      <c r="H144" s="19">
        <f>'Marks Entry'!I146</f>
        <v>0</v>
      </c>
      <c r="I144" s="19">
        <f>'Marks Entry'!J146</f>
        <v>0</v>
      </c>
      <c r="J144" s="748">
        <f>'Marks Entry'!K146</f>
        <v>0</v>
      </c>
      <c r="K144" s="77">
        <f>IF($K$2='Complete Statement (Sess. Marks'!$O$2,'Complete Statement (Sess. Marks'!O144,IF($K$2='Complete Statement (Sess. Marks'!$AA$2,'Complete Statement (Sess. Marks'!AA144,IF($K$2='Complete Statement (Sess. Marks'!$AM$2,'Complete Statement (Sess. Marks'!AM144,IF($K$2='Complete Statement (Sess. Marks'!$AY$2,'Complete Statement (Sess. Marks'!AY144,IF($K$2='Complete Statement (Sess. Marks'!$BK$2,'Complete Statement (Sess. Marks'!BK144,IF($K$2='Complete Statement (Sess. Marks'!$BW$2,'Complete Statement (Sess. Marks'!BW144,IF($K$2='Complete Statement (Sess. Marks'!$CI$2,'Complete Statement (Sess. Marks'!CI144,"")))))))</f>
        <v>0</v>
      </c>
      <c r="L144" s="76">
        <f>IF($K$2='Complete Statement (Sess. Marks'!$O$2,'Complete Statement (Sess. Marks'!P144,IF($K$2='Complete Statement (Sess. Marks'!$AA$2,'Complete Statement (Sess. Marks'!AB144,IF($K$2='Complete Statement (Sess. Marks'!$AM$2,'Complete Statement (Sess. Marks'!AN144,IF($K$2='Complete Statement (Sess. Marks'!$AY$2,'Complete Statement (Sess. Marks'!AZ144,IF($K$2='Complete Statement (Sess. Marks'!$BK$2,'Complete Statement (Sess. Marks'!BL144,IF($K$2='Complete Statement (Sess. Marks'!$BW$2,'Complete Statement (Sess. Marks'!BX144,IF($K$2='Complete Statement (Sess. Marks'!$CI$2,'Complete Statement (Sess. Marks'!CJ144,"")))))))</f>
        <v>0</v>
      </c>
      <c r="M144" s="76">
        <f>IF($K$2='Complete Statement (Sess. Marks'!$O$2,'Complete Statement (Sess. Marks'!Q144,IF($K$2='Complete Statement (Sess. Marks'!$AA$2,'Complete Statement (Sess. Marks'!AC144,IF($K$2='Complete Statement (Sess. Marks'!$AM$2,'Complete Statement (Sess. Marks'!AO144,IF($K$2='Complete Statement (Sess. Marks'!$AY$2,'Complete Statement (Sess. Marks'!BA144,IF($K$2='Complete Statement (Sess. Marks'!$BK$2,'Complete Statement (Sess. Marks'!BM144,IF($K$2='Complete Statement (Sess. Marks'!$BW$2,'Complete Statement (Sess. Marks'!BY144,IF($K$2='Complete Statement (Sess. Marks'!$CI$2,'Complete Statement (Sess. Marks'!CK144,"")))))))</f>
        <v>0</v>
      </c>
      <c r="N144" s="76">
        <f>IF($K$2='Complete Statement (Sess. Marks'!$O$2,'Complete Statement (Sess. Marks'!R144,IF($K$2='Complete Statement (Sess. Marks'!$AA$2,'Complete Statement (Sess. Marks'!AD144,IF($K$2='Complete Statement (Sess. Marks'!$AM$2,'Complete Statement (Sess. Marks'!AP144,IF($K$2='Complete Statement (Sess. Marks'!$AY$2,'Complete Statement (Sess. Marks'!BB144,IF($K$2='Complete Statement (Sess. Marks'!$BK$2,'Complete Statement (Sess. Marks'!BN144,IF($K$2='Complete Statement (Sess. Marks'!$BW$2,'Complete Statement (Sess. Marks'!BZ144,IF($K$2='Complete Statement (Sess. Marks'!$CI$2,'Complete Statement (Sess. Marks'!CL144,"")))))))</f>
        <v>0</v>
      </c>
      <c r="O144" s="76">
        <f>IF($K$2='Complete Statement (Sess. Marks'!$O$2,'Complete Statement (Sess. Marks'!S144,IF($K$2='Complete Statement (Sess. Marks'!$AA$2,'Complete Statement (Sess. Marks'!AE144,IF($K$2='Complete Statement (Sess. Marks'!$AM$2,'Complete Statement (Sess. Marks'!AQ144,IF($K$2='Complete Statement (Sess. Marks'!$AY$2,'Complete Statement (Sess. Marks'!BC144,IF($K$2='Complete Statement (Sess. Marks'!$BK$2,'Complete Statement (Sess. Marks'!BO144,IF($K$2='Complete Statement (Sess. Marks'!$BW$2,'Complete Statement (Sess. Marks'!CA144,IF($K$2='Complete Statement (Sess. Marks'!$CI$2,'Complete Statement (Sess. Marks'!CM144,"")))))))</f>
        <v>0</v>
      </c>
      <c r="P144" s="76">
        <f>IF($K$2='Complete Statement (Sess. Marks'!$O$2,'Complete Statement (Sess. Marks'!T144,IF($K$2='Complete Statement (Sess. Marks'!$AA$2,'Complete Statement (Sess. Marks'!AF144,IF($K$2='Complete Statement (Sess. Marks'!$AM$2,'Complete Statement (Sess. Marks'!AR144,IF($K$2='Complete Statement (Sess. Marks'!$AY$2,'Complete Statement (Sess. Marks'!BD144,IF($K$2='Complete Statement (Sess. Marks'!$BK$2,'Complete Statement (Sess. Marks'!BP144,IF($K$2='Complete Statement (Sess. Marks'!$BW$2,'Complete Statement (Sess. Marks'!CB144,IF($K$2='Complete Statement (Sess. Marks'!$CI$2,'Complete Statement (Sess. Marks'!CN144,"")))))))</f>
        <v>0</v>
      </c>
      <c r="Q144" s="76">
        <f>IF($K$2='Complete Statement (Sess. Marks'!$O$2,'Complete Statement (Sess. Marks'!U144,IF($K$2='Complete Statement (Sess. Marks'!$AA$2,'Complete Statement (Sess. Marks'!AG144,IF($K$2='Complete Statement (Sess. Marks'!$AM$2,'Complete Statement (Sess. Marks'!AS144,IF($K$2='Complete Statement (Sess. Marks'!$AY$2,'Complete Statement (Sess. Marks'!BE144,IF($K$2='Complete Statement (Sess. Marks'!$BK$2,'Complete Statement (Sess. Marks'!BQ144,IF($K$2='Complete Statement (Sess. Marks'!$BW$2,'Complete Statement (Sess. Marks'!CC144,IF($K$2='Complete Statement (Sess. Marks'!$CI$2,'Complete Statement (Sess. Marks'!CO144,"")))))))</f>
        <v>0</v>
      </c>
      <c r="R144" s="76">
        <f>IF($K$2='Complete Statement (Sess. Marks'!$O$2,'Complete Statement (Sess. Marks'!V144,IF($K$2='Complete Statement (Sess. Marks'!$AA$2,'Complete Statement (Sess. Marks'!AH144,IF($K$2='Complete Statement (Sess. Marks'!$AM$2,'Complete Statement (Sess. Marks'!AT144,IF($K$2='Complete Statement (Sess. Marks'!$AY$2,'Complete Statement (Sess. Marks'!BF144,IF($K$2='Complete Statement (Sess. Marks'!$BK$2,'Complete Statement (Sess. Marks'!BR144,IF($K$2='Complete Statement (Sess. Marks'!$BW$2,'Complete Statement (Sess. Marks'!CD144,IF($K$2='Complete Statement (Sess. Marks'!$CI$2,'Complete Statement (Sess. Marks'!CP144,"")))))))</f>
        <v>0</v>
      </c>
      <c r="S144" s="76">
        <f>IF($K$2='Complete Statement (Sess. Marks'!$O$2,'Complete Statement (Sess. Marks'!W144,IF($K$2='Complete Statement (Sess. Marks'!$AA$2,'Complete Statement (Sess. Marks'!AI144,IF($K$2='Complete Statement (Sess. Marks'!$AM$2,'Complete Statement (Sess. Marks'!AU144,IF($K$2='Complete Statement (Sess. Marks'!$AY$2,'Complete Statement (Sess. Marks'!BG144,IF($K$2='Complete Statement (Sess. Marks'!$BK$2,'Complete Statement (Sess. Marks'!BS144,IF($K$2='Complete Statement (Sess. Marks'!$BW$2,'Complete Statement (Sess. Marks'!CE144,IF($K$2='Complete Statement (Sess. Marks'!$CI$2,'Complete Statement (Sess. Marks'!CQ144,"")))))))</f>
        <v>0</v>
      </c>
      <c r="T144" s="76">
        <f>IF($K$2='Complete Statement (Sess. Marks'!$O$2,'Complete Statement (Sess. Marks'!X144,IF($K$2='Complete Statement (Sess. Marks'!$AA$2,'Complete Statement (Sess. Marks'!AJ144,IF($K$2='Complete Statement (Sess. Marks'!$AM$2,'Complete Statement (Sess. Marks'!AV144,IF($K$2='Complete Statement (Sess. Marks'!$AY$2,'Complete Statement (Sess. Marks'!BH144,IF($K$2='Complete Statement (Sess. Marks'!$BK$2,'Complete Statement (Sess. Marks'!BT144,IF($K$2='Complete Statement (Sess. Marks'!$BW$2,'Complete Statement (Sess. Marks'!CF144,IF($K$2='Complete Statement (Sess. Marks'!$CI$2,'Complete Statement (Sess. Marks'!CR144,"")))))))</f>
        <v>0</v>
      </c>
      <c r="U144" s="76">
        <f>IF($K$2='Complete Statement (Sess. Marks'!$O$2,'Complete Statement (Sess. Marks'!Y144,IF($K$2='Complete Statement (Sess. Marks'!$AA$2,'Complete Statement (Sess. Marks'!AK144,IF($K$2='Complete Statement (Sess. Marks'!$AM$2,'Complete Statement (Sess. Marks'!AW144,IF($K$2='Complete Statement (Sess. Marks'!$AY$2,'Complete Statement (Sess. Marks'!BI144,IF($K$2='Complete Statement (Sess. Marks'!$BK$2,'Complete Statement (Sess. Marks'!BU144,IF($K$2='Complete Statement (Sess. Marks'!$BW$2,'Complete Statement (Sess. Marks'!CG144,IF($K$2='Complete Statement (Sess. Marks'!$CI$2,'Complete Statement (Sess. Marks'!CS144,"")))))))</f>
        <v>0</v>
      </c>
      <c r="V144" s="78">
        <f>IF($K$2='Complete Statement (Sess. Marks'!$O$2,'Complete Statement (Sess. Marks'!Z144,IF($K$2='Complete Statement (Sess. Marks'!$AA$2,'Complete Statement (Sess. Marks'!AL144,IF($K$2='Complete Statement (Sess. Marks'!$AM$2,'Complete Statement (Sess. Marks'!AX144,IF($K$2='Complete Statement (Sess. Marks'!$AY$2,'Complete Statement (Sess. Marks'!BJ144,IF($K$2='Complete Statement (Sess. Marks'!$BK$2,'Complete Statement (Sess. Marks'!BV144,IF($K$2='Complete Statement (Sess. Marks'!$BW$2,'Complete Statement (Sess. Marks'!CH144,IF($K$2='Complete Statement (Sess. Marks'!$CI$2,'Complete Statement (Sess. Marks'!CT144,"")))))))</f>
        <v>0</v>
      </c>
      <c r="W144" s="585"/>
      <c r="X144" s="128">
        <f>'Complete Statement (Sess. Marks'!DE144</f>
        <v>0</v>
      </c>
      <c r="Y144" s="282">
        <f>'Complete Statement (Sess. Marks'!DI144</f>
        <v>0</v>
      </c>
      <c r="Z144" s="124">
        <f>'Complete Statement (Sess. Marks'!DM144</f>
        <v>0</v>
      </c>
      <c r="AA144" s="282">
        <f>'Complete Statement (Sess. Marks'!DQ144</f>
        <v>0</v>
      </c>
      <c r="AB144" s="352">
        <f>'Complete Statement (Sess. Marks'!DU144</f>
        <v>0</v>
      </c>
      <c r="AC144" s="284">
        <f>'Complete Statement (Sess. Marks'!DY144</f>
        <v>0</v>
      </c>
      <c r="AD144" s="278" t="str">
        <f>'Complete Statement (Sess. Marks'!EC144</f>
        <v/>
      </c>
      <c r="AE144" s="123">
        <f>'Complete Statement (Sess. Marks'!ED144</f>
        <v>0</v>
      </c>
      <c r="AF144" s="44" t="str">
        <f>'Complete Statement (Sess. Marks'!EE144</f>
        <v>D</v>
      </c>
      <c r="AG144" s="289">
        <f>'Complete Statement (Sess. Marks'!EF144</f>
        <v>0</v>
      </c>
      <c r="AH144" s="290" t="str">
        <f>'Complete Statement (Sess. Marks'!EG144</f>
        <v>D</v>
      </c>
      <c r="AI144" s="653"/>
    </row>
    <row r="145" spans="1:35" s="20" customFormat="1" ht="17.25" customHeight="1">
      <c r="A145" s="654"/>
      <c r="B145" s="90">
        <f t="shared" si="2"/>
        <v>0</v>
      </c>
      <c r="C145" s="19">
        <f>'Marks Entry'!D147</f>
        <v>0</v>
      </c>
      <c r="D145" s="19">
        <f>'Marks Entry'!E147</f>
        <v>0</v>
      </c>
      <c r="E145" s="106" t="str">
        <f>'Marks Entry'!F147</f>
        <v/>
      </c>
      <c r="F145" s="19">
        <f>'Marks Entry'!G147</f>
        <v>0</v>
      </c>
      <c r="G145" s="19">
        <f>'Marks Entry'!H147</f>
        <v>0</v>
      </c>
      <c r="H145" s="19">
        <f>'Marks Entry'!I147</f>
        <v>0</v>
      </c>
      <c r="I145" s="19">
        <f>'Marks Entry'!J147</f>
        <v>0</v>
      </c>
      <c r="J145" s="748">
        <f>'Marks Entry'!K147</f>
        <v>0</v>
      </c>
      <c r="K145" s="77">
        <f>IF($K$2='Complete Statement (Sess. Marks'!$O$2,'Complete Statement (Sess. Marks'!O145,IF($K$2='Complete Statement (Sess. Marks'!$AA$2,'Complete Statement (Sess. Marks'!AA145,IF($K$2='Complete Statement (Sess. Marks'!$AM$2,'Complete Statement (Sess. Marks'!AM145,IF($K$2='Complete Statement (Sess. Marks'!$AY$2,'Complete Statement (Sess. Marks'!AY145,IF($K$2='Complete Statement (Sess. Marks'!$BK$2,'Complete Statement (Sess. Marks'!BK145,IF($K$2='Complete Statement (Sess. Marks'!$BW$2,'Complete Statement (Sess. Marks'!BW145,IF($K$2='Complete Statement (Sess. Marks'!$CI$2,'Complete Statement (Sess. Marks'!CI145,"")))))))</f>
        <v>0</v>
      </c>
      <c r="L145" s="76">
        <f>IF($K$2='Complete Statement (Sess. Marks'!$O$2,'Complete Statement (Sess. Marks'!P145,IF($K$2='Complete Statement (Sess. Marks'!$AA$2,'Complete Statement (Sess. Marks'!AB145,IF($K$2='Complete Statement (Sess. Marks'!$AM$2,'Complete Statement (Sess. Marks'!AN145,IF($K$2='Complete Statement (Sess. Marks'!$AY$2,'Complete Statement (Sess. Marks'!AZ145,IF($K$2='Complete Statement (Sess. Marks'!$BK$2,'Complete Statement (Sess. Marks'!BL145,IF($K$2='Complete Statement (Sess. Marks'!$BW$2,'Complete Statement (Sess. Marks'!BX145,IF($K$2='Complete Statement (Sess. Marks'!$CI$2,'Complete Statement (Sess. Marks'!CJ145,"")))))))</f>
        <v>0</v>
      </c>
      <c r="M145" s="76">
        <f>IF($K$2='Complete Statement (Sess. Marks'!$O$2,'Complete Statement (Sess. Marks'!Q145,IF($K$2='Complete Statement (Sess. Marks'!$AA$2,'Complete Statement (Sess. Marks'!AC145,IF($K$2='Complete Statement (Sess. Marks'!$AM$2,'Complete Statement (Sess. Marks'!AO145,IF($K$2='Complete Statement (Sess. Marks'!$AY$2,'Complete Statement (Sess. Marks'!BA145,IF($K$2='Complete Statement (Sess. Marks'!$BK$2,'Complete Statement (Sess. Marks'!BM145,IF($K$2='Complete Statement (Sess. Marks'!$BW$2,'Complete Statement (Sess. Marks'!BY145,IF($K$2='Complete Statement (Sess. Marks'!$CI$2,'Complete Statement (Sess. Marks'!CK145,"")))))))</f>
        <v>0</v>
      </c>
      <c r="N145" s="76">
        <f>IF($K$2='Complete Statement (Sess. Marks'!$O$2,'Complete Statement (Sess. Marks'!R145,IF($K$2='Complete Statement (Sess. Marks'!$AA$2,'Complete Statement (Sess. Marks'!AD145,IF($K$2='Complete Statement (Sess. Marks'!$AM$2,'Complete Statement (Sess. Marks'!AP145,IF($K$2='Complete Statement (Sess. Marks'!$AY$2,'Complete Statement (Sess. Marks'!BB145,IF($K$2='Complete Statement (Sess. Marks'!$BK$2,'Complete Statement (Sess. Marks'!BN145,IF($K$2='Complete Statement (Sess. Marks'!$BW$2,'Complete Statement (Sess. Marks'!BZ145,IF($K$2='Complete Statement (Sess. Marks'!$CI$2,'Complete Statement (Sess. Marks'!CL145,"")))))))</f>
        <v>0</v>
      </c>
      <c r="O145" s="76">
        <f>IF($K$2='Complete Statement (Sess. Marks'!$O$2,'Complete Statement (Sess. Marks'!S145,IF($K$2='Complete Statement (Sess. Marks'!$AA$2,'Complete Statement (Sess. Marks'!AE145,IF($K$2='Complete Statement (Sess. Marks'!$AM$2,'Complete Statement (Sess. Marks'!AQ145,IF($K$2='Complete Statement (Sess. Marks'!$AY$2,'Complete Statement (Sess. Marks'!BC145,IF($K$2='Complete Statement (Sess. Marks'!$BK$2,'Complete Statement (Sess. Marks'!BO145,IF($K$2='Complete Statement (Sess. Marks'!$BW$2,'Complete Statement (Sess. Marks'!CA145,IF($K$2='Complete Statement (Sess. Marks'!$CI$2,'Complete Statement (Sess. Marks'!CM145,"")))))))</f>
        <v>0</v>
      </c>
      <c r="P145" s="76">
        <f>IF($K$2='Complete Statement (Sess. Marks'!$O$2,'Complete Statement (Sess. Marks'!T145,IF($K$2='Complete Statement (Sess. Marks'!$AA$2,'Complete Statement (Sess. Marks'!AF145,IF($K$2='Complete Statement (Sess. Marks'!$AM$2,'Complete Statement (Sess. Marks'!AR145,IF($K$2='Complete Statement (Sess. Marks'!$AY$2,'Complete Statement (Sess. Marks'!BD145,IF($K$2='Complete Statement (Sess. Marks'!$BK$2,'Complete Statement (Sess. Marks'!BP145,IF($K$2='Complete Statement (Sess. Marks'!$BW$2,'Complete Statement (Sess. Marks'!CB145,IF($K$2='Complete Statement (Sess. Marks'!$CI$2,'Complete Statement (Sess. Marks'!CN145,"")))))))</f>
        <v>0</v>
      </c>
      <c r="Q145" s="76">
        <f>IF($K$2='Complete Statement (Sess. Marks'!$O$2,'Complete Statement (Sess. Marks'!U145,IF($K$2='Complete Statement (Sess. Marks'!$AA$2,'Complete Statement (Sess. Marks'!AG145,IF($K$2='Complete Statement (Sess. Marks'!$AM$2,'Complete Statement (Sess. Marks'!AS145,IF($K$2='Complete Statement (Sess. Marks'!$AY$2,'Complete Statement (Sess. Marks'!BE145,IF($K$2='Complete Statement (Sess. Marks'!$BK$2,'Complete Statement (Sess. Marks'!BQ145,IF($K$2='Complete Statement (Sess. Marks'!$BW$2,'Complete Statement (Sess. Marks'!CC145,IF($K$2='Complete Statement (Sess. Marks'!$CI$2,'Complete Statement (Sess. Marks'!CO145,"")))))))</f>
        <v>0</v>
      </c>
      <c r="R145" s="76">
        <f>IF($K$2='Complete Statement (Sess. Marks'!$O$2,'Complete Statement (Sess. Marks'!V145,IF($K$2='Complete Statement (Sess. Marks'!$AA$2,'Complete Statement (Sess. Marks'!AH145,IF($K$2='Complete Statement (Sess. Marks'!$AM$2,'Complete Statement (Sess. Marks'!AT145,IF($K$2='Complete Statement (Sess. Marks'!$AY$2,'Complete Statement (Sess. Marks'!BF145,IF($K$2='Complete Statement (Sess. Marks'!$BK$2,'Complete Statement (Sess. Marks'!BR145,IF($K$2='Complete Statement (Sess. Marks'!$BW$2,'Complete Statement (Sess. Marks'!CD145,IF($K$2='Complete Statement (Sess. Marks'!$CI$2,'Complete Statement (Sess. Marks'!CP145,"")))))))</f>
        <v>0</v>
      </c>
      <c r="S145" s="76">
        <f>IF($K$2='Complete Statement (Sess. Marks'!$O$2,'Complete Statement (Sess. Marks'!W145,IF($K$2='Complete Statement (Sess. Marks'!$AA$2,'Complete Statement (Sess. Marks'!AI145,IF($K$2='Complete Statement (Sess. Marks'!$AM$2,'Complete Statement (Sess. Marks'!AU145,IF($K$2='Complete Statement (Sess. Marks'!$AY$2,'Complete Statement (Sess. Marks'!BG145,IF($K$2='Complete Statement (Sess. Marks'!$BK$2,'Complete Statement (Sess. Marks'!BS145,IF($K$2='Complete Statement (Sess. Marks'!$BW$2,'Complete Statement (Sess. Marks'!CE145,IF($K$2='Complete Statement (Sess. Marks'!$CI$2,'Complete Statement (Sess. Marks'!CQ145,"")))))))</f>
        <v>0</v>
      </c>
      <c r="T145" s="76">
        <f>IF($K$2='Complete Statement (Sess. Marks'!$O$2,'Complete Statement (Sess. Marks'!X145,IF($K$2='Complete Statement (Sess. Marks'!$AA$2,'Complete Statement (Sess. Marks'!AJ145,IF($K$2='Complete Statement (Sess. Marks'!$AM$2,'Complete Statement (Sess. Marks'!AV145,IF($K$2='Complete Statement (Sess. Marks'!$AY$2,'Complete Statement (Sess. Marks'!BH145,IF($K$2='Complete Statement (Sess. Marks'!$BK$2,'Complete Statement (Sess. Marks'!BT145,IF($K$2='Complete Statement (Sess. Marks'!$BW$2,'Complete Statement (Sess. Marks'!CF145,IF($K$2='Complete Statement (Sess. Marks'!$CI$2,'Complete Statement (Sess. Marks'!CR145,"")))))))</f>
        <v>0</v>
      </c>
      <c r="U145" s="76">
        <f>IF($K$2='Complete Statement (Sess. Marks'!$O$2,'Complete Statement (Sess. Marks'!Y145,IF($K$2='Complete Statement (Sess. Marks'!$AA$2,'Complete Statement (Sess. Marks'!AK145,IF($K$2='Complete Statement (Sess. Marks'!$AM$2,'Complete Statement (Sess. Marks'!AW145,IF($K$2='Complete Statement (Sess. Marks'!$AY$2,'Complete Statement (Sess. Marks'!BI145,IF($K$2='Complete Statement (Sess. Marks'!$BK$2,'Complete Statement (Sess. Marks'!BU145,IF($K$2='Complete Statement (Sess. Marks'!$BW$2,'Complete Statement (Sess. Marks'!CG145,IF($K$2='Complete Statement (Sess. Marks'!$CI$2,'Complete Statement (Sess. Marks'!CS145,"")))))))</f>
        <v>0</v>
      </c>
      <c r="V145" s="78">
        <f>IF($K$2='Complete Statement (Sess. Marks'!$O$2,'Complete Statement (Sess. Marks'!Z145,IF($K$2='Complete Statement (Sess. Marks'!$AA$2,'Complete Statement (Sess. Marks'!AL145,IF($K$2='Complete Statement (Sess. Marks'!$AM$2,'Complete Statement (Sess. Marks'!AX145,IF($K$2='Complete Statement (Sess. Marks'!$AY$2,'Complete Statement (Sess. Marks'!BJ145,IF($K$2='Complete Statement (Sess. Marks'!$BK$2,'Complete Statement (Sess. Marks'!BV145,IF($K$2='Complete Statement (Sess. Marks'!$BW$2,'Complete Statement (Sess. Marks'!CH145,IF($K$2='Complete Statement (Sess. Marks'!$CI$2,'Complete Statement (Sess. Marks'!CT145,"")))))))</f>
        <v>0</v>
      </c>
      <c r="W145" s="585"/>
      <c r="X145" s="128">
        <f>'Complete Statement (Sess. Marks'!DE145</f>
        <v>0</v>
      </c>
      <c r="Y145" s="282">
        <f>'Complete Statement (Sess. Marks'!DI145</f>
        <v>0</v>
      </c>
      <c r="Z145" s="124">
        <f>'Complete Statement (Sess. Marks'!DM145</f>
        <v>0</v>
      </c>
      <c r="AA145" s="282">
        <f>'Complete Statement (Sess. Marks'!DQ145</f>
        <v>0</v>
      </c>
      <c r="AB145" s="352">
        <f>'Complete Statement (Sess. Marks'!DU145</f>
        <v>0</v>
      </c>
      <c r="AC145" s="284">
        <f>'Complete Statement (Sess. Marks'!DY145</f>
        <v>0</v>
      </c>
      <c r="AD145" s="278" t="str">
        <f>'Complete Statement (Sess. Marks'!EC145</f>
        <v/>
      </c>
      <c r="AE145" s="123">
        <f>'Complete Statement (Sess. Marks'!ED145</f>
        <v>0</v>
      </c>
      <c r="AF145" s="44" t="str">
        <f>'Complete Statement (Sess. Marks'!EE145</f>
        <v>D</v>
      </c>
      <c r="AG145" s="289">
        <f>'Complete Statement (Sess. Marks'!EF145</f>
        <v>0</v>
      </c>
      <c r="AH145" s="290" t="str">
        <f>'Complete Statement (Sess. Marks'!EG145</f>
        <v>D</v>
      </c>
      <c r="AI145" s="653"/>
    </row>
    <row r="146" spans="1:35" s="20" customFormat="1" ht="17.25" customHeight="1">
      <c r="A146" s="654"/>
      <c r="B146" s="90">
        <f t="shared" si="2"/>
        <v>0</v>
      </c>
      <c r="C146" s="19">
        <f>'Marks Entry'!D148</f>
        <v>0</v>
      </c>
      <c r="D146" s="19">
        <f>'Marks Entry'!E148</f>
        <v>0</v>
      </c>
      <c r="E146" s="106" t="str">
        <f>'Marks Entry'!F148</f>
        <v/>
      </c>
      <c r="F146" s="19">
        <f>'Marks Entry'!G148</f>
        <v>0</v>
      </c>
      <c r="G146" s="19">
        <f>'Marks Entry'!H148</f>
        <v>0</v>
      </c>
      <c r="H146" s="19">
        <f>'Marks Entry'!I148</f>
        <v>0</v>
      </c>
      <c r="I146" s="19">
        <f>'Marks Entry'!J148</f>
        <v>0</v>
      </c>
      <c r="J146" s="748">
        <f>'Marks Entry'!K148</f>
        <v>0</v>
      </c>
      <c r="K146" s="77">
        <f>IF($K$2='Complete Statement (Sess. Marks'!$O$2,'Complete Statement (Sess. Marks'!O146,IF($K$2='Complete Statement (Sess. Marks'!$AA$2,'Complete Statement (Sess. Marks'!AA146,IF($K$2='Complete Statement (Sess. Marks'!$AM$2,'Complete Statement (Sess. Marks'!AM146,IF($K$2='Complete Statement (Sess. Marks'!$AY$2,'Complete Statement (Sess. Marks'!AY146,IF($K$2='Complete Statement (Sess. Marks'!$BK$2,'Complete Statement (Sess. Marks'!BK146,IF($K$2='Complete Statement (Sess. Marks'!$BW$2,'Complete Statement (Sess. Marks'!BW146,IF($K$2='Complete Statement (Sess. Marks'!$CI$2,'Complete Statement (Sess. Marks'!CI146,"")))))))</f>
        <v>0</v>
      </c>
      <c r="L146" s="76">
        <f>IF($K$2='Complete Statement (Sess. Marks'!$O$2,'Complete Statement (Sess. Marks'!P146,IF($K$2='Complete Statement (Sess. Marks'!$AA$2,'Complete Statement (Sess. Marks'!AB146,IF($K$2='Complete Statement (Sess. Marks'!$AM$2,'Complete Statement (Sess. Marks'!AN146,IF($K$2='Complete Statement (Sess. Marks'!$AY$2,'Complete Statement (Sess. Marks'!AZ146,IF($K$2='Complete Statement (Sess. Marks'!$BK$2,'Complete Statement (Sess. Marks'!BL146,IF($K$2='Complete Statement (Sess. Marks'!$BW$2,'Complete Statement (Sess. Marks'!BX146,IF($K$2='Complete Statement (Sess. Marks'!$CI$2,'Complete Statement (Sess. Marks'!CJ146,"")))))))</f>
        <v>0</v>
      </c>
      <c r="M146" s="76">
        <f>IF($K$2='Complete Statement (Sess. Marks'!$O$2,'Complete Statement (Sess. Marks'!Q146,IF($K$2='Complete Statement (Sess. Marks'!$AA$2,'Complete Statement (Sess. Marks'!AC146,IF($K$2='Complete Statement (Sess. Marks'!$AM$2,'Complete Statement (Sess. Marks'!AO146,IF($K$2='Complete Statement (Sess. Marks'!$AY$2,'Complete Statement (Sess. Marks'!BA146,IF($K$2='Complete Statement (Sess. Marks'!$BK$2,'Complete Statement (Sess. Marks'!BM146,IF($K$2='Complete Statement (Sess. Marks'!$BW$2,'Complete Statement (Sess. Marks'!BY146,IF($K$2='Complete Statement (Sess. Marks'!$CI$2,'Complete Statement (Sess. Marks'!CK146,"")))))))</f>
        <v>0</v>
      </c>
      <c r="N146" s="76">
        <f>IF($K$2='Complete Statement (Sess. Marks'!$O$2,'Complete Statement (Sess. Marks'!R146,IF($K$2='Complete Statement (Sess. Marks'!$AA$2,'Complete Statement (Sess. Marks'!AD146,IF($K$2='Complete Statement (Sess. Marks'!$AM$2,'Complete Statement (Sess. Marks'!AP146,IF($K$2='Complete Statement (Sess. Marks'!$AY$2,'Complete Statement (Sess. Marks'!BB146,IF($K$2='Complete Statement (Sess. Marks'!$BK$2,'Complete Statement (Sess. Marks'!BN146,IF($K$2='Complete Statement (Sess. Marks'!$BW$2,'Complete Statement (Sess. Marks'!BZ146,IF($K$2='Complete Statement (Sess. Marks'!$CI$2,'Complete Statement (Sess. Marks'!CL146,"")))))))</f>
        <v>0</v>
      </c>
      <c r="O146" s="76">
        <f>IF($K$2='Complete Statement (Sess. Marks'!$O$2,'Complete Statement (Sess. Marks'!S146,IF($K$2='Complete Statement (Sess. Marks'!$AA$2,'Complete Statement (Sess. Marks'!AE146,IF($K$2='Complete Statement (Sess. Marks'!$AM$2,'Complete Statement (Sess. Marks'!AQ146,IF($K$2='Complete Statement (Sess. Marks'!$AY$2,'Complete Statement (Sess. Marks'!BC146,IF($K$2='Complete Statement (Sess. Marks'!$BK$2,'Complete Statement (Sess. Marks'!BO146,IF($K$2='Complete Statement (Sess. Marks'!$BW$2,'Complete Statement (Sess. Marks'!CA146,IF($K$2='Complete Statement (Sess. Marks'!$CI$2,'Complete Statement (Sess. Marks'!CM146,"")))))))</f>
        <v>0</v>
      </c>
      <c r="P146" s="76">
        <f>IF($K$2='Complete Statement (Sess. Marks'!$O$2,'Complete Statement (Sess. Marks'!T146,IF($K$2='Complete Statement (Sess. Marks'!$AA$2,'Complete Statement (Sess. Marks'!AF146,IF($K$2='Complete Statement (Sess. Marks'!$AM$2,'Complete Statement (Sess. Marks'!AR146,IF($K$2='Complete Statement (Sess. Marks'!$AY$2,'Complete Statement (Sess. Marks'!BD146,IF($K$2='Complete Statement (Sess. Marks'!$BK$2,'Complete Statement (Sess. Marks'!BP146,IF($K$2='Complete Statement (Sess. Marks'!$BW$2,'Complete Statement (Sess. Marks'!CB146,IF($K$2='Complete Statement (Sess. Marks'!$CI$2,'Complete Statement (Sess. Marks'!CN146,"")))))))</f>
        <v>0</v>
      </c>
      <c r="Q146" s="76">
        <f>IF($K$2='Complete Statement (Sess. Marks'!$O$2,'Complete Statement (Sess. Marks'!U146,IF($K$2='Complete Statement (Sess. Marks'!$AA$2,'Complete Statement (Sess. Marks'!AG146,IF($K$2='Complete Statement (Sess. Marks'!$AM$2,'Complete Statement (Sess. Marks'!AS146,IF($K$2='Complete Statement (Sess. Marks'!$AY$2,'Complete Statement (Sess. Marks'!BE146,IF($K$2='Complete Statement (Sess. Marks'!$BK$2,'Complete Statement (Sess. Marks'!BQ146,IF($K$2='Complete Statement (Sess. Marks'!$BW$2,'Complete Statement (Sess. Marks'!CC146,IF($K$2='Complete Statement (Sess. Marks'!$CI$2,'Complete Statement (Sess. Marks'!CO146,"")))))))</f>
        <v>0</v>
      </c>
      <c r="R146" s="76">
        <f>IF($K$2='Complete Statement (Sess. Marks'!$O$2,'Complete Statement (Sess. Marks'!V146,IF($K$2='Complete Statement (Sess. Marks'!$AA$2,'Complete Statement (Sess. Marks'!AH146,IF($K$2='Complete Statement (Sess. Marks'!$AM$2,'Complete Statement (Sess. Marks'!AT146,IF($K$2='Complete Statement (Sess. Marks'!$AY$2,'Complete Statement (Sess. Marks'!BF146,IF($K$2='Complete Statement (Sess. Marks'!$BK$2,'Complete Statement (Sess. Marks'!BR146,IF($K$2='Complete Statement (Sess. Marks'!$BW$2,'Complete Statement (Sess. Marks'!CD146,IF($K$2='Complete Statement (Sess. Marks'!$CI$2,'Complete Statement (Sess. Marks'!CP146,"")))))))</f>
        <v>0</v>
      </c>
      <c r="S146" s="76">
        <f>IF($K$2='Complete Statement (Sess. Marks'!$O$2,'Complete Statement (Sess. Marks'!W146,IF($K$2='Complete Statement (Sess. Marks'!$AA$2,'Complete Statement (Sess. Marks'!AI146,IF($K$2='Complete Statement (Sess. Marks'!$AM$2,'Complete Statement (Sess. Marks'!AU146,IF($K$2='Complete Statement (Sess. Marks'!$AY$2,'Complete Statement (Sess. Marks'!BG146,IF($K$2='Complete Statement (Sess. Marks'!$BK$2,'Complete Statement (Sess. Marks'!BS146,IF($K$2='Complete Statement (Sess. Marks'!$BW$2,'Complete Statement (Sess. Marks'!CE146,IF($K$2='Complete Statement (Sess. Marks'!$CI$2,'Complete Statement (Sess. Marks'!CQ146,"")))))))</f>
        <v>0</v>
      </c>
      <c r="T146" s="76">
        <f>IF($K$2='Complete Statement (Sess. Marks'!$O$2,'Complete Statement (Sess. Marks'!X146,IF($K$2='Complete Statement (Sess. Marks'!$AA$2,'Complete Statement (Sess. Marks'!AJ146,IF($K$2='Complete Statement (Sess. Marks'!$AM$2,'Complete Statement (Sess. Marks'!AV146,IF($K$2='Complete Statement (Sess. Marks'!$AY$2,'Complete Statement (Sess. Marks'!BH146,IF($K$2='Complete Statement (Sess. Marks'!$BK$2,'Complete Statement (Sess. Marks'!BT146,IF($K$2='Complete Statement (Sess. Marks'!$BW$2,'Complete Statement (Sess. Marks'!CF146,IF($K$2='Complete Statement (Sess. Marks'!$CI$2,'Complete Statement (Sess. Marks'!CR146,"")))))))</f>
        <v>0</v>
      </c>
      <c r="U146" s="76">
        <f>IF($K$2='Complete Statement (Sess. Marks'!$O$2,'Complete Statement (Sess. Marks'!Y146,IF($K$2='Complete Statement (Sess. Marks'!$AA$2,'Complete Statement (Sess. Marks'!AK146,IF($K$2='Complete Statement (Sess. Marks'!$AM$2,'Complete Statement (Sess. Marks'!AW146,IF($K$2='Complete Statement (Sess. Marks'!$AY$2,'Complete Statement (Sess. Marks'!BI146,IF($K$2='Complete Statement (Sess. Marks'!$BK$2,'Complete Statement (Sess. Marks'!BU146,IF($K$2='Complete Statement (Sess. Marks'!$BW$2,'Complete Statement (Sess. Marks'!CG146,IF($K$2='Complete Statement (Sess. Marks'!$CI$2,'Complete Statement (Sess. Marks'!CS146,"")))))))</f>
        <v>0</v>
      </c>
      <c r="V146" s="78">
        <f>IF($K$2='Complete Statement (Sess. Marks'!$O$2,'Complete Statement (Sess. Marks'!Z146,IF($K$2='Complete Statement (Sess. Marks'!$AA$2,'Complete Statement (Sess. Marks'!AL146,IF($K$2='Complete Statement (Sess. Marks'!$AM$2,'Complete Statement (Sess. Marks'!AX146,IF($K$2='Complete Statement (Sess. Marks'!$AY$2,'Complete Statement (Sess. Marks'!BJ146,IF($K$2='Complete Statement (Sess. Marks'!$BK$2,'Complete Statement (Sess. Marks'!BV146,IF($K$2='Complete Statement (Sess. Marks'!$BW$2,'Complete Statement (Sess. Marks'!CH146,IF($K$2='Complete Statement (Sess. Marks'!$CI$2,'Complete Statement (Sess. Marks'!CT146,"")))))))</f>
        <v>0</v>
      </c>
      <c r="W146" s="585"/>
      <c r="X146" s="128">
        <f>'Complete Statement (Sess. Marks'!DE146</f>
        <v>0</v>
      </c>
      <c r="Y146" s="282">
        <f>'Complete Statement (Sess. Marks'!DI146</f>
        <v>0</v>
      </c>
      <c r="Z146" s="124">
        <f>'Complete Statement (Sess. Marks'!DM146</f>
        <v>0</v>
      </c>
      <c r="AA146" s="282">
        <f>'Complete Statement (Sess. Marks'!DQ146</f>
        <v>0</v>
      </c>
      <c r="AB146" s="352">
        <f>'Complete Statement (Sess. Marks'!DU146</f>
        <v>0</v>
      </c>
      <c r="AC146" s="284">
        <f>'Complete Statement (Sess. Marks'!DY146</f>
        <v>0</v>
      </c>
      <c r="AD146" s="278" t="str">
        <f>'Complete Statement (Sess. Marks'!EC146</f>
        <v/>
      </c>
      <c r="AE146" s="123">
        <f>'Complete Statement (Sess. Marks'!ED146</f>
        <v>0</v>
      </c>
      <c r="AF146" s="44" t="str">
        <f>'Complete Statement (Sess. Marks'!EE146</f>
        <v>D</v>
      </c>
      <c r="AG146" s="289">
        <f>'Complete Statement (Sess. Marks'!EF146</f>
        <v>0</v>
      </c>
      <c r="AH146" s="290" t="str">
        <f>'Complete Statement (Sess. Marks'!EG146</f>
        <v>D</v>
      </c>
      <c r="AI146" s="653"/>
    </row>
    <row r="147" spans="1:35" s="20" customFormat="1" ht="17.25" customHeight="1">
      <c r="A147" s="654"/>
      <c r="B147" s="90">
        <f t="shared" si="2"/>
        <v>0</v>
      </c>
      <c r="C147" s="19">
        <f>'Marks Entry'!D149</f>
        <v>0</v>
      </c>
      <c r="D147" s="19">
        <f>'Marks Entry'!E149</f>
        <v>0</v>
      </c>
      <c r="E147" s="106" t="str">
        <f>'Marks Entry'!F149</f>
        <v/>
      </c>
      <c r="F147" s="19">
        <f>'Marks Entry'!G149</f>
        <v>0</v>
      </c>
      <c r="G147" s="19">
        <f>'Marks Entry'!H149</f>
        <v>0</v>
      </c>
      <c r="H147" s="19">
        <f>'Marks Entry'!I149</f>
        <v>0</v>
      </c>
      <c r="I147" s="19">
        <f>'Marks Entry'!J149</f>
        <v>0</v>
      </c>
      <c r="J147" s="748">
        <f>'Marks Entry'!K149</f>
        <v>0</v>
      </c>
      <c r="K147" s="77">
        <f>IF($K$2='Complete Statement (Sess. Marks'!$O$2,'Complete Statement (Sess. Marks'!O147,IF($K$2='Complete Statement (Sess. Marks'!$AA$2,'Complete Statement (Sess. Marks'!AA147,IF($K$2='Complete Statement (Sess. Marks'!$AM$2,'Complete Statement (Sess. Marks'!AM147,IF($K$2='Complete Statement (Sess. Marks'!$AY$2,'Complete Statement (Sess. Marks'!AY147,IF($K$2='Complete Statement (Sess. Marks'!$BK$2,'Complete Statement (Sess. Marks'!BK147,IF($K$2='Complete Statement (Sess. Marks'!$BW$2,'Complete Statement (Sess. Marks'!BW147,IF($K$2='Complete Statement (Sess. Marks'!$CI$2,'Complete Statement (Sess. Marks'!CI147,"")))))))</f>
        <v>0</v>
      </c>
      <c r="L147" s="76">
        <f>IF($K$2='Complete Statement (Sess. Marks'!$O$2,'Complete Statement (Sess. Marks'!P147,IF($K$2='Complete Statement (Sess. Marks'!$AA$2,'Complete Statement (Sess. Marks'!AB147,IF($K$2='Complete Statement (Sess. Marks'!$AM$2,'Complete Statement (Sess. Marks'!AN147,IF($K$2='Complete Statement (Sess. Marks'!$AY$2,'Complete Statement (Sess. Marks'!AZ147,IF($K$2='Complete Statement (Sess. Marks'!$BK$2,'Complete Statement (Sess. Marks'!BL147,IF($K$2='Complete Statement (Sess. Marks'!$BW$2,'Complete Statement (Sess. Marks'!BX147,IF($K$2='Complete Statement (Sess. Marks'!$CI$2,'Complete Statement (Sess. Marks'!CJ147,"")))))))</f>
        <v>0</v>
      </c>
      <c r="M147" s="76">
        <f>IF($K$2='Complete Statement (Sess. Marks'!$O$2,'Complete Statement (Sess. Marks'!Q147,IF($K$2='Complete Statement (Sess. Marks'!$AA$2,'Complete Statement (Sess. Marks'!AC147,IF($K$2='Complete Statement (Sess. Marks'!$AM$2,'Complete Statement (Sess. Marks'!AO147,IF($K$2='Complete Statement (Sess. Marks'!$AY$2,'Complete Statement (Sess. Marks'!BA147,IF($K$2='Complete Statement (Sess. Marks'!$BK$2,'Complete Statement (Sess. Marks'!BM147,IF($K$2='Complete Statement (Sess. Marks'!$BW$2,'Complete Statement (Sess. Marks'!BY147,IF($K$2='Complete Statement (Sess. Marks'!$CI$2,'Complete Statement (Sess. Marks'!CK147,"")))))))</f>
        <v>0</v>
      </c>
      <c r="N147" s="76">
        <f>IF($K$2='Complete Statement (Sess. Marks'!$O$2,'Complete Statement (Sess. Marks'!R147,IF($K$2='Complete Statement (Sess. Marks'!$AA$2,'Complete Statement (Sess. Marks'!AD147,IF($K$2='Complete Statement (Sess. Marks'!$AM$2,'Complete Statement (Sess. Marks'!AP147,IF($K$2='Complete Statement (Sess. Marks'!$AY$2,'Complete Statement (Sess. Marks'!BB147,IF($K$2='Complete Statement (Sess. Marks'!$BK$2,'Complete Statement (Sess. Marks'!BN147,IF($K$2='Complete Statement (Sess. Marks'!$BW$2,'Complete Statement (Sess. Marks'!BZ147,IF($K$2='Complete Statement (Sess. Marks'!$CI$2,'Complete Statement (Sess. Marks'!CL147,"")))))))</f>
        <v>0</v>
      </c>
      <c r="O147" s="76">
        <f>IF($K$2='Complete Statement (Sess. Marks'!$O$2,'Complete Statement (Sess. Marks'!S147,IF($K$2='Complete Statement (Sess. Marks'!$AA$2,'Complete Statement (Sess. Marks'!AE147,IF($K$2='Complete Statement (Sess. Marks'!$AM$2,'Complete Statement (Sess. Marks'!AQ147,IF($K$2='Complete Statement (Sess. Marks'!$AY$2,'Complete Statement (Sess. Marks'!BC147,IF($K$2='Complete Statement (Sess. Marks'!$BK$2,'Complete Statement (Sess. Marks'!BO147,IF($K$2='Complete Statement (Sess. Marks'!$BW$2,'Complete Statement (Sess. Marks'!CA147,IF($K$2='Complete Statement (Sess. Marks'!$CI$2,'Complete Statement (Sess. Marks'!CM147,"")))))))</f>
        <v>0</v>
      </c>
      <c r="P147" s="76">
        <f>IF($K$2='Complete Statement (Sess. Marks'!$O$2,'Complete Statement (Sess. Marks'!T147,IF($K$2='Complete Statement (Sess. Marks'!$AA$2,'Complete Statement (Sess. Marks'!AF147,IF($K$2='Complete Statement (Sess. Marks'!$AM$2,'Complete Statement (Sess. Marks'!AR147,IF($K$2='Complete Statement (Sess. Marks'!$AY$2,'Complete Statement (Sess. Marks'!BD147,IF($K$2='Complete Statement (Sess. Marks'!$BK$2,'Complete Statement (Sess. Marks'!BP147,IF($K$2='Complete Statement (Sess. Marks'!$BW$2,'Complete Statement (Sess. Marks'!CB147,IF($K$2='Complete Statement (Sess. Marks'!$CI$2,'Complete Statement (Sess. Marks'!CN147,"")))))))</f>
        <v>0</v>
      </c>
      <c r="Q147" s="76">
        <f>IF($K$2='Complete Statement (Sess. Marks'!$O$2,'Complete Statement (Sess. Marks'!U147,IF($K$2='Complete Statement (Sess. Marks'!$AA$2,'Complete Statement (Sess. Marks'!AG147,IF($K$2='Complete Statement (Sess. Marks'!$AM$2,'Complete Statement (Sess. Marks'!AS147,IF($K$2='Complete Statement (Sess. Marks'!$AY$2,'Complete Statement (Sess. Marks'!BE147,IF($K$2='Complete Statement (Sess. Marks'!$BK$2,'Complete Statement (Sess. Marks'!BQ147,IF($K$2='Complete Statement (Sess. Marks'!$BW$2,'Complete Statement (Sess. Marks'!CC147,IF($K$2='Complete Statement (Sess. Marks'!$CI$2,'Complete Statement (Sess. Marks'!CO147,"")))))))</f>
        <v>0</v>
      </c>
      <c r="R147" s="76">
        <f>IF($K$2='Complete Statement (Sess. Marks'!$O$2,'Complete Statement (Sess. Marks'!V147,IF($K$2='Complete Statement (Sess. Marks'!$AA$2,'Complete Statement (Sess. Marks'!AH147,IF($K$2='Complete Statement (Sess. Marks'!$AM$2,'Complete Statement (Sess. Marks'!AT147,IF($K$2='Complete Statement (Sess. Marks'!$AY$2,'Complete Statement (Sess. Marks'!BF147,IF($K$2='Complete Statement (Sess. Marks'!$BK$2,'Complete Statement (Sess. Marks'!BR147,IF($K$2='Complete Statement (Sess. Marks'!$BW$2,'Complete Statement (Sess. Marks'!CD147,IF($K$2='Complete Statement (Sess. Marks'!$CI$2,'Complete Statement (Sess. Marks'!CP147,"")))))))</f>
        <v>0</v>
      </c>
      <c r="S147" s="76">
        <f>IF($K$2='Complete Statement (Sess. Marks'!$O$2,'Complete Statement (Sess. Marks'!W147,IF($K$2='Complete Statement (Sess. Marks'!$AA$2,'Complete Statement (Sess. Marks'!AI147,IF($K$2='Complete Statement (Sess. Marks'!$AM$2,'Complete Statement (Sess. Marks'!AU147,IF($K$2='Complete Statement (Sess. Marks'!$AY$2,'Complete Statement (Sess. Marks'!BG147,IF($K$2='Complete Statement (Sess. Marks'!$BK$2,'Complete Statement (Sess. Marks'!BS147,IF($K$2='Complete Statement (Sess. Marks'!$BW$2,'Complete Statement (Sess. Marks'!CE147,IF($K$2='Complete Statement (Sess. Marks'!$CI$2,'Complete Statement (Sess. Marks'!CQ147,"")))))))</f>
        <v>0</v>
      </c>
      <c r="T147" s="76">
        <f>IF($K$2='Complete Statement (Sess. Marks'!$O$2,'Complete Statement (Sess. Marks'!X147,IF($K$2='Complete Statement (Sess. Marks'!$AA$2,'Complete Statement (Sess. Marks'!AJ147,IF($K$2='Complete Statement (Sess. Marks'!$AM$2,'Complete Statement (Sess. Marks'!AV147,IF($K$2='Complete Statement (Sess. Marks'!$AY$2,'Complete Statement (Sess. Marks'!BH147,IF($K$2='Complete Statement (Sess. Marks'!$BK$2,'Complete Statement (Sess. Marks'!BT147,IF($K$2='Complete Statement (Sess. Marks'!$BW$2,'Complete Statement (Sess. Marks'!CF147,IF($K$2='Complete Statement (Sess. Marks'!$CI$2,'Complete Statement (Sess. Marks'!CR147,"")))))))</f>
        <v>0</v>
      </c>
      <c r="U147" s="76">
        <f>IF($K$2='Complete Statement (Sess. Marks'!$O$2,'Complete Statement (Sess. Marks'!Y147,IF($K$2='Complete Statement (Sess. Marks'!$AA$2,'Complete Statement (Sess. Marks'!AK147,IF($K$2='Complete Statement (Sess. Marks'!$AM$2,'Complete Statement (Sess. Marks'!AW147,IF($K$2='Complete Statement (Sess. Marks'!$AY$2,'Complete Statement (Sess. Marks'!BI147,IF($K$2='Complete Statement (Sess. Marks'!$BK$2,'Complete Statement (Sess. Marks'!BU147,IF($K$2='Complete Statement (Sess. Marks'!$BW$2,'Complete Statement (Sess. Marks'!CG147,IF($K$2='Complete Statement (Sess. Marks'!$CI$2,'Complete Statement (Sess. Marks'!CS147,"")))))))</f>
        <v>0</v>
      </c>
      <c r="V147" s="78">
        <f>IF($K$2='Complete Statement (Sess. Marks'!$O$2,'Complete Statement (Sess. Marks'!Z147,IF($K$2='Complete Statement (Sess. Marks'!$AA$2,'Complete Statement (Sess. Marks'!AL147,IF($K$2='Complete Statement (Sess. Marks'!$AM$2,'Complete Statement (Sess. Marks'!AX147,IF($K$2='Complete Statement (Sess. Marks'!$AY$2,'Complete Statement (Sess. Marks'!BJ147,IF($K$2='Complete Statement (Sess. Marks'!$BK$2,'Complete Statement (Sess. Marks'!BV147,IF($K$2='Complete Statement (Sess. Marks'!$BW$2,'Complete Statement (Sess. Marks'!CH147,IF($K$2='Complete Statement (Sess. Marks'!$CI$2,'Complete Statement (Sess. Marks'!CT147,"")))))))</f>
        <v>0</v>
      </c>
      <c r="W147" s="585"/>
      <c r="X147" s="128">
        <f>'Complete Statement (Sess. Marks'!DE147</f>
        <v>0</v>
      </c>
      <c r="Y147" s="282">
        <f>'Complete Statement (Sess. Marks'!DI147</f>
        <v>0</v>
      </c>
      <c r="Z147" s="124">
        <f>'Complete Statement (Sess. Marks'!DM147</f>
        <v>0</v>
      </c>
      <c r="AA147" s="282">
        <f>'Complete Statement (Sess. Marks'!DQ147</f>
        <v>0</v>
      </c>
      <c r="AB147" s="352">
        <f>'Complete Statement (Sess. Marks'!DU147</f>
        <v>0</v>
      </c>
      <c r="AC147" s="284">
        <f>'Complete Statement (Sess. Marks'!DY147</f>
        <v>0</v>
      </c>
      <c r="AD147" s="278" t="str">
        <f>'Complete Statement (Sess. Marks'!EC147</f>
        <v/>
      </c>
      <c r="AE147" s="123">
        <f>'Complete Statement (Sess. Marks'!ED147</f>
        <v>0</v>
      </c>
      <c r="AF147" s="44" t="str">
        <f>'Complete Statement (Sess. Marks'!EE147</f>
        <v>D</v>
      </c>
      <c r="AG147" s="289">
        <f>'Complete Statement (Sess. Marks'!EF147</f>
        <v>0</v>
      </c>
      <c r="AH147" s="290" t="str">
        <f>'Complete Statement (Sess. Marks'!EG147</f>
        <v>D</v>
      </c>
      <c r="AI147" s="653"/>
    </row>
    <row r="148" spans="1:35" s="20" customFormat="1" ht="17.25" customHeight="1">
      <c r="A148" s="654"/>
      <c r="B148" s="90">
        <f t="shared" si="2"/>
        <v>0</v>
      </c>
      <c r="C148" s="19">
        <f>'Marks Entry'!D150</f>
        <v>0</v>
      </c>
      <c r="D148" s="19">
        <f>'Marks Entry'!E150</f>
        <v>0</v>
      </c>
      <c r="E148" s="106" t="str">
        <f>'Marks Entry'!F150</f>
        <v/>
      </c>
      <c r="F148" s="19">
        <f>'Marks Entry'!G150</f>
        <v>0</v>
      </c>
      <c r="G148" s="19">
        <f>'Marks Entry'!H150</f>
        <v>0</v>
      </c>
      <c r="H148" s="19">
        <f>'Marks Entry'!I150</f>
        <v>0</v>
      </c>
      <c r="I148" s="19">
        <f>'Marks Entry'!J150</f>
        <v>0</v>
      </c>
      <c r="J148" s="748">
        <f>'Marks Entry'!K150</f>
        <v>0</v>
      </c>
      <c r="K148" s="77">
        <f>IF($K$2='Complete Statement (Sess. Marks'!$O$2,'Complete Statement (Sess. Marks'!O148,IF($K$2='Complete Statement (Sess. Marks'!$AA$2,'Complete Statement (Sess. Marks'!AA148,IF($K$2='Complete Statement (Sess. Marks'!$AM$2,'Complete Statement (Sess. Marks'!AM148,IF($K$2='Complete Statement (Sess. Marks'!$AY$2,'Complete Statement (Sess. Marks'!AY148,IF($K$2='Complete Statement (Sess. Marks'!$BK$2,'Complete Statement (Sess. Marks'!BK148,IF($K$2='Complete Statement (Sess. Marks'!$BW$2,'Complete Statement (Sess. Marks'!BW148,IF($K$2='Complete Statement (Sess. Marks'!$CI$2,'Complete Statement (Sess. Marks'!CI148,"")))))))</f>
        <v>0</v>
      </c>
      <c r="L148" s="76">
        <f>IF($K$2='Complete Statement (Sess. Marks'!$O$2,'Complete Statement (Sess. Marks'!P148,IF($K$2='Complete Statement (Sess. Marks'!$AA$2,'Complete Statement (Sess. Marks'!AB148,IF($K$2='Complete Statement (Sess. Marks'!$AM$2,'Complete Statement (Sess. Marks'!AN148,IF($K$2='Complete Statement (Sess. Marks'!$AY$2,'Complete Statement (Sess. Marks'!AZ148,IF($K$2='Complete Statement (Sess. Marks'!$BK$2,'Complete Statement (Sess. Marks'!BL148,IF($K$2='Complete Statement (Sess. Marks'!$BW$2,'Complete Statement (Sess. Marks'!BX148,IF($K$2='Complete Statement (Sess. Marks'!$CI$2,'Complete Statement (Sess. Marks'!CJ148,"")))))))</f>
        <v>0</v>
      </c>
      <c r="M148" s="76">
        <f>IF($K$2='Complete Statement (Sess. Marks'!$O$2,'Complete Statement (Sess. Marks'!Q148,IF($K$2='Complete Statement (Sess. Marks'!$AA$2,'Complete Statement (Sess. Marks'!AC148,IF($K$2='Complete Statement (Sess. Marks'!$AM$2,'Complete Statement (Sess. Marks'!AO148,IF($K$2='Complete Statement (Sess. Marks'!$AY$2,'Complete Statement (Sess. Marks'!BA148,IF($K$2='Complete Statement (Sess. Marks'!$BK$2,'Complete Statement (Sess. Marks'!BM148,IF($K$2='Complete Statement (Sess. Marks'!$BW$2,'Complete Statement (Sess. Marks'!BY148,IF($K$2='Complete Statement (Sess. Marks'!$CI$2,'Complete Statement (Sess. Marks'!CK148,"")))))))</f>
        <v>0</v>
      </c>
      <c r="N148" s="76">
        <f>IF($K$2='Complete Statement (Sess. Marks'!$O$2,'Complete Statement (Sess. Marks'!R148,IF($K$2='Complete Statement (Sess. Marks'!$AA$2,'Complete Statement (Sess. Marks'!AD148,IF($K$2='Complete Statement (Sess. Marks'!$AM$2,'Complete Statement (Sess. Marks'!AP148,IF($K$2='Complete Statement (Sess. Marks'!$AY$2,'Complete Statement (Sess. Marks'!BB148,IF($K$2='Complete Statement (Sess. Marks'!$BK$2,'Complete Statement (Sess. Marks'!BN148,IF($K$2='Complete Statement (Sess. Marks'!$BW$2,'Complete Statement (Sess. Marks'!BZ148,IF($K$2='Complete Statement (Sess. Marks'!$CI$2,'Complete Statement (Sess. Marks'!CL148,"")))))))</f>
        <v>0</v>
      </c>
      <c r="O148" s="76">
        <f>IF($K$2='Complete Statement (Sess. Marks'!$O$2,'Complete Statement (Sess. Marks'!S148,IF($K$2='Complete Statement (Sess. Marks'!$AA$2,'Complete Statement (Sess. Marks'!AE148,IF($K$2='Complete Statement (Sess. Marks'!$AM$2,'Complete Statement (Sess. Marks'!AQ148,IF($K$2='Complete Statement (Sess. Marks'!$AY$2,'Complete Statement (Sess. Marks'!BC148,IF($K$2='Complete Statement (Sess. Marks'!$BK$2,'Complete Statement (Sess. Marks'!BO148,IF($K$2='Complete Statement (Sess. Marks'!$BW$2,'Complete Statement (Sess. Marks'!CA148,IF($K$2='Complete Statement (Sess. Marks'!$CI$2,'Complete Statement (Sess. Marks'!CM148,"")))))))</f>
        <v>0</v>
      </c>
      <c r="P148" s="76">
        <f>IF($K$2='Complete Statement (Sess. Marks'!$O$2,'Complete Statement (Sess. Marks'!T148,IF($K$2='Complete Statement (Sess. Marks'!$AA$2,'Complete Statement (Sess. Marks'!AF148,IF($K$2='Complete Statement (Sess. Marks'!$AM$2,'Complete Statement (Sess. Marks'!AR148,IF($K$2='Complete Statement (Sess. Marks'!$AY$2,'Complete Statement (Sess. Marks'!BD148,IF($K$2='Complete Statement (Sess. Marks'!$BK$2,'Complete Statement (Sess. Marks'!BP148,IF($K$2='Complete Statement (Sess. Marks'!$BW$2,'Complete Statement (Sess. Marks'!CB148,IF($K$2='Complete Statement (Sess. Marks'!$CI$2,'Complete Statement (Sess. Marks'!CN148,"")))))))</f>
        <v>0</v>
      </c>
      <c r="Q148" s="76">
        <f>IF($K$2='Complete Statement (Sess. Marks'!$O$2,'Complete Statement (Sess. Marks'!U148,IF($K$2='Complete Statement (Sess. Marks'!$AA$2,'Complete Statement (Sess. Marks'!AG148,IF($K$2='Complete Statement (Sess. Marks'!$AM$2,'Complete Statement (Sess. Marks'!AS148,IF($K$2='Complete Statement (Sess. Marks'!$AY$2,'Complete Statement (Sess. Marks'!BE148,IF($K$2='Complete Statement (Sess. Marks'!$BK$2,'Complete Statement (Sess. Marks'!BQ148,IF($K$2='Complete Statement (Sess. Marks'!$BW$2,'Complete Statement (Sess. Marks'!CC148,IF($K$2='Complete Statement (Sess. Marks'!$CI$2,'Complete Statement (Sess. Marks'!CO148,"")))))))</f>
        <v>0</v>
      </c>
      <c r="R148" s="76">
        <f>IF($K$2='Complete Statement (Sess. Marks'!$O$2,'Complete Statement (Sess. Marks'!V148,IF($K$2='Complete Statement (Sess. Marks'!$AA$2,'Complete Statement (Sess. Marks'!AH148,IF($K$2='Complete Statement (Sess. Marks'!$AM$2,'Complete Statement (Sess. Marks'!AT148,IF($K$2='Complete Statement (Sess. Marks'!$AY$2,'Complete Statement (Sess. Marks'!BF148,IF($K$2='Complete Statement (Sess. Marks'!$BK$2,'Complete Statement (Sess. Marks'!BR148,IF($K$2='Complete Statement (Sess. Marks'!$BW$2,'Complete Statement (Sess. Marks'!CD148,IF($K$2='Complete Statement (Sess. Marks'!$CI$2,'Complete Statement (Sess. Marks'!CP148,"")))))))</f>
        <v>0</v>
      </c>
      <c r="S148" s="76">
        <f>IF($K$2='Complete Statement (Sess. Marks'!$O$2,'Complete Statement (Sess. Marks'!W148,IF($K$2='Complete Statement (Sess. Marks'!$AA$2,'Complete Statement (Sess. Marks'!AI148,IF($K$2='Complete Statement (Sess. Marks'!$AM$2,'Complete Statement (Sess. Marks'!AU148,IF($K$2='Complete Statement (Sess. Marks'!$AY$2,'Complete Statement (Sess. Marks'!BG148,IF($K$2='Complete Statement (Sess. Marks'!$BK$2,'Complete Statement (Sess. Marks'!BS148,IF($K$2='Complete Statement (Sess. Marks'!$BW$2,'Complete Statement (Sess. Marks'!CE148,IF($K$2='Complete Statement (Sess. Marks'!$CI$2,'Complete Statement (Sess. Marks'!CQ148,"")))))))</f>
        <v>0</v>
      </c>
      <c r="T148" s="76">
        <f>IF($K$2='Complete Statement (Sess. Marks'!$O$2,'Complete Statement (Sess. Marks'!X148,IF($K$2='Complete Statement (Sess. Marks'!$AA$2,'Complete Statement (Sess. Marks'!AJ148,IF($K$2='Complete Statement (Sess. Marks'!$AM$2,'Complete Statement (Sess. Marks'!AV148,IF($K$2='Complete Statement (Sess. Marks'!$AY$2,'Complete Statement (Sess. Marks'!BH148,IF($K$2='Complete Statement (Sess. Marks'!$BK$2,'Complete Statement (Sess. Marks'!BT148,IF($K$2='Complete Statement (Sess. Marks'!$BW$2,'Complete Statement (Sess. Marks'!CF148,IF($K$2='Complete Statement (Sess. Marks'!$CI$2,'Complete Statement (Sess. Marks'!CR148,"")))))))</f>
        <v>0</v>
      </c>
      <c r="U148" s="76">
        <f>IF($K$2='Complete Statement (Sess. Marks'!$O$2,'Complete Statement (Sess. Marks'!Y148,IF($K$2='Complete Statement (Sess. Marks'!$AA$2,'Complete Statement (Sess. Marks'!AK148,IF($K$2='Complete Statement (Sess. Marks'!$AM$2,'Complete Statement (Sess. Marks'!AW148,IF($K$2='Complete Statement (Sess. Marks'!$AY$2,'Complete Statement (Sess. Marks'!BI148,IF($K$2='Complete Statement (Sess. Marks'!$BK$2,'Complete Statement (Sess. Marks'!BU148,IF($K$2='Complete Statement (Sess. Marks'!$BW$2,'Complete Statement (Sess. Marks'!CG148,IF($K$2='Complete Statement (Sess. Marks'!$CI$2,'Complete Statement (Sess. Marks'!CS148,"")))))))</f>
        <v>0</v>
      </c>
      <c r="V148" s="78">
        <f>IF($K$2='Complete Statement (Sess. Marks'!$O$2,'Complete Statement (Sess. Marks'!Z148,IF($K$2='Complete Statement (Sess. Marks'!$AA$2,'Complete Statement (Sess. Marks'!AL148,IF($K$2='Complete Statement (Sess. Marks'!$AM$2,'Complete Statement (Sess. Marks'!AX148,IF($K$2='Complete Statement (Sess. Marks'!$AY$2,'Complete Statement (Sess. Marks'!BJ148,IF($K$2='Complete Statement (Sess. Marks'!$BK$2,'Complete Statement (Sess. Marks'!BV148,IF($K$2='Complete Statement (Sess. Marks'!$BW$2,'Complete Statement (Sess. Marks'!CH148,IF($K$2='Complete Statement (Sess. Marks'!$CI$2,'Complete Statement (Sess. Marks'!CT148,"")))))))</f>
        <v>0</v>
      </c>
      <c r="W148" s="585"/>
      <c r="X148" s="128">
        <f>'Complete Statement (Sess. Marks'!DE148</f>
        <v>0</v>
      </c>
      <c r="Y148" s="282">
        <f>'Complete Statement (Sess. Marks'!DI148</f>
        <v>0</v>
      </c>
      <c r="Z148" s="124">
        <f>'Complete Statement (Sess. Marks'!DM148</f>
        <v>0</v>
      </c>
      <c r="AA148" s="282">
        <f>'Complete Statement (Sess. Marks'!DQ148</f>
        <v>0</v>
      </c>
      <c r="AB148" s="352">
        <f>'Complete Statement (Sess. Marks'!DU148</f>
        <v>0</v>
      </c>
      <c r="AC148" s="284">
        <f>'Complete Statement (Sess. Marks'!DY148</f>
        <v>0</v>
      </c>
      <c r="AD148" s="278" t="str">
        <f>'Complete Statement (Sess. Marks'!EC148</f>
        <v/>
      </c>
      <c r="AE148" s="123">
        <f>'Complete Statement (Sess. Marks'!ED148</f>
        <v>0</v>
      </c>
      <c r="AF148" s="44" t="str">
        <f>'Complete Statement (Sess. Marks'!EE148</f>
        <v>D</v>
      </c>
      <c r="AG148" s="289">
        <f>'Complete Statement (Sess. Marks'!EF148</f>
        <v>0</v>
      </c>
      <c r="AH148" s="290" t="str">
        <f>'Complete Statement (Sess. Marks'!EG148</f>
        <v>D</v>
      </c>
      <c r="AI148" s="653"/>
    </row>
    <row r="149" spans="1:35" s="20" customFormat="1" ht="17.25" customHeight="1">
      <c r="A149" s="654"/>
      <c r="B149" s="90">
        <f t="shared" si="2"/>
        <v>0</v>
      </c>
      <c r="C149" s="19">
        <f>'Marks Entry'!D151</f>
        <v>0</v>
      </c>
      <c r="D149" s="19">
        <f>'Marks Entry'!E151</f>
        <v>0</v>
      </c>
      <c r="E149" s="106" t="str">
        <f>'Marks Entry'!F151</f>
        <v/>
      </c>
      <c r="F149" s="19">
        <f>'Marks Entry'!G151</f>
        <v>0</v>
      </c>
      <c r="G149" s="19">
        <f>'Marks Entry'!H151</f>
        <v>0</v>
      </c>
      <c r="H149" s="19">
        <f>'Marks Entry'!I151</f>
        <v>0</v>
      </c>
      <c r="I149" s="19">
        <f>'Marks Entry'!J151</f>
        <v>0</v>
      </c>
      <c r="J149" s="748">
        <f>'Marks Entry'!K151</f>
        <v>0</v>
      </c>
      <c r="K149" s="77">
        <f>IF($K$2='Complete Statement (Sess. Marks'!$O$2,'Complete Statement (Sess. Marks'!O149,IF($K$2='Complete Statement (Sess. Marks'!$AA$2,'Complete Statement (Sess. Marks'!AA149,IF($K$2='Complete Statement (Sess. Marks'!$AM$2,'Complete Statement (Sess. Marks'!AM149,IF($K$2='Complete Statement (Sess. Marks'!$AY$2,'Complete Statement (Sess. Marks'!AY149,IF($K$2='Complete Statement (Sess. Marks'!$BK$2,'Complete Statement (Sess. Marks'!BK149,IF($K$2='Complete Statement (Sess. Marks'!$BW$2,'Complete Statement (Sess. Marks'!BW149,IF($K$2='Complete Statement (Sess. Marks'!$CI$2,'Complete Statement (Sess. Marks'!CI149,"")))))))</f>
        <v>0</v>
      </c>
      <c r="L149" s="76">
        <f>IF($K$2='Complete Statement (Sess. Marks'!$O$2,'Complete Statement (Sess. Marks'!P149,IF($K$2='Complete Statement (Sess. Marks'!$AA$2,'Complete Statement (Sess. Marks'!AB149,IF($K$2='Complete Statement (Sess. Marks'!$AM$2,'Complete Statement (Sess. Marks'!AN149,IF($K$2='Complete Statement (Sess. Marks'!$AY$2,'Complete Statement (Sess. Marks'!AZ149,IF($K$2='Complete Statement (Sess. Marks'!$BK$2,'Complete Statement (Sess. Marks'!BL149,IF($K$2='Complete Statement (Sess. Marks'!$BW$2,'Complete Statement (Sess. Marks'!BX149,IF($K$2='Complete Statement (Sess. Marks'!$CI$2,'Complete Statement (Sess. Marks'!CJ149,"")))))))</f>
        <v>0</v>
      </c>
      <c r="M149" s="76">
        <f>IF($K$2='Complete Statement (Sess. Marks'!$O$2,'Complete Statement (Sess. Marks'!Q149,IF($K$2='Complete Statement (Sess. Marks'!$AA$2,'Complete Statement (Sess. Marks'!AC149,IF($K$2='Complete Statement (Sess. Marks'!$AM$2,'Complete Statement (Sess. Marks'!AO149,IF($K$2='Complete Statement (Sess. Marks'!$AY$2,'Complete Statement (Sess. Marks'!BA149,IF($K$2='Complete Statement (Sess. Marks'!$BK$2,'Complete Statement (Sess. Marks'!BM149,IF($K$2='Complete Statement (Sess. Marks'!$BW$2,'Complete Statement (Sess. Marks'!BY149,IF($K$2='Complete Statement (Sess. Marks'!$CI$2,'Complete Statement (Sess. Marks'!CK149,"")))))))</f>
        <v>0</v>
      </c>
      <c r="N149" s="76">
        <f>IF($K$2='Complete Statement (Sess. Marks'!$O$2,'Complete Statement (Sess. Marks'!R149,IF($K$2='Complete Statement (Sess. Marks'!$AA$2,'Complete Statement (Sess. Marks'!AD149,IF($K$2='Complete Statement (Sess. Marks'!$AM$2,'Complete Statement (Sess. Marks'!AP149,IF($K$2='Complete Statement (Sess. Marks'!$AY$2,'Complete Statement (Sess. Marks'!BB149,IF($K$2='Complete Statement (Sess. Marks'!$BK$2,'Complete Statement (Sess. Marks'!BN149,IF($K$2='Complete Statement (Sess. Marks'!$BW$2,'Complete Statement (Sess. Marks'!BZ149,IF($K$2='Complete Statement (Sess. Marks'!$CI$2,'Complete Statement (Sess. Marks'!CL149,"")))))))</f>
        <v>0</v>
      </c>
      <c r="O149" s="76">
        <f>IF($K$2='Complete Statement (Sess. Marks'!$O$2,'Complete Statement (Sess. Marks'!S149,IF($K$2='Complete Statement (Sess. Marks'!$AA$2,'Complete Statement (Sess. Marks'!AE149,IF($K$2='Complete Statement (Sess. Marks'!$AM$2,'Complete Statement (Sess. Marks'!AQ149,IF($K$2='Complete Statement (Sess. Marks'!$AY$2,'Complete Statement (Sess. Marks'!BC149,IF($K$2='Complete Statement (Sess. Marks'!$BK$2,'Complete Statement (Sess. Marks'!BO149,IF($K$2='Complete Statement (Sess. Marks'!$BW$2,'Complete Statement (Sess. Marks'!CA149,IF($K$2='Complete Statement (Sess. Marks'!$CI$2,'Complete Statement (Sess. Marks'!CM149,"")))))))</f>
        <v>0</v>
      </c>
      <c r="P149" s="76">
        <f>IF($K$2='Complete Statement (Sess. Marks'!$O$2,'Complete Statement (Sess. Marks'!T149,IF($K$2='Complete Statement (Sess. Marks'!$AA$2,'Complete Statement (Sess. Marks'!AF149,IF($K$2='Complete Statement (Sess. Marks'!$AM$2,'Complete Statement (Sess. Marks'!AR149,IF($K$2='Complete Statement (Sess. Marks'!$AY$2,'Complete Statement (Sess. Marks'!BD149,IF($K$2='Complete Statement (Sess. Marks'!$BK$2,'Complete Statement (Sess. Marks'!BP149,IF($K$2='Complete Statement (Sess. Marks'!$BW$2,'Complete Statement (Sess. Marks'!CB149,IF($K$2='Complete Statement (Sess. Marks'!$CI$2,'Complete Statement (Sess. Marks'!CN149,"")))))))</f>
        <v>0</v>
      </c>
      <c r="Q149" s="76">
        <f>IF($K$2='Complete Statement (Sess. Marks'!$O$2,'Complete Statement (Sess. Marks'!U149,IF($K$2='Complete Statement (Sess. Marks'!$AA$2,'Complete Statement (Sess. Marks'!AG149,IF($K$2='Complete Statement (Sess. Marks'!$AM$2,'Complete Statement (Sess. Marks'!AS149,IF($K$2='Complete Statement (Sess. Marks'!$AY$2,'Complete Statement (Sess. Marks'!BE149,IF($K$2='Complete Statement (Sess. Marks'!$BK$2,'Complete Statement (Sess. Marks'!BQ149,IF($K$2='Complete Statement (Sess. Marks'!$BW$2,'Complete Statement (Sess. Marks'!CC149,IF($K$2='Complete Statement (Sess. Marks'!$CI$2,'Complete Statement (Sess. Marks'!CO149,"")))))))</f>
        <v>0</v>
      </c>
      <c r="R149" s="76">
        <f>IF($K$2='Complete Statement (Sess. Marks'!$O$2,'Complete Statement (Sess. Marks'!V149,IF($K$2='Complete Statement (Sess. Marks'!$AA$2,'Complete Statement (Sess. Marks'!AH149,IF($K$2='Complete Statement (Sess. Marks'!$AM$2,'Complete Statement (Sess. Marks'!AT149,IF($K$2='Complete Statement (Sess. Marks'!$AY$2,'Complete Statement (Sess. Marks'!BF149,IF($K$2='Complete Statement (Sess. Marks'!$BK$2,'Complete Statement (Sess. Marks'!BR149,IF($K$2='Complete Statement (Sess. Marks'!$BW$2,'Complete Statement (Sess. Marks'!CD149,IF($K$2='Complete Statement (Sess. Marks'!$CI$2,'Complete Statement (Sess. Marks'!CP149,"")))))))</f>
        <v>0</v>
      </c>
      <c r="S149" s="76">
        <f>IF($K$2='Complete Statement (Sess. Marks'!$O$2,'Complete Statement (Sess. Marks'!W149,IF($K$2='Complete Statement (Sess. Marks'!$AA$2,'Complete Statement (Sess. Marks'!AI149,IF($K$2='Complete Statement (Sess. Marks'!$AM$2,'Complete Statement (Sess. Marks'!AU149,IF($K$2='Complete Statement (Sess. Marks'!$AY$2,'Complete Statement (Sess. Marks'!BG149,IF($K$2='Complete Statement (Sess. Marks'!$BK$2,'Complete Statement (Sess. Marks'!BS149,IF($K$2='Complete Statement (Sess. Marks'!$BW$2,'Complete Statement (Sess. Marks'!CE149,IF($K$2='Complete Statement (Sess. Marks'!$CI$2,'Complete Statement (Sess. Marks'!CQ149,"")))))))</f>
        <v>0</v>
      </c>
      <c r="T149" s="76">
        <f>IF($K$2='Complete Statement (Sess. Marks'!$O$2,'Complete Statement (Sess. Marks'!X149,IF($K$2='Complete Statement (Sess. Marks'!$AA$2,'Complete Statement (Sess. Marks'!AJ149,IF($K$2='Complete Statement (Sess. Marks'!$AM$2,'Complete Statement (Sess. Marks'!AV149,IF($K$2='Complete Statement (Sess. Marks'!$AY$2,'Complete Statement (Sess. Marks'!BH149,IF($K$2='Complete Statement (Sess. Marks'!$BK$2,'Complete Statement (Sess. Marks'!BT149,IF($K$2='Complete Statement (Sess. Marks'!$BW$2,'Complete Statement (Sess. Marks'!CF149,IF($K$2='Complete Statement (Sess. Marks'!$CI$2,'Complete Statement (Sess. Marks'!CR149,"")))))))</f>
        <v>0</v>
      </c>
      <c r="U149" s="76">
        <f>IF($K$2='Complete Statement (Sess. Marks'!$O$2,'Complete Statement (Sess. Marks'!Y149,IF($K$2='Complete Statement (Sess. Marks'!$AA$2,'Complete Statement (Sess. Marks'!AK149,IF($K$2='Complete Statement (Sess. Marks'!$AM$2,'Complete Statement (Sess. Marks'!AW149,IF($K$2='Complete Statement (Sess. Marks'!$AY$2,'Complete Statement (Sess. Marks'!BI149,IF($K$2='Complete Statement (Sess. Marks'!$BK$2,'Complete Statement (Sess. Marks'!BU149,IF($K$2='Complete Statement (Sess. Marks'!$BW$2,'Complete Statement (Sess. Marks'!CG149,IF($K$2='Complete Statement (Sess. Marks'!$CI$2,'Complete Statement (Sess. Marks'!CS149,"")))))))</f>
        <v>0</v>
      </c>
      <c r="V149" s="78">
        <f>IF($K$2='Complete Statement (Sess. Marks'!$O$2,'Complete Statement (Sess. Marks'!Z149,IF($K$2='Complete Statement (Sess. Marks'!$AA$2,'Complete Statement (Sess. Marks'!AL149,IF($K$2='Complete Statement (Sess. Marks'!$AM$2,'Complete Statement (Sess. Marks'!AX149,IF($K$2='Complete Statement (Sess. Marks'!$AY$2,'Complete Statement (Sess. Marks'!BJ149,IF($K$2='Complete Statement (Sess. Marks'!$BK$2,'Complete Statement (Sess. Marks'!BV149,IF($K$2='Complete Statement (Sess. Marks'!$BW$2,'Complete Statement (Sess. Marks'!CH149,IF($K$2='Complete Statement (Sess. Marks'!$CI$2,'Complete Statement (Sess. Marks'!CT149,"")))))))</f>
        <v>0</v>
      </c>
      <c r="W149" s="585"/>
      <c r="X149" s="128">
        <f>'Complete Statement (Sess. Marks'!DE149</f>
        <v>0</v>
      </c>
      <c r="Y149" s="282">
        <f>'Complete Statement (Sess. Marks'!DI149</f>
        <v>0</v>
      </c>
      <c r="Z149" s="124">
        <f>'Complete Statement (Sess. Marks'!DM149</f>
        <v>0</v>
      </c>
      <c r="AA149" s="282">
        <f>'Complete Statement (Sess. Marks'!DQ149</f>
        <v>0</v>
      </c>
      <c r="AB149" s="352">
        <f>'Complete Statement (Sess. Marks'!DU149</f>
        <v>0</v>
      </c>
      <c r="AC149" s="284">
        <f>'Complete Statement (Sess. Marks'!DY149</f>
        <v>0</v>
      </c>
      <c r="AD149" s="278" t="str">
        <f>'Complete Statement (Sess. Marks'!EC149</f>
        <v/>
      </c>
      <c r="AE149" s="123">
        <f>'Complete Statement (Sess. Marks'!ED149</f>
        <v>0</v>
      </c>
      <c r="AF149" s="44" t="str">
        <f>'Complete Statement (Sess. Marks'!EE149</f>
        <v>D</v>
      </c>
      <c r="AG149" s="289">
        <f>'Complete Statement (Sess. Marks'!EF149</f>
        <v>0</v>
      </c>
      <c r="AH149" s="290" t="str">
        <f>'Complete Statement (Sess. Marks'!EG149</f>
        <v>D</v>
      </c>
      <c r="AI149" s="653"/>
    </row>
    <row r="150" spans="1:35" s="20" customFormat="1" ht="17.25" customHeight="1">
      <c r="A150" s="654"/>
      <c r="B150" s="90">
        <f t="shared" si="2"/>
        <v>0</v>
      </c>
      <c r="C150" s="19">
        <f>'Marks Entry'!D152</f>
        <v>0</v>
      </c>
      <c r="D150" s="19">
        <f>'Marks Entry'!E152</f>
        <v>0</v>
      </c>
      <c r="E150" s="106" t="str">
        <f>'Marks Entry'!F152</f>
        <v/>
      </c>
      <c r="F150" s="19">
        <f>'Marks Entry'!G152</f>
        <v>0</v>
      </c>
      <c r="G150" s="19">
        <f>'Marks Entry'!H152</f>
        <v>0</v>
      </c>
      <c r="H150" s="19">
        <f>'Marks Entry'!I152</f>
        <v>0</v>
      </c>
      <c r="I150" s="19">
        <f>'Marks Entry'!J152</f>
        <v>0</v>
      </c>
      <c r="J150" s="748">
        <f>'Marks Entry'!K152</f>
        <v>0</v>
      </c>
      <c r="K150" s="77">
        <f>IF($K$2='Complete Statement (Sess. Marks'!$O$2,'Complete Statement (Sess. Marks'!O150,IF($K$2='Complete Statement (Sess. Marks'!$AA$2,'Complete Statement (Sess. Marks'!AA150,IF($K$2='Complete Statement (Sess. Marks'!$AM$2,'Complete Statement (Sess. Marks'!AM150,IF($K$2='Complete Statement (Sess. Marks'!$AY$2,'Complete Statement (Sess. Marks'!AY150,IF($K$2='Complete Statement (Sess. Marks'!$BK$2,'Complete Statement (Sess. Marks'!BK150,IF($K$2='Complete Statement (Sess. Marks'!$BW$2,'Complete Statement (Sess. Marks'!BW150,IF($K$2='Complete Statement (Sess. Marks'!$CI$2,'Complete Statement (Sess. Marks'!CI150,"")))))))</f>
        <v>0</v>
      </c>
      <c r="L150" s="76">
        <f>IF($K$2='Complete Statement (Sess. Marks'!$O$2,'Complete Statement (Sess. Marks'!P150,IF($K$2='Complete Statement (Sess. Marks'!$AA$2,'Complete Statement (Sess. Marks'!AB150,IF($K$2='Complete Statement (Sess. Marks'!$AM$2,'Complete Statement (Sess. Marks'!AN150,IF($K$2='Complete Statement (Sess. Marks'!$AY$2,'Complete Statement (Sess. Marks'!AZ150,IF($K$2='Complete Statement (Sess. Marks'!$BK$2,'Complete Statement (Sess. Marks'!BL150,IF($K$2='Complete Statement (Sess. Marks'!$BW$2,'Complete Statement (Sess. Marks'!BX150,IF($K$2='Complete Statement (Sess. Marks'!$CI$2,'Complete Statement (Sess. Marks'!CJ150,"")))))))</f>
        <v>0</v>
      </c>
      <c r="M150" s="76">
        <f>IF($K$2='Complete Statement (Sess. Marks'!$O$2,'Complete Statement (Sess. Marks'!Q150,IF($K$2='Complete Statement (Sess. Marks'!$AA$2,'Complete Statement (Sess. Marks'!AC150,IF($K$2='Complete Statement (Sess. Marks'!$AM$2,'Complete Statement (Sess. Marks'!AO150,IF($K$2='Complete Statement (Sess. Marks'!$AY$2,'Complete Statement (Sess. Marks'!BA150,IF($K$2='Complete Statement (Sess. Marks'!$BK$2,'Complete Statement (Sess. Marks'!BM150,IF($K$2='Complete Statement (Sess. Marks'!$BW$2,'Complete Statement (Sess. Marks'!BY150,IF($K$2='Complete Statement (Sess. Marks'!$CI$2,'Complete Statement (Sess. Marks'!CK150,"")))))))</f>
        <v>0</v>
      </c>
      <c r="N150" s="76">
        <f>IF($K$2='Complete Statement (Sess. Marks'!$O$2,'Complete Statement (Sess. Marks'!R150,IF($K$2='Complete Statement (Sess. Marks'!$AA$2,'Complete Statement (Sess. Marks'!AD150,IF($K$2='Complete Statement (Sess. Marks'!$AM$2,'Complete Statement (Sess. Marks'!AP150,IF($K$2='Complete Statement (Sess. Marks'!$AY$2,'Complete Statement (Sess. Marks'!BB150,IF($K$2='Complete Statement (Sess. Marks'!$BK$2,'Complete Statement (Sess. Marks'!BN150,IF($K$2='Complete Statement (Sess. Marks'!$BW$2,'Complete Statement (Sess. Marks'!BZ150,IF($K$2='Complete Statement (Sess. Marks'!$CI$2,'Complete Statement (Sess. Marks'!CL150,"")))))))</f>
        <v>0</v>
      </c>
      <c r="O150" s="76">
        <f>IF($K$2='Complete Statement (Sess. Marks'!$O$2,'Complete Statement (Sess. Marks'!S150,IF($K$2='Complete Statement (Sess. Marks'!$AA$2,'Complete Statement (Sess. Marks'!AE150,IF($K$2='Complete Statement (Sess. Marks'!$AM$2,'Complete Statement (Sess. Marks'!AQ150,IF($K$2='Complete Statement (Sess. Marks'!$AY$2,'Complete Statement (Sess. Marks'!BC150,IF($K$2='Complete Statement (Sess. Marks'!$BK$2,'Complete Statement (Sess. Marks'!BO150,IF($K$2='Complete Statement (Sess. Marks'!$BW$2,'Complete Statement (Sess. Marks'!CA150,IF($K$2='Complete Statement (Sess. Marks'!$CI$2,'Complete Statement (Sess. Marks'!CM150,"")))))))</f>
        <v>0</v>
      </c>
      <c r="P150" s="76">
        <f>IF($K$2='Complete Statement (Sess. Marks'!$O$2,'Complete Statement (Sess. Marks'!T150,IF($K$2='Complete Statement (Sess. Marks'!$AA$2,'Complete Statement (Sess. Marks'!AF150,IF($K$2='Complete Statement (Sess. Marks'!$AM$2,'Complete Statement (Sess. Marks'!AR150,IF($K$2='Complete Statement (Sess. Marks'!$AY$2,'Complete Statement (Sess. Marks'!BD150,IF($K$2='Complete Statement (Sess. Marks'!$BK$2,'Complete Statement (Sess. Marks'!BP150,IF($K$2='Complete Statement (Sess. Marks'!$BW$2,'Complete Statement (Sess. Marks'!CB150,IF($K$2='Complete Statement (Sess. Marks'!$CI$2,'Complete Statement (Sess. Marks'!CN150,"")))))))</f>
        <v>0</v>
      </c>
      <c r="Q150" s="76">
        <f>IF($K$2='Complete Statement (Sess. Marks'!$O$2,'Complete Statement (Sess. Marks'!U150,IF($K$2='Complete Statement (Sess. Marks'!$AA$2,'Complete Statement (Sess. Marks'!AG150,IF($K$2='Complete Statement (Sess. Marks'!$AM$2,'Complete Statement (Sess. Marks'!AS150,IF($K$2='Complete Statement (Sess. Marks'!$AY$2,'Complete Statement (Sess. Marks'!BE150,IF($K$2='Complete Statement (Sess. Marks'!$BK$2,'Complete Statement (Sess. Marks'!BQ150,IF($K$2='Complete Statement (Sess. Marks'!$BW$2,'Complete Statement (Sess. Marks'!CC150,IF($K$2='Complete Statement (Sess. Marks'!$CI$2,'Complete Statement (Sess. Marks'!CO150,"")))))))</f>
        <v>0</v>
      </c>
      <c r="R150" s="76">
        <f>IF($K$2='Complete Statement (Sess. Marks'!$O$2,'Complete Statement (Sess. Marks'!V150,IF($K$2='Complete Statement (Sess. Marks'!$AA$2,'Complete Statement (Sess. Marks'!AH150,IF($K$2='Complete Statement (Sess. Marks'!$AM$2,'Complete Statement (Sess. Marks'!AT150,IF($K$2='Complete Statement (Sess. Marks'!$AY$2,'Complete Statement (Sess. Marks'!BF150,IF($K$2='Complete Statement (Sess. Marks'!$BK$2,'Complete Statement (Sess. Marks'!BR150,IF($K$2='Complete Statement (Sess. Marks'!$BW$2,'Complete Statement (Sess. Marks'!CD150,IF($K$2='Complete Statement (Sess. Marks'!$CI$2,'Complete Statement (Sess. Marks'!CP150,"")))))))</f>
        <v>0</v>
      </c>
      <c r="S150" s="76">
        <f>IF($K$2='Complete Statement (Sess. Marks'!$O$2,'Complete Statement (Sess. Marks'!W150,IF($K$2='Complete Statement (Sess. Marks'!$AA$2,'Complete Statement (Sess. Marks'!AI150,IF($K$2='Complete Statement (Sess. Marks'!$AM$2,'Complete Statement (Sess. Marks'!AU150,IF($K$2='Complete Statement (Sess. Marks'!$AY$2,'Complete Statement (Sess. Marks'!BG150,IF($K$2='Complete Statement (Sess. Marks'!$BK$2,'Complete Statement (Sess. Marks'!BS150,IF($K$2='Complete Statement (Sess. Marks'!$BW$2,'Complete Statement (Sess. Marks'!CE150,IF($K$2='Complete Statement (Sess. Marks'!$CI$2,'Complete Statement (Sess. Marks'!CQ150,"")))))))</f>
        <v>0</v>
      </c>
      <c r="T150" s="76">
        <f>IF($K$2='Complete Statement (Sess. Marks'!$O$2,'Complete Statement (Sess. Marks'!X150,IF($K$2='Complete Statement (Sess. Marks'!$AA$2,'Complete Statement (Sess. Marks'!AJ150,IF($K$2='Complete Statement (Sess. Marks'!$AM$2,'Complete Statement (Sess. Marks'!AV150,IF($K$2='Complete Statement (Sess. Marks'!$AY$2,'Complete Statement (Sess. Marks'!BH150,IF($K$2='Complete Statement (Sess. Marks'!$BK$2,'Complete Statement (Sess. Marks'!BT150,IF($K$2='Complete Statement (Sess. Marks'!$BW$2,'Complete Statement (Sess. Marks'!CF150,IF($K$2='Complete Statement (Sess. Marks'!$CI$2,'Complete Statement (Sess. Marks'!CR150,"")))))))</f>
        <v>0</v>
      </c>
      <c r="U150" s="76">
        <f>IF($K$2='Complete Statement (Sess. Marks'!$O$2,'Complete Statement (Sess. Marks'!Y150,IF($K$2='Complete Statement (Sess. Marks'!$AA$2,'Complete Statement (Sess. Marks'!AK150,IF($K$2='Complete Statement (Sess. Marks'!$AM$2,'Complete Statement (Sess. Marks'!AW150,IF($K$2='Complete Statement (Sess. Marks'!$AY$2,'Complete Statement (Sess. Marks'!BI150,IF($K$2='Complete Statement (Sess. Marks'!$BK$2,'Complete Statement (Sess. Marks'!BU150,IF($K$2='Complete Statement (Sess. Marks'!$BW$2,'Complete Statement (Sess. Marks'!CG150,IF($K$2='Complete Statement (Sess. Marks'!$CI$2,'Complete Statement (Sess. Marks'!CS150,"")))))))</f>
        <v>0</v>
      </c>
      <c r="V150" s="78">
        <f>IF($K$2='Complete Statement (Sess. Marks'!$O$2,'Complete Statement (Sess. Marks'!Z150,IF($K$2='Complete Statement (Sess. Marks'!$AA$2,'Complete Statement (Sess. Marks'!AL150,IF($K$2='Complete Statement (Sess. Marks'!$AM$2,'Complete Statement (Sess. Marks'!AX150,IF($K$2='Complete Statement (Sess. Marks'!$AY$2,'Complete Statement (Sess. Marks'!BJ150,IF($K$2='Complete Statement (Sess. Marks'!$BK$2,'Complete Statement (Sess. Marks'!BV150,IF($K$2='Complete Statement (Sess. Marks'!$BW$2,'Complete Statement (Sess. Marks'!CH150,IF($K$2='Complete Statement (Sess. Marks'!$CI$2,'Complete Statement (Sess. Marks'!CT150,"")))))))</f>
        <v>0</v>
      </c>
      <c r="W150" s="585"/>
      <c r="X150" s="128">
        <f>'Complete Statement (Sess. Marks'!DE150</f>
        <v>0</v>
      </c>
      <c r="Y150" s="282">
        <f>'Complete Statement (Sess. Marks'!DI150</f>
        <v>0</v>
      </c>
      <c r="Z150" s="124">
        <f>'Complete Statement (Sess. Marks'!DM150</f>
        <v>0</v>
      </c>
      <c r="AA150" s="282">
        <f>'Complete Statement (Sess. Marks'!DQ150</f>
        <v>0</v>
      </c>
      <c r="AB150" s="352">
        <f>'Complete Statement (Sess. Marks'!DU150</f>
        <v>0</v>
      </c>
      <c r="AC150" s="284">
        <f>'Complete Statement (Sess. Marks'!DY150</f>
        <v>0</v>
      </c>
      <c r="AD150" s="278" t="str">
        <f>'Complete Statement (Sess. Marks'!EC150</f>
        <v/>
      </c>
      <c r="AE150" s="123">
        <f>'Complete Statement (Sess. Marks'!ED150</f>
        <v>0</v>
      </c>
      <c r="AF150" s="44" t="str">
        <f>'Complete Statement (Sess. Marks'!EE150</f>
        <v>D</v>
      </c>
      <c r="AG150" s="289">
        <f>'Complete Statement (Sess. Marks'!EF150</f>
        <v>0</v>
      </c>
      <c r="AH150" s="290" t="str">
        <f>'Complete Statement (Sess. Marks'!EG150</f>
        <v>D</v>
      </c>
      <c r="AI150" s="653"/>
    </row>
    <row r="151" spans="1:35" s="20" customFormat="1" ht="17.25" customHeight="1">
      <c r="A151" s="654"/>
      <c r="B151" s="90">
        <f t="shared" si="2"/>
        <v>0</v>
      </c>
      <c r="C151" s="19">
        <f>'Marks Entry'!D153</f>
        <v>0</v>
      </c>
      <c r="D151" s="19">
        <f>'Marks Entry'!E153</f>
        <v>0</v>
      </c>
      <c r="E151" s="106" t="str">
        <f>'Marks Entry'!F153</f>
        <v/>
      </c>
      <c r="F151" s="19">
        <f>'Marks Entry'!G153</f>
        <v>0</v>
      </c>
      <c r="G151" s="19">
        <f>'Marks Entry'!H153</f>
        <v>0</v>
      </c>
      <c r="H151" s="19">
        <f>'Marks Entry'!I153</f>
        <v>0</v>
      </c>
      <c r="I151" s="19">
        <f>'Marks Entry'!J153</f>
        <v>0</v>
      </c>
      <c r="J151" s="748">
        <f>'Marks Entry'!K153</f>
        <v>0</v>
      </c>
      <c r="K151" s="77">
        <f>IF($K$2='Complete Statement (Sess. Marks'!$O$2,'Complete Statement (Sess. Marks'!O151,IF($K$2='Complete Statement (Sess. Marks'!$AA$2,'Complete Statement (Sess. Marks'!AA151,IF($K$2='Complete Statement (Sess. Marks'!$AM$2,'Complete Statement (Sess. Marks'!AM151,IF($K$2='Complete Statement (Sess. Marks'!$AY$2,'Complete Statement (Sess. Marks'!AY151,IF($K$2='Complete Statement (Sess. Marks'!$BK$2,'Complete Statement (Sess. Marks'!BK151,IF($K$2='Complete Statement (Sess. Marks'!$BW$2,'Complete Statement (Sess. Marks'!BW151,IF($K$2='Complete Statement (Sess. Marks'!$CI$2,'Complete Statement (Sess. Marks'!CI151,"")))))))</f>
        <v>0</v>
      </c>
      <c r="L151" s="76">
        <f>IF($K$2='Complete Statement (Sess. Marks'!$O$2,'Complete Statement (Sess. Marks'!P151,IF($K$2='Complete Statement (Sess. Marks'!$AA$2,'Complete Statement (Sess. Marks'!AB151,IF($K$2='Complete Statement (Sess. Marks'!$AM$2,'Complete Statement (Sess. Marks'!AN151,IF($K$2='Complete Statement (Sess. Marks'!$AY$2,'Complete Statement (Sess. Marks'!AZ151,IF($K$2='Complete Statement (Sess. Marks'!$BK$2,'Complete Statement (Sess. Marks'!BL151,IF($K$2='Complete Statement (Sess. Marks'!$BW$2,'Complete Statement (Sess. Marks'!BX151,IF($K$2='Complete Statement (Sess. Marks'!$CI$2,'Complete Statement (Sess. Marks'!CJ151,"")))))))</f>
        <v>0</v>
      </c>
      <c r="M151" s="76">
        <f>IF($K$2='Complete Statement (Sess. Marks'!$O$2,'Complete Statement (Sess. Marks'!Q151,IF($K$2='Complete Statement (Sess. Marks'!$AA$2,'Complete Statement (Sess. Marks'!AC151,IF($K$2='Complete Statement (Sess. Marks'!$AM$2,'Complete Statement (Sess. Marks'!AO151,IF($K$2='Complete Statement (Sess. Marks'!$AY$2,'Complete Statement (Sess. Marks'!BA151,IF($K$2='Complete Statement (Sess. Marks'!$BK$2,'Complete Statement (Sess. Marks'!BM151,IF($K$2='Complete Statement (Sess. Marks'!$BW$2,'Complete Statement (Sess. Marks'!BY151,IF($K$2='Complete Statement (Sess. Marks'!$CI$2,'Complete Statement (Sess. Marks'!CK151,"")))))))</f>
        <v>0</v>
      </c>
      <c r="N151" s="76">
        <f>IF($K$2='Complete Statement (Sess. Marks'!$O$2,'Complete Statement (Sess. Marks'!R151,IF($K$2='Complete Statement (Sess. Marks'!$AA$2,'Complete Statement (Sess. Marks'!AD151,IF($K$2='Complete Statement (Sess. Marks'!$AM$2,'Complete Statement (Sess. Marks'!AP151,IF($K$2='Complete Statement (Sess. Marks'!$AY$2,'Complete Statement (Sess. Marks'!BB151,IF($K$2='Complete Statement (Sess. Marks'!$BK$2,'Complete Statement (Sess. Marks'!BN151,IF($K$2='Complete Statement (Sess. Marks'!$BW$2,'Complete Statement (Sess. Marks'!BZ151,IF($K$2='Complete Statement (Sess. Marks'!$CI$2,'Complete Statement (Sess. Marks'!CL151,"")))))))</f>
        <v>0</v>
      </c>
      <c r="O151" s="76">
        <f>IF($K$2='Complete Statement (Sess. Marks'!$O$2,'Complete Statement (Sess. Marks'!S151,IF($K$2='Complete Statement (Sess. Marks'!$AA$2,'Complete Statement (Sess. Marks'!AE151,IF($K$2='Complete Statement (Sess. Marks'!$AM$2,'Complete Statement (Sess. Marks'!AQ151,IF($K$2='Complete Statement (Sess. Marks'!$AY$2,'Complete Statement (Sess. Marks'!BC151,IF($K$2='Complete Statement (Sess. Marks'!$BK$2,'Complete Statement (Sess. Marks'!BO151,IF($K$2='Complete Statement (Sess. Marks'!$BW$2,'Complete Statement (Sess. Marks'!CA151,IF($K$2='Complete Statement (Sess. Marks'!$CI$2,'Complete Statement (Sess. Marks'!CM151,"")))))))</f>
        <v>0</v>
      </c>
      <c r="P151" s="76">
        <f>IF($K$2='Complete Statement (Sess. Marks'!$O$2,'Complete Statement (Sess. Marks'!T151,IF($K$2='Complete Statement (Sess. Marks'!$AA$2,'Complete Statement (Sess. Marks'!AF151,IF($K$2='Complete Statement (Sess. Marks'!$AM$2,'Complete Statement (Sess. Marks'!AR151,IF($K$2='Complete Statement (Sess. Marks'!$AY$2,'Complete Statement (Sess. Marks'!BD151,IF($K$2='Complete Statement (Sess. Marks'!$BK$2,'Complete Statement (Sess. Marks'!BP151,IF($K$2='Complete Statement (Sess. Marks'!$BW$2,'Complete Statement (Sess. Marks'!CB151,IF($K$2='Complete Statement (Sess. Marks'!$CI$2,'Complete Statement (Sess. Marks'!CN151,"")))))))</f>
        <v>0</v>
      </c>
      <c r="Q151" s="76">
        <f>IF($K$2='Complete Statement (Sess. Marks'!$O$2,'Complete Statement (Sess. Marks'!U151,IF($K$2='Complete Statement (Sess. Marks'!$AA$2,'Complete Statement (Sess. Marks'!AG151,IF($K$2='Complete Statement (Sess. Marks'!$AM$2,'Complete Statement (Sess. Marks'!AS151,IF($K$2='Complete Statement (Sess. Marks'!$AY$2,'Complete Statement (Sess. Marks'!BE151,IF($K$2='Complete Statement (Sess. Marks'!$BK$2,'Complete Statement (Sess. Marks'!BQ151,IF($K$2='Complete Statement (Sess. Marks'!$BW$2,'Complete Statement (Sess. Marks'!CC151,IF($K$2='Complete Statement (Sess. Marks'!$CI$2,'Complete Statement (Sess. Marks'!CO151,"")))))))</f>
        <v>0</v>
      </c>
      <c r="R151" s="76">
        <f>IF($K$2='Complete Statement (Sess. Marks'!$O$2,'Complete Statement (Sess. Marks'!V151,IF($K$2='Complete Statement (Sess. Marks'!$AA$2,'Complete Statement (Sess. Marks'!AH151,IF($K$2='Complete Statement (Sess. Marks'!$AM$2,'Complete Statement (Sess. Marks'!AT151,IF($K$2='Complete Statement (Sess. Marks'!$AY$2,'Complete Statement (Sess. Marks'!BF151,IF($K$2='Complete Statement (Sess. Marks'!$BK$2,'Complete Statement (Sess. Marks'!BR151,IF($K$2='Complete Statement (Sess. Marks'!$BW$2,'Complete Statement (Sess. Marks'!CD151,IF($K$2='Complete Statement (Sess. Marks'!$CI$2,'Complete Statement (Sess. Marks'!CP151,"")))))))</f>
        <v>0</v>
      </c>
      <c r="S151" s="76">
        <f>IF($K$2='Complete Statement (Sess. Marks'!$O$2,'Complete Statement (Sess. Marks'!W151,IF($K$2='Complete Statement (Sess. Marks'!$AA$2,'Complete Statement (Sess. Marks'!AI151,IF($K$2='Complete Statement (Sess. Marks'!$AM$2,'Complete Statement (Sess. Marks'!AU151,IF($K$2='Complete Statement (Sess. Marks'!$AY$2,'Complete Statement (Sess. Marks'!BG151,IF($K$2='Complete Statement (Sess. Marks'!$BK$2,'Complete Statement (Sess. Marks'!BS151,IF($K$2='Complete Statement (Sess. Marks'!$BW$2,'Complete Statement (Sess. Marks'!CE151,IF($K$2='Complete Statement (Sess. Marks'!$CI$2,'Complete Statement (Sess. Marks'!CQ151,"")))))))</f>
        <v>0</v>
      </c>
      <c r="T151" s="76">
        <f>IF($K$2='Complete Statement (Sess. Marks'!$O$2,'Complete Statement (Sess. Marks'!X151,IF($K$2='Complete Statement (Sess. Marks'!$AA$2,'Complete Statement (Sess. Marks'!AJ151,IF($K$2='Complete Statement (Sess. Marks'!$AM$2,'Complete Statement (Sess. Marks'!AV151,IF($K$2='Complete Statement (Sess. Marks'!$AY$2,'Complete Statement (Sess. Marks'!BH151,IF($K$2='Complete Statement (Sess. Marks'!$BK$2,'Complete Statement (Sess. Marks'!BT151,IF($K$2='Complete Statement (Sess. Marks'!$BW$2,'Complete Statement (Sess. Marks'!CF151,IF($K$2='Complete Statement (Sess. Marks'!$CI$2,'Complete Statement (Sess. Marks'!CR151,"")))))))</f>
        <v>0</v>
      </c>
      <c r="U151" s="76">
        <f>IF($K$2='Complete Statement (Sess. Marks'!$O$2,'Complete Statement (Sess. Marks'!Y151,IF($K$2='Complete Statement (Sess. Marks'!$AA$2,'Complete Statement (Sess. Marks'!AK151,IF($K$2='Complete Statement (Sess. Marks'!$AM$2,'Complete Statement (Sess. Marks'!AW151,IF($K$2='Complete Statement (Sess. Marks'!$AY$2,'Complete Statement (Sess. Marks'!BI151,IF($K$2='Complete Statement (Sess. Marks'!$BK$2,'Complete Statement (Sess. Marks'!BU151,IF($K$2='Complete Statement (Sess. Marks'!$BW$2,'Complete Statement (Sess. Marks'!CG151,IF($K$2='Complete Statement (Sess. Marks'!$CI$2,'Complete Statement (Sess. Marks'!CS151,"")))))))</f>
        <v>0</v>
      </c>
      <c r="V151" s="78">
        <f>IF($K$2='Complete Statement (Sess. Marks'!$O$2,'Complete Statement (Sess. Marks'!Z151,IF($K$2='Complete Statement (Sess. Marks'!$AA$2,'Complete Statement (Sess. Marks'!AL151,IF($K$2='Complete Statement (Sess. Marks'!$AM$2,'Complete Statement (Sess. Marks'!AX151,IF($K$2='Complete Statement (Sess. Marks'!$AY$2,'Complete Statement (Sess. Marks'!BJ151,IF($K$2='Complete Statement (Sess. Marks'!$BK$2,'Complete Statement (Sess. Marks'!BV151,IF($K$2='Complete Statement (Sess. Marks'!$BW$2,'Complete Statement (Sess. Marks'!CH151,IF($K$2='Complete Statement (Sess. Marks'!$CI$2,'Complete Statement (Sess. Marks'!CT151,"")))))))</f>
        <v>0</v>
      </c>
      <c r="W151" s="585"/>
      <c r="X151" s="128">
        <f>'Complete Statement (Sess. Marks'!DE151</f>
        <v>0</v>
      </c>
      <c r="Y151" s="282">
        <f>'Complete Statement (Sess. Marks'!DI151</f>
        <v>0</v>
      </c>
      <c r="Z151" s="124">
        <f>'Complete Statement (Sess. Marks'!DM151</f>
        <v>0</v>
      </c>
      <c r="AA151" s="282">
        <f>'Complete Statement (Sess. Marks'!DQ151</f>
        <v>0</v>
      </c>
      <c r="AB151" s="352">
        <f>'Complete Statement (Sess. Marks'!DU151</f>
        <v>0</v>
      </c>
      <c r="AC151" s="284">
        <f>'Complete Statement (Sess. Marks'!DY151</f>
        <v>0</v>
      </c>
      <c r="AD151" s="278" t="str">
        <f>'Complete Statement (Sess. Marks'!EC151</f>
        <v/>
      </c>
      <c r="AE151" s="123">
        <f>'Complete Statement (Sess. Marks'!ED151</f>
        <v>0</v>
      </c>
      <c r="AF151" s="44" t="str">
        <f>'Complete Statement (Sess. Marks'!EE151</f>
        <v>D</v>
      </c>
      <c r="AG151" s="289">
        <f>'Complete Statement (Sess. Marks'!EF151</f>
        <v>0</v>
      </c>
      <c r="AH151" s="290" t="str">
        <f>'Complete Statement (Sess. Marks'!EG151</f>
        <v>D</v>
      </c>
      <c r="AI151" s="653"/>
    </row>
    <row r="152" spans="1:35" s="20" customFormat="1" ht="17.25" customHeight="1">
      <c r="A152" s="654"/>
      <c r="B152" s="90">
        <f t="shared" si="2"/>
        <v>0</v>
      </c>
      <c r="C152" s="19">
        <f>'Marks Entry'!D154</f>
        <v>0</v>
      </c>
      <c r="D152" s="19">
        <f>'Marks Entry'!E154</f>
        <v>0</v>
      </c>
      <c r="E152" s="106" t="str">
        <f>'Marks Entry'!F154</f>
        <v/>
      </c>
      <c r="F152" s="19">
        <f>'Marks Entry'!G154</f>
        <v>0</v>
      </c>
      <c r="G152" s="19">
        <f>'Marks Entry'!H154</f>
        <v>0</v>
      </c>
      <c r="H152" s="19">
        <f>'Marks Entry'!I154</f>
        <v>0</v>
      </c>
      <c r="I152" s="19">
        <f>'Marks Entry'!J154</f>
        <v>0</v>
      </c>
      <c r="J152" s="748">
        <f>'Marks Entry'!K154</f>
        <v>0</v>
      </c>
      <c r="K152" s="77">
        <f>IF($K$2='Complete Statement (Sess. Marks'!$O$2,'Complete Statement (Sess. Marks'!O152,IF($K$2='Complete Statement (Sess. Marks'!$AA$2,'Complete Statement (Sess. Marks'!AA152,IF($K$2='Complete Statement (Sess. Marks'!$AM$2,'Complete Statement (Sess. Marks'!AM152,IF($K$2='Complete Statement (Sess. Marks'!$AY$2,'Complete Statement (Sess. Marks'!AY152,IF($K$2='Complete Statement (Sess. Marks'!$BK$2,'Complete Statement (Sess. Marks'!BK152,IF($K$2='Complete Statement (Sess. Marks'!$BW$2,'Complete Statement (Sess. Marks'!BW152,IF($K$2='Complete Statement (Sess. Marks'!$CI$2,'Complete Statement (Sess. Marks'!CI152,"")))))))</f>
        <v>0</v>
      </c>
      <c r="L152" s="76">
        <f>IF($K$2='Complete Statement (Sess. Marks'!$O$2,'Complete Statement (Sess. Marks'!P152,IF($K$2='Complete Statement (Sess. Marks'!$AA$2,'Complete Statement (Sess. Marks'!AB152,IF($K$2='Complete Statement (Sess. Marks'!$AM$2,'Complete Statement (Sess. Marks'!AN152,IF($K$2='Complete Statement (Sess. Marks'!$AY$2,'Complete Statement (Sess. Marks'!AZ152,IF($K$2='Complete Statement (Sess. Marks'!$BK$2,'Complete Statement (Sess. Marks'!BL152,IF($K$2='Complete Statement (Sess. Marks'!$BW$2,'Complete Statement (Sess. Marks'!BX152,IF($K$2='Complete Statement (Sess. Marks'!$CI$2,'Complete Statement (Sess. Marks'!CJ152,"")))))))</f>
        <v>0</v>
      </c>
      <c r="M152" s="76">
        <f>IF($K$2='Complete Statement (Sess. Marks'!$O$2,'Complete Statement (Sess. Marks'!Q152,IF($K$2='Complete Statement (Sess. Marks'!$AA$2,'Complete Statement (Sess. Marks'!AC152,IF($K$2='Complete Statement (Sess. Marks'!$AM$2,'Complete Statement (Sess. Marks'!AO152,IF($K$2='Complete Statement (Sess. Marks'!$AY$2,'Complete Statement (Sess. Marks'!BA152,IF($K$2='Complete Statement (Sess. Marks'!$BK$2,'Complete Statement (Sess. Marks'!BM152,IF($K$2='Complete Statement (Sess. Marks'!$BW$2,'Complete Statement (Sess. Marks'!BY152,IF($K$2='Complete Statement (Sess. Marks'!$CI$2,'Complete Statement (Sess. Marks'!CK152,"")))))))</f>
        <v>0</v>
      </c>
      <c r="N152" s="76">
        <f>IF($K$2='Complete Statement (Sess. Marks'!$O$2,'Complete Statement (Sess. Marks'!R152,IF($K$2='Complete Statement (Sess. Marks'!$AA$2,'Complete Statement (Sess. Marks'!AD152,IF($K$2='Complete Statement (Sess. Marks'!$AM$2,'Complete Statement (Sess. Marks'!AP152,IF($K$2='Complete Statement (Sess. Marks'!$AY$2,'Complete Statement (Sess. Marks'!BB152,IF($K$2='Complete Statement (Sess. Marks'!$BK$2,'Complete Statement (Sess. Marks'!BN152,IF($K$2='Complete Statement (Sess. Marks'!$BW$2,'Complete Statement (Sess. Marks'!BZ152,IF($K$2='Complete Statement (Sess. Marks'!$CI$2,'Complete Statement (Sess. Marks'!CL152,"")))))))</f>
        <v>0</v>
      </c>
      <c r="O152" s="76">
        <f>IF($K$2='Complete Statement (Sess. Marks'!$O$2,'Complete Statement (Sess. Marks'!S152,IF($K$2='Complete Statement (Sess. Marks'!$AA$2,'Complete Statement (Sess. Marks'!AE152,IF($K$2='Complete Statement (Sess. Marks'!$AM$2,'Complete Statement (Sess. Marks'!AQ152,IF($K$2='Complete Statement (Sess. Marks'!$AY$2,'Complete Statement (Sess. Marks'!BC152,IF($K$2='Complete Statement (Sess. Marks'!$BK$2,'Complete Statement (Sess. Marks'!BO152,IF($K$2='Complete Statement (Sess. Marks'!$BW$2,'Complete Statement (Sess. Marks'!CA152,IF($K$2='Complete Statement (Sess. Marks'!$CI$2,'Complete Statement (Sess. Marks'!CM152,"")))))))</f>
        <v>0</v>
      </c>
      <c r="P152" s="76">
        <f>IF($K$2='Complete Statement (Sess. Marks'!$O$2,'Complete Statement (Sess. Marks'!T152,IF($K$2='Complete Statement (Sess. Marks'!$AA$2,'Complete Statement (Sess. Marks'!AF152,IF($K$2='Complete Statement (Sess. Marks'!$AM$2,'Complete Statement (Sess. Marks'!AR152,IF($K$2='Complete Statement (Sess. Marks'!$AY$2,'Complete Statement (Sess. Marks'!BD152,IF($K$2='Complete Statement (Sess. Marks'!$BK$2,'Complete Statement (Sess. Marks'!BP152,IF($K$2='Complete Statement (Sess. Marks'!$BW$2,'Complete Statement (Sess. Marks'!CB152,IF($K$2='Complete Statement (Sess. Marks'!$CI$2,'Complete Statement (Sess. Marks'!CN152,"")))))))</f>
        <v>0</v>
      </c>
      <c r="Q152" s="76">
        <f>IF($K$2='Complete Statement (Sess. Marks'!$O$2,'Complete Statement (Sess. Marks'!U152,IF($K$2='Complete Statement (Sess. Marks'!$AA$2,'Complete Statement (Sess. Marks'!AG152,IF($K$2='Complete Statement (Sess. Marks'!$AM$2,'Complete Statement (Sess. Marks'!AS152,IF($K$2='Complete Statement (Sess. Marks'!$AY$2,'Complete Statement (Sess. Marks'!BE152,IF($K$2='Complete Statement (Sess. Marks'!$BK$2,'Complete Statement (Sess. Marks'!BQ152,IF($K$2='Complete Statement (Sess. Marks'!$BW$2,'Complete Statement (Sess. Marks'!CC152,IF($K$2='Complete Statement (Sess. Marks'!$CI$2,'Complete Statement (Sess. Marks'!CO152,"")))))))</f>
        <v>0</v>
      </c>
      <c r="R152" s="76">
        <f>IF($K$2='Complete Statement (Sess. Marks'!$O$2,'Complete Statement (Sess. Marks'!V152,IF($K$2='Complete Statement (Sess. Marks'!$AA$2,'Complete Statement (Sess. Marks'!AH152,IF($K$2='Complete Statement (Sess. Marks'!$AM$2,'Complete Statement (Sess. Marks'!AT152,IF($K$2='Complete Statement (Sess. Marks'!$AY$2,'Complete Statement (Sess. Marks'!BF152,IF($K$2='Complete Statement (Sess. Marks'!$BK$2,'Complete Statement (Sess. Marks'!BR152,IF($K$2='Complete Statement (Sess. Marks'!$BW$2,'Complete Statement (Sess. Marks'!CD152,IF($K$2='Complete Statement (Sess. Marks'!$CI$2,'Complete Statement (Sess. Marks'!CP152,"")))))))</f>
        <v>0</v>
      </c>
      <c r="S152" s="76">
        <f>IF($K$2='Complete Statement (Sess. Marks'!$O$2,'Complete Statement (Sess. Marks'!W152,IF($K$2='Complete Statement (Sess. Marks'!$AA$2,'Complete Statement (Sess. Marks'!AI152,IF($K$2='Complete Statement (Sess. Marks'!$AM$2,'Complete Statement (Sess. Marks'!AU152,IF($K$2='Complete Statement (Sess. Marks'!$AY$2,'Complete Statement (Sess. Marks'!BG152,IF($K$2='Complete Statement (Sess. Marks'!$BK$2,'Complete Statement (Sess. Marks'!BS152,IF($K$2='Complete Statement (Sess. Marks'!$BW$2,'Complete Statement (Sess. Marks'!CE152,IF($K$2='Complete Statement (Sess. Marks'!$CI$2,'Complete Statement (Sess. Marks'!CQ152,"")))))))</f>
        <v>0</v>
      </c>
      <c r="T152" s="76">
        <f>IF($K$2='Complete Statement (Sess. Marks'!$O$2,'Complete Statement (Sess. Marks'!X152,IF($K$2='Complete Statement (Sess. Marks'!$AA$2,'Complete Statement (Sess. Marks'!AJ152,IF($K$2='Complete Statement (Sess. Marks'!$AM$2,'Complete Statement (Sess. Marks'!AV152,IF($K$2='Complete Statement (Sess. Marks'!$AY$2,'Complete Statement (Sess. Marks'!BH152,IF($K$2='Complete Statement (Sess. Marks'!$BK$2,'Complete Statement (Sess. Marks'!BT152,IF($K$2='Complete Statement (Sess. Marks'!$BW$2,'Complete Statement (Sess. Marks'!CF152,IF($K$2='Complete Statement (Sess. Marks'!$CI$2,'Complete Statement (Sess. Marks'!CR152,"")))))))</f>
        <v>0</v>
      </c>
      <c r="U152" s="76">
        <f>IF($K$2='Complete Statement (Sess. Marks'!$O$2,'Complete Statement (Sess. Marks'!Y152,IF($K$2='Complete Statement (Sess. Marks'!$AA$2,'Complete Statement (Sess. Marks'!AK152,IF($K$2='Complete Statement (Sess. Marks'!$AM$2,'Complete Statement (Sess. Marks'!AW152,IF($K$2='Complete Statement (Sess. Marks'!$AY$2,'Complete Statement (Sess. Marks'!BI152,IF($K$2='Complete Statement (Sess. Marks'!$BK$2,'Complete Statement (Sess. Marks'!BU152,IF($K$2='Complete Statement (Sess. Marks'!$BW$2,'Complete Statement (Sess. Marks'!CG152,IF($K$2='Complete Statement (Sess. Marks'!$CI$2,'Complete Statement (Sess. Marks'!CS152,"")))))))</f>
        <v>0</v>
      </c>
      <c r="V152" s="78">
        <f>IF($K$2='Complete Statement (Sess. Marks'!$O$2,'Complete Statement (Sess. Marks'!Z152,IF($K$2='Complete Statement (Sess. Marks'!$AA$2,'Complete Statement (Sess. Marks'!AL152,IF($K$2='Complete Statement (Sess. Marks'!$AM$2,'Complete Statement (Sess. Marks'!AX152,IF($K$2='Complete Statement (Sess. Marks'!$AY$2,'Complete Statement (Sess. Marks'!BJ152,IF($K$2='Complete Statement (Sess. Marks'!$BK$2,'Complete Statement (Sess. Marks'!BV152,IF($K$2='Complete Statement (Sess. Marks'!$BW$2,'Complete Statement (Sess. Marks'!CH152,IF($K$2='Complete Statement (Sess. Marks'!$CI$2,'Complete Statement (Sess. Marks'!CT152,"")))))))</f>
        <v>0</v>
      </c>
      <c r="W152" s="585"/>
      <c r="X152" s="128">
        <f>'Complete Statement (Sess. Marks'!DE152</f>
        <v>0</v>
      </c>
      <c r="Y152" s="282">
        <f>'Complete Statement (Sess. Marks'!DI152</f>
        <v>0</v>
      </c>
      <c r="Z152" s="124">
        <f>'Complete Statement (Sess. Marks'!DM152</f>
        <v>0</v>
      </c>
      <c r="AA152" s="282">
        <f>'Complete Statement (Sess. Marks'!DQ152</f>
        <v>0</v>
      </c>
      <c r="AB152" s="352">
        <f>'Complete Statement (Sess. Marks'!DU152</f>
        <v>0</v>
      </c>
      <c r="AC152" s="284">
        <f>'Complete Statement (Sess. Marks'!DY152</f>
        <v>0</v>
      </c>
      <c r="AD152" s="278" t="str">
        <f>'Complete Statement (Sess. Marks'!EC152</f>
        <v/>
      </c>
      <c r="AE152" s="123">
        <f>'Complete Statement (Sess. Marks'!ED152</f>
        <v>0</v>
      </c>
      <c r="AF152" s="44" t="str">
        <f>'Complete Statement (Sess. Marks'!EE152</f>
        <v>D</v>
      </c>
      <c r="AG152" s="289">
        <f>'Complete Statement (Sess. Marks'!EF152</f>
        <v>0</v>
      </c>
      <c r="AH152" s="290" t="str">
        <f>'Complete Statement (Sess. Marks'!EG152</f>
        <v>D</v>
      </c>
      <c r="AI152" s="653"/>
    </row>
    <row r="153" spans="1:35" s="20" customFormat="1" ht="17.25" customHeight="1">
      <c r="A153" s="654"/>
      <c r="B153" s="90">
        <f t="shared" si="2"/>
        <v>0</v>
      </c>
      <c r="C153" s="19">
        <f>'Marks Entry'!D155</f>
        <v>0</v>
      </c>
      <c r="D153" s="19">
        <f>'Marks Entry'!E155</f>
        <v>0</v>
      </c>
      <c r="E153" s="106" t="str">
        <f>'Marks Entry'!F155</f>
        <v/>
      </c>
      <c r="F153" s="19">
        <f>'Marks Entry'!G155</f>
        <v>0</v>
      </c>
      <c r="G153" s="19">
        <f>'Marks Entry'!H155</f>
        <v>0</v>
      </c>
      <c r="H153" s="19">
        <f>'Marks Entry'!I155</f>
        <v>0</v>
      </c>
      <c r="I153" s="19">
        <f>'Marks Entry'!J155</f>
        <v>0</v>
      </c>
      <c r="J153" s="748">
        <f>'Marks Entry'!K155</f>
        <v>0</v>
      </c>
      <c r="K153" s="77">
        <f>IF($K$2='Complete Statement (Sess. Marks'!$O$2,'Complete Statement (Sess. Marks'!O153,IF($K$2='Complete Statement (Sess. Marks'!$AA$2,'Complete Statement (Sess. Marks'!AA153,IF($K$2='Complete Statement (Sess. Marks'!$AM$2,'Complete Statement (Sess. Marks'!AM153,IF($K$2='Complete Statement (Sess. Marks'!$AY$2,'Complete Statement (Sess. Marks'!AY153,IF($K$2='Complete Statement (Sess. Marks'!$BK$2,'Complete Statement (Sess. Marks'!BK153,IF($K$2='Complete Statement (Sess. Marks'!$BW$2,'Complete Statement (Sess. Marks'!BW153,IF($K$2='Complete Statement (Sess. Marks'!$CI$2,'Complete Statement (Sess. Marks'!CI153,"")))))))</f>
        <v>0</v>
      </c>
      <c r="L153" s="76">
        <f>IF($K$2='Complete Statement (Sess. Marks'!$O$2,'Complete Statement (Sess. Marks'!P153,IF($K$2='Complete Statement (Sess. Marks'!$AA$2,'Complete Statement (Sess. Marks'!AB153,IF($K$2='Complete Statement (Sess. Marks'!$AM$2,'Complete Statement (Sess. Marks'!AN153,IF($K$2='Complete Statement (Sess. Marks'!$AY$2,'Complete Statement (Sess. Marks'!AZ153,IF($K$2='Complete Statement (Sess. Marks'!$BK$2,'Complete Statement (Sess. Marks'!BL153,IF($K$2='Complete Statement (Sess. Marks'!$BW$2,'Complete Statement (Sess. Marks'!BX153,IF($K$2='Complete Statement (Sess. Marks'!$CI$2,'Complete Statement (Sess. Marks'!CJ153,"")))))))</f>
        <v>0</v>
      </c>
      <c r="M153" s="76">
        <f>IF($K$2='Complete Statement (Sess. Marks'!$O$2,'Complete Statement (Sess. Marks'!Q153,IF($K$2='Complete Statement (Sess. Marks'!$AA$2,'Complete Statement (Sess. Marks'!AC153,IF($K$2='Complete Statement (Sess. Marks'!$AM$2,'Complete Statement (Sess. Marks'!AO153,IF($K$2='Complete Statement (Sess. Marks'!$AY$2,'Complete Statement (Sess. Marks'!BA153,IF($K$2='Complete Statement (Sess. Marks'!$BK$2,'Complete Statement (Sess. Marks'!BM153,IF($K$2='Complete Statement (Sess. Marks'!$BW$2,'Complete Statement (Sess. Marks'!BY153,IF($K$2='Complete Statement (Sess. Marks'!$CI$2,'Complete Statement (Sess. Marks'!CK153,"")))))))</f>
        <v>0</v>
      </c>
      <c r="N153" s="76">
        <f>IF($K$2='Complete Statement (Sess. Marks'!$O$2,'Complete Statement (Sess. Marks'!R153,IF($K$2='Complete Statement (Sess. Marks'!$AA$2,'Complete Statement (Sess. Marks'!AD153,IF($K$2='Complete Statement (Sess. Marks'!$AM$2,'Complete Statement (Sess. Marks'!AP153,IF($K$2='Complete Statement (Sess. Marks'!$AY$2,'Complete Statement (Sess. Marks'!BB153,IF($K$2='Complete Statement (Sess. Marks'!$BK$2,'Complete Statement (Sess. Marks'!BN153,IF($K$2='Complete Statement (Sess. Marks'!$BW$2,'Complete Statement (Sess. Marks'!BZ153,IF($K$2='Complete Statement (Sess. Marks'!$CI$2,'Complete Statement (Sess. Marks'!CL153,"")))))))</f>
        <v>0</v>
      </c>
      <c r="O153" s="76">
        <f>IF($K$2='Complete Statement (Sess. Marks'!$O$2,'Complete Statement (Sess. Marks'!S153,IF($K$2='Complete Statement (Sess. Marks'!$AA$2,'Complete Statement (Sess. Marks'!AE153,IF($K$2='Complete Statement (Sess. Marks'!$AM$2,'Complete Statement (Sess. Marks'!AQ153,IF($K$2='Complete Statement (Sess. Marks'!$AY$2,'Complete Statement (Sess. Marks'!BC153,IF($K$2='Complete Statement (Sess. Marks'!$BK$2,'Complete Statement (Sess. Marks'!BO153,IF($K$2='Complete Statement (Sess. Marks'!$BW$2,'Complete Statement (Sess. Marks'!CA153,IF($K$2='Complete Statement (Sess. Marks'!$CI$2,'Complete Statement (Sess. Marks'!CM153,"")))))))</f>
        <v>0</v>
      </c>
      <c r="P153" s="76">
        <f>IF($K$2='Complete Statement (Sess. Marks'!$O$2,'Complete Statement (Sess. Marks'!T153,IF($K$2='Complete Statement (Sess. Marks'!$AA$2,'Complete Statement (Sess. Marks'!AF153,IF($K$2='Complete Statement (Sess. Marks'!$AM$2,'Complete Statement (Sess. Marks'!AR153,IF($K$2='Complete Statement (Sess. Marks'!$AY$2,'Complete Statement (Sess. Marks'!BD153,IF($K$2='Complete Statement (Sess. Marks'!$BK$2,'Complete Statement (Sess. Marks'!BP153,IF($K$2='Complete Statement (Sess. Marks'!$BW$2,'Complete Statement (Sess. Marks'!CB153,IF($K$2='Complete Statement (Sess. Marks'!$CI$2,'Complete Statement (Sess. Marks'!CN153,"")))))))</f>
        <v>0</v>
      </c>
      <c r="Q153" s="76">
        <f>IF($K$2='Complete Statement (Sess. Marks'!$O$2,'Complete Statement (Sess. Marks'!U153,IF($K$2='Complete Statement (Sess. Marks'!$AA$2,'Complete Statement (Sess. Marks'!AG153,IF($K$2='Complete Statement (Sess. Marks'!$AM$2,'Complete Statement (Sess. Marks'!AS153,IF($K$2='Complete Statement (Sess. Marks'!$AY$2,'Complete Statement (Sess. Marks'!BE153,IF($K$2='Complete Statement (Sess. Marks'!$BK$2,'Complete Statement (Sess. Marks'!BQ153,IF($K$2='Complete Statement (Sess. Marks'!$BW$2,'Complete Statement (Sess. Marks'!CC153,IF($K$2='Complete Statement (Sess. Marks'!$CI$2,'Complete Statement (Sess. Marks'!CO153,"")))))))</f>
        <v>0</v>
      </c>
      <c r="R153" s="76">
        <f>IF($K$2='Complete Statement (Sess. Marks'!$O$2,'Complete Statement (Sess. Marks'!V153,IF($K$2='Complete Statement (Sess. Marks'!$AA$2,'Complete Statement (Sess. Marks'!AH153,IF($K$2='Complete Statement (Sess. Marks'!$AM$2,'Complete Statement (Sess. Marks'!AT153,IF($K$2='Complete Statement (Sess. Marks'!$AY$2,'Complete Statement (Sess. Marks'!BF153,IF($K$2='Complete Statement (Sess. Marks'!$BK$2,'Complete Statement (Sess. Marks'!BR153,IF($K$2='Complete Statement (Sess. Marks'!$BW$2,'Complete Statement (Sess. Marks'!CD153,IF($K$2='Complete Statement (Sess. Marks'!$CI$2,'Complete Statement (Sess. Marks'!CP153,"")))))))</f>
        <v>0</v>
      </c>
      <c r="S153" s="76">
        <f>IF($K$2='Complete Statement (Sess. Marks'!$O$2,'Complete Statement (Sess. Marks'!W153,IF($K$2='Complete Statement (Sess. Marks'!$AA$2,'Complete Statement (Sess. Marks'!AI153,IF($K$2='Complete Statement (Sess. Marks'!$AM$2,'Complete Statement (Sess. Marks'!AU153,IF($K$2='Complete Statement (Sess. Marks'!$AY$2,'Complete Statement (Sess. Marks'!BG153,IF($K$2='Complete Statement (Sess. Marks'!$BK$2,'Complete Statement (Sess. Marks'!BS153,IF($K$2='Complete Statement (Sess. Marks'!$BW$2,'Complete Statement (Sess. Marks'!CE153,IF($K$2='Complete Statement (Sess. Marks'!$CI$2,'Complete Statement (Sess. Marks'!CQ153,"")))))))</f>
        <v>0</v>
      </c>
      <c r="T153" s="76">
        <f>IF($K$2='Complete Statement (Sess. Marks'!$O$2,'Complete Statement (Sess. Marks'!X153,IF($K$2='Complete Statement (Sess. Marks'!$AA$2,'Complete Statement (Sess. Marks'!AJ153,IF($K$2='Complete Statement (Sess. Marks'!$AM$2,'Complete Statement (Sess. Marks'!AV153,IF($K$2='Complete Statement (Sess. Marks'!$AY$2,'Complete Statement (Sess. Marks'!BH153,IF($K$2='Complete Statement (Sess. Marks'!$BK$2,'Complete Statement (Sess. Marks'!BT153,IF($K$2='Complete Statement (Sess. Marks'!$BW$2,'Complete Statement (Sess. Marks'!CF153,IF($K$2='Complete Statement (Sess. Marks'!$CI$2,'Complete Statement (Sess. Marks'!CR153,"")))))))</f>
        <v>0</v>
      </c>
      <c r="U153" s="76">
        <f>IF($K$2='Complete Statement (Sess. Marks'!$O$2,'Complete Statement (Sess. Marks'!Y153,IF($K$2='Complete Statement (Sess. Marks'!$AA$2,'Complete Statement (Sess. Marks'!AK153,IF($K$2='Complete Statement (Sess. Marks'!$AM$2,'Complete Statement (Sess. Marks'!AW153,IF($K$2='Complete Statement (Sess. Marks'!$AY$2,'Complete Statement (Sess. Marks'!BI153,IF($K$2='Complete Statement (Sess. Marks'!$BK$2,'Complete Statement (Sess. Marks'!BU153,IF($K$2='Complete Statement (Sess. Marks'!$BW$2,'Complete Statement (Sess. Marks'!CG153,IF($K$2='Complete Statement (Sess. Marks'!$CI$2,'Complete Statement (Sess. Marks'!CS153,"")))))))</f>
        <v>0</v>
      </c>
      <c r="V153" s="78">
        <f>IF($K$2='Complete Statement (Sess. Marks'!$O$2,'Complete Statement (Sess. Marks'!Z153,IF($K$2='Complete Statement (Sess. Marks'!$AA$2,'Complete Statement (Sess. Marks'!AL153,IF($K$2='Complete Statement (Sess. Marks'!$AM$2,'Complete Statement (Sess. Marks'!AX153,IF($K$2='Complete Statement (Sess. Marks'!$AY$2,'Complete Statement (Sess. Marks'!BJ153,IF($K$2='Complete Statement (Sess. Marks'!$BK$2,'Complete Statement (Sess. Marks'!BV153,IF($K$2='Complete Statement (Sess. Marks'!$BW$2,'Complete Statement (Sess. Marks'!CH153,IF($K$2='Complete Statement (Sess. Marks'!$CI$2,'Complete Statement (Sess. Marks'!CT153,"")))))))</f>
        <v>0</v>
      </c>
      <c r="W153" s="585"/>
      <c r="X153" s="128">
        <f>'Complete Statement (Sess. Marks'!DE153</f>
        <v>0</v>
      </c>
      <c r="Y153" s="282">
        <f>'Complete Statement (Sess. Marks'!DI153</f>
        <v>0</v>
      </c>
      <c r="Z153" s="124">
        <f>'Complete Statement (Sess. Marks'!DM153</f>
        <v>0</v>
      </c>
      <c r="AA153" s="282">
        <f>'Complete Statement (Sess. Marks'!DQ153</f>
        <v>0</v>
      </c>
      <c r="AB153" s="352">
        <f>'Complete Statement (Sess. Marks'!DU153</f>
        <v>0</v>
      </c>
      <c r="AC153" s="284">
        <f>'Complete Statement (Sess. Marks'!DY153</f>
        <v>0</v>
      </c>
      <c r="AD153" s="278" t="str">
        <f>'Complete Statement (Sess. Marks'!EC153</f>
        <v/>
      </c>
      <c r="AE153" s="123">
        <f>'Complete Statement (Sess. Marks'!ED153</f>
        <v>0</v>
      </c>
      <c r="AF153" s="44" t="str">
        <f>'Complete Statement (Sess. Marks'!EE153</f>
        <v>D</v>
      </c>
      <c r="AG153" s="289">
        <f>'Complete Statement (Sess. Marks'!EF153</f>
        <v>0</v>
      </c>
      <c r="AH153" s="290" t="str">
        <f>'Complete Statement (Sess. Marks'!EG153</f>
        <v>D</v>
      </c>
      <c r="AI153" s="653"/>
    </row>
    <row r="154" spans="1:35" s="20" customFormat="1" ht="17.25" customHeight="1">
      <c r="A154" s="654"/>
      <c r="B154" s="90">
        <f t="shared" si="2"/>
        <v>0</v>
      </c>
      <c r="C154" s="19">
        <f>'Marks Entry'!D156</f>
        <v>0</v>
      </c>
      <c r="D154" s="19">
        <f>'Marks Entry'!E156</f>
        <v>0</v>
      </c>
      <c r="E154" s="106" t="str">
        <f>'Marks Entry'!F156</f>
        <v/>
      </c>
      <c r="F154" s="19">
        <f>'Marks Entry'!G156</f>
        <v>0</v>
      </c>
      <c r="G154" s="19">
        <f>'Marks Entry'!H156</f>
        <v>0</v>
      </c>
      <c r="H154" s="19">
        <f>'Marks Entry'!I156</f>
        <v>0</v>
      </c>
      <c r="I154" s="19">
        <f>'Marks Entry'!J156</f>
        <v>0</v>
      </c>
      <c r="J154" s="748">
        <f>'Marks Entry'!K156</f>
        <v>0</v>
      </c>
      <c r="K154" s="77">
        <f>IF($K$2='Complete Statement (Sess. Marks'!$O$2,'Complete Statement (Sess. Marks'!O154,IF($K$2='Complete Statement (Sess. Marks'!$AA$2,'Complete Statement (Sess. Marks'!AA154,IF($K$2='Complete Statement (Sess. Marks'!$AM$2,'Complete Statement (Sess. Marks'!AM154,IF($K$2='Complete Statement (Sess. Marks'!$AY$2,'Complete Statement (Sess. Marks'!AY154,IF($K$2='Complete Statement (Sess. Marks'!$BK$2,'Complete Statement (Sess. Marks'!BK154,IF($K$2='Complete Statement (Sess. Marks'!$BW$2,'Complete Statement (Sess. Marks'!BW154,IF($K$2='Complete Statement (Sess. Marks'!$CI$2,'Complete Statement (Sess. Marks'!CI154,"")))))))</f>
        <v>0</v>
      </c>
      <c r="L154" s="76">
        <f>IF($K$2='Complete Statement (Sess. Marks'!$O$2,'Complete Statement (Sess. Marks'!P154,IF($K$2='Complete Statement (Sess. Marks'!$AA$2,'Complete Statement (Sess. Marks'!AB154,IF($K$2='Complete Statement (Sess. Marks'!$AM$2,'Complete Statement (Sess. Marks'!AN154,IF($K$2='Complete Statement (Sess. Marks'!$AY$2,'Complete Statement (Sess. Marks'!AZ154,IF($K$2='Complete Statement (Sess. Marks'!$BK$2,'Complete Statement (Sess. Marks'!BL154,IF($K$2='Complete Statement (Sess. Marks'!$BW$2,'Complete Statement (Sess. Marks'!BX154,IF($K$2='Complete Statement (Sess. Marks'!$CI$2,'Complete Statement (Sess. Marks'!CJ154,"")))))))</f>
        <v>0</v>
      </c>
      <c r="M154" s="76">
        <f>IF($K$2='Complete Statement (Sess. Marks'!$O$2,'Complete Statement (Sess. Marks'!Q154,IF($K$2='Complete Statement (Sess. Marks'!$AA$2,'Complete Statement (Sess. Marks'!AC154,IF($K$2='Complete Statement (Sess. Marks'!$AM$2,'Complete Statement (Sess. Marks'!AO154,IF($K$2='Complete Statement (Sess. Marks'!$AY$2,'Complete Statement (Sess. Marks'!BA154,IF($K$2='Complete Statement (Sess. Marks'!$BK$2,'Complete Statement (Sess. Marks'!BM154,IF($K$2='Complete Statement (Sess. Marks'!$BW$2,'Complete Statement (Sess. Marks'!BY154,IF($K$2='Complete Statement (Sess. Marks'!$CI$2,'Complete Statement (Sess. Marks'!CK154,"")))))))</f>
        <v>0</v>
      </c>
      <c r="N154" s="76">
        <f>IF($K$2='Complete Statement (Sess. Marks'!$O$2,'Complete Statement (Sess. Marks'!R154,IF($K$2='Complete Statement (Sess. Marks'!$AA$2,'Complete Statement (Sess. Marks'!AD154,IF($K$2='Complete Statement (Sess. Marks'!$AM$2,'Complete Statement (Sess. Marks'!AP154,IF($K$2='Complete Statement (Sess. Marks'!$AY$2,'Complete Statement (Sess. Marks'!BB154,IF($K$2='Complete Statement (Sess. Marks'!$BK$2,'Complete Statement (Sess. Marks'!BN154,IF($K$2='Complete Statement (Sess. Marks'!$BW$2,'Complete Statement (Sess. Marks'!BZ154,IF($K$2='Complete Statement (Sess. Marks'!$CI$2,'Complete Statement (Sess. Marks'!CL154,"")))))))</f>
        <v>0</v>
      </c>
      <c r="O154" s="76">
        <f>IF($K$2='Complete Statement (Sess. Marks'!$O$2,'Complete Statement (Sess. Marks'!S154,IF($K$2='Complete Statement (Sess. Marks'!$AA$2,'Complete Statement (Sess. Marks'!AE154,IF($K$2='Complete Statement (Sess. Marks'!$AM$2,'Complete Statement (Sess. Marks'!AQ154,IF($K$2='Complete Statement (Sess. Marks'!$AY$2,'Complete Statement (Sess. Marks'!BC154,IF($K$2='Complete Statement (Sess. Marks'!$BK$2,'Complete Statement (Sess. Marks'!BO154,IF($K$2='Complete Statement (Sess. Marks'!$BW$2,'Complete Statement (Sess. Marks'!CA154,IF($K$2='Complete Statement (Sess. Marks'!$CI$2,'Complete Statement (Sess. Marks'!CM154,"")))))))</f>
        <v>0</v>
      </c>
      <c r="P154" s="76">
        <f>IF($K$2='Complete Statement (Sess. Marks'!$O$2,'Complete Statement (Sess. Marks'!T154,IF($K$2='Complete Statement (Sess. Marks'!$AA$2,'Complete Statement (Sess. Marks'!AF154,IF($K$2='Complete Statement (Sess. Marks'!$AM$2,'Complete Statement (Sess. Marks'!AR154,IF($K$2='Complete Statement (Sess. Marks'!$AY$2,'Complete Statement (Sess. Marks'!BD154,IF($K$2='Complete Statement (Sess. Marks'!$BK$2,'Complete Statement (Sess. Marks'!BP154,IF($K$2='Complete Statement (Sess. Marks'!$BW$2,'Complete Statement (Sess. Marks'!CB154,IF($K$2='Complete Statement (Sess. Marks'!$CI$2,'Complete Statement (Sess. Marks'!CN154,"")))))))</f>
        <v>0</v>
      </c>
      <c r="Q154" s="76">
        <f>IF($K$2='Complete Statement (Sess. Marks'!$O$2,'Complete Statement (Sess. Marks'!U154,IF($K$2='Complete Statement (Sess. Marks'!$AA$2,'Complete Statement (Sess. Marks'!AG154,IF($K$2='Complete Statement (Sess. Marks'!$AM$2,'Complete Statement (Sess. Marks'!AS154,IF($K$2='Complete Statement (Sess. Marks'!$AY$2,'Complete Statement (Sess. Marks'!BE154,IF($K$2='Complete Statement (Sess. Marks'!$BK$2,'Complete Statement (Sess. Marks'!BQ154,IF($K$2='Complete Statement (Sess. Marks'!$BW$2,'Complete Statement (Sess. Marks'!CC154,IF($K$2='Complete Statement (Sess. Marks'!$CI$2,'Complete Statement (Sess. Marks'!CO154,"")))))))</f>
        <v>0</v>
      </c>
      <c r="R154" s="76">
        <f>IF($K$2='Complete Statement (Sess. Marks'!$O$2,'Complete Statement (Sess. Marks'!V154,IF($K$2='Complete Statement (Sess. Marks'!$AA$2,'Complete Statement (Sess. Marks'!AH154,IF($K$2='Complete Statement (Sess. Marks'!$AM$2,'Complete Statement (Sess. Marks'!AT154,IF($K$2='Complete Statement (Sess. Marks'!$AY$2,'Complete Statement (Sess. Marks'!BF154,IF($K$2='Complete Statement (Sess. Marks'!$BK$2,'Complete Statement (Sess. Marks'!BR154,IF($K$2='Complete Statement (Sess. Marks'!$BW$2,'Complete Statement (Sess. Marks'!CD154,IF($K$2='Complete Statement (Sess. Marks'!$CI$2,'Complete Statement (Sess. Marks'!CP154,"")))))))</f>
        <v>0</v>
      </c>
      <c r="S154" s="76">
        <f>IF($K$2='Complete Statement (Sess. Marks'!$O$2,'Complete Statement (Sess. Marks'!W154,IF($K$2='Complete Statement (Sess. Marks'!$AA$2,'Complete Statement (Sess. Marks'!AI154,IF($K$2='Complete Statement (Sess. Marks'!$AM$2,'Complete Statement (Sess. Marks'!AU154,IF($K$2='Complete Statement (Sess. Marks'!$AY$2,'Complete Statement (Sess. Marks'!BG154,IF($K$2='Complete Statement (Sess. Marks'!$BK$2,'Complete Statement (Sess. Marks'!BS154,IF($K$2='Complete Statement (Sess. Marks'!$BW$2,'Complete Statement (Sess. Marks'!CE154,IF($K$2='Complete Statement (Sess. Marks'!$CI$2,'Complete Statement (Sess. Marks'!CQ154,"")))))))</f>
        <v>0</v>
      </c>
      <c r="T154" s="76">
        <f>IF($K$2='Complete Statement (Sess. Marks'!$O$2,'Complete Statement (Sess. Marks'!X154,IF($K$2='Complete Statement (Sess. Marks'!$AA$2,'Complete Statement (Sess. Marks'!AJ154,IF($K$2='Complete Statement (Sess. Marks'!$AM$2,'Complete Statement (Sess. Marks'!AV154,IF($K$2='Complete Statement (Sess. Marks'!$AY$2,'Complete Statement (Sess. Marks'!BH154,IF($K$2='Complete Statement (Sess. Marks'!$BK$2,'Complete Statement (Sess. Marks'!BT154,IF($K$2='Complete Statement (Sess. Marks'!$BW$2,'Complete Statement (Sess. Marks'!CF154,IF($K$2='Complete Statement (Sess. Marks'!$CI$2,'Complete Statement (Sess. Marks'!CR154,"")))))))</f>
        <v>0</v>
      </c>
      <c r="U154" s="76">
        <f>IF($K$2='Complete Statement (Sess. Marks'!$O$2,'Complete Statement (Sess. Marks'!Y154,IF($K$2='Complete Statement (Sess. Marks'!$AA$2,'Complete Statement (Sess. Marks'!AK154,IF($K$2='Complete Statement (Sess. Marks'!$AM$2,'Complete Statement (Sess. Marks'!AW154,IF($K$2='Complete Statement (Sess. Marks'!$AY$2,'Complete Statement (Sess. Marks'!BI154,IF($K$2='Complete Statement (Sess. Marks'!$BK$2,'Complete Statement (Sess. Marks'!BU154,IF($K$2='Complete Statement (Sess. Marks'!$BW$2,'Complete Statement (Sess. Marks'!CG154,IF($K$2='Complete Statement (Sess. Marks'!$CI$2,'Complete Statement (Sess. Marks'!CS154,"")))))))</f>
        <v>0</v>
      </c>
      <c r="V154" s="78">
        <f>IF($K$2='Complete Statement (Sess. Marks'!$O$2,'Complete Statement (Sess. Marks'!Z154,IF($K$2='Complete Statement (Sess. Marks'!$AA$2,'Complete Statement (Sess. Marks'!AL154,IF($K$2='Complete Statement (Sess. Marks'!$AM$2,'Complete Statement (Sess. Marks'!AX154,IF($K$2='Complete Statement (Sess. Marks'!$AY$2,'Complete Statement (Sess. Marks'!BJ154,IF($K$2='Complete Statement (Sess. Marks'!$BK$2,'Complete Statement (Sess. Marks'!BV154,IF($K$2='Complete Statement (Sess. Marks'!$BW$2,'Complete Statement (Sess. Marks'!CH154,IF($K$2='Complete Statement (Sess. Marks'!$CI$2,'Complete Statement (Sess. Marks'!CT154,"")))))))</f>
        <v>0</v>
      </c>
      <c r="W154" s="585"/>
      <c r="X154" s="128">
        <f>'Complete Statement (Sess. Marks'!DE154</f>
        <v>0</v>
      </c>
      <c r="Y154" s="282">
        <f>'Complete Statement (Sess. Marks'!DI154</f>
        <v>0</v>
      </c>
      <c r="Z154" s="124">
        <f>'Complete Statement (Sess. Marks'!DM154</f>
        <v>0</v>
      </c>
      <c r="AA154" s="282">
        <f>'Complete Statement (Sess. Marks'!DQ154</f>
        <v>0</v>
      </c>
      <c r="AB154" s="352">
        <f>'Complete Statement (Sess. Marks'!DU154</f>
        <v>0</v>
      </c>
      <c r="AC154" s="284">
        <f>'Complete Statement (Sess. Marks'!DY154</f>
        <v>0</v>
      </c>
      <c r="AD154" s="278" t="str">
        <f>'Complete Statement (Sess. Marks'!EC154</f>
        <v/>
      </c>
      <c r="AE154" s="123">
        <f>'Complete Statement (Sess. Marks'!ED154</f>
        <v>0</v>
      </c>
      <c r="AF154" s="44" t="str">
        <f>'Complete Statement (Sess. Marks'!EE154</f>
        <v>D</v>
      </c>
      <c r="AG154" s="289">
        <f>'Complete Statement (Sess. Marks'!EF154</f>
        <v>0</v>
      </c>
      <c r="AH154" s="290" t="str">
        <f>'Complete Statement (Sess. Marks'!EG154</f>
        <v>D</v>
      </c>
      <c r="AI154" s="653"/>
    </row>
    <row r="155" spans="1:35" s="20" customFormat="1" ht="17.25" customHeight="1">
      <c r="A155" s="654"/>
      <c r="B155" s="90">
        <f t="shared" si="2"/>
        <v>0</v>
      </c>
      <c r="C155" s="19">
        <f>'Marks Entry'!D157</f>
        <v>0</v>
      </c>
      <c r="D155" s="19">
        <f>'Marks Entry'!E157</f>
        <v>0</v>
      </c>
      <c r="E155" s="106" t="str">
        <f>'Marks Entry'!F157</f>
        <v/>
      </c>
      <c r="F155" s="19">
        <f>'Marks Entry'!G157</f>
        <v>0</v>
      </c>
      <c r="G155" s="19">
        <f>'Marks Entry'!H157</f>
        <v>0</v>
      </c>
      <c r="H155" s="19">
        <f>'Marks Entry'!I157</f>
        <v>0</v>
      </c>
      <c r="I155" s="19">
        <f>'Marks Entry'!J157</f>
        <v>0</v>
      </c>
      <c r="J155" s="748">
        <f>'Marks Entry'!K157</f>
        <v>0</v>
      </c>
      <c r="K155" s="77">
        <f>IF($K$2='Complete Statement (Sess. Marks'!$O$2,'Complete Statement (Sess. Marks'!O155,IF($K$2='Complete Statement (Sess. Marks'!$AA$2,'Complete Statement (Sess. Marks'!AA155,IF($K$2='Complete Statement (Sess. Marks'!$AM$2,'Complete Statement (Sess. Marks'!AM155,IF($K$2='Complete Statement (Sess. Marks'!$AY$2,'Complete Statement (Sess. Marks'!AY155,IF($K$2='Complete Statement (Sess. Marks'!$BK$2,'Complete Statement (Sess. Marks'!BK155,IF($K$2='Complete Statement (Sess. Marks'!$BW$2,'Complete Statement (Sess. Marks'!BW155,IF($K$2='Complete Statement (Sess. Marks'!$CI$2,'Complete Statement (Sess. Marks'!CI155,"")))))))</f>
        <v>0</v>
      </c>
      <c r="L155" s="76">
        <f>IF($K$2='Complete Statement (Sess. Marks'!$O$2,'Complete Statement (Sess. Marks'!P155,IF($K$2='Complete Statement (Sess. Marks'!$AA$2,'Complete Statement (Sess. Marks'!AB155,IF($K$2='Complete Statement (Sess. Marks'!$AM$2,'Complete Statement (Sess. Marks'!AN155,IF($K$2='Complete Statement (Sess. Marks'!$AY$2,'Complete Statement (Sess. Marks'!AZ155,IF($K$2='Complete Statement (Sess. Marks'!$BK$2,'Complete Statement (Sess. Marks'!BL155,IF($K$2='Complete Statement (Sess. Marks'!$BW$2,'Complete Statement (Sess. Marks'!BX155,IF($K$2='Complete Statement (Sess. Marks'!$CI$2,'Complete Statement (Sess. Marks'!CJ155,"")))))))</f>
        <v>0</v>
      </c>
      <c r="M155" s="76">
        <f>IF($K$2='Complete Statement (Sess. Marks'!$O$2,'Complete Statement (Sess. Marks'!Q155,IF($K$2='Complete Statement (Sess. Marks'!$AA$2,'Complete Statement (Sess. Marks'!AC155,IF($K$2='Complete Statement (Sess. Marks'!$AM$2,'Complete Statement (Sess. Marks'!AO155,IF($K$2='Complete Statement (Sess. Marks'!$AY$2,'Complete Statement (Sess. Marks'!BA155,IF($K$2='Complete Statement (Sess. Marks'!$BK$2,'Complete Statement (Sess. Marks'!BM155,IF($K$2='Complete Statement (Sess. Marks'!$BW$2,'Complete Statement (Sess. Marks'!BY155,IF($K$2='Complete Statement (Sess. Marks'!$CI$2,'Complete Statement (Sess. Marks'!CK155,"")))))))</f>
        <v>0</v>
      </c>
      <c r="N155" s="76">
        <f>IF($K$2='Complete Statement (Sess. Marks'!$O$2,'Complete Statement (Sess. Marks'!R155,IF($K$2='Complete Statement (Sess. Marks'!$AA$2,'Complete Statement (Sess. Marks'!AD155,IF($K$2='Complete Statement (Sess. Marks'!$AM$2,'Complete Statement (Sess. Marks'!AP155,IF($K$2='Complete Statement (Sess. Marks'!$AY$2,'Complete Statement (Sess. Marks'!BB155,IF($K$2='Complete Statement (Sess. Marks'!$BK$2,'Complete Statement (Sess. Marks'!BN155,IF($K$2='Complete Statement (Sess. Marks'!$BW$2,'Complete Statement (Sess. Marks'!BZ155,IF($K$2='Complete Statement (Sess. Marks'!$CI$2,'Complete Statement (Sess. Marks'!CL155,"")))))))</f>
        <v>0</v>
      </c>
      <c r="O155" s="76">
        <f>IF($K$2='Complete Statement (Sess. Marks'!$O$2,'Complete Statement (Sess. Marks'!S155,IF($K$2='Complete Statement (Sess. Marks'!$AA$2,'Complete Statement (Sess. Marks'!AE155,IF($K$2='Complete Statement (Sess. Marks'!$AM$2,'Complete Statement (Sess. Marks'!AQ155,IF($K$2='Complete Statement (Sess. Marks'!$AY$2,'Complete Statement (Sess. Marks'!BC155,IF($K$2='Complete Statement (Sess. Marks'!$BK$2,'Complete Statement (Sess. Marks'!BO155,IF($K$2='Complete Statement (Sess. Marks'!$BW$2,'Complete Statement (Sess. Marks'!CA155,IF($K$2='Complete Statement (Sess. Marks'!$CI$2,'Complete Statement (Sess. Marks'!CM155,"")))))))</f>
        <v>0</v>
      </c>
      <c r="P155" s="76">
        <f>IF($K$2='Complete Statement (Sess. Marks'!$O$2,'Complete Statement (Sess. Marks'!T155,IF($K$2='Complete Statement (Sess. Marks'!$AA$2,'Complete Statement (Sess. Marks'!AF155,IF($K$2='Complete Statement (Sess. Marks'!$AM$2,'Complete Statement (Sess. Marks'!AR155,IF($K$2='Complete Statement (Sess. Marks'!$AY$2,'Complete Statement (Sess. Marks'!BD155,IF($K$2='Complete Statement (Sess. Marks'!$BK$2,'Complete Statement (Sess. Marks'!BP155,IF($K$2='Complete Statement (Sess. Marks'!$BW$2,'Complete Statement (Sess. Marks'!CB155,IF($K$2='Complete Statement (Sess. Marks'!$CI$2,'Complete Statement (Sess. Marks'!CN155,"")))))))</f>
        <v>0</v>
      </c>
      <c r="Q155" s="76">
        <f>IF($K$2='Complete Statement (Sess. Marks'!$O$2,'Complete Statement (Sess. Marks'!U155,IF($K$2='Complete Statement (Sess. Marks'!$AA$2,'Complete Statement (Sess. Marks'!AG155,IF($K$2='Complete Statement (Sess. Marks'!$AM$2,'Complete Statement (Sess. Marks'!AS155,IF($K$2='Complete Statement (Sess. Marks'!$AY$2,'Complete Statement (Sess. Marks'!BE155,IF($K$2='Complete Statement (Sess. Marks'!$BK$2,'Complete Statement (Sess. Marks'!BQ155,IF($K$2='Complete Statement (Sess. Marks'!$BW$2,'Complete Statement (Sess. Marks'!CC155,IF($K$2='Complete Statement (Sess. Marks'!$CI$2,'Complete Statement (Sess. Marks'!CO155,"")))))))</f>
        <v>0</v>
      </c>
      <c r="R155" s="76">
        <f>IF($K$2='Complete Statement (Sess. Marks'!$O$2,'Complete Statement (Sess. Marks'!V155,IF($K$2='Complete Statement (Sess. Marks'!$AA$2,'Complete Statement (Sess. Marks'!AH155,IF($K$2='Complete Statement (Sess. Marks'!$AM$2,'Complete Statement (Sess. Marks'!AT155,IF($K$2='Complete Statement (Sess. Marks'!$AY$2,'Complete Statement (Sess. Marks'!BF155,IF($K$2='Complete Statement (Sess. Marks'!$BK$2,'Complete Statement (Sess. Marks'!BR155,IF($K$2='Complete Statement (Sess. Marks'!$BW$2,'Complete Statement (Sess. Marks'!CD155,IF($K$2='Complete Statement (Sess. Marks'!$CI$2,'Complete Statement (Sess. Marks'!CP155,"")))))))</f>
        <v>0</v>
      </c>
      <c r="S155" s="76">
        <f>IF($K$2='Complete Statement (Sess. Marks'!$O$2,'Complete Statement (Sess. Marks'!W155,IF($K$2='Complete Statement (Sess. Marks'!$AA$2,'Complete Statement (Sess. Marks'!AI155,IF($K$2='Complete Statement (Sess. Marks'!$AM$2,'Complete Statement (Sess. Marks'!AU155,IF($K$2='Complete Statement (Sess. Marks'!$AY$2,'Complete Statement (Sess. Marks'!BG155,IF($K$2='Complete Statement (Sess. Marks'!$BK$2,'Complete Statement (Sess. Marks'!BS155,IF($K$2='Complete Statement (Sess. Marks'!$BW$2,'Complete Statement (Sess. Marks'!CE155,IF($K$2='Complete Statement (Sess. Marks'!$CI$2,'Complete Statement (Sess. Marks'!CQ155,"")))))))</f>
        <v>0</v>
      </c>
      <c r="T155" s="76">
        <f>IF($K$2='Complete Statement (Sess. Marks'!$O$2,'Complete Statement (Sess. Marks'!X155,IF($K$2='Complete Statement (Sess. Marks'!$AA$2,'Complete Statement (Sess. Marks'!AJ155,IF($K$2='Complete Statement (Sess. Marks'!$AM$2,'Complete Statement (Sess. Marks'!AV155,IF($K$2='Complete Statement (Sess. Marks'!$AY$2,'Complete Statement (Sess. Marks'!BH155,IF($K$2='Complete Statement (Sess. Marks'!$BK$2,'Complete Statement (Sess. Marks'!BT155,IF($K$2='Complete Statement (Sess. Marks'!$BW$2,'Complete Statement (Sess. Marks'!CF155,IF($K$2='Complete Statement (Sess. Marks'!$CI$2,'Complete Statement (Sess. Marks'!CR155,"")))))))</f>
        <v>0</v>
      </c>
      <c r="U155" s="76">
        <f>IF($K$2='Complete Statement (Sess. Marks'!$O$2,'Complete Statement (Sess. Marks'!Y155,IF($K$2='Complete Statement (Sess. Marks'!$AA$2,'Complete Statement (Sess. Marks'!AK155,IF($K$2='Complete Statement (Sess. Marks'!$AM$2,'Complete Statement (Sess. Marks'!AW155,IF($K$2='Complete Statement (Sess. Marks'!$AY$2,'Complete Statement (Sess. Marks'!BI155,IF($K$2='Complete Statement (Sess. Marks'!$BK$2,'Complete Statement (Sess. Marks'!BU155,IF($K$2='Complete Statement (Sess. Marks'!$BW$2,'Complete Statement (Sess. Marks'!CG155,IF($K$2='Complete Statement (Sess. Marks'!$CI$2,'Complete Statement (Sess. Marks'!CS155,"")))))))</f>
        <v>0</v>
      </c>
      <c r="V155" s="78">
        <f>IF($K$2='Complete Statement (Sess. Marks'!$O$2,'Complete Statement (Sess. Marks'!Z155,IF($K$2='Complete Statement (Sess. Marks'!$AA$2,'Complete Statement (Sess. Marks'!AL155,IF($K$2='Complete Statement (Sess. Marks'!$AM$2,'Complete Statement (Sess. Marks'!AX155,IF($K$2='Complete Statement (Sess. Marks'!$AY$2,'Complete Statement (Sess. Marks'!BJ155,IF($K$2='Complete Statement (Sess. Marks'!$BK$2,'Complete Statement (Sess. Marks'!BV155,IF($K$2='Complete Statement (Sess. Marks'!$BW$2,'Complete Statement (Sess. Marks'!CH155,IF($K$2='Complete Statement (Sess. Marks'!$CI$2,'Complete Statement (Sess. Marks'!CT155,"")))))))</f>
        <v>0</v>
      </c>
      <c r="W155" s="585"/>
      <c r="X155" s="128">
        <f>'Complete Statement (Sess. Marks'!DE155</f>
        <v>0</v>
      </c>
      <c r="Y155" s="282">
        <f>'Complete Statement (Sess. Marks'!DI155</f>
        <v>0</v>
      </c>
      <c r="Z155" s="124">
        <f>'Complete Statement (Sess. Marks'!DM155</f>
        <v>0</v>
      </c>
      <c r="AA155" s="282">
        <f>'Complete Statement (Sess. Marks'!DQ155</f>
        <v>0</v>
      </c>
      <c r="AB155" s="352">
        <f>'Complete Statement (Sess. Marks'!DU155</f>
        <v>0</v>
      </c>
      <c r="AC155" s="284">
        <f>'Complete Statement (Sess. Marks'!DY155</f>
        <v>0</v>
      </c>
      <c r="AD155" s="278" t="str">
        <f>'Complete Statement (Sess. Marks'!EC155</f>
        <v/>
      </c>
      <c r="AE155" s="123">
        <f>'Complete Statement (Sess. Marks'!ED155</f>
        <v>0</v>
      </c>
      <c r="AF155" s="44" t="str">
        <f>'Complete Statement (Sess. Marks'!EE155</f>
        <v>D</v>
      </c>
      <c r="AG155" s="289">
        <f>'Complete Statement (Sess. Marks'!EF155</f>
        <v>0</v>
      </c>
      <c r="AH155" s="290" t="str">
        <f>'Complete Statement (Sess. Marks'!EG155</f>
        <v>D</v>
      </c>
      <c r="AI155" s="653"/>
    </row>
    <row r="156" spans="1:35" s="20" customFormat="1" ht="17.25" customHeight="1">
      <c r="A156" s="654"/>
      <c r="B156" s="90">
        <f t="shared" si="2"/>
        <v>0</v>
      </c>
      <c r="C156" s="19">
        <f>'Marks Entry'!D158</f>
        <v>0</v>
      </c>
      <c r="D156" s="19">
        <f>'Marks Entry'!E158</f>
        <v>0</v>
      </c>
      <c r="E156" s="106" t="str">
        <f>'Marks Entry'!F158</f>
        <v/>
      </c>
      <c r="F156" s="19">
        <f>'Marks Entry'!G158</f>
        <v>0</v>
      </c>
      <c r="G156" s="19">
        <f>'Marks Entry'!H158</f>
        <v>0</v>
      </c>
      <c r="H156" s="19">
        <f>'Marks Entry'!I158</f>
        <v>0</v>
      </c>
      <c r="I156" s="19">
        <f>'Marks Entry'!J158</f>
        <v>0</v>
      </c>
      <c r="J156" s="748">
        <f>'Marks Entry'!K158</f>
        <v>0</v>
      </c>
      <c r="K156" s="77">
        <f>IF($K$2='Complete Statement (Sess. Marks'!$O$2,'Complete Statement (Sess. Marks'!O156,IF($K$2='Complete Statement (Sess. Marks'!$AA$2,'Complete Statement (Sess. Marks'!AA156,IF($K$2='Complete Statement (Sess. Marks'!$AM$2,'Complete Statement (Sess. Marks'!AM156,IF($K$2='Complete Statement (Sess. Marks'!$AY$2,'Complete Statement (Sess. Marks'!AY156,IF($K$2='Complete Statement (Sess. Marks'!$BK$2,'Complete Statement (Sess. Marks'!BK156,IF($K$2='Complete Statement (Sess. Marks'!$BW$2,'Complete Statement (Sess. Marks'!BW156,IF($K$2='Complete Statement (Sess. Marks'!$CI$2,'Complete Statement (Sess. Marks'!CI156,"")))))))</f>
        <v>0</v>
      </c>
      <c r="L156" s="76">
        <f>IF($K$2='Complete Statement (Sess. Marks'!$O$2,'Complete Statement (Sess. Marks'!P156,IF($K$2='Complete Statement (Sess. Marks'!$AA$2,'Complete Statement (Sess. Marks'!AB156,IF($K$2='Complete Statement (Sess. Marks'!$AM$2,'Complete Statement (Sess. Marks'!AN156,IF($K$2='Complete Statement (Sess. Marks'!$AY$2,'Complete Statement (Sess. Marks'!AZ156,IF($K$2='Complete Statement (Sess. Marks'!$BK$2,'Complete Statement (Sess. Marks'!BL156,IF($K$2='Complete Statement (Sess. Marks'!$BW$2,'Complete Statement (Sess. Marks'!BX156,IF($K$2='Complete Statement (Sess. Marks'!$CI$2,'Complete Statement (Sess. Marks'!CJ156,"")))))))</f>
        <v>0</v>
      </c>
      <c r="M156" s="76">
        <f>IF($K$2='Complete Statement (Sess. Marks'!$O$2,'Complete Statement (Sess. Marks'!Q156,IF($K$2='Complete Statement (Sess. Marks'!$AA$2,'Complete Statement (Sess. Marks'!AC156,IF($K$2='Complete Statement (Sess. Marks'!$AM$2,'Complete Statement (Sess. Marks'!AO156,IF($K$2='Complete Statement (Sess. Marks'!$AY$2,'Complete Statement (Sess. Marks'!BA156,IF($K$2='Complete Statement (Sess. Marks'!$BK$2,'Complete Statement (Sess. Marks'!BM156,IF($K$2='Complete Statement (Sess. Marks'!$BW$2,'Complete Statement (Sess. Marks'!BY156,IF($K$2='Complete Statement (Sess. Marks'!$CI$2,'Complete Statement (Sess. Marks'!CK156,"")))))))</f>
        <v>0</v>
      </c>
      <c r="N156" s="76">
        <f>IF($K$2='Complete Statement (Sess. Marks'!$O$2,'Complete Statement (Sess. Marks'!R156,IF($K$2='Complete Statement (Sess. Marks'!$AA$2,'Complete Statement (Sess. Marks'!AD156,IF($K$2='Complete Statement (Sess. Marks'!$AM$2,'Complete Statement (Sess. Marks'!AP156,IF($K$2='Complete Statement (Sess. Marks'!$AY$2,'Complete Statement (Sess. Marks'!BB156,IF($K$2='Complete Statement (Sess. Marks'!$BK$2,'Complete Statement (Sess. Marks'!BN156,IF($K$2='Complete Statement (Sess. Marks'!$BW$2,'Complete Statement (Sess. Marks'!BZ156,IF($K$2='Complete Statement (Sess. Marks'!$CI$2,'Complete Statement (Sess. Marks'!CL156,"")))))))</f>
        <v>0</v>
      </c>
      <c r="O156" s="76">
        <f>IF($K$2='Complete Statement (Sess. Marks'!$O$2,'Complete Statement (Sess. Marks'!S156,IF($K$2='Complete Statement (Sess. Marks'!$AA$2,'Complete Statement (Sess. Marks'!AE156,IF($K$2='Complete Statement (Sess. Marks'!$AM$2,'Complete Statement (Sess. Marks'!AQ156,IF($K$2='Complete Statement (Sess. Marks'!$AY$2,'Complete Statement (Sess. Marks'!BC156,IF($K$2='Complete Statement (Sess. Marks'!$BK$2,'Complete Statement (Sess. Marks'!BO156,IF($K$2='Complete Statement (Sess. Marks'!$BW$2,'Complete Statement (Sess. Marks'!CA156,IF($K$2='Complete Statement (Sess. Marks'!$CI$2,'Complete Statement (Sess. Marks'!CM156,"")))))))</f>
        <v>0</v>
      </c>
      <c r="P156" s="76">
        <f>IF($K$2='Complete Statement (Sess. Marks'!$O$2,'Complete Statement (Sess. Marks'!T156,IF($K$2='Complete Statement (Sess. Marks'!$AA$2,'Complete Statement (Sess. Marks'!AF156,IF($K$2='Complete Statement (Sess. Marks'!$AM$2,'Complete Statement (Sess. Marks'!AR156,IF($K$2='Complete Statement (Sess. Marks'!$AY$2,'Complete Statement (Sess. Marks'!BD156,IF($K$2='Complete Statement (Sess. Marks'!$BK$2,'Complete Statement (Sess. Marks'!BP156,IF($K$2='Complete Statement (Sess. Marks'!$BW$2,'Complete Statement (Sess. Marks'!CB156,IF($K$2='Complete Statement (Sess. Marks'!$CI$2,'Complete Statement (Sess. Marks'!CN156,"")))))))</f>
        <v>0</v>
      </c>
      <c r="Q156" s="76">
        <f>IF($K$2='Complete Statement (Sess. Marks'!$O$2,'Complete Statement (Sess. Marks'!U156,IF($K$2='Complete Statement (Sess. Marks'!$AA$2,'Complete Statement (Sess. Marks'!AG156,IF($K$2='Complete Statement (Sess. Marks'!$AM$2,'Complete Statement (Sess. Marks'!AS156,IF($K$2='Complete Statement (Sess. Marks'!$AY$2,'Complete Statement (Sess. Marks'!BE156,IF($K$2='Complete Statement (Sess. Marks'!$BK$2,'Complete Statement (Sess. Marks'!BQ156,IF($K$2='Complete Statement (Sess. Marks'!$BW$2,'Complete Statement (Sess. Marks'!CC156,IF($K$2='Complete Statement (Sess. Marks'!$CI$2,'Complete Statement (Sess. Marks'!CO156,"")))))))</f>
        <v>0</v>
      </c>
      <c r="R156" s="76">
        <f>IF($K$2='Complete Statement (Sess. Marks'!$O$2,'Complete Statement (Sess. Marks'!V156,IF($K$2='Complete Statement (Sess. Marks'!$AA$2,'Complete Statement (Sess. Marks'!AH156,IF($K$2='Complete Statement (Sess. Marks'!$AM$2,'Complete Statement (Sess. Marks'!AT156,IF($K$2='Complete Statement (Sess. Marks'!$AY$2,'Complete Statement (Sess. Marks'!BF156,IF($K$2='Complete Statement (Sess. Marks'!$BK$2,'Complete Statement (Sess. Marks'!BR156,IF($K$2='Complete Statement (Sess. Marks'!$BW$2,'Complete Statement (Sess. Marks'!CD156,IF($K$2='Complete Statement (Sess. Marks'!$CI$2,'Complete Statement (Sess. Marks'!CP156,"")))))))</f>
        <v>0</v>
      </c>
      <c r="S156" s="76">
        <f>IF($K$2='Complete Statement (Sess. Marks'!$O$2,'Complete Statement (Sess. Marks'!W156,IF($K$2='Complete Statement (Sess. Marks'!$AA$2,'Complete Statement (Sess. Marks'!AI156,IF($K$2='Complete Statement (Sess. Marks'!$AM$2,'Complete Statement (Sess. Marks'!AU156,IF($K$2='Complete Statement (Sess. Marks'!$AY$2,'Complete Statement (Sess. Marks'!BG156,IF($K$2='Complete Statement (Sess. Marks'!$BK$2,'Complete Statement (Sess. Marks'!BS156,IF($K$2='Complete Statement (Sess. Marks'!$BW$2,'Complete Statement (Sess. Marks'!CE156,IF($K$2='Complete Statement (Sess. Marks'!$CI$2,'Complete Statement (Sess. Marks'!CQ156,"")))))))</f>
        <v>0</v>
      </c>
      <c r="T156" s="76">
        <f>IF($K$2='Complete Statement (Sess. Marks'!$O$2,'Complete Statement (Sess. Marks'!X156,IF($K$2='Complete Statement (Sess. Marks'!$AA$2,'Complete Statement (Sess. Marks'!AJ156,IF($K$2='Complete Statement (Sess. Marks'!$AM$2,'Complete Statement (Sess. Marks'!AV156,IF($K$2='Complete Statement (Sess. Marks'!$AY$2,'Complete Statement (Sess. Marks'!BH156,IF($K$2='Complete Statement (Sess. Marks'!$BK$2,'Complete Statement (Sess. Marks'!BT156,IF($K$2='Complete Statement (Sess. Marks'!$BW$2,'Complete Statement (Sess. Marks'!CF156,IF($K$2='Complete Statement (Sess. Marks'!$CI$2,'Complete Statement (Sess. Marks'!CR156,"")))))))</f>
        <v>0</v>
      </c>
      <c r="U156" s="76">
        <f>IF($K$2='Complete Statement (Sess. Marks'!$O$2,'Complete Statement (Sess. Marks'!Y156,IF($K$2='Complete Statement (Sess. Marks'!$AA$2,'Complete Statement (Sess. Marks'!AK156,IF($K$2='Complete Statement (Sess. Marks'!$AM$2,'Complete Statement (Sess. Marks'!AW156,IF($K$2='Complete Statement (Sess. Marks'!$AY$2,'Complete Statement (Sess. Marks'!BI156,IF($K$2='Complete Statement (Sess. Marks'!$BK$2,'Complete Statement (Sess. Marks'!BU156,IF($K$2='Complete Statement (Sess. Marks'!$BW$2,'Complete Statement (Sess. Marks'!CG156,IF($K$2='Complete Statement (Sess. Marks'!$CI$2,'Complete Statement (Sess. Marks'!CS156,"")))))))</f>
        <v>0</v>
      </c>
      <c r="V156" s="78">
        <f>IF($K$2='Complete Statement (Sess. Marks'!$O$2,'Complete Statement (Sess. Marks'!Z156,IF($K$2='Complete Statement (Sess. Marks'!$AA$2,'Complete Statement (Sess. Marks'!AL156,IF($K$2='Complete Statement (Sess. Marks'!$AM$2,'Complete Statement (Sess. Marks'!AX156,IF($K$2='Complete Statement (Sess. Marks'!$AY$2,'Complete Statement (Sess. Marks'!BJ156,IF($K$2='Complete Statement (Sess. Marks'!$BK$2,'Complete Statement (Sess. Marks'!BV156,IF($K$2='Complete Statement (Sess. Marks'!$BW$2,'Complete Statement (Sess. Marks'!CH156,IF($K$2='Complete Statement (Sess. Marks'!$CI$2,'Complete Statement (Sess. Marks'!CT156,"")))))))</f>
        <v>0</v>
      </c>
      <c r="W156" s="585"/>
      <c r="X156" s="128">
        <f>'Complete Statement (Sess. Marks'!DE156</f>
        <v>0</v>
      </c>
      <c r="Y156" s="282">
        <f>'Complete Statement (Sess. Marks'!DI156</f>
        <v>0</v>
      </c>
      <c r="Z156" s="124">
        <f>'Complete Statement (Sess. Marks'!DM156</f>
        <v>0</v>
      </c>
      <c r="AA156" s="282">
        <f>'Complete Statement (Sess. Marks'!DQ156</f>
        <v>0</v>
      </c>
      <c r="AB156" s="352">
        <f>'Complete Statement (Sess. Marks'!DU156</f>
        <v>0</v>
      </c>
      <c r="AC156" s="284">
        <f>'Complete Statement (Sess. Marks'!DY156</f>
        <v>0</v>
      </c>
      <c r="AD156" s="278" t="str">
        <f>'Complete Statement (Sess. Marks'!EC156</f>
        <v/>
      </c>
      <c r="AE156" s="123">
        <f>'Complete Statement (Sess. Marks'!ED156</f>
        <v>0</v>
      </c>
      <c r="AF156" s="44" t="str">
        <f>'Complete Statement (Sess. Marks'!EE156</f>
        <v>D</v>
      </c>
      <c r="AG156" s="289">
        <f>'Complete Statement (Sess. Marks'!EF156</f>
        <v>0</v>
      </c>
      <c r="AH156" s="290" t="str">
        <f>'Complete Statement (Sess. Marks'!EG156</f>
        <v>D</v>
      </c>
      <c r="AI156" s="653"/>
    </row>
    <row r="157" spans="1:35" s="20" customFormat="1" ht="17.25" customHeight="1">
      <c r="A157" s="654"/>
      <c r="B157" s="90">
        <f t="shared" si="2"/>
        <v>0</v>
      </c>
      <c r="C157" s="19">
        <f>'Marks Entry'!D159</f>
        <v>0</v>
      </c>
      <c r="D157" s="19">
        <f>'Marks Entry'!E159</f>
        <v>0</v>
      </c>
      <c r="E157" s="106" t="str">
        <f>'Marks Entry'!F159</f>
        <v/>
      </c>
      <c r="F157" s="19">
        <f>'Marks Entry'!G159</f>
        <v>0</v>
      </c>
      <c r="G157" s="19">
        <f>'Marks Entry'!H159</f>
        <v>0</v>
      </c>
      <c r="H157" s="19">
        <f>'Marks Entry'!I159</f>
        <v>0</v>
      </c>
      <c r="I157" s="19">
        <f>'Marks Entry'!J159</f>
        <v>0</v>
      </c>
      <c r="J157" s="748">
        <f>'Marks Entry'!K159</f>
        <v>0</v>
      </c>
      <c r="K157" s="77">
        <f>IF($K$2='Complete Statement (Sess. Marks'!$O$2,'Complete Statement (Sess. Marks'!O157,IF($K$2='Complete Statement (Sess. Marks'!$AA$2,'Complete Statement (Sess. Marks'!AA157,IF($K$2='Complete Statement (Sess. Marks'!$AM$2,'Complete Statement (Sess. Marks'!AM157,IF($K$2='Complete Statement (Sess. Marks'!$AY$2,'Complete Statement (Sess. Marks'!AY157,IF($K$2='Complete Statement (Sess. Marks'!$BK$2,'Complete Statement (Sess. Marks'!BK157,IF($K$2='Complete Statement (Sess. Marks'!$BW$2,'Complete Statement (Sess. Marks'!BW157,IF($K$2='Complete Statement (Sess. Marks'!$CI$2,'Complete Statement (Sess. Marks'!CI157,"")))))))</f>
        <v>0</v>
      </c>
      <c r="L157" s="76">
        <f>IF($K$2='Complete Statement (Sess. Marks'!$O$2,'Complete Statement (Sess. Marks'!P157,IF($K$2='Complete Statement (Sess. Marks'!$AA$2,'Complete Statement (Sess. Marks'!AB157,IF($K$2='Complete Statement (Sess. Marks'!$AM$2,'Complete Statement (Sess. Marks'!AN157,IF($K$2='Complete Statement (Sess. Marks'!$AY$2,'Complete Statement (Sess. Marks'!AZ157,IF($K$2='Complete Statement (Sess. Marks'!$BK$2,'Complete Statement (Sess. Marks'!BL157,IF($K$2='Complete Statement (Sess. Marks'!$BW$2,'Complete Statement (Sess. Marks'!BX157,IF($K$2='Complete Statement (Sess. Marks'!$CI$2,'Complete Statement (Sess. Marks'!CJ157,"")))))))</f>
        <v>0</v>
      </c>
      <c r="M157" s="76">
        <f>IF($K$2='Complete Statement (Sess. Marks'!$O$2,'Complete Statement (Sess. Marks'!Q157,IF($K$2='Complete Statement (Sess. Marks'!$AA$2,'Complete Statement (Sess. Marks'!AC157,IF($K$2='Complete Statement (Sess. Marks'!$AM$2,'Complete Statement (Sess. Marks'!AO157,IF($K$2='Complete Statement (Sess. Marks'!$AY$2,'Complete Statement (Sess. Marks'!BA157,IF($K$2='Complete Statement (Sess. Marks'!$BK$2,'Complete Statement (Sess. Marks'!BM157,IF($K$2='Complete Statement (Sess. Marks'!$BW$2,'Complete Statement (Sess. Marks'!BY157,IF($K$2='Complete Statement (Sess. Marks'!$CI$2,'Complete Statement (Sess. Marks'!CK157,"")))))))</f>
        <v>0</v>
      </c>
      <c r="N157" s="76">
        <f>IF($K$2='Complete Statement (Sess. Marks'!$O$2,'Complete Statement (Sess. Marks'!R157,IF($K$2='Complete Statement (Sess. Marks'!$AA$2,'Complete Statement (Sess. Marks'!AD157,IF($K$2='Complete Statement (Sess. Marks'!$AM$2,'Complete Statement (Sess. Marks'!AP157,IF($K$2='Complete Statement (Sess. Marks'!$AY$2,'Complete Statement (Sess. Marks'!BB157,IF($K$2='Complete Statement (Sess. Marks'!$BK$2,'Complete Statement (Sess. Marks'!BN157,IF($K$2='Complete Statement (Sess. Marks'!$BW$2,'Complete Statement (Sess. Marks'!BZ157,IF($K$2='Complete Statement (Sess. Marks'!$CI$2,'Complete Statement (Sess. Marks'!CL157,"")))))))</f>
        <v>0</v>
      </c>
      <c r="O157" s="76">
        <f>IF($K$2='Complete Statement (Sess. Marks'!$O$2,'Complete Statement (Sess. Marks'!S157,IF($K$2='Complete Statement (Sess. Marks'!$AA$2,'Complete Statement (Sess. Marks'!AE157,IF($K$2='Complete Statement (Sess. Marks'!$AM$2,'Complete Statement (Sess. Marks'!AQ157,IF($K$2='Complete Statement (Sess. Marks'!$AY$2,'Complete Statement (Sess. Marks'!BC157,IF($K$2='Complete Statement (Sess. Marks'!$BK$2,'Complete Statement (Sess. Marks'!BO157,IF($K$2='Complete Statement (Sess. Marks'!$BW$2,'Complete Statement (Sess. Marks'!CA157,IF($K$2='Complete Statement (Sess. Marks'!$CI$2,'Complete Statement (Sess. Marks'!CM157,"")))))))</f>
        <v>0</v>
      </c>
      <c r="P157" s="76">
        <f>IF($K$2='Complete Statement (Sess. Marks'!$O$2,'Complete Statement (Sess. Marks'!T157,IF($K$2='Complete Statement (Sess. Marks'!$AA$2,'Complete Statement (Sess. Marks'!AF157,IF($K$2='Complete Statement (Sess. Marks'!$AM$2,'Complete Statement (Sess. Marks'!AR157,IF($K$2='Complete Statement (Sess. Marks'!$AY$2,'Complete Statement (Sess. Marks'!BD157,IF($K$2='Complete Statement (Sess. Marks'!$BK$2,'Complete Statement (Sess. Marks'!BP157,IF($K$2='Complete Statement (Sess. Marks'!$BW$2,'Complete Statement (Sess. Marks'!CB157,IF($K$2='Complete Statement (Sess. Marks'!$CI$2,'Complete Statement (Sess. Marks'!CN157,"")))))))</f>
        <v>0</v>
      </c>
      <c r="Q157" s="76">
        <f>IF($K$2='Complete Statement (Sess. Marks'!$O$2,'Complete Statement (Sess. Marks'!U157,IF($K$2='Complete Statement (Sess. Marks'!$AA$2,'Complete Statement (Sess. Marks'!AG157,IF($K$2='Complete Statement (Sess. Marks'!$AM$2,'Complete Statement (Sess. Marks'!AS157,IF($K$2='Complete Statement (Sess. Marks'!$AY$2,'Complete Statement (Sess. Marks'!BE157,IF($K$2='Complete Statement (Sess. Marks'!$BK$2,'Complete Statement (Sess. Marks'!BQ157,IF($K$2='Complete Statement (Sess. Marks'!$BW$2,'Complete Statement (Sess. Marks'!CC157,IF($K$2='Complete Statement (Sess. Marks'!$CI$2,'Complete Statement (Sess. Marks'!CO157,"")))))))</f>
        <v>0</v>
      </c>
      <c r="R157" s="76">
        <f>IF($K$2='Complete Statement (Sess. Marks'!$O$2,'Complete Statement (Sess. Marks'!V157,IF($K$2='Complete Statement (Sess. Marks'!$AA$2,'Complete Statement (Sess. Marks'!AH157,IF($K$2='Complete Statement (Sess. Marks'!$AM$2,'Complete Statement (Sess. Marks'!AT157,IF($K$2='Complete Statement (Sess. Marks'!$AY$2,'Complete Statement (Sess. Marks'!BF157,IF($K$2='Complete Statement (Sess. Marks'!$BK$2,'Complete Statement (Sess. Marks'!BR157,IF($K$2='Complete Statement (Sess. Marks'!$BW$2,'Complete Statement (Sess. Marks'!CD157,IF($K$2='Complete Statement (Sess. Marks'!$CI$2,'Complete Statement (Sess. Marks'!CP157,"")))))))</f>
        <v>0</v>
      </c>
      <c r="S157" s="76">
        <f>IF($K$2='Complete Statement (Sess. Marks'!$O$2,'Complete Statement (Sess. Marks'!W157,IF($K$2='Complete Statement (Sess. Marks'!$AA$2,'Complete Statement (Sess. Marks'!AI157,IF($K$2='Complete Statement (Sess. Marks'!$AM$2,'Complete Statement (Sess. Marks'!AU157,IF($K$2='Complete Statement (Sess. Marks'!$AY$2,'Complete Statement (Sess. Marks'!BG157,IF($K$2='Complete Statement (Sess. Marks'!$BK$2,'Complete Statement (Sess. Marks'!BS157,IF($K$2='Complete Statement (Sess. Marks'!$BW$2,'Complete Statement (Sess. Marks'!CE157,IF($K$2='Complete Statement (Sess. Marks'!$CI$2,'Complete Statement (Sess. Marks'!CQ157,"")))))))</f>
        <v>0</v>
      </c>
      <c r="T157" s="76">
        <f>IF($K$2='Complete Statement (Sess. Marks'!$O$2,'Complete Statement (Sess. Marks'!X157,IF($K$2='Complete Statement (Sess. Marks'!$AA$2,'Complete Statement (Sess. Marks'!AJ157,IF($K$2='Complete Statement (Sess. Marks'!$AM$2,'Complete Statement (Sess. Marks'!AV157,IF($K$2='Complete Statement (Sess. Marks'!$AY$2,'Complete Statement (Sess. Marks'!BH157,IF($K$2='Complete Statement (Sess. Marks'!$BK$2,'Complete Statement (Sess. Marks'!BT157,IF($K$2='Complete Statement (Sess. Marks'!$BW$2,'Complete Statement (Sess. Marks'!CF157,IF($K$2='Complete Statement (Sess. Marks'!$CI$2,'Complete Statement (Sess. Marks'!CR157,"")))))))</f>
        <v>0</v>
      </c>
      <c r="U157" s="76">
        <f>IF($K$2='Complete Statement (Sess. Marks'!$O$2,'Complete Statement (Sess. Marks'!Y157,IF($K$2='Complete Statement (Sess. Marks'!$AA$2,'Complete Statement (Sess. Marks'!AK157,IF($K$2='Complete Statement (Sess. Marks'!$AM$2,'Complete Statement (Sess. Marks'!AW157,IF($K$2='Complete Statement (Sess. Marks'!$AY$2,'Complete Statement (Sess. Marks'!BI157,IF($K$2='Complete Statement (Sess. Marks'!$BK$2,'Complete Statement (Sess. Marks'!BU157,IF($K$2='Complete Statement (Sess. Marks'!$BW$2,'Complete Statement (Sess. Marks'!CG157,IF($K$2='Complete Statement (Sess. Marks'!$CI$2,'Complete Statement (Sess. Marks'!CS157,"")))))))</f>
        <v>0</v>
      </c>
      <c r="V157" s="78">
        <f>IF($K$2='Complete Statement (Sess. Marks'!$O$2,'Complete Statement (Sess. Marks'!Z157,IF($K$2='Complete Statement (Sess. Marks'!$AA$2,'Complete Statement (Sess. Marks'!AL157,IF($K$2='Complete Statement (Sess. Marks'!$AM$2,'Complete Statement (Sess. Marks'!AX157,IF($K$2='Complete Statement (Sess. Marks'!$AY$2,'Complete Statement (Sess. Marks'!BJ157,IF($K$2='Complete Statement (Sess. Marks'!$BK$2,'Complete Statement (Sess. Marks'!BV157,IF($K$2='Complete Statement (Sess. Marks'!$BW$2,'Complete Statement (Sess. Marks'!CH157,IF($K$2='Complete Statement (Sess. Marks'!$CI$2,'Complete Statement (Sess. Marks'!CT157,"")))))))</f>
        <v>0</v>
      </c>
      <c r="W157" s="585"/>
      <c r="X157" s="128">
        <f>'Complete Statement (Sess. Marks'!DE157</f>
        <v>0</v>
      </c>
      <c r="Y157" s="282">
        <f>'Complete Statement (Sess. Marks'!DI157</f>
        <v>0</v>
      </c>
      <c r="Z157" s="124">
        <f>'Complete Statement (Sess. Marks'!DM157</f>
        <v>0</v>
      </c>
      <c r="AA157" s="282">
        <f>'Complete Statement (Sess. Marks'!DQ157</f>
        <v>0</v>
      </c>
      <c r="AB157" s="352">
        <f>'Complete Statement (Sess. Marks'!DU157</f>
        <v>0</v>
      </c>
      <c r="AC157" s="284">
        <f>'Complete Statement (Sess. Marks'!DY157</f>
        <v>0</v>
      </c>
      <c r="AD157" s="278" t="str">
        <f>'Complete Statement (Sess. Marks'!EC157</f>
        <v/>
      </c>
      <c r="AE157" s="123">
        <f>'Complete Statement (Sess. Marks'!ED157</f>
        <v>0</v>
      </c>
      <c r="AF157" s="44" t="str">
        <f>'Complete Statement (Sess. Marks'!EE157</f>
        <v>D</v>
      </c>
      <c r="AG157" s="289">
        <f>'Complete Statement (Sess. Marks'!EF157</f>
        <v>0</v>
      </c>
      <c r="AH157" s="290" t="str">
        <f>'Complete Statement (Sess. Marks'!EG157</f>
        <v>D</v>
      </c>
      <c r="AI157" s="653"/>
    </row>
    <row r="158" spans="1:35" s="20" customFormat="1" ht="17.25" customHeight="1">
      <c r="A158" s="654"/>
      <c r="B158" s="90">
        <f t="shared" si="2"/>
        <v>0</v>
      </c>
      <c r="C158" s="19">
        <f>'Marks Entry'!D160</f>
        <v>0</v>
      </c>
      <c r="D158" s="19">
        <f>'Marks Entry'!E160</f>
        <v>0</v>
      </c>
      <c r="E158" s="106" t="str">
        <f>'Marks Entry'!F160</f>
        <v/>
      </c>
      <c r="F158" s="19">
        <f>'Marks Entry'!G160</f>
        <v>0</v>
      </c>
      <c r="G158" s="19">
        <f>'Marks Entry'!H160</f>
        <v>0</v>
      </c>
      <c r="H158" s="19">
        <f>'Marks Entry'!I160</f>
        <v>0</v>
      </c>
      <c r="I158" s="19">
        <f>'Marks Entry'!J160</f>
        <v>0</v>
      </c>
      <c r="J158" s="748">
        <f>'Marks Entry'!K160</f>
        <v>0</v>
      </c>
      <c r="K158" s="77">
        <f>IF($K$2='Complete Statement (Sess. Marks'!$O$2,'Complete Statement (Sess. Marks'!O158,IF($K$2='Complete Statement (Sess. Marks'!$AA$2,'Complete Statement (Sess. Marks'!AA158,IF($K$2='Complete Statement (Sess. Marks'!$AM$2,'Complete Statement (Sess. Marks'!AM158,IF($K$2='Complete Statement (Sess. Marks'!$AY$2,'Complete Statement (Sess. Marks'!AY158,IF($K$2='Complete Statement (Sess. Marks'!$BK$2,'Complete Statement (Sess. Marks'!BK158,IF($K$2='Complete Statement (Sess. Marks'!$BW$2,'Complete Statement (Sess. Marks'!BW158,IF($K$2='Complete Statement (Sess. Marks'!$CI$2,'Complete Statement (Sess. Marks'!CI158,"")))))))</f>
        <v>0</v>
      </c>
      <c r="L158" s="76">
        <f>IF($K$2='Complete Statement (Sess. Marks'!$O$2,'Complete Statement (Sess. Marks'!P158,IF($K$2='Complete Statement (Sess. Marks'!$AA$2,'Complete Statement (Sess. Marks'!AB158,IF($K$2='Complete Statement (Sess. Marks'!$AM$2,'Complete Statement (Sess. Marks'!AN158,IF($K$2='Complete Statement (Sess. Marks'!$AY$2,'Complete Statement (Sess. Marks'!AZ158,IF($K$2='Complete Statement (Sess. Marks'!$BK$2,'Complete Statement (Sess. Marks'!BL158,IF($K$2='Complete Statement (Sess. Marks'!$BW$2,'Complete Statement (Sess. Marks'!BX158,IF($K$2='Complete Statement (Sess. Marks'!$CI$2,'Complete Statement (Sess. Marks'!CJ158,"")))))))</f>
        <v>0</v>
      </c>
      <c r="M158" s="76">
        <f>IF($K$2='Complete Statement (Sess. Marks'!$O$2,'Complete Statement (Sess. Marks'!Q158,IF($K$2='Complete Statement (Sess. Marks'!$AA$2,'Complete Statement (Sess. Marks'!AC158,IF($K$2='Complete Statement (Sess. Marks'!$AM$2,'Complete Statement (Sess. Marks'!AO158,IF($K$2='Complete Statement (Sess. Marks'!$AY$2,'Complete Statement (Sess. Marks'!BA158,IF($K$2='Complete Statement (Sess. Marks'!$BK$2,'Complete Statement (Sess. Marks'!BM158,IF($K$2='Complete Statement (Sess. Marks'!$BW$2,'Complete Statement (Sess. Marks'!BY158,IF($K$2='Complete Statement (Sess. Marks'!$CI$2,'Complete Statement (Sess. Marks'!CK158,"")))))))</f>
        <v>0</v>
      </c>
      <c r="N158" s="76">
        <f>IF($K$2='Complete Statement (Sess. Marks'!$O$2,'Complete Statement (Sess. Marks'!R158,IF($K$2='Complete Statement (Sess. Marks'!$AA$2,'Complete Statement (Sess. Marks'!AD158,IF($K$2='Complete Statement (Sess. Marks'!$AM$2,'Complete Statement (Sess. Marks'!AP158,IF($K$2='Complete Statement (Sess. Marks'!$AY$2,'Complete Statement (Sess. Marks'!BB158,IF($K$2='Complete Statement (Sess. Marks'!$BK$2,'Complete Statement (Sess. Marks'!BN158,IF($K$2='Complete Statement (Sess. Marks'!$BW$2,'Complete Statement (Sess. Marks'!BZ158,IF($K$2='Complete Statement (Sess. Marks'!$CI$2,'Complete Statement (Sess. Marks'!CL158,"")))))))</f>
        <v>0</v>
      </c>
      <c r="O158" s="76">
        <f>IF($K$2='Complete Statement (Sess. Marks'!$O$2,'Complete Statement (Sess. Marks'!S158,IF($K$2='Complete Statement (Sess. Marks'!$AA$2,'Complete Statement (Sess. Marks'!AE158,IF($K$2='Complete Statement (Sess. Marks'!$AM$2,'Complete Statement (Sess. Marks'!AQ158,IF($K$2='Complete Statement (Sess. Marks'!$AY$2,'Complete Statement (Sess. Marks'!BC158,IF($K$2='Complete Statement (Sess. Marks'!$BK$2,'Complete Statement (Sess. Marks'!BO158,IF($K$2='Complete Statement (Sess. Marks'!$BW$2,'Complete Statement (Sess. Marks'!CA158,IF($K$2='Complete Statement (Sess. Marks'!$CI$2,'Complete Statement (Sess. Marks'!CM158,"")))))))</f>
        <v>0</v>
      </c>
      <c r="P158" s="76">
        <f>IF($K$2='Complete Statement (Sess. Marks'!$O$2,'Complete Statement (Sess. Marks'!T158,IF($K$2='Complete Statement (Sess. Marks'!$AA$2,'Complete Statement (Sess. Marks'!AF158,IF($K$2='Complete Statement (Sess. Marks'!$AM$2,'Complete Statement (Sess. Marks'!AR158,IF($K$2='Complete Statement (Sess. Marks'!$AY$2,'Complete Statement (Sess. Marks'!BD158,IF($K$2='Complete Statement (Sess. Marks'!$BK$2,'Complete Statement (Sess. Marks'!BP158,IF($K$2='Complete Statement (Sess. Marks'!$BW$2,'Complete Statement (Sess. Marks'!CB158,IF($K$2='Complete Statement (Sess. Marks'!$CI$2,'Complete Statement (Sess. Marks'!CN158,"")))))))</f>
        <v>0</v>
      </c>
      <c r="Q158" s="76">
        <f>IF($K$2='Complete Statement (Sess. Marks'!$O$2,'Complete Statement (Sess. Marks'!U158,IF($K$2='Complete Statement (Sess. Marks'!$AA$2,'Complete Statement (Sess. Marks'!AG158,IF($K$2='Complete Statement (Sess. Marks'!$AM$2,'Complete Statement (Sess. Marks'!AS158,IF($K$2='Complete Statement (Sess. Marks'!$AY$2,'Complete Statement (Sess. Marks'!BE158,IF($K$2='Complete Statement (Sess. Marks'!$BK$2,'Complete Statement (Sess. Marks'!BQ158,IF($K$2='Complete Statement (Sess. Marks'!$BW$2,'Complete Statement (Sess. Marks'!CC158,IF($K$2='Complete Statement (Sess. Marks'!$CI$2,'Complete Statement (Sess. Marks'!CO158,"")))))))</f>
        <v>0</v>
      </c>
      <c r="R158" s="76">
        <f>IF($K$2='Complete Statement (Sess. Marks'!$O$2,'Complete Statement (Sess. Marks'!V158,IF($K$2='Complete Statement (Sess. Marks'!$AA$2,'Complete Statement (Sess. Marks'!AH158,IF($K$2='Complete Statement (Sess. Marks'!$AM$2,'Complete Statement (Sess. Marks'!AT158,IF($K$2='Complete Statement (Sess. Marks'!$AY$2,'Complete Statement (Sess. Marks'!BF158,IF($K$2='Complete Statement (Sess. Marks'!$BK$2,'Complete Statement (Sess. Marks'!BR158,IF($K$2='Complete Statement (Sess. Marks'!$BW$2,'Complete Statement (Sess. Marks'!CD158,IF($K$2='Complete Statement (Sess. Marks'!$CI$2,'Complete Statement (Sess. Marks'!CP158,"")))))))</f>
        <v>0</v>
      </c>
      <c r="S158" s="76">
        <f>IF($K$2='Complete Statement (Sess. Marks'!$O$2,'Complete Statement (Sess. Marks'!W158,IF($K$2='Complete Statement (Sess. Marks'!$AA$2,'Complete Statement (Sess. Marks'!AI158,IF($K$2='Complete Statement (Sess. Marks'!$AM$2,'Complete Statement (Sess. Marks'!AU158,IF($K$2='Complete Statement (Sess. Marks'!$AY$2,'Complete Statement (Sess. Marks'!BG158,IF($K$2='Complete Statement (Sess. Marks'!$BK$2,'Complete Statement (Sess. Marks'!BS158,IF($K$2='Complete Statement (Sess. Marks'!$BW$2,'Complete Statement (Sess. Marks'!CE158,IF($K$2='Complete Statement (Sess. Marks'!$CI$2,'Complete Statement (Sess. Marks'!CQ158,"")))))))</f>
        <v>0</v>
      </c>
      <c r="T158" s="76">
        <f>IF($K$2='Complete Statement (Sess. Marks'!$O$2,'Complete Statement (Sess. Marks'!X158,IF($K$2='Complete Statement (Sess. Marks'!$AA$2,'Complete Statement (Sess. Marks'!AJ158,IF($K$2='Complete Statement (Sess. Marks'!$AM$2,'Complete Statement (Sess. Marks'!AV158,IF($K$2='Complete Statement (Sess. Marks'!$AY$2,'Complete Statement (Sess. Marks'!BH158,IF($K$2='Complete Statement (Sess. Marks'!$BK$2,'Complete Statement (Sess. Marks'!BT158,IF($K$2='Complete Statement (Sess. Marks'!$BW$2,'Complete Statement (Sess. Marks'!CF158,IF($K$2='Complete Statement (Sess. Marks'!$CI$2,'Complete Statement (Sess. Marks'!CR158,"")))))))</f>
        <v>0</v>
      </c>
      <c r="U158" s="76">
        <f>IF($K$2='Complete Statement (Sess. Marks'!$O$2,'Complete Statement (Sess. Marks'!Y158,IF($K$2='Complete Statement (Sess. Marks'!$AA$2,'Complete Statement (Sess. Marks'!AK158,IF($K$2='Complete Statement (Sess. Marks'!$AM$2,'Complete Statement (Sess. Marks'!AW158,IF($K$2='Complete Statement (Sess. Marks'!$AY$2,'Complete Statement (Sess. Marks'!BI158,IF($K$2='Complete Statement (Sess. Marks'!$BK$2,'Complete Statement (Sess. Marks'!BU158,IF($K$2='Complete Statement (Sess. Marks'!$BW$2,'Complete Statement (Sess. Marks'!CG158,IF($K$2='Complete Statement (Sess. Marks'!$CI$2,'Complete Statement (Sess. Marks'!CS158,"")))))))</f>
        <v>0</v>
      </c>
      <c r="V158" s="78">
        <f>IF($K$2='Complete Statement (Sess. Marks'!$O$2,'Complete Statement (Sess. Marks'!Z158,IF($K$2='Complete Statement (Sess. Marks'!$AA$2,'Complete Statement (Sess. Marks'!AL158,IF($K$2='Complete Statement (Sess. Marks'!$AM$2,'Complete Statement (Sess. Marks'!AX158,IF($K$2='Complete Statement (Sess. Marks'!$AY$2,'Complete Statement (Sess. Marks'!BJ158,IF($K$2='Complete Statement (Sess. Marks'!$BK$2,'Complete Statement (Sess. Marks'!BV158,IF($K$2='Complete Statement (Sess. Marks'!$BW$2,'Complete Statement (Sess. Marks'!CH158,IF($K$2='Complete Statement (Sess. Marks'!$CI$2,'Complete Statement (Sess. Marks'!CT158,"")))))))</f>
        <v>0</v>
      </c>
      <c r="W158" s="585"/>
      <c r="X158" s="128">
        <f>'Complete Statement (Sess. Marks'!DE158</f>
        <v>0</v>
      </c>
      <c r="Y158" s="282">
        <f>'Complete Statement (Sess. Marks'!DI158</f>
        <v>0</v>
      </c>
      <c r="Z158" s="124">
        <f>'Complete Statement (Sess. Marks'!DM158</f>
        <v>0</v>
      </c>
      <c r="AA158" s="282">
        <f>'Complete Statement (Sess. Marks'!DQ158</f>
        <v>0</v>
      </c>
      <c r="AB158" s="352">
        <f>'Complete Statement (Sess. Marks'!DU158</f>
        <v>0</v>
      </c>
      <c r="AC158" s="284">
        <f>'Complete Statement (Sess. Marks'!DY158</f>
        <v>0</v>
      </c>
      <c r="AD158" s="278" t="str">
        <f>'Complete Statement (Sess. Marks'!EC158</f>
        <v/>
      </c>
      <c r="AE158" s="123">
        <f>'Complete Statement (Sess. Marks'!ED158</f>
        <v>0</v>
      </c>
      <c r="AF158" s="44" t="str">
        <f>'Complete Statement (Sess. Marks'!EE158</f>
        <v>D</v>
      </c>
      <c r="AG158" s="289">
        <f>'Complete Statement (Sess. Marks'!EF158</f>
        <v>0</v>
      </c>
      <c r="AH158" s="290" t="str">
        <f>'Complete Statement (Sess. Marks'!EG158</f>
        <v>D</v>
      </c>
      <c r="AI158" s="653"/>
    </row>
    <row r="159" spans="1:35" s="20" customFormat="1" ht="17.25" customHeight="1">
      <c r="A159" s="654"/>
      <c r="B159" s="90">
        <f t="shared" si="2"/>
        <v>0</v>
      </c>
      <c r="C159" s="19">
        <f>'Marks Entry'!D161</f>
        <v>0</v>
      </c>
      <c r="D159" s="19">
        <f>'Marks Entry'!E161</f>
        <v>0</v>
      </c>
      <c r="E159" s="106" t="str">
        <f>'Marks Entry'!F161</f>
        <v/>
      </c>
      <c r="F159" s="19">
        <f>'Marks Entry'!G161</f>
        <v>0</v>
      </c>
      <c r="G159" s="19">
        <f>'Marks Entry'!H161</f>
        <v>0</v>
      </c>
      <c r="H159" s="19">
        <f>'Marks Entry'!I161</f>
        <v>0</v>
      </c>
      <c r="I159" s="19">
        <f>'Marks Entry'!J161</f>
        <v>0</v>
      </c>
      <c r="J159" s="748">
        <f>'Marks Entry'!K161</f>
        <v>0</v>
      </c>
      <c r="K159" s="77">
        <f>IF($K$2='Complete Statement (Sess. Marks'!$O$2,'Complete Statement (Sess. Marks'!O159,IF($K$2='Complete Statement (Sess. Marks'!$AA$2,'Complete Statement (Sess. Marks'!AA159,IF($K$2='Complete Statement (Sess. Marks'!$AM$2,'Complete Statement (Sess. Marks'!AM159,IF($K$2='Complete Statement (Sess. Marks'!$AY$2,'Complete Statement (Sess. Marks'!AY159,IF($K$2='Complete Statement (Sess. Marks'!$BK$2,'Complete Statement (Sess. Marks'!BK159,IF($K$2='Complete Statement (Sess. Marks'!$BW$2,'Complete Statement (Sess. Marks'!BW159,IF($K$2='Complete Statement (Sess. Marks'!$CI$2,'Complete Statement (Sess. Marks'!CI159,"")))))))</f>
        <v>0</v>
      </c>
      <c r="L159" s="76">
        <f>IF($K$2='Complete Statement (Sess. Marks'!$O$2,'Complete Statement (Sess. Marks'!P159,IF($K$2='Complete Statement (Sess. Marks'!$AA$2,'Complete Statement (Sess. Marks'!AB159,IF($K$2='Complete Statement (Sess. Marks'!$AM$2,'Complete Statement (Sess. Marks'!AN159,IF($K$2='Complete Statement (Sess. Marks'!$AY$2,'Complete Statement (Sess. Marks'!AZ159,IF($K$2='Complete Statement (Sess. Marks'!$BK$2,'Complete Statement (Sess. Marks'!BL159,IF($K$2='Complete Statement (Sess. Marks'!$BW$2,'Complete Statement (Sess. Marks'!BX159,IF($K$2='Complete Statement (Sess. Marks'!$CI$2,'Complete Statement (Sess. Marks'!CJ159,"")))))))</f>
        <v>0</v>
      </c>
      <c r="M159" s="76">
        <f>IF($K$2='Complete Statement (Sess. Marks'!$O$2,'Complete Statement (Sess. Marks'!Q159,IF($K$2='Complete Statement (Sess. Marks'!$AA$2,'Complete Statement (Sess. Marks'!AC159,IF($K$2='Complete Statement (Sess. Marks'!$AM$2,'Complete Statement (Sess. Marks'!AO159,IF($K$2='Complete Statement (Sess. Marks'!$AY$2,'Complete Statement (Sess. Marks'!BA159,IF($K$2='Complete Statement (Sess. Marks'!$BK$2,'Complete Statement (Sess. Marks'!BM159,IF($K$2='Complete Statement (Sess. Marks'!$BW$2,'Complete Statement (Sess. Marks'!BY159,IF($K$2='Complete Statement (Sess. Marks'!$CI$2,'Complete Statement (Sess. Marks'!CK159,"")))))))</f>
        <v>0</v>
      </c>
      <c r="N159" s="76">
        <f>IF($K$2='Complete Statement (Sess. Marks'!$O$2,'Complete Statement (Sess. Marks'!R159,IF($K$2='Complete Statement (Sess. Marks'!$AA$2,'Complete Statement (Sess. Marks'!AD159,IF($K$2='Complete Statement (Sess. Marks'!$AM$2,'Complete Statement (Sess. Marks'!AP159,IF($K$2='Complete Statement (Sess. Marks'!$AY$2,'Complete Statement (Sess. Marks'!BB159,IF($K$2='Complete Statement (Sess. Marks'!$BK$2,'Complete Statement (Sess. Marks'!BN159,IF($K$2='Complete Statement (Sess. Marks'!$BW$2,'Complete Statement (Sess. Marks'!BZ159,IF($K$2='Complete Statement (Sess. Marks'!$CI$2,'Complete Statement (Sess. Marks'!CL159,"")))))))</f>
        <v>0</v>
      </c>
      <c r="O159" s="76">
        <f>IF($K$2='Complete Statement (Sess. Marks'!$O$2,'Complete Statement (Sess. Marks'!S159,IF($K$2='Complete Statement (Sess. Marks'!$AA$2,'Complete Statement (Sess. Marks'!AE159,IF($K$2='Complete Statement (Sess. Marks'!$AM$2,'Complete Statement (Sess. Marks'!AQ159,IF($K$2='Complete Statement (Sess. Marks'!$AY$2,'Complete Statement (Sess. Marks'!BC159,IF($K$2='Complete Statement (Sess. Marks'!$BK$2,'Complete Statement (Sess. Marks'!BO159,IF($K$2='Complete Statement (Sess. Marks'!$BW$2,'Complete Statement (Sess. Marks'!CA159,IF($K$2='Complete Statement (Sess. Marks'!$CI$2,'Complete Statement (Sess. Marks'!CM159,"")))))))</f>
        <v>0</v>
      </c>
      <c r="P159" s="76">
        <f>IF($K$2='Complete Statement (Sess. Marks'!$O$2,'Complete Statement (Sess. Marks'!T159,IF($K$2='Complete Statement (Sess. Marks'!$AA$2,'Complete Statement (Sess. Marks'!AF159,IF($K$2='Complete Statement (Sess. Marks'!$AM$2,'Complete Statement (Sess. Marks'!AR159,IF($K$2='Complete Statement (Sess. Marks'!$AY$2,'Complete Statement (Sess. Marks'!BD159,IF($K$2='Complete Statement (Sess. Marks'!$BK$2,'Complete Statement (Sess. Marks'!BP159,IF($K$2='Complete Statement (Sess. Marks'!$BW$2,'Complete Statement (Sess. Marks'!CB159,IF($K$2='Complete Statement (Sess. Marks'!$CI$2,'Complete Statement (Sess. Marks'!CN159,"")))))))</f>
        <v>0</v>
      </c>
      <c r="Q159" s="76">
        <f>IF($K$2='Complete Statement (Sess. Marks'!$O$2,'Complete Statement (Sess. Marks'!U159,IF($K$2='Complete Statement (Sess. Marks'!$AA$2,'Complete Statement (Sess. Marks'!AG159,IF($K$2='Complete Statement (Sess. Marks'!$AM$2,'Complete Statement (Sess. Marks'!AS159,IF($K$2='Complete Statement (Sess. Marks'!$AY$2,'Complete Statement (Sess. Marks'!BE159,IF($K$2='Complete Statement (Sess. Marks'!$BK$2,'Complete Statement (Sess. Marks'!BQ159,IF($K$2='Complete Statement (Sess. Marks'!$BW$2,'Complete Statement (Sess. Marks'!CC159,IF($K$2='Complete Statement (Sess. Marks'!$CI$2,'Complete Statement (Sess. Marks'!CO159,"")))))))</f>
        <v>0</v>
      </c>
      <c r="R159" s="76">
        <f>IF($K$2='Complete Statement (Sess. Marks'!$O$2,'Complete Statement (Sess. Marks'!V159,IF($K$2='Complete Statement (Sess. Marks'!$AA$2,'Complete Statement (Sess. Marks'!AH159,IF($K$2='Complete Statement (Sess. Marks'!$AM$2,'Complete Statement (Sess. Marks'!AT159,IF($K$2='Complete Statement (Sess. Marks'!$AY$2,'Complete Statement (Sess. Marks'!BF159,IF($K$2='Complete Statement (Sess. Marks'!$BK$2,'Complete Statement (Sess. Marks'!BR159,IF($K$2='Complete Statement (Sess. Marks'!$BW$2,'Complete Statement (Sess. Marks'!CD159,IF($K$2='Complete Statement (Sess. Marks'!$CI$2,'Complete Statement (Sess. Marks'!CP159,"")))))))</f>
        <v>0</v>
      </c>
      <c r="S159" s="76">
        <f>IF($K$2='Complete Statement (Sess. Marks'!$O$2,'Complete Statement (Sess. Marks'!W159,IF($K$2='Complete Statement (Sess. Marks'!$AA$2,'Complete Statement (Sess. Marks'!AI159,IF($K$2='Complete Statement (Sess. Marks'!$AM$2,'Complete Statement (Sess. Marks'!AU159,IF($K$2='Complete Statement (Sess. Marks'!$AY$2,'Complete Statement (Sess. Marks'!BG159,IF($K$2='Complete Statement (Sess. Marks'!$BK$2,'Complete Statement (Sess. Marks'!BS159,IF($K$2='Complete Statement (Sess. Marks'!$BW$2,'Complete Statement (Sess. Marks'!CE159,IF($K$2='Complete Statement (Sess. Marks'!$CI$2,'Complete Statement (Sess. Marks'!CQ159,"")))))))</f>
        <v>0</v>
      </c>
      <c r="T159" s="76">
        <f>IF($K$2='Complete Statement (Sess. Marks'!$O$2,'Complete Statement (Sess. Marks'!X159,IF($K$2='Complete Statement (Sess. Marks'!$AA$2,'Complete Statement (Sess. Marks'!AJ159,IF($K$2='Complete Statement (Sess. Marks'!$AM$2,'Complete Statement (Sess. Marks'!AV159,IF($K$2='Complete Statement (Sess. Marks'!$AY$2,'Complete Statement (Sess. Marks'!BH159,IF($K$2='Complete Statement (Sess. Marks'!$BK$2,'Complete Statement (Sess. Marks'!BT159,IF($K$2='Complete Statement (Sess. Marks'!$BW$2,'Complete Statement (Sess. Marks'!CF159,IF($K$2='Complete Statement (Sess. Marks'!$CI$2,'Complete Statement (Sess. Marks'!CR159,"")))))))</f>
        <v>0</v>
      </c>
      <c r="U159" s="76">
        <f>IF($K$2='Complete Statement (Sess. Marks'!$O$2,'Complete Statement (Sess. Marks'!Y159,IF($K$2='Complete Statement (Sess. Marks'!$AA$2,'Complete Statement (Sess. Marks'!AK159,IF($K$2='Complete Statement (Sess. Marks'!$AM$2,'Complete Statement (Sess. Marks'!AW159,IF($K$2='Complete Statement (Sess. Marks'!$AY$2,'Complete Statement (Sess. Marks'!BI159,IF($K$2='Complete Statement (Sess. Marks'!$BK$2,'Complete Statement (Sess. Marks'!BU159,IF($K$2='Complete Statement (Sess. Marks'!$BW$2,'Complete Statement (Sess. Marks'!CG159,IF($K$2='Complete Statement (Sess. Marks'!$CI$2,'Complete Statement (Sess. Marks'!CS159,"")))))))</f>
        <v>0</v>
      </c>
      <c r="V159" s="78">
        <f>IF($K$2='Complete Statement (Sess. Marks'!$O$2,'Complete Statement (Sess. Marks'!Z159,IF($K$2='Complete Statement (Sess. Marks'!$AA$2,'Complete Statement (Sess. Marks'!AL159,IF($K$2='Complete Statement (Sess. Marks'!$AM$2,'Complete Statement (Sess. Marks'!AX159,IF($K$2='Complete Statement (Sess. Marks'!$AY$2,'Complete Statement (Sess. Marks'!BJ159,IF($K$2='Complete Statement (Sess. Marks'!$BK$2,'Complete Statement (Sess. Marks'!BV159,IF($K$2='Complete Statement (Sess. Marks'!$BW$2,'Complete Statement (Sess. Marks'!CH159,IF($K$2='Complete Statement (Sess. Marks'!$CI$2,'Complete Statement (Sess. Marks'!CT159,"")))))))</f>
        <v>0</v>
      </c>
      <c r="W159" s="585"/>
      <c r="X159" s="128">
        <f>'Complete Statement (Sess. Marks'!DE159</f>
        <v>0</v>
      </c>
      <c r="Y159" s="282">
        <f>'Complete Statement (Sess. Marks'!DI159</f>
        <v>0</v>
      </c>
      <c r="Z159" s="124">
        <f>'Complete Statement (Sess. Marks'!DM159</f>
        <v>0</v>
      </c>
      <c r="AA159" s="282">
        <f>'Complete Statement (Sess. Marks'!DQ159</f>
        <v>0</v>
      </c>
      <c r="AB159" s="352">
        <f>'Complete Statement (Sess. Marks'!DU159</f>
        <v>0</v>
      </c>
      <c r="AC159" s="284">
        <f>'Complete Statement (Sess. Marks'!DY159</f>
        <v>0</v>
      </c>
      <c r="AD159" s="278" t="str">
        <f>'Complete Statement (Sess. Marks'!EC159</f>
        <v/>
      </c>
      <c r="AE159" s="123">
        <f>'Complete Statement (Sess. Marks'!ED159</f>
        <v>0</v>
      </c>
      <c r="AF159" s="44" t="str">
        <f>'Complete Statement (Sess. Marks'!EE159</f>
        <v>D</v>
      </c>
      <c r="AG159" s="289">
        <f>'Complete Statement (Sess. Marks'!EF159</f>
        <v>0</v>
      </c>
      <c r="AH159" s="290" t="str">
        <f>'Complete Statement (Sess. Marks'!EG159</f>
        <v>D</v>
      </c>
      <c r="AI159" s="653"/>
    </row>
    <row r="160" spans="1:35" s="20" customFormat="1" ht="17.25" customHeight="1">
      <c r="A160" s="654"/>
      <c r="B160" s="90">
        <f t="shared" si="2"/>
        <v>0</v>
      </c>
      <c r="C160" s="19">
        <f>'Marks Entry'!D162</f>
        <v>0</v>
      </c>
      <c r="D160" s="19">
        <f>'Marks Entry'!E162</f>
        <v>0</v>
      </c>
      <c r="E160" s="106" t="str">
        <f>'Marks Entry'!F162</f>
        <v/>
      </c>
      <c r="F160" s="19">
        <f>'Marks Entry'!G162</f>
        <v>0</v>
      </c>
      <c r="G160" s="19">
        <f>'Marks Entry'!H162</f>
        <v>0</v>
      </c>
      <c r="H160" s="19">
        <f>'Marks Entry'!I162</f>
        <v>0</v>
      </c>
      <c r="I160" s="19">
        <f>'Marks Entry'!J162</f>
        <v>0</v>
      </c>
      <c r="J160" s="748">
        <f>'Marks Entry'!K162</f>
        <v>0</v>
      </c>
      <c r="K160" s="77">
        <f>IF($K$2='Complete Statement (Sess. Marks'!$O$2,'Complete Statement (Sess. Marks'!O160,IF($K$2='Complete Statement (Sess. Marks'!$AA$2,'Complete Statement (Sess. Marks'!AA160,IF($K$2='Complete Statement (Sess. Marks'!$AM$2,'Complete Statement (Sess. Marks'!AM160,IF($K$2='Complete Statement (Sess. Marks'!$AY$2,'Complete Statement (Sess. Marks'!AY160,IF($K$2='Complete Statement (Sess. Marks'!$BK$2,'Complete Statement (Sess. Marks'!BK160,IF($K$2='Complete Statement (Sess. Marks'!$BW$2,'Complete Statement (Sess. Marks'!BW160,IF($K$2='Complete Statement (Sess. Marks'!$CI$2,'Complete Statement (Sess. Marks'!CI160,"")))))))</f>
        <v>0</v>
      </c>
      <c r="L160" s="76">
        <f>IF($K$2='Complete Statement (Sess. Marks'!$O$2,'Complete Statement (Sess. Marks'!P160,IF($K$2='Complete Statement (Sess. Marks'!$AA$2,'Complete Statement (Sess. Marks'!AB160,IF($K$2='Complete Statement (Sess. Marks'!$AM$2,'Complete Statement (Sess. Marks'!AN160,IF($K$2='Complete Statement (Sess. Marks'!$AY$2,'Complete Statement (Sess. Marks'!AZ160,IF($K$2='Complete Statement (Sess. Marks'!$BK$2,'Complete Statement (Sess. Marks'!BL160,IF($K$2='Complete Statement (Sess. Marks'!$BW$2,'Complete Statement (Sess. Marks'!BX160,IF($K$2='Complete Statement (Sess. Marks'!$CI$2,'Complete Statement (Sess. Marks'!CJ160,"")))))))</f>
        <v>0</v>
      </c>
      <c r="M160" s="76">
        <f>IF($K$2='Complete Statement (Sess. Marks'!$O$2,'Complete Statement (Sess. Marks'!Q160,IF($K$2='Complete Statement (Sess. Marks'!$AA$2,'Complete Statement (Sess. Marks'!AC160,IF($K$2='Complete Statement (Sess. Marks'!$AM$2,'Complete Statement (Sess. Marks'!AO160,IF($K$2='Complete Statement (Sess. Marks'!$AY$2,'Complete Statement (Sess. Marks'!BA160,IF($K$2='Complete Statement (Sess. Marks'!$BK$2,'Complete Statement (Sess. Marks'!BM160,IF($K$2='Complete Statement (Sess. Marks'!$BW$2,'Complete Statement (Sess. Marks'!BY160,IF($K$2='Complete Statement (Sess. Marks'!$CI$2,'Complete Statement (Sess. Marks'!CK160,"")))))))</f>
        <v>0</v>
      </c>
      <c r="N160" s="76">
        <f>IF($K$2='Complete Statement (Sess. Marks'!$O$2,'Complete Statement (Sess. Marks'!R160,IF($K$2='Complete Statement (Sess. Marks'!$AA$2,'Complete Statement (Sess. Marks'!AD160,IF($K$2='Complete Statement (Sess. Marks'!$AM$2,'Complete Statement (Sess. Marks'!AP160,IF($K$2='Complete Statement (Sess. Marks'!$AY$2,'Complete Statement (Sess. Marks'!BB160,IF($K$2='Complete Statement (Sess. Marks'!$BK$2,'Complete Statement (Sess. Marks'!BN160,IF($K$2='Complete Statement (Sess. Marks'!$BW$2,'Complete Statement (Sess. Marks'!BZ160,IF($K$2='Complete Statement (Sess. Marks'!$CI$2,'Complete Statement (Sess. Marks'!CL160,"")))))))</f>
        <v>0</v>
      </c>
      <c r="O160" s="76">
        <f>IF($K$2='Complete Statement (Sess. Marks'!$O$2,'Complete Statement (Sess. Marks'!S160,IF($K$2='Complete Statement (Sess. Marks'!$AA$2,'Complete Statement (Sess. Marks'!AE160,IF($K$2='Complete Statement (Sess. Marks'!$AM$2,'Complete Statement (Sess. Marks'!AQ160,IF($K$2='Complete Statement (Sess. Marks'!$AY$2,'Complete Statement (Sess. Marks'!BC160,IF($K$2='Complete Statement (Sess. Marks'!$BK$2,'Complete Statement (Sess. Marks'!BO160,IF($K$2='Complete Statement (Sess. Marks'!$BW$2,'Complete Statement (Sess. Marks'!CA160,IF($K$2='Complete Statement (Sess. Marks'!$CI$2,'Complete Statement (Sess. Marks'!CM160,"")))))))</f>
        <v>0</v>
      </c>
      <c r="P160" s="76">
        <f>IF($K$2='Complete Statement (Sess. Marks'!$O$2,'Complete Statement (Sess. Marks'!T160,IF($K$2='Complete Statement (Sess. Marks'!$AA$2,'Complete Statement (Sess. Marks'!AF160,IF($K$2='Complete Statement (Sess. Marks'!$AM$2,'Complete Statement (Sess. Marks'!AR160,IF($K$2='Complete Statement (Sess. Marks'!$AY$2,'Complete Statement (Sess. Marks'!BD160,IF($K$2='Complete Statement (Sess. Marks'!$BK$2,'Complete Statement (Sess. Marks'!BP160,IF($K$2='Complete Statement (Sess. Marks'!$BW$2,'Complete Statement (Sess. Marks'!CB160,IF($K$2='Complete Statement (Sess. Marks'!$CI$2,'Complete Statement (Sess. Marks'!CN160,"")))))))</f>
        <v>0</v>
      </c>
      <c r="Q160" s="76">
        <f>IF($K$2='Complete Statement (Sess. Marks'!$O$2,'Complete Statement (Sess. Marks'!U160,IF($K$2='Complete Statement (Sess. Marks'!$AA$2,'Complete Statement (Sess. Marks'!AG160,IF($K$2='Complete Statement (Sess. Marks'!$AM$2,'Complete Statement (Sess. Marks'!AS160,IF($K$2='Complete Statement (Sess. Marks'!$AY$2,'Complete Statement (Sess. Marks'!BE160,IF($K$2='Complete Statement (Sess. Marks'!$BK$2,'Complete Statement (Sess. Marks'!BQ160,IF($K$2='Complete Statement (Sess. Marks'!$BW$2,'Complete Statement (Sess. Marks'!CC160,IF($K$2='Complete Statement (Sess. Marks'!$CI$2,'Complete Statement (Sess. Marks'!CO160,"")))))))</f>
        <v>0</v>
      </c>
      <c r="R160" s="76">
        <f>IF($K$2='Complete Statement (Sess. Marks'!$O$2,'Complete Statement (Sess. Marks'!V160,IF($K$2='Complete Statement (Sess. Marks'!$AA$2,'Complete Statement (Sess. Marks'!AH160,IF($K$2='Complete Statement (Sess. Marks'!$AM$2,'Complete Statement (Sess. Marks'!AT160,IF($K$2='Complete Statement (Sess. Marks'!$AY$2,'Complete Statement (Sess. Marks'!BF160,IF($K$2='Complete Statement (Sess. Marks'!$BK$2,'Complete Statement (Sess. Marks'!BR160,IF($K$2='Complete Statement (Sess. Marks'!$BW$2,'Complete Statement (Sess. Marks'!CD160,IF($K$2='Complete Statement (Sess. Marks'!$CI$2,'Complete Statement (Sess. Marks'!CP160,"")))))))</f>
        <v>0</v>
      </c>
      <c r="S160" s="76">
        <f>IF($K$2='Complete Statement (Sess. Marks'!$O$2,'Complete Statement (Sess. Marks'!W160,IF($K$2='Complete Statement (Sess. Marks'!$AA$2,'Complete Statement (Sess. Marks'!AI160,IF($K$2='Complete Statement (Sess. Marks'!$AM$2,'Complete Statement (Sess. Marks'!AU160,IF($K$2='Complete Statement (Sess. Marks'!$AY$2,'Complete Statement (Sess. Marks'!BG160,IF($K$2='Complete Statement (Sess. Marks'!$BK$2,'Complete Statement (Sess. Marks'!BS160,IF($K$2='Complete Statement (Sess. Marks'!$BW$2,'Complete Statement (Sess. Marks'!CE160,IF($K$2='Complete Statement (Sess. Marks'!$CI$2,'Complete Statement (Sess. Marks'!CQ160,"")))))))</f>
        <v>0</v>
      </c>
      <c r="T160" s="76">
        <f>IF($K$2='Complete Statement (Sess. Marks'!$O$2,'Complete Statement (Sess. Marks'!X160,IF($K$2='Complete Statement (Sess. Marks'!$AA$2,'Complete Statement (Sess. Marks'!AJ160,IF($K$2='Complete Statement (Sess. Marks'!$AM$2,'Complete Statement (Sess. Marks'!AV160,IF($K$2='Complete Statement (Sess. Marks'!$AY$2,'Complete Statement (Sess. Marks'!BH160,IF($K$2='Complete Statement (Sess. Marks'!$BK$2,'Complete Statement (Sess. Marks'!BT160,IF($K$2='Complete Statement (Sess. Marks'!$BW$2,'Complete Statement (Sess. Marks'!CF160,IF($K$2='Complete Statement (Sess. Marks'!$CI$2,'Complete Statement (Sess. Marks'!CR160,"")))))))</f>
        <v>0</v>
      </c>
      <c r="U160" s="76">
        <f>IF($K$2='Complete Statement (Sess. Marks'!$O$2,'Complete Statement (Sess. Marks'!Y160,IF($K$2='Complete Statement (Sess. Marks'!$AA$2,'Complete Statement (Sess. Marks'!AK160,IF($K$2='Complete Statement (Sess. Marks'!$AM$2,'Complete Statement (Sess. Marks'!AW160,IF($K$2='Complete Statement (Sess. Marks'!$AY$2,'Complete Statement (Sess. Marks'!BI160,IF($K$2='Complete Statement (Sess. Marks'!$BK$2,'Complete Statement (Sess. Marks'!BU160,IF($K$2='Complete Statement (Sess. Marks'!$BW$2,'Complete Statement (Sess. Marks'!CG160,IF($K$2='Complete Statement (Sess. Marks'!$CI$2,'Complete Statement (Sess. Marks'!CS160,"")))))))</f>
        <v>0</v>
      </c>
      <c r="V160" s="78">
        <f>IF($K$2='Complete Statement (Sess. Marks'!$O$2,'Complete Statement (Sess. Marks'!Z160,IF($K$2='Complete Statement (Sess. Marks'!$AA$2,'Complete Statement (Sess. Marks'!AL160,IF($K$2='Complete Statement (Sess. Marks'!$AM$2,'Complete Statement (Sess. Marks'!AX160,IF($K$2='Complete Statement (Sess. Marks'!$AY$2,'Complete Statement (Sess. Marks'!BJ160,IF($K$2='Complete Statement (Sess. Marks'!$BK$2,'Complete Statement (Sess. Marks'!BV160,IF($K$2='Complete Statement (Sess. Marks'!$BW$2,'Complete Statement (Sess. Marks'!CH160,IF($K$2='Complete Statement (Sess. Marks'!$CI$2,'Complete Statement (Sess. Marks'!CT160,"")))))))</f>
        <v>0</v>
      </c>
      <c r="W160" s="585"/>
      <c r="X160" s="128">
        <f>'Complete Statement (Sess. Marks'!DE160</f>
        <v>0</v>
      </c>
      <c r="Y160" s="282">
        <f>'Complete Statement (Sess. Marks'!DI160</f>
        <v>0</v>
      </c>
      <c r="Z160" s="124">
        <f>'Complete Statement (Sess. Marks'!DM160</f>
        <v>0</v>
      </c>
      <c r="AA160" s="282">
        <f>'Complete Statement (Sess. Marks'!DQ160</f>
        <v>0</v>
      </c>
      <c r="AB160" s="352">
        <f>'Complete Statement (Sess. Marks'!DU160</f>
        <v>0</v>
      </c>
      <c r="AC160" s="284">
        <f>'Complete Statement (Sess. Marks'!DY160</f>
        <v>0</v>
      </c>
      <c r="AD160" s="278" t="str">
        <f>'Complete Statement (Sess. Marks'!EC160</f>
        <v/>
      </c>
      <c r="AE160" s="123">
        <f>'Complete Statement (Sess. Marks'!ED160</f>
        <v>0</v>
      </c>
      <c r="AF160" s="44" t="str">
        <f>'Complete Statement (Sess. Marks'!EE160</f>
        <v>D</v>
      </c>
      <c r="AG160" s="289">
        <f>'Complete Statement (Sess. Marks'!EF160</f>
        <v>0</v>
      </c>
      <c r="AH160" s="290" t="str">
        <f>'Complete Statement (Sess. Marks'!EG160</f>
        <v>D</v>
      </c>
      <c r="AI160" s="653"/>
    </row>
    <row r="161" spans="1:35" s="20" customFormat="1" ht="17.25" customHeight="1">
      <c r="A161" s="654"/>
      <c r="B161" s="90">
        <f t="shared" si="2"/>
        <v>0</v>
      </c>
      <c r="C161" s="19">
        <f>'Marks Entry'!D163</f>
        <v>0</v>
      </c>
      <c r="D161" s="19">
        <f>'Marks Entry'!E163</f>
        <v>0</v>
      </c>
      <c r="E161" s="106" t="str">
        <f>'Marks Entry'!F163</f>
        <v/>
      </c>
      <c r="F161" s="19">
        <f>'Marks Entry'!G163</f>
        <v>0</v>
      </c>
      <c r="G161" s="19">
        <f>'Marks Entry'!H163</f>
        <v>0</v>
      </c>
      <c r="H161" s="19">
        <f>'Marks Entry'!I163</f>
        <v>0</v>
      </c>
      <c r="I161" s="19">
        <f>'Marks Entry'!J163</f>
        <v>0</v>
      </c>
      <c r="J161" s="748">
        <f>'Marks Entry'!K163</f>
        <v>0</v>
      </c>
      <c r="K161" s="77">
        <f>IF($K$2='Complete Statement (Sess. Marks'!$O$2,'Complete Statement (Sess. Marks'!O161,IF($K$2='Complete Statement (Sess. Marks'!$AA$2,'Complete Statement (Sess. Marks'!AA161,IF($K$2='Complete Statement (Sess. Marks'!$AM$2,'Complete Statement (Sess. Marks'!AM161,IF($K$2='Complete Statement (Sess. Marks'!$AY$2,'Complete Statement (Sess. Marks'!AY161,IF($K$2='Complete Statement (Sess. Marks'!$BK$2,'Complete Statement (Sess. Marks'!BK161,IF($K$2='Complete Statement (Sess. Marks'!$BW$2,'Complete Statement (Sess. Marks'!BW161,IF($K$2='Complete Statement (Sess. Marks'!$CI$2,'Complete Statement (Sess. Marks'!CI161,"")))))))</f>
        <v>0</v>
      </c>
      <c r="L161" s="76">
        <f>IF($K$2='Complete Statement (Sess. Marks'!$O$2,'Complete Statement (Sess. Marks'!P161,IF($K$2='Complete Statement (Sess. Marks'!$AA$2,'Complete Statement (Sess. Marks'!AB161,IF($K$2='Complete Statement (Sess. Marks'!$AM$2,'Complete Statement (Sess. Marks'!AN161,IF($K$2='Complete Statement (Sess. Marks'!$AY$2,'Complete Statement (Sess. Marks'!AZ161,IF($K$2='Complete Statement (Sess. Marks'!$BK$2,'Complete Statement (Sess. Marks'!BL161,IF($K$2='Complete Statement (Sess. Marks'!$BW$2,'Complete Statement (Sess. Marks'!BX161,IF($K$2='Complete Statement (Sess. Marks'!$CI$2,'Complete Statement (Sess. Marks'!CJ161,"")))))))</f>
        <v>0</v>
      </c>
      <c r="M161" s="76">
        <f>IF($K$2='Complete Statement (Sess. Marks'!$O$2,'Complete Statement (Sess. Marks'!Q161,IF($K$2='Complete Statement (Sess. Marks'!$AA$2,'Complete Statement (Sess. Marks'!AC161,IF($K$2='Complete Statement (Sess. Marks'!$AM$2,'Complete Statement (Sess. Marks'!AO161,IF($K$2='Complete Statement (Sess. Marks'!$AY$2,'Complete Statement (Sess. Marks'!BA161,IF($K$2='Complete Statement (Sess. Marks'!$BK$2,'Complete Statement (Sess. Marks'!BM161,IF($K$2='Complete Statement (Sess. Marks'!$BW$2,'Complete Statement (Sess. Marks'!BY161,IF($K$2='Complete Statement (Sess. Marks'!$CI$2,'Complete Statement (Sess. Marks'!CK161,"")))))))</f>
        <v>0</v>
      </c>
      <c r="N161" s="76">
        <f>IF($K$2='Complete Statement (Sess. Marks'!$O$2,'Complete Statement (Sess. Marks'!R161,IF($K$2='Complete Statement (Sess. Marks'!$AA$2,'Complete Statement (Sess. Marks'!AD161,IF($K$2='Complete Statement (Sess. Marks'!$AM$2,'Complete Statement (Sess. Marks'!AP161,IF($K$2='Complete Statement (Sess. Marks'!$AY$2,'Complete Statement (Sess. Marks'!BB161,IF($K$2='Complete Statement (Sess. Marks'!$BK$2,'Complete Statement (Sess. Marks'!BN161,IF($K$2='Complete Statement (Sess. Marks'!$BW$2,'Complete Statement (Sess. Marks'!BZ161,IF($K$2='Complete Statement (Sess. Marks'!$CI$2,'Complete Statement (Sess. Marks'!CL161,"")))))))</f>
        <v>0</v>
      </c>
      <c r="O161" s="76">
        <f>IF($K$2='Complete Statement (Sess. Marks'!$O$2,'Complete Statement (Sess. Marks'!S161,IF($K$2='Complete Statement (Sess. Marks'!$AA$2,'Complete Statement (Sess. Marks'!AE161,IF($K$2='Complete Statement (Sess. Marks'!$AM$2,'Complete Statement (Sess. Marks'!AQ161,IF($K$2='Complete Statement (Sess. Marks'!$AY$2,'Complete Statement (Sess. Marks'!BC161,IF($K$2='Complete Statement (Sess. Marks'!$BK$2,'Complete Statement (Sess. Marks'!BO161,IF($K$2='Complete Statement (Sess. Marks'!$BW$2,'Complete Statement (Sess. Marks'!CA161,IF($K$2='Complete Statement (Sess. Marks'!$CI$2,'Complete Statement (Sess. Marks'!CM161,"")))))))</f>
        <v>0</v>
      </c>
      <c r="P161" s="76">
        <f>IF($K$2='Complete Statement (Sess. Marks'!$O$2,'Complete Statement (Sess. Marks'!T161,IF($K$2='Complete Statement (Sess. Marks'!$AA$2,'Complete Statement (Sess. Marks'!AF161,IF($K$2='Complete Statement (Sess. Marks'!$AM$2,'Complete Statement (Sess. Marks'!AR161,IF($K$2='Complete Statement (Sess. Marks'!$AY$2,'Complete Statement (Sess. Marks'!BD161,IF($K$2='Complete Statement (Sess. Marks'!$BK$2,'Complete Statement (Sess. Marks'!BP161,IF($K$2='Complete Statement (Sess. Marks'!$BW$2,'Complete Statement (Sess. Marks'!CB161,IF($K$2='Complete Statement (Sess. Marks'!$CI$2,'Complete Statement (Sess. Marks'!CN161,"")))))))</f>
        <v>0</v>
      </c>
      <c r="Q161" s="76">
        <f>IF($K$2='Complete Statement (Sess. Marks'!$O$2,'Complete Statement (Sess. Marks'!U161,IF($K$2='Complete Statement (Sess. Marks'!$AA$2,'Complete Statement (Sess. Marks'!AG161,IF($K$2='Complete Statement (Sess. Marks'!$AM$2,'Complete Statement (Sess. Marks'!AS161,IF($K$2='Complete Statement (Sess. Marks'!$AY$2,'Complete Statement (Sess. Marks'!BE161,IF($K$2='Complete Statement (Sess. Marks'!$BK$2,'Complete Statement (Sess. Marks'!BQ161,IF($K$2='Complete Statement (Sess. Marks'!$BW$2,'Complete Statement (Sess. Marks'!CC161,IF($K$2='Complete Statement (Sess. Marks'!$CI$2,'Complete Statement (Sess. Marks'!CO161,"")))))))</f>
        <v>0</v>
      </c>
      <c r="R161" s="76">
        <f>IF($K$2='Complete Statement (Sess. Marks'!$O$2,'Complete Statement (Sess. Marks'!V161,IF($K$2='Complete Statement (Sess. Marks'!$AA$2,'Complete Statement (Sess. Marks'!AH161,IF($K$2='Complete Statement (Sess. Marks'!$AM$2,'Complete Statement (Sess. Marks'!AT161,IF($K$2='Complete Statement (Sess. Marks'!$AY$2,'Complete Statement (Sess. Marks'!BF161,IF($K$2='Complete Statement (Sess. Marks'!$BK$2,'Complete Statement (Sess. Marks'!BR161,IF($K$2='Complete Statement (Sess. Marks'!$BW$2,'Complete Statement (Sess. Marks'!CD161,IF($K$2='Complete Statement (Sess. Marks'!$CI$2,'Complete Statement (Sess. Marks'!CP161,"")))))))</f>
        <v>0</v>
      </c>
      <c r="S161" s="76">
        <f>IF($K$2='Complete Statement (Sess. Marks'!$O$2,'Complete Statement (Sess. Marks'!W161,IF($K$2='Complete Statement (Sess. Marks'!$AA$2,'Complete Statement (Sess. Marks'!AI161,IF($K$2='Complete Statement (Sess. Marks'!$AM$2,'Complete Statement (Sess. Marks'!AU161,IF($K$2='Complete Statement (Sess. Marks'!$AY$2,'Complete Statement (Sess. Marks'!BG161,IF($K$2='Complete Statement (Sess. Marks'!$BK$2,'Complete Statement (Sess. Marks'!BS161,IF($K$2='Complete Statement (Sess. Marks'!$BW$2,'Complete Statement (Sess. Marks'!CE161,IF($K$2='Complete Statement (Sess. Marks'!$CI$2,'Complete Statement (Sess. Marks'!CQ161,"")))))))</f>
        <v>0</v>
      </c>
      <c r="T161" s="76">
        <f>IF($K$2='Complete Statement (Sess. Marks'!$O$2,'Complete Statement (Sess. Marks'!X161,IF($K$2='Complete Statement (Sess. Marks'!$AA$2,'Complete Statement (Sess. Marks'!AJ161,IF($K$2='Complete Statement (Sess. Marks'!$AM$2,'Complete Statement (Sess. Marks'!AV161,IF($K$2='Complete Statement (Sess. Marks'!$AY$2,'Complete Statement (Sess. Marks'!BH161,IF($K$2='Complete Statement (Sess. Marks'!$BK$2,'Complete Statement (Sess. Marks'!BT161,IF($K$2='Complete Statement (Sess. Marks'!$BW$2,'Complete Statement (Sess. Marks'!CF161,IF($K$2='Complete Statement (Sess. Marks'!$CI$2,'Complete Statement (Sess. Marks'!CR161,"")))))))</f>
        <v>0</v>
      </c>
      <c r="U161" s="76">
        <f>IF($K$2='Complete Statement (Sess. Marks'!$O$2,'Complete Statement (Sess. Marks'!Y161,IF($K$2='Complete Statement (Sess. Marks'!$AA$2,'Complete Statement (Sess. Marks'!AK161,IF($K$2='Complete Statement (Sess. Marks'!$AM$2,'Complete Statement (Sess. Marks'!AW161,IF($K$2='Complete Statement (Sess. Marks'!$AY$2,'Complete Statement (Sess. Marks'!BI161,IF($K$2='Complete Statement (Sess. Marks'!$BK$2,'Complete Statement (Sess. Marks'!BU161,IF($K$2='Complete Statement (Sess. Marks'!$BW$2,'Complete Statement (Sess. Marks'!CG161,IF($K$2='Complete Statement (Sess. Marks'!$CI$2,'Complete Statement (Sess. Marks'!CS161,"")))))))</f>
        <v>0</v>
      </c>
      <c r="V161" s="78">
        <f>IF($K$2='Complete Statement (Sess. Marks'!$O$2,'Complete Statement (Sess. Marks'!Z161,IF($K$2='Complete Statement (Sess. Marks'!$AA$2,'Complete Statement (Sess. Marks'!AL161,IF($K$2='Complete Statement (Sess. Marks'!$AM$2,'Complete Statement (Sess. Marks'!AX161,IF($K$2='Complete Statement (Sess. Marks'!$AY$2,'Complete Statement (Sess. Marks'!BJ161,IF($K$2='Complete Statement (Sess. Marks'!$BK$2,'Complete Statement (Sess. Marks'!BV161,IF($K$2='Complete Statement (Sess. Marks'!$BW$2,'Complete Statement (Sess. Marks'!CH161,IF($K$2='Complete Statement (Sess. Marks'!$CI$2,'Complete Statement (Sess. Marks'!CT161,"")))))))</f>
        <v>0</v>
      </c>
      <c r="W161" s="585"/>
      <c r="X161" s="128">
        <f>'Complete Statement (Sess. Marks'!DE161</f>
        <v>0</v>
      </c>
      <c r="Y161" s="282">
        <f>'Complete Statement (Sess. Marks'!DI161</f>
        <v>0</v>
      </c>
      <c r="Z161" s="124">
        <f>'Complete Statement (Sess. Marks'!DM161</f>
        <v>0</v>
      </c>
      <c r="AA161" s="282">
        <f>'Complete Statement (Sess. Marks'!DQ161</f>
        <v>0</v>
      </c>
      <c r="AB161" s="352">
        <f>'Complete Statement (Sess. Marks'!DU161</f>
        <v>0</v>
      </c>
      <c r="AC161" s="284">
        <f>'Complete Statement (Sess. Marks'!DY161</f>
        <v>0</v>
      </c>
      <c r="AD161" s="278" t="str">
        <f>'Complete Statement (Sess. Marks'!EC161</f>
        <v/>
      </c>
      <c r="AE161" s="123">
        <f>'Complete Statement (Sess. Marks'!ED161</f>
        <v>0</v>
      </c>
      <c r="AF161" s="44" t="str">
        <f>'Complete Statement (Sess. Marks'!EE161</f>
        <v>D</v>
      </c>
      <c r="AG161" s="289">
        <f>'Complete Statement (Sess. Marks'!EF161</f>
        <v>0</v>
      </c>
      <c r="AH161" s="290" t="str">
        <f>'Complete Statement (Sess. Marks'!EG161</f>
        <v>D</v>
      </c>
      <c r="AI161" s="653"/>
    </row>
    <row r="162" spans="1:35" s="20" customFormat="1" ht="17.25" customHeight="1">
      <c r="A162" s="654"/>
      <c r="B162" s="90">
        <f t="shared" si="2"/>
        <v>0</v>
      </c>
      <c r="C162" s="19">
        <f>'Marks Entry'!D164</f>
        <v>0</v>
      </c>
      <c r="D162" s="19">
        <f>'Marks Entry'!E164</f>
        <v>0</v>
      </c>
      <c r="E162" s="106" t="str">
        <f>'Marks Entry'!F164</f>
        <v/>
      </c>
      <c r="F162" s="19">
        <f>'Marks Entry'!G164</f>
        <v>0</v>
      </c>
      <c r="G162" s="19">
        <f>'Marks Entry'!H164</f>
        <v>0</v>
      </c>
      <c r="H162" s="19">
        <f>'Marks Entry'!I164</f>
        <v>0</v>
      </c>
      <c r="I162" s="19">
        <f>'Marks Entry'!J164</f>
        <v>0</v>
      </c>
      <c r="J162" s="748">
        <f>'Marks Entry'!K164</f>
        <v>0</v>
      </c>
      <c r="K162" s="77">
        <f>IF($K$2='Complete Statement (Sess. Marks'!$O$2,'Complete Statement (Sess. Marks'!O162,IF($K$2='Complete Statement (Sess. Marks'!$AA$2,'Complete Statement (Sess. Marks'!AA162,IF($K$2='Complete Statement (Sess. Marks'!$AM$2,'Complete Statement (Sess. Marks'!AM162,IF($K$2='Complete Statement (Sess. Marks'!$AY$2,'Complete Statement (Sess. Marks'!AY162,IF($K$2='Complete Statement (Sess. Marks'!$BK$2,'Complete Statement (Sess. Marks'!BK162,IF($K$2='Complete Statement (Sess. Marks'!$BW$2,'Complete Statement (Sess. Marks'!BW162,IF($K$2='Complete Statement (Sess. Marks'!$CI$2,'Complete Statement (Sess. Marks'!CI162,"")))))))</f>
        <v>0</v>
      </c>
      <c r="L162" s="76">
        <f>IF($K$2='Complete Statement (Sess. Marks'!$O$2,'Complete Statement (Sess. Marks'!P162,IF($K$2='Complete Statement (Sess. Marks'!$AA$2,'Complete Statement (Sess. Marks'!AB162,IF($K$2='Complete Statement (Sess. Marks'!$AM$2,'Complete Statement (Sess. Marks'!AN162,IF($K$2='Complete Statement (Sess. Marks'!$AY$2,'Complete Statement (Sess. Marks'!AZ162,IF($K$2='Complete Statement (Sess. Marks'!$BK$2,'Complete Statement (Sess. Marks'!BL162,IF($K$2='Complete Statement (Sess. Marks'!$BW$2,'Complete Statement (Sess. Marks'!BX162,IF($K$2='Complete Statement (Sess. Marks'!$CI$2,'Complete Statement (Sess. Marks'!CJ162,"")))))))</f>
        <v>0</v>
      </c>
      <c r="M162" s="76">
        <f>IF($K$2='Complete Statement (Sess. Marks'!$O$2,'Complete Statement (Sess. Marks'!Q162,IF($K$2='Complete Statement (Sess. Marks'!$AA$2,'Complete Statement (Sess. Marks'!AC162,IF($K$2='Complete Statement (Sess. Marks'!$AM$2,'Complete Statement (Sess. Marks'!AO162,IF($K$2='Complete Statement (Sess. Marks'!$AY$2,'Complete Statement (Sess. Marks'!BA162,IF($K$2='Complete Statement (Sess. Marks'!$BK$2,'Complete Statement (Sess. Marks'!BM162,IF($K$2='Complete Statement (Sess. Marks'!$BW$2,'Complete Statement (Sess. Marks'!BY162,IF($K$2='Complete Statement (Sess. Marks'!$CI$2,'Complete Statement (Sess. Marks'!CK162,"")))))))</f>
        <v>0</v>
      </c>
      <c r="N162" s="76">
        <f>IF($K$2='Complete Statement (Sess. Marks'!$O$2,'Complete Statement (Sess. Marks'!R162,IF($K$2='Complete Statement (Sess. Marks'!$AA$2,'Complete Statement (Sess. Marks'!AD162,IF($K$2='Complete Statement (Sess. Marks'!$AM$2,'Complete Statement (Sess. Marks'!AP162,IF($K$2='Complete Statement (Sess. Marks'!$AY$2,'Complete Statement (Sess. Marks'!BB162,IF($K$2='Complete Statement (Sess. Marks'!$BK$2,'Complete Statement (Sess. Marks'!BN162,IF($K$2='Complete Statement (Sess. Marks'!$BW$2,'Complete Statement (Sess. Marks'!BZ162,IF($K$2='Complete Statement (Sess. Marks'!$CI$2,'Complete Statement (Sess. Marks'!CL162,"")))))))</f>
        <v>0</v>
      </c>
      <c r="O162" s="76">
        <f>IF($K$2='Complete Statement (Sess. Marks'!$O$2,'Complete Statement (Sess. Marks'!S162,IF($K$2='Complete Statement (Sess. Marks'!$AA$2,'Complete Statement (Sess. Marks'!AE162,IF($K$2='Complete Statement (Sess. Marks'!$AM$2,'Complete Statement (Sess. Marks'!AQ162,IF($K$2='Complete Statement (Sess. Marks'!$AY$2,'Complete Statement (Sess. Marks'!BC162,IF($K$2='Complete Statement (Sess. Marks'!$BK$2,'Complete Statement (Sess. Marks'!BO162,IF($K$2='Complete Statement (Sess. Marks'!$BW$2,'Complete Statement (Sess. Marks'!CA162,IF($K$2='Complete Statement (Sess. Marks'!$CI$2,'Complete Statement (Sess. Marks'!CM162,"")))))))</f>
        <v>0</v>
      </c>
      <c r="P162" s="76">
        <f>IF($K$2='Complete Statement (Sess. Marks'!$O$2,'Complete Statement (Sess. Marks'!T162,IF($K$2='Complete Statement (Sess. Marks'!$AA$2,'Complete Statement (Sess. Marks'!AF162,IF($K$2='Complete Statement (Sess. Marks'!$AM$2,'Complete Statement (Sess. Marks'!AR162,IF($K$2='Complete Statement (Sess. Marks'!$AY$2,'Complete Statement (Sess. Marks'!BD162,IF($K$2='Complete Statement (Sess. Marks'!$BK$2,'Complete Statement (Sess. Marks'!BP162,IF($K$2='Complete Statement (Sess. Marks'!$BW$2,'Complete Statement (Sess. Marks'!CB162,IF($K$2='Complete Statement (Sess. Marks'!$CI$2,'Complete Statement (Sess. Marks'!CN162,"")))))))</f>
        <v>0</v>
      </c>
      <c r="Q162" s="76">
        <f>IF($K$2='Complete Statement (Sess. Marks'!$O$2,'Complete Statement (Sess. Marks'!U162,IF($K$2='Complete Statement (Sess. Marks'!$AA$2,'Complete Statement (Sess. Marks'!AG162,IF($K$2='Complete Statement (Sess. Marks'!$AM$2,'Complete Statement (Sess. Marks'!AS162,IF($K$2='Complete Statement (Sess. Marks'!$AY$2,'Complete Statement (Sess. Marks'!BE162,IF($K$2='Complete Statement (Sess. Marks'!$BK$2,'Complete Statement (Sess. Marks'!BQ162,IF($K$2='Complete Statement (Sess. Marks'!$BW$2,'Complete Statement (Sess. Marks'!CC162,IF($K$2='Complete Statement (Sess. Marks'!$CI$2,'Complete Statement (Sess. Marks'!CO162,"")))))))</f>
        <v>0</v>
      </c>
      <c r="R162" s="76">
        <f>IF($K$2='Complete Statement (Sess. Marks'!$O$2,'Complete Statement (Sess. Marks'!V162,IF($K$2='Complete Statement (Sess. Marks'!$AA$2,'Complete Statement (Sess. Marks'!AH162,IF($K$2='Complete Statement (Sess. Marks'!$AM$2,'Complete Statement (Sess. Marks'!AT162,IF($K$2='Complete Statement (Sess. Marks'!$AY$2,'Complete Statement (Sess. Marks'!BF162,IF($K$2='Complete Statement (Sess. Marks'!$BK$2,'Complete Statement (Sess. Marks'!BR162,IF($K$2='Complete Statement (Sess. Marks'!$BW$2,'Complete Statement (Sess. Marks'!CD162,IF($K$2='Complete Statement (Sess. Marks'!$CI$2,'Complete Statement (Sess. Marks'!CP162,"")))))))</f>
        <v>0</v>
      </c>
      <c r="S162" s="76">
        <f>IF($K$2='Complete Statement (Sess. Marks'!$O$2,'Complete Statement (Sess. Marks'!W162,IF($K$2='Complete Statement (Sess. Marks'!$AA$2,'Complete Statement (Sess. Marks'!AI162,IF($K$2='Complete Statement (Sess. Marks'!$AM$2,'Complete Statement (Sess. Marks'!AU162,IF($K$2='Complete Statement (Sess. Marks'!$AY$2,'Complete Statement (Sess. Marks'!BG162,IF($K$2='Complete Statement (Sess. Marks'!$BK$2,'Complete Statement (Sess. Marks'!BS162,IF($K$2='Complete Statement (Sess. Marks'!$BW$2,'Complete Statement (Sess. Marks'!CE162,IF($K$2='Complete Statement (Sess. Marks'!$CI$2,'Complete Statement (Sess. Marks'!CQ162,"")))))))</f>
        <v>0</v>
      </c>
      <c r="T162" s="76">
        <f>IF($K$2='Complete Statement (Sess. Marks'!$O$2,'Complete Statement (Sess. Marks'!X162,IF($K$2='Complete Statement (Sess. Marks'!$AA$2,'Complete Statement (Sess. Marks'!AJ162,IF($K$2='Complete Statement (Sess. Marks'!$AM$2,'Complete Statement (Sess. Marks'!AV162,IF($K$2='Complete Statement (Sess. Marks'!$AY$2,'Complete Statement (Sess. Marks'!BH162,IF($K$2='Complete Statement (Sess. Marks'!$BK$2,'Complete Statement (Sess. Marks'!BT162,IF($K$2='Complete Statement (Sess. Marks'!$BW$2,'Complete Statement (Sess. Marks'!CF162,IF($K$2='Complete Statement (Sess. Marks'!$CI$2,'Complete Statement (Sess. Marks'!CR162,"")))))))</f>
        <v>0</v>
      </c>
      <c r="U162" s="76">
        <f>IF($K$2='Complete Statement (Sess. Marks'!$O$2,'Complete Statement (Sess. Marks'!Y162,IF($K$2='Complete Statement (Sess. Marks'!$AA$2,'Complete Statement (Sess. Marks'!AK162,IF($K$2='Complete Statement (Sess. Marks'!$AM$2,'Complete Statement (Sess. Marks'!AW162,IF($K$2='Complete Statement (Sess. Marks'!$AY$2,'Complete Statement (Sess. Marks'!BI162,IF($K$2='Complete Statement (Sess. Marks'!$BK$2,'Complete Statement (Sess. Marks'!BU162,IF($K$2='Complete Statement (Sess. Marks'!$BW$2,'Complete Statement (Sess. Marks'!CG162,IF($K$2='Complete Statement (Sess. Marks'!$CI$2,'Complete Statement (Sess. Marks'!CS162,"")))))))</f>
        <v>0</v>
      </c>
      <c r="V162" s="78">
        <f>IF($K$2='Complete Statement (Sess. Marks'!$O$2,'Complete Statement (Sess. Marks'!Z162,IF($K$2='Complete Statement (Sess. Marks'!$AA$2,'Complete Statement (Sess. Marks'!AL162,IF($K$2='Complete Statement (Sess. Marks'!$AM$2,'Complete Statement (Sess. Marks'!AX162,IF($K$2='Complete Statement (Sess. Marks'!$AY$2,'Complete Statement (Sess. Marks'!BJ162,IF($K$2='Complete Statement (Sess. Marks'!$BK$2,'Complete Statement (Sess. Marks'!BV162,IF($K$2='Complete Statement (Sess. Marks'!$BW$2,'Complete Statement (Sess. Marks'!CH162,IF($K$2='Complete Statement (Sess. Marks'!$CI$2,'Complete Statement (Sess. Marks'!CT162,"")))))))</f>
        <v>0</v>
      </c>
      <c r="W162" s="585"/>
      <c r="X162" s="128">
        <f>'Complete Statement (Sess. Marks'!DE162</f>
        <v>0</v>
      </c>
      <c r="Y162" s="282">
        <f>'Complete Statement (Sess. Marks'!DI162</f>
        <v>0</v>
      </c>
      <c r="Z162" s="124">
        <f>'Complete Statement (Sess. Marks'!DM162</f>
        <v>0</v>
      </c>
      <c r="AA162" s="282">
        <f>'Complete Statement (Sess. Marks'!DQ162</f>
        <v>0</v>
      </c>
      <c r="AB162" s="352">
        <f>'Complete Statement (Sess. Marks'!DU162</f>
        <v>0</v>
      </c>
      <c r="AC162" s="284">
        <f>'Complete Statement (Sess. Marks'!DY162</f>
        <v>0</v>
      </c>
      <c r="AD162" s="278" t="str">
        <f>'Complete Statement (Sess. Marks'!EC162</f>
        <v/>
      </c>
      <c r="AE162" s="123">
        <f>'Complete Statement (Sess. Marks'!ED162</f>
        <v>0</v>
      </c>
      <c r="AF162" s="44" t="str">
        <f>'Complete Statement (Sess. Marks'!EE162</f>
        <v>D</v>
      </c>
      <c r="AG162" s="289">
        <f>'Complete Statement (Sess. Marks'!EF162</f>
        <v>0</v>
      </c>
      <c r="AH162" s="290" t="str">
        <f>'Complete Statement (Sess. Marks'!EG162</f>
        <v>D</v>
      </c>
      <c r="AI162" s="653"/>
    </row>
    <row r="163" spans="1:35" s="20" customFormat="1" ht="17.25" customHeight="1">
      <c r="A163" s="654"/>
      <c r="B163" s="90">
        <f t="shared" si="2"/>
        <v>0</v>
      </c>
      <c r="C163" s="19">
        <f>'Marks Entry'!D165</f>
        <v>0</v>
      </c>
      <c r="D163" s="19">
        <f>'Marks Entry'!E165</f>
        <v>0</v>
      </c>
      <c r="E163" s="106" t="str">
        <f>'Marks Entry'!F165</f>
        <v/>
      </c>
      <c r="F163" s="19">
        <f>'Marks Entry'!G165</f>
        <v>0</v>
      </c>
      <c r="G163" s="19">
        <f>'Marks Entry'!H165</f>
        <v>0</v>
      </c>
      <c r="H163" s="19">
        <f>'Marks Entry'!I165</f>
        <v>0</v>
      </c>
      <c r="I163" s="19">
        <f>'Marks Entry'!J165</f>
        <v>0</v>
      </c>
      <c r="J163" s="748">
        <f>'Marks Entry'!K165</f>
        <v>0</v>
      </c>
      <c r="K163" s="77">
        <f>IF($K$2='Complete Statement (Sess. Marks'!$O$2,'Complete Statement (Sess. Marks'!O163,IF($K$2='Complete Statement (Sess. Marks'!$AA$2,'Complete Statement (Sess. Marks'!AA163,IF($K$2='Complete Statement (Sess. Marks'!$AM$2,'Complete Statement (Sess. Marks'!AM163,IF($K$2='Complete Statement (Sess. Marks'!$AY$2,'Complete Statement (Sess. Marks'!AY163,IF($K$2='Complete Statement (Sess. Marks'!$BK$2,'Complete Statement (Sess. Marks'!BK163,IF($K$2='Complete Statement (Sess. Marks'!$BW$2,'Complete Statement (Sess. Marks'!BW163,IF($K$2='Complete Statement (Sess. Marks'!$CI$2,'Complete Statement (Sess. Marks'!CI163,"")))))))</f>
        <v>0</v>
      </c>
      <c r="L163" s="76">
        <f>IF($K$2='Complete Statement (Sess. Marks'!$O$2,'Complete Statement (Sess. Marks'!P163,IF($K$2='Complete Statement (Sess. Marks'!$AA$2,'Complete Statement (Sess. Marks'!AB163,IF($K$2='Complete Statement (Sess. Marks'!$AM$2,'Complete Statement (Sess. Marks'!AN163,IF($K$2='Complete Statement (Sess. Marks'!$AY$2,'Complete Statement (Sess. Marks'!AZ163,IF($K$2='Complete Statement (Sess. Marks'!$BK$2,'Complete Statement (Sess. Marks'!BL163,IF($K$2='Complete Statement (Sess. Marks'!$BW$2,'Complete Statement (Sess. Marks'!BX163,IF($K$2='Complete Statement (Sess. Marks'!$CI$2,'Complete Statement (Sess. Marks'!CJ163,"")))))))</f>
        <v>0</v>
      </c>
      <c r="M163" s="76">
        <f>IF($K$2='Complete Statement (Sess. Marks'!$O$2,'Complete Statement (Sess. Marks'!Q163,IF($K$2='Complete Statement (Sess. Marks'!$AA$2,'Complete Statement (Sess. Marks'!AC163,IF($K$2='Complete Statement (Sess. Marks'!$AM$2,'Complete Statement (Sess. Marks'!AO163,IF($K$2='Complete Statement (Sess. Marks'!$AY$2,'Complete Statement (Sess. Marks'!BA163,IF($K$2='Complete Statement (Sess. Marks'!$BK$2,'Complete Statement (Sess. Marks'!BM163,IF($K$2='Complete Statement (Sess. Marks'!$BW$2,'Complete Statement (Sess. Marks'!BY163,IF($K$2='Complete Statement (Sess. Marks'!$CI$2,'Complete Statement (Sess. Marks'!CK163,"")))))))</f>
        <v>0</v>
      </c>
      <c r="N163" s="76">
        <f>IF($K$2='Complete Statement (Sess. Marks'!$O$2,'Complete Statement (Sess. Marks'!R163,IF($K$2='Complete Statement (Sess. Marks'!$AA$2,'Complete Statement (Sess. Marks'!AD163,IF($K$2='Complete Statement (Sess. Marks'!$AM$2,'Complete Statement (Sess. Marks'!AP163,IF($K$2='Complete Statement (Sess. Marks'!$AY$2,'Complete Statement (Sess. Marks'!BB163,IF($K$2='Complete Statement (Sess. Marks'!$BK$2,'Complete Statement (Sess. Marks'!BN163,IF($K$2='Complete Statement (Sess. Marks'!$BW$2,'Complete Statement (Sess. Marks'!BZ163,IF($K$2='Complete Statement (Sess. Marks'!$CI$2,'Complete Statement (Sess. Marks'!CL163,"")))))))</f>
        <v>0</v>
      </c>
      <c r="O163" s="76">
        <f>IF($K$2='Complete Statement (Sess. Marks'!$O$2,'Complete Statement (Sess. Marks'!S163,IF($K$2='Complete Statement (Sess. Marks'!$AA$2,'Complete Statement (Sess. Marks'!AE163,IF($K$2='Complete Statement (Sess. Marks'!$AM$2,'Complete Statement (Sess. Marks'!AQ163,IF($K$2='Complete Statement (Sess. Marks'!$AY$2,'Complete Statement (Sess. Marks'!BC163,IF($K$2='Complete Statement (Sess. Marks'!$BK$2,'Complete Statement (Sess. Marks'!BO163,IF($K$2='Complete Statement (Sess. Marks'!$BW$2,'Complete Statement (Sess. Marks'!CA163,IF($K$2='Complete Statement (Sess. Marks'!$CI$2,'Complete Statement (Sess. Marks'!CM163,"")))))))</f>
        <v>0</v>
      </c>
      <c r="P163" s="76">
        <f>IF($K$2='Complete Statement (Sess. Marks'!$O$2,'Complete Statement (Sess. Marks'!T163,IF($K$2='Complete Statement (Sess. Marks'!$AA$2,'Complete Statement (Sess. Marks'!AF163,IF($K$2='Complete Statement (Sess. Marks'!$AM$2,'Complete Statement (Sess. Marks'!AR163,IF($K$2='Complete Statement (Sess. Marks'!$AY$2,'Complete Statement (Sess. Marks'!BD163,IF($K$2='Complete Statement (Sess. Marks'!$BK$2,'Complete Statement (Sess. Marks'!BP163,IF($K$2='Complete Statement (Sess. Marks'!$BW$2,'Complete Statement (Sess. Marks'!CB163,IF($K$2='Complete Statement (Sess. Marks'!$CI$2,'Complete Statement (Sess. Marks'!CN163,"")))))))</f>
        <v>0</v>
      </c>
      <c r="Q163" s="76">
        <f>IF($K$2='Complete Statement (Sess. Marks'!$O$2,'Complete Statement (Sess. Marks'!U163,IF($K$2='Complete Statement (Sess. Marks'!$AA$2,'Complete Statement (Sess. Marks'!AG163,IF($K$2='Complete Statement (Sess. Marks'!$AM$2,'Complete Statement (Sess. Marks'!AS163,IF($K$2='Complete Statement (Sess. Marks'!$AY$2,'Complete Statement (Sess. Marks'!BE163,IF($K$2='Complete Statement (Sess. Marks'!$BK$2,'Complete Statement (Sess. Marks'!BQ163,IF($K$2='Complete Statement (Sess. Marks'!$BW$2,'Complete Statement (Sess. Marks'!CC163,IF($K$2='Complete Statement (Sess. Marks'!$CI$2,'Complete Statement (Sess. Marks'!CO163,"")))))))</f>
        <v>0</v>
      </c>
      <c r="R163" s="76">
        <f>IF($K$2='Complete Statement (Sess. Marks'!$O$2,'Complete Statement (Sess. Marks'!V163,IF($K$2='Complete Statement (Sess. Marks'!$AA$2,'Complete Statement (Sess. Marks'!AH163,IF($K$2='Complete Statement (Sess. Marks'!$AM$2,'Complete Statement (Sess. Marks'!AT163,IF($K$2='Complete Statement (Sess. Marks'!$AY$2,'Complete Statement (Sess. Marks'!BF163,IF($K$2='Complete Statement (Sess. Marks'!$BK$2,'Complete Statement (Sess. Marks'!BR163,IF($K$2='Complete Statement (Sess. Marks'!$BW$2,'Complete Statement (Sess. Marks'!CD163,IF($K$2='Complete Statement (Sess. Marks'!$CI$2,'Complete Statement (Sess. Marks'!CP163,"")))))))</f>
        <v>0</v>
      </c>
      <c r="S163" s="76">
        <f>IF($K$2='Complete Statement (Sess. Marks'!$O$2,'Complete Statement (Sess. Marks'!W163,IF($K$2='Complete Statement (Sess. Marks'!$AA$2,'Complete Statement (Sess. Marks'!AI163,IF($K$2='Complete Statement (Sess. Marks'!$AM$2,'Complete Statement (Sess. Marks'!AU163,IF($K$2='Complete Statement (Sess. Marks'!$AY$2,'Complete Statement (Sess. Marks'!BG163,IF($K$2='Complete Statement (Sess. Marks'!$BK$2,'Complete Statement (Sess. Marks'!BS163,IF($K$2='Complete Statement (Sess. Marks'!$BW$2,'Complete Statement (Sess. Marks'!CE163,IF($K$2='Complete Statement (Sess. Marks'!$CI$2,'Complete Statement (Sess. Marks'!CQ163,"")))))))</f>
        <v>0</v>
      </c>
      <c r="T163" s="76">
        <f>IF($K$2='Complete Statement (Sess. Marks'!$O$2,'Complete Statement (Sess. Marks'!X163,IF($K$2='Complete Statement (Sess. Marks'!$AA$2,'Complete Statement (Sess. Marks'!AJ163,IF($K$2='Complete Statement (Sess. Marks'!$AM$2,'Complete Statement (Sess. Marks'!AV163,IF($K$2='Complete Statement (Sess. Marks'!$AY$2,'Complete Statement (Sess. Marks'!BH163,IF($K$2='Complete Statement (Sess. Marks'!$BK$2,'Complete Statement (Sess. Marks'!BT163,IF($K$2='Complete Statement (Sess. Marks'!$BW$2,'Complete Statement (Sess. Marks'!CF163,IF($K$2='Complete Statement (Sess. Marks'!$CI$2,'Complete Statement (Sess. Marks'!CR163,"")))))))</f>
        <v>0</v>
      </c>
      <c r="U163" s="76">
        <f>IF($K$2='Complete Statement (Sess. Marks'!$O$2,'Complete Statement (Sess. Marks'!Y163,IF($K$2='Complete Statement (Sess. Marks'!$AA$2,'Complete Statement (Sess. Marks'!AK163,IF($K$2='Complete Statement (Sess. Marks'!$AM$2,'Complete Statement (Sess. Marks'!AW163,IF($K$2='Complete Statement (Sess. Marks'!$AY$2,'Complete Statement (Sess. Marks'!BI163,IF($K$2='Complete Statement (Sess. Marks'!$BK$2,'Complete Statement (Sess. Marks'!BU163,IF($K$2='Complete Statement (Sess. Marks'!$BW$2,'Complete Statement (Sess. Marks'!CG163,IF($K$2='Complete Statement (Sess. Marks'!$CI$2,'Complete Statement (Sess. Marks'!CS163,"")))))))</f>
        <v>0</v>
      </c>
      <c r="V163" s="78">
        <f>IF($K$2='Complete Statement (Sess. Marks'!$O$2,'Complete Statement (Sess. Marks'!Z163,IF($K$2='Complete Statement (Sess. Marks'!$AA$2,'Complete Statement (Sess. Marks'!AL163,IF($K$2='Complete Statement (Sess. Marks'!$AM$2,'Complete Statement (Sess. Marks'!AX163,IF($K$2='Complete Statement (Sess. Marks'!$AY$2,'Complete Statement (Sess. Marks'!BJ163,IF($K$2='Complete Statement (Sess. Marks'!$BK$2,'Complete Statement (Sess. Marks'!BV163,IF($K$2='Complete Statement (Sess. Marks'!$BW$2,'Complete Statement (Sess. Marks'!CH163,IF($K$2='Complete Statement (Sess. Marks'!$CI$2,'Complete Statement (Sess. Marks'!CT163,"")))))))</f>
        <v>0</v>
      </c>
      <c r="W163" s="585"/>
      <c r="X163" s="128">
        <f>'Complete Statement (Sess. Marks'!DE163</f>
        <v>0</v>
      </c>
      <c r="Y163" s="282">
        <f>'Complete Statement (Sess. Marks'!DI163</f>
        <v>0</v>
      </c>
      <c r="Z163" s="124">
        <f>'Complete Statement (Sess. Marks'!DM163</f>
        <v>0</v>
      </c>
      <c r="AA163" s="282">
        <f>'Complete Statement (Sess. Marks'!DQ163</f>
        <v>0</v>
      </c>
      <c r="AB163" s="352">
        <f>'Complete Statement (Sess. Marks'!DU163</f>
        <v>0</v>
      </c>
      <c r="AC163" s="284">
        <f>'Complete Statement (Sess. Marks'!DY163</f>
        <v>0</v>
      </c>
      <c r="AD163" s="278" t="str">
        <f>'Complete Statement (Sess. Marks'!EC163</f>
        <v/>
      </c>
      <c r="AE163" s="123">
        <f>'Complete Statement (Sess. Marks'!ED163</f>
        <v>0</v>
      </c>
      <c r="AF163" s="44" t="str">
        <f>'Complete Statement (Sess. Marks'!EE163</f>
        <v>D</v>
      </c>
      <c r="AG163" s="289">
        <f>'Complete Statement (Sess. Marks'!EF163</f>
        <v>0</v>
      </c>
      <c r="AH163" s="290" t="str">
        <f>'Complete Statement (Sess. Marks'!EG163</f>
        <v>D</v>
      </c>
      <c r="AI163" s="653"/>
    </row>
    <row r="164" spans="1:35" s="20" customFormat="1" ht="17.25" customHeight="1">
      <c r="A164" s="654"/>
      <c r="B164" s="90">
        <f t="shared" si="2"/>
        <v>0</v>
      </c>
      <c r="C164" s="19">
        <f>'Marks Entry'!D166</f>
        <v>0</v>
      </c>
      <c r="D164" s="19">
        <f>'Marks Entry'!E166</f>
        <v>0</v>
      </c>
      <c r="E164" s="106" t="str">
        <f>'Marks Entry'!F166</f>
        <v/>
      </c>
      <c r="F164" s="19">
        <f>'Marks Entry'!G166</f>
        <v>0</v>
      </c>
      <c r="G164" s="19">
        <f>'Marks Entry'!H166</f>
        <v>0</v>
      </c>
      <c r="H164" s="19">
        <f>'Marks Entry'!I166</f>
        <v>0</v>
      </c>
      <c r="I164" s="19">
        <f>'Marks Entry'!J166</f>
        <v>0</v>
      </c>
      <c r="J164" s="748">
        <f>'Marks Entry'!K166</f>
        <v>0</v>
      </c>
      <c r="K164" s="77">
        <f>IF($K$2='Complete Statement (Sess. Marks'!$O$2,'Complete Statement (Sess. Marks'!O164,IF($K$2='Complete Statement (Sess. Marks'!$AA$2,'Complete Statement (Sess. Marks'!AA164,IF($K$2='Complete Statement (Sess. Marks'!$AM$2,'Complete Statement (Sess. Marks'!AM164,IF($K$2='Complete Statement (Sess. Marks'!$AY$2,'Complete Statement (Sess. Marks'!AY164,IF($K$2='Complete Statement (Sess. Marks'!$BK$2,'Complete Statement (Sess. Marks'!BK164,IF($K$2='Complete Statement (Sess. Marks'!$BW$2,'Complete Statement (Sess. Marks'!BW164,IF($K$2='Complete Statement (Sess. Marks'!$CI$2,'Complete Statement (Sess. Marks'!CI164,"")))))))</f>
        <v>0</v>
      </c>
      <c r="L164" s="76">
        <f>IF($K$2='Complete Statement (Sess. Marks'!$O$2,'Complete Statement (Sess. Marks'!P164,IF($K$2='Complete Statement (Sess. Marks'!$AA$2,'Complete Statement (Sess. Marks'!AB164,IF($K$2='Complete Statement (Sess. Marks'!$AM$2,'Complete Statement (Sess. Marks'!AN164,IF($K$2='Complete Statement (Sess. Marks'!$AY$2,'Complete Statement (Sess. Marks'!AZ164,IF($K$2='Complete Statement (Sess. Marks'!$BK$2,'Complete Statement (Sess. Marks'!BL164,IF($K$2='Complete Statement (Sess. Marks'!$BW$2,'Complete Statement (Sess. Marks'!BX164,IF($K$2='Complete Statement (Sess. Marks'!$CI$2,'Complete Statement (Sess. Marks'!CJ164,"")))))))</f>
        <v>0</v>
      </c>
      <c r="M164" s="76">
        <f>IF($K$2='Complete Statement (Sess. Marks'!$O$2,'Complete Statement (Sess. Marks'!Q164,IF($K$2='Complete Statement (Sess. Marks'!$AA$2,'Complete Statement (Sess. Marks'!AC164,IF($K$2='Complete Statement (Sess. Marks'!$AM$2,'Complete Statement (Sess. Marks'!AO164,IF($K$2='Complete Statement (Sess. Marks'!$AY$2,'Complete Statement (Sess. Marks'!BA164,IF($K$2='Complete Statement (Sess. Marks'!$BK$2,'Complete Statement (Sess. Marks'!BM164,IF($K$2='Complete Statement (Sess. Marks'!$BW$2,'Complete Statement (Sess. Marks'!BY164,IF($K$2='Complete Statement (Sess. Marks'!$CI$2,'Complete Statement (Sess. Marks'!CK164,"")))))))</f>
        <v>0</v>
      </c>
      <c r="N164" s="76">
        <f>IF($K$2='Complete Statement (Sess. Marks'!$O$2,'Complete Statement (Sess. Marks'!R164,IF($K$2='Complete Statement (Sess. Marks'!$AA$2,'Complete Statement (Sess. Marks'!AD164,IF($K$2='Complete Statement (Sess. Marks'!$AM$2,'Complete Statement (Sess. Marks'!AP164,IF($K$2='Complete Statement (Sess. Marks'!$AY$2,'Complete Statement (Sess. Marks'!BB164,IF($K$2='Complete Statement (Sess. Marks'!$BK$2,'Complete Statement (Sess. Marks'!BN164,IF($K$2='Complete Statement (Sess. Marks'!$BW$2,'Complete Statement (Sess. Marks'!BZ164,IF($K$2='Complete Statement (Sess. Marks'!$CI$2,'Complete Statement (Sess. Marks'!CL164,"")))))))</f>
        <v>0</v>
      </c>
      <c r="O164" s="76">
        <f>IF($K$2='Complete Statement (Sess. Marks'!$O$2,'Complete Statement (Sess. Marks'!S164,IF($K$2='Complete Statement (Sess. Marks'!$AA$2,'Complete Statement (Sess. Marks'!AE164,IF($K$2='Complete Statement (Sess. Marks'!$AM$2,'Complete Statement (Sess. Marks'!AQ164,IF($K$2='Complete Statement (Sess. Marks'!$AY$2,'Complete Statement (Sess. Marks'!BC164,IF($K$2='Complete Statement (Sess. Marks'!$BK$2,'Complete Statement (Sess. Marks'!BO164,IF($K$2='Complete Statement (Sess. Marks'!$BW$2,'Complete Statement (Sess. Marks'!CA164,IF($K$2='Complete Statement (Sess. Marks'!$CI$2,'Complete Statement (Sess. Marks'!CM164,"")))))))</f>
        <v>0</v>
      </c>
      <c r="P164" s="76">
        <f>IF($K$2='Complete Statement (Sess. Marks'!$O$2,'Complete Statement (Sess. Marks'!T164,IF($K$2='Complete Statement (Sess. Marks'!$AA$2,'Complete Statement (Sess. Marks'!AF164,IF($K$2='Complete Statement (Sess. Marks'!$AM$2,'Complete Statement (Sess. Marks'!AR164,IF($K$2='Complete Statement (Sess. Marks'!$AY$2,'Complete Statement (Sess. Marks'!BD164,IF($K$2='Complete Statement (Sess. Marks'!$BK$2,'Complete Statement (Sess. Marks'!BP164,IF($K$2='Complete Statement (Sess. Marks'!$BW$2,'Complete Statement (Sess. Marks'!CB164,IF($K$2='Complete Statement (Sess. Marks'!$CI$2,'Complete Statement (Sess. Marks'!CN164,"")))))))</f>
        <v>0</v>
      </c>
      <c r="Q164" s="76">
        <f>IF($K$2='Complete Statement (Sess. Marks'!$O$2,'Complete Statement (Sess. Marks'!U164,IF($K$2='Complete Statement (Sess. Marks'!$AA$2,'Complete Statement (Sess. Marks'!AG164,IF($K$2='Complete Statement (Sess. Marks'!$AM$2,'Complete Statement (Sess. Marks'!AS164,IF($K$2='Complete Statement (Sess. Marks'!$AY$2,'Complete Statement (Sess. Marks'!BE164,IF($K$2='Complete Statement (Sess. Marks'!$BK$2,'Complete Statement (Sess. Marks'!BQ164,IF($K$2='Complete Statement (Sess. Marks'!$BW$2,'Complete Statement (Sess. Marks'!CC164,IF($K$2='Complete Statement (Sess. Marks'!$CI$2,'Complete Statement (Sess. Marks'!CO164,"")))))))</f>
        <v>0</v>
      </c>
      <c r="R164" s="76">
        <f>IF($K$2='Complete Statement (Sess. Marks'!$O$2,'Complete Statement (Sess. Marks'!V164,IF($K$2='Complete Statement (Sess. Marks'!$AA$2,'Complete Statement (Sess. Marks'!AH164,IF($K$2='Complete Statement (Sess. Marks'!$AM$2,'Complete Statement (Sess. Marks'!AT164,IF($K$2='Complete Statement (Sess. Marks'!$AY$2,'Complete Statement (Sess. Marks'!BF164,IF($K$2='Complete Statement (Sess. Marks'!$BK$2,'Complete Statement (Sess. Marks'!BR164,IF($K$2='Complete Statement (Sess. Marks'!$BW$2,'Complete Statement (Sess. Marks'!CD164,IF($K$2='Complete Statement (Sess. Marks'!$CI$2,'Complete Statement (Sess. Marks'!CP164,"")))))))</f>
        <v>0</v>
      </c>
      <c r="S164" s="76">
        <f>IF($K$2='Complete Statement (Sess. Marks'!$O$2,'Complete Statement (Sess. Marks'!W164,IF($K$2='Complete Statement (Sess. Marks'!$AA$2,'Complete Statement (Sess. Marks'!AI164,IF($K$2='Complete Statement (Sess. Marks'!$AM$2,'Complete Statement (Sess. Marks'!AU164,IF($K$2='Complete Statement (Sess. Marks'!$AY$2,'Complete Statement (Sess. Marks'!BG164,IF($K$2='Complete Statement (Sess. Marks'!$BK$2,'Complete Statement (Sess. Marks'!BS164,IF($K$2='Complete Statement (Sess. Marks'!$BW$2,'Complete Statement (Sess. Marks'!CE164,IF($K$2='Complete Statement (Sess. Marks'!$CI$2,'Complete Statement (Sess. Marks'!CQ164,"")))))))</f>
        <v>0</v>
      </c>
      <c r="T164" s="76">
        <f>IF($K$2='Complete Statement (Sess. Marks'!$O$2,'Complete Statement (Sess. Marks'!X164,IF($K$2='Complete Statement (Sess. Marks'!$AA$2,'Complete Statement (Sess. Marks'!AJ164,IF($K$2='Complete Statement (Sess. Marks'!$AM$2,'Complete Statement (Sess. Marks'!AV164,IF($K$2='Complete Statement (Sess. Marks'!$AY$2,'Complete Statement (Sess. Marks'!BH164,IF($K$2='Complete Statement (Sess. Marks'!$BK$2,'Complete Statement (Sess. Marks'!BT164,IF($K$2='Complete Statement (Sess. Marks'!$BW$2,'Complete Statement (Sess. Marks'!CF164,IF($K$2='Complete Statement (Sess. Marks'!$CI$2,'Complete Statement (Sess. Marks'!CR164,"")))))))</f>
        <v>0</v>
      </c>
      <c r="U164" s="76">
        <f>IF($K$2='Complete Statement (Sess. Marks'!$O$2,'Complete Statement (Sess. Marks'!Y164,IF($K$2='Complete Statement (Sess. Marks'!$AA$2,'Complete Statement (Sess. Marks'!AK164,IF($K$2='Complete Statement (Sess. Marks'!$AM$2,'Complete Statement (Sess. Marks'!AW164,IF($K$2='Complete Statement (Sess. Marks'!$AY$2,'Complete Statement (Sess. Marks'!BI164,IF($K$2='Complete Statement (Sess. Marks'!$BK$2,'Complete Statement (Sess. Marks'!BU164,IF($K$2='Complete Statement (Sess. Marks'!$BW$2,'Complete Statement (Sess. Marks'!CG164,IF($K$2='Complete Statement (Sess. Marks'!$CI$2,'Complete Statement (Sess. Marks'!CS164,"")))))))</f>
        <v>0</v>
      </c>
      <c r="V164" s="78">
        <f>IF($K$2='Complete Statement (Sess. Marks'!$O$2,'Complete Statement (Sess. Marks'!Z164,IF($K$2='Complete Statement (Sess. Marks'!$AA$2,'Complete Statement (Sess. Marks'!AL164,IF($K$2='Complete Statement (Sess. Marks'!$AM$2,'Complete Statement (Sess. Marks'!AX164,IF($K$2='Complete Statement (Sess. Marks'!$AY$2,'Complete Statement (Sess. Marks'!BJ164,IF($K$2='Complete Statement (Sess. Marks'!$BK$2,'Complete Statement (Sess. Marks'!BV164,IF($K$2='Complete Statement (Sess. Marks'!$BW$2,'Complete Statement (Sess. Marks'!CH164,IF($K$2='Complete Statement (Sess. Marks'!$CI$2,'Complete Statement (Sess. Marks'!CT164,"")))))))</f>
        <v>0</v>
      </c>
      <c r="W164" s="585"/>
      <c r="X164" s="128">
        <f>'Complete Statement (Sess. Marks'!DE164</f>
        <v>0</v>
      </c>
      <c r="Y164" s="282">
        <f>'Complete Statement (Sess. Marks'!DI164</f>
        <v>0</v>
      </c>
      <c r="Z164" s="124">
        <f>'Complete Statement (Sess. Marks'!DM164</f>
        <v>0</v>
      </c>
      <c r="AA164" s="282">
        <f>'Complete Statement (Sess. Marks'!DQ164</f>
        <v>0</v>
      </c>
      <c r="AB164" s="352">
        <f>'Complete Statement (Sess. Marks'!DU164</f>
        <v>0</v>
      </c>
      <c r="AC164" s="284">
        <f>'Complete Statement (Sess. Marks'!DY164</f>
        <v>0</v>
      </c>
      <c r="AD164" s="278" t="str">
        <f>'Complete Statement (Sess. Marks'!EC164</f>
        <v/>
      </c>
      <c r="AE164" s="123">
        <f>'Complete Statement (Sess. Marks'!ED164</f>
        <v>0</v>
      </c>
      <c r="AF164" s="44" t="str">
        <f>'Complete Statement (Sess. Marks'!EE164</f>
        <v>D</v>
      </c>
      <c r="AG164" s="289">
        <f>'Complete Statement (Sess. Marks'!EF164</f>
        <v>0</v>
      </c>
      <c r="AH164" s="290" t="str">
        <f>'Complete Statement (Sess. Marks'!EG164</f>
        <v>D</v>
      </c>
      <c r="AI164" s="653"/>
    </row>
    <row r="165" spans="1:35" s="20" customFormat="1" ht="17.25" customHeight="1">
      <c r="A165" s="654"/>
      <c r="B165" s="90">
        <f t="shared" si="2"/>
        <v>0</v>
      </c>
      <c r="C165" s="19">
        <f>'Marks Entry'!D167</f>
        <v>0</v>
      </c>
      <c r="D165" s="19">
        <f>'Marks Entry'!E167</f>
        <v>0</v>
      </c>
      <c r="E165" s="106" t="str">
        <f>'Marks Entry'!F167</f>
        <v/>
      </c>
      <c r="F165" s="19">
        <f>'Marks Entry'!G167</f>
        <v>0</v>
      </c>
      <c r="G165" s="19">
        <f>'Marks Entry'!H167</f>
        <v>0</v>
      </c>
      <c r="H165" s="19">
        <f>'Marks Entry'!I167</f>
        <v>0</v>
      </c>
      <c r="I165" s="19">
        <f>'Marks Entry'!J167</f>
        <v>0</v>
      </c>
      <c r="J165" s="748">
        <f>'Marks Entry'!K167</f>
        <v>0</v>
      </c>
      <c r="K165" s="77">
        <f>IF($K$2='Complete Statement (Sess. Marks'!$O$2,'Complete Statement (Sess. Marks'!O165,IF($K$2='Complete Statement (Sess. Marks'!$AA$2,'Complete Statement (Sess. Marks'!AA165,IF($K$2='Complete Statement (Sess. Marks'!$AM$2,'Complete Statement (Sess. Marks'!AM165,IF($K$2='Complete Statement (Sess. Marks'!$AY$2,'Complete Statement (Sess. Marks'!AY165,IF($K$2='Complete Statement (Sess. Marks'!$BK$2,'Complete Statement (Sess. Marks'!BK165,IF($K$2='Complete Statement (Sess. Marks'!$BW$2,'Complete Statement (Sess. Marks'!BW165,IF($K$2='Complete Statement (Sess. Marks'!$CI$2,'Complete Statement (Sess. Marks'!CI165,"")))))))</f>
        <v>0</v>
      </c>
      <c r="L165" s="76">
        <f>IF($K$2='Complete Statement (Sess. Marks'!$O$2,'Complete Statement (Sess. Marks'!P165,IF($K$2='Complete Statement (Sess. Marks'!$AA$2,'Complete Statement (Sess. Marks'!AB165,IF($K$2='Complete Statement (Sess. Marks'!$AM$2,'Complete Statement (Sess. Marks'!AN165,IF($K$2='Complete Statement (Sess. Marks'!$AY$2,'Complete Statement (Sess. Marks'!AZ165,IF($K$2='Complete Statement (Sess. Marks'!$BK$2,'Complete Statement (Sess. Marks'!BL165,IF($K$2='Complete Statement (Sess. Marks'!$BW$2,'Complete Statement (Sess. Marks'!BX165,IF($K$2='Complete Statement (Sess. Marks'!$CI$2,'Complete Statement (Sess. Marks'!CJ165,"")))))))</f>
        <v>0</v>
      </c>
      <c r="M165" s="76">
        <f>IF($K$2='Complete Statement (Sess. Marks'!$O$2,'Complete Statement (Sess. Marks'!Q165,IF($K$2='Complete Statement (Sess. Marks'!$AA$2,'Complete Statement (Sess. Marks'!AC165,IF($K$2='Complete Statement (Sess. Marks'!$AM$2,'Complete Statement (Sess. Marks'!AO165,IF($K$2='Complete Statement (Sess. Marks'!$AY$2,'Complete Statement (Sess. Marks'!BA165,IF($K$2='Complete Statement (Sess. Marks'!$BK$2,'Complete Statement (Sess. Marks'!BM165,IF($K$2='Complete Statement (Sess. Marks'!$BW$2,'Complete Statement (Sess. Marks'!BY165,IF($K$2='Complete Statement (Sess. Marks'!$CI$2,'Complete Statement (Sess. Marks'!CK165,"")))))))</f>
        <v>0</v>
      </c>
      <c r="N165" s="76">
        <f>IF($K$2='Complete Statement (Sess. Marks'!$O$2,'Complete Statement (Sess. Marks'!R165,IF($K$2='Complete Statement (Sess. Marks'!$AA$2,'Complete Statement (Sess. Marks'!AD165,IF($K$2='Complete Statement (Sess. Marks'!$AM$2,'Complete Statement (Sess. Marks'!AP165,IF($K$2='Complete Statement (Sess. Marks'!$AY$2,'Complete Statement (Sess. Marks'!BB165,IF($K$2='Complete Statement (Sess. Marks'!$BK$2,'Complete Statement (Sess. Marks'!BN165,IF($K$2='Complete Statement (Sess. Marks'!$BW$2,'Complete Statement (Sess. Marks'!BZ165,IF($K$2='Complete Statement (Sess. Marks'!$CI$2,'Complete Statement (Sess. Marks'!CL165,"")))))))</f>
        <v>0</v>
      </c>
      <c r="O165" s="76">
        <f>IF($K$2='Complete Statement (Sess. Marks'!$O$2,'Complete Statement (Sess. Marks'!S165,IF($K$2='Complete Statement (Sess. Marks'!$AA$2,'Complete Statement (Sess. Marks'!AE165,IF($K$2='Complete Statement (Sess. Marks'!$AM$2,'Complete Statement (Sess. Marks'!AQ165,IF($K$2='Complete Statement (Sess. Marks'!$AY$2,'Complete Statement (Sess. Marks'!BC165,IF($K$2='Complete Statement (Sess. Marks'!$BK$2,'Complete Statement (Sess. Marks'!BO165,IF($K$2='Complete Statement (Sess. Marks'!$BW$2,'Complete Statement (Sess. Marks'!CA165,IF($K$2='Complete Statement (Sess. Marks'!$CI$2,'Complete Statement (Sess. Marks'!CM165,"")))))))</f>
        <v>0</v>
      </c>
      <c r="P165" s="76">
        <f>IF($K$2='Complete Statement (Sess. Marks'!$O$2,'Complete Statement (Sess. Marks'!T165,IF($K$2='Complete Statement (Sess. Marks'!$AA$2,'Complete Statement (Sess. Marks'!AF165,IF($K$2='Complete Statement (Sess. Marks'!$AM$2,'Complete Statement (Sess. Marks'!AR165,IF($K$2='Complete Statement (Sess. Marks'!$AY$2,'Complete Statement (Sess. Marks'!BD165,IF($K$2='Complete Statement (Sess. Marks'!$BK$2,'Complete Statement (Sess. Marks'!BP165,IF($K$2='Complete Statement (Sess. Marks'!$BW$2,'Complete Statement (Sess. Marks'!CB165,IF($K$2='Complete Statement (Sess. Marks'!$CI$2,'Complete Statement (Sess. Marks'!CN165,"")))))))</f>
        <v>0</v>
      </c>
      <c r="Q165" s="76">
        <f>IF($K$2='Complete Statement (Sess. Marks'!$O$2,'Complete Statement (Sess. Marks'!U165,IF($K$2='Complete Statement (Sess. Marks'!$AA$2,'Complete Statement (Sess. Marks'!AG165,IF($K$2='Complete Statement (Sess. Marks'!$AM$2,'Complete Statement (Sess. Marks'!AS165,IF($K$2='Complete Statement (Sess. Marks'!$AY$2,'Complete Statement (Sess. Marks'!BE165,IF($K$2='Complete Statement (Sess. Marks'!$BK$2,'Complete Statement (Sess. Marks'!BQ165,IF($K$2='Complete Statement (Sess. Marks'!$BW$2,'Complete Statement (Sess. Marks'!CC165,IF($K$2='Complete Statement (Sess. Marks'!$CI$2,'Complete Statement (Sess. Marks'!CO165,"")))))))</f>
        <v>0</v>
      </c>
      <c r="R165" s="76">
        <f>IF($K$2='Complete Statement (Sess. Marks'!$O$2,'Complete Statement (Sess. Marks'!V165,IF($K$2='Complete Statement (Sess. Marks'!$AA$2,'Complete Statement (Sess. Marks'!AH165,IF($K$2='Complete Statement (Sess. Marks'!$AM$2,'Complete Statement (Sess. Marks'!AT165,IF($K$2='Complete Statement (Sess. Marks'!$AY$2,'Complete Statement (Sess. Marks'!BF165,IF($K$2='Complete Statement (Sess. Marks'!$BK$2,'Complete Statement (Sess. Marks'!BR165,IF($K$2='Complete Statement (Sess. Marks'!$BW$2,'Complete Statement (Sess. Marks'!CD165,IF($K$2='Complete Statement (Sess. Marks'!$CI$2,'Complete Statement (Sess. Marks'!CP165,"")))))))</f>
        <v>0</v>
      </c>
      <c r="S165" s="76">
        <f>IF($K$2='Complete Statement (Sess. Marks'!$O$2,'Complete Statement (Sess. Marks'!W165,IF($K$2='Complete Statement (Sess. Marks'!$AA$2,'Complete Statement (Sess. Marks'!AI165,IF($K$2='Complete Statement (Sess. Marks'!$AM$2,'Complete Statement (Sess. Marks'!AU165,IF($K$2='Complete Statement (Sess. Marks'!$AY$2,'Complete Statement (Sess. Marks'!BG165,IF($K$2='Complete Statement (Sess. Marks'!$BK$2,'Complete Statement (Sess. Marks'!BS165,IF($K$2='Complete Statement (Sess. Marks'!$BW$2,'Complete Statement (Sess. Marks'!CE165,IF($K$2='Complete Statement (Sess. Marks'!$CI$2,'Complete Statement (Sess. Marks'!CQ165,"")))))))</f>
        <v>0</v>
      </c>
      <c r="T165" s="76">
        <f>IF($K$2='Complete Statement (Sess. Marks'!$O$2,'Complete Statement (Sess. Marks'!X165,IF($K$2='Complete Statement (Sess. Marks'!$AA$2,'Complete Statement (Sess. Marks'!AJ165,IF($K$2='Complete Statement (Sess. Marks'!$AM$2,'Complete Statement (Sess. Marks'!AV165,IF($K$2='Complete Statement (Sess. Marks'!$AY$2,'Complete Statement (Sess. Marks'!BH165,IF($K$2='Complete Statement (Sess. Marks'!$BK$2,'Complete Statement (Sess. Marks'!BT165,IF($K$2='Complete Statement (Sess. Marks'!$BW$2,'Complete Statement (Sess. Marks'!CF165,IF($K$2='Complete Statement (Sess. Marks'!$CI$2,'Complete Statement (Sess. Marks'!CR165,"")))))))</f>
        <v>0</v>
      </c>
      <c r="U165" s="76">
        <f>IF($K$2='Complete Statement (Sess. Marks'!$O$2,'Complete Statement (Sess. Marks'!Y165,IF($K$2='Complete Statement (Sess. Marks'!$AA$2,'Complete Statement (Sess. Marks'!AK165,IF($K$2='Complete Statement (Sess. Marks'!$AM$2,'Complete Statement (Sess. Marks'!AW165,IF($K$2='Complete Statement (Sess. Marks'!$AY$2,'Complete Statement (Sess. Marks'!BI165,IF($K$2='Complete Statement (Sess. Marks'!$BK$2,'Complete Statement (Sess. Marks'!BU165,IF($K$2='Complete Statement (Sess. Marks'!$BW$2,'Complete Statement (Sess. Marks'!CG165,IF($K$2='Complete Statement (Sess. Marks'!$CI$2,'Complete Statement (Sess. Marks'!CS165,"")))))))</f>
        <v>0</v>
      </c>
      <c r="V165" s="78">
        <f>IF($K$2='Complete Statement (Sess. Marks'!$O$2,'Complete Statement (Sess. Marks'!Z165,IF($K$2='Complete Statement (Sess. Marks'!$AA$2,'Complete Statement (Sess. Marks'!AL165,IF($K$2='Complete Statement (Sess. Marks'!$AM$2,'Complete Statement (Sess. Marks'!AX165,IF($K$2='Complete Statement (Sess. Marks'!$AY$2,'Complete Statement (Sess. Marks'!BJ165,IF($K$2='Complete Statement (Sess. Marks'!$BK$2,'Complete Statement (Sess. Marks'!BV165,IF($K$2='Complete Statement (Sess. Marks'!$BW$2,'Complete Statement (Sess. Marks'!CH165,IF($K$2='Complete Statement (Sess. Marks'!$CI$2,'Complete Statement (Sess. Marks'!CT165,"")))))))</f>
        <v>0</v>
      </c>
      <c r="W165" s="585"/>
      <c r="X165" s="128">
        <f>'Complete Statement (Sess. Marks'!DE165</f>
        <v>0</v>
      </c>
      <c r="Y165" s="282">
        <f>'Complete Statement (Sess. Marks'!DI165</f>
        <v>0</v>
      </c>
      <c r="Z165" s="124">
        <f>'Complete Statement (Sess. Marks'!DM165</f>
        <v>0</v>
      </c>
      <c r="AA165" s="282">
        <f>'Complete Statement (Sess. Marks'!DQ165</f>
        <v>0</v>
      </c>
      <c r="AB165" s="352">
        <f>'Complete Statement (Sess. Marks'!DU165</f>
        <v>0</v>
      </c>
      <c r="AC165" s="284">
        <f>'Complete Statement (Sess. Marks'!DY165</f>
        <v>0</v>
      </c>
      <c r="AD165" s="278" t="str">
        <f>'Complete Statement (Sess. Marks'!EC165</f>
        <v/>
      </c>
      <c r="AE165" s="123">
        <f>'Complete Statement (Sess. Marks'!ED165</f>
        <v>0</v>
      </c>
      <c r="AF165" s="44" t="str">
        <f>'Complete Statement (Sess. Marks'!EE165</f>
        <v>D</v>
      </c>
      <c r="AG165" s="289">
        <f>'Complete Statement (Sess. Marks'!EF165</f>
        <v>0</v>
      </c>
      <c r="AH165" s="290" t="str">
        <f>'Complete Statement (Sess. Marks'!EG165</f>
        <v>D</v>
      </c>
      <c r="AI165" s="653"/>
    </row>
    <row r="166" spans="1:35" s="20" customFormat="1" ht="17.25" customHeight="1">
      <c r="A166" s="654"/>
      <c r="B166" s="90">
        <f t="shared" si="2"/>
        <v>0</v>
      </c>
      <c r="C166" s="19">
        <f>'Marks Entry'!D168</f>
        <v>0</v>
      </c>
      <c r="D166" s="19">
        <f>'Marks Entry'!E168</f>
        <v>0</v>
      </c>
      <c r="E166" s="106" t="str">
        <f>'Marks Entry'!F168</f>
        <v/>
      </c>
      <c r="F166" s="19">
        <f>'Marks Entry'!G168</f>
        <v>0</v>
      </c>
      <c r="G166" s="19">
        <f>'Marks Entry'!H168</f>
        <v>0</v>
      </c>
      <c r="H166" s="19">
        <f>'Marks Entry'!I168</f>
        <v>0</v>
      </c>
      <c r="I166" s="19">
        <f>'Marks Entry'!J168</f>
        <v>0</v>
      </c>
      <c r="J166" s="748">
        <f>'Marks Entry'!K168</f>
        <v>0</v>
      </c>
      <c r="K166" s="77">
        <f>IF($K$2='Complete Statement (Sess. Marks'!$O$2,'Complete Statement (Sess. Marks'!O166,IF($K$2='Complete Statement (Sess. Marks'!$AA$2,'Complete Statement (Sess. Marks'!AA166,IF($K$2='Complete Statement (Sess. Marks'!$AM$2,'Complete Statement (Sess. Marks'!AM166,IF($K$2='Complete Statement (Sess. Marks'!$AY$2,'Complete Statement (Sess. Marks'!AY166,IF($K$2='Complete Statement (Sess. Marks'!$BK$2,'Complete Statement (Sess. Marks'!BK166,IF($K$2='Complete Statement (Sess. Marks'!$BW$2,'Complete Statement (Sess. Marks'!BW166,IF($K$2='Complete Statement (Sess. Marks'!$CI$2,'Complete Statement (Sess. Marks'!CI166,"")))))))</f>
        <v>0</v>
      </c>
      <c r="L166" s="76">
        <f>IF($K$2='Complete Statement (Sess. Marks'!$O$2,'Complete Statement (Sess. Marks'!P166,IF($K$2='Complete Statement (Sess. Marks'!$AA$2,'Complete Statement (Sess. Marks'!AB166,IF($K$2='Complete Statement (Sess. Marks'!$AM$2,'Complete Statement (Sess. Marks'!AN166,IF($K$2='Complete Statement (Sess. Marks'!$AY$2,'Complete Statement (Sess. Marks'!AZ166,IF($K$2='Complete Statement (Sess. Marks'!$BK$2,'Complete Statement (Sess. Marks'!BL166,IF($K$2='Complete Statement (Sess. Marks'!$BW$2,'Complete Statement (Sess. Marks'!BX166,IF($K$2='Complete Statement (Sess. Marks'!$CI$2,'Complete Statement (Sess. Marks'!CJ166,"")))))))</f>
        <v>0</v>
      </c>
      <c r="M166" s="76">
        <f>IF($K$2='Complete Statement (Sess. Marks'!$O$2,'Complete Statement (Sess. Marks'!Q166,IF($K$2='Complete Statement (Sess. Marks'!$AA$2,'Complete Statement (Sess. Marks'!AC166,IF($K$2='Complete Statement (Sess. Marks'!$AM$2,'Complete Statement (Sess. Marks'!AO166,IF($K$2='Complete Statement (Sess. Marks'!$AY$2,'Complete Statement (Sess. Marks'!BA166,IF($K$2='Complete Statement (Sess. Marks'!$BK$2,'Complete Statement (Sess. Marks'!BM166,IF($K$2='Complete Statement (Sess. Marks'!$BW$2,'Complete Statement (Sess. Marks'!BY166,IF($K$2='Complete Statement (Sess. Marks'!$CI$2,'Complete Statement (Sess. Marks'!CK166,"")))))))</f>
        <v>0</v>
      </c>
      <c r="N166" s="76">
        <f>IF($K$2='Complete Statement (Sess. Marks'!$O$2,'Complete Statement (Sess. Marks'!R166,IF($K$2='Complete Statement (Sess. Marks'!$AA$2,'Complete Statement (Sess. Marks'!AD166,IF($K$2='Complete Statement (Sess. Marks'!$AM$2,'Complete Statement (Sess. Marks'!AP166,IF($K$2='Complete Statement (Sess. Marks'!$AY$2,'Complete Statement (Sess. Marks'!BB166,IF($K$2='Complete Statement (Sess. Marks'!$BK$2,'Complete Statement (Sess. Marks'!BN166,IF($K$2='Complete Statement (Sess. Marks'!$BW$2,'Complete Statement (Sess. Marks'!BZ166,IF($K$2='Complete Statement (Sess. Marks'!$CI$2,'Complete Statement (Sess. Marks'!CL166,"")))))))</f>
        <v>0</v>
      </c>
      <c r="O166" s="76">
        <f>IF($K$2='Complete Statement (Sess. Marks'!$O$2,'Complete Statement (Sess. Marks'!S166,IF($K$2='Complete Statement (Sess. Marks'!$AA$2,'Complete Statement (Sess. Marks'!AE166,IF($K$2='Complete Statement (Sess. Marks'!$AM$2,'Complete Statement (Sess. Marks'!AQ166,IF($K$2='Complete Statement (Sess. Marks'!$AY$2,'Complete Statement (Sess. Marks'!BC166,IF($K$2='Complete Statement (Sess. Marks'!$BK$2,'Complete Statement (Sess. Marks'!BO166,IF($K$2='Complete Statement (Sess. Marks'!$BW$2,'Complete Statement (Sess. Marks'!CA166,IF($K$2='Complete Statement (Sess. Marks'!$CI$2,'Complete Statement (Sess. Marks'!CM166,"")))))))</f>
        <v>0</v>
      </c>
      <c r="P166" s="76">
        <f>IF($K$2='Complete Statement (Sess. Marks'!$O$2,'Complete Statement (Sess. Marks'!T166,IF($K$2='Complete Statement (Sess. Marks'!$AA$2,'Complete Statement (Sess. Marks'!AF166,IF($K$2='Complete Statement (Sess. Marks'!$AM$2,'Complete Statement (Sess. Marks'!AR166,IF($K$2='Complete Statement (Sess. Marks'!$AY$2,'Complete Statement (Sess. Marks'!BD166,IF($K$2='Complete Statement (Sess. Marks'!$BK$2,'Complete Statement (Sess. Marks'!BP166,IF($K$2='Complete Statement (Sess. Marks'!$BW$2,'Complete Statement (Sess. Marks'!CB166,IF($K$2='Complete Statement (Sess. Marks'!$CI$2,'Complete Statement (Sess. Marks'!CN166,"")))))))</f>
        <v>0</v>
      </c>
      <c r="Q166" s="76">
        <f>IF($K$2='Complete Statement (Sess. Marks'!$O$2,'Complete Statement (Sess. Marks'!U166,IF($K$2='Complete Statement (Sess. Marks'!$AA$2,'Complete Statement (Sess. Marks'!AG166,IF($K$2='Complete Statement (Sess. Marks'!$AM$2,'Complete Statement (Sess. Marks'!AS166,IF($K$2='Complete Statement (Sess. Marks'!$AY$2,'Complete Statement (Sess. Marks'!BE166,IF($K$2='Complete Statement (Sess. Marks'!$BK$2,'Complete Statement (Sess. Marks'!BQ166,IF($K$2='Complete Statement (Sess. Marks'!$BW$2,'Complete Statement (Sess. Marks'!CC166,IF($K$2='Complete Statement (Sess. Marks'!$CI$2,'Complete Statement (Sess. Marks'!CO166,"")))))))</f>
        <v>0</v>
      </c>
      <c r="R166" s="76">
        <f>IF($K$2='Complete Statement (Sess. Marks'!$O$2,'Complete Statement (Sess. Marks'!V166,IF($K$2='Complete Statement (Sess. Marks'!$AA$2,'Complete Statement (Sess. Marks'!AH166,IF($K$2='Complete Statement (Sess. Marks'!$AM$2,'Complete Statement (Sess. Marks'!AT166,IF($K$2='Complete Statement (Sess. Marks'!$AY$2,'Complete Statement (Sess. Marks'!BF166,IF($K$2='Complete Statement (Sess. Marks'!$BK$2,'Complete Statement (Sess. Marks'!BR166,IF($K$2='Complete Statement (Sess. Marks'!$BW$2,'Complete Statement (Sess. Marks'!CD166,IF($K$2='Complete Statement (Sess. Marks'!$CI$2,'Complete Statement (Sess. Marks'!CP166,"")))))))</f>
        <v>0</v>
      </c>
      <c r="S166" s="76">
        <f>IF($K$2='Complete Statement (Sess. Marks'!$O$2,'Complete Statement (Sess. Marks'!W166,IF($K$2='Complete Statement (Sess. Marks'!$AA$2,'Complete Statement (Sess. Marks'!AI166,IF($K$2='Complete Statement (Sess. Marks'!$AM$2,'Complete Statement (Sess. Marks'!AU166,IF($K$2='Complete Statement (Sess. Marks'!$AY$2,'Complete Statement (Sess. Marks'!BG166,IF($K$2='Complete Statement (Sess. Marks'!$BK$2,'Complete Statement (Sess. Marks'!BS166,IF($K$2='Complete Statement (Sess. Marks'!$BW$2,'Complete Statement (Sess. Marks'!CE166,IF($K$2='Complete Statement (Sess. Marks'!$CI$2,'Complete Statement (Sess. Marks'!CQ166,"")))))))</f>
        <v>0</v>
      </c>
      <c r="T166" s="76">
        <f>IF($K$2='Complete Statement (Sess. Marks'!$O$2,'Complete Statement (Sess. Marks'!X166,IF($K$2='Complete Statement (Sess. Marks'!$AA$2,'Complete Statement (Sess. Marks'!AJ166,IF($K$2='Complete Statement (Sess. Marks'!$AM$2,'Complete Statement (Sess. Marks'!AV166,IF($K$2='Complete Statement (Sess. Marks'!$AY$2,'Complete Statement (Sess. Marks'!BH166,IF($K$2='Complete Statement (Sess. Marks'!$BK$2,'Complete Statement (Sess. Marks'!BT166,IF($K$2='Complete Statement (Sess. Marks'!$BW$2,'Complete Statement (Sess. Marks'!CF166,IF($K$2='Complete Statement (Sess. Marks'!$CI$2,'Complete Statement (Sess. Marks'!CR166,"")))))))</f>
        <v>0</v>
      </c>
      <c r="U166" s="76">
        <f>IF($K$2='Complete Statement (Sess. Marks'!$O$2,'Complete Statement (Sess. Marks'!Y166,IF($K$2='Complete Statement (Sess. Marks'!$AA$2,'Complete Statement (Sess. Marks'!AK166,IF($K$2='Complete Statement (Sess. Marks'!$AM$2,'Complete Statement (Sess. Marks'!AW166,IF($K$2='Complete Statement (Sess. Marks'!$AY$2,'Complete Statement (Sess. Marks'!BI166,IF($K$2='Complete Statement (Sess. Marks'!$BK$2,'Complete Statement (Sess. Marks'!BU166,IF($K$2='Complete Statement (Sess. Marks'!$BW$2,'Complete Statement (Sess. Marks'!CG166,IF($K$2='Complete Statement (Sess. Marks'!$CI$2,'Complete Statement (Sess. Marks'!CS166,"")))))))</f>
        <v>0</v>
      </c>
      <c r="V166" s="78">
        <f>IF($K$2='Complete Statement (Sess. Marks'!$O$2,'Complete Statement (Sess. Marks'!Z166,IF($K$2='Complete Statement (Sess. Marks'!$AA$2,'Complete Statement (Sess. Marks'!AL166,IF($K$2='Complete Statement (Sess. Marks'!$AM$2,'Complete Statement (Sess. Marks'!AX166,IF($K$2='Complete Statement (Sess. Marks'!$AY$2,'Complete Statement (Sess. Marks'!BJ166,IF($K$2='Complete Statement (Sess. Marks'!$BK$2,'Complete Statement (Sess. Marks'!BV166,IF($K$2='Complete Statement (Sess. Marks'!$BW$2,'Complete Statement (Sess. Marks'!CH166,IF($K$2='Complete Statement (Sess. Marks'!$CI$2,'Complete Statement (Sess. Marks'!CT166,"")))))))</f>
        <v>0</v>
      </c>
      <c r="W166" s="585"/>
      <c r="X166" s="128">
        <f>'Complete Statement (Sess. Marks'!DE166</f>
        <v>0</v>
      </c>
      <c r="Y166" s="282">
        <f>'Complete Statement (Sess. Marks'!DI166</f>
        <v>0</v>
      </c>
      <c r="Z166" s="124">
        <f>'Complete Statement (Sess. Marks'!DM166</f>
        <v>0</v>
      </c>
      <c r="AA166" s="282">
        <f>'Complete Statement (Sess. Marks'!DQ166</f>
        <v>0</v>
      </c>
      <c r="AB166" s="352">
        <f>'Complete Statement (Sess. Marks'!DU166</f>
        <v>0</v>
      </c>
      <c r="AC166" s="284">
        <f>'Complete Statement (Sess. Marks'!DY166</f>
        <v>0</v>
      </c>
      <c r="AD166" s="278" t="str">
        <f>'Complete Statement (Sess. Marks'!EC166</f>
        <v/>
      </c>
      <c r="AE166" s="123">
        <f>'Complete Statement (Sess. Marks'!ED166</f>
        <v>0</v>
      </c>
      <c r="AF166" s="44" t="str">
        <f>'Complete Statement (Sess. Marks'!EE166</f>
        <v>D</v>
      </c>
      <c r="AG166" s="289">
        <f>'Complete Statement (Sess. Marks'!EF166</f>
        <v>0</v>
      </c>
      <c r="AH166" s="290" t="str">
        <f>'Complete Statement (Sess. Marks'!EG166</f>
        <v>D</v>
      </c>
      <c r="AI166" s="653"/>
    </row>
    <row r="167" spans="1:35" s="20" customFormat="1" ht="17.25" customHeight="1">
      <c r="A167" s="654"/>
      <c r="B167" s="90">
        <f t="shared" si="2"/>
        <v>0</v>
      </c>
      <c r="C167" s="19">
        <f>'Marks Entry'!D169</f>
        <v>0</v>
      </c>
      <c r="D167" s="19">
        <f>'Marks Entry'!E169</f>
        <v>0</v>
      </c>
      <c r="E167" s="106" t="str">
        <f>'Marks Entry'!F169</f>
        <v/>
      </c>
      <c r="F167" s="19">
        <f>'Marks Entry'!G169</f>
        <v>0</v>
      </c>
      <c r="G167" s="19">
        <f>'Marks Entry'!H169</f>
        <v>0</v>
      </c>
      <c r="H167" s="19">
        <f>'Marks Entry'!I169</f>
        <v>0</v>
      </c>
      <c r="I167" s="19">
        <f>'Marks Entry'!J169</f>
        <v>0</v>
      </c>
      <c r="J167" s="748">
        <f>'Marks Entry'!K169</f>
        <v>0</v>
      </c>
      <c r="K167" s="77">
        <f>IF($K$2='Complete Statement (Sess. Marks'!$O$2,'Complete Statement (Sess. Marks'!O167,IF($K$2='Complete Statement (Sess. Marks'!$AA$2,'Complete Statement (Sess. Marks'!AA167,IF($K$2='Complete Statement (Sess. Marks'!$AM$2,'Complete Statement (Sess. Marks'!AM167,IF($K$2='Complete Statement (Sess. Marks'!$AY$2,'Complete Statement (Sess. Marks'!AY167,IF($K$2='Complete Statement (Sess. Marks'!$BK$2,'Complete Statement (Sess. Marks'!BK167,IF($K$2='Complete Statement (Sess. Marks'!$BW$2,'Complete Statement (Sess. Marks'!BW167,IF($K$2='Complete Statement (Sess. Marks'!$CI$2,'Complete Statement (Sess. Marks'!CI167,"")))))))</f>
        <v>0</v>
      </c>
      <c r="L167" s="76">
        <f>IF($K$2='Complete Statement (Sess. Marks'!$O$2,'Complete Statement (Sess. Marks'!P167,IF($K$2='Complete Statement (Sess. Marks'!$AA$2,'Complete Statement (Sess. Marks'!AB167,IF($K$2='Complete Statement (Sess. Marks'!$AM$2,'Complete Statement (Sess. Marks'!AN167,IF($K$2='Complete Statement (Sess. Marks'!$AY$2,'Complete Statement (Sess. Marks'!AZ167,IF($K$2='Complete Statement (Sess. Marks'!$BK$2,'Complete Statement (Sess. Marks'!BL167,IF($K$2='Complete Statement (Sess. Marks'!$BW$2,'Complete Statement (Sess. Marks'!BX167,IF($K$2='Complete Statement (Sess. Marks'!$CI$2,'Complete Statement (Sess. Marks'!CJ167,"")))))))</f>
        <v>0</v>
      </c>
      <c r="M167" s="76">
        <f>IF($K$2='Complete Statement (Sess. Marks'!$O$2,'Complete Statement (Sess. Marks'!Q167,IF($K$2='Complete Statement (Sess. Marks'!$AA$2,'Complete Statement (Sess. Marks'!AC167,IF($K$2='Complete Statement (Sess. Marks'!$AM$2,'Complete Statement (Sess. Marks'!AO167,IF($K$2='Complete Statement (Sess. Marks'!$AY$2,'Complete Statement (Sess. Marks'!BA167,IF($K$2='Complete Statement (Sess. Marks'!$BK$2,'Complete Statement (Sess. Marks'!BM167,IF($K$2='Complete Statement (Sess. Marks'!$BW$2,'Complete Statement (Sess. Marks'!BY167,IF($K$2='Complete Statement (Sess. Marks'!$CI$2,'Complete Statement (Sess. Marks'!CK167,"")))))))</f>
        <v>0</v>
      </c>
      <c r="N167" s="76">
        <f>IF($K$2='Complete Statement (Sess. Marks'!$O$2,'Complete Statement (Sess. Marks'!R167,IF($K$2='Complete Statement (Sess. Marks'!$AA$2,'Complete Statement (Sess. Marks'!AD167,IF($K$2='Complete Statement (Sess. Marks'!$AM$2,'Complete Statement (Sess. Marks'!AP167,IF($K$2='Complete Statement (Sess. Marks'!$AY$2,'Complete Statement (Sess. Marks'!BB167,IF($K$2='Complete Statement (Sess. Marks'!$BK$2,'Complete Statement (Sess. Marks'!BN167,IF($K$2='Complete Statement (Sess. Marks'!$BW$2,'Complete Statement (Sess. Marks'!BZ167,IF($K$2='Complete Statement (Sess. Marks'!$CI$2,'Complete Statement (Sess. Marks'!CL167,"")))))))</f>
        <v>0</v>
      </c>
      <c r="O167" s="76">
        <f>IF($K$2='Complete Statement (Sess. Marks'!$O$2,'Complete Statement (Sess. Marks'!S167,IF($K$2='Complete Statement (Sess. Marks'!$AA$2,'Complete Statement (Sess. Marks'!AE167,IF($K$2='Complete Statement (Sess. Marks'!$AM$2,'Complete Statement (Sess. Marks'!AQ167,IF($K$2='Complete Statement (Sess. Marks'!$AY$2,'Complete Statement (Sess. Marks'!BC167,IF($K$2='Complete Statement (Sess. Marks'!$BK$2,'Complete Statement (Sess. Marks'!BO167,IF($K$2='Complete Statement (Sess. Marks'!$BW$2,'Complete Statement (Sess. Marks'!CA167,IF($K$2='Complete Statement (Sess. Marks'!$CI$2,'Complete Statement (Sess. Marks'!CM167,"")))))))</f>
        <v>0</v>
      </c>
      <c r="P167" s="76">
        <f>IF($K$2='Complete Statement (Sess. Marks'!$O$2,'Complete Statement (Sess. Marks'!T167,IF($K$2='Complete Statement (Sess. Marks'!$AA$2,'Complete Statement (Sess. Marks'!AF167,IF($K$2='Complete Statement (Sess. Marks'!$AM$2,'Complete Statement (Sess. Marks'!AR167,IF($K$2='Complete Statement (Sess. Marks'!$AY$2,'Complete Statement (Sess. Marks'!BD167,IF($K$2='Complete Statement (Sess. Marks'!$BK$2,'Complete Statement (Sess. Marks'!BP167,IF($K$2='Complete Statement (Sess. Marks'!$BW$2,'Complete Statement (Sess. Marks'!CB167,IF($K$2='Complete Statement (Sess. Marks'!$CI$2,'Complete Statement (Sess. Marks'!CN167,"")))))))</f>
        <v>0</v>
      </c>
      <c r="Q167" s="76">
        <f>IF($K$2='Complete Statement (Sess. Marks'!$O$2,'Complete Statement (Sess. Marks'!U167,IF($K$2='Complete Statement (Sess. Marks'!$AA$2,'Complete Statement (Sess. Marks'!AG167,IF($K$2='Complete Statement (Sess. Marks'!$AM$2,'Complete Statement (Sess. Marks'!AS167,IF($K$2='Complete Statement (Sess. Marks'!$AY$2,'Complete Statement (Sess. Marks'!BE167,IF($K$2='Complete Statement (Sess. Marks'!$BK$2,'Complete Statement (Sess. Marks'!BQ167,IF($K$2='Complete Statement (Sess. Marks'!$BW$2,'Complete Statement (Sess. Marks'!CC167,IF($K$2='Complete Statement (Sess. Marks'!$CI$2,'Complete Statement (Sess. Marks'!CO167,"")))))))</f>
        <v>0</v>
      </c>
      <c r="R167" s="76">
        <f>IF($K$2='Complete Statement (Sess. Marks'!$O$2,'Complete Statement (Sess. Marks'!V167,IF($K$2='Complete Statement (Sess. Marks'!$AA$2,'Complete Statement (Sess. Marks'!AH167,IF($K$2='Complete Statement (Sess. Marks'!$AM$2,'Complete Statement (Sess. Marks'!AT167,IF($K$2='Complete Statement (Sess. Marks'!$AY$2,'Complete Statement (Sess. Marks'!BF167,IF($K$2='Complete Statement (Sess. Marks'!$BK$2,'Complete Statement (Sess. Marks'!BR167,IF($K$2='Complete Statement (Sess. Marks'!$BW$2,'Complete Statement (Sess. Marks'!CD167,IF($K$2='Complete Statement (Sess. Marks'!$CI$2,'Complete Statement (Sess. Marks'!CP167,"")))))))</f>
        <v>0</v>
      </c>
      <c r="S167" s="76">
        <f>IF($K$2='Complete Statement (Sess. Marks'!$O$2,'Complete Statement (Sess. Marks'!W167,IF($K$2='Complete Statement (Sess. Marks'!$AA$2,'Complete Statement (Sess. Marks'!AI167,IF($K$2='Complete Statement (Sess. Marks'!$AM$2,'Complete Statement (Sess. Marks'!AU167,IF($K$2='Complete Statement (Sess. Marks'!$AY$2,'Complete Statement (Sess. Marks'!BG167,IF($K$2='Complete Statement (Sess. Marks'!$BK$2,'Complete Statement (Sess. Marks'!BS167,IF($K$2='Complete Statement (Sess. Marks'!$BW$2,'Complete Statement (Sess. Marks'!CE167,IF($K$2='Complete Statement (Sess. Marks'!$CI$2,'Complete Statement (Sess. Marks'!CQ167,"")))))))</f>
        <v>0</v>
      </c>
      <c r="T167" s="76">
        <f>IF($K$2='Complete Statement (Sess. Marks'!$O$2,'Complete Statement (Sess. Marks'!X167,IF($K$2='Complete Statement (Sess. Marks'!$AA$2,'Complete Statement (Sess. Marks'!AJ167,IF($K$2='Complete Statement (Sess. Marks'!$AM$2,'Complete Statement (Sess. Marks'!AV167,IF($K$2='Complete Statement (Sess. Marks'!$AY$2,'Complete Statement (Sess. Marks'!BH167,IF($K$2='Complete Statement (Sess. Marks'!$BK$2,'Complete Statement (Sess. Marks'!BT167,IF($K$2='Complete Statement (Sess. Marks'!$BW$2,'Complete Statement (Sess. Marks'!CF167,IF($K$2='Complete Statement (Sess. Marks'!$CI$2,'Complete Statement (Sess. Marks'!CR167,"")))))))</f>
        <v>0</v>
      </c>
      <c r="U167" s="76">
        <f>IF($K$2='Complete Statement (Sess. Marks'!$O$2,'Complete Statement (Sess. Marks'!Y167,IF($K$2='Complete Statement (Sess. Marks'!$AA$2,'Complete Statement (Sess. Marks'!AK167,IF($K$2='Complete Statement (Sess. Marks'!$AM$2,'Complete Statement (Sess. Marks'!AW167,IF($K$2='Complete Statement (Sess. Marks'!$AY$2,'Complete Statement (Sess. Marks'!BI167,IF($K$2='Complete Statement (Sess. Marks'!$BK$2,'Complete Statement (Sess. Marks'!BU167,IF($K$2='Complete Statement (Sess. Marks'!$BW$2,'Complete Statement (Sess. Marks'!CG167,IF($K$2='Complete Statement (Sess. Marks'!$CI$2,'Complete Statement (Sess. Marks'!CS167,"")))))))</f>
        <v>0</v>
      </c>
      <c r="V167" s="78">
        <f>IF($K$2='Complete Statement (Sess. Marks'!$O$2,'Complete Statement (Sess. Marks'!Z167,IF($K$2='Complete Statement (Sess. Marks'!$AA$2,'Complete Statement (Sess. Marks'!AL167,IF($K$2='Complete Statement (Sess. Marks'!$AM$2,'Complete Statement (Sess. Marks'!AX167,IF($K$2='Complete Statement (Sess. Marks'!$AY$2,'Complete Statement (Sess. Marks'!BJ167,IF($K$2='Complete Statement (Sess. Marks'!$BK$2,'Complete Statement (Sess. Marks'!BV167,IF($K$2='Complete Statement (Sess. Marks'!$BW$2,'Complete Statement (Sess. Marks'!CH167,IF($K$2='Complete Statement (Sess. Marks'!$CI$2,'Complete Statement (Sess. Marks'!CT167,"")))))))</f>
        <v>0</v>
      </c>
      <c r="W167" s="585"/>
      <c r="X167" s="128">
        <f>'Complete Statement (Sess. Marks'!DE167</f>
        <v>0</v>
      </c>
      <c r="Y167" s="282">
        <f>'Complete Statement (Sess. Marks'!DI167</f>
        <v>0</v>
      </c>
      <c r="Z167" s="124">
        <f>'Complete Statement (Sess. Marks'!DM167</f>
        <v>0</v>
      </c>
      <c r="AA167" s="282">
        <f>'Complete Statement (Sess. Marks'!DQ167</f>
        <v>0</v>
      </c>
      <c r="AB167" s="352">
        <f>'Complete Statement (Sess. Marks'!DU167</f>
        <v>0</v>
      </c>
      <c r="AC167" s="284">
        <f>'Complete Statement (Sess. Marks'!DY167</f>
        <v>0</v>
      </c>
      <c r="AD167" s="278" t="str">
        <f>'Complete Statement (Sess. Marks'!EC167</f>
        <v/>
      </c>
      <c r="AE167" s="123">
        <f>'Complete Statement (Sess. Marks'!ED167</f>
        <v>0</v>
      </c>
      <c r="AF167" s="44" t="str">
        <f>'Complete Statement (Sess. Marks'!EE167</f>
        <v>D</v>
      </c>
      <c r="AG167" s="289">
        <f>'Complete Statement (Sess. Marks'!EF167</f>
        <v>0</v>
      </c>
      <c r="AH167" s="290" t="str">
        <f>'Complete Statement (Sess. Marks'!EG167</f>
        <v>D</v>
      </c>
      <c r="AI167" s="653"/>
    </row>
    <row r="168" spans="1:35" s="20" customFormat="1" ht="17.25" customHeight="1">
      <c r="A168" s="654"/>
      <c r="B168" s="90">
        <f t="shared" si="2"/>
        <v>0</v>
      </c>
      <c r="C168" s="19">
        <f>'Marks Entry'!D170</f>
        <v>0</v>
      </c>
      <c r="D168" s="19">
        <f>'Marks Entry'!E170</f>
        <v>0</v>
      </c>
      <c r="E168" s="106" t="str">
        <f>'Marks Entry'!F170</f>
        <v/>
      </c>
      <c r="F168" s="19">
        <f>'Marks Entry'!G170</f>
        <v>0</v>
      </c>
      <c r="G168" s="19">
        <f>'Marks Entry'!H170</f>
        <v>0</v>
      </c>
      <c r="H168" s="19">
        <f>'Marks Entry'!I170</f>
        <v>0</v>
      </c>
      <c r="I168" s="19">
        <f>'Marks Entry'!J170</f>
        <v>0</v>
      </c>
      <c r="J168" s="748">
        <f>'Marks Entry'!K170</f>
        <v>0</v>
      </c>
      <c r="K168" s="77">
        <f>IF($K$2='Complete Statement (Sess. Marks'!$O$2,'Complete Statement (Sess. Marks'!O168,IF($K$2='Complete Statement (Sess. Marks'!$AA$2,'Complete Statement (Sess. Marks'!AA168,IF($K$2='Complete Statement (Sess. Marks'!$AM$2,'Complete Statement (Sess. Marks'!AM168,IF($K$2='Complete Statement (Sess. Marks'!$AY$2,'Complete Statement (Sess. Marks'!AY168,IF($K$2='Complete Statement (Sess. Marks'!$BK$2,'Complete Statement (Sess. Marks'!BK168,IF($K$2='Complete Statement (Sess. Marks'!$BW$2,'Complete Statement (Sess. Marks'!BW168,IF($K$2='Complete Statement (Sess. Marks'!$CI$2,'Complete Statement (Sess. Marks'!CI168,"")))))))</f>
        <v>0</v>
      </c>
      <c r="L168" s="76">
        <f>IF($K$2='Complete Statement (Sess. Marks'!$O$2,'Complete Statement (Sess. Marks'!P168,IF($K$2='Complete Statement (Sess. Marks'!$AA$2,'Complete Statement (Sess. Marks'!AB168,IF($K$2='Complete Statement (Sess. Marks'!$AM$2,'Complete Statement (Sess. Marks'!AN168,IF($K$2='Complete Statement (Sess. Marks'!$AY$2,'Complete Statement (Sess. Marks'!AZ168,IF($K$2='Complete Statement (Sess. Marks'!$BK$2,'Complete Statement (Sess. Marks'!BL168,IF($K$2='Complete Statement (Sess. Marks'!$BW$2,'Complete Statement (Sess. Marks'!BX168,IF($K$2='Complete Statement (Sess. Marks'!$CI$2,'Complete Statement (Sess. Marks'!CJ168,"")))))))</f>
        <v>0</v>
      </c>
      <c r="M168" s="76">
        <f>IF($K$2='Complete Statement (Sess. Marks'!$O$2,'Complete Statement (Sess. Marks'!Q168,IF($K$2='Complete Statement (Sess. Marks'!$AA$2,'Complete Statement (Sess. Marks'!AC168,IF($K$2='Complete Statement (Sess. Marks'!$AM$2,'Complete Statement (Sess. Marks'!AO168,IF($K$2='Complete Statement (Sess. Marks'!$AY$2,'Complete Statement (Sess. Marks'!BA168,IF($K$2='Complete Statement (Sess. Marks'!$BK$2,'Complete Statement (Sess. Marks'!BM168,IF($K$2='Complete Statement (Sess. Marks'!$BW$2,'Complete Statement (Sess. Marks'!BY168,IF($K$2='Complete Statement (Sess. Marks'!$CI$2,'Complete Statement (Sess. Marks'!CK168,"")))))))</f>
        <v>0</v>
      </c>
      <c r="N168" s="76">
        <f>IF($K$2='Complete Statement (Sess. Marks'!$O$2,'Complete Statement (Sess. Marks'!R168,IF($K$2='Complete Statement (Sess. Marks'!$AA$2,'Complete Statement (Sess. Marks'!AD168,IF($K$2='Complete Statement (Sess. Marks'!$AM$2,'Complete Statement (Sess. Marks'!AP168,IF($K$2='Complete Statement (Sess. Marks'!$AY$2,'Complete Statement (Sess. Marks'!BB168,IF($K$2='Complete Statement (Sess. Marks'!$BK$2,'Complete Statement (Sess. Marks'!BN168,IF($K$2='Complete Statement (Sess. Marks'!$BW$2,'Complete Statement (Sess. Marks'!BZ168,IF($K$2='Complete Statement (Sess. Marks'!$CI$2,'Complete Statement (Sess. Marks'!CL168,"")))))))</f>
        <v>0</v>
      </c>
      <c r="O168" s="76">
        <f>IF($K$2='Complete Statement (Sess. Marks'!$O$2,'Complete Statement (Sess. Marks'!S168,IF($K$2='Complete Statement (Sess. Marks'!$AA$2,'Complete Statement (Sess. Marks'!AE168,IF($K$2='Complete Statement (Sess. Marks'!$AM$2,'Complete Statement (Sess. Marks'!AQ168,IF($K$2='Complete Statement (Sess. Marks'!$AY$2,'Complete Statement (Sess. Marks'!BC168,IF($K$2='Complete Statement (Sess. Marks'!$BK$2,'Complete Statement (Sess. Marks'!BO168,IF($K$2='Complete Statement (Sess. Marks'!$BW$2,'Complete Statement (Sess. Marks'!CA168,IF($K$2='Complete Statement (Sess. Marks'!$CI$2,'Complete Statement (Sess. Marks'!CM168,"")))))))</f>
        <v>0</v>
      </c>
      <c r="P168" s="76">
        <f>IF($K$2='Complete Statement (Sess. Marks'!$O$2,'Complete Statement (Sess. Marks'!T168,IF($K$2='Complete Statement (Sess. Marks'!$AA$2,'Complete Statement (Sess. Marks'!AF168,IF($K$2='Complete Statement (Sess. Marks'!$AM$2,'Complete Statement (Sess. Marks'!AR168,IF($K$2='Complete Statement (Sess. Marks'!$AY$2,'Complete Statement (Sess. Marks'!BD168,IF($K$2='Complete Statement (Sess. Marks'!$BK$2,'Complete Statement (Sess. Marks'!BP168,IF($K$2='Complete Statement (Sess. Marks'!$BW$2,'Complete Statement (Sess. Marks'!CB168,IF($K$2='Complete Statement (Sess. Marks'!$CI$2,'Complete Statement (Sess. Marks'!CN168,"")))))))</f>
        <v>0</v>
      </c>
      <c r="Q168" s="76">
        <f>IF($K$2='Complete Statement (Sess. Marks'!$O$2,'Complete Statement (Sess. Marks'!U168,IF($K$2='Complete Statement (Sess. Marks'!$AA$2,'Complete Statement (Sess. Marks'!AG168,IF($K$2='Complete Statement (Sess. Marks'!$AM$2,'Complete Statement (Sess. Marks'!AS168,IF($K$2='Complete Statement (Sess. Marks'!$AY$2,'Complete Statement (Sess. Marks'!BE168,IF($K$2='Complete Statement (Sess. Marks'!$BK$2,'Complete Statement (Sess. Marks'!BQ168,IF($K$2='Complete Statement (Sess. Marks'!$BW$2,'Complete Statement (Sess. Marks'!CC168,IF($K$2='Complete Statement (Sess. Marks'!$CI$2,'Complete Statement (Sess. Marks'!CO168,"")))))))</f>
        <v>0</v>
      </c>
      <c r="R168" s="76">
        <f>IF($K$2='Complete Statement (Sess. Marks'!$O$2,'Complete Statement (Sess. Marks'!V168,IF($K$2='Complete Statement (Sess. Marks'!$AA$2,'Complete Statement (Sess. Marks'!AH168,IF($K$2='Complete Statement (Sess. Marks'!$AM$2,'Complete Statement (Sess. Marks'!AT168,IF($K$2='Complete Statement (Sess. Marks'!$AY$2,'Complete Statement (Sess. Marks'!BF168,IF($K$2='Complete Statement (Sess. Marks'!$BK$2,'Complete Statement (Sess. Marks'!BR168,IF($K$2='Complete Statement (Sess. Marks'!$BW$2,'Complete Statement (Sess. Marks'!CD168,IF($K$2='Complete Statement (Sess. Marks'!$CI$2,'Complete Statement (Sess. Marks'!CP168,"")))))))</f>
        <v>0</v>
      </c>
      <c r="S168" s="76">
        <f>IF($K$2='Complete Statement (Sess. Marks'!$O$2,'Complete Statement (Sess. Marks'!W168,IF($K$2='Complete Statement (Sess. Marks'!$AA$2,'Complete Statement (Sess. Marks'!AI168,IF($K$2='Complete Statement (Sess. Marks'!$AM$2,'Complete Statement (Sess. Marks'!AU168,IF($K$2='Complete Statement (Sess. Marks'!$AY$2,'Complete Statement (Sess. Marks'!BG168,IF($K$2='Complete Statement (Sess. Marks'!$BK$2,'Complete Statement (Sess. Marks'!BS168,IF($K$2='Complete Statement (Sess. Marks'!$BW$2,'Complete Statement (Sess. Marks'!CE168,IF($K$2='Complete Statement (Sess. Marks'!$CI$2,'Complete Statement (Sess. Marks'!CQ168,"")))))))</f>
        <v>0</v>
      </c>
      <c r="T168" s="76">
        <f>IF($K$2='Complete Statement (Sess. Marks'!$O$2,'Complete Statement (Sess. Marks'!X168,IF($K$2='Complete Statement (Sess. Marks'!$AA$2,'Complete Statement (Sess. Marks'!AJ168,IF($K$2='Complete Statement (Sess. Marks'!$AM$2,'Complete Statement (Sess. Marks'!AV168,IF($K$2='Complete Statement (Sess. Marks'!$AY$2,'Complete Statement (Sess. Marks'!BH168,IF($K$2='Complete Statement (Sess. Marks'!$BK$2,'Complete Statement (Sess. Marks'!BT168,IF($K$2='Complete Statement (Sess. Marks'!$BW$2,'Complete Statement (Sess. Marks'!CF168,IF($K$2='Complete Statement (Sess. Marks'!$CI$2,'Complete Statement (Sess. Marks'!CR168,"")))))))</f>
        <v>0</v>
      </c>
      <c r="U168" s="76">
        <f>IF($K$2='Complete Statement (Sess. Marks'!$O$2,'Complete Statement (Sess. Marks'!Y168,IF($K$2='Complete Statement (Sess. Marks'!$AA$2,'Complete Statement (Sess. Marks'!AK168,IF($K$2='Complete Statement (Sess. Marks'!$AM$2,'Complete Statement (Sess. Marks'!AW168,IF($K$2='Complete Statement (Sess. Marks'!$AY$2,'Complete Statement (Sess. Marks'!BI168,IF($K$2='Complete Statement (Sess. Marks'!$BK$2,'Complete Statement (Sess. Marks'!BU168,IF($K$2='Complete Statement (Sess. Marks'!$BW$2,'Complete Statement (Sess. Marks'!CG168,IF($K$2='Complete Statement (Sess. Marks'!$CI$2,'Complete Statement (Sess. Marks'!CS168,"")))))))</f>
        <v>0</v>
      </c>
      <c r="V168" s="78">
        <f>IF($K$2='Complete Statement (Sess. Marks'!$O$2,'Complete Statement (Sess. Marks'!Z168,IF($K$2='Complete Statement (Sess. Marks'!$AA$2,'Complete Statement (Sess. Marks'!AL168,IF($K$2='Complete Statement (Sess. Marks'!$AM$2,'Complete Statement (Sess. Marks'!AX168,IF($K$2='Complete Statement (Sess. Marks'!$AY$2,'Complete Statement (Sess. Marks'!BJ168,IF($K$2='Complete Statement (Sess. Marks'!$BK$2,'Complete Statement (Sess. Marks'!BV168,IF($K$2='Complete Statement (Sess. Marks'!$BW$2,'Complete Statement (Sess. Marks'!CH168,IF($K$2='Complete Statement (Sess. Marks'!$CI$2,'Complete Statement (Sess. Marks'!CT168,"")))))))</f>
        <v>0</v>
      </c>
      <c r="W168" s="585"/>
      <c r="X168" s="128">
        <f>'Complete Statement (Sess. Marks'!DE168</f>
        <v>0</v>
      </c>
      <c r="Y168" s="282">
        <f>'Complete Statement (Sess. Marks'!DI168</f>
        <v>0</v>
      </c>
      <c r="Z168" s="124">
        <f>'Complete Statement (Sess. Marks'!DM168</f>
        <v>0</v>
      </c>
      <c r="AA168" s="282">
        <f>'Complete Statement (Sess. Marks'!DQ168</f>
        <v>0</v>
      </c>
      <c r="AB168" s="352">
        <f>'Complete Statement (Sess. Marks'!DU168</f>
        <v>0</v>
      </c>
      <c r="AC168" s="284">
        <f>'Complete Statement (Sess. Marks'!DY168</f>
        <v>0</v>
      </c>
      <c r="AD168" s="278" t="str">
        <f>'Complete Statement (Sess. Marks'!EC168</f>
        <v/>
      </c>
      <c r="AE168" s="123">
        <f>'Complete Statement (Sess. Marks'!ED168</f>
        <v>0</v>
      </c>
      <c r="AF168" s="44" t="str">
        <f>'Complete Statement (Sess. Marks'!EE168</f>
        <v>D</v>
      </c>
      <c r="AG168" s="289">
        <f>'Complete Statement (Sess. Marks'!EF168</f>
        <v>0</v>
      </c>
      <c r="AH168" s="290" t="str">
        <f>'Complete Statement (Sess. Marks'!EG168</f>
        <v>D</v>
      </c>
      <c r="AI168" s="653"/>
    </row>
    <row r="169" spans="1:35" s="20" customFormat="1" ht="17.25" customHeight="1">
      <c r="A169" s="654"/>
      <c r="B169" s="90">
        <f t="shared" si="2"/>
        <v>0</v>
      </c>
      <c r="C169" s="19">
        <f>'Marks Entry'!D171</f>
        <v>0</v>
      </c>
      <c r="D169" s="19">
        <f>'Marks Entry'!E171</f>
        <v>0</v>
      </c>
      <c r="E169" s="106" t="str">
        <f>'Marks Entry'!F171</f>
        <v/>
      </c>
      <c r="F169" s="19">
        <f>'Marks Entry'!G171</f>
        <v>0</v>
      </c>
      <c r="G169" s="19">
        <f>'Marks Entry'!H171</f>
        <v>0</v>
      </c>
      <c r="H169" s="19">
        <f>'Marks Entry'!I171</f>
        <v>0</v>
      </c>
      <c r="I169" s="19">
        <f>'Marks Entry'!J171</f>
        <v>0</v>
      </c>
      <c r="J169" s="748">
        <f>'Marks Entry'!K171</f>
        <v>0</v>
      </c>
      <c r="K169" s="77">
        <f>IF($K$2='Complete Statement (Sess. Marks'!$O$2,'Complete Statement (Sess. Marks'!O169,IF($K$2='Complete Statement (Sess. Marks'!$AA$2,'Complete Statement (Sess. Marks'!AA169,IF($K$2='Complete Statement (Sess. Marks'!$AM$2,'Complete Statement (Sess. Marks'!AM169,IF($K$2='Complete Statement (Sess. Marks'!$AY$2,'Complete Statement (Sess. Marks'!AY169,IF($K$2='Complete Statement (Sess. Marks'!$BK$2,'Complete Statement (Sess. Marks'!BK169,IF($K$2='Complete Statement (Sess. Marks'!$BW$2,'Complete Statement (Sess. Marks'!BW169,IF($K$2='Complete Statement (Sess. Marks'!$CI$2,'Complete Statement (Sess. Marks'!CI169,"")))))))</f>
        <v>0</v>
      </c>
      <c r="L169" s="76">
        <f>IF($K$2='Complete Statement (Sess. Marks'!$O$2,'Complete Statement (Sess. Marks'!P169,IF($K$2='Complete Statement (Sess. Marks'!$AA$2,'Complete Statement (Sess. Marks'!AB169,IF($K$2='Complete Statement (Sess. Marks'!$AM$2,'Complete Statement (Sess. Marks'!AN169,IF($K$2='Complete Statement (Sess. Marks'!$AY$2,'Complete Statement (Sess. Marks'!AZ169,IF($K$2='Complete Statement (Sess. Marks'!$BK$2,'Complete Statement (Sess. Marks'!BL169,IF($K$2='Complete Statement (Sess. Marks'!$BW$2,'Complete Statement (Sess. Marks'!BX169,IF($K$2='Complete Statement (Sess. Marks'!$CI$2,'Complete Statement (Sess. Marks'!CJ169,"")))))))</f>
        <v>0</v>
      </c>
      <c r="M169" s="76">
        <f>IF($K$2='Complete Statement (Sess. Marks'!$O$2,'Complete Statement (Sess. Marks'!Q169,IF($K$2='Complete Statement (Sess. Marks'!$AA$2,'Complete Statement (Sess. Marks'!AC169,IF($K$2='Complete Statement (Sess. Marks'!$AM$2,'Complete Statement (Sess. Marks'!AO169,IF($K$2='Complete Statement (Sess. Marks'!$AY$2,'Complete Statement (Sess. Marks'!BA169,IF($K$2='Complete Statement (Sess. Marks'!$BK$2,'Complete Statement (Sess. Marks'!BM169,IF($K$2='Complete Statement (Sess. Marks'!$BW$2,'Complete Statement (Sess. Marks'!BY169,IF($K$2='Complete Statement (Sess. Marks'!$CI$2,'Complete Statement (Sess. Marks'!CK169,"")))))))</f>
        <v>0</v>
      </c>
      <c r="N169" s="76">
        <f>IF($K$2='Complete Statement (Sess. Marks'!$O$2,'Complete Statement (Sess. Marks'!R169,IF($K$2='Complete Statement (Sess. Marks'!$AA$2,'Complete Statement (Sess. Marks'!AD169,IF($K$2='Complete Statement (Sess. Marks'!$AM$2,'Complete Statement (Sess. Marks'!AP169,IF($K$2='Complete Statement (Sess. Marks'!$AY$2,'Complete Statement (Sess. Marks'!BB169,IF($K$2='Complete Statement (Sess. Marks'!$BK$2,'Complete Statement (Sess. Marks'!BN169,IF($K$2='Complete Statement (Sess. Marks'!$BW$2,'Complete Statement (Sess. Marks'!BZ169,IF($K$2='Complete Statement (Sess. Marks'!$CI$2,'Complete Statement (Sess. Marks'!CL169,"")))))))</f>
        <v>0</v>
      </c>
      <c r="O169" s="76">
        <f>IF($K$2='Complete Statement (Sess. Marks'!$O$2,'Complete Statement (Sess. Marks'!S169,IF($K$2='Complete Statement (Sess. Marks'!$AA$2,'Complete Statement (Sess. Marks'!AE169,IF($K$2='Complete Statement (Sess. Marks'!$AM$2,'Complete Statement (Sess. Marks'!AQ169,IF($K$2='Complete Statement (Sess. Marks'!$AY$2,'Complete Statement (Sess. Marks'!BC169,IF($K$2='Complete Statement (Sess. Marks'!$BK$2,'Complete Statement (Sess. Marks'!BO169,IF($K$2='Complete Statement (Sess. Marks'!$BW$2,'Complete Statement (Sess. Marks'!CA169,IF($K$2='Complete Statement (Sess. Marks'!$CI$2,'Complete Statement (Sess. Marks'!CM169,"")))))))</f>
        <v>0</v>
      </c>
      <c r="P169" s="76">
        <f>IF($K$2='Complete Statement (Sess. Marks'!$O$2,'Complete Statement (Sess. Marks'!T169,IF($K$2='Complete Statement (Sess. Marks'!$AA$2,'Complete Statement (Sess. Marks'!AF169,IF($K$2='Complete Statement (Sess. Marks'!$AM$2,'Complete Statement (Sess. Marks'!AR169,IF($K$2='Complete Statement (Sess. Marks'!$AY$2,'Complete Statement (Sess. Marks'!BD169,IF($K$2='Complete Statement (Sess. Marks'!$BK$2,'Complete Statement (Sess. Marks'!BP169,IF($K$2='Complete Statement (Sess. Marks'!$BW$2,'Complete Statement (Sess. Marks'!CB169,IF($K$2='Complete Statement (Sess. Marks'!$CI$2,'Complete Statement (Sess. Marks'!CN169,"")))))))</f>
        <v>0</v>
      </c>
      <c r="Q169" s="76">
        <f>IF($K$2='Complete Statement (Sess. Marks'!$O$2,'Complete Statement (Sess. Marks'!U169,IF($K$2='Complete Statement (Sess. Marks'!$AA$2,'Complete Statement (Sess. Marks'!AG169,IF($K$2='Complete Statement (Sess. Marks'!$AM$2,'Complete Statement (Sess. Marks'!AS169,IF($K$2='Complete Statement (Sess. Marks'!$AY$2,'Complete Statement (Sess. Marks'!BE169,IF($K$2='Complete Statement (Sess. Marks'!$BK$2,'Complete Statement (Sess. Marks'!BQ169,IF($K$2='Complete Statement (Sess. Marks'!$BW$2,'Complete Statement (Sess. Marks'!CC169,IF($K$2='Complete Statement (Sess. Marks'!$CI$2,'Complete Statement (Sess. Marks'!CO169,"")))))))</f>
        <v>0</v>
      </c>
      <c r="R169" s="76">
        <f>IF($K$2='Complete Statement (Sess. Marks'!$O$2,'Complete Statement (Sess. Marks'!V169,IF($K$2='Complete Statement (Sess. Marks'!$AA$2,'Complete Statement (Sess. Marks'!AH169,IF($K$2='Complete Statement (Sess. Marks'!$AM$2,'Complete Statement (Sess. Marks'!AT169,IF($K$2='Complete Statement (Sess. Marks'!$AY$2,'Complete Statement (Sess. Marks'!BF169,IF($K$2='Complete Statement (Sess. Marks'!$BK$2,'Complete Statement (Sess. Marks'!BR169,IF($K$2='Complete Statement (Sess. Marks'!$BW$2,'Complete Statement (Sess. Marks'!CD169,IF($K$2='Complete Statement (Sess. Marks'!$CI$2,'Complete Statement (Sess. Marks'!CP169,"")))))))</f>
        <v>0</v>
      </c>
      <c r="S169" s="76">
        <f>IF($K$2='Complete Statement (Sess. Marks'!$O$2,'Complete Statement (Sess. Marks'!W169,IF($K$2='Complete Statement (Sess. Marks'!$AA$2,'Complete Statement (Sess. Marks'!AI169,IF($K$2='Complete Statement (Sess. Marks'!$AM$2,'Complete Statement (Sess. Marks'!AU169,IF($K$2='Complete Statement (Sess. Marks'!$AY$2,'Complete Statement (Sess. Marks'!BG169,IF($K$2='Complete Statement (Sess. Marks'!$BK$2,'Complete Statement (Sess. Marks'!BS169,IF($K$2='Complete Statement (Sess. Marks'!$BW$2,'Complete Statement (Sess. Marks'!CE169,IF($K$2='Complete Statement (Sess. Marks'!$CI$2,'Complete Statement (Sess. Marks'!CQ169,"")))))))</f>
        <v>0</v>
      </c>
      <c r="T169" s="76">
        <f>IF($K$2='Complete Statement (Sess. Marks'!$O$2,'Complete Statement (Sess. Marks'!X169,IF($K$2='Complete Statement (Sess. Marks'!$AA$2,'Complete Statement (Sess. Marks'!AJ169,IF($K$2='Complete Statement (Sess. Marks'!$AM$2,'Complete Statement (Sess. Marks'!AV169,IF($K$2='Complete Statement (Sess. Marks'!$AY$2,'Complete Statement (Sess. Marks'!BH169,IF($K$2='Complete Statement (Sess. Marks'!$BK$2,'Complete Statement (Sess. Marks'!BT169,IF($K$2='Complete Statement (Sess. Marks'!$BW$2,'Complete Statement (Sess. Marks'!CF169,IF($K$2='Complete Statement (Sess. Marks'!$CI$2,'Complete Statement (Sess. Marks'!CR169,"")))))))</f>
        <v>0</v>
      </c>
      <c r="U169" s="76">
        <f>IF($K$2='Complete Statement (Sess. Marks'!$O$2,'Complete Statement (Sess. Marks'!Y169,IF($K$2='Complete Statement (Sess. Marks'!$AA$2,'Complete Statement (Sess. Marks'!AK169,IF($K$2='Complete Statement (Sess. Marks'!$AM$2,'Complete Statement (Sess. Marks'!AW169,IF($K$2='Complete Statement (Sess. Marks'!$AY$2,'Complete Statement (Sess. Marks'!BI169,IF($K$2='Complete Statement (Sess. Marks'!$BK$2,'Complete Statement (Sess. Marks'!BU169,IF($K$2='Complete Statement (Sess. Marks'!$BW$2,'Complete Statement (Sess. Marks'!CG169,IF($K$2='Complete Statement (Sess. Marks'!$CI$2,'Complete Statement (Sess. Marks'!CS169,"")))))))</f>
        <v>0</v>
      </c>
      <c r="V169" s="78">
        <f>IF($K$2='Complete Statement (Sess. Marks'!$O$2,'Complete Statement (Sess. Marks'!Z169,IF($K$2='Complete Statement (Sess. Marks'!$AA$2,'Complete Statement (Sess. Marks'!AL169,IF($K$2='Complete Statement (Sess. Marks'!$AM$2,'Complete Statement (Sess. Marks'!AX169,IF($K$2='Complete Statement (Sess. Marks'!$AY$2,'Complete Statement (Sess. Marks'!BJ169,IF($K$2='Complete Statement (Sess. Marks'!$BK$2,'Complete Statement (Sess. Marks'!BV169,IF($K$2='Complete Statement (Sess. Marks'!$BW$2,'Complete Statement (Sess. Marks'!CH169,IF($K$2='Complete Statement (Sess. Marks'!$CI$2,'Complete Statement (Sess. Marks'!CT169,"")))))))</f>
        <v>0</v>
      </c>
      <c r="W169" s="585"/>
      <c r="X169" s="128">
        <f>'Complete Statement (Sess. Marks'!DE169</f>
        <v>0</v>
      </c>
      <c r="Y169" s="282">
        <f>'Complete Statement (Sess. Marks'!DI169</f>
        <v>0</v>
      </c>
      <c r="Z169" s="124">
        <f>'Complete Statement (Sess. Marks'!DM169</f>
        <v>0</v>
      </c>
      <c r="AA169" s="282">
        <f>'Complete Statement (Sess. Marks'!DQ169</f>
        <v>0</v>
      </c>
      <c r="AB169" s="352">
        <f>'Complete Statement (Sess. Marks'!DU169</f>
        <v>0</v>
      </c>
      <c r="AC169" s="284">
        <f>'Complete Statement (Sess. Marks'!DY169</f>
        <v>0</v>
      </c>
      <c r="AD169" s="278" t="str">
        <f>'Complete Statement (Sess. Marks'!EC169</f>
        <v/>
      </c>
      <c r="AE169" s="123">
        <f>'Complete Statement (Sess. Marks'!ED169</f>
        <v>0</v>
      </c>
      <c r="AF169" s="44" t="str">
        <f>'Complete Statement (Sess. Marks'!EE169</f>
        <v>D</v>
      </c>
      <c r="AG169" s="289">
        <f>'Complete Statement (Sess. Marks'!EF169</f>
        <v>0</v>
      </c>
      <c r="AH169" s="290" t="str">
        <f>'Complete Statement (Sess. Marks'!EG169</f>
        <v>D</v>
      </c>
      <c r="AI169" s="653"/>
    </row>
    <row r="170" spans="1:35" s="20" customFormat="1" ht="17.25" customHeight="1">
      <c r="A170" s="654"/>
      <c r="B170" s="90">
        <f t="shared" si="2"/>
        <v>0</v>
      </c>
      <c r="C170" s="19">
        <f>'Marks Entry'!D172</f>
        <v>0</v>
      </c>
      <c r="D170" s="19">
        <f>'Marks Entry'!E172</f>
        <v>0</v>
      </c>
      <c r="E170" s="106" t="str">
        <f>'Marks Entry'!F172</f>
        <v/>
      </c>
      <c r="F170" s="19">
        <f>'Marks Entry'!G172</f>
        <v>0</v>
      </c>
      <c r="G170" s="19">
        <f>'Marks Entry'!H172</f>
        <v>0</v>
      </c>
      <c r="H170" s="19">
        <f>'Marks Entry'!I172</f>
        <v>0</v>
      </c>
      <c r="I170" s="19">
        <f>'Marks Entry'!J172</f>
        <v>0</v>
      </c>
      <c r="J170" s="748">
        <f>'Marks Entry'!K172</f>
        <v>0</v>
      </c>
      <c r="K170" s="77">
        <f>IF($K$2='Complete Statement (Sess. Marks'!$O$2,'Complete Statement (Sess. Marks'!O170,IF($K$2='Complete Statement (Sess. Marks'!$AA$2,'Complete Statement (Sess. Marks'!AA170,IF($K$2='Complete Statement (Sess. Marks'!$AM$2,'Complete Statement (Sess. Marks'!AM170,IF($K$2='Complete Statement (Sess. Marks'!$AY$2,'Complete Statement (Sess. Marks'!AY170,IF($K$2='Complete Statement (Sess. Marks'!$BK$2,'Complete Statement (Sess. Marks'!BK170,IF($K$2='Complete Statement (Sess. Marks'!$BW$2,'Complete Statement (Sess. Marks'!BW170,IF($K$2='Complete Statement (Sess. Marks'!$CI$2,'Complete Statement (Sess. Marks'!CI170,"")))))))</f>
        <v>0</v>
      </c>
      <c r="L170" s="76">
        <f>IF($K$2='Complete Statement (Sess. Marks'!$O$2,'Complete Statement (Sess. Marks'!P170,IF($K$2='Complete Statement (Sess. Marks'!$AA$2,'Complete Statement (Sess. Marks'!AB170,IF($K$2='Complete Statement (Sess. Marks'!$AM$2,'Complete Statement (Sess. Marks'!AN170,IF($K$2='Complete Statement (Sess. Marks'!$AY$2,'Complete Statement (Sess. Marks'!AZ170,IF($K$2='Complete Statement (Sess. Marks'!$BK$2,'Complete Statement (Sess. Marks'!BL170,IF($K$2='Complete Statement (Sess. Marks'!$BW$2,'Complete Statement (Sess. Marks'!BX170,IF($K$2='Complete Statement (Sess. Marks'!$CI$2,'Complete Statement (Sess. Marks'!CJ170,"")))))))</f>
        <v>0</v>
      </c>
      <c r="M170" s="76">
        <f>IF($K$2='Complete Statement (Sess. Marks'!$O$2,'Complete Statement (Sess. Marks'!Q170,IF($K$2='Complete Statement (Sess. Marks'!$AA$2,'Complete Statement (Sess. Marks'!AC170,IF($K$2='Complete Statement (Sess. Marks'!$AM$2,'Complete Statement (Sess. Marks'!AO170,IF($K$2='Complete Statement (Sess. Marks'!$AY$2,'Complete Statement (Sess. Marks'!BA170,IF($K$2='Complete Statement (Sess. Marks'!$BK$2,'Complete Statement (Sess. Marks'!BM170,IF($K$2='Complete Statement (Sess. Marks'!$BW$2,'Complete Statement (Sess. Marks'!BY170,IF($K$2='Complete Statement (Sess. Marks'!$CI$2,'Complete Statement (Sess. Marks'!CK170,"")))))))</f>
        <v>0</v>
      </c>
      <c r="N170" s="76">
        <f>IF($K$2='Complete Statement (Sess. Marks'!$O$2,'Complete Statement (Sess. Marks'!R170,IF($K$2='Complete Statement (Sess. Marks'!$AA$2,'Complete Statement (Sess. Marks'!AD170,IF($K$2='Complete Statement (Sess. Marks'!$AM$2,'Complete Statement (Sess. Marks'!AP170,IF($K$2='Complete Statement (Sess. Marks'!$AY$2,'Complete Statement (Sess. Marks'!BB170,IF($K$2='Complete Statement (Sess. Marks'!$BK$2,'Complete Statement (Sess. Marks'!BN170,IF($K$2='Complete Statement (Sess. Marks'!$BW$2,'Complete Statement (Sess. Marks'!BZ170,IF($K$2='Complete Statement (Sess. Marks'!$CI$2,'Complete Statement (Sess. Marks'!CL170,"")))))))</f>
        <v>0</v>
      </c>
      <c r="O170" s="76">
        <f>IF($K$2='Complete Statement (Sess. Marks'!$O$2,'Complete Statement (Sess. Marks'!S170,IF($K$2='Complete Statement (Sess. Marks'!$AA$2,'Complete Statement (Sess. Marks'!AE170,IF($K$2='Complete Statement (Sess. Marks'!$AM$2,'Complete Statement (Sess. Marks'!AQ170,IF($K$2='Complete Statement (Sess. Marks'!$AY$2,'Complete Statement (Sess. Marks'!BC170,IF($K$2='Complete Statement (Sess. Marks'!$BK$2,'Complete Statement (Sess. Marks'!BO170,IF($K$2='Complete Statement (Sess. Marks'!$BW$2,'Complete Statement (Sess. Marks'!CA170,IF($K$2='Complete Statement (Sess. Marks'!$CI$2,'Complete Statement (Sess. Marks'!CM170,"")))))))</f>
        <v>0</v>
      </c>
      <c r="P170" s="76">
        <f>IF($K$2='Complete Statement (Sess. Marks'!$O$2,'Complete Statement (Sess. Marks'!T170,IF($K$2='Complete Statement (Sess. Marks'!$AA$2,'Complete Statement (Sess. Marks'!AF170,IF($K$2='Complete Statement (Sess. Marks'!$AM$2,'Complete Statement (Sess. Marks'!AR170,IF($K$2='Complete Statement (Sess. Marks'!$AY$2,'Complete Statement (Sess. Marks'!BD170,IF($K$2='Complete Statement (Sess. Marks'!$BK$2,'Complete Statement (Sess. Marks'!BP170,IF($K$2='Complete Statement (Sess. Marks'!$BW$2,'Complete Statement (Sess. Marks'!CB170,IF($K$2='Complete Statement (Sess. Marks'!$CI$2,'Complete Statement (Sess. Marks'!CN170,"")))))))</f>
        <v>0</v>
      </c>
      <c r="Q170" s="76">
        <f>IF($K$2='Complete Statement (Sess. Marks'!$O$2,'Complete Statement (Sess. Marks'!U170,IF($K$2='Complete Statement (Sess. Marks'!$AA$2,'Complete Statement (Sess. Marks'!AG170,IF($K$2='Complete Statement (Sess. Marks'!$AM$2,'Complete Statement (Sess. Marks'!AS170,IF($K$2='Complete Statement (Sess. Marks'!$AY$2,'Complete Statement (Sess. Marks'!BE170,IF($K$2='Complete Statement (Sess. Marks'!$BK$2,'Complete Statement (Sess. Marks'!BQ170,IF($K$2='Complete Statement (Sess. Marks'!$BW$2,'Complete Statement (Sess. Marks'!CC170,IF($K$2='Complete Statement (Sess. Marks'!$CI$2,'Complete Statement (Sess. Marks'!CO170,"")))))))</f>
        <v>0</v>
      </c>
      <c r="R170" s="76">
        <f>IF($K$2='Complete Statement (Sess. Marks'!$O$2,'Complete Statement (Sess. Marks'!V170,IF($K$2='Complete Statement (Sess. Marks'!$AA$2,'Complete Statement (Sess. Marks'!AH170,IF($K$2='Complete Statement (Sess. Marks'!$AM$2,'Complete Statement (Sess. Marks'!AT170,IF($K$2='Complete Statement (Sess. Marks'!$AY$2,'Complete Statement (Sess. Marks'!BF170,IF($K$2='Complete Statement (Sess. Marks'!$BK$2,'Complete Statement (Sess. Marks'!BR170,IF($K$2='Complete Statement (Sess. Marks'!$BW$2,'Complete Statement (Sess. Marks'!CD170,IF($K$2='Complete Statement (Sess. Marks'!$CI$2,'Complete Statement (Sess. Marks'!CP170,"")))))))</f>
        <v>0</v>
      </c>
      <c r="S170" s="76">
        <f>IF($K$2='Complete Statement (Sess. Marks'!$O$2,'Complete Statement (Sess. Marks'!W170,IF($K$2='Complete Statement (Sess. Marks'!$AA$2,'Complete Statement (Sess. Marks'!AI170,IF($K$2='Complete Statement (Sess. Marks'!$AM$2,'Complete Statement (Sess. Marks'!AU170,IF($K$2='Complete Statement (Sess. Marks'!$AY$2,'Complete Statement (Sess. Marks'!BG170,IF($K$2='Complete Statement (Sess. Marks'!$BK$2,'Complete Statement (Sess. Marks'!BS170,IF($K$2='Complete Statement (Sess. Marks'!$BW$2,'Complete Statement (Sess. Marks'!CE170,IF($K$2='Complete Statement (Sess. Marks'!$CI$2,'Complete Statement (Sess. Marks'!CQ170,"")))))))</f>
        <v>0</v>
      </c>
      <c r="T170" s="76">
        <f>IF($K$2='Complete Statement (Sess. Marks'!$O$2,'Complete Statement (Sess. Marks'!X170,IF($K$2='Complete Statement (Sess. Marks'!$AA$2,'Complete Statement (Sess. Marks'!AJ170,IF($K$2='Complete Statement (Sess. Marks'!$AM$2,'Complete Statement (Sess. Marks'!AV170,IF($K$2='Complete Statement (Sess. Marks'!$AY$2,'Complete Statement (Sess. Marks'!BH170,IF($K$2='Complete Statement (Sess. Marks'!$BK$2,'Complete Statement (Sess. Marks'!BT170,IF($K$2='Complete Statement (Sess. Marks'!$BW$2,'Complete Statement (Sess. Marks'!CF170,IF($K$2='Complete Statement (Sess. Marks'!$CI$2,'Complete Statement (Sess. Marks'!CR170,"")))))))</f>
        <v>0</v>
      </c>
      <c r="U170" s="76">
        <f>IF($K$2='Complete Statement (Sess. Marks'!$O$2,'Complete Statement (Sess. Marks'!Y170,IF($K$2='Complete Statement (Sess. Marks'!$AA$2,'Complete Statement (Sess. Marks'!AK170,IF($K$2='Complete Statement (Sess. Marks'!$AM$2,'Complete Statement (Sess. Marks'!AW170,IF($K$2='Complete Statement (Sess. Marks'!$AY$2,'Complete Statement (Sess. Marks'!BI170,IF($K$2='Complete Statement (Sess. Marks'!$BK$2,'Complete Statement (Sess. Marks'!BU170,IF($K$2='Complete Statement (Sess. Marks'!$BW$2,'Complete Statement (Sess. Marks'!CG170,IF($K$2='Complete Statement (Sess. Marks'!$CI$2,'Complete Statement (Sess. Marks'!CS170,"")))))))</f>
        <v>0</v>
      </c>
      <c r="V170" s="78">
        <f>IF($K$2='Complete Statement (Sess. Marks'!$O$2,'Complete Statement (Sess. Marks'!Z170,IF($K$2='Complete Statement (Sess. Marks'!$AA$2,'Complete Statement (Sess. Marks'!AL170,IF($K$2='Complete Statement (Sess. Marks'!$AM$2,'Complete Statement (Sess. Marks'!AX170,IF($K$2='Complete Statement (Sess. Marks'!$AY$2,'Complete Statement (Sess. Marks'!BJ170,IF($K$2='Complete Statement (Sess. Marks'!$BK$2,'Complete Statement (Sess. Marks'!BV170,IF($K$2='Complete Statement (Sess. Marks'!$BW$2,'Complete Statement (Sess. Marks'!CH170,IF($K$2='Complete Statement (Sess. Marks'!$CI$2,'Complete Statement (Sess. Marks'!CT170,"")))))))</f>
        <v>0</v>
      </c>
      <c r="W170" s="585"/>
      <c r="X170" s="128">
        <f>'Complete Statement (Sess. Marks'!DE170</f>
        <v>0</v>
      </c>
      <c r="Y170" s="282">
        <f>'Complete Statement (Sess. Marks'!DI170</f>
        <v>0</v>
      </c>
      <c r="Z170" s="124">
        <f>'Complete Statement (Sess. Marks'!DM170</f>
        <v>0</v>
      </c>
      <c r="AA170" s="282">
        <f>'Complete Statement (Sess. Marks'!DQ170</f>
        <v>0</v>
      </c>
      <c r="AB170" s="352">
        <f>'Complete Statement (Sess. Marks'!DU170</f>
        <v>0</v>
      </c>
      <c r="AC170" s="284">
        <f>'Complete Statement (Sess. Marks'!DY170</f>
        <v>0</v>
      </c>
      <c r="AD170" s="278" t="str">
        <f>'Complete Statement (Sess. Marks'!EC170</f>
        <v/>
      </c>
      <c r="AE170" s="123">
        <f>'Complete Statement (Sess. Marks'!ED170</f>
        <v>0</v>
      </c>
      <c r="AF170" s="44" t="str">
        <f>'Complete Statement (Sess. Marks'!EE170</f>
        <v>D</v>
      </c>
      <c r="AG170" s="289">
        <f>'Complete Statement (Sess. Marks'!EF170</f>
        <v>0</v>
      </c>
      <c r="AH170" s="290" t="str">
        <f>'Complete Statement (Sess. Marks'!EG170</f>
        <v>D</v>
      </c>
      <c r="AI170" s="653"/>
    </row>
    <row r="171" spans="1:35" s="20" customFormat="1" ht="17.25" customHeight="1">
      <c r="A171" s="654"/>
      <c r="B171" s="90">
        <f t="shared" si="2"/>
        <v>0</v>
      </c>
      <c r="C171" s="19">
        <f>'Marks Entry'!D173</f>
        <v>0</v>
      </c>
      <c r="D171" s="19">
        <f>'Marks Entry'!E173</f>
        <v>0</v>
      </c>
      <c r="E171" s="106" t="str">
        <f>'Marks Entry'!F173</f>
        <v/>
      </c>
      <c r="F171" s="19">
        <f>'Marks Entry'!G173</f>
        <v>0</v>
      </c>
      <c r="G171" s="19">
        <f>'Marks Entry'!H173</f>
        <v>0</v>
      </c>
      <c r="H171" s="19">
        <f>'Marks Entry'!I173</f>
        <v>0</v>
      </c>
      <c r="I171" s="19">
        <f>'Marks Entry'!J173</f>
        <v>0</v>
      </c>
      <c r="J171" s="748">
        <f>'Marks Entry'!K173</f>
        <v>0</v>
      </c>
      <c r="K171" s="77">
        <f>IF($K$2='Complete Statement (Sess. Marks'!$O$2,'Complete Statement (Sess. Marks'!O171,IF($K$2='Complete Statement (Sess. Marks'!$AA$2,'Complete Statement (Sess. Marks'!AA171,IF($K$2='Complete Statement (Sess. Marks'!$AM$2,'Complete Statement (Sess. Marks'!AM171,IF($K$2='Complete Statement (Sess. Marks'!$AY$2,'Complete Statement (Sess. Marks'!AY171,IF($K$2='Complete Statement (Sess. Marks'!$BK$2,'Complete Statement (Sess. Marks'!BK171,IF($K$2='Complete Statement (Sess. Marks'!$BW$2,'Complete Statement (Sess. Marks'!BW171,IF($K$2='Complete Statement (Sess. Marks'!$CI$2,'Complete Statement (Sess. Marks'!CI171,"")))))))</f>
        <v>0</v>
      </c>
      <c r="L171" s="76">
        <f>IF($K$2='Complete Statement (Sess. Marks'!$O$2,'Complete Statement (Sess. Marks'!P171,IF($K$2='Complete Statement (Sess. Marks'!$AA$2,'Complete Statement (Sess. Marks'!AB171,IF($K$2='Complete Statement (Sess. Marks'!$AM$2,'Complete Statement (Sess. Marks'!AN171,IF($K$2='Complete Statement (Sess. Marks'!$AY$2,'Complete Statement (Sess. Marks'!AZ171,IF($K$2='Complete Statement (Sess. Marks'!$BK$2,'Complete Statement (Sess. Marks'!BL171,IF($K$2='Complete Statement (Sess. Marks'!$BW$2,'Complete Statement (Sess. Marks'!BX171,IF($K$2='Complete Statement (Sess. Marks'!$CI$2,'Complete Statement (Sess. Marks'!CJ171,"")))))))</f>
        <v>0</v>
      </c>
      <c r="M171" s="76">
        <f>IF($K$2='Complete Statement (Sess. Marks'!$O$2,'Complete Statement (Sess. Marks'!Q171,IF($K$2='Complete Statement (Sess. Marks'!$AA$2,'Complete Statement (Sess. Marks'!AC171,IF($K$2='Complete Statement (Sess. Marks'!$AM$2,'Complete Statement (Sess. Marks'!AO171,IF($K$2='Complete Statement (Sess. Marks'!$AY$2,'Complete Statement (Sess. Marks'!BA171,IF($K$2='Complete Statement (Sess. Marks'!$BK$2,'Complete Statement (Sess. Marks'!BM171,IF($K$2='Complete Statement (Sess. Marks'!$BW$2,'Complete Statement (Sess. Marks'!BY171,IF($K$2='Complete Statement (Sess. Marks'!$CI$2,'Complete Statement (Sess. Marks'!CK171,"")))))))</f>
        <v>0</v>
      </c>
      <c r="N171" s="76">
        <f>IF($K$2='Complete Statement (Sess. Marks'!$O$2,'Complete Statement (Sess. Marks'!R171,IF($K$2='Complete Statement (Sess. Marks'!$AA$2,'Complete Statement (Sess. Marks'!AD171,IF($K$2='Complete Statement (Sess. Marks'!$AM$2,'Complete Statement (Sess. Marks'!AP171,IF($K$2='Complete Statement (Sess. Marks'!$AY$2,'Complete Statement (Sess. Marks'!BB171,IF($K$2='Complete Statement (Sess. Marks'!$BK$2,'Complete Statement (Sess. Marks'!BN171,IF($K$2='Complete Statement (Sess. Marks'!$BW$2,'Complete Statement (Sess. Marks'!BZ171,IF($K$2='Complete Statement (Sess. Marks'!$CI$2,'Complete Statement (Sess. Marks'!CL171,"")))))))</f>
        <v>0</v>
      </c>
      <c r="O171" s="76">
        <f>IF($K$2='Complete Statement (Sess. Marks'!$O$2,'Complete Statement (Sess. Marks'!S171,IF($K$2='Complete Statement (Sess. Marks'!$AA$2,'Complete Statement (Sess. Marks'!AE171,IF($K$2='Complete Statement (Sess. Marks'!$AM$2,'Complete Statement (Sess. Marks'!AQ171,IF($K$2='Complete Statement (Sess. Marks'!$AY$2,'Complete Statement (Sess. Marks'!BC171,IF($K$2='Complete Statement (Sess. Marks'!$BK$2,'Complete Statement (Sess. Marks'!BO171,IF($K$2='Complete Statement (Sess. Marks'!$BW$2,'Complete Statement (Sess. Marks'!CA171,IF($K$2='Complete Statement (Sess. Marks'!$CI$2,'Complete Statement (Sess. Marks'!CM171,"")))))))</f>
        <v>0</v>
      </c>
      <c r="P171" s="76">
        <f>IF($K$2='Complete Statement (Sess. Marks'!$O$2,'Complete Statement (Sess. Marks'!T171,IF($K$2='Complete Statement (Sess. Marks'!$AA$2,'Complete Statement (Sess. Marks'!AF171,IF($K$2='Complete Statement (Sess. Marks'!$AM$2,'Complete Statement (Sess. Marks'!AR171,IF($K$2='Complete Statement (Sess. Marks'!$AY$2,'Complete Statement (Sess. Marks'!BD171,IF($K$2='Complete Statement (Sess. Marks'!$BK$2,'Complete Statement (Sess. Marks'!BP171,IF($K$2='Complete Statement (Sess. Marks'!$BW$2,'Complete Statement (Sess. Marks'!CB171,IF($K$2='Complete Statement (Sess. Marks'!$CI$2,'Complete Statement (Sess. Marks'!CN171,"")))))))</f>
        <v>0</v>
      </c>
      <c r="Q171" s="76">
        <f>IF($K$2='Complete Statement (Sess. Marks'!$O$2,'Complete Statement (Sess. Marks'!U171,IF($K$2='Complete Statement (Sess. Marks'!$AA$2,'Complete Statement (Sess. Marks'!AG171,IF($K$2='Complete Statement (Sess. Marks'!$AM$2,'Complete Statement (Sess. Marks'!AS171,IF($K$2='Complete Statement (Sess. Marks'!$AY$2,'Complete Statement (Sess. Marks'!BE171,IF($K$2='Complete Statement (Sess. Marks'!$BK$2,'Complete Statement (Sess. Marks'!BQ171,IF($K$2='Complete Statement (Sess. Marks'!$BW$2,'Complete Statement (Sess. Marks'!CC171,IF($K$2='Complete Statement (Sess. Marks'!$CI$2,'Complete Statement (Sess. Marks'!CO171,"")))))))</f>
        <v>0</v>
      </c>
      <c r="R171" s="76">
        <f>IF($K$2='Complete Statement (Sess. Marks'!$O$2,'Complete Statement (Sess. Marks'!V171,IF($K$2='Complete Statement (Sess. Marks'!$AA$2,'Complete Statement (Sess. Marks'!AH171,IF($K$2='Complete Statement (Sess. Marks'!$AM$2,'Complete Statement (Sess. Marks'!AT171,IF($K$2='Complete Statement (Sess. Marks'!$AY$2,'Complete Statement (Sess. Marks'!BF171,IF($K$2='Complete Statement (Sess. Marks'!$BK$2,'Complete Statement (Sess. Marks'!BR171,IF($K$2='Complete Statement (Sess. Marks'!$BW$2,'Complete Statement (Sess. Marks'!CD171,IF($K$2='Complete Statement (Sess. Marks'!$CI$2,'Complete Statement (Sess. Marks'!CP171,"")))))))</f>
        <v>0</v>
      </c>
      <c r="S171" s="76">
        <f>IF($K$2='Complete Statement (Sess. Marks'!$O$2,'Complete Statement (Sess. Marks'!W171,IF($K$2='Complete Statement (Sess. Marks'!$AA$2,'Complete Statement (Sess. Marks'!AI171,IF($K$2='Complete Statement (Sess. Marks'!$AM$2,'Complete Statement (Sess. Marks'!AU171,IF($K$2='Complete Statement (Sess. Marks'!$AY$2,'Complete Statement (Sess. Marks'!BG171,IF($K$2='Complete Statement (Sess. Marks'!$BK$2,'Complete Statement (Sess. Marks'!BS171,IF($K$2='Complete Statement (Sess. Marks'!$BW$2,'Complete Statement (Sess. Marks'!CE171,IF($K$2='Complete Statement (Sess. Marks'!$CI$2,'Complete Statement (Sess. Marks'!CQ171,"")))))))</f>
        <v>0</v>
      </c>
      <c r="T171" s="76">
        <f>IF($K$2='Complete Statement (Sess. Marks'!$O$2,'Complete Statement (Sess. Marks'!X171,IF($K$2='Complete Statement (Sess. Marks'!$AA$2,'Complete Statement (Sess. Marks'!AJ171,IF($K$2='Complete Statement (Sess. Marks'!$AM$2,'Complete Statement (Sess. Marks'!AV171,IF($K$2='Complete Statement (Sess. Marks'!$AY$2,'Complete Statement (Sess. Marks'!BH171,IF($K$2='Complete Statement (Sess. Marks'!$BK$2,'Complete Statement (Sess. Marks'!BT171,IF($K$2='Complete Statement (Sess. Marks'!$BW$2,'Complete Statement (Sess. Marks'!CF171,IF($K$2='Complete Statement (Sess. Marks'!$CI$2,'Complete Statement (Sess. Marks'!CR171,"")))))))</f>
        <v>0</v>
      </c>
      <c r="U171" s="76">
        <f>IF($K$2='Complete Statement (Sess. Marks'!$O$2,'Complete Statement (Sess. Marks'!Y171,IF($K$2='Complete Statement (Sess. Marks'!$AA$2,'Complete Statement (Sess. Marks'!AK171,IF($K$2='Complete Statement (Sess. Marks'!$AM$2,'Complete Statement (Sess. Marks'!AW171,IF($K$2='Complete Statement (Sess. Marks'!$AY$2,'Complete Statement (Sess. Marks'!BI171,IF($K$2='Complete Statement (Sess. Marks'!$BK$2,'Complete Statement (Sess. Marks'!BU171,IF($K$2='Complete Statement (Sess. Marks'!$BW$2,'Complete Statement (Sess. Marks'!CG171,IF($K$2='Complete Statement (Sess. Marks'!$CI$2,'Complete Statement (Sess. Marks'!CS171,"")))))))</f>
        <v>0</v>
      </c>
      <c r="V171" s="78">
        <f>IF($K$2='Complete Statement (Sess. Marks'!$O$2,'Complete Statement (Sess. Marks'!Z171,IF($K$2='Complete Statement (Sess. Marks'!$AA$2,'Complete Statement (Sess. Marks'!AL171,IF($K$2='Complete Statement (Sess. Marks'!$AM$2,'Complete Statement (Sess. Marks'!AX171,IF($K$2='Complete Statement (Sess. Marks'!$AY$2,'Complete Statement (Sess. Marks'!BJ171,IF($K$2='Complete Statement (Sess. Marks'!$BK$2,'Complete Statement (Sess. Marks'!BV171,IF($K$2='Complete Statement (Sess. Marks'!$BW$2,'Complete Statement (Sess. Marks'!CH171,IF($K$2='Complete Statement (Sess. Marks'!$CI$2,'Complete Statement (Sess. Marks'!CT171,"")))))))</f>
        <v>0</v>
      </c>
      <c r="W171" s="585"/>
      <c r="X171" s="128">
        <f>'Complete Statement (Sess. Marks'!DE171</f>
        <v>0</v>
      </c>
      <c r="Y171" s="282">
        <f>'Complete Statement (Sess. Marks'!DI171</f>
        <v>0</v>
      </c>
      <c r="Z171" s="124">
        <f>'Complete Statement (Sess. Marks'!DM171</f>
        <v>0</v>
      </c>
      <c r="AA171" s="282">
        <f>'Complete Statement (Sess. Marks'!DQ171</f>
        <v>0</v>
      </c>
      <c r="AB171" s="352">
        <f>'Complete Statement (Sess. Marks'!DU171</f>
        <v>0</v>
      </c>
      <c r="AC171" s="284">
        <f>'Complete Statement (Sess. Marks'!DY171</f>
        <v>0</v>
      </c>
      <c r="AD171" s="278" t="str">
        <f>'Complete Statement (Sess. Marks'!EC171</f>
        <v/>
      </c>
      <c r="AE171" s="123">
        <f>'Complete Statement (Sess. Marks'!ED171</f>
        <v>0</v>
      </c>
      <c r="AF171" s="44" t="str">
        <f>'Complete Statement (Sess. Marks'!EE171</f>
        <v>D</v>
      </c>
      <c r="AG171" s="289">
        <f>'Complete Statement (Sess. Marks'!EF171</f>
        <v>0</v>
      </c>
      <c r="AH171" s="290" t="str">
        <f>'Complete Statement (Sess. Marks'!EG171</f>
        <v>D</v>
      </c>
      <c r="AI171" s="653"/>
    </row>
    <row r="172" spans="1:35" s="20" customFormat="1" ht="17.25" customHeight="1">
      <c r="A172" s="654"/>
      <c r="B172" s="90">
        <f t="shared" si="2"/>
        <v>0</v>
      </c>
      <c r="C172" s="19">
        <f>'Marks Entry'!D174</f>
        <v>0</v>
      </c>
      <c r="D172" s="19">
        <f>'Marks Entry'!E174</f>
        <v>0</v>
      </c>
      <c r="E172" s="106" t="str">
        <f>'Marks Entry'!F174</f>
        <v/>
      </c>
      <c r="F172" s="19">
        <f>'Marks Entry'!G174</f>
        <v>0</v>
      </c>
      <c r="G172" s="19">
        <f>'Marks Entry'!H174</f>
        <v>0</v>
      </c>
      <c r="H172" s="19">
        <f>'Marks Entry'!I174</f>
        <v>0</v>
      </c>
      <c r="I172" s="19">
        <f>'Marks Entry'!J174</f>
        <v>0</v>
      </c>
      <c r="J172" s="748">
        <f>'Marks Entry'!K174</f>
        <v>0</v>
      </c>
      <c r="K172" s="77">
        <f>IF($K$2='Complete Statement (Sess. Marks'!$O$2,'Complete Statement (Sess. Marks'!O172,IF($K$2='Complete Statement (Sess. Marks'!$AA$2,'Complete Statement (Sess. Marks'!AA172,IF($K$2='Complete Statement (Sess. Marks'!$AM$2,'Complete Statement (Sess. Marks'!AM172,IF($K$2='Complete Statement (Sess. Marks'!$AY$2,'Complete Statement (Sess. Marks'!AY172,IF($K$2='Complete Statement (Sess. Marks'!$BK$2,'Complete Statement (Sess. Marks'!BK172,IF($K$2='Complete Statement (Sess. Marks'!$BW$2,'Complete Statement (Sess. Marks'!BW172,IF($K$2='Complete Statement (Sess. Marks'!$CI$2,'Complete Statement (Sess. Marks'!CI172,"")))))))</f>
        <v>0</v>
      </c>
      <c r="L172" s="76">
        <f>IF($K$2='Complete Statement (Sess. Marks'!$O$2,'Complete Statement (Sess. Marks'!P172,IF($K$2='Complete Statement (Sess. Marks'!$AA$2,'Complete Statement (Sess. Marks'!AB172,IF($K$2='Complete Statement (Sess. Marks'!$AM$2,'Complete Statement (Sess. Marks'!AN172,IF($K$2='Complete Statement (Sess. Marks'!$AY$2,'Complete Statement (Sess. Marks'!AZ172,IF($K$2='Complete Statement (Sess. Marks'!$BK$2,'Complete Statement (Sess. Marks'!BL172,IF($K$2='Complete Statement (Sess. Marks'!$BW$2,'Complete Statement (Sess. Marks'!BX172,IF($K$2='Complete Statement (Sess. Marks'!$CI$2,'Complete Statement (Sess. Marks'!CJ172,"")))))))</f>
        <v>0</v>
      </c>
      <c r="M172" s="76">
        <f>IF($K$2='Complete Statement (Sess. Marks'!$O$2,'Complete Statement (Sess. Marks'!Q172,IF($K$2='Complete Statement (Sess. Marks'!$AA$2,'Complete Statement (Sess. Marks'!AC172,IF($K$2='Complete Statement (Sess. Marks'!$AM$2,'Complete Statement (Sess. Marks'!AO172,IF($K$2='Complete Statement (Sess. Marks'!$AY$2,'Complete Statement (Sess. Marks'!BA172,IF($K$2='Complete Statement (Sess. Marks'!$BK$2,'Complete Statement (Sess. Marks'!BM172,IF($K$2='Complete Statement (Sess. Marks'!$BW$2,'Complete Statement (Sess. Marks'!BY172,IF($K$2='Complete Statement (Sess. Marks'!$CI$2,'Complete Statement (Sess. Marks'!CK172,"")))))))</f>
        <v>0</v>
      </c>
      <c r="N172" s="76">
        <f>IF($K$2='Complete Statement (Sess. Marks'!$O$2,'Complete Statement (Sess. Marks'!R172,IF($K$2='Complete Statement (Sess. Marks'!$AA$2,'Complete Statement (Sess. Marks'!AD172,IF($K$2='Complete Statement (Sess. Marks'!$AM$2,'Complete Statement (Sess. Marks'!AP172,IF($K$2='Complete Statement (Sess. Marks'!$AY$2,'Complete Statement (Sess. Marks'!BB172,IF($K$2='Complete Statement (Sess. Marks'!$BK$2,'Complete Statement (Sess. Marks'!BN172,IF($K$2='Complete Statement (Sess. Marks'!$BW$2,'Complete Statement (Sess. Marks'!BZ172,IF($K$2='Complete Statement (Sess. Marks'!$CI$2,'Complete Statement (Sess. Marks'!CL172,"")))))))</f>
        <v>0</v>
      </c>
      <c r="O172" s="76">
        <f>IF($K$2='Complete Statement (Sess. Marks'!$O$2,'Complete Statement (Sess. Marks'!S172,IF($K$2='Complete Statement (Sess. Marks'!$AA$2,'Complete Statement (Sess. Marks'!AE172,IF($K$2='Complete Statement (Sess. Marks'!$AM$2,'Complete Statement (Sess. Marks'!AQ172,IF($K$2='Complete Statement (Sess. Marks'!$AY$2,'Complete Statement (Sess. Marks'!BC172,IF($K$2='Complete Statement (Sess. Marks'!$BK$2,'Complete Statement (Sess. Marks'!BO172,IF($K$2='Complete Statement (Sess. Marks'!$BW$2,'Complete Statement (Sess. Marks'!CA172,IF($K$2='Complete Statement (Sess. Marks'!$CI$2,'Complete Statement (Sess. Marks'!CM172,"")))))))</f>
        <v>0</v>
      </c>
      <c r="P172" s="76">
        <f>IF($K$2='Complete Statement (Sess. Marks'!$O$2,'Complete Statement (Sess. Marks'!T172,IF($K$2='Complete Statement (Sess. Marks'!$AA$2,'Complete Statement (Sess. Marks'!AF172,IF($K$2='Complete Statement (Sess. Marks'!$AM$2,'Complete Statement (Sess. Marks'!AR172,IF($K$2='Complete Statement (Sess. Marks'!$AY$2,'Complete Statement (Sess. Marks'!BD172,IF($K$2='Complete Statement (Sess. Marks'!$BK$2,'Complete Statement (Sess. Marks'!BP172,IF($K$2='Complete Statement (Sess. Marks'!$BW$2,'Complete Statement (Sess. Marks'!CB172,IF($K$2='Complete Statement (Sess. Marks'!$CI$2,'Complete Statement (Sess. Marks'!CN172,"")))))))</f>
        <v>0</v>
      </c>
      <c r="Q172" s="76">
        <f>IF($K$2='Complete Statement (Sess. Marks'!$O$2,'Complete Statement (Sess. Marks'!U172,IF($K$2='Complete Statement (Sess. Marks'!$AA$2,'Complete Statement (Sess. Marks'!AG172,IF($K$2='Complete Statement (Sess. Marks'!$AM$2,'Complete Statement (Sess. Marks'!AS172,IF($K$2='Complete Statement (Sess. Marks'!$AY$2,'Complete Statement (Sess. Marks'!BE172,IF($K$2='Complete Statement (Sess. Marks'!$BK$2,'Complete Statement (Sess. Marks'!BQ172,IF($K$2='Complete Statement (Sess. Marks'!$BW$2,'Complete Statement (Sess. Marks'!CC172,IF($K$2='Complete Statement (Sess. Marks'!$CI$2,'Complete Statement (Sess. Marks'!CO172,"")))))))</f>
        <v>0</v>
      </c>
      <c r="R172" s="76">
        <f>IF($K$2='Complete Statement (Sess. Marks'!$O$2,'Complete Statement (Sess. Marks'!V172,IF($K$2='Complete Statement (Sess. Marks'!$AA$2,'Complete Statement (Sess. Marks'!AH172,IF($K$2='Complete Statement (Sess. Marks'!$AM$2,'Complete Statement (Sess. Marks'!AT172,IF($K$2='Complete Statement (Sess. Marks'!$AY$2,'Complete Statement (Sess. Marks'!BF172,IF($K$2='Complete Statement (Sess. Marks'!$BK$2,'Complete Statement (Sess. Marks'!BR172,IF($K$2='Complete Statement (Sess. Marks'!$BW$2,'Complete Statement (Sess. Marks'!CD172,IF($K$2='Complete Statement (Sess. Marks'!$CI$2,'Complete Statement (Sess. Marks'!CP172,"")))))))</f>
        <v>0</v>
      </c>
      <c r="S172" s="76">
        <f>IF($K$2='Complete Statement (Sess. Marks'!$O$2,'Complete Statement (Sess. Marks'!W172,IF($K$2='Complete Statement (Sess. Marks'!$AA$2,'Complete Statement (Sess. Marks'!AI172,IF($K$2='Complete Statement (Sess. Marks'!$AM$2,'Complete Statement (Sess. Marks'!AU172,IF($K$2='Complete Statement (Sess. Marks'!$AY$2,'Complete Statement (Sess. Marks'!BG172,IF($K$2='Complete Statement (Sess. Marks'!$BK$2,'Complete Statement (Sess. Marks'!BS172,IF($K$2='Complete Statement (Sess. Marks'!$BW$2,'Complete Statement (Sess. Marks'!CE172,IF($K$2='Complete Statement (Sess. Marks'!$CI$2,'Complete Statement (Sess. Marks'!CQ172,"")))))))</f>
        <v>0</v>
      </c>
      <c r="T172" s="76">
        <f>IF($K$2='Complete Statement (Sess. Marks'!$O$2,'Complete Statement (Sess. Marks'!X172,IF($K$2='Complete Statement (Sess. Marks'!$AA$2,'Complete Statement (Sess. Marks'!AJ172,IF($K$2='Complete Statement (Sess. Marks'!$AM$2,'Complete Statement (Sess. Marks'!AV172,IF($K$2='Complete Statement (Sess. Marks'!$AY$2,'Complete Statement (Sess. Marks'!BH172,IF($K$2='Complete Statement (Sess. Marks'!$BK$2,'Complete Statement (Sess. Marks'!BT172,IF($K$2='Complete Statement (Sess. Marks'!$BW$2,'Complete Statement (Sess. Marks'!CF172,IF($K$2='Complete Statement (Sess. Marks'!$CI$2,'Complete Statement (Sess. Marks'!CR172,"")))))))</f>
        <v>0</v>
      </c>
      <c r="U172" s="76">
        <f>IF($K$2='Complete Statement (Sess. Marks'!$O$2,'Complete Statement (Sess. Marks'!Y172,IF($K$2='Complete Statement (Sess. Marks'!$AA$2,'Complete Statement (Sess. Marks'!AK172,IF($K$2='Complete Statement (Sess. Marks'!$AM$2,'Complete Statement (Sess. Marks'!AW172,IF($K$2='Complete Statement (Sess. Marks'!$AY$2,'Complete Statement (Sess. Marks'!BI172,IF($K$2='Complete Statement (Sess. Marks'!$BK$2,'Complete Statement (Sess. Marks'!BU172,IF($K$2='Complete Statement (Sess. Marks'!$BW$2,'Complete Statement (Sess. Marks'!CG172,IF($K$2='Complete Statement (Sess. Marks'!$CI$2,'Complete Statement (Sess. Marks'!CS172,"")))))))</f>
        <v>0</v>
      </c>
      <c r="V172" s="78">
        <f>IF($K$2='Complete Statement (Sess. Marks'!$O$2,'Complete Statement (Sess. Marks'!Z172,IF($K$2='Complete Statement (Sess. Marks'!$AA$2,'Complete Statement (Sess. Marks'!AL172,IF($K$2='Complete Statement (Sess. Marks'!$AM$2,'Complete Statement (Sess. Marks'!AX172,IF($K$2='Complete Statement (Sess. Marks'!$AY$2,'Complete Statement (Sess. Marks'!BJ172,IF($K$2='Complete Statement (Sess. Marks'!$BK$2,'Complete Statement (Sess. Marks'!BV172,IF($K$2='Complete Statement (Sess. Marks'!$BW$2,'Complete Statement (Sess. Marks'!CH172,IF($K$2='Complete Statement (Sess. Marks'!$CI$2,'Complete Statement (Sess. Marks'!CT172,"")))))))</f>
        <v>0</v>
      </c>
      <c r="W172" s="585"/>
      <c r="X172" s="128">
        <f>'Complete Statement (Sess. Marks'!DE172</f>
        <v>0</v>
      </c>
      <c r="Y172" s="282">
        <f>'Complete Statement (Sess. Marks'!DI172</f>
        <v>0</v>
      </c>
      <c r="Z172" s="124">
        <f>'Complete Statement (Sess. Marks'!DM172</f>
        <v>0</v>
      </c>
      <c r="AA172" s="282">
        <f>'Complete Statement (Sess. Marks'!DQ172</f>
        <v>0</v>
      </c>
      <c r="AB172" s="352">
        <f>'Complete Statement (Sess. Marks'!DU172</f>
        <v>0</v>
      </c>
      <c r="AC172" s="284">
        <f>'Complete Statement (Sess. Marks'!DY172</f>
        <v>0</v>
      </c>
      <c r="AD172" s="278" t="str">
        <f>'Complete Statement (Sess. Marks'!EC172</f>
        <v/>
      </c>
      <c r="AE172" s="123">
        <f>'Complete Statement (Sess. Marks'!ED172</f>
        <v>0</v>
      </c>
      <c r="AF172" s="44" t="str">
        <f>'Complete Statement (Sess. Marks'!EE172</f>
        <v>D</v>
      </c>
      <c r="AG172" s="289">
        <f>'Complete Statement (Sess. Marks'!EF172</f>
        <v>0</v>
      </c>
      <c r="AH172" s="290" t="str">
        <f>'Complete Statement (Sess. Marks'!EG172</f>
        <v>D</v>
      </c>
      <c r="AI172" s="653"/>
    </row>
    <row r="173" spans="1:35" s="20" customFormat="1" ht="17.25" customHeight="1">
      <c r="A173" s="654"/>
      <c r="B173" s="90">
        <f t="shared" si="2"/>
        <v>0</v>
      </c>
      <c r="C173" s="19">
        <f>'Marks Entry'!D175</f>
        <v>0</v>
      </c>
      <c r="D173" s="19">
        <f>'Marks Entry'!E175</f>
        <v>0</v>
      </c>
      <c r="E173" s="106" t="str">
        <f>'Marks Entry'!F175</f>
        <v/>
      </c>
      <c r="F173" s="19">
        <f>'Marks Entry'!G175</f>
        <v>0</v>
      </c>
      <c r="G173" s="19">
        <f>'Marks Entry'!H175</f>
        <v>0</v>
      </c>
      <c r="H173" s="19">
        <f>'Marks Entry'!I175</f>
        <v>0</v>
      </c>
      <c r="I173" s="19">
        <f>'Marks Entry'!J175</f>
        <v>0</v>
      </c>
      <c r="J173" s="748">
        <f>'Marks Entry'!K175</f>
        <v>0</v>
      </c>
      <c r="K173" s="77">
        <f>IF($K$2='Complete Statement (Sess. Marks'!$O$2,'Complete Statement (Sess. Marks'!O173,IF($K$2='Complete Statement (Sess. Marks'!$AA$2,'Complete Statement (Sess. Marks'!AA173,IF($K$2='Complete Statement (Sess. Marks'!$AM$2,'Complete Statement (Sess. Marks'!AM173,IF($K$2='Complete Statement (Sess. Marks'!$AY$2,'Complete Statement (Sess. Marks'!AY173,IF($K$2='Complete Statement (Sess. Marks'!$BK$2,'Complete Statement (Sess. Marks'!BK173,IF($K$2='Complete Statement (Sess. Marks'!$BW$2,'Complete Statement (Sess. Marks'!BW173,IF($K$2='Complete Statement (Sess. Marks'!$CI$2,'Complete Statement (Sess. Marks'!CI173,"")))))))</f>
        <v>0</v>
      </c>
      <c r="L173" s="76">
        <f>IF($K$2='Complete Statement (Sess. Marks'!$O$2,'Complete Statement (Sess. Marks'!P173,IF($K$2='Complete Statement (Sess. Marks'!$AA$2,'Complete Statement (Sess. Marks'!AB173,IF($K$2='Complete Statement (Sess. Marks'!$AM$2,'Complete Statement (Sess. Marks'!AN173,IF($K$2='Complete Statement (Sess. Marks'!$AY$2,'Complete Statement (Sess. Marks'!AZ173,IF($K$2='Complete Statement (Sess. Marks'!$BK$2,'Complete Statement (Sess. Marks'!BL173,IF($K$2='Complete Statement (Sess. Marks'!$BW$2,'Complete Statement (Sess. Marks'!BX173,IF($K$2='Complete Statement (Sess. Marks'!$CI$2,'Complete Statement (Sess. Marks'!CJ173,"")))))))</f>
        <v>0</v>
      </c>
      <c r="M173" s="76">
        <f>IF($K$2='Complete Statement (Sess. Marks'!$O$2,'Complete Statement (Sess. Marks'!Q173,IF($K$2='Complete Statement (Sess. Marks'!$AA$2,'Complete Statement (Sess. Marks'!AC173,IF($K$2='Complete Statement (Sess. Marks'!$AM$2,'Complete Statement (Sess. Marks'!AO173,IF($K$2='Complete Statement (Sess. Marks'!$AY$2,'Complete Statement (Sess. Marks'!BA173,IF($K$2='Complete Statement (Sess. Marks'!$BK$2,'Complete Statement (Sess. Marks'!BM173,IF($K$2='Complete Statement (Sess. Marks'!$BW$2,'Complete Statement (Sess. Marks'!BY173,IF($K$2='Complete Statement (Sess. Marks'!$CI$2,'Complete Statement (Sess. Marks'!CK173,"")))))))</f>
        <v>0</v>
      </c>
      <c r="N173" s="76">
        <f>IF($K$2='Complete Statement (Sess. Marks'!$O$2,'Complete Statement (Sess. Marks'!R173,IF($K$2='Complete Statement (Sess. Marks'!$AA$2,'Complete Statement (Sess. Marks'!AD173,IF($K$2='Complete Statement (Sess. Marks'!$AM$2,'Complete Statement (Sess. Marks'!AP173,IF($K$2='Complete Statement (Sess. Marks'!$AY$2,'Complete Statement (Sess. Marks'!BB173,IF($K$2='Complete Statement (Sess. Marks'!$BK$2,'Complete Statement (Sess. Marks'!BN173,IF($K$2='Complete Statement (Sess. Marks'!$BW$2,'Complete Statement (Sess. Marks'!BZ173,IF($K$2='Complete Statement (Sess. Marks'!$CI$2,'Complete Statement (Sess. Marks'!CL173,"")))))))</f>
        <v>0</v>
      </c>
      <c r="O173" s="76">
        <f>IF($K$2='Complete Statement (Sess. Marks'!$O$2,'Complete Statement (Sess. Marks'!S173,IF($K$2='Complete Statement (Sess. Marks'!$AA$2,'Complete Statement (Sess. Marks'!AE173,IF($K$2='Complete Statement (Sess. Marks'!$AM$2,'Complete Statement (Sess. Marks'!AQ173,IF($K$2='Complete Statement (Sess. Marks'!$AY$2,'Complete Statement (Sess. Marks'!BC173,IF($K$2='Complete Statement (Sess. Marks'!$BK$2,'Complete Statement (Sess. Marks'!BO173,IF($K$2='Complete Statement (Sess. Marks'!$BW$2,'Complete Statement (Sess. Marks'!CA173,IF($K$2='Complete Statement (Sess. Marks'!$CI$2,'Complete Statement (Sess. Marks'!CM173,"")))))))</f>
        <v>0</v>
      </c>
      <c r="P173" s="76">
        <f>IF($K$2='Complete Statement (Sess. Marks'!$O$2,'Complete Statement (Sess. Marks'!T173,IF($K$2='Complete Statement (Sess. Marks'!$AA$2,'Complete Statement (Sess. Marks'!AF173,IF($K$2='Complete Statement (Sess. Marks'!$AM$2,'Complete Statement (Sess. Marks'!AR173,IF($K$2='Complete Statement (Sess. Marks'!$AY$2,'Complete Statement (Sess. Marks'!BD173,IF($K$2='Complete Statement (Sess. Marks'!$BK$2,'Complete Statement (Sess. Marks'!BP173,IF($K$2='Complete Statement (Sess. Marks'!$BW$2,'Complete Statement (Sess. Marks'!CB173,IF($K$2='Complete Statement (Sess. Marks'!$CI$2,'Complete Statement (Sess. Marks'!CN173,"")))))))</f>
        <v>0</v>
      </c>
      <c r="Q173" s="76">
        <f>IF($K$2='Complete Statement (Sess. Marks'!$O$2,'Complete Statement (Sess. Marks'!U173,IF($K$2='Complete Statement (Sess. Marks'!$AA$2,'Complete Statement (Sess. Marks'!AG173,IF($K$2='Complete Statement (Sess. Marks'!$AM$2,'Complete Statement (Sess. Marks'!AS173,IF($K$2='Complete Statement (Sess. Marks'!$AY$2,'Complete Statement (Sess. Marks'!BE173,IF($K$2='Complete Statement (Sess. Marks'!$BK$2,'Complete Statement (Sess. Marks'!BQ173,IF($K$2='Complete Statement (Sess. Marks'!$BW$2,'Complete Statement (Sess. Marks'!CC173,IF($K$2='Complete Statement (Sess. Marks'!$CI$2,'Complete Statement (Sess. Marks'!CO173,"")))))))</f>
        <v>0</v>
      </c>
      <c r="R173" s="76">
        <f>IF($K$2='Complete Statement (Sess. Marks'!$O$2,'Complete Statement (Sess. Marks'!V173,IF($K$2='Complete Statement (Sess. Marks'!$AA$2,'Complete Statement (Sess. Marks'!AH173,IF($K$2='Complete Statement (Sess. Marks'!$AM$2,'Complete Statement (Sess. Marks'!AT173,IF($K$2='Complete Statement (Sess. Marks'!$AY$2,'Complete Statement (Sess. Marks'!BF173,IF($K$2='Complete Statement (Sess. Marks'!$BK$2,'Complete Statement (Sess. Marks'!BR173,IF($K$2='Complete Statement (Sess. Marks'!$BW$2,'Complete Statement (Sess. Marks'!CD173,IF($K$2='Complete Statement (Sess. Marks'!$CI$2,'Complete Statement (Sess. Marks'!CP173,"")))))))</f>
        <v>0</v>
      </c>
      <c r="S173" s="76">
        <f>IF($K$2='Complete Statement (Sess. Marks'!$O$2,'Complete Statement (Sess. Marks'!W173,IF($K$2='Complete Statement (Sess. Marks'!$AA$2,'Complete Statement (Sess. Marks'!AI173,IF($K$2='Complete Statement (Sess. Marks'!$AM$2,'Complete Statement (Sess. Marks'!AU173,IF($K$2='Complete Statement (Sess. Marks'!$AY$2,'Complete Statement (Sess. Marks'!BG173,IF($K$2='Complete Statement (Sess. Marks'!$BK$2,'Complete Statement (Sess. Marks'!BS173,IF($K$2='Complete Statement (Sess. Marks'!$BW$2,'Complete Statement (Sess. Marks'!CE173,IF($K$2='Complete Statement (Sess. Marks'!$CI$2,'Complete Statement (Sess. Marks'!CQ173,"")))))))</f>
        <v>0</v>
      </c>
      <c r="T173" s="76">
        <f>IF($K$2='Complete Statement (Sess. Marks'!$O$2,'Complete Statement (Sess. Marks'!X173,IF($K$2='Complete Statement (Sess. Marks'!$AA$2,'Complete Statement (Sess. Marks'!AJ173,IF($K$2='Complete Statement (Sess. Marks'!$AM$2,'Complete Statement (Sess. Marks'!AV173,IF($K$2='Complete Statement (Sess. Marks'!$AY$2,'Complete Statement (Sess. Marks'!BH173,IF($K$2='Complete Statement (Sess. Marks'!$BK$2,'Complete Statement (Sess. Marks'!BT173,IF($K$2='Complete Statement (Sess. Marks'!$BW$2,'Complete Statement (Sess. Marks'!CF173,IF($K$2='Complete Statement (Sess. Marks'!$CI$2,'Complete Statement (Sess. Marks'!CR173,"")))))))</f>
        <v>0</v>
      </c>
      <c r="U173" s="76">
        <f>IF($K$2='Complete Statement (Sess. Marks'!$O$2,'Complete Statement (Sess. Marks'!Y173,IF($K$2='Complete Statement (Sess. Marks'!$AA$2,'Complete Statement (Sess. Marks'!AK173,IF($K$2='Complete Statement (Sess. Marks'!$AM$2,'Complete Statement (Sess. Marks'!AW173,IF($K$2='Complete Statement (Sess. Marks'!$AY$2,'Complete Statement (Sess. Marks'!BI173,IF($K$2='Complete Statement (Sess. Marks'!$BK$2,'Complete Statement (Sess. Marks'!BU173,IF($K$2='Complete Statement (Sess. Marks'!$BW$2,'Complete Statement (Sess. Marks'!CG173,IF($K$2='Complete Statement (Sess. Marks'!$CI$2,'Complete Statement (Sess. Marks'!CS173,"")))))))</f>
        <v>0</v>
      </c>
      <c r="V173" s="78">
        <f>IF($K$2='Complete Statement (Sess. Marks'!$O$2,'Complete Statement (Sess. Marks'!Z173,IF($K$2='Complete Statement (Sess. Marks'!$AA$2,'Complete Statement (Sess. Marks'!AL173,IF($K$2='Complete Statement (Sess. Marks'!$AM$2,'Complete Statement (Sess. Marks'!AX173,IF($K$2='Complete Statement (Sess. Marks'!$AY$2,'Complete Statement (Sess. Marks'!BJ173,IF($K$2='Complete Statement (Sess. Marks'!$BK$2,'Complete Statement (Sess. Marks'!BV173,IF($K$2='Complete Statement (Sess. Marks'!$BW$2,'Complete Statement (Sess. Marks'!CH173,IF($K$2='Complete Statement (Sess. Marks'!$CI$2,'Complete Statement (Sess. Marks'!CT173,"")))))))</f>
        <v>0</v>
      </c>
      <c r="W173" s="585"/>
      <c r="X173" s="128">
        <f>'Complete Statement (Sess. Marks'!DE173</f>
        <v>0</v>
      </c>
      <c r="Y173" s="282">
        <f>'Complete Statement (Sess. Marks'!DI173</f>
        <v>0</v>
      </c>
      <c r="Z173" s="124">
        <f>'Complete Statement (Sess. Marks'!DM173</f>
        <v>0</v>
      </c>
      <c r="AA173" s="282">
        <f>'Complete Statement (Sess. Marks'!DQ173</f>
        <v>0</v>
      </c>
      <c r="AB173" s="352">
        <f>'Complete Statement (Sess. Marks'!DU173</f>
        <v>0</v>
      </c>
      <c r="AC173" s="284">
        <f>'Complete Statement (Sess. Marks'!DY173</f>
        <v>0</v>
      </c>
      <c r="AD173" s="278" t="str">
        <f>'Complete Statement (Sess. Marks'!EC173</f>
        <v/>
      </c>
      <c r="AE173" s="123">
        <f>'Complete Statement (Sess. Marks'!ED173</f>
        <v>0</v>
      </c>
      <c r="AF173" s="44" t="str">
        <f>'Complete Statement (Sess. Marks'!EE173</f>
        <v>D</v>
      </c>
      <c r="AG173" s="289">
        <f>'Complete Statement (Sess. Marks'!EF173</f>
        <v>0</v>
      </c>
      <c r="AH173" s="290" t="str">
        <f>'Complete Statement (Sess. Marks'!EG173</f>
        <v>D</v>
      </c>
      <c r="AI173" s="653"/>
    </row>
    <row r="174" spans="1:35" s="20" customFormat="1" ht="17.25" customHeight="1">
      <c r="A174" s="654"/>
      <c r="B174" s="90">
        <f t="shared" si="2"/>
        <v>0</v>
      </c>
      <c r="C174" s="19">
        <f>'Marks Entry'!D176</f>
        <v>0</v>
      </c>
      <c r="D174" s="19">
        <f>'Marks Entry'!E176</f>
        <v>0</v>
      </c>
      <c r="E174" s="106" t="str">
        <f>'Marks Entry'!F176</f>
        <v/>
      </c>
      <c r="F174" s="19">
        <f>'Marks Entry'!G176</f>
        <v>0</v>
      </c>
      <c r="G174" s="19">
        <f>'Marks Entry'!H176</f>
        <v>0</v>
      </c>
      <c r="H174" s="19">
        <f>'Marks Entry'!I176</f>
        <v>0</v>
      </c>
      <c r="I174" s="19">
        <f>'Marks Entry'!J176</f>
        <v>0</v>
      </c>
      <c r="J174" s="748">
        <f>'Marks Entry'!K176</f>
        <v>0</v>
      </c>
      <c r="K174" s="77">
        <f>IF($K$2='Complete Statement (Sess. Marks'!$O$2,'Complete Statement (Sess. Marks'!O174,IF($K$2='Complete Statement (Sess. Marks'!$AA$2,'Complete Statement (Sess. Marks'!AA174,IF($K$2='Complete Statement (Sess. Marks'!$AM$2,'Complete Statement (Sess. Marks'!AM174,IF($K$2='Complete Statement (Sess. Marks'!$AY$2,'Complete Statement (Sess. Marks'!AY174,IF($K$2='Complete Statement (Sess. Marks'!$BK$2,'Complete Statement (Sess. Marks'!BK174,IF($K$2='Complete Statement (Sess. Marks'!$BW$2,'Complete Statement (Sess. Marks'!BW174,IF($K$2='Complete Statement (Sess. Marks'!$CI$2,'Complete Statement (Sess. Marks'!CI174,"")))))))</f>
        <v>0</v>
      </c>
      <c r="L174" s="76">
        <f>IF($K$2='Complete Statement (Sess. Marks'!$O$2,'Complete Statement (Sess. Marks'!P174,IF($K$2='Complete Statement (Sess. Marks'!$AA$2,'Complete Statement (Sess. Marks'!AB174,IF($K$2='Complete Statement (Sess. Marks'!$AM$2,'Complete Statement (Sess. Marks'!AN174,IF($K$2='Complete Statement (Sess. Marks'!$AY$2,'Complete Statement (Sess. Marks'!AZ174,IF($K$2='Complete Statement (Sess. Marks'!$BK$2,'Complete Statement (Sess. Marks'!BL174,IF($K$2='Complete Statement (Sess. Marks'!$BW$2,'Complete Statement (Sess. Marks'!BX174,IF($K$2='Complete Statement (Sess. Marks'!$CI$2,'Complete Statement (Sess. Marks'!CJ174,"")))))))</f>
        <v>0</v>
      </c>
      <c r="M174" s="76">
        <f>IF($K$2='Complete Statement (Sess. Marks'!$O$2,'Complete Statement (Sess. Marks'!Q174,IF($K$2='Complete Statement (Sess. Marks'!$AA$2,'Complete Statement (Sess. Marks'!AC174,IF($K$2='Complete Statement (Sess. Marks'!$AM$2,'Complete Statement (Sess. Marks'!AO174,IF($K$2='Complete Statement (Sess. Marks'!$AY$2,'Complete Statement (Sess. Marks'!BA174,IF($K$2='Complete Statement (Sess. Marks'!$BK$2,'Complete Statement (Sess. Marks'!BM174,IF($K$2='Complete Statement (Sess. Marks'!$BW$2,'Complete Statement (Sess. Marks'!BY174,IF($K$2='Complete Statement (Sess. Marks'!$CI$2,'Complete Statement (Sess. Marks'!CK174,"")))))))</f>
        <v>0</v>
      </c>
      <c r="N174" s="76">
        <f>IF($K$2='Complete Statement (Sess. Marks'!$O$2,'Complete Statement (Sess. Marks'!R174,IF($K$2='Complete Statement (Sess. Marks'!$AA$2,'Complete Statement (Sess. Marks'!AD174,IF($K$2='Complete Statement (Sess. Marks'!$AM$2,'Complete Statement (Sess. Marks'!AP174,IF($K$2='Complete Statement (Sess. Marks'!$AY$2,'Complete Statement (Sess. Marks'!BB174,IF($K$2='Complete Statement (Sess. Marks'!$BK$2,'Complete Statement (Sess. Marks'!BN174,IF($K$2='Complete Statement (Sess. Marks'!$BW$2,'Complete Statement (Sess. Marks'!BZ174,IF($K$2='Complete Statement (Sess. Marks'!$CI$2,'Complete Statement (Sess. Marks'!CL174,"")))))))</f>
        <v>0</v>
      </c>
      <c r="O174" s="76">
        <f>IF($K$2='Complete Statement (Sess. Marks'!$O$2,'Complete Statement (Sess. Marks'!S174,IF($K$2='Complete Statement (Sess. Marks'!$AA$2,'Complete Statement (Sess. Marks'!AE174,IF($K$2='Complete Statement (Sess. Marks'!$AM$2,'Complete Statement (Sess. Marks'!AQ174,IF($K$2='Complete Statement (Sess. Marks'!$AY$2,'Complete Statement (Sess. Marks'!BC174,IF($K$2='Complete Statement (Sess. Marks'!$BK$2,'Complete Statement (Sess. Marks'!BO174,IF($K$2='Complete Statement (Sess. Marks'!$BW$2,'Complete Statement (Sess. Marks'!CA174,IF($K$2='Complete Statement (Sess. Marks'!$CI$2,'Complete Statement (Sess. Marks'!CM174,"")))))))</f>
        <v>0</v>
      </c>
      <c r="P174" s="76">
        <f>IF($K$2='Complete Statement (Sess. Marks'!$O$2,'Complete Statement (Sess. Marks'!T174,IF($K$2='Complete Statement (Sess. Marks'!$AA$2,'Complete Statement (Sess. Marks'!AF174,IF($K$2='Complete Statement (Sess. Marks'!$AM$2,'Complete Statement (Sess. Marks'!AR174,IF($K$2='Complete Statement (Sess. Marks'!$AY$2,'Complete Statement (Sess. Marks'!BD174,IF($K$2='Complete Statement (Sess. Marks'!$BK$2,'Complete Statement (Sess. Marks'!BP174,IF($K$2='Complete Statement (Sess. Marks'!$BW$2,'Complete Statement (Sess. Marks'!CB174,IF($K$2='Complete Statement (Sess. Marks'!$CI$2,'Complete Statement (Sess. Marks'!CN174,"")))))))</f>
        <v>0</v>
      </c>
      <c r="Q174" s="76">
        <f>IF($K$2='Complete Statement (Sess. Marks'!$O$2,'Complete Statement (Sess. Marks'!U174,IF($K$2='Complete Statement (Sess. Marks'!$AA$2,'Complete Statement (Sess. Marks'!AG174,IF($K$2='Complete Statement (Sess. Marks'!$AM$2,'Complete Statement (Sess. Marks'!AS174,IF($K$2='Complete Statement (Sess. Marks'!$AY$2,'Complete Statement (Sess. Marks'!BE174,IF($K$2='Complete Statement (Sess. Marks'!$BK$2,'Complete Statement (Sess. Marks'!BQ174,IF($K$2='Complete Statement (Sess. Marks'!$BW$2,'Complete Statement (Sess. Marks'!CC174,IF($K$2='Complete Statement (Sess. Marks'!$CI$2,'Complete Statement (Sess. Marks'!CO174,"")))))))</f>
        <v>0</v>
      </c>
      <c r="R174" s="76">
        <f>IF($K$2='Complete Statement (Sess. Marks'!$O$2,'Complete Statement (Sess. Marks'!V174,IF($K$2='Complete Statement (Sess. Marks'!$AA$2,'Complete Statement (Sess. Marks'!AH174,IF($K$2='Complete Statement (Sess. Marks'!$AM$2,'Complete Statement (Sess. Marks'!AT174,IF($K$2='Complete Statement (Sess. Marks'!$AY$2,'Complete Statement (Sess. Marks'!BF174,IF($K$2='Complete Statement (Sess. Marks'!$BK$2,'Complete Statement (Sess. Marks'!BR174,IF($K$2='Complete Statement (Sess. Marks'!$BW$2,'Complete Statement (Sess. Marks'!CD174,IF($K$2='Complete Statement (Sess. Marks'!$CI$2,'Complete Statement (Sess. Marks'!CP174,"")))))))</f>
        <v>0</v>
      </c>
      <c r="S174" s="76">
        <f>IF($K$2='Complete Statement (Sess. Marks'!$O$2,'Complete Statement (Sess. Marks'!W174,IF($K$2='Complete Statement (Sess. Marks'!$AA$2,'Complete Statement (Sess. Marks'!AI174,IF($K$2='Complete Statement (Sess. Marks'!$AM$2,'Complete Statement (Sess. Marks'!AU174,IF($K$2='Complete Statement (Sess. Marks'!$AY$2,'Complete Statement (Sess. Marks'!BG174,IF($K$2='Complete Statement (Sess. Marks'!$BK$2,'Complete Statement (Sess. Marks'!BS174,IF($K$2='Complete Statement (Sess. Marks'!$BW$2,'Complete Statement (Sess. Marks'!CE174,IF($K$2='Complete Statement (Sess. Marks'!$CI$2,'Complete Statement (Sess. Marks'!CQ174,"")))))))</f>
        <v>0</v>
      </c>
      <c r="T174" s="76">
        <f>IF($K$2='Complete Statement (Sess. Marks'!$O$2,'Complete Statement (Sess. Marks'!X174,IF($K$2='Complete Statement (Sess. Marks'!$AA$2,'Complete Statement (Sess. Marks'!AJ174,IF($K$2='Complete Statement (Sess. Marks'!$AM$2,'Complete Statement (Sess. Marks'!AV174,IF($K$2='Complete Statement (Sess. Marks'!$AY$2,'Complete Statement (Sess. Marks'!BH174,IF($K$2='Complete Statement (Sess. Marks'!$BK$2,'Complete Statement (Sess. Marks'!BT174,IF($K$2='Complete Statement (Sess. Marks'!$BW$2,'Complete Statement (Sess. Marks'!CF174,IF($K$2='Complete Statement (Sess. Marks'!$CI$2,'Complete Statement (Sess. Marks'!CR174,"")))))))</f>
        <v>0</v>
      </c>
      <c r="U174" s="76">
        <f>IF($K$2='Complete Statement (Sess. Marks'!$O$2,'Complete Statement (Sess. Marks'!Y174,IF($K$2='Complete Statement (Sess. Marks'!$AA$2,'Complete Statement (Sess. Marks'!AK174,IF($K$2='Complete Statement (Sess. Marks'!$AM$2,'Complete Statement (Sess. Marks'!AW174,IF($K$2='Complete Statement (Sess. Marks'!$AY$2,'Complete Statement (Sess. Marks'!BI174,IF($K$2='Complete Statement (Sess. Marks'!$BK$2,'Complete Statement (Sess. Marks'!BU174,IF($K$2='Complete Statement (Sess. Marks'!$BW$2,'Complete Statement (Sess. Marks'!CG174,IF($K$2='Complete Statement (Sess. Marks'!$CI$2,'Complete Statement (Sess. Marks'!CS174,"")))))))</f>
        <v>0</v>
      </c>
      <c r="V174" s="78">
        <f>IF($K$2='Complete Statement (Sess. Marks'!$O$2,'Complete Statement (Sess. Marks'!Z174,IF($K$2='Complete Statement (Sess. Marks'!$AA$2,'Complete Statement (Sess. Marks'!AL174,IF($K$2='Complete Statement (Sess. Marks'!$AM$2,'Complete Statement (Sess. Marks'!AX174,IF($K$2='Complete Statement (Sess. Marks'!$AY$2,'Complete Statement (Sess. Marks'!BJ174,IF($K$2='Complete Statement (Sess. Marks'!$BK$2,'Complete Statement (Sess. Marks'!BV174,IF($K$2='Complete Statement (Sess. Marks'!$BW$2,'Complete Statement (Sess. Marks'!CH174,IF($K$2='Complete Statement (Sess. Marks'!$CI$2,'Complete Statement (Sess. Marks'!CT174,"")))))))</f>
        <v>0</v>
      </c>
      <c r="W174" s="585"/>
      <c r="X174" s="128">
        <f>'Complete Statement (Sess. Marks'!DE174</f>
        <v>0</v>
      </c>
      <c r="Y174" s="282">
        <f>'Complete Statement (Sess. Marks'!DI174</f>
        <v>0</v>
      </c>
      <c r="Z174" s="124">
        <f>'Complete Statement (Sess. Marks'!DM174</f>
        <v>0</v>
      </c>
      <c r="AA174" s="282">
        <f>'Complete Statement (Sess. Marks'!DQ174</f>
        <v>0</v>
      </c>
      <c r="AB174" s="352">
        <f>'Complete Statement (Sess. Marks'!DU174</f>
        <v>0</v>
      </c>
      <c r="AC174" s="284">
        <f>'Complete Statement (Sess. Marks'!DY174</f>
        <v>0</v>
      </c>
      <c r="AD174" s="278" t="str">
        <f>'Complete Statement (Sess. Marks'!EC174</f>
        <v/>
      </c>
      <c r="AE174" s="123">
        <f>'Complete Statement (Sess. Marks'!ED174</f>
        <v>0</v>
      </c>
      <c r="AF174" s="44" t="str">
        <f>'Complete Statement (Sess. Marks'!EE174</f>
        <v>D</v>
      </c>
      <c r="AG174" s="289">
        <f>'Complete Statement (Sess. Marks'!EF174</f>
        <v>0</v>
      </c>
      <c r="AH174" s="290" t="str">
        <f>'Complete Statement (Sess. Marks'!EG174</f>
        <v>D</v>
      </c>
      <c r="AI174" s="653"/>
    </row>
    <row r="175" spans="1:35" s="20" customFormat="1" ht="17.25" customHeight="1">
      <c r="A175" s="654"/>
      <c r="B175" s="90">
        <f t="shared" si="2"/>
        <v>0</v>
      </c>
      <c r="C175" s="19">
        <f>'Marks Entry'!D177</f>
        <v>0</v>
      </c>
      <c r="D175" s="19">
        <f>'Marks Entry'!E177</f>
        <v>0</v>
      </c>
      <c r="E175" s="106" t="str">
        <f>'Marks Entry'!F177</f>
        <v/>
      </c>
      <c r="F175" s="19">
        <f>'Marks Entry'!G177</f>
        <v>0</v>
      </c>
      <c r="G175" s="19">
        <f>'Marks Entry'!H177</f>
        <v>0</v>
      </c>
      <c r="H175" s="19">
        <f>'Marks Entry'!I177</f>
        <v>0</v>
      </c>
      <c r="I175" s="19">
        <f>'Marks Entry'!J177</f>
        <v>0</v>
      </c>
      <c r="J175" s="748">
        <f>'Marks Entry'!K177</f>
        <v>0</v>
      </c>
      <c r="K175" s="77">
        <f>IF($K$2='Complete Statement (Sess. Marks'!$O$2,'Complete Statement (Sess. Marks'!O175,IF($K$2='Complete Statement (Sess. Marks'!$AA$2,'Complete Statement (Sess. Marks'!AA175,IF($K$2='Complete Statement (Sess. Marks'!$AM$2,'Complete Statement (Sess. Marks'!AM175,IF($K$2='Complete Statement (Sess. Marks'!$AY$2,'Complete Statement (Sess. Marks'!AY175,IF($K$2='Complete Statement (Sess. Marks'!$BK$2,'Complete Statement (Sess. Marks'!BK175,IF($K$2='Complete Statement (Sess. Marks'!$BW$2,'Complete Statement (Sess. Marks'!BW175,IF($K$2='Complete Statement (Sess. Marks'!$CI$2,'Complete Statement (Sess. Marks'!CI175,"")))))))</f>
        <v>0</v>
      </c>
      <c r="L175" s="76">
        <f>IF($K$2='Complete Statement (Sess. Marks'!$O$2,'Complete Statement (Sess. Marks'!P175,IF($K$2='Complete Statement (Sess. Marks'!$AA$2,'Complete Statement (Sess. Marks'!AB175,IF($K$2='Complete Statement (Sess. Marks'!$AM$2,'Complete Statement (Sess. Marks'!AN175,IF($K$2='Complete Statement (Sess. Marks'!$AY$2,'Complete Statement (Sess. Marks'!AZ175,IF($K$2='Complete Statement (Sess. Marks'!$BK$2,'Complete Statement (Sess. Marks'!BL175,IF($K$2='Complete Statement (Sess. Marks'!$BW$2,'Complete Statement (Sess. Marks'!BX175,IF($K$2='Complete Statement (Sess. Marks'!$CI$2,'Complete Statement (Sess. Marks'!CJ175,"")))))))</f>
        <v>0</v>
      </c>
      <c r="M175" s="76">
        <f>IF($K$2='Complete Statement (Sess. Marks'!$O$2,'Complete Statement (Sess. Marks'!Q175,IF($K$2='Complete Statement (Sess. Marks'!$AA$2,'Complete Statement (Sess. Marks'!AC175,IF($K$2='Complete Statement (Sess. Marks'!$AM$2,'Complete Statement (Sess. Marks'!AO175,IF($K$2='Complete Statement (Sess. Marks'!$AY$2,'Complete Statement (Sess. Marks'!BA175,IF($K$2='Complete Statement (Sess. Marks'!$BK$2,'Complete Statement (Sess. Marks'!BM175,IF($K$2='Complete Statement (Sess. Marks'!$BW$2,'Complete Statement (Sess. Marks'!BY175,IF($K$2='Complete Statement (Sess. Marks'!$CI$2,'Complete Statement (Sess. Marks'!CK175,"")))))))</f>
        <v>0</v>
      </c>
      <c r="N175" s="76">
        <f>IF($K$2='Complete Statement (Sess. Marks'!$O$2,'Complete Statement (Sess. Marks'!R175,IF($K$2='Complete Statement (Sess. Marks'!$AA$2,'Complete Statement (Sess. Marks'!AD175,IF($K$2='Complete Statement (Sess. Marks'!$AM$2,'Complete Statement (Sess. Marks'!AP175,IF($K$2='Complete Statement (Sess. Marks'!$AY$2,'Complete Statement (Sess. Marks'!BB175,IF($K$2='Complete Statement (Sess. Marks'!$BK$2,'Complete Statement (Sess. Marks'!BN175,IF($K$2='Complete Statement (Sess. Marks'!$BW$2,'Complete Statement (Sess. Marks'!BZ175,IF($K$2='Complete Statement (Sess. Marks'!$CI$2,'Complete Statement (Sess. Marks'!CL175,"")))))))</f>
        <v>0</v>
      </c>
      <c r="O175" s="76">
        <f>IF($K$2='Complete Statement (Sess. Marks'!$O$2,'Complete Statement (Sess. Marks'!S175,IF($K$2='Complete Statement (Sess. Marks'!$AA$2,'Complete Statement (Sess. Marks'!AE175,IF($K$2='Complete Statement (Sess. Marks'!$AM$2,'Complete Statement (Sess. Marks'!AQ175,IF($K$2='Complete Statement (Sess. Marks'!$AY$2,'Complete Statement (Sess. Marks'!BC175,IF($K$2='Complete Statement (Sess. Marks'!$BK$2,'Complete Statement (Sess. Marks'!BO175,IF($K$2='Complete Statement (Sess. Marks'!$BW$2,'Complete Statement (Sess. Marks'!CA175,IF($K$2='Complete Statement (Sess. Marks'!$CI$2,'Complete Statement (Sess. Marks'!CM175,"")))))))</f>
        <v>0</v>
      </c>
      <c r="P175" s="76">
        <f>IF($K$2='Complete Statement (Sess. Marks'!$O$2,'Complete Statement (Sess. Marks'!T175,IF($K$2='Complete Statement (Sess. Marks'!$AA$2,'Complete Statement (Sess. Marks'!AF175,IF($K$2='Complete Statement (Sess. Marks'!$AM$2,'Complete Statement (Sess. Marks'!AR175,IF($K$2='Complete Statement (Sess. Marks'!$AY$2,'Complete Statement (Sess. Marks'!BD175,IF($K$2='Complete Statement (Sess. Marks'!$BK$2,'Complete Statement (Sess. Marks'!BP175,IF($K$2='Complete Statement (Sess. Marks'!$BW$2,'Complete Statement (Sess. Marks'!CB175,IF($K$2='Complete Statement (Sess. Marks'!$CI$2,'Complete Statement (Sess. Marks'!CN175,"")))))))</f>
        <v>0</v>
      </c>
      <c r="Q175" s="76">
        <f>IF($K$2='Complete Statement (Sess. Marks'!$O$2,'Complete Statement (Sess. Marks'!U175,IF($K$2='Complete Statement (Sess. Marks'!$AA$2,'Complete Statement (Sess. Marks'!AG175,IF($K$2='Complete Statement (Sess. Marks'!$AM$2,'Complete Statement (Sess. Marks'!AS175,IF($K$2='Complete Statement (Sess. Marks'!$AY$2,'Complete Statement (Sess. Marks'!BE175,IF($K$2='Complete Statement (Sess. Marks'!$BK$2,'Complete Statement (Sess. Marks'!BQ175,IF($K$2='Complete Statement (Sess. Marks'!$BW$2,'Complete Statement (Sess. Marks'!CC175,IF($K$2='Complete Statement (Sess. Marks'!$CI$2,'Complete Statement (Sess. Marks'!CO175,"")))))))</f>
        <v>0</v>
      </c>
      <c r="R175" s="76">
        <f>IF($K$2='Complete Statement (Sess. Marks'!$O$2,'Complete Statement (Sess. Marks'!V175,IF($K$2='Complete Statement (Sess. Marks'!$AA$2,'Complete Statement (Sess. Marks'!AH175,IF($K$2='Complete Statement (Sess. Marks'!$AM$2,'Complete Statement (Sess. Marks'!AT175,IF($K$2='Complete Statement (Sess. Marks'!$AY$2,'Complete Statement (Sess. Marks'!BF175,IF($K$2='Complete Statement (Sess. Marks'!$BK$2,'Complete Statement (Sess. Marks'!BR175,IF($K$2='Complete Statement (Sess. Marks'!$BW$2,'Complete Statement (Sess. Marks'!CD175,IF($K$2='Complete Statement (Sess. Marks'!$CI$2,'Complete Statement (Sess. Marks'!CP175,"")))))))</f>
        <v>0</v>
      </c>
      <c r="S175" s="76">
        <f>IF($K$2='Complete Statement (Sess. Marks'!$O$2,'Complete Statement (Sess. Marks'!W175,IF($K$2='Complete Statement (Sess. Marks'!$AA$2,'Complete Statement (Sess. Marks'!AI175,IF($K$2='Complete Statement (Sess. Marks'!$AM$2,'Complete Statement (Sess. Marks'!AU175,IF($K$2='Complete Statement (Sess. Marks'!$AY$2,'Complete Statement (Sess. Marks'!BG175,IF($K$2='Complete Statement (Sess. Marks'!$BK$2,'Complete Statement (Sess. Marks'!BS175,IF($K$2='Complete Statement (Sess. Marks'!$BW$2,'Complete Statement (Sess. Marks'!CE175,IF($K$2='Complete Statement (Sess. Marks'!$CI$2,'Complete Statement (Sess. Marks'!CQ175,"")))))))</f>
        <v>0</v>
      </c>
      <c r="T175" s="76">
        <f>IF($K$2='Complete Statement (Sess. Marks'!$O$2,'Complete Statement (Sess. Marks'!X175,IF($K$2='Complete Statement (Sess. Marks'!$AA$2,'Complete Statement (Sess. Marks'!AJ175,IF($K$2='Complete Statement (Sess. Marks'!$AM$2,'Complete Statement (Sess. Marks'!AV175,IF($K$2='Complete Statement (Sess. Marks'!$AY$2,'Complete Statement (Sess. Marks'!BH175,IF($K$2='Complete Statement (Sess. Marks'!$BK$2,'Complete Statement (Sess. Marks'!BT175,IF($K$2='Complete Statement (Sess. Marks'!$BW$2,'Complete Statement (Sess. Marks'!CF175,IF($K$2='Complete Statement (Sess. Marks'!$CI$2,'Complete Statement (Sess. Marks'!CR175,"")))))))</f>
        <v>0</v>
      </c>
      <c r="U175" s="76">
        <f>IF($K$2='Complete Statement (Sess. Marks'!$O$2,'Complete Statement (Sess. Marks'!Y175,IF($K$2='Complete Statement (Sess. Marks'!$AA$2,'Complete Statement (Sess. Marks'!AK175,IF($K$2='Complete Statement (Sess. Marks'!$AM$2,'Complete Statement (Sess. Marks'!AW175,IF($K$2='Complete Statement (Sess. Marks'!$AY$2,'Complete Statement (Sess. Marks'!BI175,IF($K$2='Complete Statement (Sess. Marks'!$BK$2,'Complete Statement (Sess. Marks'!BU175,IF($K$2='Complete Statement (Sess. Marks'!$BW$2,'Complete Statement (Sess. Marks'!CG175,IF($K$2='Complete Statement (Sess. Marks'!$CI$2,'Complete Statement (Sess. Marks'!CS175,"")))))))</f>
        <v>0</v>
      </c>
      <c r="V175" s="78">
        <f>IF($K$2='Complete Statement (Sess. Marks'!$O$2,'Complete Statement (Sess. Marks'!Z175,IF($K$2='Complete Statement (Sess. Marks'!$AA$2,'Complete Statement (Sess. Marks'!AL175,IF($K$2='Complete Statement (Sess. Marks'!$AM$2,'Complete Statement (Sess. Marks'!AX175,IF($K$2='Complete Statement (Sess. Marks'!$AY$2,'Complete Statement (Sess. Marks'!BJ175,IF($K$2='Complete Statement (Sess. Marks'!$BK$2,'Complete Statement (Sess. Marks'!BV175,IF($K$2='Complete Statement (Sess. Marks'!$BW$2,'Complete Statement (Sess. Marks'!CH175,IF($K$2='Complete Statement (Sess. Marks'!$CI$2,'Complete Statement (Sess. Marks'!CT175,"")))))))</f>
        <v>0</v>
      </c>
      <c r="W175" s="585"/>
      <c r="X175" s="128">
        <f>'Complete Statement (Sess. Marks'!DE175</f>
        <v>0</v>
      </c>
      <c r="Y175" s="282">
        <f>'Complete Statement (Sess. Marks'!DI175</f>
        <v>0</v>
      </c>
      <c r="Z175" s="124">
        <f>'Complete Statement (Sess. Marks'!DM175</f>
        <v>0</v>
      </c>
      <c r="AA175" s="282">
        <f>'Complete Statement (Sess. Marks'!DQ175</f>
        <v>0</v>
      </c>
      <c r="AB175" s="352">
        <f>'Complete Statement (Sess. Marks'!DU175</f>
        <v>0</v>
      </c>
      <c r="AC175" s="284">
        <f>'Complete Statement (Sess. Marks'!DY175</f>
        <v>0</v>
      </c>
      <c r="AD175" s="278" t="str">
        <f>'Complete Statement (Sess. Marks'!EC175</f>
        <v/>
      </c>
      <c r="AE175" s="123">
        <f>'Complete Statement (Sess. Marks'!ED175</f>
        <v>0</v>
      </c>
      <c r="AF175" s="44" t="str">
        <f>'Complete Statement (Sess. Marks'!EE175</f>
        <v>D</v>
      </c>
      <c r="AG175" s="289">
        <f>'Complete Statement (Sess. Marks'!EF175</f>
        <v>0</v>
      </c>
      <c r="AH175" s="290" t="str">
        <f>'Complete Statement (Sess. Marks'!EG175</f>
        <v>D</v>
      </c>
      <c r="AI175" s="653"/>
    </row>
    <row r="176" spans="1:35" s="20" customFormat="1" ht="17.25" customHeight="1">
      <c r="A176" s="654"/>
      <c r="B176" s="90">
        <f t="shared" si="2"/>
        <v>0</v>
      </c>
      <c r="C176" s="19">
        <f>'Marks Entry'!D178</f>
        <v>0</v>
      </c>
      <c r="D176" s="19">
        <f>'Marks Entry'!E178</f>
        <v>0</v>
      </c>
      <c r="E176" s="106" t="str">
        <f>'Marks Entry'!F178</f>
        <v/>
      </c>
      <c r="F176" s="19">
        <f>'Marks Entry'!G178</f>
        <v>0</v>
      </c>
      <c r="G176" s="19">
        <f>'Marks Entry'!H178</f>
        <v>0</v>
      </c>
      <c r="H176" s="19">
        <f>'Marks Entry'!I178</f>
        <v>0</v>
      </c>
      <c r="I176" s="19">
        <f>'Marks Entry'!J178</f>
        <v>0</v>
      </c>
      <c r="J176" s="748">
        <f>'Marks Entry'!K178</f>
        <v>0</v>
      </c>
      <c r="K176" s="77">
        <f>IF($K$2='Complete Statement (Sess. Marks'!$O$2,'Complete Statement (Sess. Marks'!O176,IF($K$2='Complete Statement (Sess. Marks'!$AA$2,'Complete Statement (Sess. Marks'!AA176,IF($K$2='Complete Statement (Sess. Marks'!$AM$2,'Complete Statement (Sess. Marks'!AM176,IF($K$2='Complete Statement (Sess. Marks'!$AY$2,'Complete Statement (Sess. Marks'!AY176,IF($K$2='Complete Statement (Sess. Marks'!$BK$2,'Complete Statement (Sess. Marks'!BK176,IF($K$2='Complete Statement (Sess. Marks'!$BW$2,'Complete Statement (Sess. Marks'!BW176,IF($K$2='Complete Statement (Sess. Marks'!$CI$2,'Complete Statement (Sess. Marks'!CI176,"")))))))</f>
        <v>0</v>
      </c>
      <c r="L176" s="76">
        <f>IF($K$2='Complete Statement (Sess. Marks'!$O$2,'Complete Statement (Sess. Marks'!P176,IF($K$2='Complete Statement (Sess. Marks'!$AA$2,'Complete Statement (Sess. Marks'!AB176,IF($K$2='Complete Statement (Sess. Marks'!$AM$2,'Complete Statement (Sess. Marks'!AN176,IF($K$2='Complete Statement (Sess. Marks'!$AY$2,'Complete Statement (Sess. Marks'!AZ176,IF($K$2='Complete Statement (Sess. Marks'!$BK$2,'Complete Statement (Sess. Marks'!BL176,IF($K$2='Complete Statement (Sess. Marks'!$BW$2,'Complete Statement (Sess. Marks'!BX176,IF($K$2='Complete Statement (Sess. Marks'!$CI$2,'Complete Statement (Sess. Marks'!CJ176,"")))))))</f>
        <v>0</v>
      </c>
      <c r="M176" s="76">
        <f>IF($K$2='Complete Statement (Sess. Marks'!$O$2,'Complete Statement (Sess. Marks'!Q176,IF($K$2='Complete Statement (Sess. Marks'!$AA$2,'Complete Statement (Sess. Marks'!AC176,IF($K$2='Complete Statement (Sess. Marks'!$AM$2,'Complete Statement (Sess. Marks'!AO176,IF($K$2='Complete Statement (Sess. Marks'!$AY$2,'Complete Statement (Sess. Marks'!BA176,IF($K$2='Complete Statement (Sess. Marks'!$BK$2,'Complete Statement (Sess. Marks'!BM176,IF($K$2='Complete Statement (Sess. Marks'!$BW$2,'Complete Statement (Sess. Marks'!BY176,IF($K$2='Complete Statement (Sess. Marks'!$CI$2,'Complete Statement (Sess. Marks'!CK176,"")))))))</f>
        <v>0</v>
      </c>
      <c r="N176" s="76">
        <f>IF($K$2='Complete Statement (Sess. Marks'!$O$2,'Complete Statement (Sess. Marks'!R176,IF($K$2='Complete Statement (Sess. Marks'!$AA$2,'Complete Statement (Sess. Marks'!AD176,IF($K$2='Complete Statement (Sess. Marks'!$AM$2,'Complete Statement (Sess. Marks'!AP176,IF($K$2='Complete Statement (Sess. Marks'!$AY$2,'Complete Statement (Sess. Marks'!BB176,IF($K$2='Complete Statement (Sess. Marks'!$BK$2,'Complete Statement (Sess. Marks'!BN176,IF($K$2='Complete Statement (Sess. Marks'!$BW$2,'Complete Statement (Sess. Marks'!BZ176,IF($K$2='Complete Statement (Sess. Marks'!$CI$2,'Complete Statement (Sess. Marks'!CL176,"")))))))</f>
        <v>0</v>
      </c>
      <c r="O176" s="76">
        <f>IF($K$2='Complete Statement (Sess. Marks'!$O$2,'Complete Statement (Sess. Marks'!S176,IF($K$2='Complete Statement (Sess. Marks'!$AA$2,'Complete Statement (Sess. Marks'!AE176,IF($K$2='Complete Statement (Sess. Marks'!$AM$2,'Complete Statement (Sess. Marks'!AQ176,IF($K$2='Complete Statement (Sess. Marks'!$AY$2,'Complete Statement (Sess. Marks'!BC176,IF($K$2='Complete Statement (Sess. Marks'!$BK$2,'Complete Statement (Sess. Marks'!BO176,IF($K$2='Complete Statement (Sess. Marks'!$BW$2,'Complete Statement (Sess. Marks'!CA176,IF($K$2='Complete Statement (Sess. Marks'!$CI$2,'Complete Statement (Sess. Marks'!CM176,"")))))))</f>
        <v>0</v>
      </c>
      <c r="P176" s="76">
        <f>IF($K$2='Complete Statement (Sess. Marks'!$O$2,'Complete Statement (Sess. Marks'!T176,IF($K$2='Complete Statement (Sess. Marks'!$AA$2,'Complete Statement (Sess. Marks'!AF176,IF($K$2='Complete Statement (Sess. Marks'!$AM$2,'Complete Statement (Sess. Marks'!AR176,IF($K$2='Complete Statement (Sess. Marks'!$AY$2,'Complete Statement (Sess. Marks'!BD176,IF($K$2='Complete Statement (Sess. Marks'!$BK$2,'Complete Statement (Sess. Marks'!BP176,IF($K$2='Complete Statement (Sess. Marks'!$BW$2,'Complete Statement (Sess. Marks'!CB176,IF($K$2='Complete Statement (Sess. Marks'!$CI$2,'Complete Statement (Sess. Marks'!CN176,"")))))))</f>
        <v>0</v>
      </c>
      <c r="Q176" s="76">
        <f>IF($K$2='Complete Statement (Sess. Marks'!$O$2,'Complete Statement (Sess. Marks'!U176,IF($K$2='Complete Statement (Sess. Marks'!$AA$2,'Complete Statement (Sess. Marks'!AG176,IF($K$2='Complete Statement (Sess. Marks'!$AM$2,'Complete Statement (Sess. Marks'!AS176,IF($K$2='Complete Statement (Sess. Marks'!$AY$2,'Complete Statement (Sess. Marks'!BE176,IF($K$2='Complete Statement (Sess. Marks'!$BK$2,'Complete Statement (Sess. Marks'!BQ176,IF($K$2='Complete Statement (Sess. Marks'!$BW$2,'Complete Statement (Sess. Marks'!CC176,IF($K$2='Complete Statement (Sess. Marks'!$CI$2,'Complete Statement (Sess. Marks'!CO176,"")))))))</f>
        <v>0</v>
      </c>
      <c r="R176" s="76">
        <f>IF($K$2='Complete Statement (Sess. Marks'!$O$2,'Complete Statement (Sess. Marks'!V176,IF($K$2='Complete Statement (Sess. Marks'!$AA$2,'Complete Statement (Sess. Marks'!AH176,IF($K$2='Complete Statement (Sess. Marks'!$AM$2,'Complete Statement (Sess. Marks'!AT176,IF($K$2='Complete Statement (Sess. Marks'!$AY$2,'Complete Statement (Sess. Marks'!BF176,IF($K$2='Complete Statement (Sess. Marks'!$BK$2,'Complete Statement (Sess. Marks'!BR176,IF($K$2='Complete Statement (Sess. Marks'!$BW$2,'Complete Statement (Sess. Marks'!CD176,IF($K$2='Complete Statement (Sess. Marks'!$CI$2,'Complete Statement (Sess. Marks'!CP176,"")))))))</f>
        <v>0</v>
      </c>
      <c r="S176" s="76">
        <f>IF($K$2='Complete Statement (Sess. Marks'!$O$2,'Complete Statement (Sess. Marks'!W176,IF($K$2='Complete Statement (Sess. Marks'!$AA$2,'Complete Statement (Sess. Marks'!AI176,IF($K$2='Complete Statement (Sess. Marks'!$AM$2,'Complete Statement (Sess. Marks'!AU176,IF($K$2='Complete Statement (Sess. Marks'!$AY$2,'Complete Statement (Sess. Marks'!BG176,IF($K$2='Complete Statement (Sess. Marks'!$BK$2,'Complete Statement (Sess. Marks'!BS176,IF($K$2='Complete Statement (Sess. Marks'!$BW$2,'Complete Statement (Sess. Marks'!CE176,IF($K$2='Complete Statement (Sess. Marks'!$CI$2,'Complete Statement (Sess. Marks'!CQ176,"")))))))</f>
        <v>0</v>
      </c>
      <c r="T176" s="76">
        <f>IF($K$2='Complete Statement (Sess. Marks'!$O$2,'Complete Statement (Sess. Marks'!X176,IF($K$2='Complete Statement (Sess. Marks'!$AA$2,'Complete Statement (Sess. Marks'!AJ176,IF($K$2='Complete Statement (Sess. Marks'!$AM$2,'Complete Statement (Sess. Marks'!AV176,IF($K$2='Complete Statement (Sess. Marks'!$AY$2,'Complete Statement (Sess. Marks'!BH176,IF($K$2='Complete Statement (Sess. Marks'!$BK$2,'Complete Statement (Sess. Marks'!BT176,IF($K$2='Complete Statement (Sess. Marks'!$BW$2,'Complete Statement (Sess. Marks'!CF176,IF($K$2='Complete Statement (Sess. Marks'!$CI$2,'Complete Statement (Sess. Marks'!CR176,"")))))))</f>
        <v>0</v>
      </c>
      <c r="U176" s="76">
        <f>IF($K$2='Complete Statement (Sess. Marks'!$O$2,'Complete Statement (Sess. Marks'!Y176,IF($K$2='Complete Statement (Sess. Marks'!$AA$2,'Complete Statement (Sess. Marks'!AK176,IF($K$2='Complete Statement (Sess. Marks'!$AM$2,'Complete Statement (Sess. Marks'!AW176,IF($K$2='Complete Statement (Sess. Marks'!$AY$2,'Complete Statement (Sess. Marks'!BI176,IF($K$2='Complete Statement (Sess. Marks'!$BK$2,'Complete Statement (Sess. Marks'!BU176,IF($K$2='Complete Statement (Sess. Marks'!$BW$2,'Complete Statement (Sess. Marks'!CG176,IF($K$2='Complete Statement (Sess. Marks'!$CI$2,'Complete Statement (Sess. Marks'!CS176,"")))))))</f>
        <v>0</v>
      </c>
      <c r="V176" s="78">
        <f>IF($K$2='Complete Statement (Sess. Marks'!$O$2,'Complete Statement (Sess. Marks'!Z176,IF($K$2='Complete Statement (Sess. Marks'!$AA$2,'Complete Statement (Sess. Marks'!AL176,IF($K$2='Complete Statement (Sess. Marks'!$AM$2,'Complete Statement (Sess. Marks'!AX176,IF($K$2='Complete Statement (Sess. Marks'!$AY$2,'Complete Statement (Sess. Marks'!BJ176,IF($K$2='Complete Statement (Sess. Marks'!$BK$2,'Complete Statement (Sess. Marks'!BV176,IF($K$2='Complete Statement (Sess. Marks'!$BW$2,'Complete Statement (Sess. Marks'!CH176,IF($K$2='Complete Statement (Sess. Marks'!$CI$2,'Complete Statement (Sess. Marks'!CT176,"")))))))</f>
        <v>0</v>
      </c>
      <c r="W176" s="585"/>
      <c r="X176" s="128">
        <f>'Complete Statement (Sess. Marks'!DE176</f>
        <v>0</v>
      </c>
      <c r="Y176" s="282">
        <f>'Complete Statement (Sess. Marks'!DI176</f>
        <v>0</v>
      </c>
      <c r="Z176" s="124">
        <f>'Complete Statement (Sess. Marks'!DM176</f>
        <v>0</v>
      </c>
      <c r="AA176" s="282">
        <f>'Complete Statement (Sess. Marks'!DQ176</f>
        <v>0</v>
      </c>
      <c r="AB176" s="352">
        <f>'Complete Statement (Sess. Marks'!DU176</f>
        <v>0</v>
      </c>
      <c r="AC176" s="284">
        <f>'Complete Statement (Sess. Marks'!DY176</f>
        <v>0</v>
      </c>
      <c r="AD176" s="278" t="str">
        <f>'Complete Statement (Sess. Marks'!EC176</f>
        <v/>
      </c>
      <c r="AE176" s="123">
        <f>'Complete Statement (Sess. Marks'!ED176</f>
        <v>0</v>
      </c>
      <c r="AF176" s="44" t="str">
        <f>'Complete Statement (Sess. Marks'!EE176</f>
        <v>D</v>
      </c>
      <c r="AG176" s="289">
        <f>'Complete Statement (Sess. Marks'!EF176</f>
        <v>0</v>
      </c>
      <c r="AH176" s="290" t="str">
        <f>'Complete Statement (Sess. Marks'!EG176</f>
        <v>D</v>
      </c>
      <c r="AI176" s="653"/>
    </row>
    <row r="177" spans="1:35" s="20" customFormat="1" ht="17.25" customHeight="1">
      <c r="A177" s="654"/>
      <c r="B177" s="90">
        <f t="shared" si="2"/>
        <v>0</v>
      </c>
      <c r="C177" s="19">
        <f>'Marks Entry'!D179</f>
        <v>0</v>
      </c>
      <c r="D177" s="19">
        <f>'Marks Entry'!E179</f>
        <v>0</v>
      </c>
      <c r="E177" s="106" t="str">
        <f>'Marks Entry'!F179</f>
        <v/>
      </c>
      <c r="F177" s="19">
        <f>'Marks Entry'!G179</f>
        <v>0</v>
      </c>
      <c r="G177" s="19">
        <f>'Marks Entry'!H179</f>
        <v>0</v>
      </c>
      <c r="H177" s="19">
        <f>'Marks Entry'!I179</f>
        <v>0</v>
      </c>
      <c r="I177" s="19">
        <f>'Marks Entry'!J179</f>
        <v>0</v>
      </c>
      <c r="J177" s="748">
        <f>'Marks Entry'!K179</f>
        <v>0</v>
      </c>
      <c r="K177" s="77">
        <f>IF($K$2='Complete Statement (Sess. Marks'!$O$2,'Complete Statement (Sess. Marks'!O177,IF($K$2='Complete Statement (Sess. Marks'!$AA$2,'Complete Statement (Sess. Marks'!AA177,IF($K$2='Complete Statement (Sess. Marks'!$AM$2,'Complete Statement (Sess. Marks'!AM177,IF($K$2='Complete Statement (Sess. Marks'!$AY$2,'Complete Statement (Sess. Marks'!AY177,IF($K$2='Complete Statement (Sess. Marks'!$BK$2,'Complete Statement (Sess. Marks'!BK177,IF($K$2='Complete Statement (Sess. Marks'!$BW$2,'Complete Statement (Sess. Marks'!BW177,IF($K$2='Complete Statement (Sess. Marks'!$CI$2,'Complete Statement (Sess. Marks'!CI177,"")))))))</f>
        <v>0</v>
      </c>
      <c r="L177" s="76">
        <f>IF($K$2='Complete Statement (Sess. Marks'!$O$2,'Complete Statement (Sess. Marks'!P177,IF($K$2='Complete Statement (Sess. Marks'!$AA$2,'Complete Statement (Sess. Marks'!AB177,IF($K$2='Complete Statement (Sess. Marks'!$AM$2,'Complete Statement (Sess. Marks'!AN177,IF($K$2='Complete Statement (Sess. Marks'!$AY$2,'Complete Statement (Sess. Marks'!AZ177,IF($K$2='Complete Statement (Sess. Marks'!$BK$2,'Complete Statement (Sess. Marks'!BL177,IF($K$2='Complete Statement (Sess. Marks'!$BW$2,'Complete Statement (Sess. Marks'!BX177,IF($K$2='Complete Statement (Sess. Marks'!$CI$2,'Complete Statement (Sess. Marks'!CJ177,"")))))))</f>
        <v>0</v>
      </c>
      <c r="M177" s="76">
        <f>IF($K$2='Complete Statement (Sess. Marks'!$O$2,'Complete Statement (Sess. Marks'!Q177,IF($K$2='Complete Statement (Sess. Marks'!$AA$2,'Complete Statement (Sess. Marks'!AC177,IF($K$2='Complete Statement (Sess. Marks'!$AM$2,'Complete Statement (Sess. Marks'!AO177,IF($K$2='Complete Statement (Sess. Marks'!$AY$2,'Complete Statement (Sess. Marks'!BA177,IF($K$2='Complete Statement (Sess. Marks'!$BK$2,'Complete Statement (Sess. Marks'!BM177,IF($K$2='Complete Statement (Sess. Marks'!$BW$2,'Complete Statement (Sess. Marks'!BY177,IF($K$2='Complete Statement (Sess. Marks'!$CI$2,'Complete Statement (Sess. Marks'!CK177,"")))))))</f>
        <v>0</v>
      </c>
      <c r="N177" s="76">
        <f>IF($K$2='Complete Statement (Sess. Marks'!$O$2,'Complete Statement (Sess. Marks'!R177,IF($K$2='Complete Statement (Sess. Marks'!$AA$2,'Complete Statement (Sess. Marks'!AD177,IF($K$2='Complete Statement (Sess. Marks'!$AM$2,'Complete Statement (Sess. Marks'!AP177,IF($K$2='Complete Statement (Sess. Marks'!$AY$2,'Complete Statement (Sess. Marks'!BB177,IF($K$2='Complete Statement (Sess. Marks'!$BK$2,'Complete Statement (Sess. Marks'!BN177,IF($K$2='Complete Statement (Sess. Marks'!$BW$2,'Complete Statement (Sess. Marks'!BZ177,IF($K$2='Complete Statement (Sess. Marks'!$CI$2,'Complete Statement (Sess. Marks'!CL177,"")))))))</f>
        <v>0</v>
      </c>
      <c r="O177" s="76">
        <f>IF($K$2='Complete Statement (Sess. Marks'!$O$2,'Complete Statement (Sess. Marks'!S177,IF($K$2='Complete Statement (Sess. Marks'!$AA$2,'Complete Statement (Sess. Marks'!AE177,IF($K$2='Complete Statement (Sess. Marks'!$AM$2,'Complete Statement (Sess. Marks'!AQ177,IF($K$2='Complete Statement (Sess. Marks'!$AY$2,'Complete Statement (Sess. Marks'!BC177,IF($K$2='Complete Statement (Sess. Marks'!$BK$2,'Complete Statement (Sess. Marks'!BO177,IF($K$2='Complete Statement (Sess. Marks'!$BW$2,'Complete Statement (Sess. Marks'!CA177,IF($K$2='Complete Statement (Sess. Marks'!$CI$2,'Complete Statement (Sess. Marks'!CM177,"")))))))</f>
        <v>0</v>
      </c>
      <c r="P177" s="76">
        <f>IF($K$2='Complete Statement (Sess. Marks'!$O$2,'Complete Statement (Sess. Marks'!T177,IF($K$2='Complete Statement (Sess. Marks'!$AA$2,'Complete Statement (Sess. Marks'!AF177,IF($K$2='Complete Statement (Sess. Marks'!$AM$2,'Complete Statement (Sess. Marks'!AR177,IF($K$2='Complete Statement (Sess. Marks'!$AY$2,'Complete Statement (Sess. Marks'!BD177,IF($K$2='Complete Statement (Sess. Marks'!$BK$2,'Complete Statement (Sess. Marks'!BP177,IF($K$2='Complete Statement (Sess. Marks'!$BW$2,'Complete Statement (Sess. Marks'!CB177,IF($K$2='Complete Statement (Sess. Marks'!$CI$2,'Complete Statement (Sess. Marks'!CN177,"")))))))</f>
        <v>0</v>
      </c>
      <c r="Q177" s="76">
        <f>IF($K$2='Complete Statement (Sess. Marks'!$O$2,'Complete Statement (Sess. Marks'!U177,IF($K$2='Complete Statement (Sess. Marks'!$AA$2,'Complete Statement (Sess. Marks'!AG177,IF($K$2='Complete Statement (Sess. Marks'!$AM$2,'Complete Statement (Sess. Marks'!AS177,IF($K$2='Complete Statement (Sess. Marks'!$AY$2,'Complete Statement (Sess. Marks'!BE177,IF($K$2='Complete Statement (Sess. Marks'!$BK$2,'Complete Statement (Sess. Marks'!BQ177,IF($K$2='Complete Statement (Sess. Marks'!$BW$2,'Complete Statement (Sess. Marks'!CC177,IF($K$2='Complete Statement (Sess. Marks'!$CI$2,'Complete Statement (Sess. Marks'!CO177,"")))))))</f>
        <v>0</v>
      </c>
      <c r="R177" s="76">
        <f>IF($K$2='Complete Statement (Sess. Marks'!$O$2,'Complete Statement (Sess. Marks'!V177,IF($K$2='Complete Statement (Sess. Marks'!$AA$2,'Complete Statement (Sess. Marks'!AH177,IF($K$2='Complete Statement (Sess. Marks'!$AM$2,'Complete Statement (Sess. Marks'!AT177,IF($K$2='Complete Statement (Sess. Marks'!$AY$2,'Complete Statement (Sess. Marks'!BF177,IF($K$2='Complete Statement (Sess. Marks'!$BK$2,'Complete Statement (Sess. Marks'!BR177,IF($K$2='Complete Statement (Sess. Marks'!$BW$2,'Complete Statement (Sess. Marks'!CD177,IF($K$2='Complete Statement (Sess. Marks'!$CI$2,'Complete Statement (Sess. Marks'!CP177,"")))))))</f>
        <v>0</v>
      </c>
      <c r="S177" s="76">
        <f>IF($K$2='Complete Statement (Sess. Marks'!$O$2,'Complete Statement (Sess. Marks'!W177,IF($K$2='Complete Statement (Sess. Marks'!$AA$2,'Complete Statement (Sess. Marks'!AI177,IF($K$2='Complete Statement (Sess. Marks'!$AM$2,'Complete Statement (Sess. Marks'!AU177,IF($K$2='Complete Statement (Sess. Marks'!$AY$2,'Complete Statement (Sess. Marks'!BG177,IF($K$2='Complete Statement (Sess. Marks'!$BK$2,'Complete Statement (Sess. Marks'!BS177,IF($K$2='Complete Statement (Sess. Marks'!$BW$2,'Complete Statement (Sess. Marks'!CE177,IF($K$2='Complete Statement (Sess. Marks'!$CI$2,'Complete Statement (Sess. Marks'!CQ177,"")))))))</f>
        <v>0</v>
      </c>
      <c r="T177" s="76">
        <f>IF($K$2='Complete Statement (Sess. Marks'!$O$2,'Complete Statement (Sess. Marks'!X177,IF($K$2='Complete Statement (Sess. Marks'!$AA$2,'Complete Statement (Sess. Marks'!AJ177,IF($K$2='Complete Statement (Sess. Marks'!$AM$2,'Complete Statement (Sess. Marks'!AV177,IF($K$2='Complete Statement (Sess. Marks'!$AY$2,'Complete Statement (Sess. Marks'!BH177,IF($K$2='Complete Statement (Sess. Marks'!$BK$2,'Complete Statement (Sess. Marks'!BT177,IF($K$2='Complete Statement (Sess. Marks'!$BW$2,'Complete Statement (Sess. Marks'!CF177,IF($K$2='Complete Statement (Sess. Marks'!$CI$2,'Complete Statement (Sess. Marks'!CR177,"")))))))</f>
        <v>0</v>
      </c>
      <c r="U177" s="76">
        <f>IF($K$2='Complete Statement (Sess. Marks'!$O$2,'Complete Statement (Sess. Marks'!Y177,IF($K$2='Complete Statement (Sess. Marks'!$AA$2,'Complete Statement (Sess. Marks'!AK177,IF($K$2='Complete Statement (Sess. Marks'!$AM$2,'Complete Statement (Sess. Marks'!AW177,IF($K$2='Complete Statement (Sess. Marks'!$AY$2,'Complete Statement (Sess. Marks'!BI177,IF($K$2='Complete Statement (Sess. Marks'!$BK$2,'Complete Statement (Sess. Marks'!BU177,IF($K$2='Complete Statement (Sess. Marks'!$BW$2,'Complete Statement (Sess. Marks'!CG177,IF($K$2='Complete Statement (Sess. Marks'!$CI$2,'Complete Statement (Sess. Marks'!CS177,"")))))))</f>
        <v>0</v>
      </c>
      <c r="V177" s="78">
        <f>IF($K$2='Complete Statement (Sess. Marks'!$O$2,'Complete Statement (Sess. Marks'!Z177,IF($K$2='Complete Statement (Sess. Marks'!$AA$2,'Complete Statement (Sess. Marks'!AL177,IF($K$2='Complete Statement (Sess. Marks'!$AM$2,'Complete Statement (Sess. Marks'!AX177,IF($K$2='Complete Statement (Sess. Marks'!$AY$2,'Complete Statement (Sess. Marks'!BJ177,IF($K$2='Complete Statement (Sess. Marks'!$BK$2,'Complete Statement (Sess. Marks'!BV177,IF($K$2='Complete Statement (Sess. Marks'!$BW$2,'Complete Statement (Sess. Marks'!CH177,IF($K$2='Complete Statement (Sess. Marks'!$CI$2,'Complete Statement (Sess. Marks'!CT177,"")))))))</f>
        <v>0</v>
      </c>
      <c r="W177" s="585"/>
      <c r="X177" s="128">
        <f>'Complete Statement (Sess. Marks'!DE177</f>
        <v>0</v>
      </c>
      <c r="Y177" s="282">
        <f>'Complete Statement (Sess. Marks'!DI177</f>
        <v>0</v>
      </c>
      <c r="Z177" s="124">
        <f>'Complete Statement (Sess. Marks'!DM177</f>
        <v>0</v>
      </c>
      <c r="AA177" s="282">
        <f>'Complete Statement (Sess. Marks'!DQ177</f>
        <v>0</v>
      </c>
      <c r="AB177" s="352">
        <f>'Complete Statement (Sess. Marks'!DU177</f>
        <v>0</v>
      </c>
      <c r="AC177" s="284">
        <f>'Complete Statement (Sess. Marks'!DY177</f>
        <v>0</v>
      </c>
      <c r="AD177" s="278" t="str">
        <f>'Complete Statement (Sess. Marks'!EC177</f>
        <v/>
      </c>
      <c r="AE177" s="123">
        <f>'Complete Statement (Sess. Marks'!ED177</f>
        <v>0</v>
      </c>
      <c r="AF177" s="44" t="str">
        <f>'Complete Statement (Sess. Marks'!EE177</f>
        <v>D</v>
      </c>
      <c r="AG177" s="289">
        <f>'Complete Statement (Sess. Marks'!EF177</f>
        <v>0</v>
      </c>
      <c r="AH177" s="290" t="str">
        <f>'Complete Statement (Sess. Marks'!EG177</f>
        <v>D</v>
      </c>
      <c r="AI177" s="653"/>
    </row>
    <row r="178" spans="1:35" s="20" customFormat="1" ht="17.25" customHeight="1">
      <c r="A178" s="654"/>
      <c r="B178" s="90">
        <f t="shared" si="2"/>
        <v>0</v>
      </c>
      <c r="C178" s="19">
        <f>'Marks Entry'!D180</f>
        <v>0</v>
      </c>
      <c r="D178" s="19">
        <f>'Marks Entry'!E180</f>
        <v>0</v>
      </c>
      <c r="E178" s="106" t="str">
        <f>'Marks Entry'!F180</f>
        <v/>
      </c>
      <c r="F178" s="19">
        <f>'Marks Entry'!G180</f>
        <v>0</v>
      </c>
      <c r="G178" s="19">
        <f>'Marks Entry'!H180</f>
        <v>0</v>
      </c>
      <c r="H178" s="19">
        <f>'Marks Entry'!I180</f>
        <v>0</v>
      </c>
      <c r="I178" s="19">
        <f>'Marks Entry'!J180</f>
        <v>0</v>
      </c>
      <c r="J178" s="748">
        <f>'Marks Entry'!K180</f>
        <v>0</v>
      </c>
      <c r="K178" s="77">
        <f>IF($K$2='Complete Statement (Sess. Marks'!$O$2,'Complete Statement (Sess. Marks'!O178,IF($K$2='Complete Statement (Sess. Marks'!$AA$2,'Complete Statement (Sess. Marks'!AA178,IF($K$2='Complete Statement (Sess. Marks'!$AM$2,'Complete Statement (Sess. Marks'!AM178,IF($K$2='Complete Statement (Sess. Marks'!$AY$2,'Complete Statement (Sess. Marks'!AY178,IF($K$2='Complete Statement (Sess. Marks'!$BK$2,'Complete Statement (Sess. Marks'!BK178,IF($K$2='Complete Statement (Sess. Marks'!$BW$2,'Complete Statement (Sess. Marks'!BW178,IF($K$2='Complete Statement (Sess. Marks'!$CI$2,'Complete Statement (Sess. Marks'!CI178,"")))))))</f>
        <v>0</v>
      </c>
      <c r="L178" s="76">
        <f>IF($K$2='Complete Statement (Sess. Marks'!$O$2,'Complete Statement (Sess. Marks'!P178,IF($K$2='Complete Statement (Sess. Marks'!$AA$2,'Complete Statement (Sess. Marks'!AB178,IF($K$2='Complete Statement (Sess. Marks'!$AM$2,'Complete Statement (Sess. Marks'!AN178,IF($K$2='Complete Statement (Sess. Marks'!$AY$2,'Complete Statement (Sess. Marks'!AZ178,IF($K$2='Complete Statement (Sess. Marks'!$BK$2,'Complete Statement (Sess. Marks'!BL178,IF($K$2='Complete Statement (Sess. Marks'!$BW$2,'Complete Statement (Sess. Marks'!BX178,IF($K$2='Complete Statement (Sess. Marks'!$CI$2,'Complete Statement (Sess. Marks'!CJ178,"")))))))</f>
        <v>0</v>
      </c>
      <c r="M178" s="76">
        <f>IF($K$2='Complete Statement (Sess. Marks'!$O$2,'Complete Statement (Sess. Marks'!Q178,IF($K$2='Complete Statement (Sess. Marks'!$AA$2,'Complete Statement (Sess. Marks'!AC178,IF($K$2='Complete Statement (Sess. Marks'!$AM$2,'Complete Statement (Sess. Marks'!AO178,IF($K$2='Complete Statement (Sess. Marks'!$AY$2,'Complete Statement (Sess. Marks'!BA178,IF($K$2='Complete Statement (Sess. Marks'!$BK$2,'Complete Statement (Sess. Marks'!BM178,IF($K$2='Complete Statement (Sess. Marks'!$BW$2,'Complete Statement (Sess. Marks'!BY178,IF($K$2='Complete Statement (Sess. Marks'!$CI$2,'Complete Statement (Sess. Marks'!CK178,"")))))))</f>
        <v>0</v>
      </c>
      <c r="N178" s="76">
        <f>IF($K$2='Complete Statement (Sess. Marks'!$O$2,'Complete Statement (Sess. Marks'!R178,IF($K$2='Complete Statement (Sess. Marks'!$AA$2,'Complete Statement (Sess. Marks'!AD178,IF($K$2='Complete Statement (Sess. Marks'!$AM$2,'Complete Statement (Sess. Marks'!AP178,IF($K$2='Complete Statement (Sess. Marks'!$AY$2,'Complete Statement (Sess. Marks'!BB178,IF($K$2='Complete Statement (Sess. Marks'!$BK$2,'Complete Statement (Sess. Marks'!BN178,IF($K$2='Complete Statement (Sess. Marks'!$BW$2,'Complete Statement (Sess. Marks'!BZ178,IF($K$2='Complete Statement (Sess. Marks'!$CI$2,'Complete Statement (Sess. Marks'!CL178,"")))))))</f>
        <v>0</v>
      </c>
      <c r="O178" s="76">
        <f>IF($K$2='Complete Statement (Sess. Marks'!$O$2,'Complete Statement (Sess. Marks'!S178,IF($K$2='Complete Statement (Sess. Marks'!$AA$2,'Complete Statement (Sess. Marks'!AE178,IF($K$2='Complete Statement (Sess. Marks'!$AM$2,'Complete Statement (Sess. Marks'!AQ178,IF($K$2='Complete Statement (Sess. Marks'!$AY$2,'Complete Statement (Sess. Marks'!BC178,IF($K$2='Complete Statement (Sess. Marks'!$BK$2,'Complete Statement (Sess. Marks'!BO178,IF($K$2='Complete Statement (Sess. Marks'!$BW$2,'Complete Statement (Sess. Marks'!CA178,IF($K$2='Complete Statement (Sess. Marks'!$CI$2,'Complete Statement (Sess. Marks'!CM178,"")))))))</f>
        <v>0</v>
      </c>
      <c r="P178" s="76">
        <f>IF($K$2='Complete Statement (Sess. Marks'!$O$2,'Complete Statement (Sess. Marks'!T178,IF($K$2='Complete Statement (Sess. Marks'!$AA$2,'Complete Statement (Sess. Marks'!AF178,IF($K$2='Complete Statement (Sess. Marks'!$AM$2,'Complete Statement (Sess. Marks'!AR178,IF($K$2='Complete Statement (Sess. Marks'!$AY$2,'Complete Statement (Sess. Marks'!BD178,IF($K$2='Complete Statement (Sess. Marks'!$BK$2,'Complete Statement (Sess. Marks'!BP178,IF($K$2='Complete Statement (Sess. Marks'!$BW$2,'Complete Statement (Sess. Marks'!CB178,IF($K$2='Complete Statement (Sess. Marks'!$CI$2,'Complete Statement (Sess. Marks'!CN178,"")))))))</f>
        <v>0</v>
      </c>
      <c r="Q178" s="76">
        <f>IF($K$2='Complete Statement (Sess. Marks'!$O$2,'Complete Statement (Sess. Marks'!U178,IF($K$2='Complete Statement (Sess. Marks'!$AA$2,'Complete Statement (Sess. Marks'!AG178,IF($K$2='Complete Statement (Sess. Marks'!$AM$2,'Complete Statement (Sess. Marks'!AS178,IF($K$2='Complete Statement (Sess. Marks'!$AY$2,'Complete Statement (Sess. Marks'!BE178,IF($K$2='Complete Statement (Sess. Marks'!$BK$2,'Complete Statement (Sess. Marks'!BQ178,IF($K$2='Complete Statement (Sess. Marks'!$BW$2,'Complete Statement (Sess. Marks'!CC178,IF($K$2='Complete Statement (Sess. Marks'!$CI$2,'Complete Statement (Sess. Marks'!CO178,"")))))))</f>
        <v>0</v>
      </c>
      <c r="R178" s="76">
        <f>IF($K$2='Complete Statement (Sess. Marks'!$O$2,'Complete Statement (Sess. Marks'!V178,IF($K$2='Complete Statement (Sess. Marks'!$AA$2,'Complete Statement (Sess. Marks'!AH178,IF($K$2='Complete Statement (Sess. Marks'!$AM$2,'Complete Statement (Sess. Marks'!AT178,IF($K$2='Complete Statement (Sess. Marks'!$AY$2,'Complete Statement (Sess. Marks'!BF178,IF($K$2='Complete Statement (Sess. Marks'!$BK$2,'Complete Statement (Sess. Marks'!BR178,IF($K$2='Complete Statement (Sess. Marks'!$BW$2,'Complete Statement (Sess. Marks'!CD178,IF($K$2='Complete Statement (Sess. Marks'!$CI$2,'Complete Statement (Sess. Marks'!CP178,"")))))))</f>
        <v>0</v>
      </c>
      <c r="S178" s="76">
        <f>IF($K$2='Complete Statement (Sess. Marks'!$O$2,'Complete Statement (Sess. Marks'!W178,IF($K$2='Complete Statement (Sess. Marks'!$AA$2,'Complete Statement (Sess. Marks'!AI178,IF($K$2='Complete Statement (Sess. Marks'!$AM$2,'Complete Statement (Sess. Marks'!AU178,IF($K$2='Complete Statement (Sess. Marks'!$AY$2,'Complete Statement (Sess. Marks'!BG178,IF($K$2='Complete Statement (Sess. Marks'!$BK$2,'Complete Statement (Sess. Marks'!BS178,IF($K$2='Complete Statement (Sess. Marks'!$BW$2,'Complete Statement (Sess. Marks'!CE178,IF($K$2='Complete Statement (Sess. Marks'!$CI$2,'Complete Statement (Sess. Marks'!CQ178,"")))))))</f>
        <v>0</v>
      </c>
      <c r="T178" s="76">
        <f>IF($K$2='Complete Statement (Sess. Marks'!$O$2,'Complete Statement (Sess. Marks'!X178,IF($K$2='Complete Statement (Sess. Marks'!$AA$2,'Complete Statement (Sess. Marks'!AJ178,IF($K$2='Complete Statement (Sess. Marks'!$AM$2,'Complete Statement (Sess. Marks'!AV178,IF($K$2='Complete Statement (Sess. Marks'!$AY$2,'Complete Statement (Sess. Marks'!BH178,IF($K$2='Complete Statement (Sess. Marks'!$BK$2,'Complete Statement (Sess. Marks'!BT178,IF($K$2='Complete Statement (Sess. Marks'!$BW$2,'Complete Statement (Sess. Marks'!CF178,IF($K$2='Complete Statement (Sess. Marks'!$CI$2,'Complete Statement (Sess. Marks'!CR178,"")))))))</f>
        <v>0</v>
      </c>
      <c r="U178" s="76">
        <f>IF($K$2='Complete Statement (Sess. Marks'!$O$2,'Complete Statement (Sess. Marks'!Y178,IF($K$2='Complete Statement (Sess. Marks'!$AA$2,'Complete Statement (Sess. Marks'!AK178,IF($K$2='Complete Statement (Sess. Marks'!$AM$2,'Complete Statement (Sess. Marks'!AW178,IF($K$2='Complete Statement (Sess. Marks'!$AY$2,'Complete Statement (Sess. Marks'!BI178,IF($K$2='Complete Statement (Sess. Marks'!$BK$2,'Complete Statement (Sess. Marks'!BU178,IF($K$2='Complete Statement (Sess. Marks'!$BW$2,'Complete Statement (Sess. Marks'!CG178,IF($K$2='Complete Statement (Sess. Marks'!$CI$2,'Complete Statement (Sess. Marks'!CS178,"")))))))</f>
        <v>0</v>
      </c>
      <c r="V178" s="78">
        <f>IF($K$2='Complete Statement (Sess. Marks'!$O$2,'Complete Statement (Sess. Marks'!Z178,IF($K$2='Complete Statement (Sess. Marks'!$AA$2,'Complete Statement (Sess. Marks'!AL178,IF($K$2='Complete Statement (Sess. Marks'!$AM$2,'Complete Statement (Sess. Marks'!AX178,IF($K$2='Complete Statement (Sess. Marks'!$AY$2,'Complete Statement (Sess. Marks'!BJ178,IF($K$2='Complete Statement (Sess. Marks'!$BK$2,'Complete Statement (Sess. Marks'!BV178,IF($K$2='Complete Statement (Sess. Marks'!$BW$2,'Complete Statement (Sess. Marks'!CH178,IF($K$2='Complete Statement (Sess. Marks'!$CI$2,'Complete Statement (Sess. Marks'!CT178,"")))))))</f>
        <v>0</v>
      </c>
      <c r="W178" s="585"/>
      <c r="X178" s="128">
        <f>'Complete Statement (Sess. Marks'!DE178</f>
        <v>0</v>
      </c>
      <c r="Y178" s="282">
        <f>'Complete Statement (Sess. Marks'!DI178</f>
        <v>0</v>
      </c>
      <c r="Z178" s="124">
        <f>'Complete Statement (Sess. Marks'!DM178</f>
        <v>0</v>
      </c>
      <c r="AA178" s="282">
        <f>'Complete Statement (Sess. Marks'!DQ178</f>
        <v>0</v>
      </c>
      <c r="AB178" s="352">
        <f>'Complete Statement (Sess. Marks'!DU178</f>
        <v>0</v>
      </c>
      <c r="AC178" s="284">
        <f>'Complete Statement (Sess. Marks'!DY178</f>
        <v>0</v>
      </c>
      <c r="AD178" s="278" t="str">
        <f>'Complete Statement (Sess. Marks'!EC178</f>
        <v/>
      </c>
      <c r="AE178" s="123">
        <f>'Complete Statement (Sess. Marks'!ED178</f>
        <v>0</v>
      </c>
      <c r="AF178" s="44" t="str">
        <f>'Complete Statement (Sess. Marks'!EE178</f>
        <v>D</v>
      </c>
      <c r="AG178" s="289">
        <f>'Complete Statement (Sess. Marks'!EF178</f>
        <v>0</v>
      </c>
      <c r="AH178" s="290" t="str">
        <f>'Complete Statement (Sess. Marks'!EG178</f>
        <v>D</v>
      </c>
      <c r="AI178" s="653"/>
    </row>
    <row r="179" spans="1:35" s="20" customFormat="1" ht="17.25" customHeight="1">
      <c r="A179" s="654"/>
      <c r="B179" s="90">
        <f t="shared" si="2"/>
        <v>0</v>
      </c>
      <c r="C179" s="19">
        <f>'Marks Entry'!D181</f>
        <v>0</v>
      </c>
      <c r="D179" s="19">
        <f>'Marks Entry'!E181</f>
        <v>0</v>
      </c>
      <c r="E179" s="106" t="str">
        <f>'Marks Entry'!F181</f>
        <v/>
      </c>
      <c r="F179" s="19">
        <f>'Marks Entry'!G181</f>
        <v>0</v>
      </c>
      <c r="G179" s="19">
        <f>'Marks Entry'!H181</f>
        <v>0</v>
      </c>
      <c r="H179" s="19">
        <f>'Marks Entry'!I181</f>
        <v>0</v>
      </c>
      <c r="I179" s="19">
        <f>'Marks Entry'!J181</f>
        <v>0</v>
      </c>
      <c r="J179" s="748">
        <f>'Marks Entry'!K181</f>
        <v>0</v>
      </c>
      <c r="K179" s="77">
        <f>IF($K$2='Complete Statement (Sess. Marks'!$O$2,'Complete Statement (Sess. Marks'!O179,IF($K$2='Complete Statement (Sess. Marks'!$AA$2,'Complete Statement (Sess. Marks'!AA179,IF($K$2='Complete Statement (Sess. Marks'!$AM$2,'Complete Statement (Sess. Marks'!AM179,IF($K$2='Complete Statement (Sess. Marks'!$AY$2,'Complete Statement (Sess. Marks'!AY179,IF($K$2='Complete Statement (Sess. Marks'!$BK$2,'Complete Statement (Sess. Marks'!BK179,IF($K$2='Complete Statement (Sess. Marks'!$BW$2,'Complete Statement (Sess. Marks'!BW179,IF($K$2='Complete Statement (Sess. Marks'!$CI$2,'Complete Statement (Sess. Marks'!CI179,"")))))))</f>
        <v>0</v>
      </c>
      <c r="L179" s="76">
        <f>IF($K$2='Complete Statement (Sess. Marks'!$O$2,'Complete Statement (Sess. Marks'!P179,IF($K$2='Complete Statement (Sess. Marks'!$AA$2,'Complete Statement (Sess. Marks'!AB179,IF($K$2='Complete Statement (Sess. Marks'!$AM$2,'Complete Statement (Sess. Marks'!AN179,IF($K$2='Complete Statement (Sess. Marks'!$AY$2,'Complete Statement (Sess. Marks'!AZ179,IF($K$2='Complete Statement (Sess. Marks'!$BK$2,'Complete Statement (Sess. Marks'!BL179,IF($K$2='Complete Statement (Sess. Marks'!$BW$2,'Complete Statement (Sess. Marks'!BX179,IF($K$2='Complete Statement (Sess. Marks'!$CI$2,'Complete Statement (Sess. Marks'!CJ179,"")))))))</f>
        <v>0</v>
      </c>
      <c r="M179" s="76">
        <f>IF($K$2='Complete Statement (Sess. Marks'!$O$2,'Complete Statement (Sess. Marks'!Q179,IF($K$2='Complete Statement (Sess. Marks'!$AA$2,'Complete Statement (Sess. Marks'!AC179,IF($K$2='Complete Statement (Sess. Marks'!$AM$2,'Complete Statement (Sess. Marks'!AO179,IF($K$2='Complete Statement (Sess. Marks'!$AY$2,'Complete Statement (Sess. Marks'!BA179,IF($K$2='Complete Statement (Sess. Marks'!$BK$2,'Complete Statement (Sess. Marks'!BM179,IF($K$2='Complete Statement (Sess. Marks'!$BW$2,'Complete Statement (Sess. Marks'!BY179,IF($K$2='Complete Statement (Sess. Marks'!$CI$2,'Complete Statement (Sess. Marks'!CK179,"")))))))</f>
        <v>0</v>
      </c>
      <c r="N179" s="76">
        <f>IF($K$2='Complete Statement (Sess. Marks'!$O$2,'Complete Statement (Sess. Marks'!R179,IF($K$2='Complete Statement (Sess. Marks'!$AA$2,'Complete Statement (Sess. Marks'!AD179,IF($K$2='Complete Statement (Sess. Marks'!$AM$2,'Complete Statement (Sess. Marks'!AP179,IF($K$2='Complete Statement (Sess. Marks'!$AY$2,'Complete Statement (Sess. Marks'!BB179,IF($K$2='Complete Statement (Sess. Marks'!$BK$2,'Complete Statement (Sess. Marks'!BN179,IF($K$2='Complete Statement (Sess. Marks'!$BW$2,'Complete Statement (Sess. Marks'!BZ179,IF($K$2='Complete Statement (Sess. Marks'!$CI$2,'Complete Statement (Sess. Marks'!CL179,"")))))))</f>
        <v>0</v>
      </c>
      <c r="O179" s="76">
        <f>IF($K$2='Complete Statement (Sess. Marks'!$O$2,'Complete Statement (Sess. Marks'!S179,IF($K$2='Complete Statement (Sess. Marks'!$AA$2,'Complete Statement (Sess. Marks'!AE179,IF($K$2='Complete Statement (Sess. Marks'!$AM$2,'Complete Statement (Sess. Marks'!AQ179,IF($K$2='Complete Statement (Sess. Marks'!$AY$2,'Complete Statement (Sess. Marks'!BC179,IF($K$2='Complete Statement (Sess. Marks'!$BK$2,'Complete Statement (Sess. Marks'!BO179,IF($K$2='Complete Statement (Sess. Marks'!$BW$2,'Complete Statement (Sess. Marks'!CA179,IF($K$2='Complete Statement (Sess. Marks'!$CI$2,'Complete Statement (Sess. Marks'!CM179,"")))))))</f>
        <v>0</v>
      </c>
      <c r="P179" s="76">
        <f>IF($K$2='Complete Statement (Sess. Marks'!$O$2,'Complete Statement (Sess. Marks'!T179,IF($K$2='Complete Statement (Sess. Marks'!$AA$2,'Complete Statement (Sess. Marks'!AF179,IF($K$2='Complete Statement (Sess. Marks'!$AM$2,'Complete Statement (Sess. Marks'!AR179,IF($K$2='Complete Statement (Sess. Marks'!$AY$2,'Complete Statement (Sess. Marks'!BD179,IF($K$2='Complete Statement (Sess. Marks'!$BK$2,'Complete Statement (Sess. Marks'!BP179,IF($K$2='Complete Statement (Sess. Marks'!$BW$2,'Complete Statement (Sess. Marks'!CB179,IF($K$2='Complete Statement (Sess. Marks'!$CI$2,'Complete Statement (Sess. Marks'!CN179,"")))))))</f>
        <v>0</v>
      </c>
      <c r="Q179" s="76">
        <f>IF($K$2='Complete Statement (Sess. Marks'!$O$2,'Complete Statement (Sess. Marks'!U179,IF($K$2='Complete Statement (Sess. Marks'!$AA$2,'Complete Statement (Sess. Marks'!AG179,IF($K$2='Complete Statement (Sess. Marks'!$AM$2,'Complete Statement (Sess. Marks'!AS179,IF($K$2='Complete Statement (Sess. Marks'!$AY$2,'Complete Statement (Sess. Marks'!BE179,IF($K$2='Complete Statement (Sess. Marks'!$BK$2,'Complete Statement (Sess. Marks'!BQ179,IF($K$2='Complete Statement (Sess. Marks'!$BW$2,'Complete Statement (Sess. Marks'!CC179,IF($K$2='Complete Statement (Sess. Marks'!$CI$2,'Complete Statement (Sess. Marks'!CO179,"")))))))</f>
        <v>0</v>
      </c>
      <c r="R179" s="76">
        <f>IF($K$2='Complete Statement (Sess. Marks'!$O$2,'Complete Statement (Sess. Marks'!V179,IF($K$2='Complete Statement (Sess. Marks'!$AA$2,'Complete Statement (Sess. Marks'!AH179,IF($K$2='Complete Statement (Sess. Marks'!$AM$2,'Complete Statement (Sess. Marks'!AT179,IF($K$2='Complete Statement (Sess. Marks'!$AY$2,'Complete Statement (Sess. Marks'!BF179,IF($K$2='Complete Statement (Sess. Marks'!$BK$2,'Complete Statement (Sess. Marks'!BR179,IF($K$2='Complete Statement (Sess. Marks'!$BW$2,'Complete Statement (Sess. Marks'!CD179,IF($K$2='Complete Statement (Sess. Marks'!$CI$2,'Complete Statement (Sess. Marks'!CP179,"")))))))</f>
        <v>0</v>
      </c>
      <c r="S179" s="76">
        <f>IF($K$2='Complete Statement (Sess. Marks'!$O$2,'Complete Statement (Sess. Marks'!W179,IF($K$2='Complete Statement (Sess. Marks'!$AA$2,'Complete Statement (Sess. Marks'!AI179,IF($K$2='Complete Statement (Sess. Marks'!$AM$2,'Complete Statement (Sess. Marks'!AU179,IF($K$2='Complete Statement (Sess. Marks'!$AY$2,'Complete Statement (Sess. Marks'!BG179,IF($K$2='Complete Statement (Sess. Marks'!$BK$2,'Complete Statement (Sess. Marks'!BS179,IF($K$2='Complete Statement (Sess. Marks'!$BW$2,'Complete Statement (Sess. Marks'!CE179,IF($K$2='Complete Statement (Sess. Marks'!$CI$2,'Complete Statement (Sess. Marks'!CQ179,"")))))))</f>
        <v>0</v>
      </c>
      <c r="T179" s="76">
        <f>IF($K$2='Complete Statement (Sess. Marks'!$O$2,'Complete Statement (Sess. Marks'!X179,IF($K$2='Complete Statement (Sess. Marks'!$AA$2,'Complete Statement (Sess. Marks'!AJ179,IF($K$2='Complete Statement (Sess. Marks'!$AM$2,'Complete Statement (Sess. Marks'!AV179,IF($K$2='Complete Statement (Sess. Marks'!$AY$2,'Complete Statement (Sess. Marks'!BH179,IF($K$2='Complete Statement (Sess. Marks'!$BK$2,'Complete Statement (Sess. Marks'!BT179,IF($K$2='Complete Statement (Sess. Marks'!$BW$2,'Complete Statement (Sess. Marks'!CF179,IF($K$2='Complete Statement (Sess. Marks'!$CI$2,'Complete Statement (Sess. Marks'!CR179,"")))))))</f>
        <v>0</v>
      </c>
      <c r="U179" s="76">
        <f>IF($K$2='Complete Statement (Sess. Marks'!$O$2,'Complete Statement (Sess. Marks'!Y179,IF($K$2='Complete Statement (Sess. Marks'!$AA$2,'Complete Statement (Sess. Marks'!AK179,IF($K$2='Complete Statement (Sess. Marks'!$AM$2,'Complete Statement (Sess. Marks'!AW179,IF($K$2='Complete Statement (Sess. Marks'!$AY$2,'Complete Statement (Sess. Marks'!BI179,IF($K$2='Complete Statement (Sess. Marks'!$BK$2,'Complete Statement (Sess. Marks'!BU179,IF($K$2='Complete Statement (Sess. Marks'!$BW$2,'Complete Statement (Sess. Marks'!CG179,IF($K$2='Complete Statement (Sess. Marks'!$CI$2,'Complete Statement (Sess. Marks'!CS179,"")))))))</f>
        <v>0</v>
      </c>
      <c r="V179" s="78">
        <f>IF($K$2='Complete Statement (Sess. Marks'!$O$2,'Complete Statement (Sess. Marks'!Z179,IF($K$2='Complete Statement (Sess. Marks'!$AA$2,'Complete Statement (Sess. Marks'!AL179,IF($K$2='Complete Statement (Sess. Marks'!$AM$2,'Complete Statement (Sess. Marks'!AX179,IF($K$2='Complete Statement (Sess. Marks'!$AY$2,'Complete Statement (Sess. Marks'!BJ179,IF($K$2='Complete Statement (Sess. Marks'!$BK$2,'Complete Statement (Sess. Marks'!BV179,IF($K$2='Complete Statement (Sess. Marks'!$BW$2,'Complete Statement (Sess. Marks'!CH179,IF($K$2='Complete Statement (Sess. Marks'!$CI$2,'Complete Statement (Sess. Marks'!CT179,"")))))))</f>
        <v>0</v>
      </c>
      <c r="W179" s="585"/>
      <c r="X179" s="128">
        <f>'Complete Statement (Sess. Marks'!DE179</f>
        <v>0</v>
      </c>
      <c r="Y179" s="282">
        <f>'Complete Statement (Sess. Marks'!DI179</f>
        <v>0</v>
      </c>
      <c r="Z179" s="124">
        <f>'Complete Statement (Sess. Marks'!DM179</f>
        <v>0</v>
      </c>
      <c r="AA179" s="282">
        <f>'Complete Statement (Sess. Marks'!DQ179</f>
        <v>0</v>
      </c>
      <c r="AB179" s="352">
        <f>'Complete Statement (Sess. Marks'!DU179</f>
        <v>0</v>
      </c>
      <c r="AC179" s="284">
        <f>'Complete Statement (Sess. Marks'!DY179</f>
        <v>0</v>
      </c>
      <c r="AD179" s="278" t="str">
        <f>'Complete Statement (Sess. Marks'!EC179</f>
        <v/>
      </c>
      <c r="AE179" s="123">
        <f>'Complete Statement (Sess. Marks'!ED179</f>
        <v>0</v>
      </c>
      <c r="AF179" s="44" t="str">
        <f>'Complete Statement (Sess. Marks'!EE179</f>
        <v>D</v>
      </c>
      <c r="AG179" s="289">
        <f>'Complete Statement (Sess. Marks'!EF179</f>
        <v>0</v>
      </c>
      <c r="AH179" s="290" t="str">
        <f>'Complete Statement (Sess. Marks'!EG179</f>
        <v>D</v>
      </c>
      <c r="AI179" s="653"/>
    </row>
    <row r="180" spans="1:35" s="20" customFormat="1" ht="17.25" customHeight="1">
      <c r="A180" s="654"/>
      <c r="B180" s="90">
        <f t="shared" si="2"/>
        <v>0</v>
      </c>
      <c r="C180" s="19">
        <f>'Marks Entry'!D182</f>
        <v>0</v>
      </c>
      <c r="D180" s="19">
        <f>'Marks Entry'!E182</f>
        <v>0</v>
      </c>
      <c r="E180" s="106" t="str">
        <f>'Marks Entry'!F182</f>
        <v/>
      </c>
      <c r="F180" s="19">
        <f>'Marks Entry'!G182</f>
        <v>0</v>
      </c>
      <c r="G180" s="19">
        <f>'Marks Entry'!H182</f>
        <v>0</v>
      </c>
      <c r="H180" s="19">
        <f>'Marks Entry'!I182</f>
        <v>0</v>
      </c>
      <c r="I180" s="19">
        <f>'Marks Entry'!J182</f>
        <v>0</v>
      </c>
      <c r="J180" s="748">
        <f>'Marks Entry'!K182</f>
        <v>0</v>
      </c>
      <c r="K180" s="77">
        <f>IF($K$2='Complete Statement (Sess. Marks'!$O$2,'Complete Statement (Sess. Marks'!O180,IF($K$2='Complete Statement (Sess. Marks'!$AA$2,'Complete Statement (Sess. Marks'!AA180,IF($K$2='Complete Statement (Sess. Marks'!$AM$2,'Complete Statement (Sess. Marks'!AM180,IF($K$2='Complete Statement (Sess. Marks'!$AY$2,'Complete Statement (Sess. Marks'!AY180,IF($K$2='Complete Statement (Sess. Marks'!$BK$2,'Complete Statement (Sess. Marks'!BK180,IF($K$2='Complete Statement (Sess. Marks'!$BW$2,'Complete Statement (Sess. Marks'!BW180,IF($K$2='Complete Statement (Sess. Marks'!$CI$2,'Complete Statement (Sess. Marks'!CI180,"")))))))</f>
        <v>0</v>
      </c>
      <c r="L180" s="76">
        <f>IF($K$2='Complete Statement (Sess. Marks'!$O$2,'Complete Statement (Sess. Marks'!P180,IF($K$2='Complete Statement (Sess. Marks'!$AA$2,'Complete Statement (Sess. Marks'!AB180,IF($K$2='Complete Statement (Sess. Marks'!$AM$2,'Complete Statement (Sess. Marks'!AN180,IF($K$2='Complete Statement (Sess. Marks'!$AY$2,'Complete Statement (Sess. Marks'!AZ180,IF($K$2='Complete Statement (Sess. Marks'!$BK$2,'Complete Statement (Sess. Marks'!BL180,IF($K$2='Complete Statement (Sess. Marks'!$BW$2,'Complete Statement (Sess. Marks'!BX180,IF($K$2='Complete Statement (Sess. Marks'!$CI$2,'Complete Statement (Sess. Marks'!CJ180,"")))))))</f>
        <v>0</v>
      </c>
      <c r="M180" s="76">
        <f>IF($K$2='Complete Statement (Sess. Marks'!$O$2,'Complete Statement (Sess. Marks'!Q180,IF($K$2='Complete Statement (Sess. Marks'!$AA$2,'Complete Statement (Sess. Marks'!AC180,IF($K$2='Complete Statement (Sess. Marks'!$AM$2,'Complete Statement (Sess. Marks'!AO180,IF($K$2='Complete Statement (Sess. Marks'!$AY$2,'Complete Statement (Sess. Marks'!BA180,IF($K$2='Complete Statement (Sess. Marks'!$BK$2,'Complete Statement (Sess. Marks'!BM180,IF($K$2='Complete Statement (Sess. Marks'!$BW$2,'Complete Statement (Sess. Marks'!BY180,IF($K$2='Complete Statement (Sess. Marks'!$CI$2,'Complete Statement (Sess. Marks'!CK180,"")))))))</f>
        <v>0</v>
      </c>
      <c r="N180" s="76">
        <f>IF($K$2='Complete Statement (Sess. Marks'!$O$2,'Complete Statement (Sess. Marks'!R180,IF($K$2='Complete Statement (Sess. Marks'!$AA$2,'Complete Statement (Sess. Marks'!AD180,IF($K$2='Complete Statement (Sess. Marks'!$AM$2,'Complete Statement (Sess. Marks'!AP180,IF($K$2='Complete Statement (Sess. Marks'!$AY$2,'Complete Statement (Sess. Marks'!BB180,IF($K$2='Complete Statement (Sess. Marks'!$BK$2,'Complete Statement (Sess. Marks'!BN180,IF($K$2='Complete Statement (Sess. Marks'!$BW$2,'Complete Statement (Sess. Marks'!BZ180,IF($K$2='Complete Statement (Sess. Marks'!$CI$2,'Complete Statement (Sess. Marks'!CL180,"")))))))</f>
        <v>0</v>
      </c>
      <c r="O180" s="76">
        <f>IF($K$2='Complete Statement (Sess. Marks'!$O$2,'Complete Statement (Sess. Marks'!S180,IF($K$2='Complete Statement (Sess. Marks'!$AA$2,'Complete Statement (Sess. Marks'!AE180,IF($K$2='Complete Statement (Sess. Marks'!$AM$2,'Complete Statement (Sess. Marks'!AQ180,IF($K$2='Complete Statement (Sess. Marks'!$AY$2,'Complete Statement (Sess. Marks'!BC180,IF($K$2='Complete Statement (Sess. Marks'!$BK$2,'Complete Statement (Sess. Marks'!BO180,IF($K$2='Complete Statement (Sess. Marks'!$BW$2,'Complete Statement (Sess. Marks'!CA180,IF($K$2='Complete Statement (Sess. Marks'!$CI$2,'Complete Statement (Sess. Marks'!CM180,"")))))))</f>
        <v>0</v>
      </c>
      <c r="P180" s="76">
        <f>IF($K$2='Complete Statement (Sess. Marks'!$O$2,'Complete Statement (Sess. Marks'!T180,IF($K$2='Complete Statement (Sess. Marks'!$AA$2,'Complete Statement (Sess. Marks'!AF180,IF($K$2='Complete Statement (Sess. Marks'!$AM$2,'Complete Statement (Sess. Marks'!AR180,IF($K$2='Complete Statement (Sess. Marks'!$AY$2,'Complete Statement (Sess. Marks'!BD180,IF($K$2='Complete Statement (Sess. Marks'!$BK$2,'Complete Statement (Sess. Marks'!BP180,IF($K$2='Complete Statement (Sess. Marks'!$BW$2,'Complete Statement (Sess. Marks'!CB180,IF($K$2='Complete Statement (Sess. Marks'!$CI$2,'Complete Statement (Sess. Marks'!CN180,"")))))))</f>
        <v>0</v>
      </c>
      <c r="Q180" s="76">
        <f>IF($K$2='Complete Statement (Sess. Marks'!$O$2,'Complete Statement (Sess. Marks'!U180,IF($K$2='Complete Statement (Sess. Marks'!$AA$2,'Complete Statement (Sess. Marks'!AG180,IF($K$2='Complete Statement (Sess. Marks'!$AM$2,'Complete Statement (Sess. Marks'!AS180,IF($K$2='Complete Statement (Sess. Marks'!$AY$2,'Complete Statement (Sess. Marks'!BE180,IF($K$2='Complete Statement (Sess. Marks'!$BK$2,'Complete Statement (Sess. Marks'!BQ180,IF($K$2='Complete Statement (Sess. Marks'!$BW$2,'Complete Statement (Sess. Marks'!CC180,IF($K$2='Complete Statement (Sess. Marks'!$CI$2,'Complete Statement (Sess. Marks'!CO180,"")))))))</f>
        <v>0</v>
      </c>
      <c r="R180" s="76">
        <f>IF($K$2='Complete Statement (Sess. Marks'!$O$2,'Complete Statement (Sess. Marks'!V180,IF($K$2='Complete Statement (Sess. Marks'!$AA$2,'Complete Statement (Sess. Marks'!AH180,IF($K$2='Complete Statement (Sess. Marks'!$AM$2,'Complete Statement (Sess. Marks'!AT180,IF($K$2='Complete Statement (Sess. Marks'!$AY$2,'Complete Statement (Sess. Marks'!BF180,IF($K$2='Complete Statement (Sess. Marks'!$BK$2,'Complete Statement (Sess. Marks'!BR180,IF($K$2='Complete Statement (Sess. Marks'!$BW$2,'Complete Statement (Sess. Marks'!CD180,IF($K$2='Complete Statement (Sess. Marks'!$CI$2,'Complete Statement (Sess. Marks'!CP180,"")))))))</f>
        <v>0</v>
      </c>
      <c r="S180" s="76">
        <f>IF($K$2='Complete Statement (Sess. Marks'!$O$2,'Complete Statement (Sess. Marks'!W180,IF($K$2='Complete Statement (Sess. Marks'!$AA$2,'Complete Statement (Sess. Marks'!AI180,IF($K$2='Complete Statement (Sess. Marks'!$AM$2,'Complete Statement (Sess. Marks'!AU180,IF($K$2='Complete Statement (Sess. Marks'!$AY$2,'Complete Statement (Sess. Marks'!BG180,IF($K$2='Complete Statement (Sess. Marks'!$BK$2,'Complete Statement (Sess. Marks'!BS180,IF($K$2='Complete Statement (Sess. Marks'!$BW$2,'Complete Statement (Sess. Marks'!CE180,IF($K$2='Complete Statement (Sess. Marks'!$CI$2,'Complete Statement (Sess. Marks'!CQ180,"")))))))</f>
        <v>0</v>
      </c>
      <c r="T180" s="76">
        <f>IF($K$2='Complete Statement (Sess. Marks'!$O$2,'Complete Statement (Sess. Marks'!X180,IF($K$2='Complete Statement (Sess. Marks'!$AA$2,'Complete Statement (Sess. Marks'!AJ180,IF($K$2='Complete Statement (Sess. Marks'!$AM$2,'Complete Statement (Sess. Marks'!AV180,IF($K$2='Complete Statement (Sess. Marks'!$AY$2,'Complete Statement (Sess. Marks'!BH180,IF($K$2='Complete Statement (Sess. Marks'!$BK$2,'Complete Statement (Sess. Marks'!BT180,IF($K$2='Complete Statement (Sess. Marks'!$BW$2,'Complete Statement (Sess. Marks'!CF180,IF($K$2='Complete Statement (Sess. Marks'!$CI$2,'Complete Statement (Sess. Marks'!CR180,"")))))))</f>
        <v>0</v>
      </c>
      <c r="U180" s="76">
        <f>IF($K$2='Complete Statement (Sess. Marks'!$O$2,'Complete Statement (Sess. Marks'!Y180,IF($K$2='Complete Statement (Sess. Marks'!$AA$2,'Complete Statement (Sess. Marks'!AK180,IF($K$2='Complete Statement (Sess. Marks'!$AM$2,'Complete Statement (Sess. Marks'!AW180,IF($K$2='Complete Statement (Sess. Marks'!$AY$2,'Complete Statement (Sess. Marks'!BI180,IF($K$2='Complete Statement (Sess. Marks'!$BK$2,'Complete Statement (Sess. Marks'!BU180,IF($K$2='Complete Statement (Sess. Marks'!$BW$2,'Complete Statement (Sess. Marks'!CG180,IF($K$2='Complete Statement (Sess. Marks'!$CI$2,'Complete Statement (Sess. Marks'!CS180,"")))))))</f>
        <v>0</v>
      </c>
      <c r="V180" s="78">
        <f>IF($K$2='Complete Statement (Sess. Marks'!$O$2,'Complete Statement (Sess. Marks'!Z180,IF($K$2='Complete Statement (Sess. Marks'!$AA$2,'Complete Statement (Sess. Marks'!AL180,IF($K$2='Complete Statement (Sess. Marks'!$AM$2,'Complete Statement (Sess. Marks'!AX180,IF($K$2='Complete Statement (Sess. Marks'!$AY$2,'Complete Statement (Sess. Marks'!BJ180,IF($K$2='Complete Statement (Sess. Marks'!$BK$2,'Complete Statement (Sess. Marks'!BV180,IF($K$2='Complete Statement (Sess. Marks'!$BW$2,'Complete Statement (Sess. Marks'!CH180,IF($K$2='Complete Statement (Sess. Marks'!$CI$2,'Complete Statement (Sess. Marks'!CT180,"")))))))</f>
        <v>0</v>
      </c>
      <c r="W180" s="585"/>
      <c r="X180" s="128">
        <f>'Complete Statement (Sess. Marks'!DE180</f>
        <v>0</v>
      </c>
      <c r="Y180" s="282">
        <f>'Complete Statement (Sess. Marks'!DI180</f>
        <v>0</v>
      </c>
      <c r="Z180" s="124">
        <f>'Complete Statement (Sess. Marks'!DM180</f>
        <v>0</v>
      </c>
      <c r="AA180" s="282">
        <f>'Complete Statement (Sess. Marks'!DQ180</f>
        <v>0</v>
      </c>
      <c r="AB180" s="352">
        <f>'Complete Statement (Sess. Marks'!DU180</f>
        <v>0</v>
      </c>
      <c r="AC180" s="284">
        <f>'Complete Statement (Sess. Marks'!DY180</f>
        <v>0</v>
      </c>
      <c r="AD180" s="278" t="str">
        <f>'Complete Statement (Sess. Marks'!EC180</f>
        <v/>
      </c>
      <c r="AE180" s="123">
        <f>'Complete Statement (Sess. Marks'!ED180</f>
        <v>0</v>
      </c>
      <c r="AF180" s="44" t="str">
        <f>'Complete Statement (Sess. Marks'!EE180</f>
        <v>D</v>
      </c>
      <c r="AG180" s="289">
        <f>'Complete Statement (Sess. Marks'!EF180</f>
        <v>0</v>
      </c>
      <c r="AH180" s="290" t="str">
        <f>'Complete Statement (Sess. Marks'!EG180</f>
        <v>D</v>
      </c>
      <c r="AI180" s="653"/>
    </row>
    <row r="181" spans="1:35" s="20" customFormat="1" ht="17.25" customHeight="1">
      <c r="A181" s="654"/>
      <c r="B181" s="90">
        <f t="shared" si="2"/>
        <v>0</v>
      </c>
      <c r="C181" s="19">
        <f>'Marks Entry'!D183</f>
        <v>0</v>
      </c>
      <c r="D181" s="19">
        <f>'Marks Entry'!E183</f>
        <v>0</v>
      </c>
      <c r="E181" s="106" t="str">
        <f>'Marks Entry'!F183</f>
        <v/>
      </c>
      <c r="F181" s="19">
        <f>'Marks Entry'!G183</f>
        <v>0</v>
      </c>
      <c r="G181" s="19">
        <f>'Marks Entry'!H183</f>
        <v>0</v>
      </c>
      <c r="H181" s="19">
        <f>'Marks Entry'!I183</f>
        <v>0</v>
      </c>
      <c r="I181" s="19">
        <f>'Marks Entry'!J183</f>
        <v>0</v>
      </c>
      <c r="J181" s="748">
        <f>'Marks Entry'!K183</f>
        <v>0</v>
      </c>
      <c r="K181" s="77">
        <f>IF($K$2='Complete Statement (Sess. Marks'!$O$2,'Complete Statement (Sess. Marks'!O181,IF($K$2='Complete Statement (Sess. Marks'!$AA$2,'Complete Statement (Sess. Marks'!AA181,IF($K$2='Complete Statement (Sess. Marks'!$AM$2,'Complete Statement (Sess. Marks'!AM181,IF($K$2='Complete Statement (Sess. Marks'!$AY$2,'Complete Statement (Sess. Marks'!AY181,IF($K$2='Complete Statement (Sess. Marks'!$BK$2,'Complete Statement (Sess. Marks'!BK181,IF($K$2='Complete Statement (Sess. Marks'!$BW$2,'Complete Statement (Sess. Marks'!BW181,IF($K$2='Complete Statement (Sess. Marks'!$CI$2,'Complete Statement (Sess. Marks'!CI181,"")))))))</f>
        <v>0</v>
      </c>
      <c r="L181" s="76">
        <f>IF($K$2='Complete Statement (Sess. Marks'!$O$2,'Complete Statement (Sess. Marks'!P181,IF($K$2='Complete Statement (Sess. Marks'!$AA$2,'Complete Statement (Sess. Marks'!AB181,IF($K$2='Complete Statement (Sess. Marks'!$AM$2,'Complete Statement (Sess. Marks'!AN181,IF($K$2='Complete Statement (Sess. Marks'!$AY$2,'Complete Statement (Sess. Marks'!AZ181,IF($K$2='Complete Statement (Sess. Marks'!$BK$2,'Complete Statement (Sess. Marks'!BL181,IF($K$2='Complete Statement (Sess. Marks'!$BW$2,'Complete Statement (Sess. Marks'!BX181,IF($K$2='Complete Statement (Sess. Marks'!$CI$2,'Complete Statement (Sess. Marks'!CJ181,"")))))))</f>
        <v>0</v>
      </c>
      <c r="M181" s="76">
        <f>IF($K$2='Complete Statement (Sess. Marks'!$O$2,'Complete Statement (Sess. Marks'!Q181,IF($K$2='Complete Statement (Sess. Marks'!$AA$2,'Complete Statement (Sess. Marks'!AC181,IF($K$2='Complete Statement (Sess. Marks'!$AM$2,'Complete Statement (Sess. Marks'!AO181,IF($K$2='Complete Statement (Sess. Marks'!$AY$2,'Complete Statement (Sess. Marks'!BA181,IF($K$2='Complete Statement (Sess. Marks'!$BK$2,'Complete Statement (Sess. Marks'!BM181,IF($K$2='Complete Statement (Sess. Marks'!$BW$2,'Complete Statement (Sess. Marks'!BY181,IF($K$2='Complete Statement (Sess. Marks'!$CI$2,'Complete Statement (Sess. Marks'!CK181,"")))))))</f>
        <v>0</v>
      </c>
      <c r="N181" s="76">
        <f>IF($K$2='Complete Statement (Sess. Marks'!$O$2,'Complete Statement (Sess. Marks'!R181,IF($K$2='Complete Statement (Sess. Marks'!$AA$2,'Complete Statement (Sess. Marks'!AD181,IF($K$2='Complete Statement (Sess. Marks'!$AM$2,'Complete Statement (Sess. Marks'!AP181,IF($K$2='Complete Statement (Sess. Marks'!$AY$2,'Complete Statement (Sess. Marks'!BB181,IF($K$2='Complete Statement (Sess. Marks'!$BK$2,'Complete Statement (Sess. Marks'!BN181,IF($K$2='Complete Statement (Sess. Marks'!$BW$2,'Complete Statement (Sess. Marks'!BZ181,IF($K$2='Complete Statement (Sess. Marks'!$CI$2,'Complete Statement (Sess. Marks'!CL181,"")))))))</f>
        <v>0</v>
      </c>
      <c r="O181" s="76">
        <f>IF($K$2='Complete Statement (Sess. Marks'!$O$2,'Complete Statement (Sess. Marks'!S181,IF($K$2='Complete Statement (Sess. Marks'!$AA$2,'Complete Statement (Sess. Marks'!AE181,IF($K$2='Complete Statement (Sess. Marks'!$AM$2,'Complete Statement (Sess. Marks'!AQ181,IF($K$2='Complete Statement (Sess. Marks'!$AY$2,'Complete Statement (Sess. Marks'!BC181,IF($K$2='Complete Statement (Sess. Marks'!$BK$2,'Complete Statement (Sess. Marks'!BO181,IF($K$2='Complete Statement (Sess. Marks'!$BW$2,'Complete Statement (Sess. Marks'!CA181,IF($K$2='Complete Statement (Sess. Marks'!$CI$2,'Complete Statement (Sess. Marks'!CM181,"")))))))</f>
        <v>0</v>
      </c>
      <c r="P181" s="76">
        <f>IF($K$2='Complete Statement (Sess. Marks'!$O$2,'Complete Statement (Sess. Marks'!T181,IF($K$2='Complete Statement (Sess. Marks'!$AA$2,'Complete Statement (Sess. Marks'!AF181,IF($K$2='Complete Statement (Sess. Marks'!$AM$2,'Complete Statement (Sess. Marks'!AR181,IF($K$2='Complete Statement (Sess. Marks'!$AY$2,'Complete Statement (Sess. Marks'!BD181,IF($K$2='Complete Statement (Sess. Marks'!$BK$2,'Complete Statement (Sess. Marks'!BP181,IF($K$2='Complete Statement (Sess. Marks'!$BW$2,'Complete Statement (Sess. Marks'!CB181,IF($K$2='Complete Statement (Sess. Marks'!$CI$2,'Complete Statement (Sess. Marks'!CN181,"")))))))</f>
        <v>0</v>
      </c>
      <c r="Q181" s="76">
        <f>IF($K$2='Complete Statement (Sess. Marks'!$O$2,'Complete Statement (Sess. Marks'!U181,IF($K$2='Complete Statement (Sess. Marks'!$AA$2,'Complete Statement (Sess. Marks'!AG181,IF($K$2='Complete Statement (Sess. Marks'!$AM$2,'Complete Statement (Sess. Marks'!AS181,IF($K$2='Complete Statement (Sess. Marks'!$AY$2,'Complete Statement (Sess. Marks'!BE181,IF($K$2='Complete Statement (Sess. Marks'!$BK$2,'Complete Statement (Sess. Marks'!BQ181,IF($K$2='Complete Statement (Sess. Marks'!$BW$2,'Complete Statement (Sess. Marks'!CC181,IF($K$2='Complete Statement (Sess. Marks'!$CI$2,'Complete Statement (Sess. Marks'!CO181,"")))))))</f>
        <v>0</v>
      </c>
      <c r="R181" s="76">
        <f>IF($K$2='Complete Statement (Sess. Marks'!$O$2,'Complete Statement (Sess. Marks'!V181,IF($K$2='Complete Statement (Sess. Marks'!$AA$2,'Complete Statement (Sess. Marks'!AH181,IF($K$2='Complete Statement (Sess. Marks'!$AM$2,'Complete Statement (Sess. Marks'!AT181,IF($K$2='Complete Statement (Sess. Marks'!$AY$2,'Complete Statement (Sess. Marks'!BF181,IF($K$2='Complete Statement (Sess. Marks'!$BK$2,'Complete Statement (Sess. Marks'!BR181,IF($K$2='Complete Statement (Sess. Marks'!$BW$2,'Complete Statement (Sess. Marks'!CD181,IF($K$2='Complete Statement (Sess. Marks'!$CI$2,'Complete Statement (Sess. Marks'!CP181,"")))))))</f>
        <v>0</v>
      </c>
      <c r="S181" s="76">
        <f>IF($K$2='Complete Statement (Sess. Marks'!$O$2,'Complete Statement (Sess. Marks'!W181,IF($K$2='Complete Statement (Sess. Marks'!$AA$2,'Complete Statement (Sess. Marks'!AI181,IF($K$2='Complete Statement (Sess. Marks'!$AM$2,'Complete Statement (Sess. Marks'!AU181,IF($K$2='Complete Statement (Sess. Marks'!$AY$2,'Complete Statement (Sess. Marks'!BG181,IF($K$2='Complete Statement (Sess. Marks'!$BK$2,'Complete Statement (Sess. Marks'!BS181,IF($K$2='Complete Statement (Sess. Marks'!$BW$2,'Complete Statement (Sess. Marks'!CE181,IF($K$2='Complete Statement (Sess. Marks'!$CI$2,'Complete Statement (Sess. Marks'!CQ181,"")))))))</f>
        <v>0</v>
      </c>
      <c r="T181" s="76">
        <f>IF($K$2='Complete Statement (Sess. Marks'!$O$2,'Complete Statement (Sess. Marks'!X181,IF($K$2='Complete Statement (Sess. Marks'!$AA$2,'Complete Statement (Sess. Marks'!AJ181,IF($K$2='Complete Statement (Sess. Marks'!$AM$2,'Complete Statement (Sess. Marks'!AV181,IF($K$2='Complete Statement (Sess. Marks'!$AY$2,'Complete Statement (Sess. Marks'!BH181,IF($K$2='Complete Statement (Sess. Marks'!$BK$2,'Complete Statement (Sess. Marks'!BT181,IF($K$2='Complete Statement (Sess. Marks'!$BW$2,'Complete Statement (Sess. Marks'!CF181,IF($K$2='Complete Statement (Sess. Marks'!$CI$2,'Complete Statement (Sess. Marks'!CR181,"")))))))</f>
        <v>0</v>
      </c>
      <c r="U181" s="76">
        <f>IF($K$2='Complete Statement (Sess. Marks'!$O$2,'Complete Statement (Sess. Marks'!Y181,IF($K$2='Complete Statement (Sess. Marks'!$AA$2,'Complete Statement (Sess. Marks'!AK181,IF($K$2='Complete Statement (Sess. Marks'!$AM$2,'Complete Statement (Sess. Marks'!AW181,IF($K$2='Complete Statement (Sess. Marks'!$AY$2,'Complete Statement (Sess. Marks'!BI181,IF($K$2='Complete Statement (Sess. Marks'!$BK$2,'Complete Statement (Sess. Marks'!BU181,IF($K$2='Complete Statement (Sess. Marks'!$BW$2,'Complete Statement (Sess. Marks'!CG181,IF($K$2='Complete Statement (Sess. Marks'!$CI$2,'Complete Statement (Sess. Marks'!CS181,"")))))))</f>
        <v>0</v>
      </c>
      <c r="V181" s="78">
        <f>IF($K$2='Complete Statement (Sess. Marks'!$O$2,'Complete Statement (Sess. Marks'!Z181,IF($K$2='Complete Statement (Sess. Marks'!$AA$2,'Complete Statement (Sess. Marks'!AL181,IF($K$2='Complete Statement (Sess. Marks'!$AM$2,'Complete Statement (Sess. Marks'!AX181,IF($K$2='Complete Statement (Sess. Marks'!$AY$2,'Complete Statement (Sess. Marks'!BJ181,IF($K$2='Complete Statement (Sess. Marks'!$BK$2,'Complete Statement (Sess. Marks'!BV181,IF($K$2='Complete Statement (Sess. Marks'!$BW$2,'Complete Statement (Sess. Marks'!CH181,IF($K$2='Complete Statement (Sess. Marks'!$CI$2,'Complete Statement (Sess. Marks'!CT181,"")))))))</f>
        <v>0</v>
      </c>
      <c r="W181" s="585"/>
      <c r="X181" s="128">
        <f>'Complete Statement (Sess. Marks'!DE181</f>
        <v>0</v>
      </c>
      <c r="Y181" s="282">
        <f>'Complete Statement (Sess. Marks'!DI181</f>
        <v>0</v>
      </c>
      <c r="Z181" s="124">
        <f>'Complete Statement (Sess. Marks'!DM181</f>
        <v>0</v>
      </c>
      <c r="AA181" s="282">
        <f>'Complete Statement (Sess. Marks'!DQ181</f>
        <v>0</v>
      </c>
      <c r="AB181" s="352">
        <f>'Complete Statement (Sess. Marks'!DU181</f>
        <v>0</v>
      </c>
      <c r="AC181" s="284">
        <f>'Complete Statement (Sess. Marks'!DY181</f>
        <v>0</v>
      </c>
      <c r="AD181" s="278" t="str">
        <f>'Complete Statement (Sess. Marks'!EC181</f>
        <v/>
      </c>
      <c r="AE181" s="123">
        <f>'Complete Statement (Sess. Marks'!ED181</f>
        <v>0</v>
      </c>
      <c r="AF181" s="44" t="str">
        <f>'Complete Statement (Sess. Marks'!EE181</f>
        <v>D</v>
      </c>
      <c r="AG181" s="289">
        <f>'Complete Statement (Sess. Marks'!EF181</f>
        <v>0</v>
      </c>
      <c r="AH181" s="290" t="str">
        <f>'Complete Statement (Sess. Marks'!EG181</f>
        <v>D</v>
      </c>
      <c r="AI181" s="653"/>
    </row>
    <row r="182" spans="1:35" s="20" customFormat="1" ht="17.25" customHeight="1">
      <c r="A182" s="654"/>
      <c r="B182" s="90">
        <f t="shared" si="2"/>
        <v>0</v>
      </c>
      <c r="C182" s="19">
        <f>'Marks Entry'!D184</f>
        <v>0</v>
      </c>
      <c r="D182" s="19">
        <f>'Marks Entry'!E184</f>
        <v>0</v>
      </c>
      <c r="E182" s="106" t="str">
        <f>'Marks Entry'!F184</f>
        <v/>
      </c>
      <c r="F182" s="19">
        <f>'Marks Entry'!G184</f>
        <v>0</v>
      </c>
      <c r="G182" s="19">
        <f>'Marks Entry'!H184</f>
        <v>0</v>
      </c>
      <c r="H182" s="19">
        <f>'Marks Entry'!I184</f>
        <v>0</v>
      </c>
      <c r="I182" s="19">
        <f>'Marks Entry'!J184</f>
        <v>0</v>
      </c>
      <c r="J182" s="748">
        <f>'Marks Entry'!K184</f>
        <v>0</v>
      </c>
      <c r="K182" s="77">
        <f>IF($K$2='Complete Statement (Sess. Marks'!$O$2,'Complete Statement (Sess. Marks'!O182,IF($K$2='Complete Statement (Sess. Marks'!$AA$2,'Complete Statement (Sess. Marks'!AA182,IF($K$2='Complete Statement (Sess. Marks'!$AM$2,'Complete Statement (Sess. Marks'!AM182,IF($K$2='Complete Statement (Sess. Marks'!$AY$2,'Complete Statement (Sess. Marks'!AY182,IF($K$2='Complete Statement (Sess. Marks'!$BK$2,'Complete Statement (Sess. Marks'!BK182,IF($K$2='Complete Statement (Sess. Marks'!$BW$2,'Complete Statement (Sess. Marks'!BW182,IF($K$2='Complete Statement (Sess. Marks'!$CI$2,'Complete Statement (Sess. Marks'!CI182,"")))))))</f>
        <v>0</v>
      </c>
      <c r="L182" s="76">
        <f>IF($K$2='Complete Statement (Sess. Marks'!$O$2,'Complete Statement (Sess. Marks'!P182,IF($K$2='Complete Statement (Sess. Marks'!$AA$2,'Complete Statement (Sess. Marks'!AB182,IF($K$2='Complete Statement (Sess. Marks'!$AM$2,'Complete Statement (Sess. Marks'!AN182,IF($K$2='Complete Statement (Sess. Marks'!$AY$2,'Complete Statement (Sess. Marks'!AZ182,IF($K$2='Complete Statement (Sess. Marks'!$BK$2,'Complete Statement (Sess. Marks'!BL182,IF($K$2='Complete Statement (Sess. Marks'!$BW$2,'Complete Statement (Sess. Marks'!BX182,IF($K$2='Complete Statement (Sess. Marks'!$CI$2,'Complete Statement (Sess. Marks'!CJ182,"")))))))</f>
        <v>0</v>
      </c>
      <c r="M182" s="76">
        <f>IF($K$2='Complete Statement (Sess. Marks'!$O$2,'Complete Statement (Sess. Marks'!Q182,IF($K$2='Complete Statement (Sess. Marks'!$AA$2,'Complete Statement (Sess. Marks'!AC182,IF($K$2='Complete Statement (Sess. Marks'!$AM$2,'Complete Statement (Sess. Marks'!AO182,IF($K$2='Complete Statement (Sess. Marks'!$AY$2,'Complete Statement (Sess. Marks'!BA182,IF($K$2='Complete Statement (Sess. Marks'!$BK$2,'Complete Statement (Sess. Marks'!BM182,IF($K$2='Complete Statement (Sess. Marks'!$BW$2,'Complete Statement (Sess. Marks'!BY182,IF($K$2='Complete Statement (Sess. Marks'!$CI$2,'Complete Statement (Sess. Marks'!CK182,"")))))))</f>
        <v>0</v>
      </c>
      <c r="N182" s="76">
        <f>IF($K$2='Complete Statement (Sess. Marks'!$O$2,'Complete Statement (Sess. Marks'!R182,IF($K$2='Complete Statement (Sess. Marks'!$AA$2,'Complete Statement (Sess. Marks'!AD182,IF($K$2='Complete Statement (Sess. Marks'!$AM$2,'Complete Statement (Sess. Marks'!AP182,IF($K$2='Complete Statement (Sess. Marks'!$AY$2,'Complete Statement (Sess. Marks'!BB182,IF($K$2='Complete Statement (Sess. Marks'!$BK$2,'Complete Statement (Sess. Marks'!BN182,IF($K$2='Complete Statement (Sess. Marks'!$BW$2,'Complete Statement (Sess. Marks'!BZ182,IF($K$2='Complete Statement (Sess. Marks'!$CI$2,'Complete Statement (Sess. Marks'!CL182,"")))))))</f>
        <v>0</v>
      </c>
      <c r="O182" s="76">
        <f>IF($K$2='Complete Statement (Sess. Marks'!$O$2,'Complete Statement (Sess. Marks'!S182,IF($K$2='Complete Statement (Sess. Marks'!$AA$2,'Complete Statement (Sess. Marks'!AE182,IF($K$2='Complete Statement (Sess. Marks'!$AM$2,'Complete Statement (Sess. Marks'!AQ182,IF($K$2='Complete Statement (Sess. Marks'!$AY$2,'Complete Statement (Sess. Marks'!BC182,IF($K$2='Complete Statement (Sess. Marks'!$BK$2,'Complete Statement (Sess. Marks'!BO182,IF($K$2='Complete Statement (Sess. Marks'!$BW$2,'Complete Statement (Sess. Marks'!CA182,IF($K$2='Complete Statement (Sess. Marks'!$CI$2,'Complete Statement (Sess. Marks'!CM182,"")))))))</f>
        <v>0</v>
      </c>
      <c r="P182" s="76">
        <f>IF($K$2='Complete Statement (Sess. Marks'!$O$2,'Complete Statement (Sess. Marks'!T182,IF($K$2='Complete Statement (Sess. Marks'!$AA$2,'Complete Statement (Sess. Marks'!AF182,IF($K$2='Complete Statement (Sess. Marks'!$AM$2,'Complete Statement (Sess. Marks'!AR182,IF($K$2='Complete Statement (Sess. Marks'!$AY$2,'Complete Statement (Sess. Marks'!BD182,IF($K$2='Complete Statement (Sess. Marks'!$BK$2,'Complete Statement (Sess. Marks'!BP182,IF($K$2='Complete Statement (Sess. Marks'!$BW$2,'Complete Statement (Sess. Marks'!CB182,IF($K$2='Complete Statement (Sess. Marks'!$CI$2,'Complete Statement (Sess. Marks'!CN182,"")))))))</f>
        <v>0</v>
      </c>
      <c r="Q182" s="76">
        <f>IF($K$2='Complete Statement (Sess. Marks'!$O$2,'Complete Statement (Sess. Marks'!U182,IF($K$2='Complete Statement (Sess. Marks'!$AA$2,'Complete Statement (Sess. Marks'!AG182,IF($K$2='Complete Statement (Sess. Marks'!$AM$2,'Complete Statement (Sess. Marks'!AS182,IF($K$2='Complete Statement (Sess. Marks'!$AY$2,'Complete Statement (Sess. Marks'!BE182,IF($K$2='Complete Statement (Sess. Marks'!$BK$2,'Complete Statement (Sess. Marks'!BQ182,IF($K$2='Complete Statement (Sess. Marks'!$BW$2,'Complete Statement (Sess. Marks'!CC182,IF($K$2='Complete Statement (Sess. Marks'!$CI$2,'Complete Statement (Sess. Marks'!CO182,"")))))))</f>
        <v>0</v>
      </c>
      <c r="R182" s="76">
        <f>IF($K$2='Complete Statement (Sess. Marks'!$O$2,'Complete Statement (Sess. Marks'!V182,IF($K$2='Complete Statement (Sess. Marks'!$AA$2,'Complete Statement (Sess. Marks'!AH182,IF($K$2='Complete Statement (Sess. Marks'!$AM$2,'Complete Statement (Sess. Marks'!AT182,IF($K$2='Complete Statement (Sess. Marks'!$AY$2,'Complete Statement (Sess. Marks'!BF182,IF($K$2='Complete Statement (Sess. Marks'!$BK$2,'Complete Statement (Sess. Marks'!BR182,IF($K$2='Complete Statement (Sess. Marks'!$BW$2,'Complete Statement (Sess. Marks'!CD182,IF($K$2='Complete Statement (Sess. Marks'!$CI$2,'Complete Statement (Sess. Marks'!CP182,"")))))))</f>
        <v>0</v>
      </c>
      <c r="S182" s="76">
        <f>IF($K$2='Complete Statement (Sess. Marks'!$O$2,'Complete Statement (Sess. Marks'!W182,IF($K$2='Complete Statement (Sess. Marks'!$AA$2,'Complete Statement (Sess. Marks'!AI182,IF($K$2='Complete Statement (Sess. Marks'!$AM$2,'Complete Statement (Sess. Marks'!AU182,IF($K$2='Complete Statement (Sess. Marks'!$AY$2,'Complete Statement (Sess. Marks'!BG182,IF($K$2='Complete Statement (Sess. Marks'!$BK$2,'Complete Statement (Sess. Marks'!BS182,IF($K$2='Complete Statement (Sess. Marks'!$BW$2,'Complete Statement (Sess. Marks'!CE182,IF($K$2='Complete Statement (Sess. Marks'!$CI$2,'Complete Statement (Sess. Marks'!CQ182,"")))))))</f>
        <v>0</v>
      </c>
      <c r="T182" s="76">
        <f>IF($K$2='Complete Statement (Sess. Marks'!$O$2,'Complete Statement (Sess. Marks'!X182,IF($K$2='Complete Statement (Sess. Marks'!$AA$2,'Complete Statement (Sess. Marks'!AJ182,IF($K$2='Complete Statement (Sess. Marks'!$AM$2,'Complete Statement (Sess. Marks'!AV182,IF($K$2='Complete Statement (Sess. Marks'!$AY$2,'Complete Statement (Sess. Marks'!BH182,IF($K$2='Complete Statement (Sess. Marks'!$BK$2,'Complete Statement (Sess. Marks'!BT182,IF($K$2='Complete Statement (Sess. Marks'!$BW$2,'Complete Statement (Sess. Marks'!CF182,IF($K$2='Complete Statement (Sess. Marks'!$CI$2,'Complete Statement (Sess. Marks'!CR182,"")))))))</f>
        <v>0</v>
      </c>
      <c r="U182" s="76">
        <f>IF($K$2='Complete Statement (Sess. Marks'!$O$2,'Complete Statement (Sess. Marks'!Y182,IF($K$2='Complete Statement (Sess. Marks'!$AA$2,'Complete Statement (Sess. Marks'!AK182,IF($K$2='Complete Statement (Sess. Marks'!$AM$2,'Complete Statement (Sess. Marks'!AW182,IF($K$2='Complete Statement (Sess. Marks'!$AY$2,'Complete Statement (Sess. Marks'!BI182,IF($K$2='Complete Statement (Sess. Marks'!$BK$2,'Complete Statement (Sess. Marks'!BU182,IF($K$2='Complete Statement (Sess. Marks'!$BW$2,'Complete Statement (Sess. Marks'!CG182,IF($K$2='Complete Statement (Sess. Marks'!$CI$2,'Complete Statement (Sess. Marks'!CS182,"")))))))</f>
        <v>0</v>
      </c>
      <c r="V182" s="78">
        <f>IF($K$2='Complete Statement (Sess. Marks'!$O$2,'Complete Statement (Sess. Marks'!Z182,IF($K$2='Complete Statement (Sess. Marks'!$AA$2,'Complete Statement (Sess. Marks'!AL182,IF($K$2='Complete Statement (Sess. Marks'!$AM$2,'Complete Statement (Sess. Marks'!AX182,IF($K$2='Complete Statement (Sess. Marks'!$AY$2,'Complete Statement (Sess. Marks'!BJ182,IF($K$2='Complete Statement (Sess. Marks'!$BK$2,'Complete Statement (Sess. Marks'!BV182,IF($K$2='Complete Statement (Sess. Marks'!$BW$2,'Complete Statement (Sess. Marks'!CH182,IF($K$2='Complete Statement (Sess. Marks'!$CI$2,'Complete Statement (Sess. Marks'!CT182,"")))))))</f>
        <v>0</v>
      </c>
      <c r="W182" s="585"/>
      <c r="X182" s="128">
        <f>'Complete Statement (Sess. Marks'!DE182</f>
        <v>0</v>
      </c>
      <c r="Y182" s="282">
        <f>'Complete Statement (Sess. Marks'!DI182</f>
        <v>0</v>
      </c>
      <c r="Z182" s="124">
        <f>'Complete Statement (Sess. Marks'!DM182</f>
        <v>0</v>
      </c>
      <c r="AA182" s="282">
        <f>'Complete Statement (Sess. Marks'!DQ182</f>
        <v>0</v>
      </c>
      <c r="AB182" s="352">
        <f>'Complete Statement (Sess. Marks'!DU182</f>
        <v>0</v>
      </c>
      <c r="AC182" s="284">
        <f>'Complete Statement (Sess. Marks'!DY182</f>
        <v>0</v>
      </c>
      <c r="AD182" s="278" t="str">
        <f>'Complete Statement (Sess. Marks'!EC182</f>
        <v/>
      </c>
      <c r="AE182" s="123">
        <f>'Complete Statement (Sess. Marks'!ED182</f>
        <v>0</v>
      </c>
      <c r="AF182" s="44" t="str">
        <f>'Complete Statement (Sess. Marks'!EE182</f>
        <v>D</v>
      </c>
      <c r="AG182" s="289">
        <f>'Complete Statement (Sess. Marks'!EF182</f>
        <v>0</v>
      </c>
      <c r="AH182" s="290" t="str">
        <f>'Complete Statement (Sess. Marks'!EG182</f>
        <v>D</v>
      </c>
      <c r="AI182" s="653"/>
    </row>
    <row r="183" spans="1:35" s="20" customFormat="1" ht="17.25" customHeight="1">
      <c r="A183" s="654"/>
      <c r="B183" s="90">
        <f t="shared" si="2"/>
        <v>0</v>
      </c>
      <c r="C183" s="19">
        <f>'Marks Entry'!D185</f>
        <v>0</v>
      </c>
      <c r="D183" s="19">
        <f>'Marks Entry'!E185</f>
        <v>0</v>
      </c>
      <c r="E183" s="106" t="str">
        <f>'Marks Entry'!F185</f>
        <v/>
      </c>
      <c r="F183" s="19">
        <f>'Marks Entry'!G185</f>
        <v>0</v>
      </c>
      <c r="G183" s="19">
        <f>'Marks Entry'!H185</f>
        <v>0</v>
      </c>
      <c r="H183" s="19">
        <f>'Marks Entry'!I185</f>
        <v>0</v>
      </c>
      <c r="I183" s="19">
        <f>'Marks Entry'!J185</f>
        <v>0</v>
      </c>
      <c r="J183" s="748">
        <f>'Marks Entry'!K185</f>
        <v>0</v>
      </c>
      <c r="K183" s="77">
        <f>IF($K$2='Complete Statement (Sess. Marks'!$O$2,'Complete Statement (Sess. Marks'!O183,IF($K$2='Complete Statement (Sess. Marks'!$AA$2,'Complete Statement (Sess. Marks'!AA183,IF($K$2='Complete Statement (Sess. Marks'!$AM$2,'Complete Statement (Sess. Marks'!AM183,IF($K$2='Complete Statement (Sess. Marks'!$AY$2,'Complete Statement (Sess. Marks'!AY183,IF($K$2='Complete Statement (Sess. Marks'!$BK$2,'Complete Statement (Sess. Marks'!BK183,IF($K$2='Complete Statement (Sess. Marks'!$BW$2,'Complete Statement (Sess. Marks'!BW183,IF($K$2='Complete Statement (Sess. Marks'!$CI$2,'Complete Statement (Sess. Marks'!CI183,"")))))))</f>
        <v>0</v>
      </c>
      <c r="L183" s="76">
        <f>IF($K$2='Complete Statement (Sess. Marks'!$O$2,'Complete Statement (Sess. Marks'!P183,IF($K$2='Complete Statement (Sess. Marks'!$AA$2,'Complete Statement (Sess. Marks'!AB183,IF($K$2='Complete Statement (Sess. Marks'!$AM$2,'Complete Statement (Sess. Marks'!AN183,IF($K$2='Complete Statement (Sess. Marks'!$AY$2,'Complete Statement (Sess. Marks'!AZ183,IF($K$2='Complete Statement (Sess. Marks'!$BK$2,'Complete Statement (Sess. Marks'!BL183,IF($K$2='Complete Statement (Sess. Marks'!$BW$2,'Complete Statement (Sess. Marks'!BX183,IF($K$2='Complete Statement (Sess. Marks'!$CI$2,'Complete Statement (Sess. Marks'!CJ183,"")))))))</f>
        <v>0</v>
      </c>
      <c r="M183" s="76">
        <f>IF($K$2='Complete Statement (Sess. Marks'!$O$2,'Complete Statement (Sess. Marks'!Q183,IF($K$2='Complete Statement (Sess. Marks'!$AA$2,'Complete Statement (Sess. Marks'!AC183,IF($K$2='Complete Statement (Sess. Marks'!$AM$2,'Complete Statement (Sess. Marks'!AO183,IF($K$2='Complete Statement (Sess. Marks'!$AY$2,'Complete Statement (Sess. Marks'!BA183,IF($K$2='Complete Statement (Sess. Marks'!$BK$2,'Complete Statement (Sess. Marks'!BM183,IF($K$2='Complete Statement (Sess. Marks'!$BW$2,'Complete Statement (Sess. Marks'!BY183,IF($K$2='Complete Statement (Sess. Marks'!$CI$2,'Complete Statement (Sess. Marks'!CK183,"")))))))</f>
        <v>0</v>
      </c>
      <c r="N183" s="76">
        <f>IF($K$2='Complete Statement (Sess. Marks'!$O$2,'Complete Statement (Sess. Marks'!R183,IF($K$2='Complete Statement (Sess. Marks'!$AA$2,'Complete Statement (Sess. Marks'!AD183,IF($K$2='Complete Statement (Sess. Marks'!$AM$2,'Complete Statement (Sess. Marks'!AP183,IF($K$2='Complete Statement (Sess. Marks'!$AY$2,'Complete Statement (Sess. Marks'!BB183,IF($K$2='Complete Statement (Sess. Marks'!$BK$2,'Complete Statement (Sess. Marks'!BN183,IF($K$2='Complete Statement (Sess. Marks'!$BW$2,'Complete Statement (Sess. Marks'!BZ183,IF($K$2='Complete Statement (Sess. Marks'!$CI$2,'Complete Statement (Sess. Marks'!CL183,"")))))))</f>
        <v>0</v>
      </c>
      <c r="O183" s="76">
        <f>IF($K$2='Complete Statement (Sess. Marks'!$O$2,'Complete Statement (Sess. Marks'!S183,IF($K$2='Complete Statement (Sess. Marks'!$AA$2,'Complete Statement (Sess. Marks'!AE183,IF($K$2='Complete Statement (Sess. Marks'!$AM$2,'Complete Statement (Sess. Marks'!AQ183,IF($K$2='Complete Statement (Sess. Marks'!$AY$2,'Complete Statement (Sess. Marks'!BC183,IF($K$2='Complete Statement (Sess. Marks'!$BK$2,'Complete Statement (Sess. Marks'!BO183,IF($K$2='Complete Statement (Sess. Marks'!$BW$2,'Complete Statement (Sess. Marks'!CA183,IF($K$2='Complete Statement (Sess. Marks'!$CI$2,'Complete Statement (Sess. Marks'!CM183,"")))))))</f>
        <v>0</v>
      </c>
      <c r="P183" s="76">
        <f>IF($K$2='Complete Statement (Sess. Marks'!$O$2,'Complete Statement (Sess. Marks'!T183,IF($K$2='Complete Statement (Sess. Marks'!$AA$2,'Complete Statement (Sess. Marks'!AF183,IF($K$2='Complete Statement (Sess. Marks'!$AM$2,'Complete Statement (Sess. Marks'!AR183,IF($K$2='Complete Statement (Sess. Marks'!$AY$2,'Complete Statement (Sess. Marks'!BD183,IF($K$2='Complete Statement (Sess. Marks'!$BK$2,'Complete Statement (Sess. Marks'!BP183,IF($K$2='Complete Statement (Sess. Marks'!$BW$2,'Complete Statement (Sess. Marks'!CB183,IF($K$2='Complete Statement (Sess. Marks'!$CI$2,'Complete Statement (Sess. Marks'!CN183,"")))))))</f>
        <v>0</v>
      </c>
      <c r="Q183" s="76">
        <f>IF($K$2='Complete Statement (Sess. Marks'!$O$2,'Complete Statement (Sess. Marks'!U183,IF($K$2='Complete Statement (Sess. Marks'!$AA$2,'Complete Statement (Sess. Marks'!AG183,IF($K$2='Complete Statement (Sess. Marks'!$AM$2,'Complete Statement (Sess. Marks'!AS183,IF($K$2='Complete Statement (Sess. Marks'!$AY$2,'Complete Statement (Sess. Marks'!BE183,IF($K$2='Complete Statement (Sess. Marks'!$BK$2,'Complete Statement (Sess. Marks'!BQ183,IF($K$2='Complete Statement (Sess. Marks'!$BW$2,'Complete Statement (Sess. Marks'!CC183,IF($K$2='Complete Statement (Sess. Marks'!$CI$2,'Complete Statement (Sess. Marks'!CO183,"")))))))</f>
        <v>0</v>
      </c>
      <c r="R183" s="76">
        <f>IF($K$2='Complete Statement (Sess. Marks'!$O$2,'Complete Statement (Sess. Marks'!V183,IF($K$2='Complete Statement (Sess. Marks'!$AA$2,'Complete Statement (Sess. Marks'!AH183,IF($K$2='Complete Statement (Sess. Marks'!$AM$2,'Complete Statement (Sess. Marks'!AT183,IF($K$2='Complete Statement (Sess. Marks'!$AY$2,'Complete Statement (Sess. Marks'!BF183,IF($K$2='Complete Statement (Sess. Marks'!$BK$2,'Complete Statement (Sess. Marks'!BR183,IF($K$2='Complete Statement (Sess. Marks'!$BW$2,'Complete Statement (Sess. Marks'!CD183,IF($K$2='Complete Statement (Sess. Marks'!$CI$2,'Complete Statement (Sess. Marks'!CP183,"")))))))</f>
        <v>0</v>
      </c>
      <c r="S183" s="76">
        <f>IF($K$2='Complete Statement (Sess. Marks'!$O$2,'Complete Statement (Sess. Marks'!W183,IF($K$2='Complete Statement (Sess. Marks'!$AA$2,'Complete Statement (Sess. Marks'!AI183,IF($K$2='Complete Statement (Sess. Marks'!$AM$2,'Complete Statement (Sess. Marks'!AU183,IF($K$2='Complete Statement (Sess. Marks'!$AY$2,'Complete Statement (Sess. Marks'!BG183,IF($K$2='Complete Statement (Sess. Marks'!$BK$2,'Complete Statement (Sess. Marks'!BS183,IF($K$2='Complete Statement (Sess. Marks'!$BW$2,'Complete Statement (Sess. Marks'!CE183,IF($K$2='Complete Statement (Sess. Marks'!$CI$2,'Complete Statement (Sess. Marks'!CQ183,"")))))))</f>
        <v>0</v>
      </c>
      <c r="T183" s="76">
        <f>IF($K$2='Complete Statement (Sess. Marks'!$O$2,'Complete Statement (Sess. Marks'!X183,IF($K$2='Complete Statement (Sess. Marks'!$AA$2,'Complete Statement (Sess. Marks'!AJ183,IF($K$2='Complete Statement (Sess. Marks'!$AM$2,'Complete Statement (Sess. Marks'!AV183,IF($K$2='Complete Statement (Sess. Marks'!$AY$2,'Complete Statement (Sess. Marks'!BH183,IF($K$2='Complete Statement (Sess. Marks'!$BK$2,'Complete Statement (Sess. Marks'!BT183,IF($K$2='Complete Statement (Sess. Marks'!$BW$2,'Complete Statement (Sess. Marks'!CF183,IF($K$2='Complete Statement (Sess. Marks'!$CI$2,'Complete Statement (Sess. Marks'!CR183,"")))))))</f>
        <v>0</v>
      </c>
      <c r="U183" s="76">
        <f>IF($K$2='Complete Statement (Sess. Marks'!$O$2,'Complete Statement (Sess. Marks'!Y183,IF($K$2='Complete Statement (Sess. Marks'!$AA$2,'Complete Statement (Sess. Marks'!AK183,IF($K$2='Complete Statement (Sess. Marks'!$AM$2,'Complete Statement (Sess. Marks'!AW183,IF($K$2='Complete Statement (Sess. Marks'!$AY$2,'Complete Statement (Sess. Marks'!BI183,IF($K$2='Complete Statement (Sess. Marks'!$BK$2,'Complete Statement (Sess. Marks'!BU183,IF($K$2='Complete Statement (Sess. Marks'!$BW$2,'Complete Statement (Sess. Marks'!CG183,IF($K$2='Complete Statement (Sess. Marks'!$CI$2,'Complete Statement (Sess. Marks'!CS183,"")))))))</f>
        <v>0</v>
      </c>
      <c r="V183" s="78">
        <f>IF($K$2='Complete Statement (Sess. Marks'!$O$2,'Complete Statement (Sess. Marks'!Z183,IF($K$2='Complete Statement (Sess. Marks'!$AA$2,'Complete Statement (Sess. Marks'!AL183,IF($K$2='Complete Statement (Sess. Marks'!$AM$2,'Complete Statement (Sess. Marks'!AX183,IF($K$2='Complete Statement (Sess. Marks'!$AY$2,'Complete Statement (Sess. Marks'!BJ183,IF($K$2='Complete Statement (Sess. Marks'!$BK$2,'Complete Statement (Sess. Marks'!BV183,IF($K$2='Complete Statement (Sess. Marks'!$BW$2,'Complete Statement (Sess. Marks'!CH183,IF($K$2='Complete Statement (Sess. Marks'!$CI$2,'Complete Statement (Sess. Marks'!CT183,"")))))))</f>
        <v>0</v>
      </c>
      <c r="W183" s="585"/>
      <c r="X183" s="128">
        <f>'Complete Statement (Sess. Marks'!DE183</f>
        <v>0</v>
      </c>
      <c r="Y183" s="282">
        <f>'Complete Statement (Sess. Marks'!DI183</f>
        <v>0</v>
      </c>
      <c r="Z183" s="124">
        <f>'Complete Statement (Sess. Marks'!DM183</f>
        <v>0</v>
      </c>
      <c r="AA183" s="282">
        <f>'Complete Statement (Sess. Marks'!DQ183</f>
        <v>0</v>
      </c>
      <c r="AB183" s="352">
        <f>'Complete Statement (Sess. Marks'!DU183</f>
        <v>0</v>
      </c>
      <c r="AC183" s="284">
        <f>'Complete Statement (Sess. Marks'!DY183</f>
        <v>0</v>
      </c>
      <c r="AD183" s="278" t="str">
        <f>'Complete Statement (Sess. Marks'!EC183</f>
        <v/>
      </c>
      <c r="AE183" s="123">
        <f>'Complete Statement (Sess. Marks'!ED183</f>
        <v>0</v>
      </c>
      <c r="AF183" s="44" t="str">
        <f>'Complete Statement (Sess. Marks'!EE183</f>
        <v>D</v>
      </c>
      <c r="AG183" s="289">
        <f>'Complete Statement (Sess. Marks'!EF183</f>
        <v>0</v>
      </c>
      <c r="AH183" s="290" t="str">
        <f>'Complete Statement (Sess. Marks'!EG183</f>
        <v>D</v>
      </c>
      <c r="AI183" s="653"/>
    </row>
    <row r="184" spans="1:35" s="20" customFormat="1" ht="17.25" customHeight="1">
      <c r="A184" s="654"/>
      <c r="B184" s="90">
        <f t="shared" si="2"/>
        <v>0</v>
      </c>
      <c r="C184" s="19">
        <f>'Marks Entry'!D186</f>
        <v>0</v>
      </c>
      <c r="D184" s="19">
        <f>'Marks Entry'!E186</f>
        <v>0</v>
      </c>
      <c r="E184" s="106" t="str">
        <f>'Marks Entry'!F186</f>
        <v/>
      </c>
      <c r="F184" s="19">
        <f>'Marks Entry'!G186</f>
        <v>0</v>
      </c>
      <c r="G184" s="19">
        <f>'Marks Entry'!H186</f>
        <v>0</v>
      </c>
      <c r="H184" s="19">
        <f>'Marks Entry'!I186</f>
        <v>0</v>
      </c>
      <c r="I184" s="19">
        <f>'Marks Entry'!J186</f>
        <v>0</v>
      </c>
      <c r="J184" s="748">
        <f>'Marks Entry'!K186</f>
        <v>0</v>
      </c>
      <c r="K184" s="77">
        <f>IF($K$2='Complete Statement (Sess. Marks'!$O$2,'Complete Statement (Sess. Marks'!O184,IF($K$2='Complete Statement (Sess. Marks'!$AA$2,'Complete Statement (Sess. Marks'!AA184,IF($K$2='Complete Statement (Sess. Marks'!$AM$2,'Complete Statement (Sess. Marks'!AM184,IF($K$2='Complete Statement (Sess. Marks'!$AY$2,'Complete Statement (Sess. Marks'!AY184,IF($K$2='Complete Statement (Sess. Marks'!$BK$2,'Complete Statement (Sess. Marks'!BK184,IF($K$2='Complete Statement (Sess. Marks'!$BW$2,'Complete Statement (Sess. Marks'!BW184,IF($K$2='Complete Statement (Sess. Marks'!$CI$2,'Complete Statement (Sess. Marks'!CI184,"")))))))</f>
        <v>0</v>
      </c>
      <c r="L184" s="76">
        <f>IF($K$2='Complete Statement (Sess. Marks'!$O$2,'Complete Statement (Sess. Marks'!P184,IF($K$2='Complete Statement (Sess. Marks'!$AA$2,'Complete Statement (Sess. Marks'!AB184,IF($K$2='Complete Statement (Sess. Marks'!$AM$2,'Complete Statement (Sess. Marks'!AN184,IF($K$2='Complete Statement (Sess. Marks'!$AY$2,'Complete Statement (Sess. Marks'!AZ184,IF($K$2='Complete Statement (Sess. Marks'!$BK$2,'Complete Statement (Sess. Marks'!BL184,IF($K$2='Complete Statement (Sess. Marks'!$BW$2,'Complete Statement (Sess. Marks'!BX184,IF($K$2='Complete Statement (Sess. Marks'!$CI$2,'Complete Statement (Sess. Marks'!CJ184,"")))))))</f>
        <v>0</v>
      </c>
      <c r="M184" s="76">
        <f>IF($K$2='Complete Statement (Sess. Marks'!$O$2,'Complete Statement (Sess. Marks'!Q184,IF($K$2='Complete Statement (Sess. Marks'!$AA$2,'Complete Statement (Sess. Marks'!AC184,IF($K$2='Complete Statement (Sess. Marks'!$AM$2,'Complete Statement (Sess. Marks'!AO184,IF($K$2='Complete Statement (Sess. Marks'!$AY$2,'Complete Statement (Sess. Marks'!BA184,IF($K$2='Complete Statement (Sess. Marks'!$BK$2,'Complete Statement (Sess. Marks'!BM184,IF($K$2='Complete Statement (Sess. Marks'!$BW$2,'Complete Statement (Sess. Marks'!BY184,IF($K$2='Complete Statement (Sess. Marks'!$CI$2,'Complete Statement (Sess. Marks'!CK184,"")))))))</f>
        <v>0</v>
      </c>
      <c r="N184" s="76">
        <f>IF($K$2='Complete Statement (Sess. Marks'!$O$2,'Complete Statement (Sess. Marks'!R184,IF($K$2='Complete Statement (Sess. Marks'!$AA$2,'Complete Statement (Sess. Marks'!AD184,IF($K$2='Complete Statement (Sess. Marks'!$AM$2,'Complete Statement (Sess. Marks'!AP184,IF($K$2='Complete Statement (Sess. Marks'!$AY$2,'Complete Statement (Sess. Marks'!BB184,IF($K$2='Complete Statement (Sess. Marks'!$BK$2,'Complete Statement (Sess. Marks'!BN184,IF($K$2='Complete Statement (Sess. Marks'!$BW$2,'Complete Statement (Sess. Marks'!BZ184,IF($K$2='Complete Statement (Sess. Marks'!$CI$2,'Complete Statement (Sess. Marks'!CL184,"")))))))</f>
        <v>0</v>
      </c>
      <c r="O184" s="76">
        <f>IF($K$2='Complete Statement (Sess. Marks'!$O$2,'Complete Statement (Sess. Marks'!S184,IF($K$2='Complete Statement (Sess. Marks'!$AA$2,'Complete Statement (Sess. Marks'!AE184,IF($K$2='Complete Statement (Sess. Marks'!$AM$2,'Complete Statement (Sess. Marks'!AQ184,IF($K$2='Complete Statement (Sess. Marks'!$AY$2,'Complete Statement (Sess. Marks'!BC184,IF($K$2='Complete Statement (Sess. Marks'!$BK$2,'Complete Statement (Sess. Marks'!BO184,IF($K$2='Complete Statement (Sess. Marks'!$BW$2,'Complete Statement (Sess. Marks'!CA184,IF($K$2='Complete Statement (Sess. Marks'!$CI$2,'Complete Statement (Sess. Marks'!CM184,"")))))))</f>
        <v>0</v>
      </c>
      <c r="P184" s="76">
        <f>IF($K$2='Complete Statement (Sess. Marks'!$O$2,'Complete Statement (Sess. Marks'!T184,IF($K$2='Complete Statement (Sess. Marks'!$AA$2,'Complete Statement (Sess. Marks'!AF184,IF($K$2='Complete Statement (Sess. Marks'!$AM$2,'Complete Statement (Sess. Marks'!AR184,IF($K$2='Complete Statement (Sess. Marks'!$AY$2,'Complete Statement (Sess. Marks'!BD184,IF($K$2='Complete Statement (Sess. Marks'!$BK$2,'Complete Statement (Sess. Marks'!BP184,IF($K$2='Complete Statement (Sess. Marks'!$BW$2,'Complete Statement (Sess. Marks'!CB184,IF($K$2='Complete Statement (Sess. Marks'!$CI$2,'Complete Statement (Sess. Marks'!CN184,"")))))))</f>
        <v>0</v>
      </c>
      <c r="Q184" s="76">
        <f>IF($K$2='Complete Statement (Sess. Marks'!$O$2,'Complete Statement (Sess. Marks'!U184,IF($K$2='Complete Statement (Sess. Marks'!$AA$2,'Complete Statement (Sess. Marks'!AG184,IF($K$2='Complete Statement (Sess. Marks'!$AM$2,'Complete Statement (Sess. Marks'!AS184,IF($K$2='Complete Statement (Sess. Marks'!$AY$2,'Complete Statement (Sess. Marks'!BE184,IF($K$2='Complete Statement (Sess. Marks'!$BK$2,'Complete Statement (Sess. Marks'!BQ184,IF($K$2='Complete Statement (Sess. Marks'!$BW$2,'Complete Statement (Sess. Marks'!CC184,IF($K$2='Complete Statement (Sess. Marks'!$CI$2,'Complete Statement (Sess. Marks'!CO184,"")))))))</f>
        <v>0</v>
      </c>
      <c r="R184" s="76">
        <f>IF($K$2='Complete Statement (Sess. Marks'!$O$2,'Complete Statement (Sess. Marks'!V184,IF($K$2='Complete Statement (Sess. Marks'!$AA$2,'Complete Statement (Sess. Marks'!AH184,IF($K$2='Complete Statement (Sess. Marks'!$AM$2,'Complete Statement (Sess. Marks'!AT184,IF($K$2='Complete Statement (Sess. Marks'!$AY$2,'Complete Statement (Sess. Marks'!BF184,IF($K$2='Complete Statement (Sess. Marks'!$BK$2,'Complete Statement (Sess. Marks'!BR184,IF($K$2='Complete Statement (Sess. Marks'!$BW$2,'Complete Statement (Sess. Marks'!CD184,IF($K$2='Complete Statement (Sess. Marks'!$CI$2,'Complete Statement (Sess. Marks'!CP184,"")))))))</f>
        <v>0</v>
      </c>
      <c r="S184" s="76">
        <f>IF($K$2='Complete Statement (Sess. Marks'!$O$2,'Complete Statement (Sess. Marks'!W184,IF($K$2='Complete Statement (Sess. Marks'!$AA$2,'Complete Statement (Sess. Marks'!AI184,IF($K$2='Complete Statement (Sess. Marks'!$AM$2,'Complete Statement (Sess. Marks'!AU184,IF($K$2='Complete Statement (Sess. Marks'!$AY$2,'Complete Statement (Sess. Marks'!BG184,IF($K$2='Complete Statement (Sess. Marks'!$BK$2,'Complete Statement (Sess. Marks'!BS184,IF($K$2='Complete Statement (Sess. Marks'!$BW$2,'Complete Statement (Sess. Marks'!CE184,IF($K$2='Complete Statement (Sess. Marks'!$CI$2,'Complete Statement (Sess. Marks'!CQ184,"")))))))</f>
        <v>0</v>
      </c>
      <c r="T184" s="76">
        <f>IF($K$2='Complete Statement (Sess. Marks'!$O$2,'Complete Statement (Sess. Marks'!X184,IF($K$2='Complete Statement (Sess. Marks'!$AA$2,'Complete Statement (Sess. Marks'!AJ184,IF($K$2='Complete Statement (Sess. Marks'!$AM$2,'Complete Statement (Sess. Marks'!AV184,IF($K$2='Complete Statement (Sess. Marks'!$AY$2,'Complete Statement (Sess. Marks'!BH184,IF($K$2='Complete Statement (Sess. Marks'!$BK$2,'Complete Statement (Sess. Marks'!BT184,IF($K$2='Complete Statement (Sess. Marks'!$BW$2,'Complete Statement (Sess. Marks'!CF184,IF($K$2='Complete Statement (Sess. Marks'!$CI$2,'Complete Statement (Sess. Marks'!CR184,"")))))))</f>
        <v>0</v>
      </c>
      <c r="U184" s="76">
        <f>IF($K$2='Complete Statement (Sess. Marks'!$O$2,'Complete Statement (Sess. Marks'!Y184,IF($K$2='Complete Statement (Sess. Marks'!$AA$2,'Complete Statement (Sess. Marks'!AK184,IF($K$2='Complete Statement (Sess. Marks'!$AM$2,'Complete Statement (Sess. Marks'!AW184,IF($K$2='Complete Statement (Sess. Marks'!$AY$2,'Complete Statement (Sess. Marks'!BI184,IF($K$2='Complete Statement (Sess. Marks'!$BK$2,'Complete Statement (Sess. Marks'!BU184,IF($K$2='Complete Statement (Sess. Marks'!$BW$2,'Complete Statement (Sess. Marks'!CG184,IF($K$2='Complete Statement (Sess. Marks'!$CI$2,'Complete Statement (Sess. Marks'!CS184,"")))))))</f>
        <v>0</v>
      </c>
      <c r="V184" s="78">
        <f>IF($K$2='Complete Statement (Sess. Marks'!$O$2,'Complete Statement (Sess. Marks'!Z184,IF($K$2='Complete Statement (Sess. Marks'!$AA$2,'Complete Statement (Sess. Marks'!AL184,IF($K$2='Complete Statement (Sess. Marks'!$AM$2,'Complete Statement (Sess. Marks'!AX184,IF($K$2='Complete Statement (Sess. Marks'!$AY$2,'Complete Statement (Sess. Marks'!BJ184,IF($K$2='Complete Statement (Sess. Marks'!$BK$2,'Complete Statement (Sess. Marks'!BV184,IF($K$2='Complete Statement (Sess. Marks'!$BW$2,'Complete Statement (Sess. Marks'!CH184,IF($K$2='Complete Statement (Sess. Marks'!$CI$2,'Complete Statement (Sess. Marks'!CT184,"")))))))</f>
        <v>0</v>
      </c>
      <c r="W184" s="585"/>
      <c r="X184" s="128">
        <f>'Complete Statement (Sess. Marks'!DE184</f>
        <v>0</v>
      </c>
      <c r="Y184" s="282">
        <f>'Complete Statement (Sess. Marks'!DI184</f>
        <v>0</v>
      </c>
      <c r="Z184" s="124">
        <f>'Complete Statement (Sess. Marks'!DM184</f>
        <v>0</v>
      </c>
      <c r="AA184" s="282">
        <f>'Complete Statement (Sess. Marks'!DQ184</f>
        <v>0</v>
      </c>
      <c r="AB184" s="352">
        <f>'Complete Statement (Sess. Marks'!DU184</f>
        <v>0</v>
      </c>
      <c r="AC184" s="284">
        <f>'Complete Statement (Sess. Marks'!DY184</f>
        <v>0</v>
      </c>
      <c r="AD184" s="278" t="str">
        <f>'Complete Statement (Sess. Marks'!EC184</f>
        <v/>
      </c>
      <c r="AE184" s="123">
        <f>'Complete Statement (Sess. Marks'!ED184</f>
        <v>0</v>
      </c>
      <c r="AF184" s="44" t="str">
        <f>'Complete Statement (Sess. Marks'!EE184</f>
        <v>D</v>
      </c>
      <c r="AG184" s="289">
        <f>'Complete Statement (Sess. Marks'!EF184</f>
        <v>0</v>
      </c>
      <c r="AH184" s="290" t="str">
        <f>'Complete Statement (Sess. Marks'!EG184</f>
        <v>D</v>
      </c>
      <c r="AI184" s="653"/>
    </row>
    <row r="185" spans="1:35" s="20" customFormat="1" ht="17.25" customHeight="1">
      <c r="A185" s="654"/>
      <c r="B185" s="90">
        <f t="shared" si="2"/>
        <v>0</v>
      </c>
      <c r="C185" s="19">
        <f>'Marks Entry'!D187</f>
        <v>0</v>
      </c>
      <c r="D185" s="19">
        <f>'Marks Entry'!E187</f>
        <v>0</v>
      </c>
      <c r="E185" s="106" t="str">
        <f>'Marks Entry'!F187</f>
        <v/>
      </c>
      <c r="F185" s="19">
        <f>'Marks Entry'!G187</f>
        <v>0</v>
      </c>
      <c r="G185" s="19">
        <f>'Marks Entry'!H187</f>
        <v>0</v>
      </c>
      <c r="H185" s="19">
        <f>'Marks Entry'!I187</f>
        <v>0</v>
      </c>
      <c r="I185" s="19">
        <f>'Marks Entry'!J187</f>
        <v>0</v>
      </c>
      <c r="J185" s="748">
        <f>'Marks Entry'!K187</f>
        <v>0</v>
      </c>
      <c r="K185" s="77">
        <f>IF($K$2='Complete Statement (Sess. Marks'!$O$2,'Complete Statement (Sess. Marks'!O185,IF($K$2='Complete Statement (Sess. Marks'!$AA$2,'Complete Statement (Sess. Marks'!AA185,IF($K$2='Complete Statement (Sess. Marks'!$AM$2,'Complete Statement (Sess. Marks'!AM185,IF($K$2='Complete Statement (Sess. Marks'!$AY$2,'Complete Statement (Sess. Marks'!AY185,IF($K$2='Complete Statement (Sess. Marks'!$BK$2,'Complete Statement (Sess. Marks'!BK185,IF($K$2='Complete Statement (Sess. Marks'!$BW$2,'Complete Statement (Sess. Marks'!BW185,IF($K$2='Complete Statement (Sess. Marks'!$CI$2,'Complete Statement (Sess. Marks'!CI185,"")))))))</f>
        <v>0</v>
      </c>
      <c r="L185" s="76">
        <f>IF($K$2='Complete Statement (Sess. Marks'!$O$2,'Complete Statement (Sess. Marks'!P185,IF($K$2='Complete Statement (Sess. Marks'!$AA$2,'Complete Statement (Sess. Marks'!AB185,IF($K$2='Complete Statement (Sess. Marks'!$AM$2,'Complete Statement (Sess. Marks'!AN185,IF($K$2='Complete Statement (Sess. Marks'!$AY$2,'Complete Statement (Sess. Marks'!AZ185,IF($K$2='Complete Statement (Sess. Marks'!$BK$2,'Complete Statement (Sess. Marks'!BL185,IF($K$2='Complete Statement (Sess. Marks'!$BW$2,'Complete Statement (Sess. Marks'!BX185,IF($K$2='Complete Statement (Sess. Marks'!$CI$2,'Complete Statement (Sess. Marks'!CJ185,"")))))))</f>
        <v>0</v>
      </c>
      <c r="M185" s="76">
        <f>IF($K$2='Complete Statement (Sess. Marks'!$O$2,'Complete Statement (Sess. Marks'!Q185,IF($K$2='Complete Statement (Sess. Marks'!$AA$2,'Complete Statement (Sess. Marks'!AC185,IF($K$2='Complete Statement (Sess. Marks'!$AM$2,'Complete Statement (Sess. Marks'!AO185,IF($K$2='Complete Statement (Sess. Marks'!$AY$2,'Complete Statement (Sess. Marks'!BA185,IF($K$2='Complete Statement (Sess. Marks'!$BK$2,'Complete Statement (Sess. Marks'!BM185,IF($K$2='Complete Statement (Sess. Marks'!$BW$2,'Complete Statement (Sess. Marks'!BY185,IF($K$2='Complete Statement (Sess. Marks'!$CI$2,'Complete Statement (Sess. Marks'!CK185,"")))))))</f>
        <v>0</v>
      </c>
      <c r="N185" s="76">
        <f>IF($K$2='Complete Statement (Sess. Marks'!$O$2,'Complete Statement (Sess. Marks'!R185,IF($K$2='Complete Statement (Sess. Marks'!$AA$2,'Complete Statement (Sess. Marks'!AD185,IF($K$2='Complete Statement (Sess. Marks'!$AM$2,'Complete Statement (Sess. Marks'!AP185,IF($K$2='Complete Statement (Sess. Marks'!$AY$2,'Complete Statement (Sess. Marks'!BB185,IF($K$2='Complete Statement (Sess. Marks'!$BK$2,'Complete Statement (Sess. Marks'!BN185,IF($K$2='Complete Statement (Sess. Marks'!$BW$2,'Complete Statement (Sess. Marks'!BZ185,IF($K$2='Complete Statement (Sess. Marks'!$CI$2,'Complete Statement (Sess. Marks'!CL185,"")))))))</f>
        <v>0</v>
      </c>
      <c r="O185" s="76">
        <f>IF($K$2='Complete Statement (Sess. Marks'!$O$2,'Complete Statement (Sess. Marks'!S185,IF($K$2='Complete Statement (Sess. Marks'!$AA$2,'Complete Statement (Sess. Marks'!AE185,IF($K$2='Complete Statement (Sess. Marks'!$AM$2,'Complete Statement (Sess. Marks'!AQ185,IF($K$2='Complete Statement (Sess. Marks'!$AY$2,'Complete Statement (Sess. Marks'!BC185,IF($K$2='Complete Statement (Sess. Marks'!$BK$2,'Complete Statement (Sess. Marks'!BO185,IF($K$2='Complete Statement (Sess. Marks'!$BW$2,'Complete Statement (Sess. Marks'!CA185,IF($K$2='Complete Statement (Sess. Marks'!$CI$2,'Complete Statement (Sess. Marks'!CM185,"")))))))</f>
        <v>0</v>
      </c>
      <c r="P185" s="76">
        <f>IF($K$2='Complete Statement (Sess. Marks'!$O$2,'Complete Statement (Sess. Marks'!T185,IF($K$2='Complete Statement (Sess. Marks'!$AA$2,'Complete Statement (Sess. Marks'!AF185,IF($K$2='Complete Statement (Sess. Marks'!$AM$2,'Complete Statement (Sess. Marks'!AR185,IF($K$2='Complete Statement (Sess. Marks'!$AY$2,'Complete Statement (Sess. Marks'!BD185,IF($K$2='Complete Statement (Sess. Marks'!$BK$2,'Complete Statement (Sess. Marks'!BP185,IF($K$2='Complete Statement (Sess. Marks'!$BW$2,'Complete Statement (Sess. Marks'!CB185,IF($K$2='Complete Statement (Sess. Marks'!$CI$2,'Complete Statement (Sess. Marks'!CN185,"")))))))</f>
        <v>0</v>
      </c>
      <c r="Q185" s="76">
        <f>IF($K$2='Complete Statement (Sess. Marks'!$O$2,'Complete Statement (Sess. Marks'!U185,IF($K$2='Complete Statement (Sess. Marks'!$AA$2,'Complete Statement (Sess. Marks'!AG185,IF($K$2='Complete Statement (Sess. Marks'!$AM$2,'Complete Statement (Sess. Marks'!AS185,IF($K$2='Complete Statement (Sess. Marks'!$AY$2,'Complete Statement (Sess. Marks'!BE185,IF($K$2='Complete Statement (Sess. Marks'!$BK$2,'Complete Statement (Sess. Marks'!BQ185,IF($K$2='Complete Statement (Sess. Marks'!$BW$2,'Complete Statement (Sess. Marks'!CC185,IF($K$2='Complete Statement (Sess. Marks'!$CI$2,'Complete Statement (Sess. Marks'!CO185,"")))))))</f>
        <v>0</v>
      </c>
      <c r="R185" s="76">
        <f>IF($K$2='Complete Statement (Sess. Marks'!$O$2,'Complete Statement (Sess. Marks'!V185,IF($K$2='Complete Statement (Sess. Marks'!$AA$2,'Complete Statement (Sess. Marks'!AH185,IF($K$2='Complete Statement (Sess. Marks'!$AM$2,'Complete Statement (Sess. Marks'!AT185,IF($K$2='Complete Statement (Sess. Marks'!$AY$2,'Complete Statement (Sess. Marks'!BF185,IF($K$2='Complete Statement (Sess. Marks'!$BK$2,'Complete Statement (Sess. Marks'!BR185,IF($K$2='Complete Statement (Sess. Marks'!$BW$2,'Complete Statement (Sess. Marks'!CD185,IF($K$2='Complete Statement (Sess. Marks'!$CI$2,'Complete Statement (Sess. Marks'!CP185,"")))))))</f>
        <v>0</v>
      </c>
      <c r="S185" s="76">
        <f>IF($K$2='Complete Statement (Sess. Marks'!$O$2,'Complete Statement (Sess. Marks'!W185,IF($K$2='Complete Statement (Sess. Marks'!$AA$2,'Complete Statement (Sess. Marks'!AI185,IF($K$2='Complete Statement (Sess. Marks'!$AM$2,'Complete Statement (Sess. Marks'!AU185,IF($K$2='Complete Statement (Sess. Marks'!$AY$2,'Complete Statement (Sess. Marks'!BG185,IF($K$2='Complete Statement (Sess. Marks'!$BK$2,'Complete Statement (Sess. Marks'!BS185,IF($K$2='Complete Statement (Sess. Marks'!$BW$2,'Complete Statement (Sess. Marks'!CE185,IF($K$2='Complete Statement (Sess. Marks'!$CI$2,'Complete Statement (Sess. Marks'!CQ185,"")))))))</f>
        <v>0</v>
      </c>
      <c r="T185" s="76">
        <f>IF($K$2='Complete Statement (Sess. Marks'!$O$2,'Complete Statement (Sess. Marks'!X185,IF($K$2='Complete Statement (Sess. Marks'!$AA$2,'Complete Statement (Sess. Marks'!AJ185,IF($K$2='Complete Statement (Sess. Marks'!$AM$2,'Complete Statement (Sess. Marks'!AV185,IF($K$2='Complete Statement (Sess. Marks'!$AY$2,'Complete Statement (Sess. Marks'!BH185,IF($K$2='Complete Statement (Sess. Marks'!$BK$2,'Complete Statement (Sess. Marks'!BT185,IF($K$2='Complete Statement (Sess. Marks'!$BW$2,'Complete Statement (Sess. Marks'!CF185,IF($K$2='Complete Statement (Sess. Marks'!$CI$2,'Complete Statement (Sess. Marks'!CR185,"")))))))</f>
        <v>0</v>
      </c>
      <c r="U185" s="76">
        <f>IF($K$2='Complete Statement (Sess. Marks'!$O$2,'Complete Statement (Sess. Marks'!Y185,IF($K$2='Complete Statement (Sess. Marks'!$AA$2,'Complete Statement (Sess. Marks'!AK185,IF($K$2='Complete Statement (Sess. Marks'!$AM$2,'Complete Statement (Sess. Marks'!AW185,IF($K$2='Complete Statement (Sess. Marks'!$AY$2,'Complete Statement (Sess. Marks'!BI185,IF($K$2='Complete Statement (Sess. Marks'!$BK$2,'Complete Statement (Sess. Marks'!BU185,IF($K$2='Complete Statement (Sess. Marks'!$BW$2,'Complete Statement (Sess. Marks'!CG185,IF($K$2='Complete Statement (Sess. Marks'!$CI$2,'Complete Statement (Sess. Marks'!CS185,"")))))))</f>
        <v>0</v>
      </c>
      <c r="V185" s="78">
        <f>IF($K$2='Complete Statement (Sess. Marks'!$O$2,'Complete Statement (Sess. Marks'!Z185,IF($K$2='Complete Statement (Sess. Marks'!$AA$2,'Complete Statement (Sess. Marks'!AL185,IF($K$2='Complete Statement (Sess. Marks'!$AM$2,'Complete Statement (Sess. Marks'!AX185,IF($K$2='Complete Statement (Sess. Marks'!$AY$2,'Complete Statement (Sess. Marks'!BJ185,IF($K$2='Complete Statement (Sess. Marks'!$BK$2,'Complete Statement (Sess. Marks'!BV185,IF($K$2='Complete Statement (Sess. Marks'!$BW$2,'Complete Statement (Sess. Marks'!CH185,IF($K$2='Complete Statement (Sess. Marks'!$CI$2,'Complete Statement (Sess. Marks'!CT185,"")))))))</f>
        <v>0</v>
      </c>
      <c r="W185" s="585"/>
      <c r="X185" s="128">
        <f>'Complete Statement (Sess. Marks'!DE185</f>
        <v>0</v>
      </c>
      <c r="Y185" s="282">
        <f>'Complete Statement (Sess. Marks'!DI185</f>
        <v>0</v>
      </c>
      <c r="Z185" s="124">
        <f>'Complete Statement (Sess. Marks'!DM185</f>
        <v>0</v>
      </c>
      <c r="AA185" s="282">
        <f>'Complete Statement (Sess. Marks'!DQ185</f>
        <v>0</v>
      </c>
      <c r="AB185" s="352">
        <f>'Complete Statement (Sess. Marks'!DU185</f>
        <v>0</v>
      </c>
      <c r="AC185" s="284">
        <f>'Complete Statement (Sess. Marks'!DY185</f>
        <v>0</v>
      </c>
      <c r="AD185" s="278" t="str">
        <f>'Complete Statement (Sess. Marks'!EC185</f>
        <v/>
      </c>
      <c r="AE185" s="123">
        <f>'Complete Statement (Sess. Marks'!ED185</f>
        <v>0</v>
      </c>
      <c r="AF185" s="44" t="str">
        <f>'Complete Statement (Sess. Marks'!EE185</f>
        <v>D</v>
      </c>
      <c r="AG185" s="289">
        <f>'Complete Statement (Sess. Marks'!EF185</f>
        <v>0</v>
      </c>
      <c r="AH185" s="290" t="str">
        <f>'Complete Statement (Sess. Marks'!EG185</f>
        <v>D</v>
      </c>
      <c r="AI185" s="653"/>
    </row>
    <row r="186" spans="1:35" s="20" customFormat="1" ht="17.25" customHeight="1">
      <c r="A186" s="654"/>
      <c r="B186" s="90">
        <f t="shared" si="2"/>
        <v>0</v>
      </c>
      <c r="C186" s="19">
        <f>'Marks Entry'!D188</f>
        <v>0</v>
      </c>
      <c r="D186" s="19">
        <f>'Marks Entry'!E188</f>
        <v>0</v>
      </c>
      <c r="E186" s="106" t="str">
        <f>'Marks Entry'!F188</f>
        <v/>
      </c>
      <c r="F186" s="19">
        <f>'Marks Entry'!G188</f>
        <v>0</v>
      </c>
      <c r="G186" s="19">
        <f>'Marks Entry'!H188</f>
        <v>0</v>
      </c>
      <c r="H186" s="19">
        <f>'Marks Entry'!I188</f>
        <v>0</v>
      </c>
      <c r="I186" s="19">
        <f>'Marks Entry'!J188</f>
        <v>0</v>
      </c>
      <c r="J186" s="748">
        <f>'Marks Entry'!K188</f>
        <v>0</v>
      </c>
      <c r="K186" s="77">
        <f>IF($K$2='Complete Statement (Sess. Marks'!$O$2,'Complete Statement (Sess. Marks'!O186,IF($K$2='Complete Statement (Sess. Marks'!$AA$2,'Complete Statement (Sess. Marks'!AA186,IF($K$2='Complete Statement (Sess. Marks'!$AM$2,'Complete Statement (Sess. Marks'!AM186,IF($K$2='Complete Statement (Sess. Marks'!$AY$2,'Complete Statement (Sess. Marks'!AY186,IF($K$2='Complete Statement (Sess. Marks'!$BK$2,'Complete Statement (Sess. Marks'!BK186,IF($K$2='Complete Statement (Sess. Marks'!$BW$2,'Complete Statement (Sess. Marks'!BW186,IF($K$2='Complete Statement (Sess. Marks'!$CI$2,'Complete Statement (Sess. Marks'!CI186,"")))))))</f>
        <v>0</v>
      </c>
      <c r="L186" s="76">
        <f>IF($K$2='Complete Statement (Sess. Marks'!$O$2,'Complete Statement (Sess. Marks'!P186,IF($K$2='Complete Statement (Sess. Marks'!$AA$2,'Complete Statement (Sess. Marks'!AB186,IF($K$2='Complete Statement (Sess. Marks'!$AM$2,'Complete Statement (Sess. Marks'!AN186,IF($K$2='Complete Statement (Sess. Marks'!$AY$2,'Complete Statement (Sess. Marks'!AZ186,IF($K$2='Complete Statement (Sess. Marks'!$BK$2,'Complete Statement (Sess. Marks'!BL186,IF($K$2='Complete Statement (Sess. Marks'!$BW$2,'Complete Statement (Sess. Marks'!BX186,IF($K$2='Complete Statement (Sess. Marks'!$CI$2,'Complete Statement (Sess. Marks'!CJ186,"")))))))</f>
        <v>0</v>
      </c>
      <c r="M186" s="76">
        <f>IF($K$2='Complete Statement (Sess. Marks'!$O$2,'Complete Statement (Sess. Marks'!Q186,IF($K$2='Complete Statement (Sess. Marks'!$AA$2,'Complete Statement (Sess. Marks'!AC186,IF($K$2='Complete Statement (Sess. Marks'!$AM$2,'Complete Statement (Sess. Marks'!AO186,IF($K$2='Complete Statement (Sess. Marks'!$AY$2,'Complete Statement (Sess. Marks'!BA186,IF($K$2='Complete Statement (Sess. Marks'!$BK$2,'Complete Statement (Sess. Marks'!BM186,IF($K$2='Complete Statement (Sess. Marks'!$BW$2,'Complete Statement (Sess. Marks'!BY186,IF($K$2='Complete Statement (Sess. Marks'!$CI$2,'Complete Statement (Sess. Marks'!CK186,"")))))))</f>
        <v>0</v>
      </c>
      <c r="N186" s="76">
        <f>IF($K$2='Complete Statement (Sess. Marks'!$O$2,'Complete Statement (Sess. Marks'!R186,IF($K$2='Complete Statement (Sess. Marks'!$AA$2,'Complete Statement (Sess. Marks'!AD186,IF($K$2='Complete Statement (Sess. Marks'!$AM$2,'Complete Statement (Sess. Marks'!AP186,IF($K$2='Complete Statement (Sess. Marks'!$AY$2,'Complete Statement (Sess. Marks'!BB186,IF($K$2='Complete Statement (Sess. Marks'!$BK$2,'Complete Statement (Sess. Marks'!BN186,IF($K$2='Complete Statement (Sess. Marks'!$BW$2,'Complete Statement (Sess. Marks'!BZ186,IF($K$2='Complete Statement (Sess. Marks'!$CI$2,'Complete Statement (Sess. Marks'!CL186,"")))))))</f>
        <v>0</v>
      </c>
      <c r="O186" s="76">
        <f>IF($K$2='Complete Statement (Sess. Marks'!$O$2,'Complete Statement (Sess. Marks'!S186,IF($K$2='Complete Statement (Sess. Marks'!$AA$2,'Complete Statement (Sess. Marks'!AE186,IF($K$2='Complete Statement (Sess. Marks'!$AM$2,'Complete Statement (Sess. Marks'!AQ186,IF($K$2='Complete Statement (Sess. Marks'!$AY$2,'Complete Statement (Sess. Marks'!BC186,IF($K$2='Complete Statement (Sess. Marks'!$BK$2,'Complete Statement (Sess. Marks'!BO186,IF($K$2='Complete Statement (Sess. Marks'!$BW$2,'Complete Statement (Sess. Marks'!CA186,IF($K$2='Complete Statement (Sess. Marks'!$CI$2,'Complete Statement (Sess. Marks'!CM186,"")))))))</f>
        <v>0</v>
      </c>
      <c r="P186" s="76">
        <f>IF($K$2='Complete Statement (Sess. Marks'!$O$2,'Complete Statement (Sess. Marks'!T186,IF($K$2='Complete Statement (Sess. Marks'!$AA$2,'Complete Statement (Sess. Marks'!AF186,IF($K$2='Complete Statement (Sess. Marks'!$AM$2,'Complete Statement (Sess. Marks'!AR186,IF($K$2='Complete Statement (Sess. Marks'!$AY$2,'Complete Statement (Sess. Marks'!BD186,IF($K$2='Complete Statement (Sess. Marks'!$BK$2,'Complete Statement (Sess. Marks'!BP186,IF($K$2='Complete Statement (Sess. Marks'!$BW$2,'Complete Statement (Sess. Marks'!CB186,IF($K$2='Complete Statement (Sess. Marks'!$CI$2,'Complete Statement (Sess. Marks'!CN186,"")))))))</f>
        <v>0</v>
      </c>
      <c r="Q186" s="76">
        <f>IF($K$2='Complete Statement (Sess. Marks'!$O$2,'Complete Statement (Sess. Marks'!U186,IF($K$2='Complete Statement (Sess. Marks'!$AA$2,'Complete Statement (Sess. Marks'!AG186,IF($K$2='Complete Statement (Sess. Marks'!$AM$2,'Complete Statement (Sess. Marks'!AS186,IF($K$2='Complete Statement (Sess. Marks'!$AY$2,'Complete Statement (Sess. Marks'!BE186,IF($K$2='Complete Statement (Sess. Marks'!$BK$2,'Complete Statement (Sess. Marks'!BQ186,IF($K$2='Complete Statement (Sess. Marks'!$BW$2,'Complete Statement (Sess. Marks'!CC186,IF($K$2='Complete Statement (Sess. Marks'!$CI$2,'Complete Statement (Sess. Marks'!CO186,"")))))))</f>
        <v>0</v>
      </c>
      <c r="R186" s="76">
        <f>IF($K$2='Complete Statement (Sess. Marks'!$O$2,'Complete Statement (Sess. Marks'!V186,IF($K$2='Complete Statement (Sess. Marks'!$AA$2,'Complete Statement (Sess. Marks'!AH186,IF($K$2='Complete Statement (Sess. Marks'!$AM$2,'Complete Statement (Sess. Marks'!AT186,IF($K$2='Complete Statement (Sess. Marks'!$AY$2,'Complete Statement (Sess. Marks'!BF186,IF($K$2='Complete Statement (Sess. Marks'!$BK$2,'Complete Statement (Sess. Marks'!BR186,IF($K$2='Complete Statement (Sess. Marks'!$BW$2,'Complete Statement (Sess. Marks'!CD186,IF($K$2='Complete Statement (Sess. Marks'!$CI$2,'Complete Statement (Sess. Marks'!CP186,"")))))))</f>
        <v>0</v>
      </c>
      <c r="S186" s="76">
        <f>IF($K$2='Complete Statement (Sess. Marks'!$O$2,'Complete Statement (Sess. Marks'!W186,IF($K$2='Complete Statement (Sess. Marks'!$AA$2,'Complete Statement (Sess. Marks'!AI186,IF($K$2='Complete Statement (Sess. Marks'!$AM$2,'Complete Statement (Sess. Marks'!AU186,IF($K$2='Complete Statement (Sess. Marks'!$AY$2,'Complete Statement (Sess. Marks'!BG186,IF($K$2='Complete Statement (Sess. Marks'!$BK$2,'Complete Statement (Sess. Marks'!BS186,IF($K$2='Complete Statement (Sess. Marks'!$BW$2,'Complete Statement (Sess. Marks'!CE186,IF($K$2='Complete Statement (Sess. Marks'!$CI$2,'Complete Statement (Sess. Marks'!CQ186,"")))))))</f>
        <v>0</v>
      </c>
      <c r="T186" s="76">
        <f>IF($K$2='Complete Statement (Sess. Marks'!$O$2,'Complete Statement (Sess. Marks'!X186,IF($K$2='Complete Statement (Sess. Marks'!$AA$2,'Complete Statement (Sess. Marks'!AJ186,IF($K$2='Complete Statement (Sess. Marks'!$AM$2,'Complete Statement (Sess. Marks'!AV186,IF($K$2='Complete Statement (Sess. Marks'!$AY$2,'Complete Statement (Sess. Marks'!BH186,IF($K$2='Complete Statement (Sess. Marks'!$BK$2,'Complete Statement (Sess. Marks'!BT186,IF($K$2='Complete Statement (Sess. Marks'!$BW$2,'Complete Statement (Sess. Marks'!CF186,IF($K$2='Complete Statement (Sess. Marks'!$CI$2,'Complete Statement (Sess. Marks'!CR186,"")))))))</f>
        <v>0</v>
      </c>
      <c r="U186" s="76">
        <f>IF($K$2='Complete Statement (Sess. Marks'!$O$2,'Complete Statement (Sess. Marks'!Y186,IF($K$2='Complete Statement (Sess. Marks'!$AA$2,'Complete Statement (Sess. Marks'!AK186,IF($K$2='Complete Statement (Sess. Marks'!$AM$2,'Complete Statement (Sess. Marks'!AW186,IF($K$2='Complete Statement (Sess. Marks'!$AY$2,'Complete Statement (Sess. Marks'!BI186,IF($K$2='Complete Statement (Sess. Marks'!$BK$2,'Complete Statement (Sess. Marks'!BU186,IF($K$2='Complete Statement (Sess. Marks'!$BW$2,'Complete Statement (Sess. Marks'!CG186,IF($K$2='Complete Statement (Sess. Marks'!$CI$2,'Complete Statement (Sess. Marks'!CS186,"")))))))</f>
        <v>0</v>
      </c>
      <c r="V186" s="78">
        <f>IF($K$2='Complete Statement (Sess. Marks'!$O$2,'Complete Statement (Sess. Marks'!Z186,IF($K$2='Complete Statement (Sess. Marks'!$AA$2,'Complete Statement (Sess. Marks'!AL186,IF($K$2='Complete Statement (Sess. Marks'!$AM$2,'Complete Statement (Sess. Marks'!AX186,IF($K$2='Complete Statement (Sess. Marks'!$AY$2,'Complete Statement (Sess. Marks'!BJ186,IF($K$2='Complete Statement (Sess. Marks'!$BK$2,'Complete Statement (Sess. Marks'!BV186,IF($K$2='Complete Statement (Sess. Marks'!$BW$2,'Complete Statement (Sess. Marks'!CH186,IF($K$2='Complete Statement (Sess. Marks'!$CI$2,'Complete Statement (Sess. Marks'!CT186,"")))))))</f>
        <v>0</v>
      </c>
      <c r="W186" s="585"/>
      <c r="X186" s="128">
        <f>'Complete Statement (Sess. Marks'!DE186</f>
        <v>0</v>
      </c>
      <c r="Y186" s="282">
        <f>'Complete Statement (Sess. Marks'!DI186</f>
        <v>0</v>
      </c>
      <c r="Z186" s="124">
        <f>'Complete Statement (Sess. Marks'!DM186</f>
        <v>0</v>
      </c>
      <c r="AA186" s="282">
        <f>'Complete Statement (Sess. Marks'!DQ186</f>
        <v>0</v>
      </c>
      <c r="AB186" s="352">
        <f>'Complete Statement (Sess. Marks'!DU186</f>
        <v>0</v>
      </c>
      <c r="AC186" s="284">
        <f>'Complete Statement (Sess. Marks'!DY186</f>
        <v>0</v>
      </c>
      <c r="AD186" s="278" t="str">
        <f>'Complete Statement (Sess. Marks'!EC186</f>
        <v/>
      </c>
      <c r="AE186" s="123">
        <f>'Complete Statement (Sess. Marks'!ED186</f>
        <v>0</v>
      </c>
      <c r="AF186" s="44" t="str">
        <f>'Complete Statement (Sess. Marks'!EE186</f>
        <v>D</v>
      </c>
      <c r="AG186" s="289">
        <f>'Complete Statement (Sess. Marks'!EF186</f>
        <v>0</v>
      </c>
      <c r="AH186" s="290" t="str">
        <f>'Complete Statement (Sess. Marks'!EG186</f>
        <v>D</v>
      </c>
      <c r="AI186" s="653"/>
    </row>
    <row r="187" spans="1:35" s="20" customFormat="1" ht="17.25" customHeight="1">
      <c r="A187" s="654"/>
      <c r="B187" s="90">
        <f t="shared" si="2"/>
        <v>0</v>
      </c>
      <c r="C187" s="19">
        <f>'Marks Entry'!D189</f>
        <v>0</v>
      </c>
      <c r="D187" s="19">
        <f>'Marks Entry'!E189</f>
        <v>0</v>
      </c>
      <c r="E187" s="106" t="str">
        <f>'Marks Entry'!F189</f>
        <v/>
      </c>
      <c r="F187" s="19">
        <f>'Marks Entry'!G189</f>
        <v>0</v>
      </c>
      <c r="G187" s="19">
        <f>'Marks Entry'!H189</f>
        <v>0</v>
      </c>
      <c r="H187" s="19">
        <f>'Marks Entry'!I189</f>
        <v>0</v>
      </c>
      <c r="I187" s="19">
        <f>'Marks Entry'!J189</f>
        <v>0</v>
      </c>
      <c r="J187" s="748">
        <f>'Marks Entry'!K189</f>
        <v>0</v>
      </c>
      <c r="K187" s="77">
        <f>IF($K$2='Complete Statement (Sess. Marks'!$O$2,'Complete Statement (Sess. Marks'!O187,IF($K$2='Complete Statement (Sess. Marks'!$AA$2,'Complete Statement (Sess. Marks'!AA187,IF($K$2='Complete Statement (Sess. Marks'!$AM$2,'Complete Statement (Sess. Marks'!AM187,IF($K$2='Complete Statement (Sess. Marks'!$AY$2,'Complete Statement (Sess. Marks'!AY187,IF($K$2='Complete Statement (Sess. Marks'!$BK$2,'Complete Statement (Sess. Marks'!BK187,IF($K$2='Complete Statement (Sess. Marks'!$BW$2,'Complete Statement (Sess. Marks'!BW187,IF($K$2='Complete Statement (Sess. Marks'!$CI$2,'Complete Statement (Sess. Marks'!CI187,"")))))))</f>
        <v>0</v>
      </c>
      <c r="L187" s="76">
        <f>IF($K$2='Complete Statement (Sess. Marks'!$O$2,'Complete Statement (Sess. Marks'!P187,IF($K$2='Complete Statement (Sess. Marks'!$AA$2,'Complete Statement (Sess. Marks'!AB187,IF($K$2='Complete Statement (Sess. Marks'!$AM$2,'Complete Statement (Sess. Marks'!AN187,IF($K$2='Complete Statement (Sess. Marks'!$AY$2,'Complete Statement (Sess. Marks'!AZ187,IF($K$2='Complete Statement (Sess. Marks'!$BK$2,'Complete Statement (Sess. Marks'!BL187,IF($K$2='Complete Statement (Sess. Marks'!$BW$2,'Complete Statement (Sess. Marks'!BX187,IF($K$2='Complete Statement (Sess. Marks'!$CI$2,'Complete Statement (Sess. Marks'!CJ187,"")))))))</f>
        <v>0</v>
      </c>
      <c r="M187" s="76">
        <f>IF($K$2='Complete Statement (Sess. Marks'!$O$2,'Complete Statement (Sess. Marks'!Q187,IF($K$2='Complete Statement (Sess. Marks'!$AA$2,'Complete Statement (Sess. Marks'!AC187,IF($K$2='Complete Statement (Sess. Marks'!$AM$2,'Complete Statement (Sess. Marks'!AO187,IF($K$2='Complete Statement (Sess. Marks'!$AY$2,'Complete Statement (Sess. Marks'!BA187,IF($K$2='Complete Statement (Sess. Marks'!$BK$2,'Complete Statement (Sess. Marks'!BM187,IF($K$2='Complete Statement (Sess. Marks'!$BW$2,'Complete Statement (Sess. Marks'!BY187,IF($K$2='Complete Statement (Sess. Marks'!$CI$2,'Complete Statement (Sess. Marks'!CK187,"")))))))</f>
        <v>0</v>
      </c>
      <c r="N187" s="76">
        <f>IF($K$2='Complete Statement (Sess. Marks'!$O$2,'Complete Statement (Sess. Marks'!R187,IF($K$2='Complete Statement (Sess. Marks'!$AA$2,'Complete Statement (Sess. Marks'!AD187,IF($K$2='Complete Statement (Sess. Marks'!$AM$2,'Complete Statement (Sess. Marks'!AP187,IF($K$2='Complete Statement (Sess. Marks'!$AY$2,'Complete Statement (Sess. Marks'!BB187,IF($K$2='Complete Statement (Sess. Marks'!$BK$2,'Complete Statement (Sess. Marks'!BN187,IF($K$2='Complete Statement (Sess. Marks'!$BW$2,'Complete Statement (Sess. Marks'!BZ187,IF($K$2='Complete Statement (Sess. Marks'!$CI$2,'Complete Statement (Sess. Marks'!CL187,"")))))))</f>
        <v>0</v>
      </c>
      <c r="O187" s="76">
        <f>IF($K$2='Complete Statement (Sess. Marks'!$O$2,'Complete Statement (Sess. Marks'!S187,IF($K$2='Complete Statement (Sess. Marks'!$AA$2,'Complete Statement (Sess. Marks'!AE187,IF($K$2='Complete Statement (Sess. Marks'!$AM$2,'Complete Statement (Sess. Marks'!AQ187,IF($K$2='Complete Statement (Sess. Marks'!$AY$2,'Complete Statement (Sess. Marks'!BC187,IF($K$2='Complete Statement (Sess. Marks'!$BK$2,'Complete Statement (Sess. Marks'!BO187,IF($K$2='Complete Statement (Sess. Marks'!$BW$2,'Complete Statement (Sess. Marks'!CA187,IF($K$2='Complete Statement (Sess. Marks'!$CI$2,'Complete Statement (Sess. Marks'!CM187,"")))))))</f>
        <v>0</v>
      </c>
      <c r="P187" s="76">
        <f>IF($K$2='Complete Statement (Sess. Marks'!$O$2,'Complete Statement (Sess. Marks'!T187,IF($K$2='Complete Statement (Sess. Marks'!$AA$2,'Complete Statement (Sess. Marks'!AF187,IF($K$2='Complete Statement (Sess. Marks'!$AM$2,'Complete Statement (Sess. Marks'!AR187,IF($K$2='Complete Statement (Sess. Marks'!$AY$2,'Complete Statement (Sess. Marks'!BD187,IF($K$2='Complete Statement (Sess. Marks'!$BK$2,'Complete Statement (Sess. Marks'!BP187,IF($K$2='Complete Statement (Sess. Marks'!$BW$2,'Complete Statement (Sess. Marks'!CB187,IF($K$2='Complete Statement (Sess. Marks'!$CI$2,'Complete Statement (Sess. Marks'!CN187,"")))))))</f>
        <v>0</v>
      </c>
      <c r="Q187" s="76">
        <f>IF($K$2='Complete Statement (Sess. Marks'!$O$2,'Complete Statement (Sess. Marks'!U187,IF($K$2='Complete Statement (Sess. Marks'!$AA$2,'Complete Statement (Sess. Marks'!AG187,IF($K$2='Complete Statement (Sess. Marks'!$AM$2,'Complete Statement (Sess. Marks'!AS187,IF($K$2='Complete Statement (Sess. Marks'!$AY$2,'Complete Statement (Sess. Marks'!BE187,IF($K$2='Complete Statement (Sess. Marks'!$BK$2,'Complete Statement (Sess. Marks'!BQ187,IF($K$2='Complete Statement (Sess. Marks'!$BW$2,'Complete Statement (Sess. Marks'!CC187,IF($K$2='Complete Statement (Sess. Marks'!$CI$2,'Complete Statement (Sess. Marks'!CO187,"")))))))</f>
        <v>0</v>
      </c>
      <c r="R187" s="76">
        <f>IF($K$2='Complete Statement (Sess. Marks'!$O$2,'Complete Statement (Sess. Marks'!V187,IF($K$2='Complete Statement (Sess. Marks'!$AA$2,'Complete Statement (Sess. Marks'!AH187,IF($K$2='Complete Statement (Sess. Marks'!$AM$2,'Complete Statement (Sess. Marks'!AT187,IF($K$2='Complete Statement (Sess. Marks'!$AY$2,'Complete Statement (Sess. Marks'!BF187,IF($K$2='Complete Statement (Sess. Marks'!$BK$2,'Complete Statement (Sess. Marks'!BR187,IF($K$2='Complete Statement (Sess. Marks'!$BW$2,'Complete Statement (Sess. Marks'!CD187,IF($K$2='Complete Statement (Sess. Marks'!$CI$2,'Complete Statement (Sess. Marks'!CP187,"")))))))</f>
        <v>0</v>
      </c>
      <c r="S187" s="76">
        <f>IF($K$2='Complete Statement (Sess. Marks'!$O$2,'Complete Statement (Sess. Marks'!W187,IF($K$2='Complete Statement (Sess. Marks'!$AA$2,'Complete Statement (Sess. Marks'!AI187,IF($K$2='Complete Statement (Sess. Marks'!$AM$2,'Complete Statement (Sess. Marks'!AU187,IF($K$2='Complete Statement (Sess. Marks'!$AY$2,'Complete Statement (Sess. Marks'!BG187,IF($K$2='Complete Statement (Sess. Marks'!$BK$2,'Complete Statement (Sess. Marks'!BS187,IF($K$2='Complete Statement (Sess. Marks'!$BW$2,'Complete Statement (Sess. Marks'!CE187,IF($K$2='Complete Statement (Sess. Marks'!$CI$2,'Complete Statement (Sess. Marks'!CQ187,"")))))))</f>
        <v>0</v>
      </c>
      <c r="T187" s="76">
        <f>IF($K$2='Complete Statement (Sess. Marks'!$O$2,'Complete Statement (Sess. Marks'!X187,IF($K$2='Complete Statement (Sess. Marks'!$AA$2,'Complete Statement (Sess. Marks'!AJ187,IF($K$2='Complete Statement (Sess. Marks'!$AM$2,'Complete Statement (Sess. Marks'!AV187,IF($K$2='Complete Statement (Sess. Marks'!$AY$2,'Complete Statement (Sess. Marks'!BH187,IF($K$2='Complete Statement (Sess. Marks'!$BK$2,'Complete Statement (Sess. Marks'!BT187,IF($K$2='Complete Statement (Sess. Marks'!$BW$2,'Complete Statement (Sess. Marks'!CF187,IF($K$2='Complete Statement (Sess. Marks'!$CI$2,'Complete Statement (Sess. Marks'!CR187,"")))))))</f>
        <v>0</v>
      </c>
      <c r="U187" s="76">
        <f>IF($K$2='Complete Statement (Sess. Marks'!$O$2,'Complete Statement (Sess. Marks'!Y187,IF($K$2='Complete Statement (Sess. Marks'!$AA$2,'Complete Statement (Sess. Marks'!AK187,IF($K$2='Complete Statement (Sess. Marks'!$AM$2,'Complete Statement (Sess. Marks'!AW187,IF($K$2='Complete Statement (Sess. Marks'!$AY$2,'Complete Statement (Sess. Marks'!BI187,IF($K$2='Complete Statement (Sess. Marks'!$BK$2,'Complete Statement (Sess. Marks'!BU187,IF($K$2='Complete Statement (Sess. Marks'!$BW$2,'Complete Statement (Sess. Marks'!CG187,IF($K$2='Complete Statement (Sess. Marks'!$CI$2,'Complete Statement (Sess. Marks'!CS187,"")))))))</f>
        <v>0</v>
      </c>
      <c r="V187" s="78">
        <f>IF($K$2='Complete Statement (Sess. Marks'!$O$2,'Complete Statement (Sess. Marks'!Z187,IF($K$2='Complete Statement (Sess. Marks'!$AA$2,'Complete Statement (Sess. Marks'!AL187,IF($K$2='Complete Statement (Sess. Marks'!$AM$2,'Complete Statement (Sess. Marks'!AX187,IF($K$2='Complete Statement (Sess. Marks'!$AY$2,'Complete Statement (Sess. Marks'!BJ187,IF($K$2='Complete Statement (Sess. Marks'!$BK$2,'Complete Statement (Sess. Marks'!BV187,IF($K$2='Complete Statement (Sess. Marks'!$BW$2,'Complete Statement (Sess. Marks'!CH187,IF($K$2='Complete Statement (Sess. Marks'!$CI$2,'Complete Statement (Sess. Marks'!CT187,"")))))))</f>
        <v>0</v>
      </c>
      <c r="W187" s="585"/>
      <c r="X187" s="128">
        <f>'Complete Statement (Sess. Marks'!DE187</f>
        <v>0</v>
      </c>
      <c r="Y187" s="282">
        <f>'Complete Statement (Sess. Marks'!DI187</f>
        <v>0</v>
      </c>
      <c r="Z187" s="124">
        <f>'Complete Statement (Sess. Marks'!DM187</f>
        <v>0</v>
      </c>
      <c r="AA187" s="282">
        <f>'Complete Statement (Sess. Marks'!DQ187</f>
        <v>0</v>
      </c>
      <c r="AB187" s="352">
        <f>'Complete Statement (Sess. Marks'!DU187</f>
        <v>0</v>
      </c>
      <c r="AC187" s="284">
        <f>'Complete Statement (Sess. Marks'!DY187</f>
        <v>0</v>
      </c>
      <c r="AD187" s="278" t="str">
        <f>'Complete Statement (Sess. Marks'!EC187</f>
        <v/>
      </c>
      <c r="AE187" s="123">
        <f>'Complete Statement (Sess. Marks'!ED187</f>
        <v>0</v>
      </c>
      <c r="AF187" s="44" t="str">
        <f>'Complete Statement (Sess. Marks'!EE187</f>
        <v>D</v>
      </c>
      <c r="AG187" s="289">
        <f>'Complete Statement (Sess. Marks'!EF187</f>
        <v>0</v>
      </c>
      <c r="AH187" s="290" t="str">
        <f>'Complete Statement (Sess. Marks'!EG187</f>
        <v>D</v>
      </c>
      <c r="AI187" s="653"/>
    </row>
    <row r="188" spans="1:35" s="20" customFormat="1" ht="17.25" customHeight="1">
      <c r="A188" s="654"/>
      <c r="B188" s="90">
        <f t="shared" si="2"/>
        <v>0</v>
      </c>
      <c r="C188" s="19">
        <f>'Marks Entry'!D190</f>
        <v>0</v>
      </c>
      <c r="D188" s="19">
        <f>'Marks Entry'!E190</f>
        <v>0</v>
      </c>
      <c r="E188" s="106" t="str">
        <f>'Marks Entry'!F190</f>
        <v/>
      </c>
      <c r="F188" s="19">
        <f>'Marks Entry'!G190</f>
        <v>0</v>
      </c>
      <c r="G188" s="19">
        <f>'Marks Entry'!H190</f>
        <v>0</v>
      </c>
      <c r="H188" s="19">
        <f>'Marks Entry'!I190</f>
        <v>0</v>
      </c>
      <c r="I188" s="19">
        <f>'Marks Entry'!J190</f>
        <v>0</v>
      </c>
      <c r="J188" s="748">
        <f>'Marks Entry'!K190</f>
        <v>0</v>
      </c>
      <c r="K188" s="77">
        <f>IF($K$2='Complete Statement (Sess. Marks'!$O$2,'Complete Statement (Sess. Marks'!O188,IF($K$2='Complete Statement (Sess. Marks'!$AA$2,'Complete Statement (Sess. Marks'!AA188,IF($K$2='Complete Statement (Sess. Marks'!$AM$2,'Complete Statement (Sess. Marks'!AM188,IF($K$2='Complete Statement (Sess. Marks'!$AY$2,'Complete Statement (Sess. Marks'!AY188,IF($K$2='Complete Statement (Sess. Marks'!$BK$2,'Complete Statement (Sess. Marks'!BK188,IF($K$2='Complete Statement (Sess. Marks'!$BW$2,'Complete Statement (Sess. Marks'!BW188,IF($K$2='Complete Statement (Sess. Marks'!$CI$2,'Complete Statement (Sess. Marks'!CI188,"")))))))</f>
        <v>0</v>
      </c>
      <c r="L188" s="76">
        <f>IF($K$2='Complete Statement (Sess. Marks'!$O$2,'Complete Statement (Sess. Marks'!P188,IF($K$2='Complete Statement (Sess. Marks'!$AA$2,'Complete Statement (Sess. Marks'!AB188,IF($K$2='Complete Statement (Sess. Marks'!$AM$2,'Complete Statement (Sess. Marks'!AN188,IF($K$2='Complete Statement (Sess. Marks'!$AY$2,'Complete Statement (Sess. Marks'!AZ188,IF($K$2='Complete Statement (Sess. Marks'!$BK$2,'Complete Statement (Sess. Marks'!BL188,IF($K$2='Complete Statement (Sess. Marks'!$BW$2,'Complete Statement (Sess. Marks'!BX188,IF($K$2='Complete Statement (Sess. Marks'!$CI$2,'Complete Statement (Sess. Marks'!CJ188,"")))))))</f>
        <v>0</v>
      </c>
      <c r="M188" s="76">
        <f>IF($K$2='Complete Statement (Sess. Marks'!$O$2,'Complete Statement (Sess. Marks'!Q188,IF($K$2='Complete Statement (Sess. Marks'!$AA$2,'Complete Statement (Sess. Marks'!AC188,IF($K$2='Complete Statement (Sess. Marks'!$AM$2,'Complete Statement (Sess. Marks'!AO188,IF($K$2='Complete Statement (Sess. Marks'!$AY$2,'Complete Statement (Sess. Marks'!BA188,IF($K$2='Complete Statement (Sess. Marks'!$BK$2,'Complete Statement (Sess. Marks'!BM188,IF($K$2='Complete Statement (Sess. Marks'!$BW$2,'Complete Statement (Sess. Marks'!BY188,IF($K$2='Complete Statement (Sess. Marks'!$CI$2,'Complete Statement (Sess. Marks'!CK188,"")))))))</f>
        <v>0</v>
      </c>
      <c r="N188" s="76">
        <f>IF($K$2='Complete Statement (Sess. Marks'!$O$2,'Complete Statement (Sess. Marks'!R188,IF($K$2='Complete Statement (Sess. Marks'!$AA$2,'Complete Statement (Sess. Marks'!AD188,IF($K$2='Complete Statement (Sess. Marks'!$AM$2,'Complete Statement (Sess. Marks'!AP188,IF($K$2='Complete Statement (Sess. Marks'!$AY$2,'Complete Statement (Sess. Marks'!BB188,IF($K$2='Complete Statement (Sess. Marks'!$BK$2,'Complete Statement (Sess. Marks'!BN188,IF($K$2='Complete Statement (Sess. Marks'!$BW$2,'Complete Statement (Sess. Marks'!BZ188,IF($K$2='Complete Statement (Sess. Marks'!$CI$2,'Complete Statement (Sess. Marks'!CL188,"")))))))</f>
        <v>0</v>
      </c>
      <c r="O188" s="76">
        <f>IF($K$2='Complete Statement (Sess. Marks'!$O$2,'Complete Statement (Sess. Marks'!S188,IF($K$2='Complete Statement (Sess. Marks'!$AA$2,'Complete Statement (Sess. Marks'!AE188,IF($K$2='Complete Statement (Sess. Marks'!$AM$2,'Complete Statement (Sess. Marks'!AQ188,IF($K$2='Complete Statement (Sess. Marks'!$AY$2,'Complete Statement (Sess. Marks'!BC188,IF($K$2='Complete Statement (Sess. Marks'!$BK$2,'Complete Statement (Sess. Marks'!BO188,IF($K$2='Complete Statement (Sess. Marks'!$BW$2,'Complete Statement (Sess. Marks'!CA188,IF($K$2='Complete Statement (Sess. Marks'!$CI$2,'Complete Statement (Sess. Marks'!CM188,"")))))))</f>
        <v>0</v>
      </c>
      <c r="P188" s="76">
        <f>IF($K$2='Complete Statement (Sess. Marks'!$O$2,'Complete Statement (Sess. Marks'!T188,IF($K$2='Complete Statement (Sess. Marks'!$AA$2,'Complete Statement (Sess. Marks'!AF188,IF($K$2='Complete Statement (Sess. Marks'!$AM$2,'Complete Statement (Sess. Marks'!AR188,IF($K$2='Complete Statement (Sess. Marks'!$AY$2,'Complete Statement (Sess. Marks'!BD188,IF($K$2='Complete Statement (Sess. Marks'!$BK$2,'Complete Statement (Sess. Marks'!BP188,IF($K$2='Complete Statement (Sess. Marks'!$BW$2,'Complete Statement (Sess. Marks'!CB188,IF($K$2='Complete Statement (Sess. Marks'!$CI$2,'Complete Statement (Sess. Marks'!CN188,"")))))))</f>
        <v>0</v>
      </c>
      <c r="Q188" s="76">
        <f>IF($K$2='Complete Statement (Sess. Marks'!$O$2,'Complete Statement (Sess. Marks'!U188,IF($K$2='Complete Statement (Sess. Marks'!$AA$2,'Complete Statement (Sess. Marks'!AG188,IF($K$2='Complete Statement (Sess. Marks'!$AM$2,'Complete Statement (Sess. Marks'!AS188,IF($K$2='Complete Statement (Sess. Marks'!$AY$2,'Complete Statement (Sess. Marks'!BE188,IF($K$2='Complete Statement (Sess. Marks'!$BK$2,'Complete Statement (Sess. Marks'!BQ188,IF($K$2='Complete Statement (Sess. Marks'!$BW$2,'Complete Statement (Sess. Marks'!CC188,IF($K$2='Complete Statement (Sess. Marks'!$CI$2,'Complete Statement (Sess. Marks'!CO188,"")))))))</f>
        <v>0</v>
      </c>
      <c r="R188" s="76">
        <f>IF($K$2='Complete Statement (Sess. Marks'!$O$2,'Complete Statement (Sess. Marks'!V188,IF($K$2='Complete Statement (Sess. Marks'!$AA$2,'Complete Statement (Sess. Marks'!AH188,IF($K$2='Complete Statement (Sess. Marks'!$AM$2,'Complete Statement (Sess. Marks'!AT188,IF($K$2='Complete Statement (Sess. Marks'!$AY$2,'Complete Statement (Sess. Marks'!BF188,IF($K$2='Complete Statement (Sess. Marks'!$BK$2,'Complete Statement (Sess. Marks'!BR188,IF($K$2='Complete Statement (Sess. Marks'!$BW$2,'Complete Statement (Sess. Marks'!CD188,IF($K$2='Complete Statement (Sess. Marks'!$CI$2,'Complete Statement (Sess. Marks'!CP188,"")))))))</f>
        <v>0</v>
      </c>
      <c r="S188" s="76">
        <f>IF($K$2='Complete Statement (Sess. Marks'!$O$2,'Complete Statement (Sess. Marks'!W188,IF($K$2='Complete Statement (Sess. Marks'!$AA$2,'Complete Statement (Sess. Marks'!AI188,IF($K$2='Complete Statement (Sess. Marks'!$AM$2,'Complete Statement (Sess. Marks'!AU188,IF($K$2='Complete Statement (Sess. Marks'!$AY$2,'Complete Statement (Sess. Marks'!BG188,IF($K$2='Complete Statement (Sess. Marks'!$BK$2,'Complete Statement (Sess. Marks'!BS188,IF($K$2='Complete Statement (Sess. Marks'!$BW$2,'Complete Statement (Sess. Marks'!CE188,IF($K$2='Complete Statement (Sess. Marks'!$CI$2,'Complete Statement (Sess. Marks'!CQ188,"")))))))</f>
        <v>0</v>
      </c>
      <c r="T188" s="76">
        <f>IF($K$2='Complete Statement (Sess. Marks'!$O$2,'Complete Statement (Sess. Marks'!X188,IF($K$2='Complete Statement (Sess. Marks'!$AA$2,'Complete Statement (Sess. Marks'!AJ188,IF($K$2='Complete Statement (Sess. Marks'!$AM$2,'Complete Statement (Sess. Marks'!AV188,IF($K$2='Complete Statement (Sess. Marks'!$AY$2,'Complete Statement (Sess. Marks'!BH188,IF($K$2='Complete Statement (Sess. Marks'!$BK$2,'Complete Statement (Sess. Marks'!BT188,IF($K$2='Complete Statement (Sess. Marks'!$BW$2,'Complete Statement (Sess. Marks'!CF188,IF($K$2='Complete Statement (Sess. Marks'!$CI$2,'Complete Statement (Sess. Marks'!CR188,"")))))))</f>
        <v>0</v>
      </c>
      <c r="U188" s="76">
        <f>IF($K$2='Complete Statement (Sess. Marks'!$O$2,'Complete Statement (Sess. Marks'!Y188,IF($K$2='Complete Statement (Sess. Marks'!$AA$2,'Complete Statement (Sess. Marks'!AK188,IF($K$2='Complete Statement (Sess. Marks'!$AM$2,'Complete Statement (Sess. Marks'!AW188,IF($K$2='Complete Statement (Sess. Marks'!$AY$2,'Complete Statement (Sess. Marks'!BI188,IF($K$2='Complete Statement (Sess. Marks'!$BK$2,'Complete Statement (Sess. Marks'!BU188,IF($K$2='Complete Statement (Sess. Marks'!$BW$2,'Complete Statement (Sess. Marks'!CG188,IF($K$2='Complete Statement (Sess. Marks'!$CI$2,'Complete Statement (Sess. Marks'!CS188,"")))))))</f>
        <v>0</v>
      </c>
      <c r="V188" s="78">
        <f>IF($K$2='Complete Statement (Sess. Marks'!$O$2,'Complete Statement (Sess. Marks'!Z188,IF($K$2='Complete Statement (Sess. Marks'!$AA$2,'Complete Statement (Sess. Marks'!AL188,IF($K$2='Complete Statement (Sess. Marks'!$AM$2,'Complete Statement (Sess. Marks'!AX188,IF($K$2='Complete Statement (Sess. Marks'!$AY$2,'Complete Statement (Sess. Marks'!BJ188,IF($K$2='Complete Statement (Sess. Marks'!$BK$2,'Complete Statement (Sess. Marks'!BV188,IF($K$2='Complete Statement (Sess. Marks'!$BW$2,'Complete Statement (Sess. Marks'!CH188,IF($K$2='Complete Statement (Sess. Marks'!$CI$2,'Complete Statement (Sess. Marks'!CT188,"")))))))</f>
        <v>0</v>
      </c>
      <c r="W188" s="585"/>
      <c r="X188" s="128">
        <f>'Complete Statement (Sess. Marks'!DE188</f>
        <v>0</v>
      </c>
      <c r="Y188" s="282">
        <f>'Complete Statement (Sess. Marks'!DI188</f>
        <v>0</v>
      </c>
      <c r="Z188" s="124">
        <f>'Complete Statement (Sess. Marks'!DM188</f>
        <v>0</v>
      </c>
      <c r="AA188" s="282">
        <f>'Complete Statement (Sess. Marks'!DQ188</f>
        <v>0</v>
      </c>
      <c r="AB188" s="352">
        <f>'Complete Statement (Sess. Marks'!DU188</f>
        <v>0</v>
      </c>
      <c r="AC188" s="284">
        <f>'Complete Statement (Sess. Marks'!DY188</f>
        <v>0</v>
      </c>
      <c r="AD188" s="278" t="str">
        <f>'Complete Statement (Sess. Marks'!EC188</f>
        <v/>
      </c>
      <c r="AE188" s="123">
        <f>'Complete Statement (Sess. Marks'!ED188</f>
        <v>0</v>
      </c>
      <c r="AF188" s="44" t="str">
        <f>'Complete Statement (Sess. Marks'!EE188</f>
        <v>D</v>
      </c>
      <c r="AG188" s="289">
        <f>'Complete Statement (Sess. Marks'!EF188</f>
        <v>0</v>
      </c>
      <c r="AH188" s="290" t="str">
        <f>'Complete Statement (Sess. Marks'!EG188</f>
        <v>D</v>
      </c>
      <c r="AI188" s="653"/>
    </row>
    <row r="189" spans="1:35" s="20" customFormat="1" ht="17.25" customHeight="1">
      <c r="A189" s="654"/>
      <c r="B189" s="90">
        <f t="shared" si="2"/>
        <v>0</v>
      </c>
      <c r="C189" s="19">
        <f>'Marks Entry'!D191</f>
        <v>0</v>
      </c>
      <c r="D189" s="19">
        <f>'Marks Entry'!E191</f>
        <v>0</v>
      </c>
      <c r="E189" s="106" t="str">
        <f>'Marks Entry'!F191</f>
        <v/>
      </c>
      <c r="F189" s="19">
        <f>'Marks Entry'!G191</f>
        <v>0</v>
      </c>
      <c r="G189" s="19">
        <f>'Marks Entry'!H191</f>
        <v>0</v>
      </c>
      <c r="H189" s="19">
        <f>'Marks Entry'!I191</f>
        <v>0</v>
      </c>
      <c r="I189" s="19">
        <f>'Marks Entry'!J191</f>
        <v>0</v>
      </c>
      <c r="J189" s="748">
        <f>'Marks Entry'!K191</f>
        <v>0</v>
      </c>
      <c r="K189" s="77">
        <f>IF($K$2='Complete Statement (Sess. Marks'!$O$2,'Complete Statement (Sess. Marks'!O189,IF($K$2='Complete Statement (Sess. Marks'!$AA$2,'Complete Statement (Sess. Marks'!AA189,IF($K$2='Complete Statement (Sess. Marks'!$AM$2,'Complete Statement (Sess. Marks'!AM189,IF($K$2='Complete Statement (Sess. Marks'!$AY$2,'Complete Statement (Sess. Marks'!AY189,IF($K$2='Complete Statement (Sess. Marks'!$BK$2,'Complete Statement (Sess. Marks'!BK189,IF($K$2='Complete Statement (Sess. Marks'!$BW$2,'Complete Statement (Sess. Marks'!BW189,IF($K$2='Complete Statement (Sess. Marks'!$CI$2,'Complete Statement (Sess. Marks'!CI189,"")))))))</f>
        <v>0</v>
      </c>
      <c r="L189" s="76">
        <f>IF($K$2='Complete Statement (Sess. Marks'!$O$2,'Complete Statement (Sess. Marks'!P189,IF($K$2='Complete Statement (Sess. Marks'!$AA$2,'Complete Statement (Sess. Marks'!AB189,IF($K$2='Complete Statement (Sess. Marks'!$AM$2,'Complete Statement (Sess. Marks'!AN189,IF($K$2='Complete Statement (Sess. Marks'!$AY$2,'Complete Statement (Sess. Marks'!AZ189,IF($K$2='Complete Statement (Sess. Marks'!$BK$2,'Complete Statement (Sess. Marks'!BL189,IF($K$2='Complete Statement (Sess. Marks'!$BW$2,'Complete Statement (Sess. Marks'!BX189,IF($K$2='Complete Statement (Sess. Marks'!$CI$2,'Complete Statement (Sess. Marks'!CJ189,"")))))))</f>
        <v>0</v>
      </c>
      <c r="M189" s="76">
        <f>IF($K$2='Complete Statement (Sess. Marks'!$O$2,'Complete Statement (Sess. Marks'!Q189,IF($K$2='Complete Statement (Sess. Marks'!$AA$2,'Complete Statement (Sess. Marks'!AC189,IF($K$2='Complete Statement (Sess. Marks'!$AM$2,'Complete Statement (Sess. Marks'!AO189,IF($K$2='Complete Statement (Sess. Marks'!$AY$2,'Complete Statement (Sess. Marks'!BA189,IF($K$2='Complete Statement (Sess. Marks'!$BK$2,'Complete Statement (Sess. Marks'!BM189,IF($K$2='Complete Statement (Sess. Marks'!$BW$2,'Complete Statement (Sess. Marks'!BY189,IF($K$2='Complete Statement (Sess. Marks'!$CI$2,'Complete Statement (Sess. Marks'!CK189,"")))))))</f>
        <v>0</v>
      </c>
      <c r="N189" s="76">
        <f>IF($K$2='Complete Statement (Sess. Marks'!$O$2,'Complete Statement (Sess. Marks'!R189,IF($K$2='Complete Statement (Sess. Marks'!$AA$2,'Complete Statement (Sess. Marks'!AD189,IF($K$2='Complete Statement (Sess. Marks'!$AM$2,'Complete Statement (Sess. Marks'!AP189,IF($K$2='Complete Statement (Sess. Marks'!$AY$2,'Complete Statement (Sess. Marks'!BB189,IF($K$2='Complete Statement (Sess. Marks'!$BK$2,'Complete Statement (Sess. Marks'!BN189,IF($K$2='Complete Statement (Sess. Marks'!$BW$2,'Complete Statement (Sess. Marks'!BZ189,IF($K$2='Complete Statement (Sess. Marks'!$CI$2,'Complete Statement (Sess. Marks'!CL189,"")))))))</f>
        <v>0</v>
      </c>
      <c r="O189" s="76">
        <f>IF($K$2='Complete Statement (Sess. Marks'!$O$2,'Complete Statement (Sess. Marks'!S189,IF($K$2='Complete Statement (Sess. Marks'!$AA$2,'Complete Statement (Sess. Marks'!AE189,IF($K$2='Complete Statement (Sess. Marks'!$AM$2,'Complete Statement (Sess. Marks'!AQ189,IF($K$2='Complete Statement (Sess. Marks'!$AY$2,'Complete Statement (Sess. Marks'!BC189,IF($K$2='Complete Statement (Sess. Marks'!$BK$2,'Complete Statement (Sess. Marks'!BO189,IF($K$2='Complete Statement (Sess. Marks'!$BW$2,'Complete Statement (Sess. Marks'!CA189,IF($K$2='Complete Statement (Sess. Marks'!$CI$2,'Complete Statement (Sess. Marks'!CM189,"")))))))</f>
        <v>0</v>
      </c>
      <c r="P189" s="76">
        <f>IF($K$2='Complete Statement (Sess. Marks'!$O$2,'Complete Statement (Sess. Marks'!T189,IF($K$2='Complete Statement (Sess. Marks'!$AA$2,'Complete Statement (Sess. Marks'!AF189,IF($K$2='Complete Statement (Sess. Marks'!$AM$2,'Complete Statement (Sess. Marks'!AR189,IF($K$2='Complete Statement (Sess. Marks'!$AY$2,'Complete Statement (Sess. Marks'!BD189,IF($K$2='Complete Statement (Sess. Marks'!$BK$2,'Complete Statement (Sess. Marks'!BP189,IF($K$2='Complete Statement (Sess. Marks'!$BW$2,'Complete Statement (Sess. Marks'!CB189,IF($K$2='Complete Statement (Sess. Marks'!$CI$2,'Complete Statement (Sess. Marks'!CN189,"")))))))</f>
        <v>0</v>
      </c>
      <c r="Q189" s="76">
        <f>IF($K$2='Complete Statement (Sess. Marks'!$O$2,'Complete Statement (Sess. Marks'!U189,IF($K$2='Complete Statement (Sess. Marks'!$AA$2,'Complete Statement (Sess. Marks'!AG189,IF($K$2='Complete Statement (Sess. Marks'!$AM$2,'Complete Statement (Sess. Marks'!AS189,IF($K$2='Complete Statement (Sess. Marks'!$AY$2,'Complete Statement (Sess. Marks'!BE189,IF($K$2='Complete Statement (Sess. Marks'!$BK$2,'Complete Statement (Sess. Marks'!BQ189,IF($K$2='Complete Statement (Sess. Marks'!$BW$2,'Complete Statement (Sess. Marks'!CC189,IF($K$2='Complete Statement (Sess. Marks'!$CI$2,'Complete Statement (Sess. Marks'!CO189,"")))))))</f>
        <v>0</v>
      </c>
      <c r="R189" s="76">
        <f>IF($K$2='Complete Statement (Sess. Marks'!$O$2,'Complete Statement (Sess. Marks'!V189,IF($K$2='Complete Statement (Sess. Marks'!$AA$2,'Complete Statement (Sess. Marks'!AH189,IF($K$2='Complete Statement (Sess. Marks'!$AM$2,'Complete Statement (Sess. Marks'!AT189,IF($K$2='Complete Statement (Sess. Marks'!$AY$2,'Complete Statement (Sess. Marks'!BF189,IF($K$2='Complete Statement (Sess. Marks'!$BK$2,'Complete Statement (Sess. Marks'!BR189,IF($K$2='Complete Statement (Sess. Marks'!$BW$2,'Complete Statement (Sess. Marks'!CD189,IF($K$2='Complete Statement (Sess. Marks'!$CI$2,'Complete Statement (Sess. Marks'!CP189,"")))))))</f>
        <v>0</v>
      </c>
      <c r="S189" s="76">
        <f>IF($K$2='Complete Statement (Sess. Marks'!$O$2,'Complete Statement (Sess. Marks'!W189,IF($K$2='Complete Statement (Sess. Marks'!$AA$2,'Complete Statement (Sess. Marks'!AI189,IF($K$2='Complete Statement (Sess. Marks'!$AM$2,'Complete Statement (Sess. Marks'!AU189,IF($K$2='Complete Statement (Sess. Marks'!$AY$2,'Complete Statement (Sess. Marks'!BG189,IF($K$2='Complete Statement (Sess. Marks'!$BK$2,'Complete Statement (Sess. Marks'!BS189,IF($K$2='Complete Statement (Sess. Marks'!$BW$2,'Complete Statement (Sess. Marks'!CE189,IF($K$2='Complete Statement (Sess. Marks'!$CI$2,'Complete Statement (Sess. Marks'!CQ189,"")))))))</f>
        <v>0</v>
      </c>
      <c r="T189" s="76">
        <f>IF($K$2='Complete Statement (Sess. Marks'!$O$2,'Complete Statement (Sess. Marks'!X189,IF($K$2='Complete Statement (Sess. Marks'!$AA$2,'Complete Statement (Sess. Marks'!AJ189,IF($K$2='Complete Statement (Sess. Marks'!$AM$2,'Complete Statement (Sess. Marks'!AV189,IF($K$2='Complete Statement (Sess. Marks'!$AY$2,'Complete Statement (Sess. Marks'!BH189,IF($K$2='Complete Statement (Sess. Marks'!$BK$2,'Complete Statement (Sess. Marks'!BT189,IF($K$2='Complete Statement (Sess. Marks'!$BW$2,'Complete Statement (Sess. Marks'!CF189,IF($K$2='Complete Statement (Sess. Marks'!$CI$2,'Complete Statement (Sess. Marks'!CR189,"")))))))</f>
        <v>0</v>
      </c>
      <c r="U189" s="76">
        <f>IF($K$2='Complete Statement (Sess. Marks'!$O$2,'Complete Statement (Sess. Marks'!Y189,IF($K$2='Complete Statement (Sess. Marks'!$AA$2,'Complete Statement (Sess. Marks'!AK189,IF($K$2='Complete Statement (Sess. Marks'!$AM$2,'Complete Statement (Sess. Marks'!AW189,IF($K$2='Complete Statement (Sess. Marks'!$AY$2,'Complete Statement (Sess. Marks'!BI189,IF($K$2='Complete Statement (Sess. Marks'!$BK$2,'Complete Statement (Sess. Marks'!BU189,IF($K$2='Complete Statement (Sess. Marks'!$BW$2,'Complete Statement (Sess. Marks'!CG189,IF($K$2='Complete Statement (Sess. Marks'!$CI$2,'Complete Statement (Sess. Marks'!CS189,"")))))))</f>
        <v>0</v>
      </c>
      <c r="V189" s="78">
        <f>IF($K$2='Complete Statement (Sess. Marks'!$O$2,'Complete Statement (Sess. Marks'!Z189,IF($K$2='Complete Statement (Sess. Marks'!$AA$2,'Complete Statement (Sess. Marks'!AL189,IF($K$2='Complete Statement (Sess. Marks'!$AM$2,'Complete Statement (Sess. Marks'!AX189,IF($K$2='Complete Statement (Sess. Marks'!$AY$2,'Complete Statement (Sess. Marks'!BJ189,IF($K$2='Complete Statement (Sess. Marks'!$BK$2,'Complete Statement (Sess. Marks'!BV189,IF($K$2='Complete Statement (Sess. Marks'!$BW$2,'Complete Statement (Sess. Marks'!CH189,IF($K$2='Complete Statement (Sess. Marks'!$CI$2,'Complete Statement (Sess. Marks'!CT189,"")))))))</f>
        <v>0</v>
      </c>
      <c r="W189" s="585"/>
      <c r="X189" s="128">
        <f>'Complete Statement (Sess. Marks'!DE189</f>
        <v>0</v>
      </c>
      <c r="Y189" s="282">
        <f>'Complete Statement (Sess. Marks'!DI189</f>
        <v>0</v>
      </c>
      <c r="Z189" s="124">
        <f>'Complete Statement (Sess. Marks'!DM189</f>
        <v>0</v>
      </c>
      <c r="AA189" s="282">
        <f>'Complete Statement (Sess. Marks'!DQ189</f>
        <v>0</v>
      </c>
      <c r="AB189" s="352">
        <f>'Complete Statement (Sess. Marks'!DU189</f>
        <v>0</v>
      </c>
      <c r="AC189" s="284">
        <f>'Complete Statement (Sess. Marks'!DY189</f>
        <v>0</v>
      </c>
      <c r="AD189" s="278" t="str">
        <f>'Complete Statement (Sess. Marks'!EC189</f>
        <v/>
      </c>
      <c r="AE189" s="123">
        <f>'Complete Statement (Sess. Marks'!ED189</f>
        <v>0</v>
      </c>
      <c r="AF189" s="44" t="str">
        <f>'Complete Statement (Sess. Marks'!EE189</f>
        <v>D</v>
      </c>
      <c r="AG189" s="289">
        <f>'Complete Statement (Sess. Marks'!EF189</f>
        <v>0</v>
      </c>
      <c r="AH189" s="290" t="str">
        <f>'Complete Statement (Sess. Marks'!EG189</f>
        <v>D</v>
      </c>
      <c r="AI189" s="653"/>
    </row>
    <row r="190" spans="1:35" s="20" customFormat="1" ht="17.25" customHeight="1">
      <c r="A190" s="654"/>
      <c r="B190" s="90">
        <f t="shared" si="2"/>
        <v>0</v>
      </c>
      <c r="C190" s="19">
        <f>'Marks Entry'!D192</f>
        <v>0</v>
      </c>
      <c r="D190" s="19">
        <f>'Marks Entry'!E192</f>
        <v>0</v>
      </c>
      <c r="E190" s="106" t="str">
        <f>'Marks Entry'!F192</f>
        <v/>
      </c>
      <c r="F190" s="19">
        <f>'Marks Entry'!G192</f>
        <v>0</v>
      </c>
      <c r="G190" s="19">
        <f>'Marks Entry'!H192</f>
        <v>0</v>
      </c>
      <c r="H190" s="19">
        <f>'Marks Entry'!I192</f>
        <v>0</v>
      </c>
      <c r="I190" s="19">
        <f>'Marks Entry'!J192</f>
        <v>0</v>
      </c>
      <c r="J190" s="748">
        <f>'Marks Entry'!K192</f>
        <v>0</v>
      </c>
      <c r="K190" s="77">
        <f>IF($K$2='Complete Statement (Sess. Marks'!$O$2,'Complete Statement (Sess. Marks'!O190,IF($K$2='Complete Statement (Sess. Marks'!$AA$2,'Complete Statement (Sess. Marks'!AA190,IF($K$2='Complete Statement (Sess. Marks'!$AM$2,'Complete Statement (Sess. Marks'!AM190,IF($K$2='Complete Statement (Sess. Marks'!$AY$2,'Complete Statement (Sess. Marks'!AY190,IF($K$2='Complete Statement (Sess. Marks'!$BK$2,'Complete Statement (Sess. Marks'!BK190,IF($K$2='Complete Statement (Sess. Marks'!$BW$2,'Complete Statement (Sess. Marks'!BW190,IF($K$2='Complete Statement (Sess. Marks'!$CI$2,'Complete Statement (Sess. Marks'!CI190,"")))))))</f>
        <v>0</v>
      </c>
      <c r="L190" s="76">
        <f>IF($K$2='Complete Statement (Sess. Marks'!$O$2,'Complete Statement (Sess. Marks'!P190,IF($K$2='Complete Statement (Sess. Marks'!$AA$2,'Complete Statement (Sess. Marks'!AB190,IF($K$2='Complete Statement (Sess. Marks'!$AM$2,'Complete Statement (Sess. Marks'!AN190,IF($K$2='Complete Statement (Sess. Marks'!$AY$2,'Complete Statement (Sess. Marks'!AZ190,IF($K$2='Complete Statement (Sess. Marks'!$BK$2,'Complete Statement (Sess. Marks'!BL190,IF($K$2='Complete Statement (Sess. Marks'!$BW$2,'Complete Statement (Sess. Marks'!BX190,IF($K$2='Complete Statement (Sess. Marks'!$CI$2,'Complete Statement (Sess. Marks'!CJ190,"")))))))</f>
        <v>0</v>
      </c>
      <c r="M190" s="76">
        <f>IF($K$2='Complete Statement (Sess. Marks'!$O$2,'Complete Statement (Sess. Marks'!Q190,IF($K$2='Complete Statement (Sess. Marks'!$AA$2,'Complete Statement (Sess. Marks'!AC190,IF($K$2='Complete Statement (Sess. Marks'!$AM$2,'Complete Statement (Sess. Marks'!AO190,IF($K$2='Complete Statement (Sess. Marks'!$AY$2,'Complete Statement (Sess. Marks'!BA190,IF($K$2='Complete Statement (Sess. Marks'!$BK$2,'Complete Statement (Sess. Marks'!BM190,IF($K$2='Complete Statement (Sess. Marks'!$BW$2,'Complete Statement (Sess. Marks'!BY190,IF($K$2='Complete Statement (Sess. Marks'!$CI$2,'Complete Statement (Sess. Marks'!CK190,"")))))))</f>
        <v>0</v>
      </c>
      <c r="N190" s="76">
        <f>IF($K$2='Complete Statement (Sess. Marks'!$O$2,'Complete Statement (Sess. Marks'!R190,IF($K$2='Complete Statement (Sess. Marks'!$AA$2,'Complete Statement (Sess. Marks'!AD190,IF($K$2='Complete Statement (Sess. Marks'!$AM$2,'Complete Statement (Sess. Marks'!AP190,IF($K$2='Complete Statement (Sess. Marks'!$AY$2,'Complete Statement (Sess. Marks'!BB190,IF($K$2='Complete Statement (Sess. Marks'!$BK$2,'Complete Statement (Sess. Marks'!BN190,IF($K$2='Complete Statement (Sess. Marks'!$BW$2,'Complete Statement (Sess. Marks'!BZ190,IF($K$2='Complete Statement (Sess. Marks'!$CI$2,'Complete Statement (Sess. Marks'!CL190,"")))))))</f>
        <v>0</v>
      </c>
      <c r="O190" s="76">
        <f>IF($K$2='Complete Statement (Sess. Marks'!$O$2,'Complete Statement (Sess. Marks'!S190,IF($K$2='Complete Statement (Sess. Marks'!$AA$2,'Complete Statement (Sess. Marks'!AE190,IF($K$2='Complete Statement (Sess. Marks'!$AM$2,'Complete Statement (Sess. Marks'!AQ190,IF($K$2='Complete Statement (Sess. Marks'!$AY$2,'Complete Statement (Sess. Marks'!BC190,IF($K$2='Complete Statement (Sess. Marks'!$BK$2,'Complete Statement (Sess. Marks'!BO190,IF($K$2='Complete Statement (Sess. Marks'!$BW$2,'Complete Statement (Sess. Marks'!CA190,IF($K$2='Complete Statement (Sess. Marks'!$CI$2,'Complete Statement (Sess. Marks'!CM190,"")))))))</f>
        <v>0</v>
      </c>
      <c r="P190" s="76">
        <f>IF($K$2='Complete Statement (Sess. Marks'!$O$2,'Complete Statement (Sess. Marks'!T190,IF($K$2='Complete Statement (Sess. Marks'!$AA$2,'Complete Statement (Sess. Marks'!AF190,IF($K$2='Complete Statement (Sess. Marks'!$AM$2,'Complete Statement (Sess. Marks'!AR190,IF($K$2='Complete Statement (Sess. Marks'!$AY$2,'Complete Statement (Sess. Marks'!BD190,IF($K$2='Complete Statement (Sess. Marks'!$BK$2,'Complete Statement (Sess. Marks'!BP190,IF($K$2='Complete Statement (Sess. Marks'!$BW$2,'Complete Statement (Sess. Marks'!CB190,IF($K$2='Complete Statement (Sess. Marks'!$CI$2,'Complete Statement (Sess. Marks'!CN190,"")))))))</f>
        <v>0</v>
      </c>
      <c r="Q190" s="76">
        <f>IF($K$2='Complete Statement (Sess. Marks'!$O$2,'Complete Statement (Sess. Marks'!U190,IF($K$2='Complete Statement (Sess. Marks'!$AA$2,'Complete Statement (Sess. Marks'!AG190,IF($K$2='Complete Statement (Sess. Marks'!$AM$2,'Complete Statement (Sess. Marks'!AS190,IF($K$2='Complete Statement (Sess. Marks'!$AY$2,'Complete Statement (Sess. Marks'!BE190,IF($K$2='Complete Statement (Sess. Marks'!$BK$2,'Complete Statement (Sess. Marks'!BQ190,IF($K$2='Complete Statement (Sess. Marks'!$BW$2,'Complete Statement (Sess. Marks'!CC190,IF($K$2='Complete Statement (Sess. Marks'!$CI$2,'Complete Statement (Sess. Marks'!CO190,"")))))))</f>
        <v>0</v>
      </c>
      <c r="R190" s="76">
        <f>IF($K$2='Complete Statement (Sess. Marks'!$O$2,'Complete Statement (Sess. Marks'!V190,IF($K$2='Complete Statement (Sess. Marks'!$AA$2,'Complete Statement (Sess. Marks'!AH190,IF($K$2='Complete Statement (Sess. Marks'!$AM$2,'Complete Statement (Sess. Marks'!AT190,IF($K$2='Complete Statement (Sess. Marks'!$AY$2,'Complete Statement (Sess. Marks'!BF190,IF($K$2='Complete Statement (Sess. Marks'!$BK$2,'Complete Statement (Sess. Marks'!BR190,IF($K$2='Complete Statement (Sess. Marks'!$BW$2,'Complete Statement (Sess. Marks'!CD190,IF($K$2='Complete Statement (Sess. Marks'!$CI$2,'Complete Statement (Sess. Marks'!CP190,"")))))))</f>
        <v>0</v>
      </c>
      <c r="S190" s="76">
        <f>IF($K$2='Complete Statement (Sess. Marks'!$O$2,'Complete Statement (Sess. Marks'!W190,IF($K$2='Complete Statement (Sess. Marks'!$AA$2,'Complete Statement (Sess. Marks'!AI190,IF($K$2='Complete Statement (Sess. Marks'!$AM$2,'Complete Statement (Sess. Marks'!AU190,IF($K$2='Complete Statement (Sess. Marks'!$AY$2,'Complete Statement (Sess. Marks'!BG190,IF($K$2='Complete Statement (Sess. Marks'!$BK$2,'Complete Statement (Sess. Marks'!BS190,IF($K$2='Complete Statement (Sess. Marks'!$BW$2,'Complete Statement (Sess. Marks'!CE190,IF($K$2='Complete Statement (Sess. Marks'!$CI$2,'Complete Statement (Sess. Marks'!CQ190,"")))))))</f>
        <v>0</v>
      </c>
      <c r="T190" s="76">
        <f>IF($K$2='Complete Statement (Sess. Marks'!$O$2,'Complete Statement (Sess. Marks'!X190,IF($K$2='Complete Statement (Sess. Marks'!$AA$2,'Complete Statement (Sess. Marks'!AJ190,IF($K$2='Complete Statement (Sess. Marks'!$AM$2,'Complete Statement (Sess. Marks'!AV190,IF($K$2='Complete Statement (Sess. Marks'!$AY$2,'Complete Statement (Sess. Marks'!BH190,IF($K$2='Complete Statement (Sess. Marks'!$BK$2,'Complete Statement (Sess. Marks'!BT190,IF($K$2='Complete Statement (Sess. Marks'!$BW$2,'Complete Statement (Sess. Marks'!CF190,IF($K$2='Complete Statement (Sess. Marks'!$CI$2,'Complete Statement (Sess. Marks'!CR190,"")))))))</f>
        <v>0</v>
      </c>
      <c r="U190" s="76">
        <f>IF($K$2='Complete Statement (Sess. Marks'!$O$2,'Complete Statement (Sess. Marks'!Y190,IF($K$2='Complete Statement (Sess. Marks'!$AA$2,'Complete Statement (Sess. Marks'!AK190,IF($K$2='Complete Statement (Sess. Marks'!$AM$2,'Complete Statement (Sess. Marks'!AW190,IF($K$2='Complete Statement (Sess. Marks'!$AY$2,'Complete Statement (Sess. Marks'!BI190,IF($K$2='Complete Statement (Sess. Marks'!$BK$2,'Complete Statement (Sess. Marks'!BU190,IF($K$2='Complete Statement (Sess. Marks'!$BW$2,'Complete Statement (Sess. Marks'!CG190,IF($K$2='Complete Statement (Sess. Marks'!$CI$2,'Complete Statement (Sess. Marks'!CS190,"")))))))</f>
        <v>0</v>
      </c>
      <c r="V190" s="78">
        <f>IF($K$2='Complete Statement (Sess. Marks'!$O$2,'Complete Statement (Sess. Marks'!Z190,IF($K$2='Complete Statement (Sess. Marks'!$AA$2,'Complete Statement (Sess. Marks'!AL190,IF($K$2='Complete Statement (Sess. Marks'!$AM$2,'Complete Statement (Sess. Marks'!AX190,IF($K$2='Complete Statement (Sess. Marks'!$AY$2,'Complete Statement (Sess. Marks'!BJ190,IF($K$2='Complete Statement (Sess. Marks'!$BK$2,'Complete Statement (Sess. Marks'!BV190,IF($K$2='Complete Statement (Sess. Marks'!$BW$2,'Complete Statement (Sess. Marks'!CH190,IF($K$2='Complete Statement (Sess. Marks'!$CI$2,'Complete Statement (Sess. Marks'!CT190,"")))))))</f>
        <v>0</v>
      </c>
      <c r="W190" s="585"/>
      <c r="X190" s="128">
        <f>'Complete Statement (Sess. Marks'!DE190</f>
        <v>0</v>
      </c>
      <c r="Y190" s="282">
        <f>'Complete Statement (Sess. Marks'!DI190</f>
        <v>0</v>
      </c>
      <c r="Z190" s="124">
        <f>'Complete Statement (Sess. Marks'!DM190</f>
        <v>0</v>
      </c>
      <c r="AA190" s="282">
        <f>'Complete Statement (Sess. Marks'!DQ190</f>
        <v>0</v>
      </c>
      <c r="AB190" s="352">
        <f>'Complete Statement (Sess. Marks'!DU190</f>
        <v>0</v>
      </c>
      <c r="AC190" s="284">
        <f>'Complete Statement (Sess. Marks'!DY190</f>
        <v>0</v>
      </c>
      <c r="AD190" s="278" t="str">
        <f>'Complete Statement (Sess. Marks'!EC190</f>
        <v/>
      </c>
      <c r="AE190" s="123">
        <f>'Complete Statement (Sess. Marks'!ED190</f>
        <v>0</v>
      </c>
      <c r="AF190" s="44" t="str">
        <f>'Complete Statement (Sess. Marks'!EE190</f>
        <v>D</v>
      </c>
      <c r="AG190" s="289">
        <f>'Complete Statement (Sess. Marks'!EF190</f>
        <v>0</v>
      </c>
      <c r="AH190" s="290" t="str">
        <f>'Complete Statement (Sess. Marks'!EG190</f>
        <v>D</v>
      </c>
      <c r="AI190" s="653"/>
    </row>
    <row r="191" spans="1:35" s="20" customFormat="1" ht="17.25" customHeight="1">
      <c r="A191" s="654"/>
      <c r="B191" s="90">
        <f t="shared" si="2"/>
        <v>0</v>
      </c>
      <c r="C191" s="19">
        <f>'Marks Entry'!D193</f>
        <v>0</v>
      </c>
      <c r="D191" s="19">
        <f>'Marks Entry'!E193</f>
        <v>0</v>
      </c>
      <c r="E191" s="106" t="str">
        <f>'Marks Entry'!F193</f>
        <v/>
      </c>
      <c r="F191" s="19">
        <f>'Marks Entry'!G193</f>
        <v>0</v>
      </c>
      <c r="G191" s="19">
        <f>'Marks Entry'!H193</f>
        <v>0</v>
      </c>
      <c r="H191" s="19">
        <f>'Marks Entry'!I193</f>
        <v>0</v>
      </c>
      <c r="I191" s="19">
        <f>'Marks Entry'!J193</f>
        <v>0</v>
      </c>
      <c r="J191" s="748">
        <f>'Marks Entry'!K193</f>
        <v>0</v>
      </c>
      <c r="K191" s="77">
        <f>IF($K$2='Complete Statement (Sess. Marks'!$O$2,'Complete Statement (Sess. Marks'!O191,IF($K$2='Complete Statement (Sess. Marks'!$AA$2,'Complete Statement (Sess. Marks'!AA191,IF($K$2='Complete Statement (Sess. Marks'!$AM$2,'Complete Statement (Sess. Marks'!AM191,IF($K$2='Complete Statement (Sess. Marks'!$AY$2,'Complete Statement (Sess. Marks'!AY191,IF($K$2='Complete Statement (Sess. Marks'!$BK$2,'Complete Statement (Sess. Marks'!BK191,IF($K$2='Complete Statement (Sess. Marks'!$BW$2,'Complete Statement (Sess. Marks'!BW191,IF($K$2='Complete Statement (Sess. Marks'!$CI$2,'Complete Statement (Sess. Marks'!CI191,"")))))))</f>
        <v>0</v>
      </c>
      <c r="L191" s="76">
        <f>IF($K$2='Complete Statement (Sess. Marks'!$O$2,'Complete Statement (Sess. Marks'!P191,IF($K$2='Complete Statement (Sess. Marks'!$AA$2,'Complete Statement (Sess. Marks'!AB191,IF($K$2='Complete Statement (Sess. Marks'!$AM$2,'Complete Statement (Sess. Marks'!AN191,IF($K$2='Complete Statement (Sess. Marks'!$AY$2,'Complete Statement (Sess. Marks'!AZ191,IF($K$2='Complete Statement (Sess. Marks'!$BK$2,'Complete Statement (Sess. Marks'!BL191,IF($K$2='Complete Statement (Sess. Marks'!$BW$2,'Complete Statement (Sess. Marks'!BX191,IF($K$2='Complete Statement (Sess. Marks'!$CI$2,'Complete Statement (Sess. Marks'!CJ191,"")))))))</f>
        <v>0</v>
      </c>
      <c r="M191" s="76">
        <f>IF($K$2='Complete Statement (Sess. Marks'!$O$2,'Complete Statement (Sess. Marks'!Q191,IF($K$2='Complete Statement (Sess. Marks'!$AA$2,'Complete Statement (Sess. Marks'!AC191,IF($K$2='Complete Statement (Sess. Marks'!$AM$2,'Complete Statement (Sess. Marks'!AO191,IF($K$2='Complete Statement (Sess. Marks'!$AY$2,'Complete Statement (Sess. Marks'!BA191,IF($K$2='Complete Statement (Sess. Marks'!$BK$2,'Complete Statement (Sess. Marks'!BM191,IF($K$2='Complete Statement (Sess. Marks'!$BW$2,'Complete Statement (Sess. Marks'!BY191,IF($K$2='Complete Statement (Sess. Marks'!$CI$2,'Complete Statement (Sess. Marks'!CK191,"")))))))</f>
        <v>0</v>
      </c>
      <c r="N191" s="76">
        <f>IF($K$2='Complete Statement (Sess. Marks'!$O$2,'Complete Statement (Sess. Marks'!R191,IF($K$2='Complete Statement (Sess. Marks'!$AA$2,'Complete Statement (Sess. Marks'!AD191,IF($K$2='Complete Statement (Sess. Marks'!$AM$2,'Complete Statement (Sess. Marks'!AP191,IF($K$2='Complete Statement (Sess. Marks'!$AY$2,'Complete Statement (Sess. Marks'!BB191,IF($K$2='Complete Statement (Sess. Marks'!$BK$2,'Complete Statement (Sess. Marks'!BN191,IF($K$2='Complete Statement (Sess. Marks'!$BW$2,'Complete Statement (Sess. Marks'!BZ191,IF($K$2='Complete Statement (Sess. Marks'!$CI$2,'Complete Statement (Sess. Marks'!CL191,"")))))))</f>
        <v>0</v>
      </c>
      <c r="O191" s="76">
        <f>IF($K$2='Complete Statement (Sess. Marks'!$O$2,'Complete Statement (Sess. Marks'!S191,IF($K$2='Complete Statement (Sess. Marks'!$AA$2,'Complete Statement (Sess. Marks'!AE191,IF($K$2='Complete Statement (Sess. Marks'!$AM$2,'Complete Statement (Sess. Marks'!AQ191,IF($K$2='Complete Statement (Sess. Marks'!$AY$2,'Complete Statement (Sess. Marks'!BC191,IF($K$2='Complete Statement (Sess. Marks'!$BK$2,'Complete Statement (Sess. Marks'!BO191,IF($K$2='Complete Statement (Sess. Marks'!$BW$2,'Complete Statement (Sess. Marks'!CA191,IF($K$2='Complete Statement (Sess. Marks'!$CI$2,'Complete Statement (Sess. Marks'!CM191,"")))))))</f>
        <v>0</v>
      </c>
      <c r="P191" s="76">
        <f>IF($K$2='Complete Statement (Sess. Marks'!$O$2,'Complete Statement (Sess. Marks'!T191,IF($K$2='Complete Statement (Sess. Marks'!$AA$2,'Complete Statement (Sess. Marks'!AF191,IF($K$2='Complete Statement (Sess. Marks'!$AM$2,'Complete Statement (Sess. Marks'!AR191,IF($K$2='Complete Statement (Sess. Marks'!$AY$2,'Complete Statement (Sess. Marks'!BD191,IF($K$2='Complete Statement (Sess. Marks'!$BK$2,'Complete Statement (Sess. Marks'!BP191,IF($K$2='Complete Statement (Sess. Marks'!$BW$2,'Complete Statement (Sess. Marks'!CB191,IF($K$2='Complete Statement (Sess. Marks'!$CI$2,'Complete Statement (Sess. Marks'!CN191,"")))))))</f>
        <v>0</v>
      </c>
      <c r="Q191" s="76">
        <f>IF($K$2='Complete Statement (Sess. Marks'!$O$2,'Complete Statement (Sess. Marks'!U191,IF($K$2='Complete Statement (Sess. Marks'!$AA$2,'Complete Statement (Sess. Marks'!AG191,IF($K$2='Complete Statement (Sess. Marks'!$AM$2,'Complete Statement (Sess. Marks'!AS191,IF($K$2='Complete Statement (Sess. Marks'!$AY$2,'Complete Statement (Sess. Marks'!BE191,IF($K$2='Complete Statement (Sess. Marks'!$BK$2,'Complete Statement (Sess. Marks'!BQ191,IF($K$2='Complete Statement (Sess. Marks'!$BW$2,'Complete Statement (Sess. Marks'!CC191,IF($K$2='Complete Statement (Sess. Marks'!$CI$2,'Complete Statement (Sess. Marks'!CO191,"")))))))</f>
        <v>0</v>
      </c>
      <c r="R191" s="76">
        <f>IF($K$2='Complete Statement (Sess. Marks'!$O$2,'Complete Statement (Sess. Marks'!V191,IF($K$2='Complete Statement (Sess. Marks'!$AA$2,'Complete Statement (Sess. Marks'!AH191,IF($K$2='Complete Statement (Sess. Marks'!$AM$2,'Complete Statement (Sess. Marks'!AT191,IF($K$2='Complete Statement (Sess. Marks'!$AY$2,'Complete Statement (Sess. Marks'!BF191,IF($K$2='Complete Statement (Sess. Marks'!$BK$2,'Complete Statement (Sess. Marks'!BR191,IF($K$2='Complete Statement (Sess. Marks'!$BW$2,'Complete Statement (Sess. Marks'!CD191,IF($K$2='Complete Statement (Sess. Marks'!$CI$2,'Complete Statement (Sess. Marks'!CP191,"")))))))</f>
        <v>0</v>
      </c>
      <c r="S191" s="76">
        <f>IF($K$2='Complete Statement (Sess. Marks'!$O$2,'Complete Statement (Sess. Marks'!W191,IF($K$2='Complete Statement (Sess. Marks'!$AA$2,'Complete Statement (Sess. Marks'!AI191,IF($K$2='Complete Statement (Sess. Marks'!$AM$2,'Complete Statement (Sess. Marks'!AU191,IF($K$2='Complete Statement (Sess. Marks'!$AY$2,'Complete Statement (Sess. Marks'!BG191,IF($K$2='Complete Statement (Sess. Marks'!$BK$2,'Complete Statement (Sess. Marks'!BS191,IF($K$2='Complete Statement (Sess. Marks'!$BW$2,'Complete Statement (Sess. Marks'!CE191,IF($K$2='Complete Statement (Sess. Marks'!$CI$2,'Complete Statement (Sess. Marks'!CQ191,"")))))))</f>
        <v>0</v>
      </c>
      <c r="T191" s="76">
        <f>IF($K$2='Complete Statement (Sess. Marks'!$O$2,'Complete Statement (Sess. Marks'!X191,IF($K$2='Complete Statement (Sess. Marks'!$AA$2,'Complete Statement (Sess. Marks'!AJ191,IF($K$2='Complete Statement (Sess. Marks'!$AM$2,'Complete Statement (Sess. Marks'!AV191,IF($K$2='Complete Statement (Sess. Marks'!$AY$2,'Complete Statement (Sess. Marks'!BH191,IF($K$2='Complete Statement (Sess. Marks'!$BK$2,'Complete Statement (Sess. Marks'!BT191,IF($K$2='Complete Statement (Sess. Marks'!$BW$2,'Complete Statement (Sess. Marks'!CF191,IF($K$2='Complete Statement (Sess. Marks'!$CI$2,'Complete Statement (Sess. Marks'!CR191,"")))))))</f>
        <v>0</v>
      </c>
      <c r="U191" s="76">
        <f>IF($K$2='Complete Statement (Sess. Marks'!$O$2,'Complete Statement (Sess. Marks'!Y191,IF($K$2='Complete Statement (Sess. Marks'!$AA$2,'Complete Statement (Sess. Marks'!AK191,IF($K$2='Complete Statement (Sess. Marks'!$AM$2,'Complete Statement (Sess. Marks'!AW191,IF($K$2='Complete Statement (Sess. Marks'!$AY$2,'Complete Statement (Sess. Marks'!BI191,IF($K$2='Complete Statement (Sess. Marks'!$BK$2,'Complete Statement (Sess. Marks'!BU191,IF($K$2='Complete Statement (Sess. Marks'!$BW$2,'Complete Statement (Sess. Marks'!CG191,IF($K$2='Complete Statement (Sess. Marks'!$CI$2,'Complete Statement (Sess. Marks'!CS191,"")))))))</f>
        <v>0</v>
      </c>
      <c r="V191" s="78">
        <f>IF($K$2='Complete Statement (Sess. Marks'!$O$2,'Complete Statement (Sess. Marks'!Z191,IF($K$2='Complete Statement (Sess. Marks'!$AA$2,'Complete Statement (Sess. Marks'!AL191,IF($K$2='Complete Statement (Sess. Marks'!$AM$2,'Complete Statement (Sess. Marks'!AX191,IF($K$2='Complete Statement (Sess. Marks'!$AY$2,'Complete Statement (Sess. Marks'!BJ191,IF($K$2='Complete Statement (Sess. Marks'!$BK$2,'Complete Statement (Sess. Marks'!BV191,IF($K$2='Complete Statement (Sess. Marks'!$BW$2,'Complete Statement (Sess. Marks'!CH191,IF($K$2='Complete Statement (Sess. Marks'!$CI$2,'Complete Statement (Sess. Marks'!CT191,"")))))))</f>
        <v>0</v>
      </c>
      <c r="W191" s="585"/>
      <c r="X191" s="128">
        <f>'Complete Statement (Sess. Marks'!DE191</f>
        <v>0</v>
      </c>
      <c r="Y191" s="282">
        <f>'Complete Statement (Sess. Marks'!DI191</f>
        <v>0</v>
      </c>
      <c r="Z191" s="124">
        <f>'Complete Statement (Sess. Marks'!DM191</f>
        <v>0</v>
      </c>
      <c r="AA191" s="282">
        <f>'Complete Statement (Sess. Marks'!DQ191</f>
        <v>0</v>
      </c>
      <c r="AB191" s="352">
        <f>'Complete Statement (Sess. Marks'!DU191</f>
        <v>0</v>
      </c>
      <c r="AC191" s="284">
        <f>'Complete Statement (Sess. Marks'!DY191</f>
        <v>0</v>
      </c>
      <c r="AD191" s="278" t="str">
        <f>'Complete Statement (Sess. Marks'!EC191</f>
        <v/>
      </c>
      <c r="AE191" s="123">
        <f>'Complete Statement (Sess. Marks'!ED191</f>
        <v>0</v>
      </c>
      <c r="AF191" s="44" t="str">
        <f>'Complete Statement (Sess. Marks'!EE191</f>
        <v>D</v>
      </c>
      <c r="AG191" s="289">
        <f>'Complete Statement (Sess. Marks'!EF191</f>
        <v>0</v>
      </c>
      <c r="AH191" s="290" t="str">
        <f>'Complete Statement (Sess. Marks'!EG191</f>
        <v>D</v>
      </c>
      <c r="AI191" s="653"/>
    </row>
    <row r="192" spans="1:35" s="20" customFormat="1" ht="17.25" customHeight="1">
      <c r="A192" s="654"/>
      <c r="B192" s="90">
        <f t="shared" si="2"/>
        <v>0</v>
      </c>
      <c r="C192" s="19">
        <f>'Marks Entry'!D194</f>
        <v>0</v>
      </c>
      <c r="D192" s="19">
        <f>'Marks Entry'!E194</f>
        <v>0</v>
      </c>
      <c r="E192" s="106" t="str">
        <f>'Marks Entry'!F194</f>
        <v/>
      </c>
      <c r="F192" s="19">
        <f>'Marks Entry'!G194</f>
        <v>0</v>
      </c>
      <c r="G192" s="19">
        <f>'Marks Entry'!H194</f>
        <v>0</v>
      </c>
      <c r="H192" s="19">
        <f>'Marks Entry'!I194</f>
        <v>0</v>
      </c>
      <c r="I192" s="19">
        <f>'Marks Entry'!J194</f>
        <v>0</v>
      </c>
      <c r="J192" s="748">
        <f>'Marks Entry'!K194</f>
        <v>0</v>
      </c>
      <c r="K192" s="77">
        <f>IF($K$2='Complete Statement (Sess. Marks'!$O$2,'Complete Statement (Sess. Marks'!O192,IF($K$2='Complete Statement (Sess. Marks'!$AA$2,'Complete Statement (Sess. Marks'!AA192,IF($K$2='Complete Statement (Sess. Marks'!$AM$2,'Complete Statement (Sess. Marks'!AM192,IF($K$2='Complete Statement (Sess. Marks'!$AY$2,'Complete Statement (Sess. Marks'!AY192,IF($K$2='Complete Statement (Sess. Marks'!$BK$2,'Complete Statement (Sess. Marks'!BK192,IF($K$2='Complete Statement (Sess. Marks'!$BW$2,'Complete Statement (Sess. Marks'!BW192,IF($K$2='Complete Statement (Sess. Marks'!$CI$2,'Complete Statement (Sess. Marks'!CI192,"")))))))</f>
        <v>0</v>
      </c>
      <c r="L192" s="76">
        <f>IF($K$2='Complete Statement (Sess. Marks'!$O$2,'Complete Statement (Sess. Marks'!P192,IF($K$2='Complete Statement (Sess. Marks'!$AA$2,'Complete Statement (Sess. Marks'!AB192,IF($K$2='Complete Statement (Sess. Marks'!$AM$2,'Complete Statement (Sess. Marks'!AN192,IF($K$2='Complete Statement (Sess. Marks'!$AY$2,'Complete Statement (Sess. Marks'!AZ192,IF($K$2='Complete Statement (Sess. Marks'!$BK$2,'Complete Statement (Sess. Marks'!BL192,IF($K$2='Complete Statement (Sess. Marks'!$BW$2,'Complete Statement (Sess. Marks'!BX192,IF($K$2='Complete Statement (Sess. Marks'!$CI$2,'Complete Statement (Sess. Marks'!CJ192,"")))))))</f>
        <v>0</v>
      </c>
      <c r="M192" s="76">
        <f>IF($K$2='Complete Statement (Sess. Marks'!$O$2,'Complete Statement (Sess. Marks'!Q192,IF($K$2='Complete Statement (Sess. Marks'!$AA$2,'Complete Statement (Sess. Marks'!AC192,IF($K$2='Complete Statement (Sess. Marks'!$AM$2,'Complete Statement (Sess. Marks'!AO192,IF($K$2='Complete Statement (Sess. Marks'!$AY$2,'Complete Statement (Sess. Marks'!BA192,IF($K$2='Complete Statement (Sess. Marks'!$BK$2,'Complete Statement (Sess. Marks'!BM192,IF($K$2='Complete Statement (Sess. Marks'!$BW$2,'Complete Statement (Sess. Marks'!BY192,IF($K$2='Complete Statement (Sess. Marks'!$CI$2,'Complete Statement (Sess. Marks'!CK192,"")))))))</f>
        <v>0</v>
      </c>
      <c r="N192" s="76">
        <f>IF($K$2='Complete Statement (Sess. Marks'!$O$2,'Complete Statement (Sess. Marks'!R192,IF($K$2='Complete Statement (Sess. Marks'!$AA$2,'Complete Statement (Sess. Marks'!AD192,IF($K$2='Complete Statement (Sess. Marks'!$AM$2,'Complete Statement (Sess. Marks'!AP192,IF($K$2='Complete Statement (Sess. Marks'!$AY$2,'Complete Statement (Sess. Marks'!BB192,IF($K$2='Complete Statement (Sess. Marks'!$BK$2,'Complete Statement (Sess. Marks'!BN192,IF($K$2='Complete Statement (Sess. Marks'!$BW$2,'Complete Statement (Sess. Marks'!BZ192,IF($K$2='Complete Statement (Sess. Marks'!$CI$2,'Complete Statement (Sess. Marks'!CL192,"")))))))</f>
        <v>0</v>
      </c>
      <c r="O192" s="76">
        <f>IF($K$2='Complete Statement (Sess. Marks'!$O$2,'Complete Statement (Sess. Marks'!S192,IF($K$2='Complete Statement (Sess. Marks'!$AA$2,'Complete Statement (Sess. Marks'!AE192,IF($K$2='Complete Statement (Sess. Marks'!$AM$2,'Complete Statement (Sess. Marks'!AQ192,IF($K$2='Complete Statement (Sess. Marks'!$AY$2,'Complete Statement (Sess. Marks'!BC192,IF($K$2='Complete Statement (Sess. Marks'!$BK$2,'Complete Statement (Sess. Marks'!BO192,IF($K$2='Complete Statement (Sess. Marks'!$BW$2,'Complete Statement (Sess. Marks'!CA192,IF($K$2='Complete Statement (Sess. Marks'!$CI$2,'Complete Statement (Sess. Marks'!CM192,"")))))))</f>
        <v>0</v>
      </c>
      <c r="P192" s="76">
        <f>IF($K$2='Complete Statement (Sess. Marks'!$O$2,'Complete Statement (Sess. Marks'!T192,IF($K$2='Complete Statement (Sess. Marks'!$AA$2,'Complete Statement (Sess. Marks'!AF192,IF($K$2='Complete Statement (Sess. Marks'!$AM$2,'Complete Statement (Sess. Marks'!AR192,IF($K$2='Complete Statement (Sess. Marks'!$AY$2,'Complete Statement (Sess. Marks'!BD192,IF($K$2='Complete Statement (Sess. Marks'!$BK$2,'Complete Statement (Sess. Marks'!BP192,IF($K$2='Complete Statement (Sess. Marks'!$BW$2,'Complete Statement (Sess. Marks'!CB192,IF($K$2='Complete Statement (Sess. Marks'!$CI$2,'Complete Statement (Sess. Marks'!CN192,"")))))))</f>
        <v>0</v>
      </c>
      <c r="Q192" s="76">
        <f>IF($K$2='Complete Statement (Sess. Marks'!$O$2,'Complete Statement (Sess. Marks'!U192,IF($K$2='Complete Statement (Sess. Marks'!$AA$2,'Complete Statement (Sess. Marks'!AG192,IF($K$2='Complete Statement (Sess. Marks'!$AM$2,'Complete Statement (Sess. Marks'!AS192,IF($K$2='Complete Statement (Sess. Marks'!$AY$2,'Complete Statement (Sess. Marks'!BE192,IF($K$2='Complete Statement (Sess. Marks'!$BK$2,'Complete Statement (Sess. Marks'!BQ192,IF($K$2='Complete Statement (Sess. Marks'!$BW$2,'Complete Statement (Sess. Marks'!CC192,IF($K$2='Complete Statement (Sess. Marks'!$CI$2,'Complete Statement (Sess. Marks'!CO192,"")))))))</f>
        <v>0</v>
      </c>
      <c r="R192" s="76">
        <f>IF($K$2='Complete Statement (Sess. Marks'!$O$2,'Complete Statement (Sess. Marks'!V192,IF($K$2='Complete Statement (Sess. Marks'!$AA$2,'Complete Statement (Sess. Marks'!AH192,IF($K$2='Complete Statement (Sess. Marks'!$AM$2,'Complete Statement (Sess. Marks'!AT192,IF($K$2='Complete Statement (Sess. Marks'!$AY$2,'Complete Statement (Sess. Marks'!BF192,IF($K$2='Complete Statement (Sess. Marks'!$BK$2,'Complete Statement (Sess. Marks'!BR192,IF($K$2='Complete Statement (Sess. Marks'!$BW$2,'Complete Statement (Sess. Marks'!CD192,IF($K$2='Complete Statement (Sess. Marks'!$CI$2,'Complete Statement (Sess. Marks'!CP192,"")))))))</f>
        <v>0</v>
      </c>
      <c r="S192" s="76">
        <f>IF($K$2='Complete Statement (Sess. Marks'!$O$2,'Complete Statement (Sess. Marks'!W192,IF($K$2='Complete Statement (Sess. Marks'!$AA$2,'Complete Statement (Sess. Marks'!AI192,IF($K$2='Complete Statement (Sess. Marks'!$AM$2,'Complete Statement (Sess. Marks'!AU192,IF($K$2='Complete Statement (Sess. Marks'!$AY$2,'Complete Statement (Sess. Marks'!BG192,IF($K$2='Complete Statement (Sess. Marks'!$BK$2,'Complete Statement (Sess. Marks'!BS192,IF($K$2='Complete Statement (Sess. Marks'!$BW$2,'Complete Statement (Sess. Marks'!CE192,IF($K$2='Complete Statement (Sess. Marks'!$CI$2,'Complete Statement (Sess. Marks'!CQ192,"")))))))</f>
        <v>0</v>
      </c>
      <c r="T192" s="76">
        <f>IF($K$2='Complete Statement (Sess. Marks'!$O$2,'Complete Statement (Sess. Marks'!X192,IF($K$2='Complete Statement (Sess. Marks'!$AA$2,'Complete Statement (Sess. Marks'!AJ192,IF($K$2='Complete Statement (Sess. Marks'!$AM$2,'Complete Statement (Sess. Marks'!AV192,IF($K$2='Complete Statement (Sess. Marks'!$AY$2,'Complete Statement (Sess. Marks'!BH192,IF($K$2='Complete Statement (Sess. Marks'!$BK$2,'Complete Statement (Sess. Marks'!BT192,IF($K$2='Complete Statement (Sess. Marks'!$BW$2,'Complete Statement (Sess. Marks'!CF192,IF($K$2='Complete Statement (Sess. Marks'!$CI$2,'Complete Statement (Sess. Marks'!CR192,"")))))))</f>
        <v>0</v>
      </c>
      <c r="U192" s="76">
        <f>IF($K$2='Complete Statement (Sess. Marks'!$O$2,'Complete Statement (Sess. Marks'!Y192,IF($K$2='Complete Statement (Sess. Marks'!$AA$2,'Complete Statement (Sess. Marks'!AK192,IF($K$2='Complete Statement (Sess. Marks'!$AM$2,'Complete Statement (Sess. Marks'!AW192,IF($K$2='Complete Statement (Sess. Marks'!$AY$2,'Complete Statement (Sess. Marks'!BI192,IF($K$2='Complete Statement (Sess. Marks'!$BK$2,'Complete Statement (Sess. Marks'!BU192,IF($K$2='Complete Statement (Sess. Marks'!$BW$2,'Complete Statement (Sess. Marks'!CG192,IF($K$2='Complete Statement (Sess. Marks'!$CI$2,'Complete Statement (Sess. Marks'!CS192,"")))))))</f>
        <v>0</v>
      </c>
      <c r="V192" s="78">
        <f>IF($K$2='Complete Statement (Sess. Marks'!$O$2,'Complete Statement (Sess. Marks'!Z192,IF($K$2='Complete Statement (Sess. Marks'!$AA$2,'Complete Statement (Sess. Marks'!AL192,IF($K$2='Complete Statement (Sess. Marks'!$AM$2,'Complete Statement (Sess. Marks'!AX192,IF($K$2='Complete Statement (Sess. Marks'!$AY$2,'Complete Statement (Sess. Marks'!BJ192,IF($K$2='Complete Statement (Sess. Marks'!$BK$2,'Complete Statement (Sess. Marks'!BV192,IF($K$2='Complete Statement (Sess. Marks'!$BW$2,'Complete Statement (Sess. Marks'!CH192,IF($K$2='Complete Statement (Sess. Marks'!$CI$2,'Complete Statement (Sess. Marks'!CT192,"")))))))</f>
        <v>0</v>
      </c>
      <c r="W192" s="585"/>
      <c r="X192" s="128">
        <f>'Complete Statement (Sess. Marks'!DE192</f>
        <v>0</v>
      </c>
      <c r="Y192" s="282">
        <f>'Complete Statement (Sess. Marks'!DI192</f>
        <v>0</v>
      </c>
      <c r="Z192" s="124">
        <f>'Complete Statement (Sess. Marks'!DM192</f>
        <v>0</v>
      </c>
      <c r="AA192" s="282">
        <f>'Complete Statement (Sess. Marks'!DQ192</f>
        <v>0</v>
      </c>
      <c r="AB192" s="352">
        <f>'Complete Statement (Sess. Marks'!DU192</f>
        <v>0</v>
      </c>
      <c r="AC192" s="284">
        <f>'Complete Statement (Sess. Marks'!DY192</f>
        <v>0</v>
      </c>
      <c r="AD192" s="278" t="str">
        <f>'Complete Statement (Sess. Marks'!EC192</f>
        <v/>
      </c>
      <c r="AE192" s="123">
        <f>'Complete Statement (Sess. Marks'!ED192</f>
        <v>0</v>
      </c>
      <c r="AF192" s="44" t="str">
        <f>'Complete Statement (Sess. Marks'!EE192</f>
        <v>D</v>
      </c>
      <c r="AG192" s="289">
        <f>'Complete Statement (Sess. Marks'!EF192</f>
        <v>0</v>
      </c>
      <c r="AH192" s="290" t="str">
        <f>'Complete Statement (Sess. Marks'!EG192</f>
        <v>D</v>
      </c>
      <c r="AI192" s="653"/>
    </row>
    <row r="193" spans="1:35" s="20" customFormat="1" ht="17.25" customHeight="1">
      <c r="A193" s="654"/>
      <c r="B193" s="90">
        <f t="shared" si="2"/>
        <v>0</v>
      </c>
      <c r="C193" s="19">
        <f>'Marks Entry'!D195</f>
        <v>0</v>
      </c>
      <c r="D193" s="19">
        <f>'Marks Entry'!E195</f>
        <v>0</v>
      </c>
      <c r="E193" s="106" t="str">
        <f>'Marks Entry'!F195</f>
        <v/>
      </c>
      <c r="F193" s="19">
        <f>'Marks Entry'!G195</f>
        <v>0</v>
      </c>
      <c r="G193" s="19">
        <f>'Marks Entry'!H195</f>
        <v>0</v>
      </c>
      <c r="H193" s="19">
        <f>'Marks Entry'!I195</f>
        <v>0</v>
      </c>
      <c r="I193" s="19">
        <f>'Marks Entry'!J195</f>
        <v>0</v>
      </c>
      <c r="J193" s="748">
        <f>'Marks Entry'!K195</f>
        <v>0</v>
      </c>
      <c r="K193" s="77">
        <f>IF($K$2='Complete Statement (Sess. Marks'!$O$2,'Complete Statement (Sess. Marks'!O193,IF($K$2='Complete Statement (Sess. Marks'!$AA$2,'Complete Statement (Sess. Marks'!AA193,IF($K$2='Complete Statement (Sess. Marks'!$AM$2,'Complete Statement (Sess. Marks'!AM193,IF($K$2='Complete Statement (Sess. Marks'!$AY$2,'Complete Statement (Sess. Marks'!AY193,IF($K$2='Complete Statement (Sess. Marks'!$BK$2,'Complete Statement (Sess. Marks'!BK193,IF($K$2='Complete Statement (Sess. Marks'!$BW$2,'Complete Statement (Sess. Marks'!BW193,IF($K$2='Complete Statement (Sess. Marks'!$CI$2,'Complete Statement (Sess. Marks'!CI193,"")))))))</f>
        <v>0</v>
      </c>
      <c r="L193" s="76">
        <f>IF($K$2='Complete Statement (Sess. Marks'!$O$2,'Complete Statement (Sess. Marks'!P193,IF($K$2='Complete Statement (Sess. Marks'!$AA$2,'Complete Statement (Sess. Marks'!AB193,IF($K$2='Complete Statement (Sess. Marks'!$AM$2,'Complete Statement (Sess. Marks'!AN193,IF($K$2='Complete Statement (Sess. Marks'!$AY$2,'Complete Statement (Sess. Marks'!AZ193,IF($K$2='Complete Statement (Sess. Marks'!$BK$2,'Complete Statement (Sess. Marks'!BL193,IF($K$2='Complete Statement (Sess. Marks'!$BW$2,'Complete Statement (Sess. Marks'!BX193,IF($K$2='Complete Statement (Sess. Marks'!$CI$2,'Complete Statement (Sess. Marks'!CJ193,"")))))))</f>
        <v>0</v>
      </c>
      <c r="M193" s="76">
        <f>IF($K$2='Complete Statement (Sess. Marks'!$O$2,'Complete Statement (Sess. Marks'!Q193,IF($K$2='Complete Statement (Sess. Marks'!$AA$2,'Complete Statement (Sess. Marks'!AC193,IF($K$2='Complete Statement (Sess. Marks'!$AM$2,'Complete Statement (Sess. Marks'!AO193,IF($K$2='Complete Statement (Sess. Marks'!$AY$2,'Complete Statement (Sess. Marks'!BA193,IF($K$2='Complete Statement (Sess. Marks'!$BK$2,'Complete Statement (Sess. Marks'!BM193,IF($K$2='Complete Statement (Sess. Marks'!$BW$2,'Complete Statement (Sess. Marks'!BY193,IF($K$2='Complete Statement (Sess. Marks'!$CI$2,'Complete Statement (Sess. Marks'!CK193,"")))))))</f>
        <v>0</v>
      </c>
      <c r="N193" s="76">
        <f>IF($K$2='Complete Statement (Sess. Marks'!$O$2,'Complete Statement (Sess. Marks'!R193,IF($K$2='Complete Statement (Sess. Marks'!$AA$2,'Complete Statement (Sess. Marks'!AD193,IF($K$2='Complete Statement (Sess. Marks'!$AM$2,'Complete Statement (Sess. Marks'!AP193,IF($K$2='Complete Statement (Sess. Marks'!$AY$2,'Complete Statement (Sess. Marks'!BB193,IF($K$2='Complete Statement (Sess. Marks'!$BK$2,'Complete Statement (Sess. Marks'!BN193,IF($K$2='Complete Statement (Sess. Marks'!$BW$2,'Complete Statement (Sess. Marks'!BZ193,IF($K$2='Complete Statement (Sess. Marks'!$CI$2,'Complete Statement (Sess. Marks'!CL193,"")))))))</f>
        <v>0</v>
      </c>
      <c r="O193" s="76">
        <f>IF($K$2='Complete Statement (Sess. Marks'!$O$2,'Complete Statement (Sess. Marks'!S193,IF($K$2='Complete Statement (Sess. Marks'!$AA$2,'Complete Statement (Sess. Marks'!AE193,IF($K$2='Complete Statement (Sess. Marks'!$AM$2,'Complete Statement (Sess. Marks'!AQ193,IF($K$2='Complete Statement (Sess. Marks'!$AY$2,'Complete Statement (Sess. Marks'!BC193,IF($K$2='Complete Statement (Sess. Marks'!$BK$2,'Complete Statement (Sess. Marks'!BO193,IF($K$2='Complete Statement (Sess. Marks'!$BW$2,'Complete Statement (Sess. Marks'!CA193,IF($K$2='Complete Statement (Sess. Marks'!$CI$2,'Complete Statement (Sess. Marks'!CM193,"")))))))</f>
        <v>0</v>
      </c>
      <c r="P193" s="76">
        <f>IF($K$2='Complete Statement (Sess. Marks'!$O$2,'Complete Statement (Sess. Marks'!T193,IF($K$2='Complete Statement (Sess. Marks'!$AA$2,'Complete Statement (Sess. Marks'!AF193,IF($K$2='Complete Statement (Sess. Marks'!$AM$2,'Complete Statement (Sess. Marks'!AR193,IF($K$2='Complete Statement (Sess. Marks'!$AY$2,'Complete Statement (Sess. Marks'!BD193,IF($K$2='Complete Statement (Sess. Marks'!$BK$2,'Complete Statement (Sess. Marks'!BP193,IF($K$2='Complete Statement (Sess. Marks'!$BW$2,'Complete Statement (Sess. Marks'!CB193,IF($K$2='Complete Statement (Sess. Marks'!$CI$2,'Complete Statement (Sess. Marks'!CN193,"")))))))</f>
        <v>0</v>
      </c>
      <c r="Q193" s="76">
        <f>IF($K$2='Complete Statement (Sess. Marks'!$O$2,'Complete Statement (Sess. Marks'!U193,IF($K$2='Complete Statement (Sess. Marks'!$AA$2,'Complete Statement (Sess. Marks'!AG193,IF($K$2='Complete Statement (Sess. Marks'!$AM$2,'Complete Statement (Sess. Marks'!AS193,IF($K$2='Complete Statement (Sess. Marks'!$AY$2,'Complete Statement (Sess. Marks'!BE193,IF($K$2='Complete Statement (Sess. Marks'!$BK$2,'Complete Statement (Sess. Marks'!BQ193,IF($K$2='Complete Statement (Sess. Marks'!$BW$2,'Complete Statement (Sess. Marks'!CC193,IF($K$2='Complete Statement (Sess. Marks'!$CI$2,'Complete Statement (Sess. Marks'!CO193,"")))))))</f>
        <v>0</v>
      </c>
      <c r="R193" s="76">
        <f>IF($K$2='Complete Statement (Sess. Marks'!$O$2,'Complete Statement (Sess. Marks'!V193,IF($K$2='Complete Statement (Sess. Marks'!$AA$2,'Complete Statement (Sess. Marks'!AH193,IF($K$2='Complete Statement (Sess. Marks'!$AM$2,'Complete Statement (Sess. Marks'!AT193,IF($K$2='Complete Statement (Sess. Marks'!$AY$2,'Complete Statement (Sess. Marks'!BF193,IF($K$2='Complete Statement (Sess. Marks'!$BK$2,'Complete Statement (Sess. Marks'!BR193,IF($K$2='Complete Statement (Sess. Marks'!$BW$2,'Complete Statement (Sess. Marks'!CD193,IF($K$2='Complete Statement (Sess. Marks'!$CI$2,'Complete Statement (Sess. Marks'!CP193,"")))))))</f>
        <v>0</v>
      </c>
      <c r="S193" s="76">
        <f>IF($K$2='Complete Statement (Sess. Marks'!$O$2,'Complete Statement (Sess. Marks'!W193,IF($K$2='Complete Statement (Sess. Marks'!$AA$2,'Complete Statement (Sess. Marks'!AI193,IF($K$2='Complete Statement (Sess. Marks'!$AM$2,'Complete Statement (Sess. Marks'!AU193,IF($K$2='Complete Statement (Sess. Marks'!$AY$2,'Complete Statement (Sess. Marks'!BG193,IF($K$2='Complete Statement (Sess. Marks'!$BK$2,'Complete Statement (Sess. Marks'!BS193,IF($K$2='Complete Statement (Sess. Marks'!$BW$2,'Complete Statement (Sess. Marks'!CE193,IF($K$2='Complete Statement (Sess. Marks'!$CI$2,'Complete Statement (Sess. Marks'!CQ193,"")))))))</f>
        <v>0</v>
      </c>
      <c r="T193" s="76">
        <f>IF($K$2='Complete Statement (Sess. Marks'!$O$2,'Complete Statement (Sess. Marks'!X193,IF($K$2='Complete Statement (Sess. Marks'!$AA$2,'Complete Statement (Sess. Marks'!AJ193,IF($K$2='Complete Statement (Sess. Marks'!$AM$2,'Complete Statement (Sess. Marks'!AV193,IF($K$2='Complete Statement (Sess. Marks'!$AY$2,'Complete Statement (Sess. Marks'!BH193,IF($K$2='Complete Statement (Sess. Marks'!$BK$2,'Complete Statement (Sess. Marks'!BT193,IF($K$2='Complete Statement (Sess. Marks'!$BW$2,'Complete Statement (Sess. Marks'!CF193,IF($K$2='Complete Statement (Sess. Marks'!$CI$2,'Complete Statement (Sess. Marks'!CR193,"")))))))</f>
        <v>0</v>
      </c>
      <c r="U193" s="76">
        <f>IF($K$2='Complete Statement (Sess. Marks'!$O$2,'Complete Statement (Sess. Marks'!Y193,IF($K$2='Complete Statement (Sess. Marks'!$AA$2,'Complete Statement (Sess. Marks'!AK193,IF($K$2='Complete Statement (Sess. Marks'!$AM$2,'Complete Statement (Sess. Marks'!AW193,IF($K$2='Complete Statement (Sess. Marks'!$AY$2,'Complete Statement (Sess. Marks'!BI193,IF($K$2='Complete Statement (Sess. Marks'!$BK$2,'Complete Statement (Sess. Marks'!BU193,IF($K$2='Complete Statement (Sess. Marks'!$BW$2,'Complete Statement (Sess. Marks'!CG193,IF($K$2='Complete Statement (Sess. Marks'!$CI$2,'Complete Statement (Sess. Marks'!CS193,"")))))))</f>
        <v>0</v>
      </c>
      <c r="V193" s="78">
        <f>IF($K$2='Complete Statement (Sess. Marks'!$O$2,'Complete Statement (Sess. Marks'!Z193,IF($K$2='Complete Statement (Sess. Marks'!$AA$2,'Complete Statement (Sess. Marks'!AL193,IF($K$2='Complete Statement (Sess. Marks'!$AM$2,'Complete Statement (Sess. Marks'!AX193,IF($K$2='Complete Statement (Sess. Marks'!$AY$2,'Complete Statement (Sess. Marks'!BJ193,IF($K$2='Complete Statement (Sess. Marks'!$BK$2,'Complete Statement (Sess. Marks'!BV193,IF($K$2='Complete Statement (Sess. Marks'!$BW$2,'Complete Statement (Sess. Marks'!CH193,IF($K$2='Complete Statement (Sess. Marks'!$CI$2,'Complete Statement (Sess. Marks'!CT193,"")))))))</f>
        <v>0</v>
      </c>
      <c r="W193" s="585"/>
      <c r="X193" s="128">
        <f>'Complete Statement (Sess. Marks'!DE193</f>
        <v>0</v>
      </c>
      <c r="Y193" s="282">
        <f>'Complete Statement (Sess. Marks'!DI193</f>
        <v>0</v>
      </c>
      <c r="Z193" s="124">
        <f>'Complete Statement (Sess. Marks'!DM193</f>
        <v>0</v>
      </c>
      <c r="AA193" s="282">
        <f>'Complete Statement (Sess. Marks'!DQ193</f>
        <v>0</v>
      </c>
      <c r="AB193" s="352">
        <f>'Complete Statement (Sess. Marks'!DU193</f>
        <v>0</v>
      </c>
      <c r="AC193" s="284">
        <f>'Complete Statement (Sess. Marks'!DY193</f>
        <v>0</v>
      </c>
      <c r="AD193" s="278" t="str">
        <f>'Complete Statement (Sess. Marks'!EC193</f>
        <v/>
      </c>
      <c r="AE193" s="123">
        <f>'Complete Statement (Sess. Marks'!ED193</f>
        <v>0</v>
      </c>
      <c r="AF193" s="44" t="str">
        <f>'Complete Statement (Sess. Marks'!EE193</f>
        <v>D</v>
      </c>
      <c r="AG193" s="289">
        <f>'Complete Statement (Sess. Marks'!EF193</f>
        <v>0</v>
      </c>
      <c r="AH193" s="290" t="str">
        <f>'Complete Statement (Sess. Marks'!EG193</f>
        <v>D</v>
      </c>
      <c r="AI193" s="653"/>
    </row>
    <row r="194" spans="1:35" s="20" customFormat="1" ht="17.25" customHeight="1">
      <c r="A194" s="654"/>
      <c r="B194" s="90">
        <f t="shared" si="2"/>
        <v>0</v>
      </c>
      <c r="C194" s="19">
        <f>'Marks Entry'!D196</f>
        <v>0</v>
      </c>
      <c r="D194" s="19">
        <f>'Marks Entry'!E196</f>
        <v>0</v>
      </c>
      <c r="E194" s="106" t="str">
        <f>'Marks Entry'!F196</f>
        <v/>
      </c>
      <c r="F194" s="19">
        <f>'Marks Entry'!G196</f>
        <v>0</v>
      </c>
      <c r="G194" s="19">
        <f>'Marks Entry'!H196</f>
        <v>0</v>
      </c>
      <c r="H194" s="19">
        <f>'Marks Entry'!I196</f>
        <v>0</v>
      </c>
      <c r="I194" s="19">
        <f>'Marks Entry'!J196</f>
        <v>0</v>
      </c>
      <c r="J194" s="748">
        <f>'Marks Entry'!K196</f>
        <v>0</v>
      </c>
      <c r="K194" s="77">
        <f>IF($K$2='Complete Statement (Sess. Marks'!$O$2,'Complete Statement (Sess. Marks'!O194,IF($K$2='Complete Statement (Sess. Marks'!$AA$2,'Complete Statement (Sess. Marks'!AA194,IF($K$2='Complete Statement (Sess. Marks'!$AM$2,'Complete Statement (Sess. Marks'!AM194,IF($K$2='Complete Statement (Sess. Marks'!$AY$2,'Complete Statement (Sess. Marks'!AY194,IF($K$2='Complete Statement (Sess. Marks'!$BK$2,'Complete Statement (Sess. Marks'!BK194,IF($K$2='Complete Statement (Sess. Marks'!$BW$2,'Complete Statement (Sess. Marks'!BW194,IF($K$2='Complete Statement (Sess. Marks'!$CI$2,'Complete Statement (Sess. Marks'!CI194,"")))))))</f>
        <v>0</v>
      </c>
      <c r="L194" s="76">
        <f>IF($K$2='Complete Statement (Sess. Marks'!$O$2,'Complete Statement (Sess. Marks'!P194,IF($K$2='Complete Statement (Sess. Marks'!$AA$2,'Complete Statement (Sess. Marks'!AB194,IF($K$2='Complete Statement (Sess. Marks'!$AM$2,'Complete Statement (Sess. Marks'!AN194,IF($K$2='Complete Statement (Sess. Marks'!$AY$2,'Complete Statement (Sess. Marks'!AZ194,IF($K$2='Complete Statement (Sess. Marks'!$BK$2,'Complete Statement (Sess. Marks'!BL194,IF($K$2='Complete Statement (Sess. Marks'!$BW$2,'Complete Statement (Sess. Marks'!BX194,IF($K$2='Complete Statement (Sess. Marks'!$CI$2,'Complete Statement (Sess. Marks'!CJ194,"")))))))</f>
        <v>0</v>
      </c>
      <c r="M194" s="76">
        <f>IF($K$2='Complete Statement (Sess. Marks'!$O$2,'Complete Statement (Sess. Marks'!Q194,IF($K$2='Complete Statement (Sess. Marks'!$AA$2,'Complete Statement (Sess. Marks'!AC194,IF($K$2='Complete Statement (Sess. Marks'!$AM$2,'Complete Statement (Sess. Marks'!AO194,IF($K$2='Complete Statement (Sess. Marks'!$AY$2,'Complete Statement (Sess. Marks'!BA194,IF($K$2='Complete Statement (Sess. Marks'!$BK$2,'Complete Statement (Sess. Marks'!BM194,IF($K$2='Complete Statement (Sess. Marks'!$BW$2,'Complete Statement (Sess. Marks'!BY194,IF($K$2='Complete Statement (Sess. Marks'!$CI$2,'Complete Statement (Sess. Marks'!CK194,"")))))))</f>
        <v>0</v>
      </c>
      <c r="N194" s="76">
        <f>IF($K$2='Complete Statement (Sess. Marks'!$O$2,'Complete Statement (Sess. Marks'!R194,IF($K$2='Complete Statement (Sess. Marks'!$AA$2,'Complete Statement (Sess. Marks'!AD194,IF($K$2='Complete Statement (Sess. Marks'!$AM$2,'Complete Statement (Sess. Marks'!AP194,IF($K$2='Complete Statement (Sess. Marks'!$AY$2,'Complete Statement (Sess. Marks'!BB194,IF($K$2='Complete Statement (Sess. Marks'!$BK$2,'Complete Statement (Sess. Marks'!BN194,IF($K$2='Complete Statement (Sess. Marks'!$BW$2,'Complete Statement (Sess. Marks'!BZ194,IF($K$2='Complete Statement (Sess. Marks'!$CI$2,'Complete Statement (Sess. Marks'!CL194,"")))))))</f>
        <v>0</v>
      </c>
      <c r="O194" s="76">
        <f>IF($K$2='Complete Statement (Sess. Marks'!$O$2,'Complete Statement (Sess. Marks'!S194,IF($K$2='Complete Statement (Sess. Marks'!$AA$2,'Complete Statement (Sess. Marks'!AE194,IF($K$2='Complete Statement (Sess. Marks'!$AM$2,'Complete Statement (Sess. Marks'!AQ194,IF($K$2='Complete Statement (Sess. Marks'!$AY$2,'Complete Statement (Sess. Marks'!BC194,IF($K$2='Complete Statement (Sess. Marks'!$BK$2,'Complete Statement (Sess. Marks'!BO194,IF($K$2='Complete Statement (Sess. Marks'!$BW$2,'Complete Statement (Sess. Marks'!CA194,IF($K$2='Complete Statement (Sess. Marks'!$CI$2,'Complete Statement (Sess. Marks'!CM194,"")))))))</f>
        <v>0</v>
      </c>
      <c r="P194" s="76">
        <f>IF($K$2='Complete Statement (Sess. Marks'!$O$2,'Complete Statement (Sess. Marks'!T194,IF($K$2='Complete Statement (Sess. Marks'!$AA$2,'Complete Statement (Sess. Marks'!AF194,IF($K$2='Complete Statement (Sess. Marks'!$AM$2,'Complete Statement (Sess. Marks'!AR194,IF($K$2='Complete Statement (Sess. Marks'!$AY$2,'Complete Statement (Sess. Marks'!BD194,IF($K$2='Complete Statement (Sess. Marks'!$BK$2,'Complete Statement (Sess. Marks'!BP194,IF($K$2='Complete Statement (Sess. Marks'!$BW$2,'Complete Statement (Sess. Marks'!CB194,IF($K$2='Complete Statement (Sess. Marks'!$CI$2,'Complete Statement (Sess. Marks'!CN194,"")))))))</f>
        <v>0</v>
      </c>
      <c r="Q194" s="76">
        <f>IF($K$2='Complete Statement (Sess. Marks'!$O$2,'Complete Statement (Sess. Marks'!U194,IF($K$2='Complete Statement (Sess. Marks'!$AA$2,'Complete Statement (Sess. Marks'!AG194,IF($K$2='Complete Statement (Sess. Marks'!$AM$2,'Complete Statement (Sess. Marks'!AS194,IF($K$2='Complete Statement (Sess. Marks'!$AY$2,'Complete Statement (Sess. Marks'!BE194,IF($K$2='Complete Statement (Sess. Marks'!$BK$2,'Complete Statement (Sess. Marks'!BQ194,IF($K$2='Complete Statement (Sess. Marks'!$BW$2,'Complete Statement (Sess. Marks'!CC194,IF($K$2='Complete Statement (Sess. Marks'!$CI$2,'Complete Statement (Sess. Marks'!CO194,"")))))))</f>
        <v>0</v>
      </c>
      <c r="R194" s="76">
        <f>IF($K$2='Complete Statement (Sess. Marks'!$O$2,'Complete Statement (Sess. Marks'!V194,IF($K$2='Complete Statement (Sess. Marks'!$AA$2,'Complete Statement (Sess. Marks'!AH194,IF($K$2='Complete Statement (Sess. Marks'!$AM$2,'Complete Statement (Sess. Marks'!AT194,IF($K$2='Complete Statement (Sess. Marks'!$AY$2,'Complete Statement (Sess. Marks'!BF194,IF($K$2='Complete Statement (Sess. Marks'!$BK$2,'Complete Statement (Sess. Marks'!BR194,IF($K$2='Complete Statement (Sess. Marks'!$BW$2,'Complete Statement (Sess. Marks'!CD194,IF($K$2='Complete Statement (Sess. Marks'!$CI$2,'Complete Statement (Sess. Marks'!CP194,"")))))))</f>
        <v>0</v>
      </c>
      <c r="S194" s="76">
        <f>IF($K$2='Complete Statement (Sess. Marks'!$O$2,'Complete Statement (Sess. Marks'!W194,IF($K$2='Complete Statement (Sess. Marks'!$AA$2,'Complete Statement (Sess. Marks'!AI194,IF($K$2='Complete Statement (Sess. Marks'!$AM$2,'Complete Statement (Sess. Marks'!AU194,IF($K$2='Complete Statement (Sess. Marks'!$AY$2,'Complete Statement (Sess. Marks'!BG194,IF($K$2='Complete Statement (Sess. Marks'!$BK$2,'Complete Statement (Sess. Marks'!BS194,IF($K$2='Complete Statement (Sess. Marks'!$BW$2,'Complete Statement (Sess. Marks'!CE194,IF($K$2='Complete Statement (Sess. Marks'!$CI$2,'Complete Statement (Sess. Marks'!CQ194,"")))))))</f>
        <v>0</v>
      </c>
      <c r="T194" s="76">
        <f>IF($K$2='Complete Statement (Sess. Marks'!$O$2,'Complete Statement (Sess. Marks'!X194,IF($K$2='Complete Statement (Sess. Marks'!$AA$2,'Complete Statement (Sess. Marks'!AJ194,IF($K$2='Complete Statement (Sess. Marks'!$AM$2,'Complete Statement (Sess. Marks'!AV194,IF($K$2='Complete Statement (Sess. Marks'!$AY$2,'Complete Statement (Sess. Marks'!BH194,IF($K$2='Complete Statement (Sess. Marks'!$BK$2,'Complete Statement (Sess. Marks'!BT194,IF($K$2='Complete Statement (Sess. Marks'!$BW$2,'Complete Statement (Sess. Marks'!CF194,IF($K$2='Complete Statement (Sess. Marks'!$CI$2,'Complete Statement (Sess. Marks'!CR194,"")))))))</f>
        <v>0</v>
      </c>
      <c r="U194" s="76">
        <f>IF($K$2='Complete Statement (Sess. Marks'!$O$2,'Complete Statement (Sess. Marks'!Y194,IF($K$2='Complete Statement (Sess. Marks'!$AA$2,'Complete Statement (Sess. Marks'!AK194,IF($K$2='Complete Statement (Sess. Marks'!$AM$2,'Complete Statement (Sess. Marks'!AW194,IF($K$2='Complete Statement (Sess. Marks'!$AY$2,'Complete Statement (Sess. Marks'!BI194,IF($K$2='Complete Statement (Sess. Marks'!$BK$2,'Complete Statement (Sess. Marks'!BU194,IF($K$2='Complete Statement (Sess. Marks'!$BW$2,'Complete Statement (Sess. Marks'!CG194,IF($K$2='Complete Statement (Sess. Marks'!$CI$2,'Complete Statement (Sess. Marks'!CS194,"")))))))</f>
        <v>0</v>
      </c>
      <c r="V194" s="78">
        <f>IF($K$2='Complete Statement (Sess. Marks'!$O$2,'Complete Statement (Sess. Marks'!Z194,IF($K$2='Complete Statement (Sess. Marks'!$AA$2,'Complete Statement (Sess. Marks'!AL194,IF($K$2='Complete Statement (Sess. Marks'!$AM$2,'Complete Statement (Sess. Marks'!AX194,IF($K$2='Complete Statement (Sess. Marks'!$AY$2,'Complete Statement (Sess. Marks'!BJ194,IF($K$2='Complete Statement (Sess. Marks'!$BK$2,'Complete Statement (Sess. Marks'!BV194,IF($K$2='Complete Statement (Sess. Marks'!$BW$2,'Complete Statement (Sess. Marks'!CH194,IF($K$2='Complete Statement (Sess. Marks'!$CI$2,'Complete Statement (Sess. Marks'!CT194,"")))))))</f>
        <v>0</v>
      </c>
      <c r="W194" s="585"/>
      <c r="X194" s="128">
        <f>'Complete Statement (Sess. Marks'!DE194</f>
        <v>0</v>
      </c>
      <c r="Y194" s="282">
        <f>'Complete Statement (Sess. Marks'!DI194</f>
        <v>0</v>
      </c>
      <c r="Z194" s="124">
        <f>'Complete Statement (Sess. Marks'!DM194</f>
        <v>0</v>
      </c>
      <c r="AA194" s="282">
        <f>'Complete Statement (Sess. Marks'!DQ194</f>
        <v>0</v>
      </c>
      <c r="AB194" s="352">
        <f>'Complete Statement (Sess. Marks'!DU194</f>
        <v>0</v>
      </c>
      <c r="AC194" s="284">
        <f>'Complete Statement (Sess. Marks'!DY194</f>
        <v>0</v>
      </c>
      <c r="AD194" s="278" t="str">
        <f>'Complete Statement (Sess. Marks'!EC194</f>
        <v/>
      </c>
      <c r="AE194" s="123">
        <f>'Complete Statement (Sess. Marks'!ED194</f>
        <v>0</v>
      </c>
      <c r="AF194" s="44" t="str">
        <f>'Complete Statement (Sess. Marks'!EE194</f>
        <v>D</v>
      </c>
      <c r="AG194" s="289">
        <f>'Complete Statement (Sess. Marks'!EF194</f>
        <v>0</v>
      </c>
      <c r="AH194" s="290" t="str">
        <f>'Complete Statement (Sess. Marks'!EG194</f>
        <v>D</v>
      </c>
      <c r="AI194" s="653"/>
    </row>
    <row r="195" spans="1:35" s="20" customFormat="1" ht="17.25" customHeight="1">
      <c r="A195" s="654"/>
      <c r="B195" s="90">
        <f t="shared" si="2"/>
        <v>0</v>
      </c>
      <c r="C195" s="19">
        <f>'Marks Entry'!D197</f>
        <v>0</v>
      </c>
      <c r="D195" s="19">
        <f>'Marks Entry'!E197</f>
        <v>0</v>
      </c>
      <c r="E195" s="106" t="str">
        <f>'Marks Entry'!F197</f>
        <v/>
      </c>
      <c r="F195" s="19">
        <f>'Marks Entry'!G197</f>
        <v>0</v>
      </c>
      <c r="G195" s="19">
        <f>'Marks Entry'!H197</f>
        <v>0</v>
      </c>
      <c r="H195" s="19">
        <f>'Marks Entry'!I197</f>
        <v>0</v>
      </c>
      <c r="I195" s="19">
        <f>'Marks Entry'!J197</f>
        <v>0</v>
      </c>
      <c r="J195" s="748">
        <f>'Marks Entry'!K197</f>
        <v>0</v>
      </c>
      <c r="K195" s="77">
        <f>IF($K$2='Complete Statement (Sess. Marks'!$O$2,'Complete Statement (Sess. Marks'!O195,IF($K$2='Complete Statement (Sess. Marks'!$AA$2,'Complete Statement (Sess. Marks'!AA195,IF($K$2='Complete Statement (Sess. Marks'!$AM$2,'Complete Statement (Sess. Marks'!AM195,IF($K$2='Complete Statement (Sess. Marks'!$AY$2,'Complete Statement (Sess. Marks'!AY195,IF($K$2='Complete Statement (Sess. Marks'!$BK$2,'Complete Statement (Sess. Marks'!BK195,IF($K$2='Complete Statement (Sess. Marks'!$BW$2,'Complete Statement (Sess. Marks'!BW195,IF($K$2='Complete Statement (Sess. Marks'!$CI$2,'Complete Statement (Sess. Marks'!CI195,"")))))))</f>
        <v>0</v>
      </c>
      <c r="L195" s="76">
        <f>IF($K$2='Complete Statement (Sess. Marks'!$O$2,'Complete Statement (Sess. Marks'!P195,IF($K$2='Complete Statement (Sess. Marks'!$AA$2,'Complete Statement (Sess. Marks'!AB195,IF($K$2='Complete Statement (Sess. Marks'!$AM$2,'Complete Statement (Sess. Marks'!AN195,IF($K$2='Complete Statement (Sess. Marks'!$AY$2,'Complete Statement (Sess. Marks'!AZ195,IF($K$2='Complete Statement (Sess. Marks'!$BK$2,'Complete Statement (Sess. Marks'!BL195,IF($K$2='Complete Statement (Sess. Marks'!$BW$2,'Complete Statement (Sess. Marks'!BX195,IF($K$2='Complete Statement (Sess. Marks'!$CI$2,'Complete Statement (Sess. Marks'!CJ195,"")))))))</f>
        <v>0</v>
      </c>
      <c r="M195" s="76">
        <f>IF($K$2='Complete Statement (Sess. Marks'!$O$2,'Complete Statement (Sess. Marks'!Q195,IF($K$2='Complete Statement (Sess. Marks'!$AA$2,'Complete Statement (Sess. Marks'!AC195,IF($K$2='Complete Statement (Sess. Marks'!$AM$2,'Complete Statement (Sess. Marks'!AO195,IF($K$2='Complete Statement (Sess. Marks'!$AY$2,'Complete Statement (Sess. Marks'!BA195,IF($K$2='Complete Statement (Sess. Marks'!$BK$2,'Complete Statement (Sess. Marks'!BM195,IF($K$2='Complete Statement (Sess. Marks'!$BW$2,'Complete Statement (Sess. Marks'!BY195,IF($K$2='Complete Statement (Sess. Marks'!$CI$2,'Complete Statement (Sess. Marks'!CK195,"")))))))</f>
        <v>0</v>
      </c>
      <c r="N195" s="76">
        <f>IF($K$2='Complete Statement (Sess. Marks'!$O$2,'Complete Statement (Sess. Marks'!R195,IF($K$2='Complete Statement (Sess. Marks'!$AA$2,'Complete Statement (Sess. Marks'!AD195,IF($K$2='Complete Statement (Sess. Marks'!$AM$2,'Complete Statement (Sess. Marks'!AP195,IF($K$2='Complete Statement (Sess. Marks'!$AY$2,'Complete Statement (Sess. Marks'!BB195,IF($K$2='Complete Statement (Sess. Marks'!$BK$2,'Complete Statement (Sess. Marks'!BN195,IF($K$2='Complete Statement (Sess. Marks'!$BW$2,'Complete Statement (Sess. Marks'!BZ195,IF($K$2='Complete Statement (Sess. Marks'!$CI$2,'Complete Statement (Sess. Marks'!CL195,"")))))))</f>
        <v>0</v>
      </c>
      <c r="O195" s="76">
        <f>IF($K$2='Complete Statement (Sess. Marks'!$O$2,'Complete Statement (Sess. Marks'!S195,IF($K$2='Complete Statement (Sess. Marks'!$AA$2,'Complete Statement (Sess. Marks'!AE195,IF($K$2='Complete Statement (Sess. Marks'!$AM$2,'Complete Statement (Sess. Marks'!AQ195,IF($K$2='Complete Statement (Sess. Marks'!$AY$2,'Complete Statement (Sess. Marks'!BC195,IF($K$2='Complete Statement (Sess. Marks'!$BK$2,'Complete Statement (Sess. Marks'!BO195,IF($K$2='Complete Statement (Sess. Marks'!$BW$2,'Complete Statement (Sess. Marks'!CA195,IF($K$2='Complete Statement (Sess. Marks'!$CI$2,'Complete Statement (Sess. Marks'!CM195,"")))))))</f>
        <v>0</v>
      </c>
      <c r="P195" s="76">
        <f>IF($K$2='Complete Statement (Sess. Marks'!$O$2,'Complete Statement (Sess. Marks'!T195,IF($K$2='Complete Statement (Sess. Marks'!$AA$2,'Complete Statement (Sess. Marks'!AF195,IF($K$2='Complete Statement (Sess. Marks'!$AM$2,'Complete Statement (Sess. Marks'!AR195,IF($K$2='Complete Statement (Sess. Marks'!$AY$2,'Complete Statement (Sess. Marks'!BD195,IF($K$2='Complete Statement (Sess. Marks'!$BK$2,'Complete Statement (Sess. Marks'!BP195,IF($K$2='Complete Statement (Sess. Marks'!$BW$2,'Complete Statement (Sess. Marks'!CB195,IF($K$2='Complete Statement (Sess. Marks'!$CI$2,'Complete Statement (Sess. Marks'!CN195,"")))))))</f>
        <v>0</v>
      </c>
      <c r="Q195" s="76">
        <f>IF($K$2='Complete Statement (Sess. Marks'!$O$2,'Complete Statement (Sess. Marks'!U195,IF($K$2='Complete Statement (Sess. Marks'!$AA$2,'Complete Statement (Sess. Marks'!AG195,IF($K$2='Complete Statement (Sess. Marks'!$AM$2,'Complete Statement (Sess. Marks'!AS195,IF($K$2='Complete Statement (Sess. Marks'!$AY$2,'Complete Statement (Sess. Marks'!BE195,IF($K$2='Complete Statement (Sess. Marks'!$BK$2,'Complete Statement (Sess. Marks'!BQ195,IF($K$2='Complete Statement (Sess. Marks'!$BW$2,'Complete Statement (Sess. Marks'!CC195,IF($K$2='Complete Statement (Sess. Marks'!$CI$2,'Complete Statement (Sess. Marks'!CO195,"")))))))</f>
        <v>0</v>
      </c>
      <c r="R195" s="76">
        <f>IF($K$2='Complete Statement (Sess. Marks'!$O$2,'Complete Statement (Sess. Marks'!V195,IF($K$2='Complete Statement (Sess. Marks'!$AA$2,'Complete Statement (Sess. Marks'!AH195,IF($K$2='Complete Statement (Sess. Marks'!$AM$2,'Complete Statement (Sess. Marks'!AT195,IF($K$2='Complete Statement (Sess. Marks'!$AY$2,'Complete Statement (Sess. Marks'!BF195,IF($K$2='Complete Statement (Sess. Marks'!$BK$2,'Complete Statement (Sess. Marks'!BR195,IF($K$2='Complete Statement (Sess. Marks'!$BW$2,'Complete Statement (Sess. Marks'!CD195,IF($K$2='Complete Statement (Sess. Marks'!$CI$2,'Complete Statement (Sess. Marks'!CP195,"")))))))</f>
        <v>0</v>
      </c>
      <c r="S195" s="76">
        <f>IF($K$2='Complete Statement (Sess. Marks'!$O$2,'Complete Statement (Sess. Marks'!W195,IF($K$2='Complete Statement (Sess. Marks'!$AA$2,'Complete Statement (Sess. Marks'!AI195,IF($K$2='Complete Statement (Sess. Marks'!$AM$2,'Complete Statement (Sess. Marks'!AU195,IF($K$2='Complete Statement (Sess. Marks'!$AY$2,'Complete Statement (Sess. Marks'!BG195,IF($K$2='Complete Statement (Sess. Marks'!$BK$2,'Complete Statement (Sess. Marks'!BS195,IF($K$2='Complete Statement (Sess. Marks'!$BW$2,'Complete Statement (Sess. Marks'!CE195,IF($K$2='Complete Statement (Sess. Marks'!$CI$2,'Complete Statement (Sess. Marks'!CQ195,"")))))))</f>
        <v>0</v>
      </c>
      <c r="T195" s="76">
        <f>IF($K$2='Complete Statement (Sess. Marks'!$O$2,'Complete Statement (Sess. Marks'!X195,IF($K$2='Complete Statement (Sess. Marks'!$AA$2,'Complete Statement (Sess. Marks'!AJ195,IF($K$2='Complete Statement (Sess. Marks'!$AM$2,'Complete Statement (Sess. Marks'!AV195,IF($K$2='Complete Statement (Sess. Marks'!$AY$2,'Complete Statement (Sess. Marks'!BH195,IF($K$2='Complete Statement (Sess. Marks'!$BK$2,'Complete Statement (Sess. Marks'!BT195,IF($K$2='Complete Statement (Sess. Marks'!$BW$2,'Complete Statement (Sess. Marks'!CF195,IF($K$2='Complete Statement (Sess. Marks'!$CI$2,'Complete Statement (Sess. Marks'!CR195,"")))))))</f>
        <v>0</v>
      </c>
      <c r="U195" s="76">
        <f>IF($K$2='Complete Statement (Sess. Marks'!$O$2,'Complete Statement (Sess. Marks'!Y195,IF($K$2='Complete Statement (Sess. Marks'!$AA$2,'Complete Statement (Sess. Marks'!AK195,IF($K$2='Complete Statement (Sess. Marks'!$AM$2,'Complete Statement (Sess. Marks'!AW195,IF($K$2='Complete Statement (Sess. Marks'!$AY$2,'Complete Statement (Sess. Marks'!BI195,IF($K$2='Complete Statement (Sess. Marks'!$BK$2,'Complete Statement (Sess. Marks'!BU195,IF($K$2='Complete Statement (Sess. Marks'!$BW$2,'Complete Statement (Sess. Marks'!CG195,IF($K$2='Complete Statement (Sess. Marks'!$CI$2,'Complete Statement (Sess. Marks'!CS195,"")))))))</f>
        <v>0</v>
      </c>
      <c r="V195" s="78">
        <f>IF($K$2='Complete Statement (Sess. Marks'!$O$2,'Complete Statement (Sess. Marks'!Z195,IF($K$2='Complete Statement (Sess. Marks'!$AA$2,'Complete Statement (Sess. Marks'!AL195,IF($K$2='Complete Statement (Sess. Marks'!$AM$2,'Complete Statement (Sess. Marks'!AX195,IF($K$2='Complete Statement (Sess. Marks'!$AY$2,'Complete Statement (Sess. Marks'!BJ195,IF($K$2='Complete Statement (Sess. Marks'!$BK$2,'Complete Statement (Sess. Marks'!BV195,IF($K$2='Complete Statement (Sess. Marks'!$BW$2,'Complete Statement (Sess. Marks'!CH195,IF($K$2='Complete Statement (Sess. Marks'!$CI$2,'Complete Statement (Sess. Marks'!CT195,"")))))))</f>
        <v>0</v>
      </c>
      <c r="W195" s="585"/>
      <c r="X195" s="128">
        <f>'Complete Statement (Sess. Marks'!DE195</f>
        <v>0</v>
      </c>
      <c r="Y195" s="282">
        <f>'Complete Statement (Sess. Marks'!DI195</f>
        <v>0</v>
      </c>
      <c r="Z195" s="124">
        <f>'Complete Statement (Sess. Marks'!DM195</f>
        <v>0</v>
      </c>
      <c r="AA195" s="282">
        <f>'Complete Statement (Sess. Marks'!DQ195</f>
        <v>0</v>
      </c>
      <c r="AB195" s="352">
        <f>'Complete Statement (Sess. Marks'!DU195</f>
        <v>0</v>
      </c>
      <c r="AC195" s="284">
        <f>'Complete Statement (Sess. Marks'!DY195</f>
        <v>0</v>
      </c>
      <c r="AD195" s="278" t="str">
        <f>'Complete Statement (Sess. Marks'!EC195</f>
        <v/>
      </c>
      <c r="AE195" s="123">
        <f>'Complete Statement (Sess. Marks'!ED195</f>
        <v>0</v>
      </c>
      <c r="AF195" s="44" t="str">
        <f>'Complete Statement (Sess. Marks'!EE195</f>
        <v>D</v>
      </c>
      <c r="AG195" s="289">
        <f>'Complete Statement (Sess. Marks'!EF195</f>
        <v>0</v>
      </c>
      <c r="AH195" s="290" t="str">
        <f>'Complete Statement (Sess. Marks'!EG195</f>
        <v>D</v>
      </c>
      <c r="AI195" s="653"/>
    </row>
    <row r="196" spans="1:35" s="20" customFormat="1" ht="17.25" customHeight="1">
      <c r="A196" s="654"/>
      <c r="B196" s="90">
        <f t="shared" si="2"/>
        <v>0</v>
      </c>
      <c r="C196" s="19">
        <f>'Marks Entry'!D198</f>
        <v>0</v>
      </c>
      <c r="D196" s="19">
        <f>'Marks Entry'!E198</f>
        <v>0</v>
      </c>
      <c r="E196" s="106" t="str">
        <f>'Marks Entry'!F198</f>
        <v/>
      </c>
      <c r="F196" s="19">
        <f>'Marks Entry'!G198</f>
        <v>0</v>
      </c>
      <c r="G196" s="19">
        <f>'Marks Entry'!H198</f>
        <v>0</v>
      </c>
      <c r="H196" s="19">
        <f>'Marks Entry'!I198</f>
        <v>0</v>
      </c>
      <c r="I196" s="19">
        <f>'Marks Entry'!J198</f>
        <v>0</v>
      </c>
      <c r="J196" s="748">
        <f>'Marks Entry'!K198</f>
        <v>0</v>
      </c>
      <c r="K196" s="77">
        <f>IF($K$2='Complete Statement (Sess. Marks'!$O$2,'Complete Statement (Sess. Marks'!O196,IF($K$2='Complete Statement (Sess. Marks'!$AA$2,'Complete Statement (Sess. Marks'!AA196,IF($K$2='Complete Statement (Sess. Marks'!$AM$2,'Complete Statement (Sess. Marks'!AM196,IF($K$2='Complete Statement (Sess. Marks'!$AY$2,'Complete Statement (Sess. Marks'!AY196,IF($K$2='Complete Statement (Sess. Marks'!$BK$2,'Complete Statement (Sess. Marks'!BK196,IF($K$2='Complete Statement (Sess. Marks'!$BW$2,'Complete Statement (Sess. Marks'!BW196,IF($K$2='Complete Statement (Sess. Marks'!$CI$2,'Complete Statement (Sess. Marks'!CI196,"")))))))</f>
        <v>0</v>
      </c>
      <c r="L196" s="76">
        <f>IF($K$2='Complete Statement (Sess. Marks'!$O$2,'Complete Statement (Sess. Marks'!P196,IF($K$2='Complete Statement (Sess. Marks'!$AA$2,'Complete Statement (Sess. Marks'!AB196,IF($K$2='Complete Statement (Sess. Marks'!$AM$2,'Complete Statement (Sess. Marks'!AN196,IF($K$2='Complete Statement (Sess. Marks'!$AY$2,'Complete Statement (Sess. Marks'!AZ196,IF($K$2='Complete Statement (Sess. Marks'!$BK$2,'Complete Statement (Sess. Marks'!BL196,IF($K$2='Complete Statement (Sess. Marks'!$BW$2,'Complete Statement (Sess. Marks'!BX196,IF($K$2='Complete Statement (Sess. Marks'!$CI$2,'Complete Statement (Sess. Marks'!CJ196,"")))))))</f>
        <v>0</v>
      </c>
      <c r="M196" s="76">
        <f>IF($K$2='Complete Statement (Sess. Marks'!$O$2,'Complete Statement (Sess. Marks'!Q196,IF($K$2='Complete Statement (Sess. Marks'!$AA$2,'Complete Statement (Sess. Marks'!AC196,IF($K$2='Complete Statement (Sess. Marks'!$AM$2,'Complete Statement (Sess. Marks'!AO196,IF($K$2='Complete Statement (Sess. Marks'!$AY$2,'Complete Statement (Sess. Marks'!BA196,IF($K$2='Complete Statement (Sess. Marks'!$BK$2,'Complete Statement (Sess. Marks'!BM196,IF($K$2='Complete Statement (Sess. Marks'!$BW$2,'Complete Statement (Sess. Marks'!BY196,IF($K$2='Complete Statement (Sess. Marks'!$CI$2,'Complete Statement (Sess. Marks'!CK196,"")))))))</f>
        <v>0</v>
      </c>
      <c r="N196" s="76">
        <f>IF($K$2='Complete Statement (Sess. Marks'!$O$2,'Complete Statement (Sess. Marks'!R196,IF($K$2='Complete Statement (Sess. Marks'!$AA$2,'Complete Statement (Sess. Marks'!AD196,IF($K$2='Complete Statement (Sess. Marks'!$AM$2,'Complete Statement (Sess. Marks'!AP196,IF($K$2='Complete Statement (Sess. Marks'!$AY$2,'Complete Statement (Sess. Marks'!BB196,IF($K$2='Complete Statement (Sess. Marks'!$BK$2,'Complete Statement (Sess. Marks'!BN196,IF($K$2='Complete Statement (Sess. Marks'!$BW$2,'Complete Statement (Sess. Marks'!BZ196,IF($K$2='Complete Statement (Sess. Marks'!$CI$2,'Complete Statement (Sess. Marks'!CL196,"")))))))</f>
        <v>0</v>
      </c>
      <c r="O196" s="76">
        <f>IF($K$2='Complete Statement (Sess. Marks'!$O$2,'Complete Statement (Sess. Marks'!S196,IF($K$2='Complete Statement (Sess. Marks'!$AA$2,'Complete Statement (Sess. Marks'!AE196,IF($K$2='Complete Statement (Sess. Marks'!$AM$2,'Complete Statement (Sess. Marks'!AQ196,IF($K$2='Complete Statement (Sess. Marks'!$AY$2,'Complete Statement (Sess. Marks'!BC196,IF($K$2='Complete Statement (Sess. Marks'!$BK$2,'Complete Statement (Sess. Marks'!BO196,IF($K$2='Complete Statement (Sess. Marks'!$BW$2,'Complete Statement (Sess. Marks'!CA196,IF($K$2='Complete Statement (Sess. Marks'!$CI$2,'Complete Statement (Sess. Marks'!CM196,"")))))))</f>
        <v>0</v>
      </c>
      <c r="P196" s="76">
        <f>IF($K$2='Complete Statement (Sess. Marks'!$O$2,'Complete Statement (Sess. Marks'!T196,IF($K$2='Complete Statement (Sess. Marks'!$AA$2,'Complete Statement (Sess. Marks'!AF196,IF($K$2='Complete Statement (Sess. Marks'!$AM$2,'Complete Statement (Sess. Marks'!AR196,IF($K$2='Complete Statement (Sess. Marks'!$AY$2,'Complete Statement (Sess. Marks'!BD196,IF($K$2='Complete Statement (Sess. Marks'!$BK$2,'Complete Statement (Sess. Marks'!BP196,IF($K$2='Complete Statement (Sess. Marks'!$BW$2,'Complete Statement (Sess. Marks'!CB196,IF($K$2='Complete Statement (Sess. Marks'!$CI$2,'Complete Statement (Sess. Marks'!CN196,"")))))))</f>
        <v>0</v>
      </c>
      <c r="Q196" s="76">
        <f>IF($K$2='Complete Statement (Sess. Marks'!$O$2,'Complete Statement (Sess. Marks'!U196,IF($K$2='Complete Statement (Sess. Marks'!$AA$2,'Complete Statement (Sess. Marks'!AG196,IF($K$2='Complete Statement (Sess. Marks'!$AM$2,'Complete Statement (Sess. Marks'!AS196,IF($K$2='Complete Statement (Sess. Marks'!$AY$2,'Complete Statement (Sess. Marks'!BE196,IF($K$2='Complete Statement (Sess. Marks'!$BK$2,'Complete Statement (Sess. Marks'!BQ196,IF($K$2='Complete Statement (Sess. Marks'!$BW$2,'Complete Statement (Sess. Marks'!CC196,IF($K$2='Complete Statement (Sess. Marks'!$CI$2,'Complete Statement (Sess. Marks'!CO196,"")))))))</f>
        <v>0</v>
      </c>
      <c r="R196" s="76">
        <f>IF($K$2='Complete Statement (Sess. Marks'!$O$2,'Complete Statement (Sess. Marks'!V196,IF($K$2='Complete Statement (Sess. Marks'!$AA$2,'Complete Statement (Sess. Marks'!AH196,IF($K$2='Complete Statement (Sess. Marks'!$AM$2,'Complete Statement (Sess. Marks'!AT196,IF($K$2='Complete Statement (Sess. Marks'!$AY$2,'Complete Statement (Sess. Marks'!BF196,IF($K$2='Complete Statement (Sess. Marks'!$BK$2,'Complete Statement (Sess. Marks'!BR196,IF($K$2='Complete Statement (Sess. Marks'!$BW$2,'Complete Statement (Sess. Marks'!CD196,IF($K$2='Complete Statement (Sess. Marks'!$CI$2,'Complete Statement (Sess. Marks'!CP196,"")))))))</f>
        <v>0</v>
      </c>
      <c r="S196" s="76">
        <f>IF($K$2='Complete Statement (Sess. Marks'!$O$2,'Complete Statement (Sess. Marks'!W196,IF($K$2='Complete Statement (Sess. Marks'!$AA$2,'Complete Statement (Sess. Marks'!AI196,IF($K$2='Complete Statement (Sess. Marks'!$AM$2,'Complete Statement (Sess. Marks'!AU196,IF($K$2='Complete Statement (Sess. Marks'!$AY$2,'Complete Statement (Sess. Marks'!BG196,IF($K$2='Complete Statement (Sess. Marks'!$BK$2,'Complete Statement (Sess. Marks'!BS196,IF($K$2='Complete Statement (Sess. Marks'!$BW$2,'Complete Statement (Sess. Marks'!CE196,IF($K$2='Complete Statement (Sess. Marks'!$CI$2,'Complete Statement (Sess. Marks'!CQ196,"")))))))</f>
        <v>0</v>
      </c>
      <c r="T196" s="76">
        <f>IF($K$2='Complete Statement (Sess. Marks'!$O$2,'Complete Statement (Sess. Marks'!X196,IF($K$2='Complete Statement (Sess. Marks'!$AA$2,'Complete Statement (Sess. Marks'!AJ196,IF($K$2='Complete Statement (Sess. Marks'!$AM$2,'Complete Statement (Sess. Marks'!AV196,IF($K$2='Complete Statement (Sess. Marks'!$AY$2,'Complete Statement (Sess. Marks'!BH196,IF($K$2='Complete Statement (Sess. Marks'!$BK$2,'Complete Statement (Sess. Marks'!BT196,IF($K$2='Complete Statement (Sess. Marks'!$BW$2,'Complete Statement (Sess. Marks'!CF196,IF($K$2='Complete Statement (Sess. Marks'!$CI$2,'Complete Statement (Sess. Marks'!CR196,"")))))))</f>
        <v>0</v>
      </c>
      <c r="U196" s="76">
        <f>IF($K$2='Complete Statement (Sess. Marks'!$O$2,'Complete Statement (Sess. Marks'!Y196,IF($K$2='Complete Statement (Sess. Marks'!$AA$2,'Complete Statement (Sess. Marks'!AK196,IF($K$2='Complete Statement (Sess. Marks'!$AM$2,'Complete Statement (Sess. Marks'!AW196,IF($K$2='Complete Statement (Sess. Marks'!$AY$2,'Complete Statement (Sess. Marks'!BI196,IF($K$2='Complete Statement (Sess. Marks'!$BK$2,'Complete Statement (Sess. Marks'!BU196,IF($K$2='Complete Statement (Sess. Marks'!$BW$2,'Complete Statement (Sess. Marks'!CG196,IF($K$2='Complete Statement (Sess. Marks'!$CI$2,'Complete Statement (Sess. Marks'!CS196,"")))))))</f>
        <v>0</v>
      </c>
      <c r="V196" s="78">
        <f>IF($K$2='Complete Statement (Sess. Marks'!$O$2,'Complete Statement (Sess. Marks'!Z196,IF($K$2='Complete Statement (Sess. Marks'!$AA$2,'Complete Statement (Sess. Marks'!AL196,IF($K$2='Complete Statement (Sess. Marks'!$AM$2,'Complete Statement (Sess. Marks'!AX196,IF($K$2='Complete Statement (Sess. Marks'!$AY$2,'Complete Statement (Sess. Marks'!BJ196,IF($K$2='Complete Statement (Sess. Marks'!$BK$2,'Complete Statement (Sess. Marks'!BV196,IF($K$2='Complete Statement (Sess. Marks'!$BW$2,'Complete Statement (Sess. Marks'!CH196,IF($K$2='Complete Statement (Sess. Marks'!$CI$2,'Complete Statement (Sess. Marks'!CT196,"")))))))</f>
        <v>0</v>
      </c>
      <c r="W196" s="585"/>
      <c r="X196" s="128">
        <f>'Complete Statement (Sess. Marks'!DE196</f>
        <v>0</v>
      </c>
      <c r="Y196" s="282">
        <f>'Complete Statement (Sess. Marks'!DI196</f>
        <v>0</v>
      </c>
      <c r="Z196" s="124">
        <f>'Complete Statement (Sess. Marks'!DM196</f>
        <v>0</v>
      </c>
      <c r="AA196" s="282">
        <f>'Complete Statement (Sess. Marks'!DQ196</f>
        <v>0</v>
      </c>
      <c r="AB196" s="352">
        <f>'Complete Statement (Sess. Marks'!DU196</f>
        <v>0</v>
      </c>
      <c r="AC196" s="284">
        <f>'Complete Statement (Sess. Marks'!DY196</f>
        <v>0</v>
      </c>
      <c r="AD196" s="278" t="str">
        <f>'Complete Statement (Sess. Marks'!EC196</f>
        <v/>
      </c>
      <c r="AE196" s="123">
        <f>'Complete Statement (Sess. Marks'!ED196</f>
        <v>0</v>
      </c>
      <c r="AF196" s="44" t="str">
        <f>'Complete Statement (Sess. Marks'!EE196</f>
        <v>D</v>
      </c>
      <c r="AG196" s="289">
        <f>'Complete Statement (Sess. Marks'!EF196</f>
        <v>0</v>
      </c>
      <c r="AH196" s="290" t="str">
        <f>'Complete Statement (Sess. Marks'!EG196</f>
        <v>D</v>
      </c>
      <c r="AI196" s="653"/>
    </row>
    <row r="197" spans="1:35" s="20" customFormat="1" ht="17.25" customHeight="1">
      <c r="A197" s="654"/>
      <c r="B197" s="90">
        <f t="shared" si="2"/>
        <v>0</v>
      </c>
      <c r="C197" s="19">
        <f>'Marks Entry'!D199</f>
        <v>0</v>
      </c>
      <c r="D197" s="19">
        <f>'Marks Entry'!E199</f>
        <v>0</v>
      </c>
      <c r="E197" s="106" t="str">
        <f>'Marks Entry'!F199</f>
        <v/>
      </c>
      <c r="F197" s="19">
        <f>'Marks Entry'!G199</f>
        <v>0</v>
      </c>
      <c r="G197" s="19">
        <f>'Marks Entry'!H199</f>
        <v>0</v>
      </c>
      <c r="H197" s="19">
        <f>'Marks Entry'!I199</f>
        <v>0</v>
      </c>
      <c r="I197" s="19">
        <f>'Marks Entry'!J199</f>
        <v>0</v>
      </c>
      <c r="J197" s="748">
        <f>'Marks Entry'!K199</f>
        <v>0</v>
      </c>
      <c r="K197" s="77">
        <f>IF($K$2='Complete Statement (Sess. Marks'!$O$2,'Complete Statement (Sess. Marks'!O197,IF($K$2='Complete Statement (Sess. Marks'!$AA$2,'Complete Statement (Sess. Marks'!AA197,IF($K$2='Complete Statement (Sess. Marks'!$AM$2,'Complete Statement (Sess. Marks'!AM197,IF($K$2='Complete Statement (Sess. Marks'!$AY$2,'Complete Statement (Sess. Marks'!AY197,IF($K$2='Complete Statement (Sess. Marks'!$BK$2,'Complete Statement (Sess. Marks'!BK197,IF($K$2='Complete Statement (Sess. Marks'!$BW$2,'Complete Statement (Sess. Marks'!BW197,IF($K$2='Complete Statement (Sess. Marks'!$CI$2,'Complete Statement (Sess. Marks'!CI197,"")))))))</f>
        <v>0</v>
      </c>
      <c r="L197" s="76">
        <f>IF($K$2='Complete Statement (Sess. Marks'!$O$2,'Complete Statement (Sess. Marks'!P197,IF($K$2='Complete Statement (Sess. Marks'!$AA$2,'Complete Statement (Sess. Marks'!AB197,IF($K$2='Complete Statement (Sess. Marks'!$AM$2,'Complete Statement (Sess. Marks'!AN197,IF($K$2='Complete Statement (Sess. Marks'!$AY$2,'Complete Statement (Sess. Marks'!AZ197,IF($K$2='Complete Statement (Sess. Marks'!$BK$2,'Complete Statement (Sess. Marks'!BL197,IF($K$2='Complete Statement (Sess. Marks'!$BW$2,'Complete Statement (Sess. Marks'!BX197,IF($K$2='Complete Statement (Sess. Marks'!$CI$2,'Complete Statement (Sess. Marks'!CJ197,"")))))))</f>
        <v>0</v>
      </c>
      <c r="M197" s="76">
        <f>IF($K$2='Complete Statement (Sess. Marks'!$O$2,'Complete Statement (Sess. Marks'!Q197,IF($K$2='Complete Statement (Sess. Marks'!$AA$2,'Complete Statement (Sess. Marks'!AC197,IF($K$2='Complete Statement (Sess. Marks'!$AM$2,'Complete Statement (Sess. Marks'!AO197,IF($K$2='Complete Statement (Sess. Marks'!$AY$2,'Complete Statement (Sess. Marks'!BA197,IF($K$2='Complete Statement (Sess. Marks'!$BK$2,'Complete Statement (Sess. Marks'!BM197,IF($K$2='Complete Statement (Sess. Marks'!$BW$2,'Complete Statement (Sess. Marks'!BY197,IF($K$2='Complete Statement (Sess. Marks'!$CI$2,'Complete Statement (Sess. Marks'!CK197,"")))))))</f>
        <v>0</v>
      </c>
      <c r="N197" s="76">
        <f>IF($K$2='Complete Statement (Sess. Marks'!$O$2,'Complete Statement (Sess. Marks'!R197,IF($K$2='Complete Statement (Sess. Marks'!$AA$2,'Complete Statement (Sess. Marks'!AD197,IF($K$2='Complete Statement (Sess. Marks'!$AM$2,'Complete Statement (Sess. Marks'!AP197,IF($K$2='Complete Statement (Sess. Marks'!$AY$2,'Complete Statement (Sess. Marks'!BB197,IF($K$2='Complete Statement (Sess. Marks'!$BK$2,'Complete Statement (Sess. Marks'!BN197,IF($K$2='Complete Statement (Sess. Marks'!$BW$2,'Complete Statement (Sess. Marks'!BZ197,IF($K$2='Complete Statement (Sess. Marks'!$CI$2,'Complete Statement (Sess. Marks'!CL197,"")))))))</f>
        <v>0</v>
      </c>
      <c r="O197" s="76">
        <f>IF($K$2='Complete Statement (Sess. Marks'!$O$2,'Complete Statement (Sess. Marks'!S197,IF($K$2='Complete Statement (Sess. Marks'!$AA$2,'Complete Statement (Sess. Marks'!AE197,IF($K$2='Complete Statement (Sess. Marks'!$AM$2,'Complete Statement (Sess. Marks'!AQ197,IF($K$2='Complete Statement (Sess. Marks'!$AY$2,'Complete Statement (Sess. Marks'!BC197,IF($K$2='Complete Statement (Sess. Marks'!$BK$2,'Complete Statement (Sess. Marks'!BO197,IF($K$2='Complete Statement (Sess. Marks'!$BW$2,'Complete Statement (Sess. Marks'!CA197,IF($K$2='Complete Statement (Sess. Marks'!$CI$2,'Complete Statement (Sess. Marks'!CM197,"")))))))</f>
        <v>0</v>
      </c>
      <c r="P197" s="76">
        <f>IF($K$2='Complete Statement (Sess. Marks'!$O$2,'Complete Statement (Sess. Marks'!T197,IF($K$2='Complete Statement (Sess. Marks'!$AA$2,'Complete Statement (Sess. Marks'!AF197,IF($K$2='Complete Statement (Sess. Marks'!$AM$2,'Complete Statement (Sess. Marks'!AR197,IF($K$2='Complete Statement (Sess. Marks'!$AY$2,'Complete Statement (Sess. Marks'!BD197,IF($K$2='Complete Statement (Sess. Marks'!$BK$2,'Complete Statement (Sess. Marks'!BP197,IF($K$2='Complete Statement (Sess. Marks'!$BW$2,'Complete Statement (Sess. Marks'!CB197,IF($K$2='Complete Statement (Sess. Marks'!$CI$2,'Complete Statement (Sess. Marks'!CN197,"")))))))</f>
        <v>0</v>
      </c>
      <c r="Q197" s="76">
        <f>IF($K$2='Complete Statement (Sess. Marks'!$O$2,'Complete Statement (Sess. Marks'!U197,IF($K$2='Complete Statement (Sess. Marks'!$AA$2,'Complete Statement (Sess. Marks'!AG197,IF($K$2='Complete Statement (Sess. Marks'!$AM$2,'Complete Statement (Sess. Marks'!AS197,IF($K$2='Complete Statement (Sess. Marks'!$AY$2,'Complete Statement (Sess. Marks'!BE197,IF($K$2='Complete Statement (Sess. Marks'!$BK$2,'Complete Statement (Sess. Marks'!BQ197,IF($K$2='Complete Statement (Sess. Marks'!$BW$2,'Complete Statement (Sess. Marks'!CC197,IF($K$2='Complete Statement (Sess. Marks'!$CI$2,'Complete Statement (Sess. Marks'!CO197,"")))))))</f>
        <v>0</v>
      </c>
      <c r="R197" s="76">
        <f>IF($K$2='Complete Statement (Sess. Marks'!$O$2,'Complete Statement (Sess. Marks'!V197,IF($K$2='Complete Statement (Sess. Marks'!$AA$2,'Complete Statement (Sess. Marks'!AH197,IF($K$2='Complete Statement (Sess. Marks'!$AM$2,'Complete Statement (Sess. Marks'!AT197,IF($K$2='Complete Statement (Sess. Marks'!$AY$2,'Complete Statement (Sess. Marks'!BF197,IF($K$2='Complete Statement (Sess. Marks'!$BK$2,'Complete Statement (Sess. Marks'!BR197,IF($K$2='Complete Statement (Sess. Marks'!$BW$2,'Complete Statement (Sess. Marks'!CD197,IF($K$2='Complete Statement (Sess. Marks'!$CI$2,'Complete Statement (Sess. Marks'!CP197,"")))))))</f>
        <v>0</v>
      </c>
      <c r="S197" s="76">
        <f>IF($K$2='Complete Statement (Sess. Marks'!$O$2,'Complete Statement (Sess. Marks'!W197,IF($K$2='Complete Statement (Sess. Marks'!$AA$2,'Complete Statement (Sess. Marks'!AI197,IF($K$2='Complete Statement (Sess. Marks'!$AM$2,'Complete Statement (Sess. Marks'!AU197,IF($K$2='Complete Statement (Sess. Marks'!$AY$2,'Complete Statement (Sess. Marks'!BG197,IF($K$2='Complete Statement (Sess. Marks'!$BK$2,'Complete Statement (Sess. Marks'!BS197,IF($K$2='Complete Statement (Sess. Marks'!$BW$2,'Complete Statement (Sess. Marks'!CE197,IF($K$2='Complete Statement (Sess. Marks'!$CI$2,'Complete Statement (Sess. Marks'!CQ197,"")))))))</f>
        <v>0</v>
      </c>
      <c r="T197" s="76">
        <f>IF($K$2='Complete Statement (Sess. Marks'!$O$2,'Complete Statement (Sess. Marks'!X197,IF($K$2='Complete Statement (Sess. Marks'!$AA$2,'Complete Statement (Sess. Marks'!AJ197,IF($K$2='Complete Statement (Sess. Marks'!$AM$2,'Complete Statement (Sess. Marks'!AV197,IF($K$2='Complete Statement (Sess. Marks'!$AY$2,'Complete Statement (Sess. Marks'!BH197,IF($K$2='Complete Statement (Sess. Marks'!$BK$2,'Complete Statement (Sess. Marks'!BT197,IF($K$2='Complete Statement (Sess. Marks'!$BW$2,'Complete Statement (Sess. Marks'!CF197,IF($K$2='Complete Statement (Sess. Marks'!$CI$2,'Complete Statement (Sess. Marks'!CR197,"")))))))</f>
        <v>0</v>
      </c>
      <c r="U197" s="76">
        <f>IF($K$2='Complete Statement (Sess. Marks'!$O$2,'Complete Statement (Sess. Marks'!Y197,IF($K$2='Complete Statement (Sess. Marks'!$AA$2,'Complete Statement (Sess. Marks'!AK197,IF($K$2='Complete Statement (Sess. Marks'!$AM$2,'Complete Statement (Sess. Marks'!AW197,IF($K$2='Complete Statement (Sess. Marks'!$AY$2,'Complete Statement (Sess. Marks'!BI197,IF($K$2='Complete Statement (Sess. Marks'!$BK$2,'Complete Statement (Sess. Marks'!BU197,IF($K$2='Complete Statement (Sess. Marks'!$BW$2,'Complete Statement (Sess. Marks'!CG197,IF($K$2='Complete Statement (Sess. Marks'!$CI$2,'Complete Statement (Sess. Marks'!CS197,"")))))))</f>
        <v>0</v>
      </c>
      <c r="V197" s="78">
        <f>IF($K$2='Complete Statement (Sess. Marks'!$O$2,'Complete Statement (Sess. Marks'!Z197,IF($K$2='Complete Statement (Sess. Marks'!$AA$2,'Complete Statement (Sess. Marks'!AL197,IF($K$2='Complete Statement (Sess. Marks'!$AM$2,'Complete Statement (Sess. Marks'!AX197,IF($K$2='Complete Statement (Sess. Marks'!$AY$2,'Complete Statement (Sess. Marks'!BJ197,IF($K$2='Complete Statement (Sess. Marks'!$BK$2,'Complete Statement (Sess. Marks'!BV197,IF($K$2='Complete Statement (Sess. Marks'!$BW$2,'Complete Statement (Sess. Marks'!CH197,IF($K$2='Complete Statement (Sess. Marks'!$CI$2,'Complete Statement (Sess. Marks'!CT197,"")))))))</f>
        <v>0</v>
      </c>
      <c r="W197" s="585"/>
      <c r="X197" s="128">
        <f>'Complete Statement (Sess. Marks'!DE197</f>
        <v>0</v>
      </c>
      <c r="Y197" s="282">
        <f>'Complete Statement (Sess. Marks'!DI197</f>
        <v>0</v>
      </c>
      <c r="Z197" s="124">
        <f>'Complete Statement (Sess. Marks'!DM197</f>
        <v>0</v>
      </c>
      <c r="AA197" s="282">
        <f>'Complete Statement (Sess. Marks'!DQ197</f>
        <v>0</v>
      </c>
      <c r="AB197" s="352">
        <f>'Complete Statement (Sess. Marks'!DU197</f>
        <v>0</v>
      </c>
      <c r="AC197" s="284">
        <f>'Complete Statement (Sess. Marks'!DY197</f>
        <v>0</v>
      </c>
      <c r="AD197" s="278" t="str">
        <f>'Complete Statement (Sess. Marks'!EC197</f>
        <v/>
      </c>
      <c r="AE197" s="123">
        <f>'Complete Statement (Sess. Marks'!ED197</f>
        <v>0</v>
      </c>
      <c r="AF197" s="44" t="str">
        <f>'Complete Statement (Sess. Marks'!EE197</f>
        <v>D</v>
      </c>
      <c r="AG197" s="289">
        <f>'Complete Statement (Sess. Marks'!EF197</f>
        <v>0</v>
      </c>
      <c r="AH197" s="290" t="str">
        <f>'Complete Statement (Sess. Marks'!EG197</f>
        <v>D</v>
      </c>
      <c r="AI197" s="653"/>
    </row>
    <row r="198" spans="1:35" s="20" customFormat="1" ht="17.25" customHeight="1">
      <c r="A198" s="654"/>
      <c r="B198" s="90">
        <f t="shared" si="2"/>
        <v>0</v>
      </c>
      <c r="C198" s="19">
        <f>'Marks Entry'!D200</f>
        <v>0</v>
      </c>
      <c r="D198" s="19">
        <f>'Marks Entry'!E200</f>
        <v>0</v>
      </c>
      <c r="E198" s="106" t="str">
        <f>'Marks Entry'!F200</f>
        <v/>
      </c>
      <c r="F198" s="19">
        <f>'Marks Entry'!G200</f>
        <v>0</v>
      </c>
      <c r="G198" s="19">
        <f>'Marks Entry'!H200</f>
        <v>0</v>
      </c>
      <c r="H198" s="19">
        <f>'Marks Entry'!I200</f>
        <v>0</v>
      </c>
      <c r="I198" s="19">
        <f>'Marks Entry'!J200</f>
        <v>0</v>
      </c>
      <c r="J198" s="748">
        <f>'Marks Entry'!K200</f>
        <v>0</v>
      </c>
      <c r="K198" s="77">
        <f>IF($K$2='Complete Statement (Sess. Marks'!$O$2,'Complete Statement (Sess. Marks'!O198,IF($K$2='Complete Statement (Sess. Marks'!$AA$2,'Complete Statement (Sess. Marks'!AA198,IF($K$2='Complete Statement (Sess. Marks'!$AM$2,'Complete Statement (Sess. Marks'!AM198,IF($K$2='Complete Statement (Sess. Marks'!$AY$2,'Complete Statement (Sess. Marks'!AY198,IF($K$2='Complete Statement (Sess. Marks'!$BK$2,'Complete Statement (Sess. Marks'!BK198,IF($K$2='Complete Statement (Sess. Marks'!$BW$2,'Complete Statement (Sess. Marks'!BW198,IF($K$2='Complete Statement (Sess. Marks'!$CI$2,'Complete Statement (Sess. Marks'!CI198,"")))))))</f>
        <v>0</v>
      </c>
      <c r="L198" s="76">
        <f>IF($K$2='Complete Statement (Sess. Marks'!$O$2,'Complete Statement (Sess. Marks'!P198,IF($K$2='Complete Statement (Sess. Marks'!$AA$2,'Complete Statement (Sess. Marks'!AB198,IF($K$2='Complete Statement (Sess. Marks'!$AM$2,'Complete Statement (Sess. Marks'!AN198,IF($K$2='Complete Statement (Sess. Marks'!$AY$2,'Complete Statement (Sess. Marks'!AZ198,IF($K$2='Complete Statement (Sess. Marks'!$BK$2,'Complete Statement (Sess. Marks'!BL198,IF($K$2='Complete Statement (Sess. Marks'!$BW$2,'Complete Statement (Sess. Marks'!BX198,IF($K$2='Complete Statement (Sess. Marks'!$CI$2,'Complete Statement (Sess. Marks'!CJ198,"")))))))</f>
        <v>0</v>
      </c>
      <c r="M198" s="76">
        <f>IF($K$2='Complete Statement (Sess. Marks'!$O$2,'Complete Statement (Sess. Marks'!Q198,IF($K$2='Complete Statement (Sess. Marks'!$AA$2,'Complete Statement (Sess. Marks'!AC198,IF($K$2='Complete Statement (Sess. Marks'!$AM$2,'Complete Statement (Sess. Marks'!AO198,IF($K$2='Complete Statement (Sess. Marks'!$AY$2,'Complete Statement (Sess. Marks'!BA198,IF($K$2='Complete Statement (Sess. Marks'!$BK$2,'Complete Statement (Sess. Marks'!BM198,IF($K$2='Complete Statement (Sess. Marks'!$BW$2,'Complete Statement (Sess. Marks'!BY198,IF($K$2='Complete Statement (Sess. Marks'!$CI$2,'Complete Statement (Sess. Marks'!CK198,"")))))))</f>
        <v>0</v>
      </c>
      <c r="N198" s="76">
        <f>IF($K$2='Complete Statement (Sess. Marks'!$O$2,'Complete Statement (Sess. Marks'!R198,IF($K$2='Complete Statement (Sess. Marks'!$AA$2,'Complete Statement (Sess. Marks'!AD198,IF($K$2='Complete Statement (Sess. Marks'!$AM$2,'Complete Statement (Sess. Marks'!AP198,IF($K$2='Complete Statement (Sess. Marks'!$AY$2,'Complete Statement (Sess. Marks'!BB198,IF($K$2='Complete Statement (Sess. Marks'!$BK$2,'Complete Statement (Sess. Marks'!BN198,IF($K$2='Complete Statement (Sess. Marks'!$BW$2,'Complete Statement (Sess. Marks'!BZ198,IF($K$2='Complete Statement (Sess. Marks'!$CI$2,'Complete Statement (Sess. Marks'!CL198,"")))))))</f>
        <v>0</v>
      </c>
      <c r="O198" s="76">
        <f>IF($K$2='Complete Statement (Sess. Marks'!$O$2,'Complete Statement (Sess. Marks'!S198,IF($K$2='Complete Statement (Sess. Marks'!$AA$2,'Complete Statement (Sess. Marks'!AE198,IF($K$2='Complete Statement (Sess. Marks'!$AM$2,'Complete Statement (Sess. Marks'!AQ198,IF($K$2='Complete Statement (Sess. Marks'!$AY$2,'Complete Statement (Sess. Marks'!BC198,IF($K$2='Complete Statement (Sess. Marks'!$BK$2,'Complete Statement (Sess. Marks'!BO198,IF($K$2='Complete Statement (Sess. Marks'!$BW$2,'Complete Statement (Sess. Marks'!CA198,IF($K$2='Complete Statement (Sess. Marks'!$CI$2,'Complete Statement (Sess. Marks'!CM198,"")))))))</f>
        <v>0</v>
      </c>
      <c r="P198" s="76">
        <f>IF($K$2='Complete Statement (Sess. Marks'!$O$2,'Complete Statement (Sess. Marks'!T198,IF($K$2='Complete Statement (Sess. Marks'!$AA$2,'Complete Statement (Sess. Marks'!AF198,IF($K$2='Complete Statement (Sess. Marks'!$AM$2,'Complete Statement (Sess. Marks'!AR198,IF($K$2='Complete Statement (Sess. Marks'!$AY$2,'Complete Statement (Sess. Marks'!BD198,IF($K$2='Complete Statement (Sess. Marks'!$BK$2,'Complete Statement (Sess. Marks'!BP198,IF($K$2='Complete Statement (Sess. Marks'!$BW$2,'Complete Statement (Sess. Marks'!CB198,IF($K$2='Complete Statement (Sess. Marks'!$CI$2,'Complete Statement (Sess. Marks'!CN198,"")))))))</f>
        <v>0</v>
      </c>
      <c r="Q198" s="76">
        <f>IF($K$2='Complete Statement (Sess. Marks'!$O$2,'Complete Statement (Sess. Marks'!U198,IF($K$2='Complete Statement (Sess. Marks'!$AA$2,'Complete Statement (Sess. Marks'!AG198,IF($K$2='Complete Statement (Sess. Marks'!$AM$2,'Complete Statement (Sess. Marks'!AS198,IF($K$2='Complete Statement (Sess. Marks'!$AY$2,'Complete Statement (Sess. Marks'!BE198,IF($K$2='Complete Statement (Sess. Marks'!$BK$2,'Complete Statement (Sess. Marks'!BQ198,IF($K$2='Complete Statement (Sess. Marks'!$BW$2,'Complete Statement (Sess. Marks'!CC198,IF($K$2='Complete Statement (Sess. Marks'!$CI$2,'Complete Statement (Sess. Marks'!CO198,"")))))))</f>
        <v>0</v>
      </c>
      <c r="R198" s="76">
        <f>IF($K$2='Complete Statement (Sess. Marks'!$O$2,'Complete Statement (Sess. Marks'!V198,IF($K$2='Complete Statement (Sess. Marks'!$AA$2,'Complete Statement (Sess. Marks'!AH198,IF($K$2='Complete Statement (Sess. Marks'!$AM$2,'Complete Statement (Sess. Marks'!AT198,IF($K$2='Complete Statement (Sess. Marks'!$AY$2,'Complete Statement (Sess. Marks'!BF198,IF($K$2='Complete Statement (Sess. Marks'!$BK$2,'Complete Statement (Sess. Marks'!BR198,IF($K$2='Complete Statement (Sess. Marks'!$BW$2,'Complete Statement (Sess. Marks'!CD198,IF($K$2='Complete Statement (Sess. Marks'!$CI$2,'Complete Statement (Sess. Marks'!CP198,"")))))))</f>
        <v>0</v>
      </c>
      <c r="S198" s="76">
        <f>IF($K$2='Complete Statement (Sess. Marks'!$O$2,'Complete Statement (Sess. Marks'!W198,IF($K$2='Complete Statement (Sess. Marks'!$AA$2,'Complete Statement (Sess. Marks'!AI198,IF($K$2='Complete Statement (Sess. Marks'!$AM$2,'Complete Statement (Sess. Marks'!AU198,IF($K$2='Complete Statement (Sess. Marks'!$AY$2,'Complete Statement (Sess. Marks'!BG198,IF($K$2='Complete Statement (Sess. Marks'!$BK$2,'Complete Statement (Sess. Marks'!BS198,IF($K$2='Complete Statement (Sess. Marks'!$BW$2,'Complete Statement (Sess. Marks'!CE198,IF($K$2='Complete Statement (Sess. Marks'!$CI$2,'Complete Statement (Sess. Marks'!CQ198,"")))))))</f>
        <v>0</v>
      </c>
      <c r="T198" s="76">
        <f>IF($K$2='Complete Statement (Sess. Marks'!$O$2,'Complete Statement (Sess. Marks'!X198,IF($K$2='Complete Statement (Sess. Marks'!$AA$2,'Complete Statement (Sess. Marks'!AJ198,IF($K$2='Complete Statement (Sess. Marks'!$AM$2,'Complete Statement (Sess. Marks'!AV198,IF($K$2='Complete Statement (Sess. Marks'!$AY$2,'Complete Statement (Sess. Marks'!BH198,IF($K$2='Complete Statement (Sess. Marks'!$BK$2,'Complete Statement (Sess. Marks'!BT198,IF($K$2='Complete Statement (Sess. Marks'!$BW$2,'Complete Statement (Sess. Marks'!CF198,IF($K$2='Complete Statement (Sess. Marks'!$CI$2,'Complete Statement (Sess. Marks'!CR198,"")))))))</f>
        <v>0</v>
      </c>
      <c r="U198" s="76">
        <f>IF($K$2='Complete Statement (Sess. Marks'!$O$2,'Complete Statement (Sess. Marks'!Y198,IF($K$2='Complete Statement (Sess. Marks'!$AA$2,'Complete Statement (Sess. Marks'!AK198,IF($K$2='Complete Statement (Sess. Marks'!$AM$2,'Complete Statement (Sess. Marks'!AW198,IF($K$2='Complete Statement (Sess. Marks'!$AY$2,'Complete Statement (Sess. Marks'!BI198,IF($K$2='Complete Statement (Sess. Marks'!$BK$2,'Complete Statement (Sess. Marks'!BU198,IF($K$2='Complete Statement (Sess. Marks'!$BW$2,'Complete Statement (Sess. Marks'!CG198,IF($K$2='Complete Statement (Sess. Marks'!$CI$2,'Complete Statement (Sess. Marks'!CS198,"")))))))</f>
        <v>0</v>
      </c>
      <c r="V198" s="78">
        <f>IF($K$2='Complete Statement (Sess. Marks'!$O$2,'Complete Statement (Sess. Marks'!Z198,IF($K$2='Complete Statement (Sess. Marks'!$AA$2,'Complete Statement (Sess. Marks'!AL198,IF($K$2='Complete Statement (Sess. Marks'!$AM$2,'Complete Statement (Sess. Marks'!AX198,IF($K$2='Complete Statement (Sess. Marks'!$AY$2,'Complete Statement (Sess. Marks'!BJ198,IF($K$2='Complete Statement (Sess. Marks'!$BK$2,'Complete Statement (Sess. Marks'!BV198,IF($K$2='Complete Statement (Sess. Marks'!$BW$2,'Complete Statement (Sess. Marks'!CH198,IF($K$2='Complete Statement (Sess. Marks'!$CI$2,'Complete Statement (Sess. Marks'!CT198,"")))))))</f>
        <v>0</v>
      </c>
      <c r="W198" s="585"/>
      <c r="X198" s="128">
        <f>'Complete Statement (Sess. Marks'!DE198</f>
        <v>0</v>
      </c>
      <c r="Y198" s="282">
        <f>'Complete Statement (Sess. Marks'!DI198</f>
        <v>0</v>
      </c>
      <c r="Z198" s="124">
        <f>'Complete Statement (Sess. Marks'!DM198</f>
        <v>0</v>
      </c>
      <c r="AA198" s="282">
        <f>'Complete Statement (Sess. Marks'!DQ198</f>
        <v>0</v>
      </c>
      <c r="AB198" s="352">
        <f>'Complete Statement (Sess. Marks'!DU198</f>
        <v>0</v>
      </c>
      <c r="AC198" s="284">
        <f>'Complete Statement (Sess. Marks'!DY198</f>
        <v>0</v>
      </c>
      <c r="AD198" s="278" t="str">
        <f>'Complete Statement (Sess. Marks'!EC198</f>
        <v/>
      </c>
      <c r="AE198" s="123">
        <f>'Complete Statement (Sess. Marks'!ED198</f>
        <v>0</v>
      </c>
      <c r="AF198" s="44" t="str">
        <f>'Complete Statement (Sess. Marks'!EE198</f>
        <v>D</v>
      </c>
      <c r="AG198" s="289">
        <f>'Complete Statement (Sess. Marks'!EF198</f>
        <v>0</v>
      </c>
      <c r="AH198" s="290" t="str">
        <f>'Complete Statement (Sess. Marks'!EG198</f>
        <v>D</v>
      </c>
      <c r="AI198" s="653"/>
    </row>
    <row r="199" spans="1:35" s="20" customFormat="1" ht="17.25" customHeight="1">
      <c r="A199" s="654"/>
      <c r="B199" s="90">
        <f t="shared" si="2"/>
        <v>0</v>
      </c>
      <c r="C199" s="19">
        <f>'Marks Entry'!D201</f>
        <v>0</v>
      </c>
      <c r="D199" s="19">
        <f>'Marks Entry'!E201</f>
        <v>0</v>
      </c>
      <c r="E199" s="106" t="str">
        <f>'Marks Entry'!F201</f>
        <v/>
      </c>
      <c r="F199" s="19">
        <f>'Marks Entry'!G201</f>
        <v>0</v>
      </c>
      <c r="G199" s="19">
        <f>'Marks Entry'!H201</f>
        <v>0</v>
      </c>
      <c r="H199" s="19">
        <f>'Marks Entry'!I201</f>
        <v>0</v>
      </c>
      <c r="I199" s="19">
        <f>'Marks Entry'!J201</f>
        <v>0</v>
      </c>
      <c r="J199" s="748">
        <f>'Marks Entry'!K201</f>
        <v>0</v>
      </c>
      <c r="K199" s="77">
        <f>IF($K$2='Complete Statement (Sess. Marks'!$O$2,'Complete Statement (Sess. Marks'!O199,IF($K$2='Complete Statement (Sess. Marks'!$AA$2,'Complete Statement (Sess. Marks'!AA199,IF($K$2='Complete Statement (Sess. Marks'!$AM$2,'Complete Statement (Sess. Marks'!AM199,IF($K$2='Complete Statement (Sess. Marks'!$AY$2,'Complete Statement (Sess. Marks'!AY199,IF($K$2='Complete Statement (Sess. Marks'!$BK$2,'Complete Statement (Sess. Marks'!BK199,IF($K$2='Complete Statement (Sess. Marks'!$BW$2,'Complete Statement (Sess. Marks'!BW199,IF($K$2='Complete Statement (Sess. Marks'!$CI$2,'Complete Statement (Sess. Marks'!CI199,"")))))))</f>
        <v>0</v>
      </c>
      <c r="L199" s="76">
        <f>IF($K$2='Complete Statement (Sess. Marks'!$O$2,'Complete Statement (Sess. Marks'!P199,IF($K$2='Complete Statement (Sess. Marks'!$AA$2,'Complete Statement (Sess. Marks'!AB199,IF($K$2='Complete Statement (Sess. Marks'!$AM$2,'Complete Statement (Sess. Marks'!AN199,IF($K$2='Complete Statement (Sess. Marks'!$AY$2,'Complete Statement (Sess. Marks'!AZ199,IF($K$2='Complete Statement (Sess. Marks'!$BK$2,'Complete Statement (Sess. Marks'!BL199,IF($K$2='Complete Statement (Sess. Marks'!$BW$2,'Complete Statement (Sess. Marks'!BX199,IF($K$2='Complete Statement (Sess. Marks'!$CI$2,'Complete Statement (Sess. Marks'!CJ199,"")))))))</f>
        <v>0</v>
      </c>
      <c r="M199" s="76">
        <f>IF($K$2='Complete Statement (Sess. Marks'!$O$2,'Complete Statement (Sess. Marks'!Q199,IF($K$2='Complete Statement (Sess. Marks'!$AA$2,'Complete Statement (Sess. Marks'!AC199,IF($K$2='Complete Statement (Sess. Marks'!$AM$2,'Complete Statement (Sess. Marks'!AO199,IF($K$2='Complete Statement (Sess. Marks'!$AY$2,'Complete Statement (Sess. Marks'!BA199,IF($K$2='Complete Statement (Sess. Marks'!$BK$2,'Complete Statement (Sess. Marks'!BM199,IF($K$2='Complete Statement (Sess. Marks'!$BW$2,'Complete Statement (Sess. Marks'!BY199,IF($K$2='Complete Statement (Sess. Marks'!$CI$2,'Complete Statement (Sess. Marks'!CK199,"")))))))</f>
        <v>0</v>
      </c>
      <c r="N199" s="76">
        <f>IF($K$2='Complete Statement (Sess. Marks'!$O$2,'Complete Statement (Sess. Marks'!R199,IF($K$2='Complete Statement (Sess. Marks'!$AA$2,'Complete Statement (Sess. Marks'!AD199,IF($K$2='Complete Statement (Sess. Marks'!$AM$2,'Complete Statement (Sess. Marks'!AP199,IF($K$2='Complete Statement (Sess. Marks'!$AY$2,'Complete Statement (Sess. Marks'!BB199,IF($K$2='Complete Statement (Sess. Marks'!$BK$2,'Complete Statement (Sess. Marks'!BN199,IF($K$2='Complete Statement (Sess. Marks'!$BW$2,'Complete Statement (Sess. Marks'!BZ199,IF($K$2='Complete Statement (Sess. Marks'!$CI$2,'Complete Statement (Sess. Marks'!CL199,"")))))))</f>
        <v>0</v>
      </c>
      <c r="O199" s="76">
        <f>IF($K$2='Complete Statement (Sess. Marks'!$O$2,'Complete Statement (Sess. Marks'!S199,IF($K$2='Complete Statement (Sess. Marks'!$AA$2,'Complete Statement (Sess. Marks'!AE199,IF($K$2='Complete Statement (Sess. Marks'!$AM$2,'Complete Statement (Sess. Marks'!AQ199,IF($K$2='Complete Statement (Sess. Marks'!$AY$2,'Complete Statement (Sess. Marks'!BC199,IF($K$2='Complete Statement (Sess. Marks'!$BK$2,'Complete Statement (Sess. Marks'!BO199,IF($K$2='Complete Statement (Sess. Marks'!$BW$2,'Complete Statement (Sess. Marks'!CA199,IF($K$2='Complete Statement (Sess. Marks'!$CI$2,'Complete Statement (Sess. Marks'!CM199,"")))))))</f>
        <v>0</v>
      </c>
      <c r="P199" s="76">
        <f>IF($K$2='Complete Statement (Sess. Marks'!$O$2,'Complete Statement (Sess. Marks'!T199,IF($K$2='Complete Statement (Sess. Marks'!$AA$2,'Complete Statement (Sess. Marks'!AF199,IF($K$2='Complete Statement (Sess. Marks'!$AM$2,'Complete Statement (Sess. Marks'!AR199,IF($K$2='Complete Statement (Sess. Marks'!$AY$2,'Complete Statement (Sess. Marks'!BD199,IF($K$2='Complete Statement (Sess. Marks'!$BK$2,'Complete Statement (Sess. Marks'!BP199,IF($K$2='Complete Statement (Sess. Marks'!$BW$2,'Complete Statement (Sess. Marks'!CB199,IF($K$2='Complete Statement (Sess. Marks'!$CI$2,'Complete Statement (Sess. Marks'!CN199,"")))))))</f>
        <v>0</v>
      </c>
      <c r="Q199" s="76">
        <f>IF($K$2='Complete Statement (Sess. Marks'!$O$2,'Complete Statement (Sess. Marks'!U199,IF($K$2='Complete Statement (Sess. Marks'!$AA$2,'Complete Statement (Sess. Marks'!AG199,IF($K$2='Complete Statement (Sess. Marks'!$AM$2,'Complete Statement (Sess. Marks'!AS199,IF($K$2='Complete Statement (Sess. Marks'!$AY$2,'Complete Statement (Sess. Marks'!BE199,IF($K$2='Complete Statement (Sess. Marks'!$BK$2,'Complete Statement (Sess. Marks'!BQ199,IF($K$2='Complete Statement (Sess. Marks'!$BW$2,'Complete Statement (Sess. Marks'!CC199,IF($K$2='Complete Statement (Sess. Marks'!$CI$2,'Complete Statement (Sess. Marks'!CO199,"")))))))</f>
        <v>0</v>
      </c>
      <c r="R199" s="76">
        <f>IF($K$2='Complete Statement (Sess. Marks'!$O$2,'Complete Statement (Sess. Marks'!V199,IF($K$2='Complete Statement (Sess. Marks'!$AA$2,'Complete Statement (Sess. Marks'!AH199,IF($K$2='Complete Statement (Sess. Marks'!$AM$2,'Complete Statement (Sess. Marks'!AT199,IF($K$2='Complete Statement (Sess. Marks'!$AY$2,'Complete Statement (Sess. Marks'!BF199,IF($K$2='Complete Statement (Sess. Marks'!$BK$2,'Complete Statement (Sess. Marks'!BR199,IF($K$2='Complete Statement (Sess. Marks'!$BW$2,'Complete Statement (Sess. Marks'!CD199,IF($K$2='Complete Statement (Sess. Marks'!$CI$2,'Complete Statement (Sess. Marks'!CP199,"")))))))</f>
        <v>0</v>
      </c>
      <c r="S199" s="76">
        <f>IF($K$2='Complete Statement (Sess. Marks'!$O$2,'Complete Statement (Sess. Marks'!W199,IF($K$2='Complete Statement (Sess. Marks'!$AA$2,'Complete Statement (Sess. Marks'!AI199,IF($K$2='Complete Statement (Sess. Marks'!$AM$2,'Complete Statement (Sess. Marks'!AU199,IF($K$2='Complete Statement (Sess. Marks'!$AY$2,'Complete Statement (Sess. Marks'!BG199,IF($K$2='Complete Statement (Sess. Marks'!$BK$2,'Complete Statement (Sess. Marks'!BS199,IF($K$2='Complete Statement (Sess. Marks'!$BW$2,'Complete Statement (Sess. Marks'!CE199,IF($K$2='Complete Statement (Sess. Marks'!$CI$2,'Complete Statement (Sess. Marks'!CQ199,"")))))))</f>
        <v>0</v>
      </c>
      <c r="T199" s="76">
        <f>IF($K$2='Complete Statement (Sess. Marks'!$O$2,'Complete Statement (Sess. Marks'!X199,IF($K$2='Complete Statement (Sess. Marks'!$AA$2,'Complete Statement (Sess. Marks'!AJ199,IF($K$2='Complete Statement (Sess. Marks'!$AM$2,'Complete Statement (Sess. Marks'!AV199,IF($K$2='Complete Statement (Sess. Marks'!$AY$2,'Complete Statement (Sess. Marks'!BH199,IF($K$2='Complete Statement (Sess. Marks'!$BK$2,'Complete Statement (Sess. Marks'!BT199,IF($K$2='Complete Statement (Sess. Marks'!$BW$2,'Complete Statement (Sess. Marks'!CF199,IF($K$2='Complete Statement (Sess. Marks'!$CI$2,'Complete Statement (Sess. Marks'!CR199,"")))))))</f>
        <v>0</v>
      </c>
      <c r="U199" s="76">
        <f>IF($K$2='Complete Statement (Sess. Marks'!$O$2,'Complete Statement (Sess. Marks'!Y199,IF($K$2='Complete Statement (Sess. Marks'!$AA$2,'Complete Statement (Sess. Marks'!AK199,IF($K$2='Complete Statement (Sess. Marks'!$AM$2,'Complete Statement (Sess. Marks'!AW199,IF($K$2='Complete Statement (Sess. Marks'!$AY$2,'Complete Statement (Sess. Marks'!BI199,IF($K$2='Complete Statement (Sess. Marks'!$BK$2,'Complete Statement (Sess. Marks'!BU199,IF($K$2='Complete Statement (Sess. Marks'!$BW$2,'Complete Statement (Sess. Marks'!CG199,IF($K$2='Complete Statement (Sess. Marks'!$CI$2,'Complete Statement (Sess. Marks'!CS199,"")))))))</f>
        <v>0</v>
      </c>
      <c r="V199" s="78">
        <f>IF($K$2='Complete Statement (Sess. Marks'!$O$2,'Complete Statement (Sess. Marks'!Z199,IF($K$2='Complete Statement (Sess. Marks'!$AA$2,'Complete Statement (Sess. Marks'!AL199,IF($K$2='Complete Statement (Sess. Marks'!$AM$2,'Complete Statement (Sess. Marks'!AX199,IF($K$2='Complete Statement (Sess. Marks'!$AY$2,'Complete Statement (Sess. Marks'!BJ199,IF($K$2='Complete Statement (Sess. Marks'!$BK$2,'Complete Statement (Sess. Marks'!BV199,IF($K$2='Complete Statement (Sess. Marks'!$BW$2,'Complete Statement (Sess. Marks'!CH199,IF($K$2='Complete Statement (Sess. Marks'!$CI$2,'Complete Statement (Sess. Marks'!CT199,"")))))))</f>
        <v>0</v>
      </c>
      <c r="W199" s="585"/>
      <c r="X199" s="128">
        <f>'Complete Statement (Sess. Marks'!DE199</f>
        <v>0</v>
      </c>
      <c r="Y199" s="282">
        <f>'Complete Statement (Sess. Marks'!DI199</f>
        <v>0</v>
      </c>
      <c r="Z199" s="124">
        <f>'Complete Statement (Sess. Marks'!DM199</f>
        <v>0</v>
      </c>
      <c r="AA199" s="282">
        <f>'Complete Statement (Sess. Marks'!DQ199</f>
        <v>0</v>
      </c>
      <c r="AB199" s="352">
        <f>'Complete Statement (Sess. Marks'!DU199</f>
        <v>0</v>
      </c>
      <c r="AC199" s="284">
        <f>'Complete Statement (Sess. Marks'!DY199</f>
        <v>0</v>
      </c>
      <c r="AD199" s="278" t="str">
        <f>'Complete Statement (Sess. Marks'!EC199</f>
        <v/>
      </c>
      <c r="AE199" s="123">
        <f>'Complete Statement (Sess. Marks'!ED199</f>
        <v>0</v>
      </c>
      <c r="AF199" s="44" t="str">
        <f>'Complete Statement (Sess. Marks'!EE199</f>
        <v>D</v>
      </c>
      <c r="AG199" s="289">
        <f>'Complete Statement (Sess. Marks'!EF199</f>
        <v>0</v>
      </c>
      <c r="AH199" s="290" t="str">
        <f>'Complete Statement (Sess. Marks'!EG199</f>
        <v>D</v>
      </c>
      <c r="AI199" s="653"/>
    </row>
    <row r="200" spans="1:35" s="20" customFormat="1" ht="17.25" customHeight="1">
      <c r="A200" s="654"/>
      <c r="B200" s="90">
        <f t="shared" si="2"/>
        <v>0</v>
      </c>
      <c r="C200" s="19">
        <f>'Marks Entry'!D202</f>
        <v>0</v>
      </c>
      <c r="D200" s="19">
        <f>'Marks Entry'!E202</f>
        <v>0</v>
      </c>
      <c r="E200" s="106" t="str">
        <f>'Marks Entry'!F202</f>
        <v/>
      </c>
      <c r="F200" s="19">
        <f>'Marks Entry'!G202</f>
        <v>0</v>
      </c>
      <c r="G200" s="19">
        <f>'Marks Entry'!H202</f>
        <v>0</v>
      </c>
      <c r="H200" s="19">
        <f>'Marks Entry'!I202</f>
        <v>0</v>
      </c>
      <c r="I200" s="19">
        <f>'Marks Entry'!J202</f>
        <v>0</v>
      </c>
      <c r="J200" s="748">
        <f>'Marks Entry'!K202</f>
        <v>0</v>
      </c>
      <c r="K200" s="77">
        <f>IF($K$2='Complete Statement (Sess. Marks'!$O$2,'Complete Statement (Sess. Marks'!O200,IF($K$2='Complete Statement (Sess. Marks'!$AA$2,'Complete Statement (Sess. Marks'!AA200,IF($K$2='Complete Statement (Sess. Marks'!$AM$2,'Complete Statement (Sess. Marks'!AM200,IF($K$2='Complete Statement (Sess. Marks'!$AY$2,'Complete Statement (Sess. Marks'!AY200,IF($K$2='Complete Statement (Sess. Marks'!$BK$2,'Complete Statement (Sess. Marks'!BK200,IF($K$2='Complete Statement (Sess. Marks'!$BW$2,'Complete Statement (Sess. Marks'!BW200,IF($K$2='Complete Statement (Sess. Marks'!$CI$2,'Complete Statement (Sess. Marks'!CI200,"")))))))</f>
        <v>0</v>
      </c>
      <c r="L200" s="76">
        <f>IF($K$2='Complete Statement (Sess. Marks'!$O$2,'Complete Statement (Sess. Marks'!P200,IF($K$2='Complete Statement (Sess. Marks'!$AA$2,'Complete Statement (Sess. Marks'!AB200,IF($K$2='Complete Statement (Sess. Marks'!$AM$2,'Complete Statement (Sess. Marks'!AN200,IF($K$2='Complete Statement (Sess. Marks'!$AY$2,'Complete Statement (Sess. Marks'!AZ200,IF($K$2='Complete Statement (Sess. Marks'!$BK$2,'Complete Statement (Sess. Marks'!BL200,IF($K$2='Complete Statement (Sess. Marks'!$BW$2,'Complete Statement (Sess. Marks'!BX200,IF($K$2='Complete Statement (Sess. Marks'!$CI$2,'Complete Statement (Sess. Marks'!CJ200,"")))))))</f>
        <v>0</v>
      </c>
      <c r="M200" s="76">
        <f>IF($K$2='Complete Statement (Sess. Marks'!$O$2,'Complete Statement (Sess. Marks'!Q200,IF($K$2='Complete Statement (Sess. Marks'!$AA$2,'Complete Statement (Sess. Marks'!AC200,IF($K$2='Complete Statement (Sess. Marks'!$AM$2,'Complete Statement (Sess. Marks'!AO200,IF($K$2='Complete Statement (Sess. Marks'!$AY$2,'Complete Statement (Sess. Marks'!BA200,IF($K$2='Complete Statement (Sess. Marks'!$BK$2,'Complete Statement (Sess. Marks'!BM200,IF($K$2='Complete Statement (Sess. Marks'!$BW$2,'Complete Statement (Sess. Marks'!BY200,IF($K$2='Complete Statement (Sess. Marks'!$CI$2,'Complete Statement (Sess. Marks'!CK200,"")))))))</f>
        <v>0</v>
      </c>
      <c r="N200" s="76">
        <f>IF($K$2='Complete Statement (Sess. Marks'!$O$2,'Complete Statement (Sess. Marks'!R200,IF($K$2='Complete Statement (Sess. Marks'!$AA$2,'Complete Statement (Sess. Marks'!AD200,IF($K$2='Complete Statement (Sess. Marks'!$AM$2,'Complete Statement (Sess. Marks'!AP200,IF($K$2='Complete Statement (Sess. Marks'!$AY$2,'Complete Statement (Sess. Marks'!BB200,IF($K$2='Complete Statement (Sess. Marks'!$BK$2,'Complete Statement (Sess. Marks'!BN200,IF($K$2='Complete Statement (Sess. Marks'!$BW$2,'Complete Statement (Sess. Marks'!BZ200,IF($K$2='Complete Statement (Sess. Marks'!$CI$2,'Complete Statement (Sess. Marks'!CL200,"")))))))</f>
        <v>0</v>
      </c>
      <c r="O200" s="76">
        <f>IF($K$2='Complete Statement (Sess. Marks'!$O$2,'Complete Statement (Sess. Marks'!S200,IF($K$2='Complete Statement (Sess. Marks'!$AA$2,'Complete Statement (Sess. Marks'!AE200,IF($K$2='Complete Statement (Sess. Marks'!$AM$2,'Complete Statement (Sess. Marks'!AQ200,IF($K$2='Complete Statement (Sess. Marks'!$AY$2,'Complete Statement (Sess. Marks'!BC200,IF($K$2='Complete Statement (Sess. Marks'!$BK$2,'Complete Statement (Sess. Marks'!BO200,IF($K$2='Complete Statement (Sess. Marks'!$BW$2,'Complete Statement (Sess. Marks'!CA200,IF($K$2='Complete Statement (Sess. Marks'!$CI$2,'Complete Statement (Sess. Marks'!CM200,"")))))))</f>
        <v>0</v>
      </c>
      <c r="P200" s="76">
        <f>IF($K$2='Complete Statement (Sess. Marks'!$O$2,'Complete Statement (Sess. Marks'!T200,IF($K$2='Complete Statement (Sess. Marks'!$AA$2,'Complete Statement (Sess. Marks'!AF200,IF($K$2='Complete Statement (Sess. Marks'!$AM$2,'Complete Statement (Sess. Marks'!AR200,IF($K$2='Complete Statement (Sess. Marks'!$AY$2,'Complete Statement (Sess. Marks'!BD200,IF($K$2='Complete Statement (Sess. Marks'!$BK$2,'Complete Statement (Sess. Marks'!BP200,IF($K$2='Complete Statement (Sess. Marks'!$BW$2,'Complete Statement (Sess. Marks'!CB200,IF($K$2='Complete Statement (Sess. Marks'!$CI$2,'Complete Statement (Sess. Marks'!CN200,"")))))))</f>
        <v>0</v>
      </c>
      <c r="Q200" s="76">
        <f>IF($K$2='Complete Statement (Sess. Marks'!$O$2,'Complete Statement (Sess. Marks'!U200,IF($K$2='Complete Statement (Sess. Marks'!$AA$2,'Complete Statement (Sess. Marks'!AG200,IF($K$2='Complete Statement (Sess. Marks'!$AM$2,'Complete Statement (Sess. Marks'!AS200,IF($K$2='Complete Statement (Sess. Marks'!$AY$2,'Complete Statement (Sess. Marks'!BE200,IF($K$2='Complete Statement (Sess. Marks'!$BK$2,'Complete Statement (Sess. Marks'!BQ200,IF($K$2='Complete Statement (Sess. Marks'!$BW$2,'Complete Statement (Sess. Marks'!CC200,IF($K$2='Complete Statement (Sess. Marks'!$CI$2,'Complete Statement (Sess. Marks'!CO200,"")))))))</f>
        <v>0</v>
      </c>
      <c r="R200" s="76">
        <f>IF($K$2='Complete Statement (Sess. Marks'!$O$2,'Complete Statement (Sess. Marks'!V200,IF($K$2='Complete Statement (Sess. Marks'!$AA$2,'Complete Statement (Sess. Marks'!AH200,IF($K$2='Complete Statement (Sess. Marks'!$AM$2,'Complete Statement (Sess. Marks'!AT200,IF($K$2='Complete Statement (Sess. Marks'!$AY$2,'Complete Statement (Sess. Marks'!BF200,IF($K$2='Complete Statement (Sess. Marks'!$BK$2,'Complete Statement (Sess. Marks'!BR200,IF($K$2='Complete Statement (Sess. Marks'!$BW$2,'Complete Statement (Sess. Marks'!CD200,IF($K$2='Complete Statement (Sess. Marks'!$CI$2,'Complete Statement (Sess. Marks'!CP200,"")))))))</f>
        <v>0</v>
      </c>
      <c r="S200" s="76">
        <f>IF($K$2='Complete Statement (Sess. Marks'!$O$2,'Complete Statement (Sess. Marks'!W200,IF($K$2='Complete Statement (Sess. Marks'!$AA$2,'Complete Statement (Sess. Marks'!AI200,IF($K$2='Complete Statement (Sess. Marks'!$AM$2,'Complete Statement (Sess. Marks'!AU200,IF($K$2='Complete Statement (Sess. Marks'!$AY$2,'Complete Statement (Sess. Marks'!BG200,IF($K$2='Complete Statement (Sess. Marks'!$BK$2,'Complete Statement (Sess. Marks'!BS200,IF($K$2='Complete Statement (Sess. Marks'!$BW$2,'Complete Statement (Sess. Marks'!CE200,IF($K$2='Complete Statement (Sess. Marks'!$CI$2,'Complete Statement (Sess. Marks'!CQ200,"")))))))</f>
        <v>0</v>
      </c>
      <c r="T200" s="76">
        <f>IF($K$2='Complete Statement (Sess. Marks'!$O$2,'Complete Statement (Sess. Marks'!X200,IF($K$2='Complete Statement (Sess. Marks'!$AA$2,'Complete Statement (Sess. Marks'!AJ200,IF($K$2='Complete Statement (Sess. Marks'!$AM$2,'Complete Statement (Sess. Marks'!AV200,IF($K$2='Complete Statement (Sess. Marks'!$AY$2,'Complete Statement (Sess. Marks'!BH200,IF($K$2='Complete Statement (Sess. Marks'!$BK$2,'Complete Statement (Sess. Marks'!BT200,IF($K$2='Complete Statement (Sess. Marks'!$BW$2,'Complete Statement (Sess. Marks'!CF200,IF($K$2='Complete Statement (Sess. Marks'!$CI$2,'Complete Statement (Sess. Marks'!CR200,"")))))))</f>
        <v>0</v>
      </c>
      <c r="U200" s="76">
        <f>IF($K$2='Complete Statement (Sess. Marks'!$O$2,'Complete Statement (Sess. Marks'!Y200,IF($K$2='Complete Statement (Sess. Marks'!$AA$2,'Complete Statement (Sess. Marks'!AK200,IF($K$2='Complete Statement (Sess. Marks'!$AM$2,'Complete Statement (Sess. Marks'!AW200,IF($K$2='Complete Statement (Sess. Marks'!$AY$2,'Complete Statement (Sess. Marks'!BI200,IF($K$2='Complete Statement (Sess. Marks'!$BK$2,'Complete Statement (Sess. Marks'!BU200,IF($K$2='Complete Statement (Sess. Marks'!$BW$2,'Complete Statement (Sess. Marks'!CG200,IF($K$2='Complete Statement (Sess. Marks'!$CI$2,'Complete Statement (Sess. Marks'!CS200,"")))))))</f>
        <v>0</v>
      </c>
      <c r="V200" s="78">
        <f>IF($K$2='Complete Statement (Sess. Marks'!$O$2,'Complete Statement (Sess. Marks'!Z200,IF($K$2='Complete Statement (Sess. Marks'!$AA$2,'Complete Statement (Sess. Marks'!AL200,IF($K$2='Complete Statement (Sess. Marks'!$AM$2,'Complete Statement (Sess. Marks'!AX200,IF($K$2='Complete Statement (Sess. Marks'!$AY$2,'Complete Statement (Sess. Marks'!BJ200,IF($K$2='Complete Statement (Sess. Marks'!$BK$2,'Complete Statement (Sess. Marks'!BV200,IF($K$2='Complete Statement (Sess. Marks'!$BW$2,'Complete Statement (Sess. Marks'!CH200,IF($K$2='Complete Statement (Sess. Marks'!$CI$2,'Complete Statement (Sess. Marks'!CT200,"")))))))</f>
        <v>0</v>
      </c>
      <c r="W200" s="585"/>
      <c r="X200" s="128">
        <f>'Complete Statement (Sess. Marks'!DE200</f>
        <v>0</v>
      </c>
      <c r="Y200" s="282">
        <f>'Complete Statement (Sess. Marks'!DI200</f>
        <v>0</v>
      </c>
      <c r="Z200" s="124">
        <f>'Complete Statement (Sess. Marks'!DM200</f>
        <v>0</v>
      </c>
      <c r="AA200" s="282">
        <f>'Complete Statement (Sess. Marks'!DQ200</f>
        <v>0</v>
      </c>
      <c r="AB200" s="352">
        <f>'Complete Statement (Sess. Marks'!DU200</f>
        <v>0</v>
      </c>
      <c r="AC200" s="284">
        <f>'Complete Statement (Sess. Marks'!DY200</f>
        <v>0</v>
      </c>
      <c r="AD200" s="278" t="str">
        <f>'Complete Statement (Sess. Marks'!EC200</f>
        <v/>
      </c>
      <c r="AE200" s="123">
        <f>'Complete Statement (Sess. Marks'!ED200</f>
        <v>0</v>
      </c>
      <c r="AF200" s="44" t="str">
        <f>'Complete Statement (Sess. Marks'!EE200</f>
        <v>D</v>
      </c>
      <c r="AG200" s="289">
        <f>'Complete Statement (Sess. Marks'!EF200</f>
        <v>0</v>
      </c>
      <c r="AH200" s="290" t="str">
        <f>'Complete Statement (Sess. Marks'!EG200</f>
        <v>D</v>
      </c>
      <c r="AI200" s="653"/>
    </row>
    <row r="201" spans="1:35" s="20" customFormat="1" ht="17.25" customHeight="1">
      <c r="A201" s="654"/>
      <c r="B201" s="90">
        <f t="shared" ref="B201:B264" si="3">IF(F201&gt;0,B200+1,0)</f>
        <v>0</v>
      </c>
      <c r="C201" s="19">
        <f>'Marks Entry'!D203</f>
        <v>0</v>
      </c>
      <c r="D201" s="19">
        <f>'Marks Entry'!E203</f>
        <v>0</v>
      </c>
      <c r="E201" s="106" t="str">
        <f>'Marks Entry'!F203</f>
        <v/>
      </c>
      <c r="F201" s="19">
        <f>'Marks Entry'!G203</f>
        <v>0</v>
      </c>
      <c r="G201" s="19">
        <f>'Marks Entry'!H203</f>
        <v>0</v>
      </c>
      <c r="H201" s="19">
        <f>'Marks Entry'!I203</f>
        <v>0</v>
      </c>
      <c r="I201" s="19">
        <f>'Marks Entry'!J203</f>
        <v>0</v>
      </c>
      <c r="J201" s="748">
        <f>'Marks Entry'!K203</f>
        <v>0</v>
      </c>
      <c r="K201" s="77">
        <f>IF($K$2='Complete Statement (Sess. Marks'!$O$2,'Complete Statement (Sess. Marks'!O201,IF($K$2='Complete Statement (Sess. Marks'!$AA$2,'Complete Statement (Sess. Marks'!AA201,IF($K$2='Complete Statement (Sess. Marks'!$AM$2,'Complete Statement (Sess. Marks'!AM201,IF($K$2='Complete Statement (Sess. Marks'!$AY$2,'Complete Statement (Sess. Marks'!AY201,IF($K$2='Complete Statement (Sess. Marks'!$BK$2,'Complete Statement (Sess. Marks'!BK201,IF($K$2='Complete Statement (Sess. Marks'!$BW$2,'Complete Statement (Sess. Marks'!BW201,IF($K$2='Complete Statement (Sess. Marks'!$CI$2,'Complete Statement (Sess. Marks'!CI201,"")))))))</f>
        <v>0</v>
      </c>
      <c r="L201" s="76">
        <f>IF($K$2='Complete Statement (Sess. Marks'!$O$2,'Complete Statement (Sess. Marks'!P201,IF($K$2='Complete Statement (Sess. Marks'!$AA$2,'Complete Statement (Sess. Marks'!AB201,IF($K$2='Complete Statement (Sess. Marks'!$AM$2,'Complete Statement (Sess. Marks'!AN201,IF($K$2='Complete Statement (Sess. Marks'!$AY$2,'Complete Statement (Sess. Marks'!AZ201,IF($K$2='Complete Statement (Sess. Marks'!$BK$2,'Complete Statement (Sess. Marks'!BL201,IF($K$2='Complete Statement (Sess. Marks'!$BW$2,'Complete Statement (Sess. Marks'!BX201,IF($K$2='Complete Statement (Sess. Marks'!$CI$2,'Complete Statement (Sess. Marks'!CJ201,"")))))))</f>
        <v>0</v>
      </c>
      <c r="M201" s="76">
        <f>IF($K$2='Complete Statement (Sess. Marks'!$O$2,'Complete Statement (Sess. Marks'!Q201,IF($K$2='Complete Statement (Sess. Marks'!$AA$2,'Complete Statement (Sess. Marks'!AC201,IF($K$2='Complete Statement (Sess. Marks'!$AM$2,'Complete Statement (Sess. Marks'!AO201,IF($K$2='Complete Statement (Sess. Marks'!$AY$2,'Complete Statement (Sess. Marks'!BA201,IF($K$2='Complete Statement (Sess. Marks'!$BK$2,'Complete Statement (Sess. Marks'!BM201,IF($K$2='Complete Statement (Sess. Marks'!$BW$2,'Complete Statement (Sess. Marks'!BY201,IF($K$2='Complete Statement (Sess. Marks'!$CI$2,'Complete Statement (Sess. Marks'!CK201,"")))))))</f>
        <v>0</v>
      </c>
      <c r="N201" s="76">
        <f>IF($K$2='Complete Statement (Sess. Marks'!$O$2,'Complete Statement (Sess. Marks'!R201,IF($K$2='Complete Statement (Sess. Marks'!$AA$2,'Complete Statement (Sess. Marks'!AD201,IF($K$2='Complete Statement (Sess. Marks'!$AM$2,'Complete Statement (Sess. Marks'!AP201,IF($K$2='Complete Statement (Sess. Marks'!$AY$2,'Complete Statement (Sess. Marks'!BB201,IF($K$2='Complete Statement (Sess. Marks'!$BK$2,'Complete Statement (Sess. Marks'!BN201,IF($K$2='Complete Statement (Sess. Marks'!$BW$2,'Complete Statement (Sess. Marks'!BZ201,IF($K$2='Complete Statement (Sess. Marks'!$CI$2,'Complete Statement (Sess. Marks'!CL201,"")))))))</f>
        <v>0</v>
      </c>
      <c r="O201" s="76">
        <f>IF($K$2='Complete Statement (Sess. Marks'!$O$2,'Complete Statement (Sess. Marks'!S201,IF($K$2='Complete Statement (Sess. Marks'!$AA$2,'Complete Statement (Sess. Marks'!AE201,IF($K$2='Complete Statement (Sess. Marks'!$AM$2,'Complete Statement (Sess. Marks'!AQ201,IF($K$2='Complete Statement (Sess. Marks'!$AY$2,'Complete Statement (Sess. Marks'!BC201,IF($K$2='Complete Statement (Sess. Marks'!$BK$2,'Complete Statement (Sess. Marks'!BO201,IF($K$2='Complete Statement (Sess. Marks'!$BW$2,'Complete Statement (Sess. Marks'!CA201,IF($K$2='Complete Statement (Sess. Marks'!$CI$2,'Complete Statement (Sess. Marks'!CM201,"")))))))</f>
        <v>0</v>
      </c>
      <c r="P201" s="76">
        <f>IF($K$2='Complete Statement (Sess. Marks'!$O$2,'Complete Statement (Sess. Marks'!T201,IF($K$2='Complete Statement (Sess. Marks'!$AA$2,'Complete Statement (Sess. Marks'!AF201,IF($K$2='Complete Statement (Sess. Marks'!$AM$2,'Complete Statement (Sess. Marks'!AR201,IF($K$2='Complete Statement (Sess. Marks'!$AY$2,'Complete Statement (Sess. Marks'!BD201,IF($K$2='Complete Statement (Sess. Marks'!$BK$2,'Complete Statement (Sess. Marks'!BP201,IF($K$2='Complete Statement (Sess. Marks'!$BW$2,'Complete Statement (Sess. Marks'!CB201,IF($K$2='Complete Statement (Sess. Marks'!$CI$2,'Complete Statement (Sess. Marks'!CN201,"")))))))</f>
        <v>0</v>
      </c>
      <c r="Q201" s="76">
        <f>IF($K$2='Complete Statement (Sess. Marks'!$O$2,'Complete Statement (Sess. Marks'!U201,IF($K$2='Complete Statement (Sess. Marks'!$AA$2,'Complete Statement (Sess. Marks'!AG201,IF($K$2='Complete Statement (Sess. Marks'!$AM$2,'Complete Statement (Sess. Marks'!AS201,IF($K$2='Complete Statement (Sess. Marks'!$AY$2,'Complete Statement (Sess. Marks'!BE201,IF($K$2='Complete Statement (Sess. Marks'!$BK$2,'Complete Statement (Sess. Marks'!BQ201,IF($K$2='Complete Statement (Sess. Marks'!$BW$2,'Complete Statement (Sess. Marks'!CC201,IF($K$2='Complete Statement (Sess. Marks'!$CI$2,'Complete Statement (Sess. Marks'!CO201,"")))))))</f>
        <v>0</v>
      </c>
      <c r="R201" s="76">
        <f>IF($K$2='Complete Statement (Sess. Marks'!$O$2,'Complete Statement (Sess. Marks'!V201,IF($K$2='Complete Statement (Sess. Marks'!$AA$2,'Complete Statement (Sess. Marks'!AH201,IF($K$2='Complete Statement (Sess. Marks'!$AM$2,'Complete Statement (Sess. Marks'!AT201,IF($K$2='Complete Statement (Sess. Marks'!$AY$2,'Complete Statement (Sess. Marks'!BF201,IF($K$2='Complete Statement (Sess. Marks'!$BK$2,'Complete Statement (Sess. Marks'!BR201,IF($K$2='Complete Statement (Sess. Marks'!$BW$2,'Complete Statement (Sess. Marks'!CD201,IF($K$2='Complete Statement (Sess. Marks'!$CI$2,'Complete Statement (Sess. Marks'!CP201,"")))))))</f>
        <v>0</v>
      </c>
      <c r="S201" s="76">
        <f>IF($K$2='Complete Statement (Sess. Marks'!$O$2,'Complete Statement (Sess. Marks'!W201,IF($K$2='Complete Statement (Sess. Marks'!$AA$2,'Complete Statement (Sess. Marks'!AI201,IF($K$2='Complete Statement (Sess. Marks'!$AM$2,'Complete Statement (Sess. Marks'!AU201,IF($K$2='Complete Statement (Sess. Marks'!$AY$2,'Complete Statement (Sess. Marks'!BG201,IF($K$2='Complete Statement (Sess. Marks'!$BK$2,'Complete Statement (Sess. Marks'!BS201,IF($K$2='Complete Statement (Sess. Marks'!$BW$2,'Complete Statement (Sess. Marks'!CE201,IF($K$2='Complete Statement (Sess. Marks'!$CI$2,'Complete Statement (Sess. Marks'!CQ201,"")))))))</f>
        <v>0</v>
      </c>
      <c r="T201" s="76">
        <f>IF($K$2='Complete Statement (Sess. Marks'!$O$2,'Complete Statement (Sess. Marks'!X201,IF($K$2='Complete Statement (Sess. Marks'!$AA$2,'Complete Statement (Sess. Marks'!AJ201,IF($K$2='Complete Statement (Sess. Marks'!$AM$2,'Complete Statement (Sess. Marks'!AV201,IF($K$2='Complete Statement (Sess. Marks'!$AY$2,'Complete Statement (Sess. Marks'!BH201,IF($K$2='Complete Statement (Sess. Marks'!$BK$2,'Complete Statement (Sess. Marks'!BT201,IF($K$2='Complete Statement (Sess. Marks'!$BW$2,'Complete Statement (Sess. Marks'!CF201,IF($K$2='Complete Statement (Sess. Marks'!$CI$2,'Complete Statement (Sess. Marks'!CR201,"")))))))</f>
        <v>0</v>
      </c>
      <c r="U201" s="76">
        <f>IF($K$2='Complete Statement (Sess. Marks'!$O$2,'Complete Statement (Sess. Marks'!Y201,IF($K$2='Complete Statement (Sess. Marks'!$AA$2,'Complete Statement (Sess. Marks'!AK201,IF($K$2='Complete Statement (Sess. Marks'!$AM$2,'Complete Statement (Sess. Marks'!AW201,IF($K$2='Complete Statement (Sess. Marks'!$AY$2,'Complete Statement (Sess. Marks'!BI201,IF($K$2='Complete Statement (Sess. Marks'!$BK$2,'Complete Statement (Sess. Marks'!BU201,IF($K$2='Complete Statement (Sess. Marks'!$BW$2,'Complete Statement (Sess. Marks'!CG201,IF($K$2='Complete Statement (Sess. Marks'!$CI$2,'Complete Statement (Sess. Marks'!CS201,"")))))))</f>
        <v>0</v>
      </c>
      <c r="V201" s="78">
        <f>IF($K$2='Complete Statement (Sess. Marks'!$O$2,'Complete Statement (Sess. Marks'!Z201,IF($K$2='Complete Statement (Sess. Marks'!$AA$2,'Complete Statement (Sess. Marks'!AL201,IF($K$2='Complete Statement (Sess. Marks'!$AM$2,'Complete Statement (Sess. Marks'!AX201,IF($K$2='Complete Statement (Sess. Marks'!$AY$2,'Complete Statement (Sess. Marks'!BJ201,IF($K$2='Complete Statement (Sess. Marks'!$BK$2,'Complete Statement (Sess. Marks'!BV201,IF($K$2='Complete Statement (Sess. Marks'!$BW$2,'Complete Statement (Sess. Marks'!CH201,IF($K$2='Complete Statement (Sess. Marks'!$CI$2,'Complete Statement (Sess. Marks'!CT201,"")))))))</f>
        <v>0</v>
      </c>
      <c r="W201" s="585"/>
      <c r="X201" s="128">
        <f>'Complete Statement (Sess. Marks'!DE201</f>
        <v>0</v>
      </c>
      <c r="Y201" s="282">
        <f>'Complete Statement (Sess. Marks'!DI201</f>
        <v>0</v>
      </c>
      <c r="Z201" s="124">
        <f>'Complete Statement (Sess. Marks'!DM201</f>
        <v>0</v>
      </c>
      <c r="AA201" s="282">
        <f>'Complete Statement (Sess. Marks'!DQ201</f>
        <v>0</v>
      </c>
      <c r="AB201" s="352">
        <f>'Complete Statement (Sess. Marks'!DU201</f>
        <v>0</v>
      </c>
      <c r="AC201" s="284">
        <f>'Complete Statement (Sess. Marks'!DY201</f>
        <v>0</v>
      </c>
      <c r="AD201" s="278" t="str">
        <f>'Complete Statement (Sess. Marks'!EC201</f>
        <v/>
      </c>
      <c r="AE201" s="123">
        <f>'Complete Statement (Sess. Marks'!ED201</f>
        <v>0</v>
      </c>
      <c r="AF201" s="44" t="str">
        <f>'Complete Statement (Sess. Marks'!EE201</f>
        <v>D</v>
      </c>
      <c r="AG201" s="289">
        <f>'Complete Statement (Sess. Marks'!EF201</f>
        <v>0</v>
      </c>
      <c r="AH201" s="290" t="str">
        <f>'Complete Statement (Sess. Marks'!EG201</f>
        <v>D</v>
      </c>
      <c r="AI201" s="653"/>
    </row>
    <row r="202" spans="1:35" s="20" customFormat="1" ht="17.25" customHeight="1">
      <c r="A202" s="654"/>
      <c r="B202" s="90">
        <f t="shared" si="3"/>
        <v>0</v>
      </c>
      <c r="C202" s="19">
        <f>'Marks Entry'!D204</f>
        <v>0</v>
      </c>
      <c r="D202" s="19">
        <f>'Marks Entry'!E204</f>
        <v>0</v>
      </c>
      <c r="E202" s="106" t="str">
        <f>'Marks Entry'!F204</f>
        <v/>
      </c>
      <c r="F202" s="19">
        <f>'Marks Entry'!G204</f>
        <v>0</v>
      </c>
      <c r="G202" s="19">
        <f>'Marks Entry'!H204</f>
        <v>0</v>
      </c>
      <c r="H202" s="19">
        <f>'Marks Entry'!I204</f>
        <v>0</v>
      </c>
      <c r="I202" s="19">
        <f>'Marks Entry'!J204</f>
        <v>0</v>
      </c>
      <c r="J202" s="748">
        <f>'Marks Entry'!K204</f>
        <v>0</v>
      </c>
      <c r="K202" s="77">
        <f>IF($K$2='Complete Statement (Sess. Marks'!$O$2,'Complete Statement (Sess. Marks'!O202,IF($K$2='Complete Statement (Sess. Marks'!$AA$2,'Complete Statement (Sess. Marks'!AA202,IF($K$2='Complete Statement (Sess. Marks'!$AM$2,'Complete Statement (Sess. Marks'!AM202,IF($K$2='Complete Statement (Sess. Marks'!$AY$2,'Complete Statement (Sess. Marks'!AY202,IF($K$2='Complete Statement (Sess. Marks'!$BK$2,'Complete Statement (Sess. Marks'!BK202,IF($K$2='Complete Statement (Sess. Marks'!$BW$2,'Complete Statement (Sess. Marks'!BW202,IF($K$2='Complete Statement (Sess. Marks'!$CI$2,'Complete Statement (Sess. Marks'!CI202,"")))))))</f>
        <v>0</v>
      </c>
      <c r="L202" s="76">
        <f>IF($K$2='Complete Statement (Sess. Marks'!$O$2,'Complete Statement (Sess. Marks'!P202,IF($K$2='Complete Statement (Sess. Marks'!$AA$2,'Complete Statement (Sess. Marks'!AB202,IF($K$2='Complete Statement (Sess. Marks'!$AM$2,'Complete Statement (Sess. Marks'!AN202,IF($K$2='Complete Statement (Sess. Marks'!$AY$2,'Complete Statement (Sess. Marks'!AZ202,IF($K$2='Complete Statement (Sess. Marks'!$BK$2,'Complete Statement (Sess. Marks'!BL202,IF($K$2='Complete Statement (Sess. Marks'!$BW$2,'Complete Statement (Sess. Marks'!BX202,IF($K$2='Complete Statement (Sess. Marks'!$CI$2,'Complete Statement (Sess. Marks'!CJ202,"")))))))</f>
        <v>0</v>
      </c>
      <c r="M202" s="76">
        <f>IF($K$2='Complete Statement (Sess. Marks'!$O$2,'Complete Statement (Sess. Marks'!Q202,IF($K$2='Complete Statement (Sess. Marks'!$AA$2,'Complete Statement (Sess. Marks'!AC202,IF($K$2='Complete Statement (Sess. Marks'!$AM$2,'Complete Statement (Sess. Marks'!AO202,IF($K$2='Complete Statement (Sess. Marks'!$AY$2,'Complete Statement (Sess. Marks'!BA202,IF($K$2='Complete Statement (Sess. Marks'!$BK$2,'Complete Statement (Sess. Marks'!BM202,IF($K$2='Complete Statement (Sess. Marks'!$BW$2,'Complete Statement (Sess. Marks'!BY202,IF($K$2='Complete Statement (Sess. Marks'!$CI$2,'Complete Statement (Sess. Marks'!CK202,"")))))))</f>
        <v>0</v>
      </c>
      <c r="N202" s="76">
        <f>IF($K$2='Complete Statement (Sess. Marks'!$O$2,'Complete Statement (Sess. Marks'!R202,IF($K$2='Complete Statement (Sess. Marks'!$AA$2,'Complete Statement (Sess. Marks'!AD202,IF($K$2='Complete Statement (Sess. Marks'!$AM$2,'Complete Statement (Sess. Marks'!AP202,IF($K$2='Complete Statement (Sess. Marks'!$AY$2,'Complete Statement (Sess. Marks'!BB202,IF($K$2='Complete Statement (Sess. Marks'!$BK$2,'Complete Statement (Sess. Marks'!BN202,IF($K$2='Complete Statement (Sess. Marks'!$BW$2,'Complete Statement (Sess. Marks'!BZ202,IF($K$2='Complete Statement (Sess. Marks'!$CI$2,'Complete Statement (Sess. Marks'!CL202,"")))))))</f>
        <v>0</v>
      </c>
      <c r="O202" s="76">
        <f>IF($K$2='Complete Statement (Sess. Marks'!$O$2,'Complete Statement (Sess. Marks'!S202,IF($K$2='Complete Statement (Sess. Marks'!$AA$2,'Complete Statement (Sess. Marks'!AE202,IF($K$2='Complete Statement (Sess. Marks'!$AM$2,'Complete Statement (Sess. Marks'!AQ202,IF($K$2='Complete Statement (Sess. Marks'!$AY$2,'Complete Statement (Sess. Marks'!BC202,IF($K$2='Complete Statement (Sess. Marks'!$BK$2,'Complete Statement (Sess. Marks'!BO202,IF($K$2='Complete Statement (Sess. Marks'!$BW$2,'Complete Statement (Sess. Marks'!CA202,IF($K$2='Complete Statement (Sess. Marks'!$CI$2,'Complete Statement (Sess. Marks'!CM202,"")))))))</f>
        <v>0</v>
      </c>
      <c r="P202" s="76">
        <f>IF($K$2='Complete Statement (Sess. Marks'!$O$2,'Complete Statement (Sess. Marks'!T202,IF($K$2='Complete Statement (Sess. Marks'!$AA$2,'Complete Statement (Sess. Marks'!AF202,IF($K$2='Complete Statement (Sess. Marks'!$AM$2,'Complete Statement (Sess. Marks'!AR202,IF($K$2='Complete Statement (Sess. Marks'!$AY$2,'Complete Statement (Sess. Marks'!BD202,IF($K$2='Complete Statement (Sess. Marks'!$BK$2,'Complete Statement (Sess. Marks'!BP202,IF($K$2='Complete Statement (Sess. Marks'!$BW$2,'Complete Statement (Sess. Marks'!CB202,IF($K$2='Complete Statement (Sess. Marks'!$CI$2,'Complete Statement (Sess. Marks'!CN202,"")))))))</f>
        <v>0</v>
      </c>
      <c r="Q202" s="76">
        <f>IF($K$2='Complete Statement (Sess. Marks'!$O$2,'Complete Statement (Sess. Marks'!U202,IF($K$2='Complete Statement (Sess. Marks'!$AA$2,'Complete Statement (Sess. Marks'!AG202,IF($K$2='Complete Statement (Sess. Marks'!$AM$2,'Complete Statement (Sess. Marks'!AS202,IF($K$2='Complete Statement (Sess. Marks'!$AY$2,'Complete Statement (Sess. Marks'!BE202,IF($K$2='Complete Statement (Sess. Marks'!$BK$2,'Complete Statement (Sess. Marks'!BQ202,IF($K$2='Complete Statement (Sess. Marks'!$BW$2,'Complete Statement (Sess. Marks'!CC202,IF($K$2='Complete Statement (Sess. Marks'!$CI$2,'Complete Statement (Sess. Marks'!CO202,"")))))))</f>
        <v>0</v>
      </c>
      <c r="R202" s="76">
        <f>IF($K$2='Complete Statement (Sess. Marks'!$O$2,'Complete Statement (Sess. Marks'!V202,IF($K$2='Complete Statement (Sess. Marks'!$AA$2,'Complete Statement (Sess. Marks'!AH202,IF($K$2='Complete Statement (Sess. Marks'!$AM$2,'Complete Statement (Sess. Marks'!AT202,IF($K$2='Complete Statement (Sess. Marks'!$AY$2,'Complete Statement (Sess. Marks'!BF202,IF($K$2='Complete Statement (Sess. Marks'!$BK$2,'Complete Statement (Sess. Marks'!BR202,IF($K$2='Complete Statement (Sess. Marks'!$BW$2,'Complete Statement (Sess. Marks'!CD202,IF($K$2='Complete Statement (Sess. Marks'!$CI$2,'Complete Statement (Sess. Marks'!CP202,"")))))))</f>
        <v>0</v>
      </c>
      <c r="S202" s="76">
        <f>IF($K$2='Complete Statement (Sess. Marks'!$O$2,'Complete Statement (Sess. Marks'!W202,IF($K$2='Complete Statement (Sess. Marks'!$AA$2,'Complete Statement (Sess. Marks'!AI202,IF($K$2='Complete Statement (Sess. Marks'!$AM$2,'Complete Statement (Sess. Marks'!AU202,IF($K$2='Complete Statement (Sess. Marks'!$AY$2,'Complete Statement (Sess. Marks'!BG202,IF($K$2='Complete Statement (Sess. Marks'!$BK$2,'Complete Statement (Sess. Marks'!BS202,IF($K$2='Complete Statement (Sess. Marks'!$BW$2,'Complete Statement (Sess. Marks'!CE202,IF($K$2='Complete Statement (Sess. Marks'!$CI$2,'Complete Statement (Sess. Marks'!CQ202,"")))))))</f>
        <v>0</v>
      </c>
      <c r="T202" s="76">
        <f>IF($K$2='Complete Statement (Sess. Marks'!$O$2,'Complete Statement (Sess. Marks'!X202,IF($K$2='Complete Statement (Sess. Marks'!$AA$2,'Complete Statement (Sess. Marks'!AJ202,IF($K$2='Complete Statement (Sess. Marks'!$AM$2,'Complete Statement (Sess. Marks'!AV202,IF($K$2='Complete Statement (Sess. Marks'!$AY$2,'Complete Statement (Sess. Marks'!BH202,IF($K$2='Complete Statement (Sess. Marks'!$BK$2,'Complete Statement (Sess. Marks'!BT202,IF($K$2='Complete Statement (Sess. Marks'!$BW$2,'Complete Statement (Sess. Marks'!CF202,IF($K$2='Complete Statement (Sess. Marks'!$CI$2,'Complete Statement (Sess. Marks'!CR202,"")))))))</f>
        <v>0</v>
      </c>
      <c r="U202" s="76">
        <f>IF($K$2='Complete Statement (Sess. Marks'!$O$2,'Complete Statement (Sess. Marks'!Y202,IF($K$2='Complete Statement (Sess. Marks'!$AA$2,'Complete Statement (Sess. Marks'!AK202,IF($K$2='Complete Statement (Sess. Marks'!$AM$2,'Complete Statement (Sess. Marks'!AW202,IF($K$2='Complete Statement (Sess. Marks'!$AY$2,'Complete Statement (Sess. Marks'!BI202,IF($K$2='Complete Statement (Sess. Marks'!$BK$2,'Complete Statement (Sess. Marks'!BU202,IF($K$2='Complete Statement (Sess. Marks'!$BW$2,'Complete Statement (Sess. Marks'!CG202,IF($K$2='Complete Statement (Sess. Marks'!$CI$2,'Complete Statement (Sess. Marks'!CS202,"")))))))</f>
        <v>0</v>
      </c>
      <c r="V202" s="78">
        <f>IF($K$2='Complete Statement (Sess. Marks'!$O$2,'Complete Statement (Sess. Marks'!Z202,IF($K$2='Complete Statement (Sess. Marks'!$AA$2,'Complete Statement (Sess. Marks'!AL202,IF($K$2='Complete Statement (Sess. Marks'!$AM$2,'Complete Statement (Sess. Marks'!AX202,IF($K$2='Complete Statement (Sess. Marks'!$AY$2,'Complete Statement (Sess. Marks'!BJ202,IF($K$2='Complete Statement (Sess. Marks'!$BK$2,'Complete Statement (Sess. Marks'!BV202,IF($K$2='Complete Statement (Sess. Marks'!$BW$2,'Complete Statement (Sess. Marks'!CH202,IF($K$2='Complete Statement (Sess. Marks'!$CI$2,'Complete Statement (Sess. Marks'!CT202,"")))))))</f>
        <v>0</v>
      </c>
      <c r="W202" s="585"/>
      <c r="X202" s="128">
        <f>'Complete Statement (Sess. Marks'!DE202</f>
        <v>0</v>
      </c>
      <c r="Y202" s="282">
        <f>'Complete Statement (Sess. Marks'!DI202</f>
        <v>0</v>
      </c>
      <c r="Z202" s="124">
        <f>'Complete Statement (Sess. Marks'!DM202</f>
        <v>0</v>
      </c>
      <c r="AA202" s="282">
        <f>'Complete Statement (Sess. Marks'!DQ202</f>
        <v>0</v>
      </c>
      <c r="AB202" s="352">
        <f>'Complete Statement (Sess. Marks'!DU202</f>
        <v>0</v>
      </c>
      <c r="AC202" s="284">
        <f>'Complete Statement (Sess. Marks'!DY202</f>
        <v>0</v>
      </c>
      <c r="AD202" s="278" t="str">
        <f>'Complete Statement (Sess. Marks'!EC202</f>
        <v/>
      </c>
      <c r="AE202" s="123">
        <f>'Complete Statement (Sess. Marks'!ED202</f>
        <v>0</v>
      </c>
      <c r="AF202" s="44" t="str">
        <f>'Complete Statement (Sess. Marks'!EE202</f>
        <v>D</v>
      </c>
      <c r="AG202" s="289">
        <f>'Complete Statement (Sess. Marks'!EF202</f>
        <v>0</v>
      </c>
      <c r="AH202" s="290" t="str">
        <f>'Complete Statement (Sess. Marks'!EG202</f>
        <v>D</v>
      </c>
      <c r="AI202" s="653"/>
    </row>
    <row r="203" spans="1:35" s="20" customFormat="1" ht="17.25" customHeight="1">
      <c r="A203" s="654"/>
      <c r="B203" s="90">
        <f t="shared" si="3"/>
        <v>0</v>
      </c>
      <c r="C203" s="19">
        <f>'Marks Entry'!D205</f>
        <v>0</v>
      </c>
      <c r="D203" s="19">
        <f>'Marks Entry'!E205</f>
        <v>0</v>
      </c>
      <c r="E203" s="106" t="str">
        <f>'Marks Entry'!F205</f>
        <v/>
      </c>
      <c r="F203" s="19">
        <f>'Marks Entry'!G205</f>
        <v>0</v>
      </c>
      <c r="G203" s="19">
        <f>'Marks Entry'!H205</f>
        <v>0</v>
      </c>
      <c r="H203" s="19">
        <f>'Marks Entry'!I205</f>
        <v>0</v>
      </c>
      <c r="I203" s="19">
        <f>'Marks Entry'!J205</f>
        <v>0</v>
      </c>
      <c r="J203" s="748">
        <f>'Marks Entry'!K205</f>
        <v>0</v>
      </c>
      <c r="K203" s="77">
        <f>IF($K$2='Complete Statement (Sess. Marks'!$O$2,'Complete Statement (Sess. Marks'!O203,IF($K$2='Complete Statement (Sess. Marks'!$AA$2,'Complete Statement (Sess. Marks'!AA203,IF($K$2='Complete Statement (Sess. Marks'!$AM$2,'Complete Statement (Sess. Marks'!AM203,IF($K$2='Complete Statement (Sess. Marks'!$AY$2,'Complete Statement (Sess. Marks'!AY203,IF($K$2='Complete Statement (Sess. Marks'!$BK$2,'Complete Statement (Sess. Marks'!BK203,IF($K$2='Complete Statement (Sess. Marks'!$BW$2,'Complete Statement (Sess. Marks'!BW203,IF($K$2='Complete Statement (Sess. Marks'!$CI$2,'Complete Statement (Sess. Marks'!CI203,"")))))))</f>
        <v>0</v>
      </c>
      <c r="L203" s="76">
        <f>IF($K$2='Complete Statement (Sess. Marks'!$O$2,'Complete Statement (Sess. Marks'!P203,IF($K$2='Complete Statement (Sess. Marks'!$AA$2,'Complete Statement (Sess. Marks'!AB203,IF($K$2='Complete Statement (Sess. Marks'!$AM$2,'Complete Statement (Sess. Marks'!AN203,IF($K$2='Complete Statement (Sess. Marks'!$AY$2,'Complete Statement (Sess. Marks'!AZ203,IF($K$2='Complete Statement (Sess. Marks'!$BK$2,'Complete Statement (Sess. Marks'!BL203,IF($K$2='Complete Statement (Sess. Marks'!$BW$2,'Complete Statement (Sess. Marks'!BX203,IF($K$2='Complete Statement (Sess. Marks'!$CI$2,'Complete Statement (Sess. Marks'!CJ203,"")))))))</f>
        <v>0</v>
      </c>
      <c r="M203" s="76">
        <f>IF($K$2='Complete Statement (Sess. Marks'!$O$2,'Complete Statement (Sess. Marks'!Q203,IF($K$2='Complete Statement (Sess. Marks'!$AA$2,'Complete Statement (Sess. Marks'!AC203,IF($K$2='Complete Statement (Sess. Marks'!$AM$2,'Complete Statement (Sess. Marks'!AO203,IF($K$2='Complete Statement (Sess. Marks'!$AY$2,'Complete Statement (Sess. Marks'!BA203,IF($K$2='Complete Statement (Sess. Marks'!$BK$2,'Complete Statement (Sess. Marks'!BM203,IF($K$2='Complete Statement (Sess. Marks'!$BW$2,'Complete Statement (Sess. Marks'!BY203,IF($K$2='Complete Statement (Sess. Marks'!$CI$2,'Complete Statement (Sess. Marks'!CK203,"")))))))</f>
        <v>0</v>
      </c>
      <c r="N203" s="76">
        <f>IF($K$2='Complete Statement (Sess. Marks'!$O$2,'Complete Statement (Sess. Marks'!R203,IF($K$2='Complete Statement (Sess. Marks'!$AA$2,'Complete Statement (Sess. Marks'!AD203,IF($K$2='Complete Statement (Sess. Marks'!$AM$2,'Complete Statement (Sess. Marks'!AP203,IF($K$2='Complete Statement (Sess. Marks'!$AY$2,'Complete Statement (Sess. Marks'!BB203,IF($K$2='Complete Statement (Sess. Marks'!$BK$2,'Complete Statement (Sess. Marks'!BN203,IF($K$2='Complete Statement (Sess. Marks'!$BW$2,'Complete Statement (Sess. Marks'!BZ203,IF($K$2='Complete Statement (Sess. Marks'!$CI$2,'Complete Statement (Sess. Marks'!CL203,"")))))))</f>
        <v>0</v>
      </c>
      <c r="O203" s="76">
        <f>IF($K$2='Complete Statement (Sess. Marks'!$O$2,'Complete Statement (Sess. Marks'!S203,IF($K$2='Complete Statement (Sess. Marks'!$AA$2,'Complete Statement (Sess. Marks'!AE203,IF($K$2='Complete Statement (Sess. Marks'!$AM$2,'Complete Statement (Sess. Marks'!AQ203,IF($K$2='Complete Statement (Sess. Marks'!$AY$2,'Complete Statement (Sess. Marks'!BC203,IF($K$2='Complete Statement (Sess. Marks'!$BK$2,'Complete Statement (Sess. Marks'!BO203,IF($K$2='Complete Statement (Sess. Marks'!$BW$2,'Complete Statement (Sess. Marks'!CA203,IF($K$2='Complete Statement (Sess. Marks'!$CI$2,'Complete Statement (Sess. Marks'!CM203,"")))))))</f>
        <v>0</v>
      </c>
      <c r="P203" s="76">
        <f>IF($K$2='Complete Statement (Sess. Marks'!$O$2,'Complete Statement (Sess. Marks'!T203,IF($K$2='Complete Statement (Sess. Marks'!$AA$2,'Complete Statement (Sess. Marks'!AF203,IF($K$2='Complete Statement (Sess. Marks'!$AM$2,'Complete Statement (Sess. Marks'!AR203,IF($K$2='Complete Statement (Sess. Marks'!$AY$2,'Complete Statement (Sess. Marks'!BD203,IF($K$2='Complete Statement (Sess. Marks'!$BK$2,'Complete Statement (Sess. Marks'!BP203,IF($K$2='Complete Statement (Sess. Marks'!$BW$2,'Complete Statement (Sess. Marks'!CB203,IF($K$2='Complete Statement (Sess. Marks'!$CI$2,'Complete Statement (Sess. Marks'!CN203,"")))))))</f>
        <v>0</v>
      </c>
      <c r="Q203" s="76">
        <f>IF($K$2='Complete Statement (Sess. Marks'!$O$2,'Complete Statement (Sess. Marks'!U203,IF($K$2='Complete Statement (Sess. Marks'!$AA$2,'Complete Statement (Sess. Marks'!AG203,IF($K$2='Complete Statement (Sess. Marks'!$AM$2,'Complete Statement (Sess. Marks'!AS203,IF($K$2='Complete Statement (Sess. Marks'!$AY$2,'Complete Statement (Sess. Marks'!BE203,IF($K$2='Complete Statement (Sess. Marks'!$BK$2,'Complete Statement (Sess. Marks'!BQ203,IF($K$2='Complete Statement (Sess. Marks'!$BW$2,'Complete Statement (Sess. Marks'!CC203,IF($K$2='Complete Statement (Sess. Marks'!$CI$2,'Complete Statement (Sess. Marks'!CO203,"")))))))</f>
        <v>0</v>
      </c>
      <c r="R203" s="76">
        <f>IF($K$2='Complete Statement (Sess. Marks'!$O$2,'Complete Statement (Sess. Marks'!V203,IF($K$2='Complete Statement (Sess. Marks'!$AA$2,'Complete Statement (Sess. Marks'!AH203,IF($K$2='Complete Statement (Sess. Marks'!$AM$2,'Complete Statement (Sess. Marks'!AT203,IF($K$2='Complete Statement (Sess. Marks'!$AY$2,'Complete Statement (Sess. Marks'!BF203,IF($K$2='Complete Statement (Sess. Marks'!$BK$2,'Complete Statement (Sess. Marks'!BR203,IF($K$2='Complete Statement (Sess. Marks'!$BW$2,'Complete Statement (Sess. Marks'!CD203,IF($K$2='Complete Statement (Sess. Marks'!$CI$2,'Complete Statement (Sess. Marks'!CP203,"")))))))</f>
        <v>0</v>
      </c>
      <c r="S203" s="76">
        <f>IF($K$2='Complete Statement (Sess. Marks'!$O$2,'Complete Statement (Sess. Marks'!W203,IF($K$2='Complete Statement (Sess. Marks'!$AA$2,'Complete Statement (Sess. Marks'!AI203,IF($K$2='Complete Statement (Sess. Marks'!$AM$2,'Complete Statement (Sess. Marks'!AU203,IF($K$2='Complete Statement (Sess. Marks'!$AY$2,'Complete Statement (Sess. Marks'!BG203,IF($K$2='Complete Statement (Sess. Marks'!$BK$2,'Complete Statement (Sess. Marks'!BS203,IF($K$2='Complete Statement (Sess. Marks'!$BW$2,'Complete Statement (Sess. Marks'!CE203,IF($K$2='Complete Statement (Sess. Marks'!$CI$2,'Complete Statement (Sess. Marks'!CQ203,"")))))))</f>
        <v>0</v>
      </c>
      <c r="T203" s="76">
        <f>IF($K$2='Complete Statement (Sess. Marks'!$O$2,'Complete Statement (Sess. Marks'!X203,IF($K$2='Complete Statement (Sess. Marks'!$AA$2,'Complete Statement (Sess. Marks'!AJ203,IF($K$2='Complete Statement (Sess. Marks'!$AM$2,'Complete Statement (Sess. Marks'!AV203,IF($K$2='Complete Statement (Sess. Marks'!$AY$2,'Complete Statement (Sess. Marks'!BH203,IF($K$2='Complete Statement (Sess. Marks'!$BK$2,'Complete Statement (Sess. Marks'!BT203,IF($K$2='Complete Statement (Sess. Marks'!$BW$2,'Complete Statement (Sess. Marks'!CF203,IF($K$2='Complete Statement (Sess. Marks'!$CI$2,'Complete Statement (Sess. Marks'!CR203,"")))))))</f>
        <v>0</v>
      </c>
      <c r="U203" s="76">
        <f>IF($K$2='Complete Statement (Sess. Marks'!$O$2,'Complete Statement (Sess. Marks'!Y203,IF($K$2='Complete Statement (Sess. Marks'!$AA$2,'Complete Statement (Sess. Marks'!AK203,IF($K$2='Complete Statement (Sess. Marks'!$AM$2,'Complete Statement (Sess. Marks'!AW203,IF($K$2='Complete Statement (Sess. Marks'!$AY$2,'Complete Statement (Sess. Marks'!BI203,IF($K$2='Complete Statement (Sess. Marks'!$BK$2,'Complete Statement (Sess. Marks'!BU203,IF($K$2='Complete Statement (Sess. Marks'!$BW$2,'Complete Statement (Sess. Marks'!CG203,IF($K$2='Complete Statement (Sess. Marks'!$CI$2,'Complete Statement (Sess. Marks'!CS203,"")))))))</f>
        <v>0</v>
      </c>
      <c r="V203" s="78">
        <f>IF($K$2='Complete Statement (Sess. Marks'!$O$2,'Complete Statement (Sess. Marks'!Z203,IF($K$2='Complete Statement (Sess. Marks'!$AA$2,'Complete Statement (Sess. Marks'!AL203,IF($K$2='Complete Statement (Sess. Marks'!$AM$2,'Complete Statement (Sess. Marks'!AX203,IF($K$2='Complete Statement (Sess. Marks'!$AY$2,'Complete Statement (Sess. Marks'!BJ203,IF($K$2='Complete Statement (Sess. Marks'!$BK$2,'Complete Statement (Sess. Marks'!BV203,IF($K$2='Complete Statement (Sess. Marks'!$BW$2,'Complete Statement (Sess. Marks'!CH203,IF($K$2='Complete Statement (Sess. Marks'!$CI$2,'Complete Statement (Sess. Marks'!CT203,"")))))))</f>
        <v>0</v>
      </c>
      <c r="W203" s="585"/>
      <c r="X203" s="128">
        <f>'Complete Statement (Sess. Marks'!DE203</f>
        <v>0</v>
      </c>
      <c r="Y203" s="282">
        <f>'Complete Statement (Sess. Marks'!DI203</f>
        <v>0</v>
      </c>
      <c r="Z203" s="124">
        <f>'Complete Statement (Sess. Marks'!DM203</f>
        <v>0</v>
      </c>
      <c r="AA203" s="282">
        <f>'Complete Statement (Sess. Marks'!DQ203</f>
        <v>0</v>
      </c>
      <c r="AB203" s="352">
        <f>'Complete Statement (Sess. Marks'!DU203</f>
        <v>0</v>
      </c>
      <c r="AC203" s="284">
        <f>'Complete Statement (Sess. Marks'!DY203</f>
        <v>0</v>
      </c>
      <c r="AD203" s="278" t="str">
        <f>'Complete Statement (Sess. Marks'!EC203</f>
        <v/>
      </c>
      <c r="AE203" s="123">
        <f>'Complete Statement (Sess. Marks'!ED203</f>
        <v>0</v>
      </c>
      <c r="AF203" s="44" t="str">
        <f>'Complete Statement (Sess. Marks'!EE203</f>
        <v>D</v>
      </c>
      <c r="AG203" s="289">
        <f>'Complete Statement (Sess. Marks'!EF203</f>
        <v>0</v>
      </c>
      <c r="AH203" s="290" t="str">
        <f>'Complete Statement (Sess. Marks'!EG203</f>
        <v>D</v>
      </c>
      <c r="AI203" s="653"/>
    </row>
    <row r="204" spans="1:35" s="20" customFormat="1" ht="17.25" customHeight="1">
      <c r="A204" s="654"/>
      <c r="B204" s="90">
        <f t="shared" si="3"/>
        <v>0</v>
      </c>
      <c r="C204" s="19">
        <f>'Marks Entry'!D206</f>
        <v>0</v>
      </c>
      <c r="D204" s="19">
        <f>'Marks Entry'!E206</f>
        <v>0</v>
      </c>
      <c r="E204" s="106" t="str">
        <f>'Marks Entry'!F206</f>
        <v/>
      </c>
      <c r="F204" s="19">
        <f>'Marks Entry'!G206</f>
        <v>0</v>
      </c>
      <c r="G204" s="19">
        <f>'Marks Entry'!H206</f>
        <v>0</v>
      </c>
      <c r="H204" s="19">
        <f>'Marks Entry'!I206</f>
        <v>0</v>
      </c>
      <c r="I204" s="19">
        <f>'Marks Entry'!J206</f>
        <v>0</v>
      </c>
      <c r="J204" s="748">
        <f>'Marks Entry'!K206</f>
        <v>0</v>
      </c>
      <c r="K204" s="77">
        <f>IF($K$2='Complete Statement (Sess. Marks'!$O$2,'Complete Statement (Sess. Marks'!O204,IF($K$2='Complete Statement (Sess. Marks'!$AA$2,'Complete Statement (Sess. Marks'!AA204,IF($K$2='Complete Statement (Sess. Marks'!$AM$2,'Complete Statement (Sess. Marks'!AM204,IF($K$2='Complete Statement (Sess. Marks'!$AY$2,'Complete Statement (Sess. Marks'!AY204,IF($K$2='Complete Statement (Sess. Marks'!$BK$2,'Complete Statement (Sess. Marks'!BK204,IF($K$2='Complete Statement (Sess. Marks'!$BW$2,'Complete Statement (Sess. Marks'!BW204,IF($K$2='Complete Statement (Sess. Marks'!$CI$2,'Complete Statement (Sess. Marks'!CI204,"")))))))</f>
        <v>0</v>
      </c>
      <c r="L204" s="76">
        <f>IF($K$2='Complete Statement (Sess. Marks'!$O$2,'Complete Statement (Sess. Marks'!P204,IF($K$2='Complete Statement (Sess. Marks'!$AA$2,'Complete Statement (Sess. Marks'!AB204,IF($K$2='Complete Statement (Sess. Marks'!$AM$2,'Complete Statement (Sess. Marks'!AN204,IF($K$2='Complete Statement (Sess. Marks'!$AY$2,'Complete Statement (Sess. Marks'!AZ204,IF($K$2='Complete Statement (Sess. Marks'!$BK$2,'Complete Statement (Sess. Marks'!BL204,IF($K$2='Complete Statement (Sess. Marks'!$BW$2,'Complete Statement (Sess. Marks'!BX204,IF($K$2='Complete Statement (Sess. Marks'!$CI$2,'Complete Statement (Sess. Marks'!CJ204,"")))))))</f>
        <v>0</v>
      </c>
      <c r="M204" s="76">
        <f>IF($K$2='Complete Statement (Sess. Marks'!$O$2,'Complete Statement (Sess. Marks'!Q204,IF($K$2='Complete Statement (Sess. Marks'!$AA$2,'Complete Statement (Sess. Marks'!AC204,IF($K$2='Complete Statement (Sess. Marks'!$AM$2,'Complete Statement (Sess. Marks'!AO204,IF($K$2='Complete Statement (Sess. Marks'!$AY$2,'Complete Statement (Sess. Marks'!BA204,IF($K$2='Complete Statement (Sess. Marks'!$BK$2,'Complete Statement (Sess. Marks'!BM204,IF($K$2='Complete Statement (Sess. Marks'!$BW$2,'Complete Statement (Sess. Marks'!BY204,IF($K$2='Complete Statement (Sess. Marks'!$CI$2,'Complete Statement (Sess. Marks'!CK204,"")))))))</f>
        <v>0</v>
      </c>
      <c r="N204" s="76">
        <f>IF($K$2='Complete Statement (Sess. Marks'!$O$2,'Complete Statement (Sess. Marks'!R204,IF($K$2='Complete Statement (Sess. Marks'!$AA$2,'Complete Statement (Sess. Marks'!AD204,IF($K$2='Complete Statement (Sess. Marks'!$AM$2,'Complete Statement (Sess. Marks'!AP204,IF($K$2='Complete Statement (Sess. Marks'!$AY$2,'Complete Statement (Sess. Marks'!BB204,IF($K$2='Complete Statement (Sess. Marks'!$BK$2,'Complete Statement (Sess. Marks'!BN204,IF($K$2='Complete Statement (Sess. Marks'!$BW$2,'Complete Statement (Sess. Marks'!BZ204,IF($K$2='Complete Statement (Sess. Marks'!$CI$2,'Complete Statement (Sess. Marks'!CL204,"")))))))</f>
        <v>0</v>
      </c>
      <c r="O204" s="76">
        <f>IF($K$2='Complete Statement (Sess. Marks'!$O$2,'Complete Statement (Sess. Marks'!S204,IF($K$2='Complete Statement (Sess. Marks'!$AA$2,'Complete Statement (Sess. Marks'!AE204,IF($K$2='Complete Statement (Sess. Marks'!$AM$2,'Complete Statement (Sess. Marks'!AQ204,IF($K$2='Complete Statement (Sess. Marks'!$AY$2,'Complete Statement (Sess. Marks'!BC204,IF($K$2='Complete Statement (Sess. Marks'!$BK$2,'Complete Statement (Sess. Marks'!BO204,IF($K$2='Complete Statement (Sess. Marks'!$BW$2,'Complete Statement (Sess. Marks'!CA204,IF($K$2='Complete Statement (Sess. Marks'!$CI$2,'Complete Statement (Sess. Marks'!CM204,"")))))))</f>
        <v>0</v>
      </c>
      <c r="P204" s="76">
        <f>IF($K$2='Complete Statement (Sess. Marks'!$O$2,'Complete Statement (Sess. Marks'!T204,IF($K$2='Complete Statement (Sess. Marks'!$AA$2,'Complete Statement (Sess. Marks'!AF204,IF($K$2='Complete Statement (Sess. Marks'!$AM$2,'Complete Statement (Sess. Marks'!AR204,IF($K$2='Complete Statement (Sess. Marks'!$AY$2,'Complete Statement (Sess. Marks'!BD204,IF($K$2='Complete Statement (Sess. Marks'!$BK$2,'Complete Statement (Sess. Marks'!BP204,IF($K$2='Complete Statement (Sess. Marks'!$BW$2,'Complete Statement (Sess. Marks'!CB204,IF($K$2='Complete Statement (Sess. Marks'!$CI$2,'Complete Statement (Sess. Marks'!CN204,"")))))))</f>
        <v>0</v>
      </c>
      <c r="Q204" s="76">
        <f>IF($K$2='Complete Statement (Sess. Marks'!$O$2,'Complete Statement (Sess. Marks'!U204,IF($K$2='Complete Statement (Sess. Marks'!$AA$2,'Complete Statement (Sess. Marks'!AG204,IF($K$2='Complete Statement (Sess. Marks'!$AM$2,'Complete Statement (Sess. Marks'!AS204,IF($K$2='Complete Statement (Sess. Marks'!$AY$2,'Complete Statement (Sess. Marks'!BE204,IF($K$2='Complete Statement (Sess. Marks'!$BK$2,'Complete Statement (Sess. Marks'!BQ204,IF($K$2='Complete Statement (Sess. Marks'!$BW$2,'Complete Statement (Sess. Marks'!CC204,IF($K$2='Complete Statement (Sess. Marks'!$CI$2,'Complete Statement (Sess. Marks'!CO204,"")))))))</f>
        <v>0</v>
      </c>
      <c r="R204" s="76">
        <f>IF($K$2='Complete Statement (Sess. Marks'!$O$2,'Complete Statement (Sess. Marks'!V204,IF($K$2='Complete Statement (Sess. Marks'!$AA$2,'Complete Statement (Sess. Marks'!AH204,IF($K$2='Complete Statement (Sess. Marks'!$AM$2,'Complete Statement (Sess. Marks'!AT204,IF($K$2='Complete Statement (Sess. Marks'!$AY$2,'Complete Statement (Sess. Marks'!BF204,IF($K$2='Complete Statement (Sess. Marks'!$BK$2,'Complete Statement (Sess. Marks'!BR204,IF($K$2='Complete Statement (Sess. Marks'!$BW$2,'Complete Statement (Sess. Marks'!CD204,IF($K$2='Complete Statement (Sess. Marks'!$CI$2,'Complete Statement (Sess. Marks'!CP204,"")))))))</f>
        <v>0</v>
      </c>
      <c r="S204" s="76">
        <f>IF($K$2='Complete Statement (Sess. Marks'!$O$2,'Complete Statement (Sess. Marks'!W204,IF($K$2='Complete Statement (Sess. Marks'!$AA$2,'Complete Statement (Sess. Marks'!AI204,IF($K$2='Complete Statement (Sess. Marks'!$AM$2,'Complete Statement (Sess. Marks'!AU204,IF($K$2='Complete Statement (Sess. Marks'!$AY$2,'Complete Statement (Sess. Marks'!BG204,IF($K$2='Complete Statement (Sess. Marks'!$BK$2,'Complete Statement (Sess. Marks'!BS204,IF($K$2='Complete Statement (Sess. Marks'!$BW$2,'Complete Statement (Sess. Marks'!CE204,IF($K$2='Complete Statement (Sess. Marks'!$CI$2,'Complete Statement (Sess. Marks'!CQ204,"")))))))</f>
        <v>0</v>
      </c>
      <c r="T204" s="76">
        <f>IF($K$2='Complete Statement (Sess. Marks'!$O$2,'Complete Statement (Sess. Marks'!X204,IF($K$2='Complete Statement (Sess. Marks'!$AA$2,'Complete Statement (Sess. Marks'!AJ204,IF($K$2='Complete Statement (Sess. Marks'!$AM$2,'Complete Statement (Sess. Marks'!AV204,IF($K$2='Complete Statement (Sess. Marks'!$AY$2,'Complete Statement (Sess. Marks'!BH204,IF($K$2='Complete Statement (Sess. Marks'!$BK$2,'Complete Statement (Sess. Marks'!BT204,IF($K$2='Complete Statement (Sess. Marks'!$BW$2,'Complete Statement (Sess. Marks'!CF204,IF($K$2='Complete Statement (Sess. Marks'!$CI$2,'Complete Statement (Sess. Marks'!CR204,"")))))))</f>
        <v>0</v>
      </c>
      <c r="U204" s="76">
        <f>IF($K$2='Complete Statement (Sess. Marks'!$O$2,'Complete Statement (Sess. Marks'!Y204,IF($K$2='Complete Statement (Sess. Marks'!$AA$2,'Complete Statement (Sess. Marks'!AK204,IF($K$2='Complete Statement (Sess. Marks'!$AM$2,'Complete Statement (Sess. Marks'!AW204,IF($K$2='Complete Statement (Sess. Marks'!$AY$2,'Complete Statement (Sess. Marks'!BI204,IF($K$2='Complete Statement (Sess. Marks'!$BK$2,'Complete Statement (Sess. Marks'!BU204,IF($K$2='Complete Statement (Sess. Marks'!$BW$2,'Complete Statement (Sess. Marks'!CG204,IF($K$2='Complete Statement (Sess. Marks'!$CI$2,'Complete Statement (Sess. Marks'!CS204,"")))))))</f>
        <v>0</v>
      </c>
      <c r="V204" s="78">
        <f>IF($K$2='Complete Statement (Sess. Marks'!$O$2,'Complete Statement (Sess. Marks'!Z204,IF($K$2='Complete Statement (Sess. Marks'!$AA$2,'Complete Statement (Sess. Marks'!AL204,IF($K$2='Complete Statement (Sess. Marks'!$AM$2,'Complete Statement (Sess. Marks'!AX204,IF($K$2='Complete Statement (Sess. Marks'!$AY$2,'Complete Statement (Sess. Marks'!BJ204,IF($K$2='Complete Statement (Sess. Marks'!$BK$2,'Complete Statement (Sess. Marks'!BV204,IF($K$2='Complete Statement (Sess. Marks'!$BW$2,'Complete Statement (Sess. Marks'!CH204,IF($K$2='Complete Statement (Sess. Marks'!$CI$2,'Complete Statement (Sess. Marks'!CT204,"")))))))</f>
        <v>0</v>
      </c>
      <c r="W204" s="585"/>
      <c r="X204" s="128">
        <f>'Complete Statement (Sess. Marks'!DE204</f>
        <v>0</v>
      </c>
      <c r="Y204" s="282">
        <f>'Complete Statement (Sess. Marks'!DI204</f>
        <v>0</v>
      </c>
      <c r="Z204" s="124">
        <f>'Complete Statement (Sess. Marks'!DM204</f>
        <v>0</v>
      </c>
      <c r="AA204" s="282">
        <f>'Complete Statement (Sess. Marks'!DQ204</f>
        <v>0</v>
      </c>
      <c r="AB204" s="352">
        <f>'Complete Statement (Sess. Marks'!DU204</f>
        <v>0</v>
      </c>
      <c r="AC204" s="284">
        <f>'Complete Statement (Sess. Marks'!DY204</f>
        <v>0</v>
      </c>
      <c r="AD204" s="278" t="str">
        <f>'Complete Statement (Sess. Marks'!EC204</f>
        <v/>
      </c>
      <c r="AE204" s="123">
        <f>'Complete Statement (Sess. Marks'!ED204</f>
        <v>0</v>
      </c>
      <c r="AF204" s="44" t="str">
        <f>'Complete Statement (Sess. Marks'!EE204</f>
        <v>D</v>
      </c>
      <c r="AG204" s="289">
        <f>'Complete Statement (Sess. Marks'!EF204</f>
        <v>0</v>
      </c>
      <c r="AH204" s="290" t="str">
        <f>'Complete Statement (Sess. Marks'!EG204</f>
        <v>D</v>
      </c>
      <c r="AI204" s="653"/>
    </row>
    <row r="205" spans="1:35" s="20" customFormat="1" ht="17.25" customHeight="1">
      <c r="A205" s="654"/>
      <c r="B205" s="90">
        <f t="shared" si="3"/>
        <v>0</v>
      </c>
      <c r="C205" s="19">
        <f>'Marks Entry'!D207</f>
        <v>0</v>
      </c>
      <c r="D205" s="19">
        <f>'Marks Entry'!E207</f>
        <v>0</v>
      </c>
      <c r="E205" s="106" t="str">
        <f>'Marks Entry'!F207</f>
        <v/>
      </c>
      <c r="F205" s="19">
        <f>'Marks Entry'!G207</f>
        <v>0</v>
      </c>
      <c r="G205" s="19">
        <f>'Marks Entry'!H207</f>
        <v>0</v>
      </c>
      <c r="H205" s="19">
        <f>'Marks Entry'!I207</f>
        <v>0</v>
      </c>
      <c r="I205" s="19">
        <f>'Marks Entry'!J207</f>
        <v>0</v>
      </c>
      <c r="J205" s="748">
        <f>'Marks Entry'!K207</f>
        <v>0</v>
      </c>
      <c r="K205" s="77">
        <f>IF($K$2='Complete Statement (Sess. Marks'!$O$2,'Complete Statement (Sess. Marks'!O205,IF($K$2='Complete Statement (Sess. Marks'!$AA$2,'Complete Statement (Sess. Marks'!AA205,IF($K$2='Complete Statement (Sess. Marks'!$AM$2,'Complete Statement (Sess. Marks'!AM205,IF($K$2='Complete Statement (Sess. Marks'!$AY$2,'Complete Statement (Sess. Marks'!AY205,IF($K$2='Complete Statement (Sess. Marks'!$BK$2,'Complete Statement (Sess. Marks'!BK205,IF($K$2='Complete Statement (Sess. Marks'!$BW$2,'Complete Statement (Sess. Marks'!BW205,IF($K$2='Complete Statement (Sess. Marks'!$CI$2,'Complete Statement (Sess. Marks'!CI205,"")))))))</f>
        <v>0</v>
      </c>
      <c r="L205" s="76">
        <f>IF($K$2='Complete Statement (Sess. Marks'!$O$2,'Complete Statement (Sess. Marks'!P205,IF($K$2='Complete Statement (Sess. Marks'!$AA$2,'Complete Statement (Sess. Marks'!AB205,IF($K$2='Complete Statement (Sess. Marks'!$AM$2,'Complete Statement (Sess. Marks'!AN205,IF($K$2='Complete Statement (Sess. Marks'!$AY$2,'Complete Statement (Sess. Marks'!AZ205,IF($K$2='Complete Statement (Sess. Marks'!$BK$2,'Complete Statement (Sess. Marks'!BL205,IF($K$2='Complete Statement (Sess. Marks'!$BW$2,'Complete Statement (Sess. Marks'!BX205,IF($K$2='Complete Statement (Sess. Marks'!$CI$2,'Complete Statement (Sess. Marks'!CJ205,"")))))))</f>
        <v>0</v>
      </c>
      <c r="M205" s="76">
        <f>IF($K$2='Complete Statement (Sess. Marks'!$O$2,'Complete Statement (Sess. Marks'!Q205,IF($K$2='Complete Statement (Sess. Marks'!$AA$2,'Complete Statement (Sess. Marks'!AC205,IF($K$2='Complete Statement (Sess. Marks'!$AM$2,'Complete Statement (Sess. Marks'!AO205,IF($K$2='Complete Statement (Sess. Marks'!$AY$2,'Complete Statement (Sess. Marks'!BA205,IF($K$2='Complete Statement (Sess. Marks'!$BK$2,'Complete Statement (Sess. Marks'!BM205,IF($K$2='Complete Statement (Sess. Marks'!$BW$2,'Complete Statement (Sess. Marks'!BY205,IF($K$2='Complete Statement (Sess. Marks'!$CI$2,'Complete Statement (Sess. Marks'!CK205,"")))))))</f>
        <v>0</v>
      </c>
      <c r="N205" s="76">
        <f>IF($K$2='Complete Statement (Sess. Marks'!$O$2,'Complete Statement (Sess. Marks'!R205,IF($K$2='Complete Statement (Sess. Marks'!$AA$2,'Complete Statement (Sess. Marks'!AD205,IF($K$2='Complete Statement (Sess. Marks'!$AM$2,'Complete Statement (Sess. Marks'!AP205,IF($K$2='Complete Statement (Sess. Marks'!$AY$2,'Complete Statement (Sess. Marks'!BB205,IF($K$2='Complete Statement (Sess. Marks'!$BK$2,'Complete Statement (Sess. Marks'!BN205,IF($K$2='Complete Statement (Sess. Marks'!$BW$2,'Complete Statement (Sess. Marks'!BZ205,IF($K$2='Complete Statement (Sess. Marks'!$CI$2,'Complete Statement (Sess. Marks'!CL205,"")))))))</f>
        <v>0</v>
      </c>
      <c r="O205" s="76">
        <f>IF($K$2='Complete Statement (Sess. Marks'!$O$2,'Complete Statement (Sess. Marks'!S205,IF($K$2='Complete Statement (Sess. Marks'!$AA$2,'Complete Statement (Sess. Marks'!AE205,IF($K$2='Complete Statement (Sess. Marks'!$AM$2,'Complete Statement (Sess. Marks'!AQ205,IF($K$2='Complete Statement (Sess. Marks'!$AY$2,'Complete Statement (Sess. Marks'!BC205,IF($K$2='Complete Statement (Sess. Marks'!$BK$2,'Complete Statement (Sess. Marks'!BO205,IF($K$2='Complete Statement (Sess. Marks'!$BW$2,'Complete Statement (Sess. Marks'!CA205,IF($K$2='Complete Statement (Sess. Marks'!$CI$2,'Complete Statement (Sess. Marks'!CM205,"")))))))</f>
        <v>0</v>
      </c>
      <c r="P205" s="76">
        <f>IF($K$2='Complete Statement (Sess. Marks'!$O$2,'Complete Statement (Sess. Marks'!T205,IF($K$2='Complete Statement (Sess. Marks'!$AA$2,'Complete Statement (Sess. Marks'!AF205,IF($K$2='Complete Statement (Sess. Marks'!$AM$2,'Complete Statement (Sess. Marks'!AR205,IF($K$2='Complete Statement (Sess. Marks'!$AY$2,'Complete Statement (Sess. Marks'!BD205,IF($K$2='Complete Statement (Sess. Marks'!$BK$2,'Complete Statement (Sess. Marks'!BP205,IF($K$2='Complete Statement (Sess. Marks'!$BW$2,'Complete Statement (Sess. Marks'!CB205,IF($K$2='Complete Statement (Sess. Marks'!$CI$2,'Complete Statement (Sess. Marks'!CN205,"")))))))</f>
        <v>0</v>
      </c>
      <c r="Q205" s="76">
        <f>IF($K$2='Complete Statement (Sess. Marks'!$O$2,'Complete Statement (Sess. Marks'!U205,IF($K$2='Complete Statement (Sess. Marks'!$AA$2,'Complete Statement (Sess. Marks'!AG205,IF($K$2='Complete Statement (Sess. Marks'!$AM$2,'Complete Statement (Sess. Marks'!AS205,IF($K$2='Complete Statement (Sess. Marks'!$AY$2,'Complete Statement (Sess. Marks'!BE205,IF($K$2='Complete Statement (Sess. Marks'!$BK$2,'Complete Statement (Sess. Marks'!BQ205,IF($K$2='Complete Statement (Sess. Marks'!$BW$2,'Complete Statement (Sess. Marks'!CC205,IF($K$2='Complete Statement (Sess. Marks'!$CI$2,'Complete Statement (Sess. Marks'!CO205,"")))))))</f>
        <v>0</v>
      </c>
      <c r="R205" s="76">
        <f>IF($K$2='Complete Statement (Sess. Marks'!$O$2,'Complete Statement (Sess. Marks'!V205,IF($K$2='Complete Statement (Sess. Marks'!$AA$2,'Complete Statement (Sess. Marks'!AH205,IF($K$2='Complete Statement (Sess. Marks'!$AM$2,'Complete Statement (Sess. Marks'!AT205,IF($K$2='Complete Statement (Sess. Marks'!$AY$2,'Complete Statement (Sess. Marks'!BF205,IF($K$2='Complete Statement (Sess. Marks'!$BK$2,'Complete Statement (Sess. Marks'!BR205,IF($K$2='Complete Statement (Sess. Marks'!$BW$2,'Complete Statement (Sess. Marks'!CD205,IF($K$2='Complete Statement (Sess. Marks'!$CI$2,'Complete Statement (Sess. Marks'!CP205,"")))))))</f>
        <v>0</v>
      </c>
      <c r="S205" s="76">
        <f>IF($K$2='Complete Statement (Sess. Marks'!$O$2,'Complete Statement (Sess. Marks'!W205,IF($K$2='Complete Statement (Sess. Marks'!$AA$2,'Complete Statement (Sess. Marks'!AI205,IF($K$2='Complete Statement (Sess. Marks'!$AM$2,'Complete Statement (Sess. Marks'!AU205,IF($K$2='Complete Statement (Sess. Marks'!$AY$2,'Complete Statement (Sess. Marks'!BG205,IF($K$2='Complete Statement (Sess. Marks'!$BK$2,'Complete Statement (Sess. Marks'!BS205,IF($K$2='Complete Statement (Sess. Marks'!$BW$2,'Complete Statement (Sess. Marks'!CE205,IF($K$2='Complete Statement (Sess. Marks'!$CI$2,'Complete Statement (Sess. Marks'!CQ205,"")))))))</f>
        <v>0</v>
      </c>
      <c r="T205" s="76">
        <f>IF($K$2='Complete Statement (Sess. Marks'!$O$2,'Complete Statement (Sess. Marks'!X205,IF($K$2='Complete Statement (Sess. Marks'!$AA$2,'Complete Statement (Sess. Marks'!AJ205,IF($K$2='Complete Statement (Sess. Marks'!$AM$2,'Complete Statement (Sess. Marks'!AV205,IF($K$2='Complete Statement (Sess. Marks'!$AY$2,'Complete Statement (Sess. Marks'!BH205,IF($K$2='Complete Statement (Sess. Marks'!$BK$2,'Complete Statement (Sess. Marks'!BT205,IF($K$2='Complete Statement (Sess. Marks'!$BW$2,'Complete Statement (Sess. Marks'!CF205,IF($K$2='Complete Statement (Sess. Marks'!$CI$2,'Complete Statement (Sess. Marks'!CR205,"")))))))</f>
        <v>0</v>
      </c>
      <c r="U205" s="76">
        <f>IF($K$2='Complete Statement (Sess. Marks'!$O$2,'Complete Statement (Sess. Marks'!Y205,IF($K$2='Complete Statement (Sess. Marks'!$AA$2,'Complete Statement (Sess. Marks'!AK205,IF($K$2='Complete Statement (Sess. Marks'!$AM$2,'Complete Statement (Sess. Marks'!AW205,IF($K$2='Complete Statement (Sess. Marks'!$AY$2,'Complete Statement (Sess. Marks'!BI205,IF($K$2='Complete Statement (Sess. Marks'!$BK$2,'Complete Statement (Sess. Marks'!BU205,IF($K$2='Complete Statement (Sess. Marks'!$BW$2,'Complete Statement (Sess. Marks'!CG205,IF($K$2='Complete Statement (Sess. Marks'!$CI$2,'Complete Statement (Sess. Marks'!CS205,"")))))))</f>
        <v>0</v>
      </c>
      <c r="V205" s="78">
        <f>IF($K$2='Complete Statement (Sess. Marks'!$O$2,'Complete Statement (Sess. Marks'!Z205,IF($K$2='Complete Statement (Sess. Marks'!$AA$2,'Complete Statement (Sess. Marks'!AL205,IF($K$2='Complete Statement (Sess. Marks'!$AM$2,'Complete Statement (Sess. Marks'!AX205,IF($K$2='Complete Statement (Sess. Marks'!$AY$2,'Complete Statement (Sess. Marks'!BJ205,IF($K$2='Complete Statement (Sess. Marks'!$BK$2,'Complete Statement (Sess. Marks'!BV205,IF($K$2='Complete Statement (Sess. Marks'!$BW$2,'Complete Statement (Sess. Marks'!CH205,IF($K$2='Complete Statement (Sess. Marks'!$CI$2,'Complete Statement (Sess. Marks'!CT205,"")))))))</f>
        <v>0</v>
      </c>
      <c r="W205" s="585"/>
      <c r="X205" s="128">
        <f>'Complete Statement (Sess. Marks'!DE205</f>
        <v>0</v>
      </c>
      <c r="Y205" s="282">
        <f>'Complete Statement (Sess. Marks'!DI205</f>
        <v>0</v>
      </c>
      <c r="Z205" s="124">
        <f>'Complete Statement (Sess. Marks'!DM205</f>
        <v>0</v>
      </c>
      <c r="AA205" s="282">
        <f>'Complete Statement (Sess. Marks'!DQ205</f>
        <v>0</v>
      </c>
      <c r="AB205" s="352">
        <f>'Complete Statement (Sess. Marks'!DU205</f>
        <v>0</v>
      </c>
      <c r="AC205" s="284">
        <f>'Complete Statement (Sess. Marks'!DY205</f>
        <v>0</v>
      </c>
      <c r="AD205" s="278" t="str">
        <f>'Complete Statement (Sess. Marks'!EC205</f>
        <v/>
      </c>
      <c r="AE205" s="123">
        <f>'Complete Statement (Sess. Marks'!ED205</f>
        <v>0</v>
      </c>
      <c r="AF205" s="44" t="str">
        <f>'Complete Statement (Sess. Marks'!EE205</f>
        <v>D</v>
      </c>
      <c r="AG205" s="289">
        <f>'Complete Statement (Sess. Marks'!EF205</f>
        <v>0</v>
      </c>
      <c r="AH205" s="290" t="str">
        <f>'Complete Statement (Sess. Marks'!EG205</f>
        <v>D</v>
      </c>
      <c r="AI205" s="653"/>
    </row>
    <row r="206" spans="1:35" s="20" customFormat="1" ht="17.25" customHeight="1">
      <c r="A206" s="654"/>
      <c r="B206" s="90">
        <f t="shared" si="3"/>
        <v>0</v>
      </c>
      <c r="C206" s="19">
        <f>'Marks Entry'!D208</f>
        <v>0</v>
      </c>
      <c r="D206" s="19">
        <f>'Marks Entry'!E208</f>
        <v>0</v>
      </c>
      <c r="E206" s="106" t="str">
        <f>'Marks Entry'!F208</f>
        <v/>
      </c>
      <c r="F206" s="19">
        <f>'Marks Entry'!G208</f>
        <v>0</v>
      </c>
      <c r="G206" s="19">
        <f>'Marks Entry'!H208</f>
        <v>0</v>
      </c>
      <c r="H206" s="19">
        <f>'Marks Entry'!I208</f>
        <v>0</v>
      </c>
      <c r="I206" s="19">
        <f>'Marks Entry'!J208</f>
        <v>0</v>
      </c>
      <c r="J206" s="748">
        <f>'Marks Entry'!K208</f>
        <v>0</v>
      </c>
      <c r="K206" s="77">
        <f>IF($K$2='Complete Statement (Sess. Marks'!$O$2,'Complete Statement (Sess. Marks'!O206,IF($K$2='Complete Statement (Sess. Marks'!$AA$2,'Complete Statement (Sess. Marks'!AA206,IF($K$2='Complete Statement (Sess. Marks'!$AM$2,'Complete Statement (Sess. Marks'!AM206,IF($K$2='Complete Statement (Sess. Marks'!$AY$2,'Complete Statement (Sess. Marks'!AY206,IF($K$2='Complete Statement (Sess. Marks'!$BK$2,'Complete Statement (Sess. Marks'!BK206,IF($K$2='Complete Statement (Sess. Marks'!$BW$2,'Complete Statement (Sess. Marks'!BW206,IF($K$2='Complete Statement (Sess. Marks'!$CI$2,'Complete Statement (Sess. Marks'!CI206,"")))))))</f>
        <v>0</v>
      </c>
      <c r="L206" s="76">
        <f>IF($K$2='Complete Statement (Sess. Marks'!$O$2,'Complete Statement (Sess. Marks'!P206,IF($K$2='Complete Statement (Sess. Marks'!$AA$2,'Complete Statement (Sess. Marks'!AB206,IF($K$2='Complete Statement (Sess. Marks'!$AM$2,'Complete Statement (Sess. Marks'!AN206,IF($K$2='Complete Statement (Sess. Marks'!$AY$2,'Complete Statement (Sess. Marks'!AZ206,IF($K$2='Complete Statement (Sess. Marks'!$BK$2,'Complete Statement (Sess. Marks'!BL206,IF($K$2='Complete Statement (Sess. Marks'!$BW$2,'Complete Statement (Sess. Marks'!BX206,IF($K$2='Complete Statement (Sess. Marks'!$CI$2,'Complete Statement (Sess. Marks'!CJ206,"")))))))</f>
        <v>0</v>
      </c>
      <c r="M206" s="76">
        <f>IF($K$2='Complete Statement (Sess. Marks'!$O$2,'Complete Statement (Sess. Marks'!Q206,IF($K$2='Complete Statement (Sess. Marks'!$AA$2,'Complete Statement (Sess. Marks'!AC206,IF($K$2='Complete Statement (Sess. Marks'!$AM$2,'Complete Statement (Sess. Marks'!AO206,IF($K$2='Complete Statement (Sess. Marks'!$AY$2,'Complete Statement (Sess. Marks'!BA206,IF($K$2='Complete Statement (Sess. Marks'!$BK$2,'Complete Statement (Sess. Marks'!BM206,IF($K$2='Complete Statement (Sess. Marks'!$BW$2,'Complete Statement (Sess. Marks'!BY206,IF($K$2='Complete Statement (Sess. Marks'!$CI$2,'Complete Statement (Sess. Marks'!CK206,"")))))))</f>
        <v>0</v>
      </c>
      <c r="N206" s="76">
        <f>IF($K$2='Complete Statement (Sess. Marks'!$O$2,'Complete Statement (Sess. Marks'!R206,IF($K$2='Complete Statement (Sess. Marks'!$AA$2,'Complete Statement (Sess. Marks'!AD206,IF($K$2='Complete Statement (Sess. Marks'!$AM$2,'Complete Statement (Sess. Marks'!AP206,IF($K$2='Complete Statement (Sess. Marks'!$AY$2,'Complete Statement (Sess. Marks'!BB206,IF($K$2='Complete Statement (Sess. Marks'!$BK$2,'Complete Statement (Sess. Marks'!BN206,IF($K$2='Complete Statement (Sess. Marks'!$BW$2,'Complete Statement (Sess. Marks'!BZ206,IF($K$2='Complete Statement (Sess. Marks'!$CI$2,'Complete Statement (Sess. Marks'!CL206,"")))))))</f>
        <v>0</v>
      </c>
      <c r="O206" s="76">
        <f>IF($K$2='Complete Statement (Sess. Marks'!$O$2,'Complete Statement (Sess. Marks'!S206,IF($K$2='Complete Statement (Sess. Marks'!$AA$2,'Complete Statement (Sess. Marks'!AE206,IF($K$2='Complete Statement (Sess. Marks'!$AM$2,'Complete Statement (Sess. Marks'!AQ206,IF($K$2='Complete Statement (Sess. Marks'!$AY$2,'Complete Statement (Sess. Marks'!BC206,IF($K$2='Complete Statement (Sess. Marks'!$BK$2,'Complete Statement (Sess. Marks'!BO206,IF($K$2='Complete Statement (Sess. Marks'!$BW$2,'Complete Statement (Sess. Marks'!CA206,IF($K$2='Complete Statement (Sess. Marks'!$CI$2,'Complete Statement (Sess. Marks'!CM206,"")))))))</f>
        <v>0</v>
      </c>
      <c r="P206" s="76">
        <f>IF($K$2='Complete Statement (Sess. Marks'!$O$2,'Complete Statement (Sess. Marks'!T206,IF($K$2='Complete Statement (Sess. Marks'!$AA$2,'Complete Statement (Sess. Marks'!AF206,IF($K$2='Complete Statement (Sess. Marks'!$AM$2,'Complete Statement (Sess. Marks'!AR206,IF($K$2='Complete Statement (Sess. Marks'!$AY$2,'Complete Statement (Sess. Marks'!BD206,IF($K$2='Complete Statement (Sess. Marks'!$BK$2,'Complete Statement (Sess. Marks'!BP206,IF($K$2='Complete Statement (Sess. Marks'!$BW$2,'Complete Statement (Sess. Marks'!CB206,IF($K$2='Complete Statement (Sess. Marks'!$CI$2,'Complete Statement (Sess. Marks'!CN206,"")))))))</f>
        <v>0</v>
      </c>
      <c r="Q206" s="76">
        <f>IF($K$2='Complete Statement (Sess. Marks'!$O$2,'Complete Statement (Sess. Marks'!U206,IF($K$2='Complete Statement (Sess. Marks'!$AA$2,'Complete Statement (Sess. Marks'!AG206,IF($K$2='Complete Statement (Sess. Marks'!$AM$2,'Complete Statement (Sess. Marks'!AS206,IF($K$2='Complete Statement (Sess. Marks'!$AY$2,'Complete Statement (Sess. Marks'!BE206,IF($K$2='Complete Statement (Sess. Marks'!$BK$2,'Complete Statement (Sess. Marks'!BQ206,IF($K$2='Complete Statement (Sess. Marks'!$BW$2,'Complete Statement (Sess. Marks'!CC206,IF($K$2='Complete Statement (Sess. Marks'!$CI$2,'Complete Statement (Sess. Marks'!CO206,"")))))))</f>
        <v>0</v>
      </c>
      <c r="R206" s="76">
        <f>IF($K$2='Complete Statement (Sess. Marks'!$O$2,'Complete Statement (Sess. Marks'!V206,IF($K$2='Complete Statement (Sess. Marks'!$AA$2,'Complete Statement (Sess. Marks'!AH206,IF($K$2='Complete Statement (Sess. Marks'!$AM$2,'Complete Statement (Sess. Marks'!AT206,IF($K$2='Complete Statement (Sess. Marks'!$AY$2,'Complete Statement (Sess. Marks'!BF206,IF($K$2='Complete Statement (Sess. Marks'!$BK$2,'Complete Statement (Sess. Marks'!BR206,IF($K$2='Complete Statement (Sess. Marks'!$BW$2,'Complete Statement (Sess. Marks'!CD206,IF($K$2='Complete Statement (Sess. Marks'!$CI$2,'Complete Statement (Sess. Marks'!CP206,"")))))))</f>
        <v>0</v>
      </c>
      <c r="S206" s="76">
        <f>IF($K$2='Complete Statement (Sess. Marks'!$O$2,'Complete Statement (Sess. Marks'!W206,IF($K$2='Complete Statement (Sess. Marks'!$AA$2,'Complete Statement (Sess. Marks'!AI206,IF($K$2='Complete Statement (Sess. Marks'!$AM$2,'Complete Statement (Sess. Marks'!AU206,IF($K$2='Complete Statement (Sess. Marks'!$AY$2,'Complete Statement (Sess. Marks'!BG206,IF($K$2='Complete Statement (Sess. Marks'!$BK$2,'Complete Statement (Sess. Marks'!BS206,IF($K$2='Complete Statement (Sess. Marks'!$BW$2,'Complete Statement (Sess. Marks'!CE206,IF($K$2='Complete Statement (Sess. Marks'!$CI$2,'Complete Statement (Sess. Marks'!CQ206,"")))))))</f>
        <v>0</v>
      </c>
      <c r="T206" s="76">
        <f>IF($K$2='Complete Statement (Sess. Marks'!$O$2,'Complete Statement (Sess. Marks'!X206,IF($K$2='Complete Statement (Sess. Marks'!$AA$2,'Complete Statement (Sess. Marks'!AJ206,IF($K$2='Complete Statement (Sess. Marks'!$AM$2,'Complete Statement (Sess. Marks'!AV206,IF($K$2='Complete Statement (Sess. Marks'!$AY$2,'Complete Statement (Sess. Marks'!BH206,IF($K$2='Complete Statement (Sess. Marks'!$BK$2,'Complete Statement (Sess. Marks'!BT206,IF($K$2='Complete Statement (Sess. Marks'!$BW$2,'Complete Statement (Sess. Marks'!CF206,IF($K$2='Complete Statement (Sess. Marks'!$CI$2,'Complete Statement (Sess. Marks'!CR206,"")))))))</f>
        <v>0</v>
      </c>
      <c r="U206" s="76">
        <f>IF($K$2='Complete Statement (Sess. Marks'!$O$2,'Complete Statement (Sess. Marks'!Y206,IF($K$2='Complete Statement (Sess. Marks'!$AA$2,'Complete Statement (Sess. Marks'!AK206,IF($K$2='Complete Statement (Sess. Marks'!$AM$2,'Complete Statement (Sess. Marks'!AW206,IF($K$2='Complete Statement (Sess. Marks'!$AY$2,'Complete Statement (Sess. Marks'!BI206,IF($K$2='Complete Statement (Sess. Marks'!$BK$2,'Complete Statement (Sess. Marks'!BU206,IF($K$2='Complete Statement (Sess. Marks'!$BW$2,'Complete Statement (Sess. Marks'!CG206,IF($K$2='Complete Statement (Sess. Marks'!$CI$2,'Complete Statement (Sess. Marks'!CS206,"")))))))</f>
        <v>0</v>
      </c>
      <c r="V206" s="78">
        <f>IF($K$2='Complete Statement (Sess. Marks'!$O$2,'Complete Statement (Sess. Marks'!Z206,IF($K$2='Complete Statement (Sess. Marks'!$AA$2,'Complete Statement (Sess. Marks'!AL206,IF($K$2='Complete Statement (Sess. Marks'!$AM$2,'Complete Statement (Sess. Marks'!AX206,IF($K$2='Complete Statement (Sess. Marks'!$AY$2,'Complete Statement (Sess. Marks'!BJ206,IF($K$2='Complete Statement (Sess. Marks'!$BK$2,'Complete Statement (Sess. Marks'!BV206,IF($K$2='Complete Statement (Sess. Marks'!$BW$2,'Complete Statement (Sess. Marks'!CH206,IF($K$2='Complete Statement (Sess. Marks'!$CI$2,'Complete Statement (Sess. Marks'!CT206,"")))))))</f>
        <v>0</v>
      </c>
      <c r="W206" s="585"/>
      <c r="X206" s="128">
        <f>'Complete Statement (Sess. Marks'!DE206</f>
        <v>0</v>
      </c>
      <c r="Y206" s="282">
        <f>'Complete Statement (Sess. Marks'!DI206</f>
        <v>0</v>
      </c>
      <c r="Z206" s="124">
        <f>'Complete Statement (Sess. Marks'!DM206</f>
        <v>0</v>
      </c>
      <c r="AA206" s="282">
        <f>'Complete Statement (Sess. Marks'!DQ206</f>
        <v>0</v>
      </c>
      <c r="AB206" s="352">
        <f>'Complete Statement (Sess. Marks'!DU206</f>
        <v>0</v>
      </c>
      <c r="AC206" s="284">
        <f>'Complete Statement (Sess. Marks'!DY206</f>
        <v>0</v>
      </c>
      <c r="AD206" s="278" t="str">
        <f>'Complete Statement (Sess. Marks'!EC206</f>
        <v/>
      </c>
      <c r="AE206" s="123">
        <f>'Complete Statement (Sess. Marks'!ED206</f>
        <v>0</v>
      </c>
      <c r="AF206" s="44" t="str">
        <f>'Complete Statement (Sess. Marks'!EE206</f>
        <v>D</v>
      </c>
      <c r="AG206" s="289">
        <f>'Complete Statement (Sess. Marks'!EF206</f>
        <v>0</v>
      </c>
      <c r="AH206" s="290" t="str">
        <f>'Complete Statement (Sess. Marks'!EG206</f>
        <v>D</v>
      </c>
      <c r="AI206" s="653"/>
    </row>
    <row r="207" spans="1:35" s="20" customFormat="1" ht="17.25" customHeight="1">
      <c r="A207" s="654"/>
      <c r="B207" s="90">
        <f t="shared" si="3"/>
        <v>0</v>
      </c>
      <c r="C207" s="19">
        <f>'Marks Entry'!D209</f>
        <v>0</v>
      </c>
      <c r="D207" s="19">
        <f>'Marks Entry'!E209</f>
        <v>0</v>
      </c>
      <c r="E207" s="106" t="str">
        <f>'Marks Entry'!F209</f>
        <v/>
      </c>
      <c r="F207" s="19">
        <f>'Marks Entry'!G209</f>
        <v>0</v>
      </c>
      <c r="G207" s="19">
        <f>'Marks Entry'!H209</f>
        <v>0</v>
      </c>
      <c r="H207" s="19">
        <f>'Marks Entry'!I209</f>
        <v>0</v>
      </c>
      <c r="I207" s="19">
        <f>'Marks Entry'!J209</f>
        <v>0</v>
      </c>
      <c r="J207" s="748">
        <f>'Marks Entry'!K209</f>
        <v>0</v>
      </c>
      <c r="K207" s="77">
        <f>IF($K$2='Complete Statement (Sess. Marks'!$O$2,'Complete Statement (Sess. Marks'!O207,IF($K$2='Complete Statement (Sess. Marks'!$AA$2,'Complete Statement (Sess. Marks'!AA207,IF($K$2='Complete Statement (Sess. Marks'!$AM$2,'Complete Statement (Sess. Marks'!AM207,IF($K$2='Complete Statement (Sess. Marks'!$AY$2,'Complete Statement (Sess. Marks'!AY207,IF($K$2='Complete Statement (Sess. Marks'!$BK$2,'Complete Statement (Sess. Marks'!BK207,IF($K$2='Complete Statement (Sess. Marks'!$BW$2,'Complete Statement (Sess. Marks'!BW207,IF($K$2='Complete Statement (Sess. Marks'!$CI$2,'Complete Statement (Sess. Marks'!CI207,"")))))))</f>
        <v>0</v>
      </c>
      <c r="L207" s="76">
        <f>IF($K$2='Complete Statement (Sess. Marks'!$O$2,'Complete Statement (Sess. Marks'!P207,IF($K$2='Complete Statement (Sess. Marks'!$AA$2,'Complete Statement (Sess. Marks'!AB207,IF($K$2='Complete Statement (Sess. Marks'!$AM$2,'Complete Statement (Sess. Marks'!AN207,IF($K$2='Complete Statement (Sess. Marks'!$AY$2,'Complete Statement (Sess. Marks'!AZ207,IF($K$2='Complete Statement (Sess. Marks'!$BK$2,'Complete Statement (Sess. Marks'!BL207,IF($K$2='Complete Statement (Sess. Marks'!$BW$2,'Complete Statement (Sess. Marks'!BX207,IF($K$2='Complete Statement (Sess. Marks'!$CI$2,'Complete Statement (Sess. Marks'!CJ207,"")))))))</f>
        <v>0</v>
      </c>
      <c r="M207" s="76">
        <f>IF($K$2='Complete Statement (Sess. Marks'!$O$2,'Complete Statement (Sess. Marks'!Q207,IF($K$2='Complete Statement (Sess. Marks'!$AA$2,'Complete Statement (Sess. Marks'!AC207,IF($K$2='Complete Statement (Sess. Marks'!$AM$2,'Complete Statement (Sess. Marks'!AO207,IF($K$2='Complete Statement (Sess. Marks'!$AY$2,'Complete Statement (Sess. Marks'!BA207,IF($K$2='Complete Statement (Sess. Marks'!$BK$2,'Complete Statement (Sess. Marks'!BM207,IF($K$2='Complete Statement (Sess. Marks'!$BW$2,'Complete Statement (Sess. Marks'!BY207,IF($K$2='Complete Statement (Sess. Marks'!$CI$2,'Complete Statement (Sess. Marks'!CK207,"")))))))</f>
        <v>0</v>
      </c>
      <c r="N207" s="76">
        <f>IF($K$2='Complete Statement (Sess. Marks'!$O$2,'Complete Statement (Sess. Marks'!R207,IF($K$2='Complete Statement (Sess. Marks'!$AA$2,'Complete Statement (Sess. Marks'!AD207,IF($K$2='Complete Statement (Sess. Marks'!$AM$2,'Complete Statement (Sess. Marks'!AP207,IF($K$2='Complete Statement (Sess. Marks'!$AY$2,'Complete Statement (Sess. Marks'!BB207,IF($K$2='Complete Statement (Sess. Marks'!$BK$2,'Complete Statement (Sess. Marks'!BN207,IF($K$2='Complete Statement (Sess. Marks'!$BW$2,'Complete Statement (Sess. Marks'!BZ207,IF($K$2='Complete Statement (Sess. Marks'!$CI$2,'Complete Statement (Sess. Marks'!CL207,"")))))))</f>
        <v>0</v>
      </c>
      <c r="O207" s="76">
        <f>IF($K$2='Complete Statement (Sess. Marks'!$O$2,'Complete Statement (Sess. Marks'!S207,IF($K$2='Complete Statement (Sess. Marks'!$AA$2,'Complete Statement (Sess. Marks'!AE207,IF($K$2='Complete Statement (Sess. Marks'!$AM$2,'Complete Statement (Sess. Marks'!AQ207,IF($K$2='Complete Statement (Sess. Marks'!$AY$2,'Complete Statement (Sess. Marks'!BC207,IF($K$2='Complete Statement (Sess. Marks'!$BK$2,'Complete Statement (Sess. Marks'!BO207,IF($K$2='Complete Statement (Sess. Marks'!$BW$2,'Complete Statement (Sess. Marks'!CA207,IF($K$2='Complete Statement (Sess. Marks'!$CI$2,'Complete Statement (Sess. Marks'!CM207,"")))))))</f>
        <v>0</v>
      </c>
      <c r="P207" s="76">
        <f>IF($K$2='Complete Statement (Sess. Marks'!$O$2,'Complete Statement (Sess. Marks'!T207,IF($K$2='Complete Statement (Sess. Marks'!$AA$2,'Complete Statement (Sess. Marks'!AF207,IF($K$2='Complete Statement (Sess. Marks'!$AM$2,'Complete Statement (Sess. Marks'!AR207,IF($K$2='Complete Statement (Sess. Marks'!$AY$2,'Complete Statement (Sess. Marks'!BD207,IF($K$2='Complete Statement (Sess. Marks'!$BK$2,'Complete Statement (Sess. Marks'!BP207,IF($K$2='Complete Statement (Sess. Marks'!$BW$2,'Complete Statement (Sess. Marks'!CB207,IF($K$2='Complete Statement (Sess. Marks'!$CI$2,'Complete Statement (Sess. Marks'!CN207,"")))))))</f>
        <v>0</v>
      </c>
      <c r="Q207" s="76">
        <f>IF($K$2='Complete Statement (Sess. Marks'!$O$2,'Complete Statement (Sess. Marks'!U207,IF($K$2='Complete Statement (Sess. Marks'!$AA$2,'Complete Statement (Sess. Marks'!AG207,IF($K$2='Complete Statement (Sess. Marks'!$AM$2,'Complete Statement (Sess. Marks'!AS207,IF($K$2='Complete Statement (Sess. Marks'!$AY$2,'Complete Statement (Sess. Marks'!BE207,IF($K$2='Complete Statement (Sess. Marks'!$BK$2,'Complete Statement (Sess. Marks'!BQ207,IF($K$2='Complete Statement (Sess. Marks'!$BW$2,'Complete Statement (Sess. Marks'!CC207,IF($K$2='Complete Statement (Sess. Marks'!$CI$2,'Complete Statement (Sess. Marks'!CO207,"")))))))</f>
        <v>0</v>
      </c>
      <c r="R207" s="76">
        <f>IF($K$2='Complete Statement (Sess. Marks'!$O$2,'Complete Statement (Sess. Marks'!V207,IF($K$2='Complete Statement (Sess. Marks'!$AA$2,'Complete Statement (Sess. Marks'!AH207,IF($K$2='Complete Statement (Sess. Marks'!$AM$2,'Complete Statement (Sess. Marks'!AT207,IF($K$2='Complete Statement (Sess. Marks'!$AY$2,'Complete Statement (Sess. Marks'!BF207,IF($K$2='Complete Statement (Sess. Marks'!$BK$2,'Complete Statement (Sess. Marks'!BR207,IF($K$2='Complete Statement (Sess. Marks'!$BW$2,'Complete Statement (Sess. Marks'!CD207,IF($K$2='Complete Statement (Sess. Marks'!$CI$2,'Complete Statement (Sess. Marks'!CP207,"")))))))</f>
        <v>0</v>
      </c>
      <c r="S207" s="76">
        <f>IF($K$2='Complete Statement (Sess. Marks'!$O$2,'Complete Statement (Sess. Marks'!W207,IF($K$2='Complete Statement (Sess. Marks'!$AA$2,'Complete Statement (Sess. Marks'!AI207,IF($K$2='Complete Statement (Sess. Marks'!$AM$2,'Complete Statement (Sess. Marks'!AU207,IF($K$2='Complete Statement (Sess. Marks'!$AY$2,'Complete Statement (Sess. Marks'!BG207,IF($K$2='Complete Statement (Sess. Marks'!$BK$2,'Complete Statement (Sess. Marks'!BS207,IF($K$2='Complete Statement (Sess. Marks'!$BW$2,'Complete Statement (Sess. Marks'!CE207,IF($K$2='Complete Statement (Sess. Marks'!$CI$2,'Complete Statement (Sess. Marks'!CQ207,"")))))))</f>
        <v>0</v>
      </c>
      <c r="T207" s="76">
        <f>IF($K$2='Complete Statement (Sess. Marks'!$O$2,'Complete Statement (Sess. Marks'!X207,IF($K$2='Complete Statement (Sess. Marks'!$AA$2,'Complete Statement (Sess. Marks'!AJ207,IF($K$2='Complete Statement (Sess. Marks'!$AM$2,'Complete Statement (Sess. Marks'!AV207,IF($K$2='Complete Statement (Sess. Marks'!$AY$2,'Complete Statement (Sess. Marks'!BH207,IF($K$2='Complete Statement (Sess. Marks'!$BK$2,'Complete Statement (Sess. Marks'!BT207,IF($K$2='Complete Statement (Sess. Marks'!$BW$2,'Complete Statement (Sess. Marks'!CF207,IF($K$2='Complete Statement (Sess. Marks'!$CI$2,'Complete Statement (Sess. Marks'!CR207,"")))))))</f>
        <v>0</v>
      </c>
      <c r="U207" s="76">
        <f>IF($K$2='Complete Statement (Sess. Marks'!$O$2,'Complete Statement (Sess. Marks'!Y207,IF($K$2='Complete Statement (Sess. Marks'!$AA$2,'Complete Statement (Sess. Marks'!AK207,IF($K$2='Complete Statement (Sess. Marks'!$AM$2,'Complete Statement (Sess. Marks'!AW207,IF($K$2='Complete Statement (Sess. Marks'!$AY$2,'Complete Statement (Sess. Marks'!BI207,IF($K$2='Complete Statement (Sess. Marks'!$BK$2,'Complete Statement (Sess. Marks'!BU207,IF($K$2='Complete Statement (Sess. Marks'!$BW$2,'Complete Statement (Sess. Marks'!CG207,IF($K$2='Complete Statement (Sess. Marks'!$CI$2,'Complete Statement (Sess. Marks'!CS207,"")))))))</f>
        <v>0</v>
      </c>
      <c r="V207" s="78">
        <f>IF($K$2='Complete Statement (Sess. Marks'!$O$2,'Complete Statement (Sess. Marks'!Z207,IF($K$2='Complete Statement (Sess. Marks'!$AA$2,'Complete Statement (Sess. Marks'!AL207,IF($K$2='Complete Statement (Sess. Marks'!$AM$2,'Complete Statement (Sess. Marks'!AX207,IF($K$2='Complete Statement (Sess. Marks'!$AY$2,'Complete Statement (Sess. Marks'!BJ207,IF($K$2='Complete Statement (Sess. Marks'!$BK$2,'Complete Statement (Sess. Marks'!BV207,IF($K$2='Complete Statement (Sess. Marks'!$BW$2,'Complete Statement (Sess. Marks'!CH207,IF($K$2='Complete Statement (Sess. Marks'!$CI$2,'Complete Statement (Sess. Marks'!CT207,"")))))))</f>
        <v>0</v>
      </c>
      <c r="W207" s="585"/>
      <c r="X207" s="128">
        <f>'Complete Statement (Sess. Marks'!DE207</f>
        <v>0</v>
      </c>
      <c r="Y207" s="282">
        <f>'Complete Statement (Sess. Marks'!DI207</f>
        <v>0</v>
      </c>
      <c r="Z207" s="124">
        <f>'Complete Statement (Sess. Marks'!DM207</f>
        <v>0</v>
      </c>
      <c r="AA207" s="282">
        <f>'Complete Statement (Sess. Marks'!DQ207</f>
        <v>0</v>
      </c>
      <c r="AB207" s="352">
        <f>'Complete Statement (Sess. Marks'!DU207</f>
        <v>0</v>
      </c>
      <c r="AC207" s="284">
        <f>'Complete Statement (Sess. Marks'!DY207</f>
        <v>0</v>
      </c>
      <c r="AD207" s="278" t="str">
        <f>'Complete Statement (Sess. Marks'!EC207</f>
        <v/>
      </c>
      <c r="AE207" s="123">
        <f>'Complete Statement (Sess. Marks'!ED207</f>
        <v>0</v>
      </c>
      <c r="AF207" s="44" t="str">
        <f>'Complete Statement (Sess. Marks'!EE207</f>
        <v>D</v>
      </c>
      <c r="AG207" s="289">
        <f>'Complete Statement (Sess. Marks'!EF207</f>
        <v>0</v>
      </c>
      <c r="AH207" s="290" t="str">
        <f>'Complete Statement (Sess. Marks'!EG207</f>
        <v>D</v>
      </c>
      <c r="AI207" s="653"/>
    </row>
    <row r="208" spans="1:35" s="20" customFormat="1" ht="17.25" customHeight="1">
      <c r="A208" s="654"/>
      <c r="B208" s="90">
        <f t="shared" si="3"/>
        <v>0</v>
      </c>
      <c r="C208" s="19">
        <f>'Marks Entry'!D210</f>
        <v>0</v>
      </c>
      <c r="D208" s="19">
        <f>'Marks Entry'!E210</f>
        <v>0</v>
      </c>
      <c r="E208" s="106" t="str">
        <f>'Marks Entry'!F210</f>
        <v/>
      </c>
      <c r="F208" s="19">
        <f>'Marks Entry'!G210</f>
        <v>0</v>
      </c>
      <c r="G208" s="19">
        <f>'Marks Entry'!H210</f>
        <v>0</v>
      </c>
      <c r="H208" s="19">
        <f>'Marks Entry'!I210</f>
        <v>0</v>
      </c>
      <c r="I208" s="19">
        <f>'Marks Entry'!J210</f>
        <v>0</v>
      </c>
      <c r="J208" s="748">
        <f>'Marks Entry'!K210</f>
        <v>0</v>
      </c>
      <c r="K208" s="77">
        <f>IF($K$2='Complete Statement (Sess. Marks'!$O$2,'Complete Statement (Sess. Marks'!O208,IF($K$2='Complete Statement (Sess. Marks'!$AA$2,'Complete Statement (Sess. Marks'!AA208,IF($K$2='Complete Statement (Sess. Marks'!$AM$2,'Complete Statement (Sess. Marks'!AM208,IF($K$2='Complete Statement (Sess. Marks'!$AY$2,'Complete Statement (Sess. Marks'!AY208,IF($K$2='Complete Statement (Sess. Marks'!$BK$2,'Complete Statement (Sess. Marks'!BK208,IF($K$2='Complete Statement (Sess. Marks'!$BW$2,'Complete Statement (Sess. Marks'!BW208,IF($K$2='Complete Statement (Sess. Marks'!$CI$2,'Complete Statement (Sess. Marks'!CI208,"")))))))</f>
        <v>0</v>
      </c>
      <c r="L208" s="76">
        <f>IF($K$2='Complete Statement (Sess. Marks'!$O$2,'Complete Statement (Sess. Marks'!P208,IF($K$2='Complete Statement (Sess. Marks'!$AA$2,'Complete Statement (Sess. Marks'!AB208,IF($K$2='Complete Statement (Sess. Marks'!$AM$2,'Complete Statement (Sess. Marks'!AN208,IF($K$2='Complete Statement (Sess. Marks'!$AY$2,'Complete Statement (Sess. Marks'!AZ208,IF($K$2='Complete Statement (Sess. Marks'!$BK$2,'Complete Statement (Sess. Marks'!BL208,IF($K$2='Complete Statement (Sess. Marks'!$BW$2,'Complete Statement (Sess. Marks'!BX208,IF($K$2='Complete Statement (Sess. Marks'!$CI$2,'Complete Statement (Sess. Marks'!CJ208,"")))))))</f>
        <v>0</v>
      </c>
      <c r="M208" s="76">
        <f>IF($K$2='Complete Statement (Sess. Marks'!$O$2,'Complete Statement (Sess. Marks'!Q208,IF($K$2='Complete Statement (Sess. Marks'!$AA$2,'Complete Statement (Sess. Marks'!AC208,IF($K$2='Complete Statement (Sess. Marks'!$AM$2,'Complete Statement (Sess. Marks'!AO208,IF($K$2='Complete Statement (Sess. Marks'!$AY$2,'Complete Statement (Sess. Marks'!BA208,IF($K$2='Complete Statement (Sess. Marks'!$BK$2,'Complete Statement (Sess. Marks'!BM208,IF($K$2='Complete Statement (Sess. Marks'!$BW$2,'Complete Statement (Sess. Marks'!BY208,IF($K$2='Complete Statement (Sess. Marks'!$CI$2,'Complete Statement (Sess. Marks'!CK208,"")))))))</f>
        <v>0</v>
      </c>
      <c r="N208" s="76">
        <f>IF($K$2='Complete Statement (Sess. Marks'!$O$2,'Complete Statement (Sess. Marks'!R208,IF($K$2='Complete Statement (Sess. Marks'!$AA$2,'Complete Statement (Sess. Marks'!AD208,IF($K$2='Complete Statement (Sess. Marks'!$AM$2,'Complete Statement (Sess. Marks'!AP208,IF($K$2='Complete Statement (Sess. Marks'!$AY$2,'Complete Statement (Sess. Marks'!BB208,IF($K$2='Complete Statement (Sess. Marks'!$BK$2,'Complete Statement (Sess. Marks'!BN208,IF($K$2='Complete Statement (Sess. Marks'!$BW$2,'Complete Statement (Sess. Marks'!BZ208,IF($K$2='Complete Statement (Sess. Marks'!$CI$2,'Complete Statement (Sess. Marks'!CL208,"")))))))</f>
        <v>0</v>
      </c>
      <c r="O208" s="76">
        <f>IF($K$2='Complete Statement (Sess. Marks'!$O$2,'Complete Statement (Sess. Marks'!S208,IF($K$2='Complete Statement (Sess. Marks'!$AA$2,'Complete Statement (Sess. Marks'!AE208,IF($K$2='Complete Statement (Sess. Marks'!$AM$2,'Complete Statement (Sess. Marks'!AQ208,IF($K$2='Complete Statement (Sess. Marks'!$AY$2,'Complete Statement (Sess. Marks'!BC208,IF($K$2='Complete Statement (Sess. Marks'!$BK$2,'Complete Statement (Sess. Marks'!BO208,IF($K$2='Complete Statement (Sess. Marks'!$BW$2,'Complete Statement (Sess. Marks'!CA208,IF($K$2='Complete Statement (Sess. Marks'!$CI$2,'Complete Statement (Sess. Marks'!CM208,"")))))))</f>
        <v>0</v>
      </c>
      <c r="P208" s="76">
        <f>IF($K$2='Complete Statement (Sess. Marks'!$O$2,'Complete Statement (Sess. Marks'!T208,IF($K$2='Complete Statement (Sess. Marks'!$AA$2,'Complete Statement (Sess. Marks'!AF208,IF($K$2='Complete Statement (Sess. Marks'!$AM$2,'Complete Statement (Sess. Marks'!AR208,IF($K$2='Complete Statement (Sess. Marks'!$AY$2,'Complete Statement (Sess. Marks'!BD208,IF($K$2='Complete Statement (Sess. Marks'!$BK$2,'Complete Statement (Sess. Marks'!BP208,IF($K$2='Complete Statement (Sess. Marks'!$BW$2,'Complete Statement (Sess. Marks'!CB208,IF($K$2='Complete Statement (Sess. Marks'!$CI$2,'Complete Statement (Sess. Marks'!CN208,"")))))))</f>
        <v>0</v>
      </c>
      <c r="Q208" s="76">
        <f>IF($K$2='Complete Statement (Sess. Marks'!$O$2,'Complete Statement (Sess. Marks'!U208,IF($K$2='Complete Statement (Sess. Marks'!$AA$2,'Complete Statement (Sess. Marks'!AG208,IF($K$2='Complete Statement (Sess. Marks'!$AM$2,'Complete Statement (Sess. Marks'!AS208,IF($K$2='Complete Statement (Sess. Marks'!$AY$2,'Complete Statement (Sess. Marks'!BE208,IF($K$2='Complete Statement (Sess. Marks'!$BK$2,'Complete Statement (Sess. Marks'!BQ208,IF($K$2='Complete Statement (Sess. Marks'!$BW$2,'Complete Statement (Sess. Marks'!CC208,IF($K$2='Complete Statement (Sess. Marks'!$CI$2,'Complete Statement (Sess. Marks'!CO208,"")))))))</f>
        <v>0</v>
      </c>
      <c r="R208" s="76">
        <f>IF($K$2='Complete Statement (Sess. Marks'!$O$2,'Complete Statement (Sess. Marks'!V208,IF($K$2='Complete Statement (Sess. Marks'!$AA$2,'Complete Statement (Sess. Marks'!AH208,IF($K$2='Complete Statement (Sess. Marks'!$AM$2,'Complete Statement (Sess. Marks'!AT208,IF($K$2='Complete Statement (Sess. Marks'!$AY$2,'Complete Statement (Sess. Marks'!BF208,IF($K$2='Complete Statement (Sess. Marks'!$BK$2,'Complete Statement (Sess. Marks'!BR208,IF($K$2='Complete Statement (Sess. Marks'!$BW$2,'Complete Statement (Sess. Marks'!CD208,IF($K$2='Complete Statement (Sess. Marks'!$CI$2,'Complete Statement (Sess. Marks'!CP208,"")))))))</f>
        <v>0</v>
      </c>
      <c r="S208" s="76">
        <f>IF($K$2='Complete Statement (Sess. Marks'!$O$2,'Complete Statement (Sess. Marks'!W208,IF($K$2='Complete Statement (Sess. Marks'!$AA$2,'Complete Statement (Sess. Marks'!AI208,IF($K$2='Complete Statement (Sess. Marks'!$AM$2,'Complete Statement (Sess. Marks'!AU208,IF($K$2='Complete Statement (Sess. Marks'!$AY$2,'Complete Statement (Sess. Marks'!BG208,IF($K$2='Complete Statement (Sess. Marks'!$BK$2,'Complete Statement (Sess. Marks'!BS208,IF($K$2='Complete Statement (Sess. Marks'!$BW$2,'Complete Statement (Sess. Marks'!CE208,IF($K$2='Complete Statement (Sess. Marks'!$CI$2,'Complete Statement (Sess. Marks'!CQ208,"")))))))</f>
        <v>0</v>
      </c>
      <c r="T208" s="76">
        <f>IF($K$2='Complete Statement (Sess. Marks'!$O$2,'Complete Statement (Sess. Marks'!X208,IF($K$2='Complete Statement (Sess. Marks'!$AA$2,'Complete Statement (Sess. Marks'!AJ208,IF($K$2='Complete Statement (Sess. Marks'!$AM$2,'Complete Statement (Sess. Marks'!AV208,IF($K$2='Complete Statement (Sess. Marks'!$AY$2,'Complete Statement (Sess. Marks'!BH208,IF($K$2='Complete Statement (Sess. Marks'!$BK$2,'Complete Statement (Sess. Marks'!BT208,IF($K$2='Complete Statement (Sess. Marks'!$BW$2,'Complete Statement (Sess. Marks'!CF208,IF($K$2='Complete Statement (Sess. Marks'!$CI$2,'Complete Statement (Sess. Marks'!CR208,"")))))))</f>
        <v>0</v>
      </c>
      <c r="U208" s="76">
        <f>IF($K$2='Complete Statement (Sess. Marks'!$O$2,'Complete Statement (Sess. Marks'!Y208,IF($K$2='Complete Statement (Sess. Marks'!$AA$2,'Complete Statement (Sess. Marks'!AK208,IF($K$2='Complete Statement (Sess. Marks'!$AM$2,'Complete Statement (Sess. Marks'!AW208,IF($K$2='Complete Statement (Sess. Marks'!$AY$2,'Complete Statement (Sess. Marks'!BI208,IF($K$2='Complete Statement (Sess. Marks'!$BK$2,'Complete Statement (Sess. Marks'!BU208,IF($K$2='Complete Statement (Sess. Marks'!$BW$2,'Complete Statement (Sess. Marks'!CG208,IF($K$2='Complete Statement (Sess. Marks'!$CI$2,'Complete Statement (Sess. Marks'!CS208,"")))))))</f>
        <v>0</v>
      </c>
      <c r="V208" s="78">
        <f>IF($K$2='Complete Statement (Sess. Marks'!$O$2,'Complete Statement (Sess. Marks'!Z208,IF($K$2='Complete Statement (Sess. Marks'!$AA$2,'Complete Statement (Sess. Marks'!AL208,IF($K$2='Complete Statement (Sess. Marks'!$AM$2,'Complete Statement (Sess. Marks'!AX208,IF($K$2='Complete Statement (Sess. Marks'!$AY$2,'Complete Statement (Sess. Marks'!BJ208,IF($K$2='Complete Statement (Sess. Marks'!$BK$2,'Complete Statement (Sess. Marks'!BV208,IF($K$2='Complete Statement (Sess. Marks'!$BW$2,'Complete Statement (Sess. Marks'!CH208,IF($K$2='Complete Statement (Sess. Marks'!$CI$2,'Complete Statement (Sess. Marks'!CT208,"")))))))</f>
        <v>0</v>
      </c>
      <c r="W208" s="585"/>
      <c r="X208" s="128">
        <f>'Complete Statement (Sess. Marks'!DE208</f>
        <v>0</v>
      </c>
      <c r="Y208" s="282">
        <f>'Complete Statement (Sess. Marks'!DI208</f>
        <v>0</v>
      </c>
      <c r="Z208" s="124">
        <f>'Complete Statement (Sess. Marks'!DM208</f>
        <v>0</v>
      </c>
      <c r="AA208" s="282">
        <f>'Complete Statement (Sess. Marks'!DQ208</f>
        <v>0</v>
      </c>
      <c r="AB208" s="352">
        <f>'Complete Statement (Sess. Marks'!DU208</f>
        <v>0</v>
      </c>
      <c r="AC208" s="284">
        <f>'Complete Statement (Sess. Marks'!DY208</f>
        <v>0</v>
      </c>
      <c r="AD208" s="278" t="str">
        <f>'Complete Statement (Sess. Marks'!EC208</f>
        <v/>
      </c>
      <c r="AE208" s="123">
        <f>'Complete Statement (Sess. Marks'!ED208</f>
        <v>0</v>
      </c>
      <c r="AF208" s="44" t="str">
        <f>'Complete Statement (Sess. Marks'!EE208</f>
        <v>D</v>
      </c>
      <c r="AG208" s="289">
        <f>'Complete Statement (Sess. Marks'!EF208</f>
        <v>0</v>
      </c>
      <c r="AH208" s="290" t="str">
        <f>'Complete Statement (Sess. Marks'!EG208</f>
        <v>D</v>
      </c>
      <c r="AI208" s="653"/>
    </row>
    <row r="209" spans="1:35" s="20" customFormat="1" ht="17.25" customHeight="1">
      <c r="A209" s="654"/>
      <c r="B209" s="90">
        <f t="shared" si="3"/>
        <v>0</v>
      </c>
      <c r="C209" s="19">
        <f>'Marks Entry'!D211</f>
        <v>0</v>
      </c>
      <c r="D209" s="19">
        <f>'Marks Entry'!E211</f>
        <v>0</v>
      </c>
      <c r="E209" s="106" t="str">
        <f>'Marks Entry'!F211</f>
        <v/>
      </c>
      <c r="F209" s="19">
        <f>'Marks Entry'!G211</f>
        <v>0</v>
      </c>
      <c r="G209" s="19">
        <f>'Marks Entry'!H211</f>
        <v>0</v>
      </c>
      <c r="H209" s="19">
        <f>'Marks Entry'!I211</f>
        <v>0</v>
      </c>
      <c r="I209" s="19">
        <f>'Marks Entry'!J211</f>
        <v>0</v>
      </c>
      <c r="J209" s="748">
        <f>'Marks Entry'!K211</f>
        <v>0</v>
      </c>
      <c r="K209" s="77">
        <f>IF($K$2='Complete Statement (Sess. Marks'!$O$2,'Complete Statement (Sess. Marks'!O209,IF($K$2='Complete Statement (Sess. Marks'!$AA$2,'Complete Statement (Sess. Marks'!AA209,IF($K$2='Complete Statement (Sess. Marks'!$AM$2,'Complete Statement (Sess. Marks'!AM209,IF($K$2='Complete Statement (Sess. Marks'!$AY$2,'Complete Statement (Sess. Marks'!AY209,IF($K$2='Complete Statement (Sess. Marks'!$BK$2,'Complete Statement (Sess. Marks'!BK209,IF($K$2='Complete Statement (Sess. Marks'!$BW$2,'Complete Statement (Sess. Marks'!BW209,IF($K$2='Complete Statement (Sess. Marks'!$CI$2,'Complete Statement (Sess. Marks'!CI209,"")))))))</f>
        <v>0</v>
      </c>
      <c r="L209" s="76">
        <f>IF($K$2='Complete Statement (Sess. Marks'!$O$2,'Complete Statement (Sess. Marks'!P209,IF($K$2='Complete Statement (Sess. Marks'!$AA$2,'Complete Statement (Sess. Marks'!AB209,IF($K$2='Complete Statement (Sess. Marks'!$AM$2,'Complete Statement (Sess. Marks'!AN209,IF($K$2='Complete Statement (Sess. Marks'!$AY$2,'Complete Statement (Sess. Marks'!AZ209,IF($K$2='Complete Statement (Sess. Marks'!$BK$2,'Complete Statement (Sess. Marks'!BL209,IF($K$2='Complete Statement (Sess. Marks'!$BW$2,'Complete Statement (Sess. Marks'!BX209,IF($K$2='Complete Statement (Sess. Marks'!$CI$2,'Complete Statement (Sess. Marks'!CJ209,"")))))))</f>
        <v>0</v>
      </c>
      <c r="M209" s="76">
        <f>IF($K$2='Complete Statement (Sess. Marks'!$O$2,'Complete Statement (Sess. Marks'!Q209,IF($K$2='Complete Statement (Sess. Marks'!$AA$2,'Complete Statement (Sess. Marks'!AC209,IF($K$2='Complete Statement (Sess. Marks'!$AM$2,'Complete Statement (Sess. Marks'!AO209,IF($K$2='Complete Statement (Sess. Marks'!$AY$2,'Complete Statement (Sess. Marks'!BA209,IF($K$2='Complete Statement (Sess. Marks'!$BK$2,'Complete Statement (Sess. Marks'!BM209,IF($K$2='Complete Statement (Sess. Marks'!$BW$2,'Complete Statement (Sess. Marks'!BY209,IF($K$2='Complete Statement (Sess. Marks'!$CI$2,'Complete Statement (Sess. Marks'!CK209,"")))))))</f>
        <v>0</v>
      </c>
      <c r="N209" s="76">
        <f>IF($K$2='Complete Statement (Sess. Marks'!$O$2,'Complete Statement (Sess. Marks'!R209,IF($K$2='Complete Statement (Sess. Marks'!$AA$2,'Complete Statement (Sess. Marks'!AD209,IF($K$2='Complete Statement (Sess. Marks'!$AM$2,'Complete Statement (Sess. Marks'!AP209,IF($K$2='Complete Statement (Sess. Marks'!$AY$2,'Complete Statement (Sess. Marks'!BB209,IF($K$2='Complete Statement (Sess. Marks'!$BK$2,'Complete Statement (Sess. Marks'!BN209,IF($K$2='Complete Statement (Sess. Marks'!$BW$2,'Complete Statement (Sess. Marks'!BZ209,IF($K$2='Complete Statement (Sess. Marks'!$CI$2,'Complete Statement (Sess. Marks'!CL209,"")))))))</f>
        <v>0</v>
      </c>
      <c r="O209" s="76">
        <f>IF($K$2='Complete Statement (Sess. Marks'!$O$2,'Complete Statement (Sess. Marks'!S209,IF($K$2='Complete Statement (Sess. Marks'!$AA$2,'Complete Statement (Sess. Marks'!AE209,IF($K$2='Complete Statement (Sess. Marks'!$AM$2,'Complete Statement (Sess. Marks'!AQ209,IF($K$2='Complete Statement (Sess. Marks'!$AY$2,'Complete Statement (Sess. Marks'!BC209,IF($K$2='Complete Statement (Sess. Marks'!$BK$2,'Complete Statement (Sess. Marks'!BO209,IF($K$2='Complete Statement (Sess. Marks'!$BW$2,'Complete Statement (Sess. Marks'!CA209,IF($K$2='Complete Statement (Sess. Marks'!$CI$2,'Complete Statement (Sess. Marks'!CM209,"")))))))</f>
        <v>0</v>
      </c>
      <c r="P209" s="76">
        <f>IF($K$2='Complete Statement (Sess. Marks'!$O$2,'Complete Statement (Sess. Marks'!T209,IF($K$2='Complete Statement (Sess. Marks'!$AA$2,'Complete Statement (Sess. Marks'!AF209,IF($K$2='Complete Statement (Sess. Marks'!$AM$2,'Complete Statement (Sess. Marks'!AR209,IF($K$2='Complete Statement (Sess. Marks'!$AY$2,'Complete Statement (Sess. Marks'!BD209,IF($K$2='Complete Statement (Sess. Marks'!$BK$2,'Complete Statement (Sess. Marks'!BP209,IF($K$2='Complete Statement (Sess. Marks'!$BW$2,'Complete Statement (Sess. Marks'!CB209,IF($K$2='Complete Statement (Sess. Marks'!$CI$2,'Complete Statement (Sess. Marks'!CN209,"")))))))</f>
        <v>0</v>
      </c>
      <c r="Q209" s="76">
        <f>IF($K$2='Complete Statement (Sess. Marks'!$O$2,'Complete Statement (Sess. Marks'!U209,IF($K$2='Complete Statement (Sess. Marks'!$AA$2,'Complete Statement (Sess. Marks'!AG209,IF($K$2='Complete Statement (Sess. Marks'!$AM$2,'Complete Statement (Sess. Marks'!AS209,IF($K$2='Complete Statement (Sess. Marks'!$AY$2,'Complete Statement (Sess. Marks'!BE209,IF($K$2='Complete Statement (Sess. Marks'!$BK$2,'Complete Statement (Sess. Marks'!BQ209,IF($K$2='Complete Statement (Sess. Marks'!$BW$2,'Complete Statement (Sess. Marks'!CC209,IF($K$2='Complete Statement (Sess. Marks'!$CI$2,'Complete Statement (Sess. Marks'!CO209,"")))))))</f>
        <v>0</v>
      </c>
      <c r="R209" s="76">
        <f>IF($K$2='Complete Statement (Sess. Marks'!$O$2,'Complete Statement (Sess. Marks'!V209,IF($K$2='Complete Statement (Sess. Marks'!$AA$2,'Complete Statement (Sess. Marks'!AH209,IF($K$2='Complete Statement (Sess. Marks'!$AM$2,'Complete Statement (Sess. Marks'!AT209,IF($K$2='Complete Statement (Sess. Marks'!$AY$2,'Complete Statement (Sess. Marks'!BF209,IF($K$2='Complete Statement (Sess. Marks'!$BK$2,'Complete Statement (Sess. Marks'!BR209,IF($K$2='Complete Statement (Sess. Marks'!$BW$2,'Complete Statement (Sess. Marks'!CD209,IF($K$2='Complete Statement (Sess. Marks'!$CI$2,'Complete Statement (Sess. Marks'!CP209,"")))))))</f>
        <v>0</v>
      </c>
      <c r="S209" s="76">
        <f>IF($K$2='Complete Statement (Sess. Marks'!$O$2,'Complete Statement (Sess. Marks'!W209,IF($K$2='Complete Statement (Sess. Marks'!$AA$2,'Complete Statement (Sess. Marks'!AI209,IF($K$2='Complete Statement (Sess. Marks'!$AM$2,'Complete Statement (Sess. Marks'!AU209,IF($K$2='Complete Statement (Sess. Marks'!$AY$2,'Complete Statement (Sess. Marks'!BG209,IF($K$2='Complete Statement (Sess. Marks'!$BK$2,'Complete Statement (Sess. Marks'!BS209,IF($K$2='Complete Statement (Sess. Marks'!$BW$2,'Complete Statement (Sess. Marks'!CE209,IF($K$2='Complete Statement (Sess. Marks'!$CI$2,'Complete Statement (Sess. Marks'!CQ209,"")))))))</f>
        <v>0</v>
      </c>
      <c r="T209" s="76">
        <f>IF($K$2='Complete Statement (Sess. Marks'!$O$2,'Complete Statement (Sess. Marks'!X209,IF($K$2='Complete Statement (Sess. Marks'!$AA$2,'Complete Statement (Sess. Marks'!AJ209,IF($K$2='Complete Statement (Sess. Marks'!$AM$2,'Complete Statement (Sess. Marks'!AV209,IF($K$2='Complete Statement (Sess. Marks'!$AY$2,'Complete Statement (Sess. Marks'!BH209,IF($K$2='Complete Statement (Sess. Marks'!$BK$2,'Complete Statement (Sess. Marks'!BT209,IF($K$2='Complete Statement (Sess. Marks'!$BW$2,'Complete Statement (Sess. Marks'!CF209,IF($K$2='Complete Statement (Sess. Marks'!$CI$2,'Complete Statement (Sess. Marks'!CR209,"")))))))</f>
        <v>0</v>
      </c>
      <c r="U209" s="76">
        <f>IF($K$2='Complete Statement (Sess. Marks'!$O$2,'Complete Statement (Sess. Marks'!Y209,IF($K$2='Complete Statement (Sess. Marks'!$AA$2,'Complete Statement (Sess. Marks'!AK209,IF($K$2='Complete Statement (Sess. Marks'!$AM$2,'Complete Statement (Sess. Marks'!AW209,IF($K$2='Complete Statement (Sess. Marks'!$AY$2,'Complete Statement (Sess. Marks'!BI209,IF($K$2='Complete Statement (Sess. Marks'!$BK$2,'Complete Statement (Sess. Marks'!BU209,IF($K$2='Complete Statement (Sess. Marks'!$BW$2,'Complete Statement (Sess. Marks'!CG209,IF($K$2='Complete Statement (Sess. Marks'!$CI$2,'Complete Statement (Sess. Marks'!CS209,"")))))))</f>
        <v>0</v>
      </c>
      <c r="V209" s="78">
        <f>IF($K$2='Complete Statement (Sess. Marks'!$O$2,'Complete Statement (Sess. Marks'!Z209,IF($K$2='Complete Statement (Sess. Marks'!$AA$2,'Complete Statement (Sess. Marks'!AL209,IF($K$2='Complete Statement (Sess. Marks'!$AM$2,'Complete Statement (Sess. Marks'!AX209,IF($K$2='Complete Statement (Sess. Marks'!$AY$2,'Complete Statement (Sess. Marks'!BJ209,IF($K$2='Complete Statement (Sess. Marks'!$BK$2,'Complete Statement (Sess. Marks'!BV209,IF($K$2='Complete Statement (Sess. Marks'!$BW$2,'Complete Statement (Sess. Marks'!CH209,IF($K$2='Complete Statement (Sess. Marks'!$CI$2,'Complete Statement (Sess. Marks'!CT209,"")))))))</f>
        <v>0</v>
      </c>
      <c r="W209" s="585"/>
      <c r="X209" s="128">
        <f>'Complete Statement (Sess. Marks'!DE209</f>
        <v>0</v>
      </c>
      <c r="Y209" s="282">
        <f>'Complete Statement (Sess. Marks'!DI209</f>
        <v>0</v>
      </c>
      <c r="Z209" s="124">
        <f>'Complete Statement (Sess. Marks'!DM209</f>
        <v>0</v>
      </c>
      <c r="AA209" s="282">
        <f>'Complete Statement (Sess. Marks'!DQ209</f>
        <v>0</v>
      </c>
      <c r="AB209" s="352">
        <f>'Complete Statement (Sess. Marks'!DU209</f>
        <v>0</v>
      </c>
      <c r="AC209" s="284">
        <f>'Complete Statement (Sess. Marks'!DY209</f>
        <v>0</v>
      </c>
      <c r="AD209" s="278" t="str">
        <f>'Complete Statement (Sess. Marks'!EC209</f>
        <v/>
      </c>
      <c r="AE209" s="123">
        <f>'Complete Statement (Sess. Marks'!ED209</f>
        <v>0</v>
      </c>
      <c r="AF209" s="44" t="str">
        <f>'Complete Statement (Sess. Marks'!EE209</f>
        <v>D</v>
      </c>
      <c r="AG209" s="289">
        <f>'Complete Statement (Sess. Marks'!EF209</f>
        <v>0</v>
      </c>
      <c r="AH209" s="290" t="str">
        <f>'Complete Statement (Sess. Marks'!EG209</f>
        <v>D</v>
      </c>
      <c r="AI209" s="653"/>
    </row>
    <row r="210" spans="1:35" s="20" customFormat="1" ht="17.25" customHeight="1">
      <c r="A210" s="654"/>
      <c r="B210" s="90">
        <f t="shared" si="3"/>
        <v>0</v>
      </c>
      <c r="C210" s="19">
        <f>'Marks Entry'!D212</f>
        <v>0</v>
      </c>
      <c r="D210" s="19">
        <f>'Marks Entry'!E212</f>
        <v>0</v>
      </c>
      <c r="E210" s="106" t="str">
        <f>'Marks Entry'!F212</f>
        <v/>
      </c>
      <c r="F210" s="19">
        <f>'Marks Entry'!G212</f>
        <v>0</v>
      </c>
      <c r="G210" s="19">
        <f>'Marks Entry'!H212</f>
        <v>0</v>
      </c>
      <c r="H210" s="19">
        <f>'Marks Entry'!I212</f>
        <v>0</v>
      </c>
      <c r="I210" s="19">
        <f>'Marks Entry'!J212</f>
        <v>0</v>
      </c>
      <c r="J210" s="748">
        <f>'Marks Entry'!K212</f>
        <v>0</v>
      </c>
      <c r="K210" s="77">
        <f>IF($K$2='Complete Statement (Sess. Marks'!$O$2,'Complete Statement (Sess. Marks'!O210,IF($K$2='Complete Statement (Sess. Marks'!$AA$2,'Complete Statement (Sess. Marks'!AA210,IF($K$2='Complete Statement (Sess. Marks'!$AM$2,'Complete Statement (Sess. Marks'!AM210,IF($K$2='Complete Statement (Sess. Marks'!$AY$2,'Complete Statement (Sess. Marks'!AY210,IF($K$2='Complete Statement (Sess. Marks'!$BK$2,'Complete Statement (Sess. Marks'!BK210,IF($K$2='Complete Statement (Sess. Marks'!$BW$2,'Complete Statement (Sess. Marks'!BW210,IF($K$2='Complete Statement (Sess. Marks'!$CI$2,'Complete Statement (Sess. Marks'!CI210,"")))))))</f>
        <v>0</v>
      </c>
      <c r="L210" s="76">
        <f>IF($K$2='Complete Statement (Sess. Marks'!$O$2,'Complete Statement (Sess. Marks'!P210,IF($K$2='Complete Statement (Sess. Marks'!$AA$2,'Complete Statement (Sess. Marks'!AB210,IF($K$2='Complete Statement (Sess. Marks'!$AM$2,'Complete Statement (Sess. Marks'!AN210,IF($K$2='Complete Statement (Sess. Marks'!$AY$2,'Complete Statement (Sess. Marks'!AZ210,IF($K$2='Complete Statement (Sess. Marks'!$BK$2,'Complete Statement (Sess. Marks'!BL210,IF($K$2='Complete Statement (Sess. Marks'!$BW$2,'Complete Statement (Sess. Marks'!BX210,IF($K$2='Complete Statement (Sess. Marks'!$CI$2,'Complete Statement (Sess. Marks'!CJ210,"")))))))</f>
        <v>0</v>
      </c>
      <c r="M210" s="76">
        <f>IF($K$2='Complete Statement (Sess. Marks'!$O$2,'Complete Statement (Sess. Marks'!Q210,IF($K$2='Complete Statement (Sess. Marks'!$AA$2,'Complete Statement (Sess. Marks'!AC210,IF($K$2='Complete Statement (Sess. Marks'!$AM$2,'Complete Statement (Sess. Marks'!AO210,IF($K$2='Complete Statement (Sess. Marks'!$AY$2,'Complete Statement (Sess. Marks'!BA210,IF($K$2='Complete Statement (Sess. Marks'!$BK$2,'Complete Statement (Sess. Marks'!BM210,IF($K$2='Complete Statement (Sess. Marks'!$BW$2,'Complete Statement (Sess. Marks'!BY210,IF($K$2='Complete Statement (Sess. Marks'!$CI$2,'Complete Statement (Sess. Marks'!CK210,"")))))))</f>
        <v>0</v>
      </c>
      <c r="N210" s="76">
        <f>IF($K$2='Complete Statement (Sess. Marks'!$O$2,'Complete Statement (Sess. Marks'!R210,IF($K$2='Complete Statement (Sess. Marks'!$AA$2,'Complete Statement (Sess. Marks'!AD210,IF($K$2='Complete Statement (Sess. Marks'!$AM$2,'Complete Statement (Sess. Marks'!AP210,IF($K$2='Complete Statement (Sess. Marks'!$AY$2,'Complete Statement (Sess. Marks'!BB210,IF($K$2='Complete Statement (Sess. Marks'!$BK$2,'Complete Statement (Sess. Marks'!BN210,IF($K$2='Complete Statement (Sess. Marks'!$BW$2,'Complete Statement (Sess. Marks'!BZ210,IF($K$2='Complete Statement (Sess. Marks'!$CI$2,'Complete Statement (Sess. Marks'!CL210,"")))))))</f>
        <v>0</v>
      </c>
      <c r="O210" s="76">
        <f>IF($K$2='Complete Statement (Sess. Marks'!$O$2,'Complete Statement (Sess. Marks'!S210,IF($K$2='Complete Statement (Sess. Marks'!$AA$2,'Complete Statement (Sess. Marks'!AE210,IF($K$2='Complete Statement (Sess. Marks'!$AM$2,'Complete Statement (Sess. Marks'!AQ210,IF($K$2='Complete Statement (Sess. Marks'!$AY$2,'Complete Statement (Sess. Marks'!BC210,IF($K$2='Complete Statement (Sess. Marks'!$BK$2,'Complete Statement (Sess. Marks'!BO210,IF($K$2='Complete Statement (Sess. Marks'!$BW$2,'Complete Statement (Sess. Marks'!CA210,IF($K$2='Complete Statement (Sess. Marks'!$CI$2,'Complete Statement (Sess. Marks'!CM210,"")))))))</f>
        <v>0</v>
      </c>
      <c r="P210" s="76">
        <f>IF($K$2='Complete Statement (Sess. Marks'!$O$2,'Complete Statement (Sess. Marks'!T210,IF($K$2='Complete Statement (Sess. Marks'!$AA$2,'Complete Statement (Sess. Marks'!AF210,IF($K$2='Complete Statement (Sess. Marks'!$AM$2,'Complete Statement (Sess. Marks'!AR210,IF($K$2='Complete Statement (Sess. Marks'!$AY$2,'Complete Statement (Sess. Marks'!BD210,IF($K$2='Complete Statement (Sess. Marks'!$BK$2,'Complete Statement (Sess. Marks'!BP210,IF($K$2='Complete Statement (Sess. Marks'!$BW$2,'Complete Statement (Sess. Marks'!CB210,IF($K$2='Complete Statement (Sess. Marks'!$CI$2,'Complete Statement (Sess. Marks'!CN210,"")))))))</f>
        <v>0</v>
      </c>
      <c r="Q210" s="76">
        <f>IF($K$2='Complete Statement (Sess. Marks'!$O$2,'Complete Statement (Sess. Marks'!U210,IF($K$2='Complete Statement (Sess. Marks'!$AA$2,'Complete Statement (Sess. Marks'!AG210,IF($K$2='Complete Statement (Sess. Marks'!$AM$2,'Complete Statement (Sess. Marks'!AS210,IF($K$2='Complete Statement (Sess. Marks'!$AY$2,'Complete Statement (Sess. Marks'!BE210,IF($K$2='Complete Statement (Sess. Marks'!$BK$2,'Complete Statement (Sess. Marks'!BQ210,IF($K$2='Complete Statement (Sess. Marks'!$BW$2,'Complete Statement (Sess. Marks'!CC210,IF($K$2='Complete Statement (Sess. Marks'!$CI$2,'Complete Statement (Sess. Marks'!CO210,"")))))))</f>
        <v>0</v>
      </c>
      <c r="R210" s="76">
        <f>IF($K$2='Complete Statement (Sess. Marks'!$O$2,'Complete Statement (Sess. Marks'!V210,IF($K$2='Complete Statement (Sess. Marks'!$AA$2,'Complete Statement (Sess. Marks'!AH210,IF($K$2='Complete Statement (Sess. Marks'!$AM$2,'Complete Statement (Sess. Marks'!AT210,IF($K$2='Complete Statement (Sess. Marks'!$AY$2,'Complete Statement (Sess. Marks'!BF210,IF($K$2='Complete Statement (Sess. Marks'!$BK$2,'Complete Statement (Sess. Marks'!BR210,IF($K$2='Complete Statement (Sess. Marks'!$BW$2,'Complete Statement (Sess. Marks'!CD210,IF($K$2='Complete Statement (Sess. Marks'!$CI$2,'Complete Statement (Sess. Marks'!CP210,"")))))))</f>
        <v>0</v>
      </c>
      <c r="S210" s="76">
        <f>IF($K$2='Complete Statement (Sess. Marks'!$O$2,'Complete Statement (Sess. Marks'!W210,IF($K$2='Complete Statement (Sess. Marks'!$AA$2,'Complete Statement (Sess. Marks'!AI210,IF($K$2='Complete Statement (Sess. Marks'!$AM$2,'Complete Statement (Sess. Marks'!AU210,IF($K$2='Complete Statement (Sess. Marks'!$AY$2,'Complete Statement (Sess. Marks'!BG210,IF($K$2='Complete Statement (Sess. Marks'!$BK$2,'Complete Statement (Sess. Marks'!BS210,IF($K$2='Complete Statement (Sess. Marks'!$BW$2,'Complete Statement (Sess. Marks'!CE210,IF($K$2='Complete Statement (Sess. Marks'!$CI$2,'Complete Statement (Sess. Marks'!CQ210,"")))))))</f>
        <v>0</v>
      </c>
      <c r="T210" s="76">
        <f>IF($K$2='Complete Statement (Sess. Marks'!$O$2,'Complete Statement (Sess. Marks'!X210,IF($K$2='Complete Statement (Sess. Marks'!$AA$2,'Complete Statement (Sess. Marks'!AJ210,IF($K$2='Complete Statement (Sess. Marks'!$AM$2,'Complete Statement (Sess. Marks'!AV210,IF($K$2='Complete Statement (Sess. Marks'!$AY$2,'Complete Statement (Sess. Marks'!BH210,IF($K$2='Complete Statement (Sess. Marks'!$BK$2,'Complete Statement (Sess. Marks'!BT210,IF($K$2='Complete Statement (Sess. Marks'!$BW$2,'Complete Statement (Sess. Marks'!CF210,IF($K$2='Complete Statement (Sess. Marks'!$CI$2,'Complete Statement (Sess. Marks'!CR210,"")))))))</f>
        <v>0</v>
      </c>
      <c r="U210" s="76">
        <f>IF($K$2='Complete Statement (Sess. Marks'!$O$2,'Complete Statement (Sess. Marks'!Y210,IF($K$2='Complete Statement (Sess. Marks'!$AA$2,'Complete Statement (Sess. Marks'!AK210,IF($K$2='Complete Statement (Sess. Marks'!$AM$2,'Complete Statement (Sess. Marks'!AW210,IF($K$2='Complete Statement (Sess. Marks'!$AY$2,'Complete Statement (Sess. Marks'!BI210,IF($K$2='Complete Statement (Sess. Marks'!$BK$2,'Complete Statement (Sess. Marks'!BU210,IF($K$2='Complete Statement (Sess. Marks'!$BW$2,'Complete Statement (Sess. Marks'!CG210,IF($K$2='Complete Statement (Sess. Marks'!$CI$2,'Complete Statement (Sess. Marks'!CS210,"")))))))</f>
        <v>0</v>
      </c>
      <c r="V210" s="78">
        <f>IF($K$2='Complete Statement (Sess. Marks'!$O$2,'Complete Statement (Sess. Marks'!Z210,IF($K$2='Complete Statement (Sess. Marks'!$AA$2,'Complete Statement (Sess. Marks'!AL210,IF($K$2='Complete Statement (Sess. Marks'!$AM$2,'Complete Statement (Sess. Marks'!AX210,IF($K$2='Complete Statement (Sess. Marks'!$AY$2,'Complete Statement (Sess. Marks'!BJ210,IF($K$2='Complete Statement (Sess. Marks'!$BK$2,'Complete Statement (Sess. Marks'!BV210,IF($K$2='Complete Statement (Sess. Marks'!$BW$2,'Complete Statement (Sess. Marks'!CH210,IF($K$2='Complete Statement (Sess. Marks'!$CI$2,'Complete Statement (Sess. Marks'!CT210,"")))))))</f>
        <v>0</v>
      </c>
      <c r="W210" s="585"/>
      <c r="X210" s="128">
        <f>'Complete Statement (Sess. Marks'!DE210</f>
        <v>0</v>
      </c>
      <c r="Y210" s="282">
        <f>'Complete Statement (Sess. Marks'!DI210</f>
        <v>0</v>
      </c>
      <c r="Z210" s="124">
        <f>'Complete Statement (Sess. Marks'!DM210</f>
        <v>0</v>
      </c>
      <c r="AA210" s="282">
        <f>'Complete Statement (Sess. Marks'!DQ210</f>
        <v>0</v>
      </c>
      <c r="AB210" s="352">
        <f>'Complete Statement (Sess. Marks'!DU210</f>
        <v>0</v>
      </c>
      <c r="AC210" s="284">
        <f>'Complete Statement (Sess. Marks'!DY210</f>
        <v>0</v>
      </c>
      <c r="AD210" s="278" t="str">
        <f>'Complete Statement (Sess. Marks'!EC210</f>
        <v/>
      </c>
      <c r="AE210" s="123">
        <f>'Complete Statement (Sess. Marks'!ED210</f>
        <v>0</v>
      </c>
      <c r="AF210" s="44" t="str">
        <f>'Complete Statement (Sess. Marks'!EE210</f>
        <v>D</v>
      </c>
      <c r="AG210" s="289">
        <f>'Complete Statement (Sess. Marks'!EF210</f>
        <v>0</v>
      </c>
      <c r="AH210" s="290" t="str">
        <f>'Complete Statement (Sess. Marks'!EG210</f>
        <v>D</v>
      </c>
      <c r="AI210" s="653"/>
    </row>
    <row r="211" spans="1:35" s="20" customFormat="1" ht="17.25" customHeight="1">
      <c r="A211" s="654"/>
      <c r="B211" s="90">
        <f t="shared" si="3"/>
        <v>0</v>
      </c>
      <c r="C211" s="19">
        <f>'Marks Entry'!D213</f>
        <v>0</v>
      </c>
      <c r="D211" s="19">
        <f>'Marks Entry'!E213</f>
        <v>0</v>
      </c>
      <c r="E211" s="106" t="str">
        <f>'Marks Entry'!F213</f>
        <v/>
      </c>
      <c r="F211" s="19">
        <f>'Marks Entry'!G213</f>
        <v>0</v>
      </c>
      <c r="G211" s="19">
        <f>'Marks Entry'!H213</f>
        <v>0</v>
      </c>
      <c r="H211" s="19">
        <f>'Marks Entry'!I213</f>
        <v>0</v>
      </c>
      <c r="I211" s="55">
        <f>'Marks Entry'!J213</f>
        <v>0</v>
      </c>
      <c r="J211" s="748">
        <f>'Marks Entry'!K213</f>
        <v>0</v>
      </c>
      <c r="K211" s="77">
        <f>IF($K$2='Complete Statement (Sess. Marks'!$O$2,'Complete Statement (Sess. Marks'!O211,IF($K$2='Complete Statement (Sess. Marks'!$AA$2,'Complete Statement (Sess. Marks'!AA211,IF($K$2='Complete Statement (Sess. Marks'!$AM$2,'Complete Statement (Sess. Marks'!AM211,IF($K$2='Complete Statement (Sess. Marks'!$AY$2,'Complete Statement (Sess. Marks'!AY211,IF($K$2='Complete Statement (Sess. Marks'!$BK$2,'Complete Statement (Sess. Marks'!BK211,IF($K$2='Complete Statement (Sess. Marks'!$BW$2,'Complete Statement (Sess. Marks'!BW211,IF($K$2='Complete Statement (Sess. Marks'!$CI$2,'Complete Statement (Sess. Marks'!CI211,"")))))))</f>
        <v>0</v>
      </c>
      <c r="L211" s="76">
        <f>IF($K$2='Complete Statement (Sess. Marks'!$O$2,'Complete Statement (Sess. Marks'!P211,IF($K$2='Complete Statement (Sess. Marks'!$AA$2,'Complete Statement (Sess. Marks'!AB211,IF($K$2='Complete Statement (Sess. Marks'!$AM$2,'Complete Statement (Sess. Marks'!AN211,IF($K$2='Complete Statement (Sess. Marks'!$AY$2,'Complete Statement (Sess. Marks'!AZ211,IF($K$2='Complete Statement (Sess. Marks'!$BK$2,'Complete Statement (Sess. Marks'!BL211,IF($K$2='Complete Statement (Sess. Marks'!$BW$2,'Complete Statement (Sess. Marks'!BX211,IF($K$2='Complete Statement (Sess. Marks'!$CI$2,'Complete Statement (Sess. Marks'!CJ211,"")))))))</f>
        <v>0</v>
      </c>
      <c r="M211" s="76">
        <f>IF($K$2='Complete Statement (Sess. Marks'!$O$2,'Complete Statement (Sess. Marks'!Q211,IF($K$2='Complete Statement (Sess. Marks'!$AA$2,'Complete Statement (Sess. Marks'!AC211,IF($K$2='Complete Statement (Sess. Marks'!$AM$2,'Complete Statement (Sess. Marks'!AO211,IF($K$2='Complete Statement (Sess. Marks'!$AY$2,'Complete Statement (Sess. Marks'!BA211,IF($K$2='Complete Statement (Sess. Marks'!$BK$2,'Complete Statement (Sess. Marks'!BM211,IF($K$2='Complete Statement (Sess. Marks'!$BW$2,'Complete Statement (Sess. Marks'!BY211,IF($K$2='Complete Statement (Sess. Marks'!$CI$2,'Complete Statement (Sess. Marks'!CK211,"")))))))</f>
        <v>0</v>
      </c>
      <c r="N211" s="76">
        <f>IF($K$2='Complete Statement (Sess. Marks'!$O$2,'Complete Statement (Sess. Marks'!R211,IF($K$2='Complete Statement (Sess. Marks'!$AA$2,'Complete Statement (Sess. Marks'!AD211,IF($K$2='Complete Statement (Sess. Marks'!$AM$2,'Complete Statement (Sess. Marks'!AP211,IF($K$2='Complete Statement (Sess. Marks'!$AY$2,'Complete Statement (Sess. Marks'!BB211,IF($K$2='Complete Statement (Sess. Marks'!$BK$2,'Complete Statement (Sess. Marks'!BN211,IF($K$2='Complete Statement (Sess. Marks'!$BW$2,'Complete Statement (Sess. Marks'!BZ211,IF($K$2='Complete Statement (Sess. Marks'!$CI$2,'Complete Statement (Sess. Marks'!CL211,"")))))))</f>
        <v>0</v>
      </c>
      <c r="O211" s="76">
        <f>IF($K$2='Complete Statement (Sess. Marks'!$O$2,'Complete Statement (Sess. Marks'!S211,IF($K$2='Complete Statement (Sess. Marks'!$AA$2,'Complete Statement (Sess. Marks'!AE211,IF($K$2='Complete Statement (Sess. Marks'!$AM$2,'Complete Statement (Sess. Marks'!AQ211,IF($K$2='Complete Statement (Sess. Marks'!$AY$2,'Complete Statement (Sess. Marks'!BC211,IF($K$2='Complete Statement (Sess. Marks'!$BK$2,'Complete Statement (Sess. Marks'!BO211,IF($K$2='Complete Statement (Sess. Marks'!$BW$2,'Complete Statement (Sess. Marks'!CA211,IF($K$2='Complete Statement (Sess. Marks'!$CI$2,'Complete Statement (Sess. Marks'!CM211,"")))))))</f>
        <v>0</v>
      </c>
      <c r="P211" s="76">
        <f>IF($K$2='Complete Statement (Sess. Marks'!$O$2,'Complete Statement (Sess. Marks'!T211,IF($K$2='Complete Statement (Sess. Marks'!$AA$2,'Complete Statement (Sess. Marks'!AF211,IF($K$2='Complete Statement (Sess. Marks'!$AM$2,'Complete Statement (Sess. Marks'!AR211,IF($K$2='Complete Statement (Sess. Marks'!$AY$2,'Complete Statement (Sess. Marks'!BD211,IF($K$2='Complete Statement (Sess. Marks'!$BK$2,'Complete Statement (Sess. Marks'!BP211,IF($K$2='Complete Statement (Sess. Marks'!$BW$2,'Complete Statement (Sess. Marks'!CB211,IF($K$2='Complete Statement (Sess. Marks'!$CI$2,'Complete Statement (Sess. Marks'!CN211,"")))))))</f>
        <v>0</v>
      </c>
      <c r="Q211" s="76">
        <f>IF($K$2='Complete Statement (Sess. Marks'!$O$2,'Complete Statement (Sess. Marks'!U211,IF($K$2='Complete Statement (Sess. Marks'!$AA$2,'Complete Statement (Sess. Marks'!AG211,IF($K$2='Complete Statement (Sess. Marks'!$AM$2,'Complete Statement (Sess. Marks'!AS211,IF($K$2='Complete Statement (Sess. Marks'!$AY$2,'Complete Statement (Sess. Marks'!BE211,IF($K$2='Complete Statement (Sess. Marks'!$BK$2,'Complete Statement (Sess. Marks'!BQ211,IF($K$2='Complete Statement (Sess. Marks'!$BW$2,'Complete Statement (Sess. Marks'!CC211,IF($K$2='Complete Statement (Sess. Marks'!$CI$2,'Complete Statement (Sess. Marks'!CO211,"")))))))</f>
        <v>0</v>
      </c>
      <c r="R211" s="76">
        <f>IF($K$2='Complete Statement (Sess. Marks'!$O$2,'Complete Statement (Sess. Marks'!V211,IF($K$2='Complete Statement (Sess. Marks'!$AA$2,'Complete Statement (Sess. Marks'!AH211,IF($K$2='Complete Statement (Sess. Marks'!$AM$2,'Complete Statement (Sess. Marks'!AT211,IF($K$2='Complete Statement (Sess. Marks'!$AY$2,'Complete Statement (Sess. Marks'!BF211,IF($K$2='Complete Statement (Sess. Marks'!$BK$2,'Complete Statement (Sess. Marks'!BR211,IF($K$2='Complete Statement (Sess. Marks'!$BW$2,'Complete Statement (Sess. Marks'!CD211,IF($K$2='Complete Statement (Sess. Marks'!$CI$2,'Complete Statement (Sess. Marks'!CP211,"")))))))</f>
        <v>0</v>
      </c>
      <c r="S211" s="76">
        <f>IF($K$2='Complete Statement (Sess. Marks'!$O$2,'Complete Statement (Sess. Marks'!W211,IF($K$2='Complete Statement (Sess. Marks'!$AA$2,'Complete Statement (Sess. Marks'!AI211,IF($K$2='Complete Statement (Sess. Marks'!$AM$2,'Complete Statement (Sess. Marks'!AU211,IF($K$2='Complete Statement (Sess. Marks'!$AY$2,'Complete Statement (Sess. Marks'!BG211,IF($K$2='Complete Statement (Sess. Marks'!$BK$2,'Complete Statement (Sess. Marks'!BS211,IF($K$2='Complete Statement (Sess. Marks'!$BW$2,'Complete Statement (Sess. Marks'!CE211,IF($K$2='Complete Statement (Sess. Marks'!$CI$2,'Complete Statement (Sess. Marks'!CQ211,"")))))))</f>
        <v>0</v>
      </c>
      <c r="T211" s="76">
        <f>IF($K$2='Complete Statement (Sess. Marks'!$O$2,'Complete Statement (Sess. Marks'!X211,IF($K$2='Complete Statement (Sess. Marks'!$AA$2,'Complete Statement (Sess. Marks'!AJ211,IF($K$2='Complete Statement (Sess. Marks'!$AM$2,'Complete Statement (Sess. Marks'!AV211,IF($K$2='Complete Statement (Sess. Marks'!$AY$2,'Complete Statement (Sess. Marks'!BH211,IF($K$2='Complete Statement (Sess. Marks'!$BK$2,'Complete Statement (Sess. Marks'!BT211,IF($K$2='Complete Statement (Sess. Marks'!$BW$2,'Complete Statement (Sess. Marks'!CF211,IF($K$2='Complete Statement (Sess. Marks'!$CI$2,'Complete Statement (Sess. Marks'!CR211,"")))))))</f>
        <v>0</v>
      </c>
      <c r="U211" s="76">
        <f>IF($K$2='Complete Statement (Sess. Marks'!$O$2,'Complete Statement (Sess. Marks'!Y211,IF($K$2='Complete Statement (Sess. Marks'!$AA$2,'Complete Statement (Sess. Marks'!AK211,IF($K$2='Complete Statement (Sess. Marks'!$AM$2,'Complete Statement (Sess. Marks'!AW211,IF($K$2='Complete Statement (Sess. Marks'!$AY$2,'Complete Statement (Sess. Marks'!BI211,IF($K$2='Complete Statement (Sess. Marks'!$BK$2,'Complete Statement (Sess. Marks'!BU211,IF($K$2='Complete Statement (Sess. Marks'!$BW$2,'Complete Statement (Sess. Marks'!CG211,IF($K$2='Complete Statement (Sess. Marks'!$CI$2,'Complete Statement (Sess. Marks'!CS211,"")))))))</f>
        <v>0</v>
      </c>
      <c r="V211" s="78">
        <f>IF($K$2='Complete Statement (Sess. Marks'!$O$2,'Complete Statement (Sess. Marks'!Z211,IF($K$2='Complete Statement (Sess. Marks'!$AA$2,'Complete Statement (Sess. Marks'!AL211,IF($K$2='Complete Statement (Sess. Marks'!$AM$2,'Complete Statement (Sess. Marks'!AX211,IF($K$2='Complete Statement (Sess. Marks'!$AY$2,'Complete Statement (Sess. Marks'!BJ211,IF($K$2='Complete Statement (Sess. Marks'!$BK$2,'Complete Statement (Sess. Marks'!BV211,IF($K$2='Complete Statement (Sess. Marks'!$BW$2,'Complete Statement (Sess. Marks'!CH211,IF($K$2='Complete Statement (Sess. Marks'!$CI$2,'Complete Statement (Sess. Marks'!CT211,"")))))))</f>
        <v>0</v>
      </c>
      <c r="W211" s="585"/>
      <c r="X211" s="128">
        <f>'Complete Statement (Sess. Marks'!DE211</f>
        <v>0</v>
      </c>
      <c r="Y211" s="282">
        <f>'Complete Statement (Sess. Marks'!DI211</f>
        <v>0</v>
      </c>
      <c r="Z211" s="124">
        <f>'Complete Statement (Sess. Marks'!DM211</f>
        <v>0</v>
      </c>
      <c r="AA211" s="282">
        <f>'Complete Statement (Sess. Marks'!DQ211</f>
        <v>0</v>
      </c>
      <c r="AB211" s="352">
        <f>'Complete Statement (Sess. Marks'!DU211</f>
        <v>0</v>
      </c>
      <c r="AC211" s="284">
        <f>'Complete Statement (Sess. Marks'!DY211</f>
        <v>0</v>
      </c>
      <c r="AD211" s="278" t="str">
        <f>'Complete Statement (Sess. Marks'!EC211</f>
        <v/>
      </c>
      <c r="AE211" s="123">
        <f>'Complete Statement (Sess. Marks'!ED211</f>
        <v>0</v>
      </c>
      <c r="AF211" s="44" t="str">
        <f>'Complete Statement (Sess. Marks'!EE211</f>
        <v>D</v>
      </c>
      <c r="AG211" s="289">
        <f>'Complete Statement (Sess. Marks'!EF211</f>
        <v>0</v>
      </c>
      <c r="AH211" s="290" t="str">
        <f>'Complete Statement (Sess. Marks'!EG211</f>
        <v>D</v>
      </c>
      <c r="AI211" s="653"/>
    </row>
    <row r="212" spans="1:35" s="20" customFormat="1" ht="17.25" customHeight="1">
      <c r="A212" s="654"/>
      <c r="B212" s="90">
        <f t="shared" si="3"/>
        <v>0</v>
      </c>
      <c r="C212" s="19">
        <f>'Marks Entry'!D214</f>
        <v>0</v>
      </c>
      <c r="D212" s="19">
        <f>'Marks Entry'!E214</f>
        <v>0</v>
      </c>
      <c r="E212" s="106" t="str">
        <f>'Marks Entry'!F214</f>
        <v/>
      </c>
      <c r="F212" s="19">
        <f>'Marks Entry'!G214</f>
        <v>0</v>
      </c>
      <c r="G212" s="19">
        <f>'Marks Entry'!H214</f>
        <v>0</v>
      </c>
      <c r="H212" s="19">
        <f>'Marks Entry'!I214</f>
        <v>0</v>
      </c>
      <c r="I212" s="19">
        <f>'Marks Entry'!J214</f>
        <v>0</v>
      </c>
      <c r="J212" s="748">
        <f>'Marks Entry'!K214</f>
        <v>0</v>
      </c>
      <c r="K212" s="77">
        <f>IF($K$2='Complete Statement (Sess. Marks'!$O$2,'Complete Statement (Sess. Marks'!O212,IF($K$2='Complete Statement (Sess. Marks'!$AA$2,'Complete Statement (Sess. Marks'!AA212,IF($K$2='Complete Statement (Sess. Marks'!$AM$2,'Complete Statement (Sess. Marks'!AM212,IF($K$2='Complete Statement (Sess. Marks'!$AY$2,'Complete Statement (Sess. Marks'!AY212,IF($K$2='Complete Statement (Sess. Marks'!$BK$2,'Complete Statement (Sess. Marks'!BK212,IF($K$2='Complete Statement (Sess. Marks'!$BW$2,'Complete Statement (Sess. Marks'!BW212,IF($K$2='Complete Statement (Sess. Marks'!$CI$2,'Complete Statement (Sess. Marks'!CI212,"")))))))</f>
        <v>0</v>
      </c>
      <c r="L212" s="76">
        <f>IF($K$2='Complete Statement (Sess. Marks'!$O$2,'Complete Statement (Sess. Marks'!P212,IF($K$2='Complete Statement (Sess. Marks'!$AA$2,'Complete Statement (Sess. Marks'!AB212,IF($K$2='Complete Statement (Sess. Marks'!$AM$2,'Complete Statement (Sess. Marks'!AN212,IF($K$2='Complete Statement (Sess. Marks'!$AY$2,'Complete Statement (Sess. Marks'!AZ212,IF($K$2='Complete Statement (Sess. Marks'!$BK$2,'Complete Statement (Sess. Marks'!BL212,IF($K$2='Complete Statement (Sess. Marks'!$BW$2,'Complete Statement (Sess. Marks'!BX212,IF($K$2='Complete Statement (Sess. Marks'!$CI$2,'Complete Statement (Sess. Marks'!CJ212,"")))))))</f>
        <v>0</v>
      </c>
      <c r="M212" s="76">
        <f>IF($K$2='Complete Statement (Sess. Marks'!$O$2,'Complete Statement (Sess. Marks'!Q212,IF($K$2='Complete Statement (Sess. Marks'!$AA$2,'Complete Statement (Sess. Marks'!AC212,IF($K$2='Complete Statement (Sess. Marks'!$AM$2,'Complete Statement (Sess. Marks'!AO212,IF($K$2='Complete Statement (Sess. Marks'!$AY$2,'Complete Statement (Sess. Marks'!BA212,IF($K$2='Complete Statement (Sess. Marks'!$BK$2,'Complete Statement (Sess. Marks'!BM212,IF($K$2='Complete Statement (Sess. Marks'!$BW$2,'Complete Statement (Sess. Marks'!BY212,IF($K$2='Complete Statement (Sess. Marks'!$CI$2,'Complete Statement (Sess. Marks'!CK212,"")))))))</f>
        <v>0</v>
      </c>
      <c r="N212" s="76">
        <f>IF($K$2='Complete Statement (Sess. Marks'!$O$2,'Complete Statement (Sess. Marks'!R212,IF($K$2='Complete Statement (Sess. Marks'!$AA$2,'Complete Statement (Sess. Marks'!AD212,IF($K$2='Complete Statement (Sess. Marks'!$AM$2,'Complete Statement (Sess. Marks'!AP212,IF($K$2='Complete Statement (Sess. Marks'!$AY$2,'Complete Statement (Sess. Marks'!BB212,IF($K$2='Complete Statement (Sess. Marks'!$BK$2,'Complete Statement (Sess. Marks'!BN212,IF($K$2='Complete Statement (Sess. Marks'!$BW$2,'Complete Statement (Sess. Marks'!BZ212,IF($K$2='Complete Statement (Sess. Marks'!$CI$2,'Complete Statement (Sess. Marks'!CL212,"")))))))</f>
        <v>0</v>
      </c>
      <c r="O212" s="76">
        <f>IF($K$2='Complete Statement (Sess. Marks'!$O$2,'Complete Statement (Sess. Marks'!S212,IF($K$2='Complete Statement (Sess. Marks'!$AA$2,'Complete Statement (Sess. Marks'!AE212,IF($K$2='Complete Statement (Sess. Marks'!$AM$2,'Complete Statement (Sess. Marks'!AQ212,IF($K$2='Complete Statement (Sess. Marks'!$AY$2,'Complete Statement (Sess. Marks'!BC212,IF($K$2='Complete Statement (Sess. Marks'!$BK$2,'Complete Statement (Sess. Marks'!BO212,IF($K$2='Complete Statement (Sess. Marks'!$BW$2,'Complete Statement (Sess. Marks'!CA212,IF($K$2='Complete Statement (Sess. Marks'!$CI$2,'Complete Statement (Sess. Marks'!CM212,"")))))))</f>
        <v>0</v>
      </c>
      <c r="P212" s="76">
        <f>IF($K$2='Complete Statement (Sess. Marks'!$O$2,'Complete Statement (Sess. Marks'!T212,IF($K$2='Complete Statement (Sess. Marks'!$AA$2,'Complete Statement (Sess. Marks'!AF212,IF($K$2='Complete Statement (Sess. Marks'!$AM$2,'Complete Statement (Sess. Marks'!AR212,IF($K$2='Complete Statement (Sess. Marks'!$AY$2,'Complete Statement (Sess. Marks'!BD212,IF($K$2='Complete Statement (Sess. Marks'!$BK$2,'Complete Statement (Sess. Marks'!BP212,IF($K$2='Complete Statement (Sess. Marks'!$BW$2,'Complete Statement (Sess. Marks'!CB212,IF($K$2='Complete Statement (Sess. Marks'!$CI$2,'Complete Statement (Sess. Marks'!CN212,"")))))))</f>
        <v>0</v>
      </c>
      <c r="Q212" s="76">
        <f>IF($K$2='Complete Statement (Sess. Marks'!$O$2,'Complete Statement (Sess. Marks'!U212,IF($K$2='Complete Statement (Sess. Marks'!$AA$2,'Complete Statement (Sess. Marks'!AG212,IF($K$2='Complete Statement (Sess. Marks'!$AM$2,'Complete Statement (Sess. Marks'!AS212,IF($K$2='Complete Statement (Sess. Marks'!$AY$2,'Complete Statement (Sess. Marks'!BE212,IF($K$2='Complete Statement (Sess. Marks'!$BK$2,'Complete Statement (Sess. Marks'!BQ212,IF($K$2='Complete Statement (Sess. Marks'!$BW$2,'Complete Statement (Sess. Marks'!CC212,IF($K$2='Complete Statement (Sess. Marks'!$CI$2,'Complete Statement (Sess. Marks'!CO212,"")))))))</f>
        <v>0</v>
      </c>
      <c r="R212" s="76">
        <f>IF($K$2='Complete Statement (Sess. Marks'!$O$2,'Complete Statement (Sess. Marks'!V212,IF($K$2='Complete Statement (Sess. Marks'!$AA$2,'Complete Statement (Sess. Marks'!AH212,IF($K$2='Complete Statement (Sess. Marks'!$AM$2,'Complete Statement (Sess. Marks'!AT212,IF($K$2='Complete Statement (Sess. Marks'!$AY$2,'Complete Statement (Sess. Marks'!BF212,IF($K$2='Complete Statement (Sess. Marks'!$BK$2,'Complete Statement (Sess. Marks'!BR212,IF($K$2='Complete Statement (Sess. Marks'!$BW$2,'Complete Statement (Sess. Marks'!CD212,IF($K$2='Complete Statement (Sess. Marks'!$CI$2,'Complete Statement (Sess. Marks'!CP212,"")))))))</f>
        <v>0</v>
      </c>
      <c r="S212" s="76">
        <f>IF($K$2='Complete Statement (Sess. Marks'!$O$2,'Complete Statement (Sess. Marks'!W212,IF($K$2='Complete Statement (Sess. Marks'!$AA$2,'Complete Statement (Sess. Marks'!AI212,IF($K$2='Complete Statement (Sess. Marks'!$AM$2,'Complete Statement (Sess. Marks'!AU212,IF($K$2='Complete Statement (Sess. Marks'!$AY$2,'Complete Statement (Sess. Marks'!BG212,IF($K$2='Complete Statement (Sess. Marks'!$BK$2,'Complete Statement (Sess. Marks'!BS212,IF($K$2='Complete Statement (Sess. Marks'!$BW$2,'Complete Statement (Sess. Marks'!CE212,IF($K$2='Complete Statement (Sess. Marks'!$CI$2,'Complete Statement (Sess. Marks'!CQ212,"")))))))</f>
        <v>0</v>
      </c>
      <c r="T212" s="76">
        <f>IF($K$2='Complete Statement (Sess. Marks'!$O$2,'Complete Statement (Sess. Marks'!X212,IF($K$2='Complete Statement (Sess. Marks'!$AA$2,'Complete Statement (Sess. Marks'!AJ212,IF($K$2='Complete Statement (Sess. Marks'!$AM$2,'Complete Statement (Sess. Marks'!AV212,IF($K$2='Complete Statement (Sess. Marks'!$AY$2,'Complete Statement (Sess. Marks'!BH212,IF($K$2='Complete Statement (Sess. Marks'!$BK$2,'Complete Statement (Sess. Marks'!BT212,IF($K$2='Complete Statement (Sess. Marks'!$BW$2,'Complete Statement (Sess. Marks'!CF212,IF($K$2='Complete Statement (Sess. Marks'!$CI$2,'Complete Statement (Sess. Marks'!CR212,"")))))))</f>
        <v>0</v>
      </c>
      <c r="U212" s="76">
        <f>IF($K$2='Complete Statement (Sess. Marks'!$O$2,'Complete Statement (Sess. Marks'!Y212,IF($K$2='Complete Statement (Sess. Marks'!$AA$2,'Complete Statement (Sess. Marks'!AK212,IF($K$2='Complete Statement (Sess. Marks'!$AM$2,'Complete Statement (Sess. Marks'!AW212,IF($K$2='Complete Statement (Sess. Marks'!$AY$2,'Complete Statement (Sess. Marks'!BI212,IF($K$2='Complete Statement (Sess. Marks'!$BK$2,'Complete Statement (Sess. Marks'!BU212,IF($K$2='Complete Statement (Sess. Marks'!$BW$2,'Complete Statement (Sess. Marks'!CG212,IF($K$2='Complete Statement (Sess. Marks'!$CI$2,'Complete Statement (Sess. Marks'!CS212,"")))))))</f>
        <v>0</v>
      </c>
      <c r="V212" s="78">
        <f>IF($K$2='Complete Statement (Sess. Marks'!$O$2,'Complete Statement (Sess. Marks'!Z212,IF($K$2='Complete Statement (Sess. Marks'!$AA$2,'Complete Statement (Sess. Marks'!AL212,IF($K$2='Complete Statement (Sess. Marks'!$AM$2,'Complete Statement (Sess. Marks'!AX212,IF($K$2='Complete Statement (Sess. Marks'!$AY$2,'Complete Statement (Sess. Marks'!BJ212,IF($K$2='Complete Statement (Sess. Marks'!$BK$2,'Complete Statement (Sess. Marks'!BV212,IF($K$2='Complete Statement (Sess. Marks'!$BW$2,'Complete Statement (Sess. Marks'!CH212,IF($K$2='Complete Statement (Sess. Marks'!$CI$2,'Complete Statement (Sess. Marks'!CT212,"")))))))</f>
        <v>0</v>
      </c>
      <c r="W212" s="585"/>
      <c r="X212" s="128">
        <f>'Complete Statement (Sess. Marks'!DE212</f>
        <v>0</v>
      </c>
      <c r="Y212" s="282">
        <f>'Complete Statement (Sess. Marks'!DI212</f>
        <v>0</v>
      </c>
      <c r="Z212" s="124">
        <f>'Complete Statement (Sess. Marks'!DM212</f>
        <v>0</v>
      </c>
      <c r="AA212" s="282">
        <f>'Complete Statement (Sess. Marks'!DQ212</f>
        <v>0</v>
      </c>
      <c r="AB212" s="352">
        <f>'Complete Statement (Sess. Marks'!DU212</f>
        <v>0</v>
      </c>
      <c r="AC212" s="284">
        <f>'Complete Statement (Sess. Marks'!DY212</f>
        <v>0</v>
      </c>
      <c r="AD212" s="278" t="str">
        <f>'Complete Statement (Sess. Marks'!EC212</f>
        <v/>
      </c>
      <c r="AE212" s="123">
        <f>'Complete Statement (Sess. Marks'!ED212</f>
        <v>0</v>
      </c>
      <c r="AF212" s="44" t="str">
        <f>'Complete Statement (Sess. Marks'!EE212</f>
        <v>D</v>
      </c>
      <c r="AG212" s="289">
        <f>'Complete Statement (Sess. Marks'!EF212</f>
        <v>0</v>
      </c>
      <c r="AH212" s="290" t="str">
        <f>'Complete Statement (Sess. Marks'!EG212</f>
        <v>D</v>
      </c>
      <c r="AI212" s="653"/>
    </row>
    <row r="213" spans="1:35" s="20" customFormat="1" ht="17.25" customHeight="1">
      <c r="A213" s="654"/>
      <c r="B213" s="90">
        <f t="shared" si="3"/>
        <v>0</v>
      </c>
      <c r="C213" s="19">
        <f>'Marks Entry'!D215</f>
        <v>0</v>
      </c>
      <c r="D213" s="19">
        <f>'Marks Entry'!E215</f>
        <v>0</v>
      </c>
      <c r="E213" s="106" t="str">
        <f>'Marks Entry'!F215</f>
        <v/>
      </c>
      <c r="F213" s="19">
        <f>'Marks Entry'!G215</f>
        <v>0</v>
      </c>
      <c r="G213" s="19">
        <f>'Marks Entry'!H215</f>
        <v>0</v>
      </c>
      <c r="H213" s="19">
        <f>'Marks Entry'!I215</f>
        <v>0</v>
      </c>
      <c r="I213" s="19">
        <f>'Marks Entry'!J215</f>
        <v>0</v>
      </c>
      <c r="J213" s="748">
        <f>'Marks Entry'!K215</f>
        <v>0</v>
      </c>
      <c r="K213" s="77">
        <f>IF($K$2='Complete Statement (Sess. Marks'!$O$2,'Complete Statement (Sess. Marks'!O213,IF($K$2='Complete Statement (Sess. Marks'!$AA$2,'Complete Statement (Sess. Marks'!AA213,IF($K$2='Complete Statement (Sess. Marks'!$AM$2,'Complete Statement (Sess. Marks'!AM213,IF($K$2='Complete Statement (Sess. Marks'!$AY$2,'Complete Statement (Sess. Marks'!AY213,IF($K$2='Complete Statement (Sess. Marks'!$BK$2,'Complete Statement (Sess. Marks'!BK213,IF($K$2='Complete Statement (Sess. Marks'!$BW$2,'Complete Statement (Sess. Marks'!BW213,IF($K$2='Complete Statement (Sess. Marks'!$CI$2,'Complete Statement (Sess. Marks'!CI213,"")))))))</f>
        <v>0</v>
      </c>
      <c r="L213" s="76">
        <f>IF($K$2='Complete Statement (Sess. Marks'!$O$2,'Complete Statement (Sess. Marks'!P213,IF($K$2='Complete Statement (Sess. Marks'!$AA$2,'Complete Statement (Sess. Marks'!AB213,IF($K$2='Complete Statement (Sess. Marks'!$AM$2,'Complete Statement (Sess. Marks'!AN213,IF($K$2='Complete Statement (Sess. Marks'!$AY$2,'Complete Statement (Sess. Marks'!AZ213,IF($K$2='Complete Statement (Sess. Marks'!$BK$2,'Complete Statement (Sess. Marks'!BL213,IF($K$2='Complete Statement (Sess. Marks'!$BW$2,'Complete Statement (Sess. Marks'!BX213,IF($K$2='Complete Statement (Sess. Marks'!$CI$2,'Complete Statement (Sess. Marks'!CJ213,"")))))))</f>
        <v>0</v>
      </c>
      <c r="M213" s="76">
        <f>IF($K$2='Complete Statement (Sess. Marks'!$O$2,'Complete Statement (Sess. Marks'!Q213,IF($K$2='Complete Statement (Sess. Marks'!$AA$2,'Complete Statement (Sess. Marks'!AC213,IF($K$2='Complete Statement (Sess. Marks'!$AM$2,'Complete Statement (Sess. Marks'!AO213,IF($K$2='Complete Statement (Sess. Marks'!$AY$2,'Complete Statement (Sess. Marks'!BA213,IF($K$2='Complete Statement (Sess. Marks'!$BK$2,'Complete Statement (Sess. Marks'!BM213,IF($K$2='Complete Statement (Sess. Marks'!$BW$2,'Complete Statement (Sess. Marks'!BY213,IF($K$2='Complete Statement (Sess. Marks'!$CI$2,'Complete Statement (Sess. Marks'!CK213,"")))))))</f>
        <v>0</v>
      </c>
      <c r="N213" s="76">
        <f>IF($K$2='Complete Statement (Sess. Marks'!$O$2,'Complete Statement (Sess. Marks'!R213,IF($K$2='Complete Statement (Sess. Marks'!$AA$2,'Complete Statement (Sess. Marks'!AD213,IF($K$2='Complete Statement (Sess. Marks'!$AM$2,'Complete Statement (Sess. Marks'!AP213,IF($K$2='Complete Statement (Sess. Marks'!$AY$2,'Complete Statement (Sess. Marks'!BB213,IF($K$2='Complete Statement (Sess. Marks'!$BK$2,'Complete Statement (Sess. Marks'!BN213,IF($K$2='Complete Statement (Sess. Marks'!$BW$2,'Complete Statement (Sess. Marks'!BZ213,IF($K$2='Complete Statement (Sess. Marks'!$CI$2,'Complete Statement (Sess. Marks'!CL213,"")))))))</f>
        <v>0</v>
      </c>
      <c r="O213" s="76">
        <f>IF($K$2='Complete Statement (Sess. Marks'!$O$2,'Complete Statement (Sess. Marks'!S213,IF($K$2='Complete Statement (Sess. Marks'!$AA$2,'Complete Statement (Sess. Marks'!AE213,IF($K$2='Complete Statement (Sess. Marks'!$AM$2,'Complete Statement (Sess. Marks'!AQ213,IF($K$2='Complete Statement (Sess. Marks'!$AY$2,'Complete Statement (Sess. Marks'!BC213,IF($K$2='Complete Statement (Sess. Marks'!$BK$2,'Complete Statement (Sess. Marks'!BO213,IF($K$2='Complete Statement (Sess. Marks'!$BW$2,'Complete Statement (Sess. Marks'!CA213,IF($K$2='Complete Statement (Sess. Marks'!$CI$2,'Complete Statement (Sess. Marks'!CM213,"")))))))</f>
        <v>0</v>
      </c>
      <c r="P213" s="76">
        <f>IF($K$2='Complete Statement (Sess. Marks'!$O$2,'Complete Statement (Sess. Marks'!T213,IF($K$2='Complete Statement (Sess. Marks'!$AA$2,'Complete Statement (Sess. Marks'!AF213,IF($K$2='Complete Statement (Sess. Marks'!$AM$2,'Complete Statement (Sess. Marks'!AR213,IF($K$2='Complete Statement (Sess. Marks'!$AY$2,'Complete Statement (Sess. Marks'!BD213,IF($K$2='Complete Statement (Sess. Marks'!$BK$2,'Complete Statement (Sess. Marks'!BP213,IF($K$2='Complete Statement (Sess. Marks'!$BW$2,'Complete Statement (Sess. Marks'!CB213,IF($K$2='Complete Statement (Sess. Marks'!$CI$2,'Complete Statement (Sess. Marks'!CN213,"")))))))</f>
        <v>0</v>
      </c>
      <c r="Q213" s="76">
        <f>IF($K$2='Complete Statement (Sess. Marks'!$O$2,'Complete Statement (Sess. Marks'!U213,IF($K$2='Complete Statement (Sess. Marks'!$AA$2,'Complete Statement (Sess. Marks'!AG213,IF($K$2='Complete Statement (Sess. Marks'!$AM$2,'Complete Statement (Sess. Marks'!AS213,IF($K$2='Complete Statement (Sess. Marks'!$AY$2,'Complete Statement (Sess. Marks'!BE213,IF($K$2='Complete Statement (Sess. Marks'!$BK$2,'Complete Statement (Sess. Marks'!BQ213,IF($K$2='Complete Statement (Sess. Marks'!$BW$2,'Complete Statement (Sess. Marks'!CC213,IF($K$2='Complete Statement (Sess. Marks'!$CI$2,'Complete Statement (Sess. Marks'!CO213,"")))))))</f>
        <v>0</v>
      </c>
      <c r="R213" s="76">
        <f>IF($K$2='Complete Statement (Sess. Marks'!$O$2,'Complete Statement (Sess. Marks'!V213,IF($K$2='Complete Statement (Sess. Marks'!$AA$2,'Complete Statement (Sess. Marks'!AH213,IF($K$2='Complete Statement (Sess. Marks'!$AM$2,'Complete Statement (Sess. Marks'!AT213,IF($K$2='Complete Statement (Sess. Marks'!$AY$2,'Complete Statement (Sess. Marks'!BF213,IF($K$2='Complete Statement (Sess. Marks'!$BK$2,'Complete Statement (Sess. Marks'!BR213,IF($K$2='Complete Statement (Sess. Marks'!$BW$2,'Complete Statement (Sess. Marks'!CD213,IF($K$2='Complete Statement (Sess. Marks'!$CI$2,'Complete Statement (Sess. Marks'!CP213,"")))))))</f>
        <v>0</v>
      </c>
      <c r="S213" s="76">
        <f>IF($K$2='Complete Statement (Sess. Marks'!$O$2,'Complete Statement (Sess. Marks'!W213,IF($K$2='Complete Statement (Sess. Marks'!$AA$2,'Complete Statement (Sess. Marks'!AI213,IF($K$2='Complete Statement (Sess. Marks'!$AM$2,'Complete Statement (Sess. Marks'!AU213,IF($K$2='Complete Statement (Sess. Marks'!$AY$2,'Complete Statement (Sess. Marks'!BG213,IF($K$2='Complete Statement (Sess. Marks'!$BK$2,'Complete Statement (Sess. Marks'!BS213,IF($K$2='Complete Statement (Sess. Marks'!$BW$2,'Complete Statement (Sess. Marks'!CE213,IF($K$2='Complete Statement (Sess. Marks'!$CI$2,'Complete Statement (Sess. Marks'!CQ213,"")))))))</f>
        <v>0</v>
      </c>
      <c r="T213" s="76">
        <f>IF($K$2='Complete Statement (Sess. Marks'!$O$2,'Complete Statement (Sess. Marks'!X213,IF($K$2='Complete Statement (Sess. Marks'!$AA$2,'Complete Statement (Sess. Marks'!AJ213,IF($K$2='Complete Statement (Sess. Marks'!$AM$2,'Complete Statement (Sess. Marks'!AV213,IF($K$2='Complete Statement (Sess. Marks'!$AY$2,'Complete Statement (Sess. Marks'!BH213,IF($K$2='Complete Statement (Sess. Marks'!$BK$2,'Complete Statement (Sess. Marks'!BT213,IF($K$2='Complete Statement (Sess. Marks'!$BW$2,'Complete Statement (Sess. Marks'!CF213,IF($K$2='Complete Statement (Sess. Marks'!$CI$2,'Complete Statement (Sess. Marks'!CR213,"")))))))</f>
        <v>0</v>
      </c>
      <c r="U213" s="76">
        <f>IF($K$2='Complete Statement (Sess. Marks'!$O$2,'Complete Statement (Sess. Marks'!Y213,IF($K$2='Complete Statement (Sess. Marks'!$AA$2,'Complete Statement (Sess. Marks'!AK213,IF($K$2='Complete Statement (Sess. Marks'!$AM$2,'Complete Statement (Sess. Marks'!AW213,IF($K$2='Complete Statement (Sess. Marks'!$AY$2,'Complete Statement (Sess. Marks'!BI213,IF($K$2='Complete Statement (Sess. Marks'!$BK$2,'Complete Statement (Sess. Marks'!BU213,IF($K$2='Complete Statement (Sess. Marks'!$BW$2,'Complete Statement (Sess. Marks'!CG213,IF($K$2='Complete Statement (Sess. Marks'!$CI$2,'Complete Statement (Sess. Marks'!CS213,"")))))))</f>
        <v>0</v>
      </c>
      <c r="V213" s="78">
        <f>IF($K$2='Complete Statement (Sess. Marks'!$O$2,'Complete Statement (Sess. Marks'!Z213,IF($K$2='Complete Statement (Sess. Marks'!$AA$2,'Complete Statement (Sess. Marks'!AL213,IF($K$2='Complete Statement (Sess. Marks'!$AM$2,'Complete Statement (Sess. Marks'!AX213,IF($K$2='Complete Statement (Sess. Marks'!$AY$2,'Complete Statement (Sess. Marks'!BJ213,IF($K$2='Complete Statement (Sess. Marks'!$BK$2,'Complete Statement (Sess. Marks'!BV213,IF($K$2='Complete Statement (Sess. Marks'!$BW$2,'Complete Statement (Sess. Marks'!CH213,IF($K$2='Complete Statement (Sess. Marks'!$CI$2,'Complete Statement (Sess. Marks'!CT213,"")))))))</f>
        <v>0</v>
      </c>
      <c r="W213" s="585"/>
      <c r="X213" s="128">
        <f>'Complete Statement (Sess. Marks'!DE213</f>
        <v>0</v>
      </c>
      <c r="Y213" s="282">
        <f>'Complete Statement (Sess. Marks'!DI213</f>
        <v>0</v>
      </c>
      <c r="Z213" s="124">
        <f>'Complete Statement (Sess. Marks'!DM213</f>
        <v>0</v>
      </c>
      <c r="AA213" s="282">
        <f>'Complete Statement (Sess. Marks'!DQ213</f>
        <v>0</v>
      </c>
      <c r="AB213" s="352">
        <f>'Complete Statement (Sess. Marks'!DU213</f>
        <v>0</v>
      </c>
      <c r="AC213" s="284">
        <f>'Complete Statement (Sess. Marks'!DY213</f>
        <v>0</v>
      </c>
      <c r="AD213" s="278" t="str">
        <f>'Complete Statement (Sess. Marks'!EC213</f>
        <v/>
      </c>
      <c r="AE213" s="123">
        <f>'Complete Statement (Sess. Marks'!ED213</f>
        <v>0</v>
      </c>
      <c r="AF213" s="44" t="str">
        <f>'Complete Statement (Sess. Marks'!EE213</f>
        <v>D</v>
      </c>
      <c r="AG213" s="289">
        <f>'Complete Statement (Sess. Marks'!EF213</f>
        <v>0</v>
      </c>
      <c r="AH213" s="290" t="str">
        <f>'Complete Statement (Sess. Marks'!EG213</f>
        <v>D</v>
      </c>
      <c r="AI213" s="653"/>
    </row>
    <row r="214" spans="1:35" s="20" customFormat="1" ht="17.25" customHeight="1">
      <c r="A214" s="654"/>
      <c r="B214" s="90">
        <f t="shared" si="3"/>
        <v>0</v>
      </c>
      <c r="C214" s="19">
        <f>'Marks Entry'!D216</f>
        <v>0</v>
      </c>
      <c r="D214" s="19">
        <f>'Marks Entry'!E216</f>
        <v>0</v>
      </c>
      <c r="E214" s="106" t="str">
        <f>'Marks Entry'!F216</f>
        <v/>
      </c>
      <c r="F214" s="19">
        <f>'Marks Entry'!G216</f>
        <v>0</v>
      </c>
      <c r="G214" s="19">
        <f>'Marks Entry'!H216</f>
        <v>0</v>
      </c>
      <c r="H214" s="19">
        <f>'Marks Entry'!I216</f>
        <v>0</v>
      </c>
      <c r="I214" s="19">
        <f>'Marks Entry'!J216</f>
        <v>0</v>
      </c>
      <c r="J214" s="748">
        <f>'Marks Entry'!K216</f>
        <v>0</v>
      </c>
      <c r="K214" s="77">
        <f>IF($K$2='Complete Statement (Sess. Marks'!$O$2,'Complete Statement (Sess. Marks'!O214,IF($K$2='Complete Statement (Sess. Marks'!$AA$2,'Complete Statement (Sess. Marks'!AA214,IF($K$2='Complete Statement (Sess. Marks'!$AM$2,'Complete Statement (Sess. Marks'!AM214,IF($K$2='Complete Statement (Sess. Marks'!$AY$2,'Complete Statement (Sess. Marks'!AY214,IF($K$2='Complete Statement (Sess. Marks'!$BK$2,'Complete Statement (Sess. Marks'!BK214,IF($K$2='Complete Statement (Sess. Marks'!$BW$2,'Complete Statement (Sess. Marks'!BW214,IF($K$2='Complete Statement (Sess. Marks'!$CI$2,'Complete Statement (Sess. Marks'!CI214,"")))))))</f>
        <v>0</v>
      </c>
      <c r="L214" s="76">
        <f>IF($K$2='Complete Statement (Sess. Marks'!$O$2,'Complete Statement (Sess. Marks'!P214,IF($K$2='Complete Statement (Sess. Marks'!$AA$2,'Complete Statement (Sess. Marks'!AB214,IF($K$2='Complete Statement (Sess. Marks'!$AM$2,'Complete Statement (Sess. Marks'!AN214,IF($K$2='Complete Statement (Sess. Marks'!$AY$2,'Complete Statement (Sess. Marks'!AZ214,IF($K$2='Complete Statement (Sess. Marks'!$BK$2,'Complete Statement (Sess. Marks'!BL214,IF($K$2='Complete Statement (Sess. Marks'!$BW$2,'Complete Statement (Sess. Marks'!BX214,IF($K$2='Complete Statement (Sess. Marks'!$CI$2,'Complete Statement (Sess. Marks'!CJ214,"")))))))</f>
        <v>0</v>
      </c>
      <c r="M214" s="76">
        <f>IF($K$2='Complete Statement (Sess. Marks'!$O$2,'Complete Statement (Sess. Marks'!Q214,IF($K$2='Complete Statement (Sess. Marks'!$AA$2,'Complete Statement (Sess. Marks'!AC214,IF($K$2='Complete Statement (Sess. Marks'!$AM$2,'Complete Statement (Sess. Marks'!AO214,IF($K$2='Complete Statement (Sess. Marks'!$AY$2,'Complete Statement (Sess. Marks'!BA214,IF($K$2='Complete Statement (Sess. Marks'!$BK$2,'Complete Statement (Sess. Marks'!BM214,IF($K$2='Complete Statement (Sess. Marks'!$BW$2,'Complete Statement (Sess. Marks'!BY214,IF($K$2='Complete Statement (Sess. Marks'!$CI$2,'Complete Statement (Sess. Marks'!CK214,"")))))))</f>
        <v>0</v>
      </c>
      <c r="N214" s="76">
        <f>IF($K$2='Complete Statement (Sess. Marks'!$O$2,'Complete Statement (Sess. Marks'!R214,IF($K$2='Complete Statement (Sess. Marks'!$AA$2,'Complete Statement (Sess. Marks'!AD214,IF($K$2='Complete Statement (Sess. Marks'!$AM$2,'Complete Statement (Sess. Marks'!AP214,IF($K$2='Complete Statement (Sess. Marks'!$AY$2,'Complete Statement (Sess. Marks'!BB214,IF($K$2='Complete Statement (Sess. Marks'!$BK$2,'Complete Statement (Sess. Marks'!BN214,IF($K$2='Complete Statement (Sess. Marks'!$BW$2,'Complete Statement (Sess. Marks'!BZ214,IF($K$2='Complete Statement (Sess. Marks'!$CI$2,'Complete Statement (Sess. Marks'!CL214,"")))))))</f>
        <v>0</v>
      </c>
      <c r="O214" s="76">
        <f>IF($K$2='Complete Statement (Sess. Marks'!$O$2,'Complete Statement (Sess. Marks'!S214,IF($K$2='Complete Statement (Sess. Marks'!$AA$2,'Complete Statement (Sess. Marks'!AE214,IF($K$2='Complete Statement (Sess. Marks'!$AM$2,'Complete Statement (Sess. Marks'!AQ214,IF($K$2='Complete Statement (Sess. Marks'!$AY$2,'Complete Statement (Sess. Marks'!BC214,IF($K$2='Complete Statement (Sess. Marks'!$BK$2,'Complete Statement (Sess. Marks'!BO214,IF($K$2='Complete Statement (Sess. Marks'!$BW$2,'Complete Statement (Sess. Marks'!CA214,IF($K$2='Complete Statement (Sess. Marks'!$CI$2,'Complete Statement (Sess. Marks'!CM214,"")))))))</f>
        <v>0</v>
      </c>
      <c r="P214" s="76">
        <f>IF($K$2='Complete Statement (Sess. Marks'!$O$2,'Complete Statement (Sess. Marks'!T214,IF($K$2='Complete Statement (Sess. Marks'!$AA$2,'Complete Statement (Sess. Marks'!AF214,IF($K$2='Complete Statement (Sess. Marks'!$AM$2,'Complete Statement (Sess. Marks'!AR214,IF($K$2='Complete Statement (Sess. Marks'!$AY$2,'Complete Statement (Sess. Marks'!BD214,IF($K$2='Complete Statement (Sess. Marks'!$BK$2,'Complete Statement (Sess. Marks'!BP214,IF($K$2='Complete Statement (Sess. Marks'!$BW$2,'Complete Statement (Sess. Marks'!CB214,IF($K$2='Complete Statement (Sess. Marks'!$CI$2,'Complete Statement (Sess. Marks'!CN214,"")))))))</f>
        <v>0</v>
      </c>
      <c r="Q214" s="76">
        <f>IF($K$2='Complete Statement (Sess. Marks'!$O$2,'Complete Statement (Sess. Marks'!U214,IF($K$2='Complete Statement (Sess. Marks'!$AA$2,'Complete Statement (Sess. Marks'!AG214,IF($K$2='Complete Statement (Sess. Marks'!$AM$2,'Complete Statement (Sess. Marks'!AS214,IF($K$2='Complete Statement (Sess. Marks'!$AY$2,'Complete Statement (Sess. Marks'!BE214,IF($K$2='Complete Statement (Sess. Marks'!$BK$2,'Complete Statement (Sess. Marks'!BQ214,IF($K$2='Complete Statement (Sess. Marks'!$BW$2,'Complete Statement (Sess. Marks'!CC214,IF($K$2='Complete Statement (Sess. Marks'!$CI$2,'Complete Statement (Sess. Marks'!CO214,"")))))))</f>
        <v>0</v>
      </c>
      <c r="R214" s="76">
        <f>IF($K$2='Complete Statement (Sess. Marks'!$O$2,'Complete Statement (Sess. Marks'!V214,IF($K$2='Complete Statement (Sess. Marks'!$AA$2,'Complete Statement (Sess. Marks'!AH214,IF($K$2='Complete Statement (Sess. Marks'!$AM$2,'Complete Statement (Sess. Marks'!AT214,IF($K$2='Complete Statement (Sess. Marks'!$AY$2,'Complete Statement (Sess. Marks'!BF214,IF($K$2='Complete Statement (Sess. Marks'!$BK$2,'Complete Statement (Sess. Marks'!BR214,IF($K$2='Complete Statement (Sess. Marks'!$BW$2,'Complete Statement (Sess. Marks'!CD214,IF($K$2='Complete Statement (Sess. Marks'!$CI$2,'Complete Statement (Sess. Marks'!CP214,"")))))))</f>
        <v>0</v>
      </c>
      <c r="S214" s="76">
        <f>IF($K$2='Complete Statement (Sess. Marks'!$O$2,'Complete Statement (Sess. Marks'!W214,IF($K$2='Complete Statement (Sess. Marks'!$AA$2,'Complete Statement (Sess. Marks'!AI214,IF($K$2='Complete Statement (Sess. Marks'!$AM$2,'Complete Statement (Sess. Marks'!AU214,IF($K$2='Complete Statement (Sess. Marks'!$AY$2,'Complete Statement (Sess. Marks'!BG214,IF($K$2='Complete Statement (Sess. Marks'!$BK$2,'Complete Statement (Sess. Marks'!BS214,IF($K$2='Complete Statement (Sess. Marks'!$BW$2,'Complete Statement (Sess. Marks'!CE214,IF($K$2='Complete Statement (Sess. Marks'!$CI$2,'Complete Statement (Sess. Marks'!CQ214,"")))))))</f>
        <v>0</v>
      </c>
      <c r="T214" s="76">
        <f>IF($K$2='Complete Statement (Sess. Marks'!$O$2,'Complete Statement (Sess. Marks'!X214,IF($K$2='Complete Statement (Sess. Marks'!$AA$2,'Complete Statement (Sess. Marks'!AJ214,IF($K$2='Complete Statement (Sess. Marks'!$AM$2,'Complete Statement (Sess. Marks'!AV214,IF($K$2='Complete Statement (Sess. Marks'!$AY$2,'Complete Statement (Sess. Marks'!BH214,IF($K$2='Complete Statement (Sess. Marks'!$BK$2,'Complete Statement (Sess. Marks'!BT214,IF($K$2='Complete Statement (Sess. Marks'!$BW$2,'Complete Statement (Sess. Marks'!CF214,IF($K$2='Complete Statement (Sess. Marks'!$CI$2,'Complete Statement (Sess. Marks'!CR214,"")))))))</f>
        <v>0</v>
      </c>
      <c r="U214" s="76">
        <f>IF($K$2='Complete Statement (Sess. Marks'!$O$2,'Complete Statement (Sess. Marks'!Y214,IF($K$2='Complete Statement (Sess. Marks'!$AA$2,'Complete Statement (Sess. Marks'!AK214,IF($K$2='Complete Statement (Sess. Marks'!$AM$2,'Complete Statement (Sess. Marks'!AW214,IF($K$2='Complete Statement (Sess. Marks'!$AY$2,'Complete Statement (Sess. Marks'!BI214,IF($K$2='Complete Statement (Sess. Marks'!$BK$2,'Complete Statement (Sess. Marks'!BU214,IF($K$2='Complete Statement (Sess. Marks'!$BW$2,'Complete Statement (Sess. Marks'!CG214,IF($K$2='Complete Statement (Sess. Marks'!$CI$2,'Complete Statement (Sess. Marks'!CS214,"")))))))</f>
        <v>0</v>
      </c>
      <c r="V214" s="78">
        <f>IF($K$2='Complete Statement (Sess. Marks'!$O$2,'Complete Statement (Sess. Marks'!Z214,IF($K$2='Complete Statement (Sess. Marks'!$AA$2,'Complete Statement (Sess. Marks'!AL214,IF($K$2='Complete Statement (Sess. Marks'!$AM$2,'Complete Statement (Sess. Marks'!AX214,IF($K$2='Complete Statement (Sess. Marks'!$AY$2,'Complete Statement (Sess. Marks'!BJ214,IF($K$2='Complete Statement (Sess. Marks'!$BK$2,'Complete Statement (Sess. Marks'!BV214,IF($K$2='Complete Statement (Sess. Marks'!$BW$2,'Complete Statement (Sess. Marks'!CH214,IF($K$2='Complete Statement (Sess. Marks'!$CI$2,'Complete Statement (Sess. Marks'!CT214,"")))))))</f>
        <v>0</v>
      </c>
      <c r="W214" s="585"/>
      <c r="X214" s="128">
        <f>'Complete Statement (Sess. Marks'!DE214</f>
        <v>0</v>
      </c>
      <c r="Y214" s="282">
        <f>'Complete Statement (Sess. Marks'!DI214</f>
        <v>0</v>
      </c>
      <c r="Z214" s="124">
        <f>'Complete Statement (Sess. Marks'!DM214</f>
        <v>0</v>
      </c>
      <c r="AA214" s="282">
        <f>'Complete Statement (Sess. Marks'!DQ214</f>
        <v>0</v>
      </c>
      <c r="AB214" s="352">
        <f>'Complete Statement (Sess. Marks'!DU214</f>
        <v>0</v>
      </c>
      <c r="AC214" s="284">
        <f>'Complete Statement (Sess. Marks'!DY214</f>
        <v>0</v>
      </c>
      <c r="AD214" s="278" t="str">
        <f>'Complete Statement (Sess. Marks'!EC214</f>
        <v/>
      </c>
      <c r="AE214" s="123">
        <f>'Complete Statement (Sess. Marks'!ED214</f>
        <v>0</v>
      </c>
      <c r="AF214" s="44" t="str">
        <f>'Complete Statement (Sess. Marks'!EE214</f>
        <v>D</v>
      </c>
      <c r="AG214" s="289">
        <f>'Complete Statement (Sess. Marks'!EF214</f>
        <v>0</v>
      </c>
      <c r="AH214" s="290" t="str">
        <f>'Complete Statement (Sess. Marks'!EG214</f>
        <v>D</v>
      </c>
      <c r="AI214" s="653"/>
    </row>
    <row r="215" spans="1:35" s="20" customFormat="1" ht="17.25" customHeight="1">
      <c r="A215" s="654"/>
      <c r="B215" s="90">
        <f t="shared" si="3"/>
        <v>0</v>
      </c>
      <c r="C215" s="19">
        <f>'Marks Entry'!D217</f>
        <v>0</v>
      </c>
      <c r="D215" s="19">
        <f>'Marks Entry'!E217</f>
        <v>0</v>
      </c>
      <c r="E215" s="106" t="str">
        <f>'Marks Entry'!F217</f>
        <v/>
      </c>
      <c r="F215" s="19">
        <f>'Marks Entry'!G217</f>
        <v>0</v>
      </c>
      <c r="G215" s="19">
        <f>'Marks Entry'!H217</f>
        <v>0</v>
      </c>
      <c r="H215" s="19">
        <f>'Marks Entry'!I217</f>
        <v>0</v>
      </c>
      <c r="I215" s="19">
        <f>'Marks Entry'!J217</f>
        <v>0</v>
      </c>
      <c r="J215" s="748">
        <f>'Marks Entry'!K217</f>
        <v>0</v>
      </c>
      <c r="K215" s="77">
        <f>IF($K$2='Complete Statement (Sess. Marks'!$O$2,'Complete Statement (Sess. Marks'!O215,IF($K$2='Complete Statement (Sess. Marks'!$AA$2,'Complete Statement (Sess. Marks'!AA215,IF($K$2='Complete Statement (Sess. Marks'!$AM$2,'Complete Statement (Sess. Marks'!AM215,IF($K$2='Complete Statement (Sess. Marks'!$AY$2,'Complete Statement (Sess. Marks'!AY215,IF($K$2='Complete Statement (Sess. Marks'!$BK$2,'Complete Statement (Sess. Marks'!BK215,IF($K$2='Complete Statement (Sess. Marks'!$BW$2,'Complete Statement (Sess. Marks'!BW215,IF($K$2='Complete Statement (Sess. Marks'!$CI$2,'Complete Statement (Sess. Marks'!CI215,"")))))))</f>
        <v>0</v>
      </c>
      <c r="L215" s="76">
        <f>IF($K$2='Complete Statement (Sess. Marks'!$O$2,'Complete Statement (Sess. Marks'!P215,IF($K$2='Complete Statement (Sess. Marks'!$AA$2,'Complete Statement (Sess. Marks'!AB215,IF($K$2='Complete Statement (Sess. Marks'!$AM$2,'Complete Statement (Sess. Marks'!AN215,IF($K$2='Complete Statement (Sess. Marks'!$AY$2,'Complete Statement (Sess. Marks'!AZ215,IF($K$2='Complete Statement (Sess. Marks'!$BK$2,'Complete Statement (Sess. Marks'!BL215,IF($K$2='Complete Statement (Sess. Marks'!$BW$2,'Complete Statement (Sess. Marks'!BX215,IF($K$2='Complete Statement (Sess. Marks'!$CI$2,'Complete Statement (Sess. Marks'!CJ215,"")))))))</f>
        <v>0</v>
      </c>
      <c r="M215" s="76">
        <f>IF($K$2='Complete Statement (Sess. Marks'!$O$2,'Complete Statement (Sess. Marks'!Q215,IF($K$2='Complete Statement (Sess. Marks'!$AA$2,'Complete Statement (Sess. Marks'!AC215,IF($K$2='Complete Statement (Sess. Marks'!$AM$2,'Complete Statement (Sess. Marks'!AO215,IF($K$2='Complete Statement (Sess. Marks'!$AY$2,'Complete Statement (Sess. Marks'!BA215,IF($K$2='Complete Statement (Sess. Marks'!$BK$2,'Complete Statement (Sess. Marks'!BM215,IF($K$2='Complete Statement (Sess. Marks'!$BW$2,'Complete Statement (Sess. Marks'!BY215,IF($K$2='Complete Statement (Sess. Marks'!$CI$2,'Complete Statement (Sess. Marks'!CK215,"")))))))</f>
        <v>0</v>
      </c>
      <c r="N215" s="76">
        <f>IF($K$2='Complete Statement (Sess. Marks'!$O$2,'Complete Statement (Sess. Marks'!R215,IF($K$2='Complete Statement (Sess. Marks'!$AA$2,'Complete Statement (Sess. Marks'!AD215,IF($K$2='Complete Statement (Sess. Marks'!$AM$2,'Complete Statement (Sess. Marks'!AP215,IF($K$2='Complete Statement (Sess. Marks'!$AY$2,'Complete Statement (Sess. Marks'!BB215,IF($K$2='Complete Statement (Sess. Marks'!$BK$2,'Complete Statement (Sess. Marks'!BN215,IF($K$2='Complete Statement (Sess. Marks'!$BW$2,'Complete Statement (Sess. Marks'!BZ215,IF($K$2='Complete Statement (Sess. Marks'!$CI$2,'Complete Statement (Sess. Marks'!CL215,"")))))))</f>
        <v>0</v>
      </c>
      <c r="O215" s="76">
        <f>IF($K$2='Complete Statement (Sess. Marks'!$O$2,'Complete Statement (Sess. Marks'!S215,IF($K$2='Complete Statement (Sess. Marks'!$AA$2,'Complete Statement (Sess. Marks'!AE215,IF($K$2='Complete Statement (Sess. Marks'!$AM$2,'Complete Statement (Sess. Marks'!AQ215,IF($K$2='Complete Statement (Sess. Marks'!$AY$2,'Complete Statement (Sess. Marks'!BC215,IF($K$2='Complete Statement (Sess. Marks'!$BK$2,'Complete Statement (Sess. Marks'!BO215,IF($K$2='Complete Statement (Sess. Marks'!$BW$2,'Complete Statement (Sess. Marks'!CA215,IF($K$2='Complete Statement (Sess. Marks'!$CI$2,'Complete Statement (Sess. Marks'!CM215,"")))))))</f>
        <v>0</v>
      </c>
      <c r="P215" s="76">
        <f>IF($K$2='Complete Statement (Sess. Marks'!$O$2,'Complete Statement (Sess. Marks'!T215,IF($K$2='Complete Statement (Sess. Marks'!$AA$2,'Complete Statement (Sess. Marks'!AF215,IF($K$2='Complete Statement (Sess. Marks'!$AM$2,'Complete Statement (Sess. Marks'!AR215,IF($K$2='Complete Statement (Sess. Marks'!$AY$2,'Complete Statement (Sess. Marks'!BD215,IF($K$2='Complete Statement (Sess. Marks'!$BK$2,'Complete Statement (Sess. Marks'!BP215,IF($K$2='Complete Statement (Sess. Marks'!$BW$2,'Complete Statement (Sess. Marks'!CB215,IF($K$2='Complete Statement (Sess. Marks'!$CI$2,'Complete Statement (Sess. Marks'!CN215,"")))))))</f>
        <v>0</v>
      </c>
      <c r="Q215" s="76">
        <f>IF($K$2='Complete Statement (Sess. Marks'!$O$2,'Complete Statement (Sess. Marks'!U215,IF($K$2='Complete Statement (Sess. Marks'!$AA$2,'Complete Statement (Sess. Marks'!AG215,IF($K$2='Complete Statement (Sess. Marks'!$AM$2,'Complete Statement (Sess. Marks'!AS215,IF($K$2='Complete Statement (Sess. Marks'!$AY$2,'Complete Statement (Sess. Marks'!BE215,IF($K$2='Complete Statement (Sess. Marks'!$BK$2,'Complete Statement (Sess. Marks'!BQ215,IF($K$2='Complete Statement (Sess. Marks'!$BW$2,'Complete Statement (Sess. Marks'!CC215,IF($K$2='Complete Statement (Sess. Marks'!$CI$2,'Complete Statement (Sess. Marks'!CO215,"")))))))</f>
        <v>0</v>
      </c>
      <c r="R215" s="76">
        <f>IF($K$2='Complete Statement (Sess. Marks'!$O$2,'Complete Statement (Sess. Marks'!V215,IF($K$2='Complete Statement (Sess. Marks'!$AA$2,'Complete Statement (Sess. Marks'!AH215,IF($K$2='Complete Statement (Sess. Marks'!$AM$2,'Complete Statement (Sess. Marks'!AT215,IF($K$2='Complete Statement (Sess. Marks'!$AY$2,'Complete Statement (Sess. Marks'!BF215,IF($K$2='Complete Statement (Sess. Marks'!$BK$2,'Complete Statement (Sess. Marks'!BR215,IF($K$2='Complete Statement (Sess. Marks'!$BW$2,'Complete Statement (Sess. Marks'!CD215,IF($K$2='Complete Statement (Sess. Marks'!$CI$2,'Complete Statement (Sess. Marks'!CP215,"")))))))</f>
        <v>0</v>
      </c>
      <c r="S215" s="76">
        <f>IF($K$2='Complete Statement (Sess. Marks'!$O$2,'Complete Statement (Sess. Marks'!W215,IF($K$2='Complete Statement (Sess. Marks'!$AA$2,'Complete Statement (Sess. Marks'!AI215,IF($K$2='Complete Statement (Sess. Marks'!$AM$2,'Complete Statement (Sess. Marks'!AU215,IF($K$2='Complete Statement (Sess. Marks'!$AY$2,'Complete Statement (Sess. Marks'!BG215,IF($K$2='Complete Statement (Sess. Marks'!$BK$2,'Complete Statement (Sess. Marks'!BS215,IF($K$2='Complete Statement (Sess. Marks'!$BW$2,'Complete Statement (Sess. Marks'!CE215,IF($K$2='Complete Statement (Sess. Marks'!$CI$2,'Complete Statement (Sess. Marks'!CQ215,"")))))))</f>
        <v>0</v>
      </c>
      <c r="T215" s="76">
        <f>IF($K$2='Complete Statement (Sess. Marks'!$O$2,'Complete Statement (Sess. Marks'!X215,IF($K$2='Complete Statement (Sess. Marks'!$AA$2,'Complete Statement (Sess. Marks'!AJ215,IF($K$2='Complete Statement (Sess. Marks'!$AM$2,'Complete Statement (Sess. Marks'!AV215,IF($K$2='Complete Statement (Sess. Marks'!$AY$2,'Complete Statement (Sess. Marks'!BH215,IF($K$2='Complete Statement (Sess. Marks'!$BK$2,'Complete Statement (Sess. Marks'!BT215,IF($K$2='Complete Statement (Sess. Marks'!$BW$2,'Complete Statement (Sess. Marks'!CF215,IF($K$2='Complete Statement (Sess. Marks'!$CI$2,'Complete Statement (Sess. Marks'!CR215,"")))))))</f>
        <v>0</v>
      </c>
      <c r="U215" s="76">
        <f>IF($K$2='Complete Statement (Sess. Marks'!$O$2,'Complete Statement (Sess. Marks'!Y215,IF($K$2='Complete Statement (Sess. Marks'!$AA$2,'Complete Statement (Sess. Marks'!AK215,IF($K$2='Complete Statement (Sess. Marks'!$AM$2,'Complete Statement (Sess. Marks'!AW215,IF($K$2='Complete Statement (Sess. Marks'!$AY$2,'Complete Statement (Sess. Marks'!BI215,IF($K$2='Complete Statement (Sess. Marks'!$BK$2,'Complete Statement (Sess. Marks'!BU215,IF($K$2='Complete Statement (Sess. Marks'!$BW$2,'Complete Statement (Sess. Marks'!CG215,IF($K$2='Complete Statement (Sess. Marks'!$CI$2,'Complete Statement (Sess. Marks'!CS215,"")))))))</f>
        <v>0</v>
      </c>
      <c r="V215" s="78">
        <f>IF($K$2='Complete Statement (Sess. Marks'!$O$2,'Complete Statement (Sess. Marks'!Z215,IF($K$2='Complete Statement (Sess. Marks'!$AA$2,'Complete Statement (Sess. Marks'!AL215,IF($K$2='Complete Statement (Sess. Marks'!$AM$2,'Complete Statement (Sess. Marks'!AX215,IF($K$2='Complete Statement (Sess. Marks'!$AY$2,'Complete Statement (Sess. Marks'!BJ215,IF($K$2='Complete Statement (Sess. Marks'!$BK$2,'Complete Statement (Sess. Marks'!BV215,IF($K$2='Complete Statement (Sess. Marks'!$BW$2,'Complete Statement (Sess. Marks'!CH215,IF($K$2='Complete Statement (Sess. Marks'!$CI$2,'Complete Statement (Sess. Marks'!CT215,"")))))))</f>
        <v>0</v>
      </c>
      <c r="W215" s="585"/>
      <c r="X215" s="128">
        <f>'Complete Statement (Sess. Marks'!DE215</f>
        <v>0</v>
      </c>
      <c r="Y215" s="282">
        <f>'Complete Statement (Sess. Marks'!DI215</f>
        <v>0</v>
      </c>
      <c r="Z215" s="124">
        <f>'Complete Statement (Sess. Marks'!DM215</f>
        <v>0</v>
      </c>
      <c r="AA215" s="282">
        <f>'Complete Statement (Sess. Marks'!DQ215</f>
        <v>0</v>
      </c>
      <c r="AB215" s="352">
        <f>'Complete Statement (Sess. Marks'!DU215</f>
        <v>0</v>
      </c>
      <c r="AC215" s="284">
        <f>'Complete Statement (Sess. Marks'!DY215</f>
        <v>0</v>
      </c>
      <c r="AD215" s="278" t="str">
        <f>'Complete Statement (Sess. Marks'!EC215</f>
        <v/>
      </c>
      <c r="AE215" s="123">
        <f>'Complete Statement (Sess. Marks'!ED215</f>
        <v>0</v>
      </c>
      <c r="AF215" s="44" t="str">
        <f>'Complete Statement (Sess. Marks'!EE215</f>
        <v>D</v>
      </c>
      <c r="AG215" s="289">
        <f>'Complete Statement (Sess. Marks'!EF215</f>
        <v>0</v>
      </c>
      <c r="AH215" s="290" t="str">
        <f>'Complete Statement (Sess. Marks'!EG215</f>
        <v>D</v>
      </c>
      <c r="AI215" s="653"/>
    </row>
    <row r="216" spans="1:35" s="20" customFormat="1" ht="17.25" customHeight="1">
      <c r="A216" s="654"/>
      <c r="B216" s="90">
        <f t="shared" si="3"/>
        <v>0</v>
      </c>
      <c r="C216" s="19">
        <f>'Marks Entry'!D218</f>
        <v>0</v>
      </c>
      <c r="D216" s="19">
        <f>'Marks Entry'!E218</f>
        <v>0</v>
      </c>
      <c r="E216" s="106" t="str">
        <f>'Marks Entry'!F218</f>
        <v/>
      </c>
      <c r="F216" s="19">
        <f>'Marks Entry'!G218</f>
        <v>0</v>
      </c>
      <c r="G216" s="19">
        <f>'Marks Entry'!H218</f>
        <v>0</v>
      </c>
      <c r="H216" s="19">
        <f>'Marks Entry'!I218</f>
        <v>0</v>
      </c>
      <c r="I216" s="19">
        <f>'Marks Entry'!J218</f>
        <v>0</v>
      </c>
      <c r="J216" s="748">
        <f>'Marks Entry'!K218</f>
        <v>0</v>
      </c>
      <c r="K216" s="77">
        <f>IF($K$2='Complete Statement (Sess. Marks'!$O$2,'Complete Statement (Sess. Marks'!O216,IF($K$2='Complete Statement (Sess. Marks'!$AA$2,'Complete Statement (Sess. Marks'!AA216,IF($K$2='Complete Statement (Sess. Marks'!$AM$2,'Complete Statement (Sess. Marks'!AM216,IF($K$2='Complete Statement (Sess. Marks'!$AY$2,'Complete Statement (Sess. Marks'!AY216,IF($K$2='Complete Statement (Sess. Marks'!$BK$2,'Complete Statement (Sess. Marks'!BK216,IF($K$2='Complete Statement (Sess. Marks'!$BW$2,'Complete Statement (Sess. Marks'!BW216,IF($K$2='Complete Statement (Sess. Marks'!$CI$2,'Complete Statement (Sess. Marks'!CI216,"")))))))</f>
        <v>0</v>
      </c>
      <c r="L216" s="76">
        <f>IF($K$2='Complete Statement (Sess. Marks'!$O$2,'Complete Statement (Sess. Marks'!P216,IF($K$2='Complete Statement (Sess. Marks'!$AA$2,'Complete Statement (Sess. Marks'!AB216,IF($K$2='Complete Statement (Sess. Marks'!$AM$2,'Complete Statement (Sess. Marks'!AN216,IF($K$2='Complete Statement (Sess. Marks'!$AY$2,'Complete Statement (Sess. Marks'!AZ216,IF($K$2='Complete Statement (Sess. Marks'!$BK$2,'Complete Statement (Sess. Marks'!BL216,IF($K$2='Complete Statement (Sess. Marks'!$BW$2,'Complete Statement (Sess. Marks'!BX216,IF($K$2='Complete Statement (Sess. Marks'!$CI$2,'Complete Statement (Sess. Marks'!CJ216,"")))))))</f>
        <v>0</v>
      </c>
      <c r="M216" s="76">
        <f>IF($K$2='Complete Statement (Sess. Marks'!$O$2,'Complete Statement (Sess. Marks'!Q216,IF($K$2='Complete Statement (Sess. Marks'!$AA$2,'Complete Statement (Sess. Marks'!AC216,IF($K$2='Complete Statement (Sess. Marks'!$AM$2,'Complete Statement (Sess. Marks'!AO216,IF($K$2='Complete Statement (Sess. Marks'!$AY$2,'Complete Statement (Sess. Marks'!BA216,IF($K$2='Complete Statement (Sess. Marks'!$BK$2,'Complete Statement (Sess. Marks'!BM216,IF($K$2='Complete Statement (Sess. Marks'!$BW$2,'Complete Statement (Sess. Marks'!BY216,IF($K$2='Complete Statement (Sess. Marks'!$CI$2,'Complete Statement (Sess. Marks'!CK216,"")))))))</f>
        <v>0</v>
      </c>
      <c r="N216" s="76">
        <f>IF($K$2='Complete Statement (Sess. Marks'!$O$2,'Complete Statement (Sess. Marks'!R216,IF($K$2='Complete Statement (Sess. Marks'!$AA$2,'Complete Statement (Sess. Marks'!AD216,IF($K$2='Complete Statement (Sess. Marks'!$AM$2,'Complete Statement (Sess. Marks'!AP216,IF($K$2='Complete Statement (Sess. Marks'!$AY$2,'Complete Statement (Sess. Marks'!BB216,IF($K$2='Complete Statement (Sess. Marks'!$BK$2,'Complete Statement (Sess. Marks'!BN216,IF($K$2='Complete Statement (Sess. Marks'!$BW$2,'Complete Statement (Sess. Marks'!BZ216,IF($K$2='Complete Statement (Sess. Marks'!$CI$2,'Complete Statement (Sess. Marks'!CL216,"")))))))</f>
        <v>0</v>
      </c>
      <c r="O216" s="76">
        <f>IF($K$2='Complete Statement (Sess. Marks'!$O$2,'Complete Statement (Sess. Marks'!S216,IF($K$2='Complete Statement (Sess. Marks'!$AA$2,'Complete Statement (Sess. Marks'!AE216,IF($K$2='Complete Statement (Sess. Marks'!$AM$2,'Complete Statement (Sess. Marks'!AQ216,IF($K$2='Complete Statement (Sess. Marks'!$AY$2,'Complete Statement (Sess. Marks'!BC216,IF($K$2='Complete Statement (Sess. Marks'!$BK$2,'Complete Statement (Sess. Marks'!BO216,IF($K$2='Complete Statement (Sess. Marks'!$BW$2,'Complete Statement (Sess. Marks'!CA216,IF($K$2='Complete Statement (Sess. Marks'!$CI$2,'Complete Statement (Sess. Marks'!CM216,"")))))))</f>
        <v>0</v>
      </c>
      <c r="P216" s="76">
        <f>IF($K$2='Complete Statement (Sess. Marks'!$O$2,'Complete Statement (Sess. Marks'!T216,IF($K$2='Complete Statement (Sess. Marks'!$AA$2,'Complete Statement (Sess. Marks'!AF216,IF($K$2='Complete Statement (Sess. Marks'!$AM$2,'Complete Statement (Sess. Marks'!AR216,IF($K$2='Complete Statement (Sess. Marks'!$AY$2,'Complete Statement (Sess. Marks'!BD216,IF($K$2='Complete Statement (Sess. Marks'!$BK$2,'Complete Statement (Sess. Marks'!BP216,IF($K$2='Complete Statement (Sess. Marks'!$BW$2,'Complete Statement (Sess. Marks'!CB216,IF($K$2='Complete Statement (Sess. Marks'!$CI$2,'Complete Statement (Sess. Marks'!CN216,"")))))))</f>
        <v>0</v>
      </c>
      <c r="Q216" s="76">
        <f>IF($K$2='Complete Statement (Sess. Marks'!$O$2,'Complete Statement (Sess. Marks'!U216,IF($K$2='Complete Statement (Sess. Marks'!$AA$2,'Complete Statement (Sess. Marks'!AG216,IF($K$2='Complete Statement (Sess. Marks'!$AM$2,'Complete Statement (Sess. Marks'!AS216,IF($K$2='Complete Statement (Sess. Marks'!$AY$2,'Complete Statement (Sess. Marks'!BE216,IF($K$2='Complete Statement (Sess. Marks'!$BK$2,'Complete Statement (Sess. Marks'!BQ216,IF($K$2='Complete Statement (Sess. Marks'!$BW$2,'Complete Statement (Sess. Marks'!CC216,IF($K$2='Complete Statement (Sess. Marks'!$CI$2,'Complete Statement (Sess. Marks'!CO216,"")))))))</f>
        <v>0</v>
      </c>
      <c r="R216" s="76">
        <f>IF($K$2='Complete Statement (Sess. Marks'!$O$2,'Complete Statement (Sess. Marks'!V216,IF($K$2='Complete Statement (Sess. Marks'!$AA$2,'Complete Statement (Sess. Marks'!AH216,IF($K$2='Complete Statement (Sess. Marks'!$AM$2,'Complete Statement (Sess. Marks'!AT216,IF($K$2='Complete Statement (Sess. Marks'!$AY$2,'Complete Statement (Sess. Marks'!BF216,IF($K$2='Complete Statement (Sess. Marks'!$BK$2,'Complete Statement (Sess. Marks'!BR216,IF($K$2='Complete Statement (Sess. Marks'!$BW$2,'Complete Statement (Sess. Marks'!CD216,IF($K$2='Complete Statement (Sess. Marks'!$CI$2,'Complete Statement (Sess. Marks'!CP216,"")))))))</f>
        <v>0</v>
      </c>
      <c r="S216" s="76">
        <f>IF($K$2='Complete Statement (Sess. Marks'!$O$2,'Complete Statement (Sess. Marks'!W216,IF($K$2='Complete Statement (Sess. Marks'!$AA$2,'Complete Statement (Sess. Marks'!AI216,IF($K$2='Complete Statement (Sess. Marks'!$AM$2,'Complete Statement (Sess. Marks'!AU216,IF($K$2='Complete Statement (Sess. Marks'!$AY$2,'Complete Statement (Sess. Marks'!BG216,IF($K$2='Complete Statement (Sess. Marks'!$BK$2,'Complete Statement (Sess. Marks'!BS216,IF($K$2='Complete Statement (Sess. Marks'!$BW$2,'Complete Statement (Sess. Marks'!CE216,IF($K$2='Complete Statement (Sess. Marks'!$CI$2,'Complete Statement (Sess. Marks'!CQ216,"")))))))</f>
        <v>0</v>
      </c>
      <c r="T216" s="76">
        <f>IF($K$2='Complete Statement (Sess. Marks'!$O$2,'Complete Statement (Sess. Marks'!X216,IF($K$2='Complete Statement (Sess. Marks'!$AA$2,'Complete Statement (Sess. Marks'!AJ216,IF($K$2='Complete Statement (Sess. Marks'!$AM$2,'Complete Statement (Sess. Marks'!AV216,IF($K$2='Complete Statement (Sess. Marks'!$AY$2,'Complete Statement (Sess. Marks'!BH216,IF($K$2='Complete Statement (Sess. Marks'!$BK$2,'Complete Statement (Sess. Marks'!BT216,IF($K$2='Complete Statement (Sess. Marks'!$BW$2,'Complete Statement (Sess. Marks'!CF216,IF($K$2='Complete Statement (Sess. Marks'!$CI$2,'Complete Statement (Sess. Marks'!CR216,"")))))))</f>
        <v>0</v>
      </c>
      <c r="U216" s="76">
        <f>IF($K$2='Complete Statement (Sess. Marks'!$O$2,'Complete Statement (Sess. Marks'!Y216,IF($K$2='Complete Statement (Sess. Marks'!$AA$2,'Complete Statement (Sess. Marks'!AK216,IF($K$2='Complete Statement (Sess. Marks'!$AM$2,'Complete Statement (Sess. Marks'!AW216,IF($K$2='Complete Statement (Sess. Marks'!$AY$2,'Complete Statement (Sess. Marks'!BI216,IF($K$2='Complete Statement (Sess. Marks'!$BK$2,'Complete Statement (Sess. Marks'!BU216,IF($K$2='Complete Statement (Sess. Marks'!$BW$2,'Complete Statement (Sess. Marks'!CG216,IF($K$2='Complete Statement (Sess. Marks'!$CI$2,'Complete Statement (Sess. Marks'!CS216,"")))))))</f>
        <v>0</v>
      </c>
      <c r="V216" s="78">
        <f>IF($K$2='Complete Statement (Sess. Marks'!$O$2,'Complete Statement (Sess. Marks'!Z216,IF($K$2='Complete Statement (Sess. Marks'!$AA$2,'Complete Statement (Sess. Marks'!AL216,IF($K$2='Complete Statement (Sess. Marks'!$AM$2,'Complete Statement (Sess. Marks'!AX216,IF($K$2='Complete Statement (Sess. Marks'!$AY$2,'Complete Statement (Sess. Marks'!BJ216,IF($K$2='Complete Statement (Sess. Marks'!$BK$2,'Complete Statement (Sess. Marks'!BV216,IF($K$2='Complete Statement (Sess. Marks'!$BW$2,'Complete Statement (Sess. Marks'!CH216,IF($K$2='Complete Statement (Sess. Marks'!$CI$2,'Complete Statement (Sess. Marks'!CT216,"")))))))</f>
        <v>0</v>
      </c>
      <c r="W216" s="585"/>
      <c r="X216" s="128">
        <f>'Complete Statement (Sess. Marks'!DE216</f>
        <v>0</v>
      </c>
      <c r="Y216" s="282">
        <f>'Complete Statement (Sess. Marks'!DI216</f>
        <v>0</v>
      </c>
      <c r="Z216" s="124">
        <f>'Complete Statement (Sess. Marks'!DM216</f>
        <v>0</v>
      </c>
      <c r="AA216" s="282">
        <f>'Complete Statement (Sess. Marks'!DQ216</f>
        <v>0</v>
      </c>
      <c r="AB216" s="352">
        <f>'Complete Statement (Sess. Marks'!DU216</f>
        <v>0</v>
      </c>
      <c r="AC216" s="284">
        <f>'Complete Statement (Sess. Marks'!DY216</f>
        <v>0</v>
      </c>
      <c r="AD216" s="278" t="str">
        <f>'Complete Statement (Sess. Marks'!EC216</f>
        <v/>
      </c>
      <c r="AE216" s="123">
        <f>'Complete Statement (Sess. Marks'!ED216</f>
        <v>0</v>
      </c>
      <c r="AF216" s="44" t="str">
        <f>'Complete Statement (Sess. Marks'!EE216</f>
        <v>D</v>
      </c>
      <c r="AG216" s="289">
        <f>'Complete Statement (Sess. Marks'!EF216</f>
        <v>0</v>
      </c>
      <c r="AH216" s="290" t="str">
        <f>'Complete Statement (Sess. Marks'!EG216</f>
        <v>D</v>
      </c>
      <c r="AI216" s="653"/>
    </row>
    <row r="217" spans="1:35" s="20" customFormat="1" ht="17.25" customHeight="1">
      <c r="A217" s="654"/>
      <c r="B217" s="90">
        <f t="shared" si="3"/>
        <v>0</v>
      </c>
      <c r="C217" s="19">
        <f>'Marks Entry'!D219</f>
        <v>0</v>
      </c>
      <c r="D217" s="19">
        <f>'Marks Entry'!E219</f>
        <v>0</v>
      </c>
      <c r="E217" s="106" t="str">
        <f>'Marks Entry'!F219</f>
        <v/>
      </c>
      <c r="F217" s="19">
        <f>'Marks Entry'!G219</f>
        <v>0</v>
      </c>
      <c r="G217" s="19">
        <f>'Marks Entry'!H219</f>
        <v>0</v>
      </c>
      <c r="H217" s="19">
        <f>'Marks Entry'!I219</f>
        <v>0</v>
      </c>
      <c r="I217" s="19">
        <f>'Marks Entry'!J219</f>
        <v>0</v>
      </c>
      <c r="J217" s="748">
        <f>'Marks Entry'!K219</f>
        <v>0</v>
      </c>
      <c r="K217" s="77">
        <f>IF($K$2='Complete Statement (Sess. Marks'!$O$2,'Complete Statement (Sess. Marks'!O217,IF($K$2='Complete Statement (Sess. Marks'!$AA$2,'Complete Statement (Sess. Marks'!AA217,IF($K$2='Complete Statement (Sess. Marks'!$AM$2,'Complete Statement (Sess. Marks'!AM217,IF($K$2='Complete Statement (Sess. Marks'!$AY$2,'Complete Statement (Sess. Marks'!AY217,IF($K$2='Complete Statement (Sess. Marks'!$BK$2,'Complete Statement (Sess. Marks'!BK217,IF($K$2='Complete Statement (Sess. Marks'!$BW$2,'Complete Statement (Sess. Marks'!BW217,IF($K$2='Complete Statement (Sess. Marks'!$CI$2,'Complete Statement (Sess. Marks'!CI217,"")))))))</f>
        <v>0</v>
      </c>
      <c r="L217" s="76">
        <f>IF($K$2='Complete Statement (Sess. Marks'!$O$2,'Complete Statement (Sess. Marks'!P217,IF($K$2='Complete Statement (Sess. Marks'!$AA$2,'Complete Statement (Sess. Marks'!AB217,IF($K$2='Complete Statement (Sess. Marks'!$AM$2,'Complete Statement (Sess. Marks'!AN217,IF($K$2='Complete Statement (Sess. Marks'!$AY$2,'Complete Statement (Sess. Marks'!AZ217,IF($K$2='Complete Statement (Sess. Marks'!$BK$2,'Complete Statement (Sess. Marks'!BL217,IF($K$2='Complete Statement (Sess. Marks'!$BW$2,'Complete Statement (Sess. Marks'!BX217,IF($K$2='Complete Statement (Sess. Marks'!$CI$2,'Complete Statement (Sess. Marks'!CJ217,"")))))))</f>
        <v>0</v>
      </c>
      <c r="M217" s="76">
        <f>IF($K$2='Complete Statement (Sess. Marks'!$O$2,'Complete Statement (Sess. Marks'!Q217,IF($K$2='Complete Statement (Sess. Marks'!$AA$2,'Complete Statement (Sess. Marks'!AC217,IF($K$2='Complete Statement (Sess. Marks'!$AM$2,'Complete Statement (Sess. Marks'!AO217,IF($K$2='Complete Statement (Sess. Marks'!$AY$2,'Complete Statement (Sess. Marks'!BA217,IF($K$2='Complete Statement (Sess. Marks'!$BK$2,'Complete Statement (Sess. Marks'!BM217,IF($K$2='Complete Statement (Sess. Marks'!$BW$2,'Complete Statement (Sess. Marks'!BY217,IF($K$2='Complete Statement (Sess. Marks'!$CI$2,'Complete Statement (Sess. Marks'!CK217,"")))))))</f>
        <v>0</v>
      </c>
      <c r="N217" s="76">
        <f>IF($K$2='Complete Statement (Sess. Marks'!$O$2,'Complete Statement (Sess. Marks'!R217,IF($K$2='Complete Statement (Sess. Marks'!$AA$2,'Complete Statement (Sess. Marks'!AD217,IF($K$2='Complete Statement (Sess. Marks'!$AM$2,'Complete Statement (Sess. Marks'!AP217,IF($K$2='Complete Statement (Sess. Marks'!$AY$2,'Complete Statement (Sess. Marks'!BB217,IF($K$2='Complete Statement (Sess. Marks'!$BK$2,'Complete Statement (Sess. Marks'!BN217,IF($K$2='Complete Statement (Sess. Marks'!$BW$2,'Complete Statement (Sess. Marks'!BZ217,IF($K$2='Complete Statement (Sess. Marks'!$CI$2,'Complete Statement (Sess. Marks'!CL217,"")))))))</f>
        <v>0</v>
      </c>
      <c r="O217" s="76">
        <f>IF($K$2='Complete Statement (Sess. Marks'!$O$2,'Complete Statement (Sess. Marks'!S217,IF($K$2='Complete Statement (Sess. Marks'!$AA$2,'Complete Statement (Sess. Marks'!AE217,IF($K$2='Complete Statement (Sess. Marks'!$AM$2,'Complete Statement (Sess. Marks'!AQ217,IF($K$2='Complete Statement (Sess. Marks'!$AY$2,'Complete Statement (Sess. Marks'!BC217,IF($K$2='Complete Statement (Sess. Marks'!$BK$2,'Complete Statement (Sess. Marks'!BO217,IF($K$2='Complete Statement (Sess. Marks'!$BW$2,'Complete Statement (Sess. Marks'!CA217,IF($K$2='Complete Statement (Sess. Marks'!$CI$2,'Complete Statement (Sess. Marks'!CM217,"")))))))</f>
        <v>0</v>
      </c>
      <c r="P217" s="76">
        <f>IF($K$2='Complete Statement (Sess. Marks'!$O$2,'Complete Statement (Sess. Marks'!T217,IF($K$2='Complete Statement (Sess. Marks'!$AA$2,'Complete Statement (Sess. Marks'!AF217,IF($K$2='Complete Statement (Sess. Marks'!$AM$2,'Complete Statement (Sess. Marks'!AR217,IF($K$2='Complete Statement (Sess. Marks'!$AY$2,'Complete Statement (Sess. Marks'!BD217,IF($K$2='Complete Statement (Sess. Marks'!$BK$2,'Complete Statement (Sess. Marks'!BP217,IF($K$2='Complete Statement (Sess. Marks'!$BW$2,'Complete Statement (Sess. Marks'!CB217,IF($K$2='Complete Statement (Sess. Marks'!$CI$2,'Complete Statement (Sess. Marks'!CN217,"")))))))</f>
        <v>0</v>
      </c>
      <c r="Q217" s="76">
        <f>IF($K$2='Complete Statement (Sess. Marks'!$O$2,'Complete Statement (Sess. Marks'!U217,IF($K$2='Complete Statement (Sess. Marks'!$AA$2,'Complete Statement (Sess. Marks'!AG217,IF($K$2='Complete Statement (Sess. Marks'!$AM$2,'Complete Statement (Sess. Marks'!AS217,IF($K$2='Complete Statement (Sess. Marks'!$AY$2,'Complete Statement (Sess. Marks'!BE217,IF($K$2='Complete Statement (Sess. Marks'!$BK$2,'Complete Statement (Sess. Marks'!BQ217,IF($K$2='Complete Statement (Sess. Marks'!$BW$2,'Complete Statement (Sess. Marks'!CC217,IF($K$2='Complete Statement (Sess. Marks'!$CI$2,'Complete Statement (Sess. Marks'!CO217,"")))))))</f>
        <v>0</v>
      </c>
      <c r="R217" s="76">
        <f>IF($K$2='Complete Statement (Sess. Marks'!$O$2,'Complete Statement (Sess. Marks'!V217,IF($K$2='Complete Statement (Sess. Marks'!$AA$2,'Complete Statement (Sess. Marks'!AH217,IF($K$2='Complete Statement (Sess. Marks'!$AM$2,'Complete Statement (Sess. Marks'!AT217,IF($K$2='Complete Statement (Sess. Marks'!$AY$2,'Complete Statement (Sess. Marks'!BF217,IF($K$2='Complete Statement (Sess. Marks'!$BK$2,'Complete Statement (Sess. Marks'!BR217,IF($K$2='Complete Statement (Sess. Marks'!$BW$2,'Complete Statement (Sess. Marks'!CD217,IF($K$2='Complete Statement (Sess. Marks'!$CI$2,'Complete Statement (Sess. Marks'!CP217,"")))))))</f>
        <v>0</v>
      </c>
      <c r="S217" s="76">
        <f>IF($K$2='Complete Statement (Sess. Marks'!$O$2,'Complete Statement (Sess. Marks'!W217,IF($K$2='Complete Statement (Sess. Marks'!$AA$2,'Complete Statement (Sess. Marks'!AI217,IF($K$2='Complete Statement (Sess. Marks'!$AM$2,'Complete Statement (Sess. Marks'!AU217,IF($K$2='Complete Statement (Sess. Marks'!$AY$2,'Complete Statement (Sess. Marks'!BG217,IF($K$2='Complete Statement (Sess. Marks'!$BK$2,'Complete Statement (Sess. Marks'!BS217,IF($K$2='Complete Statement (Sess. Marks'!$BW$2,'Complete Statement (Sess. Marks'!CE217,IF($K$2='Complete Statement (Sess. Marks'!$CI$2,'Complete Statement (Sess. Marks'!CQ217,"")))))))</f>
        <v>0</v>
      </c>
      <c r="T217" s="76">
        <f>IF($K$2='Complete Statement (Sess. Marks'!$O$2,'Complete Statement (Sess. Marks'!X217,IF($K$2='Complete Statement (Sess. Marks'!$AA$2,'Complete Statement (Sess. Marks'!AJ217,IF($K$2='Complete Statement (Sess. Marks'!$AM$2,'Complete Statement (Sess. Marks'!AV217,IF($K$2='Complete Statement (Sess. Marks'!$AY$2,'Complete Statement (Sess. Marks'!BH217,IF($K$2='Complete Statement (Sess. Marks'!$BK$2,'Complete Statement (Sess. Marks'!BT217,IF($K$2='Complete Statement (Sess. Marks'!$BW$2,'Complete Statement (Sess. Marks'!CF217,IF($K$2='Complete Statement (Sess. Marks'!$CI$2,'Complete Statement (Sess. Marks'!CR217,"")))))))</f>
        <v>0</v>
      </c>
      <c r="U217" s="76">
        <f>IF($K$2='Complete Statement (Sess. Marks'!$O$2,'Complete Statement (Sess. Marks'!Y217,IF($K$2='Complete Statement (Sess. Marks'!$AA$2,'Complete Statement (Sess. Marks'!AK217,IF($K$2='Complete Statement (Sess. Marks'!$AM$2,'Complete Statement (Sess. Marks'!AW217,IF($K$2='Complete Statement (Sess. Marks'!$AY$2,'Complete Statement (Sess. Marks'!BI217,IF($K$2='Complete Statement (Sess. Marks'!$BK$2,'Complete Statement (Sess. Marks'!BU217,IF($K$2='Complete Statement (Sess. Marks'!$BW$2,'Complete Statement (Sess. Marks'!CG217,IF($K$2='Complete Statement (Sess. Marks'!$CI$2,'Complete Statement (Sess. Marks'!CS217,"")))))))</f>
        <v>0</v>
      </c>
      <c r="V217" s="78">
        <f>IF($K$2='Complete Statement (Sess. Marks'!$O$2,'Complete Statement (Sess. Marks'!Z217,IF($K$2='Complete Statement (Sess. Marks'!$AA$2,'Complete Statement (Sess. Marks'!AL217,IF($K$2='Complete Statement (Sess. Marks'!$AM$2,'Complete Statement (Sess. Marks'!AX217,IF($K$2='Complete Statement (Sess. Marks'!$AY$2,'Complete Statement (Sess. Marks'!BJ217,IF($K$2='Complete Statement (Sess. Marks'!$BK$2,'Complete Statement (Sess. Marks'!BV217,IF($K$2='Complete Statement (Sess. Marks'!$BW$2,'Complete Statement (Sess. Marks'!CH217,IF($K$2='Complete Statement (Sess. Marks'!$CI$2,'Complete Statement (Sess. Marks'!CT217,"")))))))</f>
        <v>0</v>
      </c>
      <c r="W217" s="585"/>
      <c r="X217" s="128">
        <f>'Complete Statement (Sess. Marks'!DE217</f>
        <v>0</v>
      </c>
      <c r="Y217" s="282">
        <f>'Complete Statement (Sess. Marks'!DI217</f>
        <v>0</v>
      </c>
      <c r="Z217" s="124">
        <f>'Complete Statement (Sess. Marks'!DM217</f>
        <v>0</v>
      </c>
      <c r="AA217" s="282">
        <f>'Complete Statement (Sess. Marks'!DQ217</f>
        <v>0</v>
      </c>
      <c r="AB217" s="352">
        <f>'Complete Statement (Sess. Marks'!DU217</f>
        <v>0</v>
      </c>
      <c r="AC217" s="284">
        <f>'Complete Statement (Sess. Marks'!DY217</f>
        <v>0</v>
      </c>
      <c r="AD217" s="278" t="str">
        <f>'Complete Statement (Sess. Marks'!EC217</f>
        <v/>
      </c>
      <c r="AE217" s="123">
        <f>'Complete Statement (Sess. Marks'!ED217</f>
        <v>0</v>
      </c>
      <c r="AF217" s="44" t="str">
        <f>'Complete Statement (Sess. Marks'!EE217</f>
        <v>D</v>
      </c>
      <c r="AG217" s="289">
        <f>'Complete Statement (Sess. Marks'!EF217</f>
        <v>0</v>
      </c>
      <c r="AH217" s="290" t="str">
        <f>'Complete Statement (Sess. Marks'!EG217</f>
        <v>D</v>
      </c>
      <c r="AI217" s="653"/>
    </row>
    <row r="218" spans="1:35" s="20" customFormat="1" ht="17.25" customHeight="1">
      <c r="A218" s="654"/>
      <c r="B218" s="90">
        <f t="shared" si="3"/>
        <v>0</v>
      </c>
      <c r="C218" s="19">
        <f>'Marks Entry'!D220</f>
        <v>0</v>
      </c>
      <c r="D218" s="19">
        <f>'Marks Entry'!E220</f>
        <v>0</v>
      </c>
      <c r="E218" s="106" t="str">
        <f>'Marks Entry'!F220</f>
        <v/>
      </c>
      <c r="F218" s="19">
        <f>'Marks Entry'!G220</f>
        <v>0</v>
      </c>
      <c r="G218" s="19">
        <f>'Marks Entry'!H220</f>
        <v>0</v>
      </c>
      <c r="H218" s="19">
        <f>'Marks Entry'!I220</f>
        <v>0</v>
      </c>
      <c r="I218" s="19">
        <f>'Marks Entry'!J220</f>
        <v>0</v>
      </c>
      <c r="J218" s="748">
        <f>'Marks Entry'!K220</f>
        <v>0</v>
      </c>
      <c r="K218" s="77">
        <f>IF($K$2='Complete Statement (Sess. Marks'!$O$2,'Complete Statement (Sess. Marks'!O218,IF($K$2='Complete Statement (Sess. Marks'!$AA$2,'Complete Statement (Sess. Marks'!AA218,IF($K$2='Complete Statement (Sess. Marks'!$AM$2,'Complete Statement (Sess. Marks'!AM218,IF($K$2='Complete Statement (Sess. Marks'!$AY$2,'Complete Statement (Sess. Marks'!AY218,IF($K$2='Complete Statement (Sess. Marks'!$BK$2,'Complete Statement (Sess. Marks'!BK218,IF($K$2='Complete Statement (Sess. Marks'!$BW$2,'Complete Statement (Sess. Marks'!BW218,IF($K$2='Complete Statement (Sess. Marks'!$CI$2,'Complete Statement (Sess. Marks'!CI218,"")))))))</f>
        <v>0</v>
      </c>
      <c r="L218" s="76">
        <f>IF($K$2='Complete Statement (Sess. Marks'!$O$2,'Complete Statement (Sess. Marks'!P218,IF($K$2='Complete Statement (Sess. Marks'!$AA$2,'Complete Statement (Sess. Marks'!AB218,IF($K$2='Complete Statement (Sess. Marks'!$AM$2,'Complete Statement (Sess. Marks'!AN218,IF($K$2='Complete Statement (Sess. Marks'!$AY$2,'Complete Statement (Sess. Marks'!AZ218,IF($K$2='Complete Statement (Sess. Marks'!$BK$2,'Complete Statement (Sess. Marks'!BL218,IF($K$2='Complete Statement (Sess. Marks'!$BW$2,'Complete Statement (Sess. Marks'!BX218,IF($K$2='Complete Statement (Sess. Marks'!$CI$2,'Complete Statement (Sess. Marks'!CJ218,"")))))))</f>
        <v>0</v>
      </c>
      <c r="M218" s="76">
        <f>IF($K$2='Complete Statement (Sess. Marks'!$O$2,'Complete Statement (Sess. Marks'!Q218,IF($K$2='Complete Statement (Sess. Marks'!$AA$2,'Complete Statement (Sess. Marks'!AC218,IF($K$2='Complete Statement (Sess. Marks'!$AM$2,'Complete Statement (Sess. Marks'!AO218,IF($K$2='Complete Statement (Sess. Marks'!$AY$2,'Complete Statement (Sess. Marks'!BA218,IF($K$2='Complete Statement (Sess. Marks'!$BK$2,'Complete Statement (Sess. Marks'!BM218,IF($K$2='Complete Statement (Sess. Marks'!$BW$2,'Complete Statement (Sess. Marks'!BY218,IF($K$2='Complete Statement (Sess. Marks'!$CI$2,'Complete Statement (Sess. Marks'!CK218,"")))))))</f>
        <v>0</v>
      </c>
      <c r="N218" s="76">
        <f>IF($K$2='Complete Statement (Sess. Marks'!$O$2,'Complete Statement (Sess. Marks'!R218,IF($K$2='Complete Statement (Sess. Marks'!$AA$2,'Complete Statement (Sess. Marks'!AD218,IF($K$2='Complete Statement (Sess. Marks'!$AM$2,'Complete Statement (Sess. Marks'!AP218,IF($K$2='Complete Statement (Sess. Marks'!$AY$2,'Complete Statement (Sess. Marks'!BB218,IF($K$2='Complete Statement (Sess. Marks'!$BK$2,'Complete Statement (Sess. Marks'!BN218,IF($K$2='Complete Statement (Sess. Marks'!$BW$2,'Complete Statement (Sess. Marks'!BZ218,IF($K$2='Complete Statement (Sess. Marks'!$CI$2,'Complete Statement (Sess. Marks'!CL218,"")))))))</f>
        <v>0</v>
      </c>
      <c r="O218" s="76">
        <f>IF($K$2='Complete Statement (Sess. Marks'!$O$2,'Complete Statement (Sess. Marks'!S218,IF($K$2='Complete Statement (Sess. Marks'!$AA$2,'Complete Statement (Sess. Marks'!AE218,IF($K$2='Complete Statement (Sess. Marks'!$AM$2,'Complete Statement (Sess. Marks'!AQ218,IF($K$2='Complete Statement (Sess. Marks'!$AY$2,'Complete Statement (Sess. Marks'!BC218,IF($K$2='Complete Statement (Sess. Marks'!$BK$2,'Complete Statement (Sess. Marks'!BO218,IF($K$2='Complete Statement (Sess. Marks'!$BW$2,'Complete Statement (Sess. Marks'!CA218,IF($K$2='Complete Statement (Sess. Marks'!$CI$2,'Complete Statement (Sess. Marks'!CM218,"")))))))</f>
        <v>0</v>
      </c>
      <c r="P218" s="76">
        <f>IF($K$2='Complete Statement (Sess. Marks'!$O$2,'Complete Statement (Sess. Marks'!T218,IF($K$2='Complete Statement (Sess. Marks'!$AA$2,'Complete Statement (Sess. Marks'!AF218,IF($K$2='Complete Statement (Sess. Marks'!$AM$2,'Complete Statement (Sess. Marks'!AR218,IF($K$2='Complete Statement (Sess. Marks'!$AY$2,'Complete Statement (Sess. Marks'!BD218,IF($K$2='Complete Statement (Sess. Marks'!$BK$2,'Complete Statement (Sess. Marks'!BP218,IF($K$2='Complete Statement (Sess. Marks'!$BW$2,'Complete Statement (Sess. Marks'!CB218,IF($K$2='Complete Statement (Sess. Marks'!$CI$2,'Complete Statement (Sess. Marks'!CN218,"")))))))</f>
        <v>0</v>
      </c>
      <c r="Q218" s="76">
        <f>IF($K$2='Complete Statement (Sess. Marks'!$O$2,'Complete Statement (Sess. Marks'!U218,IF($K$2='Complete Statement (Sess. Marks'!$AA$2,'Complete Statement (Sess. Marks'!AG218,IF($K$2='Complete Statement (Sess. Marks'!$AM$2,'Complete Statement (Sess. Marks'!AS218,IF($K$2='Complete Statement (Sess. Marks'!$AY$2,'Complete Statement (Sess. Marks'!BE218,IF($K$2='Complete Statement (Sess. Marks'!$BK$2,'Complete Statement (Sess. Marks'!BQ218,IF($K$2='Complete Statement (Sess. Marks'!$BW$2,'Complete Statement (Sess. Marks'!CC218,IF($K$2='Complete Statement (Sess. Marks'!$CI$2,'Complete Statement (Sess. Marks'!CO218,"")))))))</f>
        <v>0</v>
      </c>
      <c r="R218" s="76">
        <f>IF($K$2='Complete Statement (Sess. Marks'!$O$2,'Complete Statement (Sess. Marks'!V218,IF($K$2='Complete Statement (Sess. Marks'!$AA$2,'Complete Statement (Sess. Marks'!AH218,IF($K$2='Complete Statement (Sess. Marks'!$AM$2,'Complete Statement (Sess. Marks'!AT218,IF($K$2='Complete Statement (Sess. Marks'!$AY$2,'Complete Statement (Sess. Marks'!BF218,IF($K$2='Complete Statement (Sess. Marks'!$BK$2,'Complete Statement (Sess. Marks'!BR218,IF($K$2='Complete Statement (Sess. Marks'!$BW$2,'Complete Statement (Sess. Marks'!CD218,IF($K$2='Complete Statement (Sess. Marks'!$CI$2,'Complete Statement (Sess. Marks'!CP218,"")))))))</f>
        <v>0</v>
      </c>
      <c r="S218" s="76">
        <f>IF($K$2='Complete Statement (Sess. Marks'!$O$2,'Complete Statement (Sess. Marks'!W218,IF($K$2='Complete Statement (Sess. Marks'!$AA$2,'Complete Statement (Sess. Marks'!AI218,IF($K$2='Complete Statement (Sess. Marks'!$AM$2,'Complete Statement (Sess. Marks'!AU218,IF($K$2='Complete Statement (Sess. Marks'!$AY$2,'Complete Statement (Sess. Marks'!BG218,IF($K$2='Complete Statement (Sess. Marks'!$BK$2,'Complete Statement (Sess. Marks'!BS218,IF($K$2='Complete Statement (Sess. Marks'!$BW$2,'Complete Statement (Sess. Marks'!CE218,IF($K$2='Complete Statement (Sess. Marks'!$CI$2,'Complete Statement (Sess. Marks'!CQ218,"")))))))</f>
        <v>0</v>
      </c>
      <c r="T218" s="76">
        <f>IF($K$2='Complete Statement (Sess. Marks'!$O$2,'Complete Statement (Sess. Marks'!X218,IF($K$2='Complete Statement (Sess. Marks'!$AA$2,'Complete Statement (Sess. Marks'!AJ218,IF($K$2='Complete Statement (Sess. Marks'!$AM$2,'Complete Statement (Sess. Marks'!AV218,IF($K$2='Complete Statement (Sess. Marks'!$AY$2,'Complete Statement (Sess. Marks'!BH218,IF($K$2='Complete Statement (Sess. Marks'!$BK$2,'Complete Statement (Sess. Marks'!BT218,IF($K$2='Complete Statement (Sess. Marks'!$BW$2,'Complete Statement (Sess. Marks'!CF218,IF($K$2='Complete Statement (Sess. Marks'!$CI$2,'Complete Statement (Sess. Marks'!CR218,"")))))))</f>
        <v>0</v>
      </c>
      <c r="U218" s="76">
        <f>IF($K$2='Complete Statement (Sess. Marks'!$O$2,'Complete Statement (Sess. Marks'!Y218,IF($K$2='Complete Statement (Sess. Marks'!$AA$2,'Complete Statement (Sess. Marks'!AK218,IF($K$2='Complete Statement (Sess. Marks'!$AM$2,'Complete Statement (Sess. Marks'!AW218,IF($K$2='Complete Statement (Sess. Marks'!$AY$2,'Complete Statement (Sess. Marks'!BI218,IF($K$2='Complete Statement (Sess. Marks'!$BK$2,'Complete Statement (Sess. Marks'!BU218,IF($K$2='Complete Statement (Sess. Marks'!$BW$2,'Complete Statement (Sess. Marks'!CG218,IF($K$2='Complete Statement (Sess. Marks'!$CI$2,'Complete Statement (Sess. Marks'!CS218,"")))))))</f>
        <v>0</v>
      </c>
      <c r="V218" s="78">
        <f>IF($K$2='Complete Statement (Sess. Marks'!$O$2,'Complete Statement (Sess. Marks'!Z218,IF($K$2='Complete Statement (Sess. Marks'!$AA$2,'Complete Statement (Sess. Marks'!AL218,IF($K$2='Complete Statement (Sess. Marks'!$AM$2,'Complete Statement (Sess. Marks'!AX218,IF($K$2='Complete Statement (Sess. Marks'!$AY$2,'Complete Statement (Sess. Marks'!BJ218,IF($K$2='Complete Statement (Sess. Marks'!$BK$2,'Complete Statement (Sess. Marks'!BV218,IF($K$2='Complete Statement (Sess. Marks'!$BW$2,'Complete Statement (Sess. Marks'!CH218,IF($K$2='Complete Statement (Sess. Marks'!$CI$2,'Complete Statement (Sess. Marks'!CT218,"")))))))</f>
        <v>0</v>
      </c>
      <c r="W218" s="585"/>
      <c r="X218" s="128">
        <f>'Complete Statement (Sess. Marks'!DE218</f>
        <v>0</v>
      </c>
      <c r="Y218" s="282">
        <f>'Complete Statement (Sess. Marks'!DI218</f>
        <v>0</v>
      </c>
      <c r="Z218" s="124">
        <f>'Complete Statement (Sess. Marks'!DM218</f>
        <v>0</v>
      </c>
      <c r="AA218" s="282">
        <f>'Complete Statement (Sess. Marks'!DQ218</f>
        <v>0</v>
      </c>
      <c r="AB218" s="352">
        <f>'Complete Statement (Sess. Marks'!DU218</f>
        <v>0</v>
      </c>
      <c r="AC218" s="284">
        <f>'Complete Statement (Sess. Marks'!DY218</f>
        <v>0</v>
      </c>
      <c r="AD218" s="278" t="str">
        <f>'Complete Statement (Sess. Marks'!EC218</f>
        <v/>
      </c>
      <c r="AE218" s="123">
        <f>'Complete Statement (Sess. Marks'!ED218</f>
        <v>0</v>
      </c>
      <c r="AF218" s="44" t="str">
        <f>'Complete Statement (Sess. Marks'!EE218</f>
        <v>D</v>
      </c>
      <c r="AG218" s="289">
        <f>'Complete Statement (Sess. Marks'!EF218</f>
        <v>0</v>
      </c>
      <c r="AH218" s="290" t="str">
        <f>'Complete Statement (Sess. Marks'!EG218</f>
        <v>D</v>
      </c>
      <c r="AI218" s="653"/>
    </row>
    <row r="219" spans="1:35" s="20" customFormat="1" ht="17.25" customHeight="1">
      <c r="A219" s="654"/>
      <c r="B219" s="90">
        <f t="shared" si="3"/>
        <v>0</v>
      </c>
      <c r="C219" s="19">
        <f>'Marks Entry'!D221</f>
        <v>0</v>
      </c>
      <c r="D219" s="19">
        <f>'Marks Entry'!E221</f>
        <v>0</v>
      </c>
      <c r="E219" s="106" t="str">
        <f>'Marks Entry'!F221</f>
        <v/>
      </c>
      <c r="F219" s="19">
        <f>'Marks Entry'!G221</f>
        <v>0</v>
      </c>
      <c r="G219" s="19">
        <f>'Marks Entry'!H221</f>
        <v>0</v>
      </c>
      <c r="H219" s="19">
        <f>'Marks Entry'!I221</f>
        <v>0</v>
      </c>
      <c r="I219" s="19">
        <f>'Marks Entry'!J221</f>
        <v>0</v>
      </c>
      <c r="J219" s="748">
        <f>'Marks Entry'!K221</f>
        <v>0</v>
      </c>
      <c r="K219" s="77">
        <f>IF($K$2='Complete Statement (Sess. Marks'!$O$2,'Complete Statement (Sess. Marks'!O219,IF($K$2='Complete Statement (Sess. Marks'!$AA$2,'Complete Statement (Sess. Marks'!AA219,IF($K$2='Complete Statement (Sess. Marks'!$AM$2,'Complete Statement (Sess. Marks'!AM219,IF($K$2='Complete Statement (Sess. Marks'!$AY$2,'Complete Statement (Sess. Marks'!AY219,IF($K$2='Complete Statement (Sess. Marks'!$BK$2,'Complete Statement (Sess. Marks'!BK219,IF($K$2='Complete Statement (Sess. Marks'!$BW$2,'Complete Statement (Sess. Marks'!BW219,IF($K$2='Complete Statement (Sess. Marks'!$CI$2,'Complete Statement (Sess. Marks'!CI219,"")))))))</f>
        <v>0</v>
      </c>
      <c r="L219" s="76">
        <f>IF($K$2='Complete Statement (Sess. Marks'!$O$2,'Complete Statement (Sess. Marks'!P219,IF($K$2='Complete Statement (Sess. Marks'!$AA$2,'Complete Statement (Sess. Marks'!AB219,IF($K$2='Complete Statement (Sess. Marks'!$AM$2,'Complete Statement (Sess. Marks'!AN219,IF($K$2='Complete Statement (Sess. Marks'!$AY$2,'Complete Statement (Sess. Marks'!AZ219,IF($K$2='Complete Statement (Sess. Marks'!$BK$2,'Complete Statement (Sess. Marks'!BL219,IF($K$2='Complete Statement (Sess. Marks'!$BW$2,'Complete Statement (Sess. Marks'!BX219,IF($K$2='Complete Statement (Sess. Marks'!$CI$2,'Complete Statement (Sess. Marks'!CJ219,"")))))))</f>
        <v>0</v>
      </c>
      <c r="M219" s="76">
        <f>IF($K$2='Complete Statement (Sess. Marks'!$O$2,'Complete Statement (Sess. Marks'!Q219,IF($K$2='Complete Statement (Sess. Marks'!$AA$2,'Complete Statement (Sess. Marks'!AC219,IF($K$2='Complete Statement (Sess. Marks'!$AM$2,'Complete Statement (Sess. Marks'!AO219,IF($K$2='Complete Statement (Sess. Marks'!$AY$2,'Complete Statement (Sess. Marks'!BA219,IF($K$2='Complete Statement (Sess. Marks'!$BK$2,'Complete Statement (Sess. Marks'!BM219,IF($K$2='Complete Statement (Sess. Marks'!$BW$2,'Complete Statement (Sess. Marks'!BY219,IF($K$2='Complete Statement (Sess. Marks'!$CI$2,'Complete Statement (Sess. Marks'!CK219,"")))))))</f>
        <v>0</v>
      </c>
      <c r="N219" s="76">
        <f>IF($K$2='Complete Statement (Sess. Marks'!$O$2,'Complete Statement (Sess. Marks'!R219,IF($K$2='Complete Statement (Sess. Marks'!$AA$2,'Complete Statement (Sess. Marks'!AD219,IF($K$2='Complete Statement (Sess. Marks'!$AM$2,'Complete Statement (Sess. Marks'!AP219,IF($K$2='Complete Statement (Sess. Marks'!$AY$2,'Complete Statement (Sess. Marks'!BB219,IF($K$2='Complete Statement (Sess. Marks'!$BK$2,'Complete Statement (Sess. Marks'!BN219,IF($K$2='Complete Statement (Sess. Marks'!$BW$2,'Complete Statement (Sess. Marks'!BZ219,IF($K$2='Complete Statement (Sess. Marks'!$CI$2,'Complete Statement (Sess. Marks'!CL219,"")))))))</f>
        <v>0</v>
      </c>
      <c r="O219" s="76">
        <f>IF($K$2='Complete Statement (Sess. Marks'!$O$2,'Complete Statement (Sess. Marks'!S219,IF($K$2='Complete Statement (Sess. Marks'!$AA$2,'Complete Statement (Sess. Marks'!AE219,IF($K$2='Complete Statement (Sess. Marks'!$AM$2,'Complete Statement (Sess. Marks'!AQ219,IF($K$2='Complete Statement (Sess. Marks'!$AY$2,'Complete Statement (Sess. Marks'!BC219,IF($K$2='Complete Statement (Sess. Marks'!$BK$2,'Complete Statement (Sess. Marks'!BO219,IF($K$2='Complete Statement (Sess. Marks'!$BW$2,'Complete Statement (Sess. Marks'!CA219,IF($K$2='Complete Statement (Sess. Marks'!$CI$2,'Complete Statement (Sess. Marks'!CM219,"")))))))</f>
        <v>0</v>
      </c>
      <c r="P219" s="76">
        <f>IF($K$2='Complete Statement (Sess. Marks'!$O$2,'Complete Statement (Sess. Marks'!T219,IF($K$2='Complete Statement (Sess. Marks'!$AA$2,'Complete Statement (Sess. Marks'!AF219,IF($K$2='Complete Statement (Sess. Marks'!$AM$2,'Complete Statement (Sess. Marks'!AR219,IF($K$2='Complete Statement (Sess. Marks'!$AY$2,'Complete Statement (Sess. Marks'!BD219,IF($K$2='Complete Statement (Sess. Marks'!$BK$2,'Complete Statement (Sess. Marks'!BP219,IF($K$2='Complete Statement (Sess. Marks'!$BW$2,'Complete Statement (Sess. Marks'!CB219,IF($K$2='Complete Statement (Sess. Marks'!$CI$2,'Complete Statement (Sess. Marks'!CN219,"")))))))</f>
        <v>0</v>
      </c>
      <c r="Q219" s="76">
        <f>IF($K$2='Complete Statement (Sess. Marks'!$O$2,'Complete Statement (Sess. Marks'!U219,IF($K$2='Complete Statement (Sess. Marks'!$AA$2,'Complete Statement (Sess. Marks'!AG219,IF($K$2='Complete Statement (Sess. Marks'!$AM$2,'Complete Statement (Sess. Marks'!AS219,IF($K$2='Complete Statement (Sess. Marks'!$AY$2,'Complete Statement (Sess. Marks'!BE219,IF($K$2='Complete Statement (Sess. Marks'!$BK$2,'Complete Statement (Sess. Marks'!BQ219,IF($K$2='Complete Statement (Sess. Marks'!$BW$2,'Complete Statement (Sess. Marks'!CC219,IF($K$2='Complete Statement (Sess. Marks'!$CI$2,'Complete Statement (Sess. Marks'!CO219,"")))))))</f>
        <v>0</v>
      </c>
      <c r="R219" s="76">
        <f>IF($K$2='Complete Statement (Sess. Marks'!$O$2,'Complete Statement (Sess. Marks'!V219,IF($K$2='Complete Statement (Sess. Marks'!$AA$2,'Complete Statement (Sess. Marks'!AH219,IF($K$2='Complete Statement (Sess. Marks'!$AM$2,'Complete Statement (Sess. Marks'!AT219,IF($K$2='Complete Statement (Sess. Marks'!$AY$2,'Complete Statement (Sess. Marks'!BF219,IF($K$2='Complete Statement (Sess. Marks'!$BK$2,'Complete Statement (Sess. Marks'!BR219,IF($K$2='Complete Statement (Sess. Marks'!$BW$2,'Complete Statement (Sess. Marks'!CD219,IF($K$2='Complete Statement (Sess. Marks'!$CI$2,'Complete Statement (Sess. Marks'!CP219,"")))))))</f>
        <v>0</v>
      </c>
      <c r="S219" s="76">
        <f>IF($K$2='Complete Statement (Sess. Marks'!$O$2,'Complete Statement (Sess. Marks'!W219,IF($K$2='Complete Statement (Sess. Marks'!$AA$2,'Complete Statement (Sess. Marks'!AI219,IF($K$2='Complete Statement (Sess. Marks'!$AM$2,'Complete Statement (Sess. Marks'!AU219,IF($K$2='Complete Statement (Sess. Marks'!$AY$2,'Complete Statement (Sess. Marks'!BG219,IF($K$2='Complete Statement (Sess. Marks'!$BK$2,'Complete Statement (Sess. Marks'!BS219,IF($K$2='Complete Statement (Sess. Marks'!$BW$2,'Complete Statement (Sess. Marks'!CE219,IF($K$2='Complete Statement (Sess. Marks'!$CI$2,'Complete Statement (Sess. Marks'!CQ219,"")))))))</f>
        <v>0</v>
      </c>
      <c r="T219" s="76">
        <f>IF($K$2='Complete Statement (Sess. Marks'!$O$2,'Complete Statement (Sess. Marks'!X219,IF($K$2='Complete Statement (Sess. Marks'!$AA$2,'Complete Statement (Sess. Marks'!AJ219,IF($K$2='Complete Statement (Sess. Marks'!$AM$2,'Complete Statement (Sess. Marks'!AV219,IF($K$2='Complete Statement (Sess. Marks'!$AY$2,'Complete Statement (Sess. Marks'!BH219,IF($K$2='Complete Statement (Sess. Marks'!$BK$2,'Complete Statement (Sess. Marks'!BT219,IF($K$2='Complete Statement (Sess. Marks'!$BW$2,'Complete Statement (Sess. Marks'!CF219,IF($K$2='Complete Statement (Sess. Marks'!$CI$2,'Complete Statement (Sess. Marks'!CR219,"")))))))</f>
        <v>0</v>
      </c>
      <c r="U219" s="76">
        <f>IF($K$2='Complete Statement (Sess. Marks'!$O$2,'Complete Statement (Sess. Marks'!Y219,IF($K$2='Complete Statement (Sess. Marks'!$AA$2,'Complete Statement (Sess. Marks'!AK219,IF($K$2='Complete Statement (Sess. Marks'!$AM$2,'Complete Statement (Sess. Marks'!AW219,IF($K$2='Complete Statement (Sess. Marks'!$AY$2,'Complete Statement (Sess. Marks'!BI219,IF($K$2='Complete Statement (Sess. Marks'!$BK$2,'Complete Statement (Sess. Marks'!BU219,IF($K$2='Complete Statement (Sess. Marks'!$BW$2,'Complete Statement (Sess. Marks'!CG219,IF($K$2='Complete Statement (Sess. Marks'!$CI$2,'Complete Statement (Sess. Marks'!CS219,"")))))))</f>
        <v>0</v>
      </c>
      <c r="V219" s="78">
        <f>IF($K$2='Complete Statement (Sess. Marks'!$O$2,'Complete Statement (Sess. Marks'!Z219,IF($K$2='Complete Statement (Sess. Marks'!$AA$2,'Complete Statement (Sess. Marks'!AL219,IF($K$2='Complete Statement (Sess. Marks'!$AM$2,'Complete Statement (Sess. Marks'!AX219,IF($K$2='Complete Statement (Sess. Marks'!$AY$2,'Complete Statement (Sess. Marks'!BJ219,IF($K$2='Complete Statement (Sess. Marks'!$BK$2,'Complete Statement (Sess. Marks'!BV219,IF($K$2='Complete Statement (Sess. Marks'!$BW$2,'Complete Statement (Sess. Marks'!CH219,IF($K$2='Complete Statement (Sess. Marks'!$CI$2,'Complete Statement (Sess. Marks'!CT219,"")))))))</f>
        <v>0</v>
      </c>
      <c r="W219" s="585"/>
      <c r="X219" s="128">
        <f>'Complete Statement (Sess. Marks'!DE219</f>
        <v>0</v>
      </c>
      <c r="Y219" s="282">
        <f>'Complete Statement (Sess. Marks'!DI219</f>
        <v>0</v>
      </c>
      <c r="Z219" s="124">
        <f>'Complete Statement (Sess. Marks'!DM219</f>
        <v>0</v>
      </c>
      <c r="AA219" s="282">
        <f>'Complete Statement (Sess. Marks'!DQ219</f>
        <v>0</v>
      </c>
      <c r="AB219" s="352">
        <f>'Complete Statement (Sess. Marks'!DU219</f>
        <v>0</v>
      </c>
      <c r="AC219" s="284">
        <f>'Complete Statement (Sess. Marks'!DY219</f>
        <v>0</v>
      </c>
      <c r="AD219" s="278" t="str">
        <f>'Complete Statement (Sess. Marks'!EC219</f>
        <v/>
      </c>
      <c r="AE219" s="123">
        <f>'Complete Statement (Sess. Marks'!ED219</f>
        <v>0</v>
      </c>
      <c r="AF219" s="44" t="str">
        <f>'Complete Statement (Sess. Marks'!EE219</f>
        <v>D</v>
      </c>
      <c r="AG219" s="289">
        <f>'Complete Statement (Sess. Marks'!EF219</f>
        <v>0</v>
      </c>
      <c r="AH219" s="290" t="str">
        <f>'Complete Statement (Sess. Marks'!EG219</f>
        <v>D</v>
      </c>
      <c r="AI219" s="653"/>
    </row>
    <row r="220" spans="1:35" s="20" customFormat="1" ht="17.25" customHeight="1">
      <c r="A220" s="654"/>
      <c r="B220" s="90">
        <f t="shared" si="3"/>
        <v>0</v>
      </c>
      <c r="C220" s="19">
        <f>'Marks Entry'!D222</f>
        <v>0</v>
      </c>
      <c r="D220" s="19">
        <f>'Marks Entry'!E222</f>
        <v>0</v>
      </c>
      <c r="E220" s="106" t="str">
        <f>'Marks Entry'!F222</f>
        <v/>
      </c>
      <c r="F220" s="19">
        <f>'Marks Entry'!G222</f>
        <v>0</v>
      </c>
      <c r="G220" s="19">
        <f>'Marks Entry'!H222</f>
        <v>0</v>
      </c>
      <c r="H220" s="19">
        <f>'Marks Entry'!I222</f>
        <v>0</v>
      </c>
      <c r="I220" s="19">
        <f>'Marks Entry'!J222</f>
        <v>0</v>
      </c>
      <c r="J220" s="748">
        <f>'Marks Entry'!K222</f>
        <v>0</v>
      </c>
      <c r="K220" s="77">
        <f>IF($K$2='Complete Statement (Sess. Marks'!$O$2,'Complete Statement (Sess. Marks'!O220,IF($K$2='Complete Statement (Sess. Marks'!$AA$2,'Complete Statement (Sess. Marks'!AA220,IF($K$2='Complete Statement (Sess. Marks'!$AM$2,'Complete Statement (Sess. Marks'!AM220,IF($K$2='Complete Statement (Sess. Marks'!$AY$2,'Complete Statement (Sess. Marks'!AY220,IF($K$2='Complete Statement (Sess. Marks'!$BK$2,'Complete Statement (Sess. Marks'!BK220,IF($K$2='Complete Statement (Sess. Marks'!$BW$2,'Complete Statement (Sess. Marks'!BW220,IF($K$2='Complete Statement (Sess. Marks'!$CI$2,'Complete Statement (Sess. Marks'!CI220,"")))))))</f>
        <v>0</v>
      </c>
      <c r="L220" s="76">
        <f>IF($K$2='Complete Statement (Sess. Marks'!$O$2,'Complete Statement (Sess. Marks'!P220,IF($K$2='Complete Statement (Sess. Marks'!$AA$2,'Complete Statement (Sess. Marks'!AB220,IF($K$2='Complete Statement (Sess. Marks'!$AM$2,'Complete Statement (Sess. Marks'!AN220,IF($K$2='Complete Statement (Sess. Marks'!$AY$2,'Complete Statement (Sess. Marks'!AZ220,IF($K$2='Complete Statement (Sess. Marks'!$BK$2,'Complete Statement (Sess. Marks'!BL220,IF($K$2='Complete Statement (Sess. Marks'!$BW$2,'Complete Statement (Sess. Marks'!BX220,IF($K$2='Complete Statement (Sess. Marks'!$CI$2,'Complete Statement (Sess. Marks'!CJ220,"")))))))</f>
        <v>0</v>
      </c>
      <c r="M220" s="76">
        <f>IF($K$2='Complete Statement (Sess. Marks'!$O$2,'Complete Statement (Sess. Marks'!Q220,IF($K$2='Complete Statement (Sess. Marks'!$AA$2,'Complete Statement (Sess. Marks'!AC220,IF($K$2='Complete Statement (Sess. Marks'!$AM$2,'Complete Statement (Sess. Marks'!AO220,IF($K$2='Complete Statement (Sess. Marks'!$AY$2,'Complete Statement (Sess. Marks'!BA220,IF($K$2='Complete Statement (Sess. Marks'!$BK$2,'Complete Statement (Sess. Marks'!BM220,IF($K$2='Complete Statement (Sess. Marks'!$BW$2,'Complete Statement (Sess. Marks'!BY220,IF($K$2='Complete Statement (Sess. Marks'!$CI$2,'Complete Statement (Sess. Marks'!CK220,"")))))))</f>
        <v>0</v>
      </c>
      <c r="N220" s="76">
        <f>IF($K$2='Complete Statement (Sess. Marks'!$O$2,'Complete Statement (Sess. Marks'!R220,IF($K$2='Complete Statement (Sess. Marks'!$AA$2,'Complete Statement (Sess. Marks'!AD220,IF($K$2='Complete Statement (Sess. Marks'!$AM$2,'Complete Statement (Sess. Marks'!AP220,IF($K$2='Complete Statement (Sess. Marks'!$AY$2,'Complete Statement (Sess. Marks'!BB220,IF($K$2='Complete Statement (Sess. Marks'!$BK$2,'Complete Statement (Sess. Marks'!BN220,IF($K$2='Complete Statement (Sess. Marks'!$BW$2,'Complete Statement (Sess. Marks'!BZ220,IF($K$2='Complete Statement (Sess. Marks'!$CI$2,'Complete Statement (Sess. Marks'!CL220,"")))))))</f>
        <v>0</v>
      </c>
      <c r="O220" s="76">
        <f>IF($K$2='Complete Statement (Sess. Marks'!$O$2,'Complete Statement (Sess. Marks'!S220,IF($K$2='Complete Statement (Sess. Marks'!$AA$2,'Complete Statement (Sess. Marks'!AE220,IF($K$2='Complete Statement (Sess. Marks'!$AM$2,'Complete Statement (Sess. Marks'!AQ220,IF($K$2='Complete Statement (Sess. Marks'!$AY$2,'Complete Statement (Sess. Marks'!BC220,IF($K$2='Complete Statement (Sess. Marks'!$BK$2,'Complete Statement (Sess. Marks'!BO220,IF($K$2='Complete Statement (Sess. Marks'!$BW$2,'Complete Statement (Sess. Marks'!CA220,IF($K$2='Complete Statement (Sess. Marks'!$CI$2,'Complete Statement (Sess. Marks'!CM220,"")))))))</f>
        <v>0</v>
      </c>
      <c r="P220" s="76">
        <f>IF($K$2='Complete Statement (Sess. Marks'!$O$2,'Complete Statement (Sess. Marks'!T220,IF($K$2='Complete Statement (Sess. Marks'!$AA$2,'Complete Statement (Sess. Marks'!AF220,IF($K$2='Complete Statement (Sess. Marks'!$AM$2,'Complete Statement (Sess. Marks'!AR220,IF($K$2='Complete Statement (Sess. Marks'!$AY$2,'Complete Statement (Sess. Marks'!BD220,IF($K$2='Complete Statement (Sess. Marks'!$BK$2,'Complete Statement (Sess. Marks'!BP220,IF($K$2='Complete Statement (Sess. Marks'!$BW$2,'Complete Statement (Sess. Marks'!CB220,IF($K$2='Complete Statement (Sess. Marks'!$CI$2,'Complete Statement (Sess. Marks'!CN220,"")))))))</f>
        <v>0</v>
      </c>
      <c r="Q220" s="76">
        <f>IF($K$2='Complete Statement (Sess. Marks'!$O$2,'Complete Statement (Sess. Marks'!U220,IF($K$2='Complete Statement (Sess. Marks'!$AA$2,'Complete Statement (Sess. Marks'!AG220,IF($K$2='Complete Statement (Sess. Marks'!$AM$2,'Complete Statement (Sess. Marks'!AS220,IF($K$2='Complete Statement (Sess. Marks'!$AY$2,'Complete Statement (Sess. Marks'!BE220,IF($K$2='Complete Statement (Sess. Marks'!$BK$2,'Complete Statement (Sess. Marks'!BQ220,IF($K$2='Complete Statement (Sess. Marks'!$BW$2,'Complete Statement (Sess. Marks'!CC220,IF($K$2='Complete Statement (Sess. Marks'!$CI$2,'Complete Statement (Sess. Marks'!CO220,"")))))))</f>
        <v>0</v>
      </c>
      <c r="R220" s="76">
        <f>IF($K$2='Complete Statement (Sess. Marks'!$O$2,'Complete Statement (Sess. Marks'!V220,IF($K$2='Complete Statement (Sess. Marks'!$AA$2,'Complete Statement (Sess. Marks'!AH220,IF($K$2='Complete Statement (Sess. Marks'!$AM$2,'Complete Statement (Sess. Marks'!AT220,IF($K$2='Complete Statement (Sess. Marks'!$AY$2,'Complete Statement (Sess. Marks'!BF220,IF($K$2='Complete Statement (Sess. Marks'!$BK$2,'Complete Statement (Sess. Marks'!BR220,IF($K$2='Complete Statement (Sess. Marks'!$BW$2,'Complete Statement (Sess. Marks'!CD220,IF($K$2='Complete Statement (Sess. Marks'!$CI$2,'Complete Statement (Sess. Marks'!CP220,"")))))))</f>
        <v>0</v>
      </c>
      <c r="S220" s="76">
        <f>IF($K$2='Complete Statement (Sess. Marks'!$O$2,'Complete Statement (Sess. Marks'!W220,IF($K$2='Complete Statement (Sess. Marks'!$AA$2,'Complete Statement (Sess. Marks'!AI220,IF($K$2='Complete Statement (Sess. Marks'!$AM$2,'Complete Statement (Sess. Marks'!AU220,IF($K$2='Complete Statement (Sess. Marks'!$AY$2,'Complete Statement (Sess. Marks'!BG220,IF($K$2='Complete Statement (Sess. Marks'!$BK$2,'Complete Statement (Sess. Marks'!BS220,IF($K$2='Complete Statement (Sess. Marks'!$BW$2,'Complete Statement (Sess. Marks'!CE220,IF($K$2='Complete Statement (Sess. Marks'!$CI$2,'Complete Statement (Sess. Marks'!CQ220,"")))))))</f>
        <v>0</v>
      </c>
      <c r="T220" s="76">
        <f>IF($K$2='Complete Statement (Sess. Marks'!$O$2,'Complete Statement (Sess. Marks'!X220,IF($K$2='Complete Statement (Sess. Marks'!$AA$2,'Complete Statement (Sess. Marks'!AJ220,IF($K$2='Complete Statement (Sess. Marks'!$AM$2,'Complete Statement (Sess. Marks'!AV220,IF($K$2='Complete Statement (Sess. Marks'!$AY$2,'Complete Statement (Sess. Marks'!BH220,IF($K$2='Complete Statement (Sess. Marks'!$BK$2,'Complete Statement (Sess. Marks'!BT220,IF($K$2='Complete Statement (Sess. Marks'!$BW$2,'Complete Statement (Sess. Marks'!CF220,IF($K$2='Complete Statement (Sess. Marks'!$CI$2,'Complete Statement (Sess. Marks'!CR220,"")))))))</f>
        <v>0</v>
      </c>
      <c r="U220" s="76">
        <f>IF($K$2='Complete Statement (Sess. Marks'!$O$2,'Complete Statement (Sess. Marks'!Y220,IF($K$2='Complete Statement (Sess. Marks'!$AA$2,'Complete Statement (Sess. Marks'!AK220,IF($K$2='Complete Statement (Sess. Marks'!$AM$2,'Complete Statement (Sess. Marks'!AW220,IF($K$2='Complete Statement (Sess. Marks'!$AY$2,'Complete Statement (Sess. Marks'!BI220,IF($K$2='Complete Statement (Sess. Marks'!$BK$2,'Complete Statement (Sess. Marks'!BU220,IF($K$2='Complete Statement (Sess. Marks'!$BW$2,'Complete Statement (Sess. Marks'!CG220,IF($K$2='Complete Statement (Sess. Marks'!$CI$2,'Complete Statement (Sess. Marks'!CS220,"")))))))</f>
        <v>0</v>
      </c>
      <c r="V220" s="78">
        <f>IF($K$2='Complete Statement (Sess. Marks'!$O$2,'Complete Statement (Sess. Marks'!Z220,IF($K$2='Complete Statement (Sess. Marks'!$AA$2,'Complete Statement (Sess. Marks'!AL220,IF($K$2='Complete Statement (Sess. Marks'!$AM$2,'Complete Statement (Sess. Marks'!AX220,IF($K$2='Complete Statement (Sess. Marks'!$AY$2,'Complete Statement (Sess. Marks'!BJ220,IF($K$2='Complete Statement (Sess. Marks'!$BK$2,'Complete Statement (Sess. Marks'!BV220,IF($K$2='Complete Statement (Sess. Marks'!$BW$2,'Complete Statement (Sess. Marks'!CH220,IF($K$2='Complete Statement (Sess. Marks'!$CI$2,'Complete Statement (Sess. Marks'!CT220,"")))))))</f>
        <v>0</v>
      </c>
      <c r="W220" s="585"/>
      <c r="X220" s="128">
        <f>'Complete Statement (Sess. Marks'!DE220</f>
        <v>0</v>
      </c>
      <c r="Y220" s="282">
        <f>'Complete Statement (Sess. Marks'!DI220</f>
        <v>0</v>
      </c>
      <c r="Z220" s="124">
        <f>'Complete Statement (Sess. Marks'!DM220</f>
        <v>0</v>
      </c>
      <c r="AA220" s="282">
        <f>'Complete Statement (Sess. Marks'!DQ220</f>
        <v>0</v>
      </c>
      <c r="AB220" s="352">
        <f>'Complete Statement (Sess. Marks'!DU220</f>
        <v>0</v>
      </c>
      <c r="AC220" s="284">
        <f>'Complete Statement (Sess. Marks'!DY220</f>
        <v>0</v>
      </c>
      <c r="AD220" s="278" t="str">
        <f>'Complete Statement (Sess. Marks'!EC220</f>
        <v/>
      </c>
      <c r="AE220" s="123">
        <f>'Complete Statement (Sess. Marks'!ED220</f>
        <v>0</v>
      </c>
      <c r="AF220" s="44" t="str">
        <f>'Complete Statement (Sess. Marks'!EE220</f>
        <v>D</v>
      </c>
      <c r="AG220" s="289">
        <f>'Complete Statement (Sess. Marks'!EF220</f>
        <v>0</v>
      </c>
      <c r="AH220" s="290" t="str">
        <f>'Complete Statement (Sess. Marks'!EG220</f>
        <v>D</v>
      </c>
      <c r="AI220" s="653"/>
    </row>
    <row r="221" spans="1:35" s="20" customFormat="1" ht="17.25" customHeight="1">
      <c r="A221" s="654"/>
      <c r="B221" s="90">
        <f t="shared" si="3"/>
        <v>0</v>
      </c>
      <c r="C221" s="19">
        <f>'Marks Entry'!D223</f>
        <v>0</v>
      </c>
      <c r="D221" s="19">
        <f>'Marks Entry'!E223</f>
        <v>0</v>
      </c>
      <c r="E221" s="106" t="str">
        <f>'Marks Entry'!F223</f>
        <v/>
      </c>
      <c r="F221" s="19">
        <f>'Marks Entry'!G223</f>
        <v>0</v>
      </c>
      <c r="G221" s="19">
        <f>'Marks Entry'!H223</f>
        <v>0</v>
      </c>
      <c r="H221" s="19">
        <f>'Marks Entry'!I223</f>
        <v>0</v>
      </c>
      <c r="I221" s="19">
        <f>'Marks Entry'!J223</f>
        <v>0</v>
      </c>
      <c r="J221" s="748">
        <f>'Marks Entry'!K223</f>
        <v>0</v>
      </c>
      <c r="K221" s="77">
        <f>IF($K$2='Complete Statement (Sess. Marks'!$O$2,'Complete Statement (Sess. Marks'!O221,IF($K$2='Complete Statement (Sess. Marks'!$AA$2,'Complete Statement (Sess. Marks'!AA221,IF($K$2='Complete Statement (Sess. Marks'!$AM$2,'Complete Statement (Sess. Marks'!AM221,IF($K$2='Complete Statement (Sess. Marks'!$AY$2,'Complete Statement (Sess. Marks'!AY221,IF($K$2='Complete Statement (Sess. Marks'!$BK$2,'Complete Statement (Sess. Marks'!BK221,IF($K$2='Complete Statement (Sess. Marks'!$BW$2,'Complete Statement (Sess. Marks'!BW221,IF($K$2='Complete Statement (Sess. Marks'!$CI$2,'Complete Statement (Sess. Marks'!CI221,"")))))))</f>
        <v>0</v>
      </c>
      <c r="L221" s="76">
        <f>IF($K$2='Complete Statement (Sess. Marks'!$O$2,'Complete Statement (Sess. Marks'!P221,IF($K$2='Complete Statement (Sess. Marks'!$AA$2,'Complete Statement (Sess. Marks'!AB221,IF($K$2='Complete Statement (Sess. Marks'!$AM$2,'Complete Statement (Sess. Marks'!AN221,IF($K$2='Complete Statement (Sess. Marks'!$AY$2,'Complete Statement (Sess. Marks'!AZ221,IF($K$2='Complete Statement (Sess. Marks'!$BK$2,'Complete Statement (Sess. Marks'!BL221,IF($K$2='Complete Statement (Sess. Marks'!$BW$2,'Complete Statement (Sess. Marks'!BX221,IF($K$2='Complete Statement (Sess. Marks'!$CI$2,'Complete Statement (Sess. Marks'!CJ221,"")))))))</f>
        <v>0</v>
      </c>
      <c r="M221" s="76">
        <f>IF($K$2='Complete Statement (Sess. Marks'!$O$2,'Complete Statement (Sess. Marks'!Q221,IF($K$2='Complete Statement (Sess. Marks'!$AA$2,'Complete Statement (Sess. Marks'!AC221,IF($K$2='Complete Statement (Sess. Marks'!$AM$2,'Complete Statement (Sess. Marks'!AO221,IF($K$2='Complete Statement (Sess. Marks'!$AY$2,'Complete Statement (Sess. Marks'!BA221,IF($K$2='Complete Statement (Sess. Marks'!$BK$2,'Complete Statement (Sess. Marks'!BM221,IF($K$2='Complete Statement (Sess. Marks'!$BW$2,'Complete Statement (Sess. Marks'!BY221,IF($K$2='Complete Statement (Sess. Marks'!$CI$2,'Complete Statement (Sess. Marks'!CK221,"")))))))</f>
        <v>0</v>
      </c>
      <c r="N221" s="76">
        <f>IF($K$2='Complete Statement (Sess. Marks'!$O$2,'Complete Statement (Sess. Marks'!R221,IF($K$2='Complete Statement (Sess. Marks'!$AA$2,'Complete Statement (Sess. Marks'!AD221,IF($K$2='Complete Statement (Sess. Marks'!$AM$2,'Complete Statement (Sess. Marks'!AP221,IF($K$2='Complete Statement (Sess. Marks'!$AY$2,'Complete Statement (Sess. Marks'!BB221,IF($K$2='Complete Statement (Sess. Marks'!$BK$2,'Complete Statement (Sess. Marks'!BN221,IF($K$2='Complete Statement (Sess. Marks'!$BW$2,'Complete Statement (Sess. Marks'!BZ221,IF($K$2='Complete Statement (Sess. Marks'!$CI$2,'Complete Statement (Sess. Marks'!CL221,"")))))))</f>
        <v>0</v>
      </c>
      <c r="O221" s="76">
        <f>IF($K$2='Complete Statement (Sess. Marks'!$O$2,'Complete Statement (Sess. Marks'!S221,IF($K$2='Complete Statement (Sess. Marks'!$AA$2,'Complete Statement (Sess. Marks'!AE221,IF($K$2='Complete Statement (Sess. Marks'!$AM$2,'Complete Statement (Sess. Marks'!AQ221,IF($K$2='Complete Statement (Sess. Marks'!$AY$2,'Complete Statement (Sess. Marks'!BC221,IF($K$2='Complete Statement (Sess. Marks'!$BK$2,'Complete Statement (Sess. Marks'!BO221,IF($K$2='Complete Statement (Sess. Marks'!$BW$2,'Complete Statement (Sess. Marks'!CA221,IF($K$2='Complete Statement (Sess. Marks'!$CI$2,'Complete Statement (Sess. Marks'!CM221,"")))))))</f>
        <v>0</v>
      </c>
      <c r="P221" s="76">
        <f>IF($K$2='Complete Statement (Sess. Marks'!$O$2,'Complete Statement (Sess. Marks'!T221,IF($K$2='Complete Statement (Sess. Marks'!$AA$2,'Complete Statement (Sess. Marks'!AF221,IF($K$2='Complete Statement (Sess. Marks'!$AM$2,'Complete Statement (Sess. Marks'!AR221,IF($K$2='Complete Statement (Sess. Marks'!$AY$2,'Complete Statement (Sess. Marks'!BD221,IF($K$2='Complete Statement (Sess. Marks'!$BK$2,'Complete Statement (Sess. Marks'!BP221,IF($K$2='Complete Statement (Sess. Marks'!$BW$2,'Complete Statement (Sess. Marks'!CB221,IF($K$2='Complete Statement (Sess. Marks'!$CI$2,'Complete Statement (Sess. Marks'!CN221,"")))))))</f>
        <v>0</v>
      </c>
      <c r="Q221" s="76">
        <f>IF($K$2='Complete Statement (Sess. Marks'!$O$2,'Complete Statement (Sess. Marks'!U221,IF($K$2='Complete Statement (Sess. Marks'!$AA$2,'Complete Statement (Sess. Marks'!AG221,IF($K$2='Complete Statement (Sess. Marks'!$AM$2,'Complete Statement (Sess. Marks'!AS221,IF($K$2='Complete Statement (Sess. Marks'!$AY$2,'Complete Statement (Sess. Marks'!BE221,IF($K$2='Complete Statement (Sess. Marks'!$BK$2,'Complete Statement (Sess. Marks'!BQ221,IF($K$2='Complete Statement (Sess. Marks'!$BW$2,'Complete Statement (Sess. Marks'!CC221,IF($K$2='Complete Statement (Sess. Marks'!$CI$2,'Complete Statement (Sess. Marks'!CO221,"")))))))</f>
        <v>0</v>
      </c>
      <c r="R221" s="76">
        <f>IF($K$2='Complete Statement (Sess. Marks'!$O$2,'Complete Statement (Sess. Marks'!V221,IF($K$2='Complete Statement (Sess. Marks'!$AA$2,'Complete Statement (Sess. Marks'!AH221,IF($K$2='Complete Statement (Sess. Marks'!$AM$2,'Complete Statement (Sess. Marks'!AT221,IF($K$2='Complete Statement (Sess. Marks'!$AY$2,'Complete Statement (Sess. Marks'!BF221,IF($K$2='Complete Statement (Sess. Marks'!$BK$2,'Complete Statement (Sess. Marks'!BR221,IF($K$2='Complete Statement (Sess. Marks'!$BW$2,'Complete Statement (Sess. Marks'!CD221,IF($K$2='Complete Statement (Sess. Marks'!$CI$2,'Complete Statement (Sess. Marks'!CP221,"")))))))</f>
        <v>0</v>
      </c>
      <c r="S221" s="76">
        <f>IF($K$2='Complete Statement (Sess. Marks'!$O$2,'Complete Statement (Sess. Marks'!W221,IF($K$2='Complete Statement (Sess. Marks'!$AA$2,'Complete Statement (Sess. Marks'!AI221,IF($K$2='Complete Statement (Sess. Marks'!$AM$2,'Complete Statement (Sess. Marks'!AU221,IF($K$2='Complete Statement (Sess. Marks'!$AY$2,'Complete Statement (Sess. Marks'!BG221,IF($K$2='Complete Statement (Sess. Marks'!$BK$2,'Complete Statement (Sess. Marks'!BS221,IF($K$2='Complete Statement (Sess. Marks'!$BW$2,'Complete Statement (Sess. Marks'!CE221,IF($K$2='Complete Statement (Sess. Marks'!$CI$2,'Complete Statement (Sess. Marks'!CQ221,"")))))))</f>
        <v>0</v>
      </c>
      <c r="T221" s="76">
        <f>IF($K$2='Complete Statement (Sess. Marks'!$O$2,'Complete Statement (Sess. Marks'!X221,IF($K$2='Complete Statement (Sess. Marks'!$AA$2,'Complete Statement (Sess. Marks'!AJ221,IF($K$2='Complete Statement (Sess. Marks'!$AM$2,'Complete Statement (Sess. Marks'!AV221,IF($K$2='Complete Statement (Sess. Marks'!$AY$2,'Complete Statement (Sess. Marks'!BH221,IF($K$2='Complete Statement (Sess. Marks'!$BK$2,'Complete Statement (Sess. Marks'!BT221,IF($K$2='Complete Statement (Sess. Marks'!$BW$2,'Complete Statement (Sess. Marks'!CF221,IF($K$2='Complete Statement (Sess. Marks'!$CI$2,'Complete Statement (Sess. Marks'!CR221,"")))))))</f>
        <v>0</v>
      </c>
      <c r="U221" s="76">
        <f>IF($K$2='Complete Statement (Sess. Marks'!$O$2,'Complete Statement (Sess. Marks'!Y221,IF($K$2='Complete Statement (Sess. Marks'!$AA$2,'Complete Statement (Sess. Marks'!AK221,IF($K$2='Complete Statement (Sess. Marks'!$AM$2,'Complete Statement (Sess. Marks'!AW221,IF($K$2='Complete Statement (Sess. Marks'!$AY$2,'Complete Statement (Sess. Marks'!BI221,IF($K$2='Complete Statement (Sess. Marks'!$BK$2,'Complete Statement (Sess. Marks'!BU221,IF($K$2='Complete Statement (Sess. Marks'!$BW$2,'Complete Statement (Sess. Marks'!CG221,IF($K$2='Complete Statement (Sess. Marks'!$CI$2,'Complete Statement (Sess. Marks'!CS221,"")))))))</f>
        <v>0</v>
      </c>
      <c r="V221" s="78">
        <f>IF($K$2='Complete Statement (Sess. Marks'!$O$2,'Complete Statement (Sess. Marks'!Z221,IF($K$2='Complete Statement (Sess. Marks'!$AA$2,'Complete Statement (Sess. Marks'!AL221,IF($K$2='Complete Statement (Sess. Marks'!$AM$2,'Complete Statement (Sess. Marks'!AX221,IF($K$2='Complete Statement (Sess. Marks'!$AY$2,'Complete Statement (Sess. Marks'!BJ221,IF($K$2='Complete Statement (Sess. Marks'!$BK$2,'Complete Statement (Sess. Marks'!BV221,IF($K$2='Complete Statement (Sess. Marks'!$BW$2,'Complete Statement (Sess. Marks'!CH221,IF($K$2='Complete Statement (Sess. Marks'!$CI$2,'Complete Statement (Sess. Marks'!CT221,"")))))))</f>
        <v>0</v>
      </c>
      <c r="W221" s="585"/>
      <c r="X221" s="128">
        <f>'Complete Statement (Sess. Marks'!DE221</f>
        <v>0</v>
      </c>
      <c r="Y221" s="282">
        <f>'Complete Statement (Sess. Marks'!DI221</f>
        <v>0</v>
      </c>
      <c r="Z221" s="124">
        <f>'Complete Statement (Sess. Marks'!DM221</f>
        <v>0</v>
      </c>
      <c r="AA221" s="282">
        <f>'Complete Statement (Sess. Marks'!DQ221</f>
        <v>0</v>
      </c>
      <c r="AB221" s="352">
        <f>'Complete Statement (Sess. Marks'!DU221</f>
        <v>0</v>
      </c>
      <c r="AC221" s="284">
        <f>'Complete Statement (Sess. Marks'!DY221</f>
        <v>0</v>
      </c>
      <c r="AD221" s="278" t="str">
        <f>'Complete Statement (Sess. Marks'!EC221</f>
        <v/>
      </c>
      <c r="AE221" s="123">
        <f>'Complete Statement (Sess. Marks'!ED221</f>
        <v>0</v>
      </c>
      <c r="AF221" s="44" t="str">
        <f>'Complete Statement (Sess. Marks'!EE221</f>
        <v>D</v>
      </c>
      <c r="AG221" s="289">
        <f>'Complete Statement (Sess. Marks'!EF221</f>
        <v>0</v>
      </c>
      <c r="AH221" s="290" t="str">
        <f>'Complete Statement (Sess. Marks'!EG221</f>
        <v>D</v>
      </c>
      <c r="AI221" s="653"/>
    </row>
    <row r="222" spans="1:35" s="20" customFormat="1" ht="17.25" customHeight="1">
      <c r="A222" s="654"/>
      <c r="B222" s="90">
        <f t="shared" si="3"/>
        <v>0</v>
      </c>
      <c r="C222" s="19">
        <f>'Marks Entry'!D224</f>
        <v>0</v>
      </c>
      <c r="D222" s="19">
        <f>'Marks Entry'!E224</f>
        <v>0</v>
      </c>
      <c r="E222" s="106" t="str">
        <f>'Marks Entry'!F224</f>
        <v/>
      </c>
      <c r="F222" s="19">
        <f>'Marks Entry'!G224</f>
        <v>0</v>
      </c>
      <c r="G222" s="19">
        <f>'Marks Entry'!H224</f>
        <v>0</v>
      </c>
      <c r="H222" s="19">
        <f>'Marks Entry'!I224</f>
        <v>0</v>
      </c>
      <c r="I222" s="19">
        <f>'Marks Entry'!J224</f>
        <v>0</v>
      </c>
      <c r="J222" s="748">
        <f>'Marks Entry'!K224</f>
        <v>0</v>
      </c>
      <c r="K222" s="77">
        <f>IF($K$2='Complete Statement (Sess. Marks'!$O$2,'Complete Statement (Sess. Marks'!O222,IF($K$2='Complete Statement (Sess. Marks'!$AA$2,'Complete Statement (Sess. Marks'!AA222,IF($K$2='Complete Statement (Sess. Marks'!$AM$2,'Complete Statement (Sess. Marks'!AM222,IF($K$2='Complete Statement (Sess. Marks'!$AY$2,'Complete Statement (Sess. Marks'!AY222,IF($K$2='Complete Statement (Sess. Marks'!$BK$2,'Complete Statement (Sess. Marks'!BK222,IF($K$2='Complete Statement (Sess. Marks'!$BW$2,'Complete Statement (Sess. Marks'!BW222,IF($K$2='Complete Statement (Sess. Marks'!$CI$2,'Complete Statement (Sess. Marks'!CI222,"")))))))</f>
        <v>0</v>
      </c>
      <c r="L222" s="76">
        <f>IF($K$2='Complete Statement (Sess. Marks'!$O$2,'Complete Statement (Sess. Marks'!P222,IF($K$2='Complete Statement (Sess. Marks'!$AA$2,'Complete Statement (Sess. Marks'!AB222,IF($K$2='Complete Statement (Sess. Marks'!$AM$2,'Complete Statement (Sess. Marks'!AN222,IF($K$2='Complete Statement (Sess. Marks'!$AY$2,'Complete Statement (Sess. Marks'!AZ222,IF($K$2='Complete Statement (Sess. Marks'!$BK$2,'Complete Statement (Sess. Marks'!BL222,IF($K$2='Complete Statement (Sess. Marks'!$BW$2,'Complete Statement (Sess. Marks'!BX222,IF($K$2='Complete Statement (Sess. Marks'!$CI$2,'Complete Statement (Sess. Marks'!CJ222,"")))))))</f>
        <v>0</v>
      </c>
      <c r="M222" s="76">
        <f>IF($K$2='Complete Statement (Sess. Marks'!$O$2,'Complete Statement (Sess. Marks'!Q222,IF($K$2='Complete Statement (Sess. Marks'!$AA$2,'Complete Statement (Sess. Marks'!AC222,IF($K$2='Complete Statement (Sess. Marks'!$AM$2,'Complete Statement (Sess. Marks'!AO222,IF($K$2='Complete Statement (Sess. Marks'!$AY$2,'Complete Statement (Sess. Marks'!BA222,IF($K$2='Complete Statement (Sess. Marks'!$BK$2,'Complete Statement (Sess. Marks'!BM222,IF($K$2='Complete Statement (Sess. Marks'!$BW$2,'Complete Statement (Sess. Marks'!BY222,IF($K$2='Complete Statement (Sess. Marks'!$CI$2,'Complete Statement (Sess. Marks'!CK222,"")))))))</f>
        <v>0</v>
      </c>
      <c r="N222" s="76">
        <f>IF($K$2='Complete Statement (Sess. Marks'!$O$2,'Complete Statement (Sess. Marks'!R222,IF($K$2='Complete Statement (Sess. Marks'!$AA$2,'Complete Statement (Sess. Marks'!AD222,IF($K$2='Complete Statement (Sess. Marks'!$AM$2,'Complete Statement (Sess. Marks'!AP222,IF($K$2='Complete Statement (Sess. Marks'!$AY$2,'Complete Statement (Sess. Marks'!BB222,IF($K$2='Complete Statement (Sess. Marks'!$BK$2,'Complete Statement (Sess. Marks'!BN222,IF($K$2='Complete Statement (Sess. Marks'!$BW$2,'Complete Statement (Sess. Marks'!BZ222,IF($K$2='Complete Statement (Sess. Marks'!$CI$2,'Complete Statement (Sess. Marks'!CL222,"")))))))</f>
        <v>0</v>
      </c>
      <c r="O222" s="76">
        <f>IF($K$2='Complete Statement (Sess. Marks'!$O$2,'Complete Statement (Sess. Marks'!S222,IF($K$2='Complete Statement (Sess. Marks'!$AA$2,'Complete Statement (Sess. Marks'!AE222,IF($K$2='Complete Statement (Sess. Marks'!$AM$2,'Complete Statement (Sess. Marks'!AQ222,IF($K$2='Complete Statement (Sess. Marks'!$AY$2,'Complete Statement (Sess. Marks'!BC222,IF($K$2='Complete Statement (Sess. Marks'!$BK$2,'Complete Statement (Sess. Marks'!BO222,IF($K$2='Complete Statement (Sess. Marks'!$BW$2,'Complete Statement (Sess. Marks'!CA222,IF($K$2='Complete Statement (Sess. Marks'!$CI$2,'Complete Statement (Sess. Marks'!CM222,"")))))))</f>
        <v>0</v>
      </c>
      <c r="P222" s="76">
        <f>IF($K$2='Complete Statement (Sess. Marks'!$O$2,'Complete Statement (Sess. Marks'!T222,IF($K$2='Complete Statement (Sess. Marks'!$AA$2,'Complete Statement (Sess. Marks'!AF222,IF($K$2='Complete Statement (Sess. Marks'!$AM$2,'Complete Statement (Sess. Marks'!AR222,IF($K$2='Complete Statement (Sess. Marks'!$AY$2,'Complete Statement (Sess. Marks'!BD222,IF($K$2='Complete Statement (Sess. Marks'!$BK$2,'Complete Statement (Sess. Marks'!BP222,IF($K$2='Complete Statement (Sess. Marks'!$BW$2,'Complete Statement (Sess. Marks'!CB222,IF($K$2='Complete Statement (Sess. Marks'!$CI$2,'Complete Statement (Sess. Marks'!CN222,"")))))))</f>
        <v>0</v>
      </c>
      <c r="Q222" s="76">
        <f>IF($K$2='Complete Statement (Sess. Marks'!$O$2,'Complete Statement (Sess. Marks'!U222,IF($K$2='Complete Statement (Sess. Marks'!$AA$2,'Complete Statement (Sess. Marks'!AG222,IF($K$2='Complete Statement (Sess. Marks'!$AM$2,'Complete Statement (Sess. Marks'!AS222,IF($K$2='Complete Statement (Sess. Marks'!$AY$2,'Complete Statement (Sess. Marks'!BE222,IF($K$2='Complete Statement (Sess. Marks'!$BK$2,'Complete Statement (Sess. Marks'!BQ222,IF($K$2='Complete Statement (Sess. Marks'!$BW$2,'Complete Statement (Sess. Marks'!CC222,IF($K$2='Complete Statement (Sess. Marks'!$CI$2,'Complete Statement (Sess. Marks'!CO222,"")))))))</f>
        <v>0</v>
      </c>
      <c r="R222" s="76">
        <f>IF($K$2='Complete Statement (Sess. Marks'!$O$2,'Complete Statement (Sess. Marks'!V222,IF($K$2='Complete Statement (Sess. Marks'!$AA$2,'Complete Statement (Sess. Marks'!AH222,IF($K$2='Complete Statement (Sess. Marks'!$AM$2,'Complete Statement (Sess. Marks'!AT222,IF($K$2='Complete Statement (Sess. Marks'!$AY$2,'Complete Statement (Sess. Marks'!BF222,IF($K$2='Complete Statement (Sess. Marks'!$BK$2,'Complete Statement (Sess. Marks'!BR222,IF($K$2='Complete Statement (Sess. Marks'!$BW$2,'Complete Statement (Sess. Marks'!CD222,IF($K$2='Complete Statement (Sess. Marks'!$CI$2,'Complete Statement (Sess. Marks'!CP222,"")))))))</f>
        <v>0</v>
      </c>
      <c r="S222" s="76">
        <f>IF($K$2='Complete Statement (Sess. Marks'!$O$2,'Complete Statement (Sess. Marks'!W222,IF($K$2='Complete Statement (Sess. Marks'!$AA$2,'Complete Statement (Sess. Marks'!AI222,IF($K$2='Complete Statement (Sess. Marks'!$AM$2,'Complete Statement (Sess. Marks'!AU222,IF($K$2='Complete Statement (Sess. Marks'!$AY$2,'Complete Statement (Sess. Marks'!BG222,IF($K$2='Complete Statement (Sess. Marks'!$BK$2,'Complete Statement (Sess. Marks'!BS222,IF($K$2='Complete Statement (Sess. Marks'!$BW$2,'Complete Statement (Sess. Marks'!CE222,IF($K$2='Complete Statement (Sess. Marks'!$CI$2,'Complete Statement (Sess. Marks'!CQ222,"")))))))</f>
        <v>0</v>
      </c>
      <c r="T222" s="76">
        <f>IF($K$2='Complete Statement (Sess. Marks'!$O$2,'Complete Statement (Sess. Marks'!X222,IF($K$2='Complete Statement (Sess. Marks'!$AA$2,'Complete Statement (Sess. Marks'!AJ222,IF($K$2='Complete Statement (Sess. Marks'!$AM$2,'Complete Statement (Sess. Marks'!AV222,IF($K$2='Complete Statement (Sess. Marks'!$AY$2,'Complete Statement (Sess. Marks'!BH222,IF($K$2='Complete Statement (Sess. Marks'!$BK$2,'Complete Statement (Sess. Marks'!BT222,IF($K$2='Complete Statement (Sess. Marks'!$BW$2,'Complete Statement (Sess. Marks'!CF222,IF($K$2='Complete Statement (Sess. Marks'!$CI$2,'Complete Statement (Sess. Marks'!CR222,"")))))))</f>
        <v>0</v>
      </c>
      <c r="U222" s="76">
        <f>IF($K$2='Complete Statement (Sess. Marks'!$O$2,'Complete Statement (Sess. Marks'!Y222,IF($K$2='Complete Statement (Sess. Marks'!$AA$2,'Complete Statement (Sess. Marks'!AK222,IF($K$2='Complete Statement (Sess. Marks'!$AM$2,'Complete Statement (Sess. Marks'!AW222,IF($K$2='Complete Statement (Sess. Marks'!$AY$2,'Complete Statement (Sess. Marks'!BI222,IF($K$2='Complete Statement (Sess. Marks'!$BK$2,'Complete Statement (Sess. Marks'!BU222,IF($K$2='Complete Statement (Sess. Marks'!$BW$2,'Complete Statement (Sess. Marks'!CG222,IF($K$2='Complete Statement (Sess. Marks'!$CI$2,'Complete Statement (Sess. Marks'!CS222,"")))))))</f>
        <v>0</v>
      </c>
      <c r="V222" s="78">
        <f>IF($K$2='Complete Statement (Sess. Marks'!$O$2,'Complete Statement (Sess. Marks'!Z222,IF($K$2='Complete Statement (Sess. Marks'!$AA$2,'Complete Statement (Sess. Marks'!AL222,IF($K$2='Complete Statement (Sess. Marks'!$AM$2,'Complete Statement (Sess. Marks'!AX222,IF($K$2='Complete Statement (Sess. Marks'!$AY$2,'Complete Statement (Sess. Marks'!BJ222,IF($K$2='Complete Statement (Sess. Marks'!$BK$2,'Complete Statement (Sess. Marks'!BV222,IF($K$2='Complete Statement (Sess. Marks'!$BW$2,'Complete Statement (Sess. Marks'!CH222,IF($K$2='Complete Statement (Sess. Marks'!$CI$2,'Complete Statement (Sess. Marks'!CT222,"")))))))</f>
        <v>0</v>
      </c>
      <c r="W222" s="585"/>
      <c r="X222" s="128">
        <f>'Complete Statement (Sess. Marks'!DE222</f>
        <v>0</v>
      </c>
      <c r="Y222" s="282">
        <f>'Complete Statement (Sess. Marks'!DI222</f>
        <v>0</v>
      </c>
      <c r="Z222" s="124">
        <f>'Complete Statement (Sess. Marks'!DM222</f>
        <v>0</v>
      </c>
      <c r="AA222" s="282">
        <f>'Complete Statement (Sess. Marks'!DQ222</f>
        <v>0</v>
      </c>
      <c r="AB222" s="352">
        <f>'Complete Statement (Sess. Marks'!DU222</f>
        <v>0</v>
      </c>
      <c r="AC222" s="284">
        <f>'Complete Statement (Sess. Marks'!DY222</f>
        <v>0</v>
      </c>
      <c r="AD222" s="278" t="str">
        <f>'Complete Statement (Sess. Marks'!EC222</f>
        <v/>
      </c>
      <c r="AE222" s="123">
        <f>'Complete Statement (Sess. Marks'!ED222</f>
        <v>0</v>
      </c>
      <c r="AF222" s="44" t="str">
        <f>'Complete Statement (Sess. Marks'!EE222</f>
        <v>D</v>
      </c>
      <c r="AG222" s="289">
        <f>'Complete Statement (Sess. Marks'!EF222</f>
        <v>0</v>
      </c>
      <c r="AH222" s="290" t="str">
        <f>'Complete Statement (Sess. Marks'!EG222</f>
        <v>D</v>
      </c>
      <c r="AI222" s="653"/>
    </row>
    <row r="223" spans="1:35" s="20" customFormat="1" ht="17.25" customHeight="1">
      <c r="A223" s="654"/>
      <c r="B223" s="90">
        <f t="shared" si="3"/>
        <v>0</v>
      </c>
      <c r="C223" s="19">
        <f>'Marks Entry'!D225</f>
        <v>0</v>
      </c>
      <c r="D223" s="19">
        <f>'Marks Entry'!E225</f>
        <v>0</v>
      </c>
      <c r="E223" s="106" t="str">
        <f>'Marks Entry'!F225</f>
        <v/>
      </c>
      <c r="F223" s="19">
        <f>'Marks Entry'!G225</f>
        <v>0</v>
      </c>
      <c r="G223" s="19">
        <f>'Marks Entry'!H225</f>
        <v>0</v>
      </c>
      <c r="H223" s="19">
        <f>'Marks Entry'!I225</f>
        <v>0</v>
      </c>
      <c r="I223" s="19">
        <f>'Marks Entry'!J225</f>
        <v>0</v>
      </c>
      <c r="J223" s="748">
        <f>'Marks Entry'!K225</f>
        <v>0</v>
      </c>
      <c r="K223" s="77">
        <f>IF($K$2='Complete Statement (Sess. Marks'!$O$2,'Complete Statement (Sess. Marks'!O223,IF($K$2='Complete Statement (Sess. Marks'!$AA$2,'Complete Statement (Sess. Marks'!AA223,IF($K$2='Complete Statement (Sess. Marks'!$AM$2,'Complete Statement (Sess. Marks'!AM223,IF($K$2='Complete Statement (Sess. Marks'!$AY$2,'Complete Statement (Sess. Marks'!AY223,IF($K$2='Complete Statement (Sess. Marks'!$BK$2,'Complete Statement (Sess. Marks'!BK223,IF($K$2='Complete Statement (Sess. Marks'!$BW$2,'Complete Statement (Sess. Marks'!BW223,IF($K$2='Complete Statement (Sess. Marks'!$CI$2,'Complete Statement (Sess. Marks'!CI223,"")))))))</f>
        <v>0</v>
      </c>
      <c r="L223" s="76">
        <f>IF($K$2='Complete Statement (Sess. Marks'!$O$2,'Complete Statement (Sess. Marks'!P223,IF($K$2='Complete Statement (Sess. Marks'!$AA$2,'Complete Statement (Sess. Marks'!AB223,IF($K$2='Complete Statement (Sess. Marks'!$AM$2,'Complete Statement (Sess. Marks'!AN223,IF($K$2='Complete Statement (Sess. Marks'!$AY$2,'Complete Statement (Sess. Marks'!AZ223,IF($K$2='Complete Statement (Sess. Marks'!$BK$2,'Complete Statement (Sess. Marks'!BL223,IF($K$2='Complete Statement (Sess. Marks'!$BW$2,'Complete Statement (Sess. Marks'!BX223,IF($K$2='Complete Statement (Sess. Marks'!$CI$2,'Complete Statement (Sess. Marks'!CJ223,"")))))))</f>
        <v>0</v>
      </c>
      <c r="M223" s="76">
        <f>IF($K$2='Complete Statement (Sess. Marks'!$O$2,'Complete Statement (Sess. Marks'!Q223,IF($K$2='Complete Statement (Sess. Marks'!$AA$2,'Complete Statement (Sess. Marks'!AC223,IF($K$2='Complete Statement (Sess. Marks'!$AM$2,'Complete Statement (Sess. Marks'!AO223,IF($K$2='Complete Statement (Sess. Marks'!$AY$2,'Complete Statement (Sess. Marks'!BA223,IF($K$2='Complete Statement (Sess. Marks'!$BK$2,'Complete Statement (Sess. Marks'!BM223,IF($K$2='Complete Statement (Sess. Marks'!$BW$2,'Complete Statement (Sess. Marks'!BY223,IF($K$2='Complete Statement (Sess. Marks'!$CI$2,'Complete Statement (Sess. Marks'!CK223,"")))))))</f>
        <v>0</v>
      </c>
      <c r="N223" s="76">
        <f>IF($K$2='Complete Statement (Sess. Marks'!$O$2,'Complete Statement (Sess. Marks'!R223,IF($K$2='Complete Statement (Sess. Marks'!$AA$2,'Complete Statement (Sess. Marks'!AD223,IF($K$2='Complete Statement (Sess. Marks'!$AM$2,'Complete Statement (Sess. Marks'!AP223,IF($K$2='Complete Statement (Sess. Marks'!$AY$2,'Complete Statement (Sess. Marks'!BB223,IF($K$2='Complete Statement (Sess. Marks'!$BK$2,'Complete Statement (Sess. Marks'!BN223,IF($K$2='Complete Statement (Sess. Marks'!$BW$2,'Complete Statement (Sess. Marks'!BZ223,IF($K$2='Complete Statement (Sess. Marks'!$CI$2,'Complete Statement (Sess. Marks'!CL223,"")))))))</f>
        <v>0</v>
      </c>
      <c r="O223" s="76">
        <f>IF($K$2='Complete Statement (Sess. Marks'!$O$2,'Complete Statement (Sess. Marks'!S223,IF($K$2='Complete Statement (Sess. Marks'!$AA$2,'Complete Statement (Sess. Marks'!AE223,IF($K$2='Complete Statement (Sess. Marks'!$AM$2,'Complete Statement (Sess. Marks'!AQ223,IF($K$2='Complete Statement (Sess. Marks'!$AY$2,'Complete Statement (Sess. Marks'!BC223,IF($K$2='Complete Statement (Sess. Marks'!$BK$2,'Complete Statement (Sess. Marks'!BO223,IF($K$2='Complete Statement (Sess. Marks'!$BW$2,'Complete Statement (Sess. Marks'!CA223,IF($K$2='Complete Statement (Sess. Marks'!$CI$2,'Complete Statement (Sess. Marks'!CM223,"")))))))</f>
        <v>0</v>
      </c>
      <c r="P223" s="76">
        <f>IF($K$2='Complete Statement (Sess. Marks'!$O$2,'Complete Statement (Sess. Marks'!T223,IF($K$2='Complete Statement (Sess. Marks'!$AA$2,'Complete Statement (Sess. Marks'!AF223,IF($K$2='Complete Statement (Sess. Marks'!$AM$2,'Complete Statement (Sess. Marks'!AR223,IF($K$2='Complete Statement (Sess. Marks'!$AY$2,'Complete Statement (Sess. Marks'!BD223,IF($K$2='Complete Statement (Sess. Marks'!$BK$2,'Complete Statement (Sess. Marks'!BP223,IF($K$2='Complete Statement (Sess. Marks'!$BW$2,'Complete Statement (Sess. Marks'!CB223,IF($K$2='Complete Statement (Sess. Marks'!$CI$2,'Complete Statement (Sess. Marks'!CN223,"")))))))</f>
        <v>0</v>
      </c>
      <c r="Q223" s="76">
        <f>IF($K$2='Complete Statement (Sess. Marks'!$O$2,'Complete Statement (Sess. Marks'!U223,IF($K$2='Complete Statement (Sess. Marks'!$AA$2,'Complete Statement (Sess. Marks'!AG223,IF($K$2='Complete Statement (Sess. Marks'!$AM$2,'Complete Statement (Sess. Marks'!AS223,IF($K$2='Complete Statement (Sess. Marks'!$AY$2,'Complete Statement (Sess. Marks'!BE223,IF($K$2='Complete Statement (Sess. Marks'!$BK$2,'Complete Statement (Sess. Marks'!BQ223,IF($K$2='Complete Statement (Sess. Marks'!$BW$2,'Complete Statement (Sess. Marks'!CC223,IF($K$2='Complete Statement (Sess. Marks'!$CI$2,'Complete Statement (Sess. Marks'!CO223,"")))))))</f>
        <v>0</v>
      </c>
      <c r="R223" s="76">
        <f>IF($K$2='Complete Statement (Sess. Marks'!$O$2,'Complete Statement (Sess. Marks'!V223,IF($K$2='Complete Statement (Sess. Marks'!$AA$2,'Complete Statement (Sess. Marks'!AH223,IF($K$2='Complete Statement (Sess. Marks'!$AM$2,'Complete Statement (Sess. Marks'!AT223,IF($K$2='Complete Statement (Sess. Marks'!$AY$2,'Complete Statement (Sess. Marks'!BF223,IF($K$2='Complete Statement (Sess. Marks'!$BK$2,'Complete Statement (Sess. Marks'!BR223,IF($K$2='Complete Statement (Sess. Marks'!$BW$2,'Complete Statement (Sess. Marks'!CD223,IF($K$2='Complete Statement (Sess. Marks'!$CI$2,'Complete Statement (Sess. Marks'!CP223,"")))))))</f>
        <v>0</v>
      </c>
      <c r="S223" s="76">
        <f>IF($K$2='Complete Statement (Sess. Marks'!$O$2,'Complete Statement (Sess. Marks'!W223,IF($K$2='Complete Statement (Sess. Marks'!$AA$2,'Complete Statement (Sess. Marks'!AI223,IF($K$2='Complete Statement (Sess. Marks'!$AM$2,'Complete Statement (Sess. Marks'!AU223,IF($K$2='Complete Statement (Sess. Marks'!$AY$2,'Complete Statement (Sess. Marks'!BG223,IF($K$2='Complete Statement (Sess. Marks'!$BK$2,'Complete Statement (Sess. Marks'!BS223,IF($K$2='Complete Statement (Sess. Marks'!$BW$2,'Complete Statement (Sess. Marks'!CE223,IF($K$2='Complete Statement (Sess. Marks'!$CI$2,'Complete Statement (Sess. Marks'!CQ223,"")))))))</f>
        <v>0</v>
      </c>
      <c r="T223" s="76">
        <f>IF($K$2='Complete Statement (Sess. Marks'!$O$2,'Complete Statement (Sess. Marks'!X223,IF($K$2='Complete Statement (Sess. Marks'!$AA$2,'Complete Statement (Sess. Marks'!AJ223,IF($K$2='Complete Statement (Sess. Marks'!$AM$2,'Complete Statement (Sess. Marks'!AV223,IF($K$2='Complete Statement (Sess. Marks'!$AY$2,'Complete Statement (Sess. Marks'!BH223,IF($K$2='Complete Statement (Sess. Marks'!$BK$2,'Complete Statement (Sess. Marks'!BT223,IF($K$2='Complete Statement (Sess. Marks'!$BW$2,'Complete Statement (Sess. Marks'!CF223,IF($K$2='Complete Statement (Sess. Marks'!$CI$2,'Complete Statement (Sess. Marks'!CR223,"")))))))</f>
        <v>0</v>
      </c>
      <c r="U223" s="76">
        <f>IF($K$2='Complete Statement (Sess. Marks'!$O$2,'Complete Statement (Sess. Marks'!Y223,IF($K$2='Complete Statement (Sess. Marks'!$AA$2,'Complete Statement (Sess. Marks'!AK223,IF($K$2='Complete Statement (Sess. Marks'!$AM$2,'Complete Statement (Sess. Marks'!AW223,IF($K$2='Complete Statement (Sess. Marks'!$AY$2,'Complete Statement (Sess. Marks'!BI223,IF($K$2='Complete Statement (Sess. Marks'!$BK$2,'Complete Statement (Sess. Marks'!BU223,IF($K$2='Complete Statement (Sess. Marks'!$BW$2,'Complete Statement (Sess. Marks'!CG223,IF($K$2='Complete Statement (Sess. Marks'!$CI$2,'Complete Statement (Sess. Marks'!CS223,"")))))))</f>
        <v>0</v>
      </c>
      <c r="V223" s="78">
        <f>IF($K$2='Complete Statement (Sess. Marks'!$O$2,'Complete Statement (Sess. Marks'!Z223,IF($K$2='Complete Statement (Sess. Marks'!$AA$2,'Complete Statement (Sess. Marks'!AL223,IF($K$2='Complete Statement (Sess. Marks'!$AM$2,'Complete Statement (Sess. Marks'!AX223,IF($K$2='Complete Statement (Sess. Marks'!$AY$2,'Complete Statement (Sess. Marks'!BJ223,IF($K$2='Complete Statement (Sess. Marks'!$BK$2,'Complete Statement (Sess. Marks'!BV223,IF($K$2='Complete Statement (Sess. Marks'!$BW$2,'Complete Statement (Sess. Marks'!CH223,IF($K$2='Complete Statement (Sess. Marks'!$CI$2,'Complete Statement (Sess. Marks'!CT223,"")))))))</f>
        <v>0</v>
      </c>
      <c r="W223" s="585"/>
      <c r="X223" s="128">
        <f>'Complete Statement (Sess. Marks'!DE223</f>
        <v>0</v>
      </c>
      <c r="Y223" s="282">
        <f>'Complete Statement (Sess. Marks'!DI223</f>
        <v>0</v>
      </c>
      <c r="Z223" s="124">
        <f>'Complete Statement (Sess. Marks'!DM223</f>
        <v>0</v>
      </c>
      <c r="AA223" s="282">
        <f>'Complete Statement (Sess. Marks'!DQ223</f>
        <v>0</v>
      </c>
      <c r="AB223" s="352">
        <f>'Complete Statement (Sess. Marks'!DU223</f>
        <v>0</v>
      </c>
      <c r="AC223" s="284">
        <f>'Complete Statement (Sess. Marks'!DY223</f>
        <v>0</v>
      </c>
      <c r="AD223" s="278" t="str">
        <f>'Complete Statement (Sess. Marks'!EC223</f>
        <v/>
      </c>
      <c r="AE223" s="123">
        <f>'Complete Statement (Sess. Marks'!ED223</f>
        <v>0</v>
      </c>
      <c r="AF223" s="44" t="str">
        <f>'Complete Statement (Sess. Marks'!EE223</f>
        <v>D</v>
      </c>
      <c r="AG223" s="289">
        <f>'Complete Statement (Sess. Marks'!EF223</f>
        <v>0</v>
      </c>
      <c r="AH223" s="290" t="str">
        <f>'Complete Statement (Sess. Marks'!EG223</f>
        <v>D</v>
      </c>
      <c r="AI223" s="653"/>
    </row>
    <row r="224" spans="1:35" s="20" customFormat="1" ht="17.25" customHeight="1">
      <c r="A224" s="654"/>
      <c r="B224" s="90">
        <f t="shared" si="3"/>
        <v>0</v>
      </c>
      <c r="C224" s="19">
        <f>'Marks Entry'!D226</f>
        <v>0</v>
      </c>
      <c r="D224" s="19">
        <f>'Marks Entry'!E226</f>
        <v>0</v>
      </c>
      <c r="E224" s="106" t="str">
        <f>'Marks Entry'!F226</f>
        <v/>
      </c>
      <c r="F224" s="19">
        <f>'Marks Entry'!G226</f>
        <v>0</v>
      </c>
      <c r="G224" s="19">
        <f>'Marks Entry'!H226</f>
        <v>0</v>
      </c>
      <c r="H224" s="19">
        <f>'Marks Entry'!I226</f>
        <v>0</v>
      </c>
      <c r="I224" s="19">
        <f>'Marks Entry'!J226</f>
        <v>0</v>
      </c>
      <c r="J224" s="748">
        <f>'Marks Entry'!K226</f>
        <v>0</v>
      </c>
      <c r="K224" s="77">
        <f>IF($K$2='Complete Statement (Sess. Marks'!$O$2,'Complete Statement (Sess. Marks'!O224,IF($K$2='Complete Statement (Sess. Marks'!$AA$2,'Complete Statement (Sess. Marks'!AA224,IF($K$2='Complete Statement (Sess. Marks'!$AM$2,'Complete Statement (Sess. Marks'!AM224,IF($K$2='Complete Statement (Sess. Marks'!$AY$2,'Complete Statement (Sess. Marks'!AY224,IF($K$2='Complete Statement (Sess. Marks'!$BK$2,'Complete Statement (Sess. Marks'!BK224,IF($K$2='Complete Statement (Sess. Marks'!$BW$2,'Complete Statement (Sess. Marks'!BW224,IF($K$2='Complete Statement (Sess. Marks'!$CI$2,'Complete Statement (Sess. Marks'!CI224,"")))))))</f>
        <v>0</v>
      </c>
      <c r="L224" s="76">
        <f>IF($K$2='Complete Statement (Sess. Marks'!$O$2,'Complete Statement (Sess. Marks'!P224,IF($K$2='Complete Statement (Sess. Marks'!$AA$2,'Complete Statement (Sess. Marks'!AB224,IF($K$2='Complete Statement (Sess. Marks'!$AM$2,'Complete Statement (Sess. Marks'!AN224,IF($K$2='Complete Statement (Sess. Marks'!$AY$2,'Complete Statement (Sess. Marks'!AZ224,IF($K$2='Complete Statement (Sess. Marks'!$BK$2,'Complete Statement (Sess. Marks'!BL224,IF($K$2='Complete Statement (Sess. Marks'!$BW$2,'Complete Statement (Sess. Marks'!BX224,IF($K$2='Complete Statement (Sess. Marks'!$CI$2,'Complete Statement (Sess. Marks'!CJ224,"")))))))</f>
        <v>0</v>
      </c>
      <c r="M224" s="76">
        <f>IF($K$2='Complete Statement (Sess. Marks'!$O$2,'Complete Statement (Sess. Marks'!Q224,IF($K$2='Complete Statement (Sess. Marks'!$AA$2,'Complete Statement (Sess. Marks'!AC224,IF($K$2='Complete Statement (Sess. Marks'!$AM$2,'Complete Statement (Sess. Marks'!AO224,IF($K$2='Complete Statement (Sess. Marks'!$AY$2,'Complete Statement (Sess. Marks'!BA224,IF($K$2='Complete Statement (Sess. Marks'!$BK$2,'Complete Statement (Sess. Marks'!BM224,IF($K$2='Complete Statement (Sess. Marks'!$BW$2,'Complete Statement (Sess. Marks'!BY224,IF($K$2='Complete Statement (Sess. Marks'!$CI$2,'Complete Statement (Sess. Marks'!CK224,"")))))))</f>
        <v>0</v>
      </c>
      <c r="N224" s="76">
        <f>IF($K$2='Complete Statement (Sess. Marks'!$O$2,'Complete Statement (Sess. Marks'!R224,IF($K$2='Complete Statement (Sess. Marks'!$AA$2,'Complete Statement (Sess. Marks'!AD224,IF($K$2='Complete Statement (Sess. Marks'!$AM$2,'Complete Statement (Sess. Marks'!AP224,IF($K$2='Complete Statement (Sess. Marks'!$AY$2,'Complete Statement (Sess. Marks'!BB224,IF($K$2='Complete Statement (Sess. Marks'!$BK$2,'Complete Statement (Sess. Marks'!BN224,IF($K$2='Complete Statement (Sess. Marks'!$BW$2,'Complete Statement (Sess. Marks'!BZ224,IF($K$2='Complete Statement (Sess. Marks'!$CI$2,'Complete Statement (Sess. Marks'!CL224,"")))))))</f>
        <v>0</v>
      </c>
      <c r="O224" s="76">
        <f>IF($K$2='Complete Statement (Sess. Marks'!$O$2,'Complete Statement (Sess. Marks'!S224,IF($K$2='Complete Statement (Sess. Marks'!$AA$2,'Complete Statement (Sess. Marks'!AE224,IF($K$2='Complete Statement (Sess. Marks'!$AM$2,'Complete Statement (Sess. Marks'!AQ224,IF($K$2='Complete Statement (Sess. Marks'!$AY$2,'Complete Statement (Sess. Marks'!BC224,IF($K$2='Complete Statement (Sess. Marks'!$BK$2,'Complete Statement (Sess. Marks'!BO224,IF($K$2='Complete Statement (Sess. Marks'!$BW$2,'Complete Statement (Sess. Marks'!CA224,IF($K$2='Complete Statement (Sess. Marks'!$CI$2,'Complete Statement (Sess. Marks'!CM224,"")))))))</f>
        <v>0</v>
      </c>
      <c r="P224" s="76">
        <f>IF($K$2='Complete Statement (Sess. Marks'!$O$2,'Complete Statement (Sess. Marks'!T224,IF($K$2='Complete Statement (Sess. Marks'!$AA$2,'Complete Statement (Sess. Marks'!AF224,IF($K$2='Complete Statement (Sess. Marks'!$AM$2,'Complete Statement (Sess. Marks'!AR224,IF($K$2='Complete Statement (Sess. Marks'!$AY$2,'Complete Statement (Sess. Marks'!BD224,IF($K$2='Complete Statement (Sess. Marks'!$BK$2,'Complete Statement (Sess. Marks'!BP224,IF($K$2='Complete Statement (Sess. Marks'!$BW$2,'Complete Statement (Sess. Marks'!CB224,IF($K$2='Complete Statement (Sess. Marks'!$CI$2,'Complete Statement (Sess. Marks'!CN224,"")))))))</f>
        <v>0</v>
      </c>
      <c r="Q224" s="76">
        <f>IF($K$2='Complete Statement (Sess. Marks'!$O$2,'Complete Statement (Sess. Marks'!U224,IF($K$2='Complete Statement (Sess. Marks'!$AA$2,'Complete Statement (Sess. Marks'!AG224,IF($K$2='Complete Statement (Sess. Marks'!$AM$2,'Complete Statement (Sess. Marks'!AS224,IF($K$2='Complete Statement (Sess. Marks'!$AY$2,'Complete Statement (Sess. Marks'!BE224,IF($K$2='Complete Statement (Sess. Marks'!$BK$2,'Complete Statement (Sess. Marks'!BQ224,IF($K$2='Complete Statement (Sess. Marks'!$BW$2,'Complete Statement (Sess. Marks'!CC224,IF($K$2='Complete Statement (Sess. Marks'!$CI$2,'Complete Statement (Sess. Marks'!CO224,"")))))))</f>
        <v>0</v>
      </c>
      <c r="R224" s="76">
        <f>IF($K$2='Complete Statement (Sess. Marks'!$O$2,'Complete Statement (Sess. Marks'!V224,IF($K$2='Complete Statement (Sess. Marks'!$AA$2,'Complete Statement (Sess. Marks'!AH224,IF($K$2='Complete Statement (Sess. Marks'!$AM$2,'Complete Statement (Sess. Marks'!AT224,IF($K$2='Complete Statement (Sess. Marks'!$AY$2,'Complete Statement (Sess. Marks'!BF224,IF($K$2='Complete Statement (Sess. Marks'!$BK$2,'Complete Statement (Sess. Marks'!BR224,IF($K$2='Complete Statement (Sess. Marks'!$BW$2,'Complete Statement (Sess. Marks'!CD224,IF($K$2='Complete Statement (Sess. Marks'!$CI$2,'Complete Statement (Sess. Marks'!CP224,"")))))))</f>
        <v>0</v>
      </c>
      <c r="S224" s="76">
        <f>IF($K$2='Complete Statement (Sess. Marks'!$O$2,'Complete Statement (Sess. Marks'!W224,IF($K$2='Complete Statement (Sess. Marks'!$AA$2,'Complete Statement (Sess. Marks'!AI224,IF($K$2='Complete Statement (Sess. Marks'!$AM$2,'Complete Statement (Sess. Marks'!AU224,IF($K$2='Complete Statement (Sess. Marks'!$AY$2,'Complete Statement (Sess. Marks'!BG224,IF($K$2='Complete Statement (Sess. Marks'!$BK$2,'Complete Statement (Sess. Marks'!BS224,IF($K$2='Complete Statement (Sess. Marks'!$BW$2,'Complete Statement (Sess. Marks'!CE224,IF($K$2='Complete Statement (Sess. Marks'!$CI$2,'Complete Statement (Sess. Marks'!CQ224,"")))))))</f>
        <v>0</v>
      </c>
      <c r="T224" s="76">
        <f>IF($K$2='Complete Statement (Sess. Marks'!$O$2,'Complete Statement (Sess. Marks'!X224,IF($K$2='Complete Statement (Sess. Marks'!$AA$2,'Complete Statement (Sess. Marks'!AJ224,IF($K$2='Complete Statement (Sess. Marks'!$AM$2,'Complete Statement (Sess. Marks'!AV224,IF($K$2='Complete Statement (Sess. Marks'!$AY$2,'Complete Statement (Sess. Marks'!BH224,IF($K$2='Complete Statement (Sess. Marks'!$BK$2,'Complete Statement (Sess. Marks'!BT224,IF($K$2='Complete Statement (Sess. Marks'!$BW$2,'Complete Statement (Sess. Marks'!CF224,IF($K$2='Complete Statement (Sess. Marks'!$CI$2,'Complete Statement (Sess. Marks'!CR224,"")))))))</f>
        <v>0</v>
      </c>
      <c r="U224" s="76">
        <f>IF($K$2='Complete Statement (Sess. Marks'!$O$2,'Complete Statement (Sess. Marks'!Y224,IF($K$2='Complete Statement (Sess. Marks'!$AA$2,'Complete Statement (Sess. Marks'!AK224,IF($K$2='Complete Statement (Sess. Marks'!$AM$2,'Complete Statement (Sess. Marks'!AW224,IF($K$2='Complete Statement (Sess. Marks'!$AY$2,'Complete Statement (Sess. Marks'!BI224,IF($K$2='Complete Statement (Sess. Marks'!$BK$2,'Complete Statement (Sess. Marks'!BU224,IF($K$2='Complete Statement (Sess. Marks'!$BW$2,'Complete Statement (Sess. Marks'!CG224,IF($K$2='Complete Statement (Sess. Marks'!$CI$2,'Complete Statement (Sess. Marks'!CS224,"")))))))</f>
        <v>0</v>
      </c>
      <c r="V224" s="78">
        <f>IF($K$2='Complete Statement (Sess. Marks'!$O$2,'Complete Statement (Sess. Marks'!Z224,IF($K$2='Complete Statement (Sess. Marks'!$AA$2,'Complete Statement (Sess. Marks'!AL224,IF($K$2='Complete Statement (Sess. Marks'!$AM$2,'Complete Statement (Sess. Marks'!AX224,IF($K$2='Complete Statement (Sess. Marks'!$AY$2,'Complete Statement (Sess. Marks'!BJ224,IF($K$2='Complete Statement (Sess. Marks'!$BK$2,'Complete Statement (Sess. Marks'!BV224,IF($K$2='Complete Statement (Sess. Marks'!$BW$2,'Complete Statement (Sess. Marks'!CH224,IF($K$2='Complete Statement (Sess. Marks'!$CI$2,'Complete Statement (Sess. Marks'!CT224,"")))))))</f>
        <v>0</v>
      </c>
      <c r="W224" s="585"/>
      <c r="X224" s="128">
        <f>'Complete Statement (Sess. Marks'!DE224</f>
        <v>0</v>
      </c>
      <c r="Y224" s="282">
        <f>'Complete Statement (Sess. Marks'!DI224</f>
        <v>0</v>
      </c>
      <c r="Z224" s="124">
        <f>'Complete Statement (Sess. Marks'!DM224</f>
        <v>0</v>
      </c>
      <c r="AA224" s="282">
        <f>'Complete Statement (Sess. Marks'!DQ224</f>
        <v>0</v>
      </c>
      <c r="AB224" s="352">
        <f>'Complete Statement (Sess. Marks'!DU224</f>
        <v>0</v>
      </c>
      <c r="AC224" s="284">
        <f>'Complete Statement (Sess. Marks'!DY224</f>
        <v>0</v>
      </c>
      <c r="AD224" s="278" t="str">
        <f>'Complete Statement (Sess. Marks'!EC224</f>
        <v/>
      </c>
      <c r="AE224" s="123">
        <f>'Complete Statement (Sess. Marks'!ED224</f>
        <v>0</v>
      </c>
      <c r="AF224" s="44" t="str">
        <f>'Complete Statement (Sess. Marks'!EE224</f>
        <v>D</v>
      </c>
      <c r="AG224" s="289">
        <f>'Complete Statement (Sess. Marks'!EF224</f>
        <v>0</v>
      </c>
      <c r="AH224" s="290" t="str">
        <f>'Complete Statement (Sess. Marks'!EG224</f>
        <v>D</v>
      </c>
      <c r="AI224" s="653"/>
    </row>
    <row r="225" spans="1:35" s="20" customFormat="1" ht="17.25" customHeight="1">
      <c r="A225" s="654"/>
      <c r="B225" s="90">
        <f t="shared" si="3"/>
        <v>0</v>
      </c>
      <c r="C225" s="19">
        <f>'Marks Entry'!D227</f>
        <v>0</v>
      </c>
      <c r="D225" s="19">
        <f>'Marks Entry'!E227</f>
        <v>0</v>
      </c>
      <c r="E225" s="106" t="str">
        <f>'Marks Entry'!F227</f>
        <v/>
      </c>
      <c r="F225" s="19">
        <f>'Marks Entry'!G227</f>
        <v>0</v>
      </c>
      <c r="G225" s="19">
        <f>'Marks Entry'!H227</f>
        <v>0</v>
      </c>
      <c r="H225" s="19">
        <f>'Marks Entry'!I227</f>
        <v>0</v>
      </c>
      <c r="I225" s="19">
        <f>'Marks Entry'!J227</f>
        <v>0</v>
      </c>
      <c r="J225" s="748">
        <f>'Marks Entry'!K227</f>
        <v>0</v>
      </c>
      <c r="K225" s="77">
        <f>IF($K$2='Complete Statement (Sess. Marks'!$O$2,'Complete Statement (Sess. Marks'!O225,IF($K$2='Complete Statement (Sess. Marks'!$AA$2,'Complete Statement (Sess. Marks'!AA225,IF($K$2='Complete Statement (Sess. Marks'!$AM$2,'Complete Statement (Sess. Marks'!AM225,IF($K$2='Complete Statement (Sess. Marks'!$AY$2,'Complete Statement (Sess. Marks'!AY225,IF($K$2='Complete Statement (Sess. Marks'!$BK$2,'Complete Statement (Sess. Marks'!BK225,IF($K$2='Complete Statement (Sess. Marks'!$BW$2,'Complete Statement (Sess. Marks'!BW225,IF($K$2='Complete Statement (Sess. Marks'!$CI$2,'Complete Statement (Sess. Marks'!CI225,"")))))))</f>
        <v>0</v>
      </c>
      <c r="L225" s="76">
        <f>IF($K$2='Complete Statement (Sess. Marks'!$O$2,'Complete Statement (Sess. Marks'!P225,IF($K$2='Complete Statement (Sess. Marks'!$AA$2,'Complete Statement (Sess. Marks'!AB225,IF($K$2='Complete Statement (Sess. Marks'!$AM$2,'Complete Statement (Sess. Marks'!AN225,IF($K$2='Complete Statement (Sess. Marks'!$AY$2,'Complete Statement (Sess. Marks'!AZ225,IF($K$2='Complete Statement (Sess. Marks'!$BK$2,'Complete Statement (Sess. Marks'!BL225,IF($K$2='Complete Statement (Sess. Marks'!$BW$2,'Complete Statement (Sess. Marks'!BX225,IF($K$2='Complete Statement (Sess. Marks'!$CI$2,'Complete Statement (Sess. Marks'!CJ225,"")))))))</f>
        <v>0</v>
      </c>
      <c r="M225" s="76">
        <f>IF($K$2='Complete Statement (Sess. Marks'!$O$2,'Complete Statement (Sess. Marks'!Q225,IF($K$2='Complete Statement (Sess. Marks'!$AA$2,'Complete Statement (Sess. Marks'!AC225,IF($K$2='Complete Statement (Sess. Marks'!$AM$2,'Complete Statement (Sess. Marks'!AO225,IF($K$2='Complete Statement (Sess. Marks'!$AY$2,'Complete Statement (Sess. Marks'!BA225,IF($K$2='Complete Statement (Sess. Marks'!$BK$2,'Complete Statement (Sess. Marks'!BM225,IF($K$2='Complete Statement (Sess. Marks'!$BW$2,'Complete Statement (Sess. Marks'!BY225,IF($K$2='Complete Statement (Sess. Marks'!$CI$2,'Complete Statement (Sess. Marks'!CK225,"")))))))</f>
        <v>0</v>
      </c>
      <c r="N225" s="76">
        <f>IF($K$2='Complete Statement (Sess. Marks'!$O$2,'Complete Statement (Sess. Marks'!R225,IF($K$2='Complete Statement (Sess. Marks'!$AA$2,'Complete Statement (Sess. Marks'!AD225,IF($K$2='Complete Statement (Sess. Marks'!$AM$2,'Complete Statement (Sess. Marks'!AP225,IF($K$2='Complete Statement (Sess. Marks'!$AY$2,'Complete Statement (Sess. Marks'!BB225,IF($K$2='Complete Statement (Sess. Marks'!$BK$2,'Complete Statement (Sess. Marks'!BN225,IF($K$2='Complete Statement (Sess. Marks'!$BW$2,'Complete Statement (Sess. Marks'!BZ225,IF($K$2='Complete Statement (Sess. Marks'!$CI$2,'Complete Statement (Sess. Marks'!CL225,"")))))))</f>
        <v>0</v>
      </c>
      <c r="O225" s="76">
        <f>IF($K$2='Complete Statement (Sess. Marks'!$O$2,'Complete Statement (Sess. Marks'!S225,IF($K$2='Complete Statement (Sess. Marks'!$AA$2,'Complete Statement (Sess. Marks'!AE225,IF($K$2='Complete Statement (Sess. Marks'!$AM$2,'Complete Statement (Sess. Marks'!AQ225,IF($K$2='Complete Statement (Sess. Marks'!$AY$2,'Complete Statement (Sess. Marks'!BC225,IF($K$2='Complete Statement (Sess. Marks'!$BK$2,'Complete Statement (Sess. Marks'!BO225,IF($K$2='Complete Statement (Sess. Marks'!$BW$2,'Complete Statement (Sess. Marks'!CA225,IF($K$2='Complete Statement (Sess. Marks'!$CI$2,'Complete Statement (Sess. Marks'!CM225,"")))))))</f>
        <v>0</v>
      </c>
      <c r="P225" s="76">
        <f>IF($K$2='Complete Statement (Sess. Marks'!$O$2,'Complete Statement (Sess. Marks'!T225,IF($K$2='Complete Statement (Sess. Marks'!$AA$2,'Complete Statement (Sess. Marks'!AF225,IF($K$2='Complete Statement (Sess. Marks'!$AM$2,'Complete Statement (Sess. Marks'!AR225,IF($K$2='Complete Statement (Sess. Marks'!$AY$2,'Complete Statement (Sess. Marks'!BD225,IF($K$2='Complete Statement (Sess. Marks'!$BK$2,'Complete Statement (Sess. Marks'!BP225,IF($K$2='Complete Statement (Sess. Marks'!$BW$2,'Complete Statement (Sess. Marks'!CB225,IF($K$2='Complete Statement (Sess. Marks'!$CI$2,'Complete Statement (Sess. Marks'!CN225,"")))))))</f>
        <v>0</v>
      </c>
      <c r="Q225" s="76">
        <f>IF($K$2='Complete Statement (Sess. Marks'!$O$2,'Complete Statement (Sess. Marks'!U225,IF($K$2='Complete Statement (Sess. Marks'!$AA$2,'Complete Statement (Sess. Marks'!AG225,IF($K$2='Complete Statement (Sess. Marks'!$AM$2,'Complete Statement (Sess. Marks'!AS225,IF($K$2='Complete Statement (Sess. Marks'!$AY$2,'Complete Statement (Sess. Marks'!BE225,IF($K$2='Complete Statement (Sess. Marks'!$BK$2,'Complete Statement (Sess. Marks'!BQ225,IF($K$2='Complete Statement (Sess. Marks'!$BW$2,'Complete Statement (Sess. Marks'!CC225,IF($K$2='Complete Statement (Sess. Marks'!$CI$2,'Complete Statement (Sess. Marks'!CO225,"")))))))</f>
        <v>0</v>
      </c>
      <c r="R225" s="76">
        <f>IF($K$2='Complete Statement (Sess. Marks'!$O$2,'Complete Statement (Sess. Marks'!V225,IF($K$2='Complete Statement (Sess. Marks'!$AA$2,'Complete Statement (Sess. Marks'!AH225,IF($K$2='Complete Statement (Sess. Marks'!$AM$2,'Complete Statement (Sess. Marks'!AT225,IF($K$2='Complete Statement (Sess. Marks'!$AY$2,'Complete Statement (Sess. Marks'!BF225,IF($K$2='Complete Statement (Sess. Marks'!$BK$2,'Complete Statement (Sess. Marks'!BR225,IF($K$2='Complete Statement (Sess. Marks'!$BW$2,'Complete Statement (Sess. Marks'!CD225,IF($K$2='Complete Statement (Sess. Marks'!$CI$2,'Complete Statement (Sess. Marks'!CP225,"")))))))</f>
        <v>0</v>
      </c>
      <c r="S225" s="76">
        <f>IF($K$2='Complete Statement (Sess. Marks'!$O$2,'Complete Statement (Sess. Marks'!W225,IF($K$2='Complete Statement (Sess. Marks'!$AA$2,'Complete Statement (Sess. Marks'!AI225,IF($K$2='Complete Statement (Sess. Marks'!$AM$2,'Complete Statement (Sess. Marks'!AU225,IF($K$2='Complete Statement (Sess. Marks'!$AY$2,'Complete Statement (Sess. Marks'!BG225,IF($K$2='Complete Statement (Sess. Marks'!$BK$2,'Complete Statement (Sess. Marks'!BS225,IF($K$2='Complete Statement (Sess. Marks'!$BW$2,'Complete Statement (Sess. Marks'!CE225,IF($K$2='Complete Statement (Sess. Marks'!$CI$2,'Complete Statement (Sess. Marks'!CQ225,"")))))))</f>
        <v>0</v>
      </c>
      <c r="T225" s="76">
        <f>IF($K$2='Complete Statement (Sess. Marks'!$O$2,'Complete Statement (Sess. Marks'!X225,IF($K$2='Complete Statement (Sess. Marks'!$AA$2,'Complete Statement (Sess. Marks'!AJ225,IF($K$2='Complete Statement (Sess. Marks'!$AM$2,'Complete Statement (Sess. Marks'!AV225,IF($K$2='Complete Statement (Sess. Marks'!$AY$2,'Complete Statement (Sess. Marks'!BH225,IF($K$2='Complete Statement (Sess. Marks'!$BK$2,'Complete Statement (Sess. Marks'!BT225,IF($K$2='Complete Statement (Sess. Marks'!$BW$2,'Complete Statement (Sess. Marks'!CF225,IF($K$2='Complete Statement (Sess. Marks'!$CI$2,'Complete Statement (Sess. Marks'!CR225,"")))))))</f>
        <v>0</v>
      </c>
      <c r="U225" s="76">
        <f>IF($K$2='Complete Statement (Sess. Marks'!$O$2,'Complete Statement (Sess. Marks'!Y225,IF($K$2='Complete Statement (Sess. Marks'!$AA$2,'Complete Statement (Sess. Marks'!AK225,IF($K$2='Complete Statement (Sess. Marks'!$AM$2,'Complete Statement (Sess. Marks'!AW225,IF($K$2='Complete Statement (Sess. Marks'!$AY$2,'Complete Statement (Sess. Marks'!BI225,IF($K$2='Complete Statement (Sess. Marks'!$BK$2,'Complete Statement (Sess. Marks'!BU225,IF($K$2='Complete Statement (Sess. Marks'!$BW$2,'Complete Statement (Sess. Marks'!CG225,IF($K$2='Complete Statement (Sess. Marks'!$CI$2,'Complete Statement (Sess. Marks'!CS225,"")))))))</f>
        <v>0</v>
      </c>
      <c r="V225" s="78">
        <f>IF($K$2='Complete Statement (Sess. Marks'!$O$2,'Complete Statement (Sess. Marks'!Z225,IF($K$2='Complete Statement (Sess. Marks'!$AA$2,'Complete Statement (Sess. Marks'!AL225,IF($K$2='Complete Statement (Sess. Marks'!$AM$2,'Complete Statement (Sess. Marks'!AX225,IF($K$2='Complete Statement (Sess. Marks'!$AY$2,'Complete Statement (Sess. Marks'!BJ225,IF($K$2='Complete Statement (Sess. Marks'!$BK$2,'Complete Statement (Sess. Marks'!BV225,IF($K$2='Complete Statement (Sess. Marks'!$BW$2,'Complete Statement (Sess. Marks'!CH225,IF($K$2='Complete Statement (Sess. Marks'!$CI$2,'Complete Statement (Sess. Marks'!CT225,"")))))))</f>
        <v>0</v>
      </c>
      <c r="W225" s="585"/>
      <c r="X225" s="128">
        <f>'Complete Statement (Sess. Marks'!DE225</f>
        <v>0</v>
      </c>
      <c r="Y225" s="282">
        <f>'Complete Statement (Sess. Marks'!DI225</f>
        <v>0</v>
      </c>
      <c r="Z225" s="124">
        <f>'Complete Statement (Sess. Marks'!DM225</f>
        <v>0</v>
      </c>
      <c r="AA225" s="282">
        <f>'Complete Statement (Sess. Marks'!DQ225</f>
        <v>0</v>
      </c>
      <c r="AB225" s="352">
        <f>'Complete Statement (Sess. Marks'!DU225</f>
        <v>0</v>
      </c>
      <c r="AC225" s="284">
        <f>'Complete Statement (Sess. Marks'!DY225</f>
        <v>0</v>
      </c>
      <c r="AD225" s="278" t="str">
        <f>'Complete Statement (Sess. Marks'!EC225</f>
        <v/>
      </c>
      <c r="AE225" s="123">
        <f>'Complete Statement (Sess. Marks'!ED225</f>
        <v>0</v>
      </c>
      <c r="AF225" s="44" t="str">
        <f>'Complete Statement (Sess. Marks'!EE225</f>
        <v>D</v>
      </c>
      <c r="AG225" s="289">
        <f>'Complete Statement (Sess. Marks'!EF225</f>
        <v>0</v>
      </c>
      <c r="AH225" s="290" t="str">
        <f>'Complete Statement (Sess. Marks'!EG225</f>
        <v>D</v>
      </c>
      <c r="AI225" s="653"/>
    </row>
    <row r="226" spans="1:35" s="20" customFormat="1" ht="17.25" customHeight="1">
      <c r="A226" s="654"/>
      <c r="B226" s="90">
        <f t="shared" si="3"/>
        <v>0</v>
      </c>
      <c r="C226" s="19">
        <f>'Marks Entry'!D228</f>
        <v>0</v>
      </c>
      <c r="D226" s="19">
        <f>'Marks Entry'!E228</f>
        <v>0</v>
      </c>
      <c r="E226" s="106" t="str">
        <f>'Marks Entry'!F228</f>
        <v/>
      </c>
      <c r="F226" s="19">
        <f>'Marks Entry'!G228</f>
        <v>0</v>
      </c>
      <c r="G226" s="19">
        <f>'Marks Entry'!H228</f>
        <v>0</v>
      </c>
      <c r="H226" s="19">
        <f>'Marks Entry'!I228</f>
        <v>0</v>
      </c>
      <c r="I226" s="19">
        <f>'Marks Entry'!J228</f>
        <v>0</v>
      </c>
      <c r="J226" s="748">
        <f>'Marks Entry'!K228</f>
        <v>0</v>
      </c>
      <c r="K226" s="77">
        <f>IF($K$2='Complete Statement (Sess. Marks'!$O$2,'Complete Statement (Sess. Marks'!O226,IF($K$2='Complete Statement (Sess. Marks'!$AA$2,'Complete Statement (Sess. Marks'!AA226,IF($K$2='Complete Statement (Sess. Marks'!$AM$2,'Complete Statement (Sess. Marks'!AM226,IF($K$2='Complete Statement (Sess. Marks'!$AY$2,'Complete Statement (Sess. Marks'!AY226,IF($K$2='Complete Statement (Sess. Marks'!$BK$2,'Complete Statement (Sess. Marks'!BK226,IF($K$2='Complete Statement (Sess. Marks'!$BW$2,'Complete Statement (Sess. Marks'!BW226,IF($K$2='Complete Statement (Sess. Marks'!$CI$2,'Complete Statement (Sess. Marks'!CI226,"")))))))</f>
        <v>0</v>
      </c>
      <c r="L226" s="76">
        <f>IF($K$2='Complete Statement (Sess. Marks'!$O$2,'Complete Statement (Sess. Marks'!P226,IF($K$2='Complete Statement (Sess. Marks'!$AA$2,'Complete Statement (Sess. Marks'!AB226,IF($K$2='Complete Statement (Sess. Marks'!$AM$2,'Complete Statement (Sess. Marks'!AN226,IF($K$2='Complete Statement (Sess. Marks'!$AY$2,'Complete Statement (Sess. Marks'!AZ226,IF($K$2='Complete Statement (Sess. Marks'!$BK$2,'Complete Statement (Sess. Marks'!BL226,IF($K$2='Complete Statement (Sess. Marks'!$BW$2,'Complete Statement (Sess. Marks'!BX226,IF($K$2='Complete Statement (Sess. Marks'!$CI$2,'Complete Statement (Sess. Marks'!CJ226,"")))))))</f>
        <v>0</v>
      </c>
      <c r="M226" s="76">
        <f>IF($K$2='Complete Statement (Sess. Marks'!$O$2,'Complete Statement (Sess. Marks'!Q226,IF($K$2='Complete Statement (Sess. Marks'!$AA$2,'Complete Statement (Sess. Marks'!AC226,IF($K$2='Complete Statement (Sess. Marks'!$AM$2,'Complete Statement (Sess. Marks'!AO226,IF($K$2='Complete Statement (Sess. Marks'!$AY$2,'Complete Statement (Sess. Marks'!BA226,IF($K$2='Complete Statement (Sess. Marks'!$BK$2,'Complete Statement (Sess. Marks'!BM226,IF($K$2='Complete Statement (Sess. Marks'!$BW$2,'Complete Statement (Sess. Marks'!BY226,IF($K$2='Complete Statement (Sess. Marks'!$CI$2,'Complete Statement (Sess. Marks'!CK226,"")))))))</f>
        <v>0</v>
      </c>
      <c r="N226" s="76">
        <f>IF($K$2='Complete Statement (Sess. Marks'!$O$2,'Complete Statement (Sess. Marks'!R226,IF($K$2='Complete Statement (Sess. Marks'!$AA$2,'Complete Statement (Sess. Marks'!AD226,IF($K$2='Complete Statement (Sess. Marks'!$AM$2,'Complete Statement (Sess. Marks'!AP226,IF($K$2='Complete Statement (Sess. Marks'!$AY$2,'Complete Statement (Sess. Marks'!BB226,IF($K$2='Complete Statement (Sess. Marks'!$BK$2,'Complete Statement (Sess. Marks'!BN226,IF($K$2='Complete Statement (Sess. Marks'!$BW$2,'Complete Statement (Sess. Marks'!BZ226,IF($K$2='Complete Statement (Sess. Marks'!$CI$2,'Complete Statement (Sess. Marks'!CL226,"")))))))</f>
        <v>0</v>
      </c>
      <c r="O226" s="76">
        <f>IF($K$2='Complete Statement (Sess. Marks'!$O$2,'Complete Statement (Sess. Marks'!S226,IF($K$2='Complete Statement (Sess. Marks'!$AA$2,'Complete Statement (Sess. Marks'!AE226,IF($K$2='Complete Statement (Sess. Marks'!$AM$2,'Complete Statement (Sess. Marks'!AQ226,IF($K$2='Complete Statement (Sess. Marks'!$AY$2,'Complete Statement (Sess. Marks'!BC226,IF($K$2='Complete Statement (Sess. Marks'!$BK$2,'Complete Statement (Sess. Marks'!BO226,IF($K$2='Complete Statement (Sess. Marks'!$BW$2,'Complete Statement (Sess. Marks'!CA226,IF($K$2='Complete Statement (Sess. Marks'!$CI$2,'Complete Statement (Sess. Marks'!CM226,"")))))))</f>
        <v>0</v>
      </c>
      <c r="P226" s="76">
        <f>IF($K$2='Complete Statement (Sess. Marks'!$O$2,'Complete Statement (Sess. Marks'!T226,IF($K$2='Complete Statement (Sess. Marks'!$AA$2,'Complete Statement (Sess. Marks'!AF226,IF($K$2='Complete Statement (Sess. Marks'!$AM$2,'Complete Statement (Sess. Marks'!AR226,IF($K$2='Complete Statement (Sess. Marks'!$AY$2,'Complete Statement (Sess. Marks'!BD226,IF($K$2='Complete Statement (Sess. Marks'!$BK$2,'Complete Statement (Sess. Marks'!BP226,IF($K$2='Complete Statement (Sess. Marks'!$BW$2,'Complete Statement (Sess. Marks'!CB226,IF($K$2='Complete Statement (Sess. Marks'!$CI$2,'Complete Statement (Sess. Marks'!CN226,"")))))))</f>
        <v>0</v>
      </c>
      <c r="Q226" s="76">
        <f>IF($K$2='Complete Statement (Sess. Marks'!$O$2,'Complete Statement (Sess. Marks'!U226,IF($K$2='Complete Statement (Sess. Marks'!$AA$2,'Complete Statement (Sess. Marks'!AG226,IF($K$2='Complete Statement (Sess. Marks'!$AM$2,'Complete Statement (Sess. Marks'!AS226,IF($K$2='Complete Statement (Sess. Marks'!$AY$2,'Complete Statement (Sess. Marks'!BE226,IF($K$2='Complete Statement (Sess. Marks'!$BK$2,'Complete Statement (Sess. Marks'!BQ226,IF($K$2='Complete Statement (Sess. Marks'!$BW$2,'Complete Statement (Sess. Marks'!CC226,IF($K$2='Complete Statement (Sess. Marks'!$CI$2,'Complete Statement (Sess. Marks'!CO226,"")))))))</f>
        <v>0</v>
      </c>
      <c r="R226" s="76">
        <f>IF($K$2='Complete Statement (Sess. Marks'!$O$2,'Complete Statement (Sess. Marks'!V226,IF($K$2='Complete Statement (Sess. Marks'!$AA$2,'Complete Statement (Sess. Marks'!AH226,IF($K$2='Complete Statement (Sess. Marks'!$AM$2,'Complete Statement (Sess. Marks'!AT226,IF($K$2='Complete Statement (Sess. Marks'!$AY$2,'Complete Statement (Sess. Marks'!BF226,IF($K$2='Complete Statement (Sess. Marks'!$BK$2,'Complete Statement (Sess. Marks'!BR226,IF($K$2='Complete Statement (Sess. Marks'!$BW$2,'Complete Statement (Sess. Marks'!CD226,IF($K$2='Complete Statement (Sess. Marks'!$CI$2,'Complete Statement (Sess. Marks'!CP226,"")))))))</f>
        <v>0</v>
      </c>
      <c r="S226" s="76">
        <f>IF($K$2='Complete Statement (Sess. Marks'!$O$2,'Complete Statement (Sess. Marks'!W226,IF($K$2='Complete Statement (Sess. Marks'!$AA$2,'Complete Statement (Sess. Marks'!AI226,IF($K$2='Complete Statement (Sess. Marks'!$AM$2,'Complete Statement (Sess. Marks'!AU226,IF($K$2='Complete Statement (Sess. Marks'!$AY$2,'Complete Statement (Sess. Marks'!BG226,IF($K$2='Complete Statement (Sess. Marks'!$BK$2,'Complete Statement (Sess. Marks'!BS226,IF($K$2='Complete Statement (Sess. Marks'!$BW$2,'Complete Statement (Sess. Marks'!CE226,IF($K$2='Complete Statement (Sess. Marks'!$CI$2,'Complete Statement (Sess. Marks'!CQ226,"")))))))</f>
        <v>0</v>
      </c>
      <c r="T226" s="76">
        <f>IF($K$2='Complete Statement (Sess. Marks'!$O$2,'Complete Statement (Sess. Marks'!X226,IF($K$2='Complete Statement (Sess. Marks'!$AA$2,'Complete Statement (Sess. Marks'!AJ226,IF($K$2='Complete Statement (Sess. Marks'!$AM$2,'Complete Statement (Sess. Marks'!AV226,IF($K$2='Complete Statement (Sess. Marks'!$AY$2,'Complete Statement (Sess. Marks'!BH226,IF($K$2='Complete Statement (Sess. Marks'!$BK$2,'Complete Statement (Sess. Marks'!BT226,IF($K$2='Complete Statement (Sess. Marks'!$BW$2,'Complete Statement (Sess. Marks'!CF226,IF($K$2='Complete Statement (Sess. Marks'!$CI$2,'Complete Statement (Sess. Marks'!CR226,"")))))))</f>
        <v>0</v>
      </c>
      <c r="U226" s="76">
        <f>IF($K$2='Complete Statement (Sess. Marks'!$O$2,'Complete Statement (Sess. Marks'!Y226,IF($K$2='Complete Statement (Sess. Marks'!$AA$2,'Complete Statement (Sess. Marks'!AK226,IF($K$2='Complete Statement (Sess. Marks'!$AM$2,'Complete Statement (Sess. Marks'!AW226,IF($K$2='Complete Statement (Sess. Marks'!$AY$2,'Complete Statement (Sess. Marks'!BI226,IF($K$2='Complete Statement (Sess. Marks'!$BK$2,'Complete Statement (Sess. Marks'!BU226,IF($K$2='Complete Statement (Sess. Marks'!$BW$2,'Complete Statement (Sess. Marks'!CG226,IF($K$2='Complete Statement (Sess. Marks'!$CI$2,'Complete Statement (Sess. Marks'!CS226,"")))))))</f>
        <v>0</v>
      </c>
      <c r="V226" s="78">
        <f>IF($K$2='Complete Statement (Sess. Marks'!$O$2,'Complete Statement (Sess. Marks'!Z226,IF($K$2='Complete Statement (Sess. Marks'!$AA$2,'Complete Statement (Sess. Marks'!AL226,IF($K$2='Complete Statement (Sess. Marks'!$AM$2,'Complete Statement (Sess. Marks'!AX226,IF($K$2='Complete Statement (Sess. Marks'!$AY$2,'Complete Statement (Sess. Marks'!BJ226,IF($K$2='Complete Statement (Sess. Marks'!$BK$2,'Complete Statement (Sess. Marks'!BV226,IF($K$2='Complete Statement (Sess. Marks'!$BW$2,'Complete Statement (Sess. Marks'!CH226,IF($K$2='Complete Statement (Sess. Marks'!$CI$2,'Complete Statement (Sess. Marks'!CT226,"")))))))</f>
        <v>0</v>
      </c>
      <c r="W226" s="585"/>
      <c r="X226" s="128">
        <f>'Complete Statement (Sess. Marks'!DE226</f>
        <v>0</v>
      </c>
      <c r="Y226" s="282">
        <f>'Complete Statement (Sess. Marks'!DI226</f>
        <v>0</v>
      </c>
      <c r="Z226" s="124">
        <f>'Complete Statement (Sess. Marks'!DM226</f>
        <v>0</v>
      </c>
      <c r="AA226" s="282">
        <f>'Complete Statement (Sess. Marks'!DQ226</f>
        <v>0</v>
      </c>
      <c r="AB226" s="352">
        <f>'Complete Statement (Sess. Marks'!DU226</f>
        <v>0</v>
      </c>
      <c r="AC226" s="284">
        <f>'Complete Statement (Sess. Marks'!DY226</f>
        <v>0</v>
      </c>
      <c r="AD226" s="278" t="str">
        <f>'Complete Statement (Sess. Marks'!EC226</f>
        <v/>
      </c>
      <c r="AE226" s="123">
        <f>'Complete Statement (Sess. Marks'!ED226</f>
        <v>0</v>
      </c>
      <c r="AF226" s="44" t="str">
        <f>'Complete Statement (Sess. Marks'!EE226</f>
        <v>D</v>
      </c>
      <c r="AG226" s="289">
        <f>'Complete Statement (Sess. Marks'!EF226</f>
        <v>0</v>
      </c>
      <c r="AH226" s="290" t="str">
        <f>'Complete Statement (Sess. Marks'!EG226</f>
        <v>D</v>
      </c>
      <c r="AI226" s="653"/>
    </row>
    <row r="227" spans="1:35" s="20" customFormat="1" ht="17.25" customHeight="1">
      <c r="A227" s="654"/>
      <c r="B227" s="90">
        <f t="shared" si="3"/>
        <v>0</v>
      </c>
      <c r="C227" s="19">
        <f>'Marks Entry'!D229</f>
        <v>0</v>
      </c>
      <c r="D227" s="19">
        <f>'Marks Entry'!E229</f>
        <v>0</v>
      </c>
      <c r="E227" s="106" t="str">
        <f>'Marks Entry'!F229</f>
        <v/>
      </c>
      <c r="F227" s="19">
        <f>'Marks Entry'!G229</f>
        <v>0</v>
      </c>
      <c r="G227" s="19">
        <f>'Marks Entry'!H229</f>
        <v>0</v>
      </c>
      <c r="H227" s="19">
        <f>'Marks Entry'!I229</f>
        <v>0</v>
      </c>
      <c r="I227" s="19">
        <f>'Marks Entry'!J229</f>
        <v>0</v>
      </c>
      <c r="J227" s="748">
        <f>'Marks Entry'!K229</f>
        <v>0</v>
      </c>
      <c r="K227" s="77">
        <f>IF($K$2='Complete Statement (Sess. Marks'!$O$2,'Complete Statement (Sess. Marks'!O227,IF($K$2='Complete Statement (Sess. Marks'!$AA$2,'Complete Statement (Sess. Marks'!AA227,IF($K$2='Complete Statement (Sess. Marks'!$AM$2,'Complete Statement (Sess. Marks'!AM227,IF($K$2='Complete Statement (Sess. Marks'!$AY$2,'Complete Statement (Sess. Marks'!AY227,IF($K$2='Complete Statement (Sess. Marks'!$BK$2,'Complete Statement (Sess. Marks'!BK227,IF($K$2='Complete Statement (Sess. Marks'!$BW$2,'Complete Statement (Sess. Marks'!BW227,IF($K$2='Complete Statement (Sess. Marks'!$CI$2,'Complete Statement (Sess. Marks'!CI227,"")))))))</f>
        <v>0</v>
      </c>
      <c r="L227" s="76">
        <f>IF($K$2='Complete Statement (Sess. Marks'!$O$2,'Complete Statement (Sess. Marks'!P227,IF($K$2='Complete Statement (Sess. Marks'!$AA$2,'Complete Statement (Sess. Marks'!AB227,IF($K$2='Complete Statement (Sess. Marks'!$AM$2,'Complete Statement (Sess. Marks'!AN227,IF($K$2='Complete Statement (Sess. Marks'!$AY$2,'Complete Statement (Sess. Marks'!AZ227,IF($K$2='Complete Statement (Sess. Marks'!$BK$2,'Complete Statement (Sess. Marks'!BL227,IF($K$2='Complete Statement (Sess. Marks'!$BW$2,'Complete Statement (Sess. Marks'!BX227,IF($K$2='Complete Statement (Sess. Marks'!$CI$2,'Complete Statement (Sess. Marks'!CJ227,"")))))))</f>
        <v>0</v>
      </c>
      <c r="M227" s="76">
        <f>IF($K$2='Complete Statement (Sess. Marks'!$O$2,'Complete Statement (Sess. Marks'!Q227,IF($K$2='Complete Statement (Sess. Marks'!$AA$2,'Complete Statement (Sess. Marks'!AC227,IF($K$2='Complete Statement (Sess. Marks'!$AM$2,'Complete Statement (Sess. Marks'!AO227,IF($K$2='Complete Statement (Sess. Marks'!$AY$2,'Complete Statement (Sess. Marks'!BA227,IF($K$2='Complete Statement (Sess. Marks'!$BK$2,'Complete Statement (Sess. Marks'!BM227,IF($K$2='Complete Statement (Sess. Marks'!$BW$2,'Complete Statement (Sess. Marks'!BY227,IF($K$2='Complete Statement (Sess. Marks'!$CI$2,'Complete Statement (Sess. Marks'!CK227,"")))))))</f>
        <v>0</v>
      </c>
      <c r="N227" s="76">
        <f>IF($K$2='Complete Statement (Sess. Marks'!$O$2,'Complete Statement (Sess. Marks'!R227,IF($K$2='Complete Statement (Sess. Marks'!$AA$2,'Complete Statement (Sess. Marks'!AD227,IF($K$2='Complete Statement (Sess. Marks'!$AM$2,'Complete Statement (Sess. Marks'!AP227,IF($K$2='Complete Statement (Sess. Marks'!$AY$2,'Complete Statement (Sess. Marks'!BB227,IF($K$2='Complete Statement (Sess. Marks'!$BK$2,'Complete Statement (Sess. Marks'!BN227,IF($K$2='Complete Statement (Sess. Marks'!$BW$2,'Complete Statement (Sess. Marks'!BZ227,IF($K$2='Complete Statement (Sess. Marks'!$CI$2,'Complete Statement (Sess. Marks'!CL227,"")))))))</f>
        <v>0</v>
      </c>
      <c r="O227" s="76">
        <f>IF($K$2='Complete Statement (Sess. Marks'!$O$2,'Complete Statement (Sess. Marks'!S227,IF($K$2='Complete Statement (Sess. Marks'!$AA$2,'Complete Statement (Sess. Marks'!AE227,IF($K$2='Complete Statement (Sess. Marks'!$AM$2,'Complete Statement (Sess. Marks'!AQ227,IF($K$2='Complete Statement (Sess. Marks'!$AY$2,'Complete Statement (Sess. Marks'!BC227,IF($K$2='Complete Statement (Sess. Marks'!$BK$2,'Complete Statement (Sess. Marks'!BO227,IF($K$2='Complete Statement (Sess. Marks'!$BW$2,'Complete Statement (Sess. Marks'!CA227,IF($K$2='Complete Statement (Sess. Marks'!$CI$2,'Complete Statement (Sess. Marks'!CM227,"")))))))</f>
        <v>0</v>
      </c>
      <c r="P227" s="76">
        <f>IF($K$2='Complete Statement (Sess. Marks'!$O$2,'Complete Statement (Sess. Marks'!T227,IF($K$2='Complete Statement (Sess. Marks'!$AA$2,'Complete Statement (Sess. Marks'!AF227,IF($K$2='Complete Statement (Sess. Marks'!$AM$2,'Complete Statement (Sess. Marks'!AR227,IF($K$2='Complete Statement (Sess. Marks'!$AY$2,'Complete Statement (Sess. Marks'!BD227,IF($K$2='Complete Statement (Sess. Marks'!$BK$2,'Complete Statement (Sess. Marks'!BP227,IF($K$2='Complete Statement (Sess. Marks'!$BW$2,'Complete Statement (Sess. Marks'!CB227,IF($K$2='Complete Statement (Sess. Marks'!$CI$2,'Complete Statement (Sess. Marks'!CN227,"")))))))</f>
        <v>0</v>
      </c>
      <c r="Q227" s="76">
        <f>IF($K$2='Complete Statement (Sess. Marks'!$O$2,'Complete Statement (Sess. Marks'!U227,IF($K$2='Complete Statement (Sess. Marks'!$AA$2,'Complete Statement (Sess. Marks'!AG227,IF($K$2='Complete Statement (Sess. Marks'!$AM$2,'Complete Statement (Sess. Marks'!AS227,IF($K$2='Complete Statement (Sess. Marks'!$AY$2,'Complete Statement (Sess. Marks'!BE227,IF($K$2='Complete Statement (Sess. Marks'!$BK$2,'Complete Statement (Sess. Marks'!BQ227,IF($K$2='Complete Statement (Sess. Marks'!$BW$2,'Complete Statement (Sess. Marks'!CC227,IF($K$2='Complete Statement (Sess. Marks'!$CI$2,'Complete Statement (Sess. Marks'!CO227,"")))))))</f>
        <v>0</v>
      </c>
      <c r="R227" s="76">
        <f>IF($K$2='Complete Statement (Sess. Marks'!$O$2,'Complete Statement (Sess. Marks'!V227,IF($K$2='Complete Statement (Sess. Marks'!$AA$2,'Complete Statement (Sess. Marks'!AH227,IF($K$2='Complete Statement (Sess. Marks'!$AM$2,'Complete Statement (Sess. Marks'!AT227,IF($K$2='Complete Statement (Sess. Marks'!$AY$2,'Complete Statement (Sess. Marks'!BF227,IF($K$2='Complete Statement (Sess. Marks'!$BK$2,'Complete Statement (Sess. Marks'!BR227,IF($K$2='Complete Statement (Sess. Marks'!$BW$2,'Complete Statement (Sess. Marks'!CD227,IF($K$2='Complete Statement (Sess. Marks'!$CI$2,'Complete Statement (Sess. Marks'!CP227,"")))))))</f>
        <v>0</v>
      </c>
      <c r="S227" s="76">
        <f>IF($K$2='Complete Statement (Sess. Marks'!$O$2,'Complete Statement (Sess. Marks'!W227,IF($K$2='Complete Statement (Sess. Marks'!$AA$2,'Complete Statement (Sess. Marks'!AI227,IF($K$2='Complete Statement (Sess. Marks'!$AM$2,'Complete Statement (Sess. Marks'!AU227,IF($K$2='Complete Statement (Sess. Marks'!$AY$2,'Complete Statement (Sess. Marks'!BG227,IF($K$2='Complete Statement (Sess. Marks'!$BK$2,'Complete Statement (Sess. Marks'!BS227,IF($K$2='Complete Statement (Sess. Marks'!$BW$2,'Complete Statement (Sess. Marks'!CE227,IF($K$2='Complete Statement (Sess. Marks'!$CI$2,'Complete Statement (Sess. Marks'!CQ227,"")))))))</f>
        <v>0</v>
      </c>
      <c r="T227" s="76">
        <f>IF($K$2='Complete Statement (Sess. Marks'!$O$2,'Complete Statement (Sess. Marks'!X227,IF($K$2='Complete Statement (Sess. Marks'!$AA$2,'Complete Statement (Sess. Marks'!AJ227,IF($K$2='Complete Statement (Sess. Marks'!$AM$2,'Complete Statement (Sess. Marks'!AV227,IF($K$2='Complete Statement (Sess. Marks'!$AY$2,'Complete Statement (Sess. Marks'!BH227,IF($K$2='Complete Statement (Sess. Marks'!$BK$2,'Complete Statement (Sess. Marks'!BT227,IF($K$2='Complete Statement (Sess. Marks'!$BW$2,'Complete Statement (Sess. Marks'!CF227,IF($K$2='Complete Statement (Sess. Marks'!$CI$2,'Complete Statement (Sess. Marks'!CR227,"")))))))</f>
        <v>0</v>
      </c>
      <c r="U227" s="76">
        <f>IF($K$2='Complete Statement (Sess. Marks'!$O$2,'Complete Statement (Sess. Marks'!Y227,IF($K$2='Complete Statement (Sess. Marks'!$AA$2,'Complete Statement (Sess. Marks'!AK227,IF($K$2='Complete Statement (Sess. Marks'!$AM$2,'Complete Statement (Sess. Marks'!AW227,IF($K$2='Complete Statement (Sess. Marks'!$AY$2,'Complete Statement (Sess. Marks'!BI227,IF($K$2='Complete Statement (Sess. Marks'!$BK$2,'Complete Statement (Sess. Marks'!BU227,IF($K$2='Complete Statement (Sess. Marks'!$BW$2,'Complete Statement (Sess. Marks'!CG227,IF($K$2='Complete Statement (Sess. Marks'!$CI$2,'Complete Statement (Sess. Marks'!CS227,"")))))))</f>
        <v>0</v>
      </c>
      <c r="V227" s="78">
        <f>IF($K$2='Complete Statement (Sess. Marks'!$O$2,'Complete Statement (Sess. Marks'!Z227,IF($K$2='Complete Statement (Sess. Marks'!$AA$2,'Complete Statement (Sess. Marks'!AL227,IF($K$2='Complete Statement (Sess. Marks'!$AM$2,'Complete Statement (Sess. Marks'!AX227,IF($K$2='Complete Statement (Sess. Marks'!$AY$2,'Complete Statement (Sess. Marks'!BJ227,IF($K$2='Complete Statement (Sess. Marks'!$BK$2,'Complete Statement (Sess. Marks'!BV227,IF($K$2='Complete Statement (Sess. Marks'!$BW$2,'Complete Statement (Sess. Marks'!CH227,IF($K$2='Complete Statement (Sess. Marks'!$CI$2,'Complete Statement (Sess. Marks'!CT227,"")))))))</f>
        <v>0</v>
      </c>
      <c r="W227" s="585"/>
      <c r="X227" s="128">
        <f>'Complete Statement (Sess. Marks'!DE227</f>
        <v>0</v>
      </c>
      <c r="Y227" s="282">
        <f>'Complete Statement (Sess. Marks'!DI227</f>
        <v>0</v>
      </c>
      <c r="Z227" s="124">
        <f>'Complete Statement (Sess. Marks'!DM227</f>
        <v>0</v>
      </c>
      <c r="AA227" s="282">
        <f>'Complete Statement (Sess. Marks'!DQ227</f>
        <v>0</v>
      </c>
      <c r="AB227" s="352">
        <f>'Complete Statement (Sess. Marks'!DU227</f>
        <v>0</v>
      </c>
      <c r="AC227" s="284">
        <f>'Complete Statement (Sess. Marks'!DY227</f>
        <v>0</v>
      </c>
      <c r="AD227" s="278" t="str">
        <f>'Complete Statement (Sess. Marks'!EC227</f>
        <v/>
      </c>
      <c r="AE227" s="123">
        <f>'Complete Statement (Sess. Marks'!ED227</f>
        <v>0</v>
      </c>
      <c r="AF227" s="44" t="str">
        <f>'Complete Statement (Sess. Marks'!EE227</f>
        <v>D</v>
      </c>
      <c r="AG227" s="289">
        <f>'Complete Statement (Sess. Marks'!EF227</f>
        <v>0</v>
      </c>
      <c r="AH227" s="290" t="str">
        <f>'Complete Statement (Sess. Marks'!EG227</f>
        <v>D</v>
      </c>
      <c r="AI227" s="653"/>
    </row>
    <row r="228" spans="1:35" s="20" customFormat="1" ht="17.25" customHeight="1">
      <c r="A228" s="654"/>
      <c r="B228" s="90">
        <f t="shared" si="3"/>
        <v>0</v>
      </c>
      <c r="C228" s="19">
        <f>'Marks Entry'!D230</f>
        <v>0</v>
      </c>
      <c r="D228" s="19">
        <f>'Marks Entry'!E230</f>
        <v>0</v>
      </c>
      <c r="E228" s="106" t="str">
        <f>'Marks Entry'!F230</f>
        <v/>
      </c>
      <c r="F228" s="19">
        <f>'Marks Entry'!G230</f>
        <v>0</v>
      </c>
      <c r="G228" s="19">
        <f>'Marks Entry'!H230</f>
        <v>0</v>
      </c>
      <c r="H228" s="19">
        <f>'Marks Entry'!I230</f>
        <v>0</v>
      </c>
      <c r="I228" s="19">
        <f>'Marks Entry'!J230</f>
        <v>0</v>
      </c>
      <c r="J228" s="748">
        <f>'Marks Entry'!K230</f>
        <v>0</v>
      </c>
      <c r="K228" s="77">
        <f>IF($K$2='Complete Statement (Sess. Marks'!$O$2,'Complete Statement (Sess. Marks'!O228,IF($K$2='Complete Statement (Sess. Marks'!$AA$2,'Complete Statement (Sess. Marks'!AA228,IF($K$2='Complete Statement (Sess. Marks'!$AM$2,'Complete Statement (Sess. Marks'!AM228,IF($K$2='Complete Statement (Sess. Marks'!$AY$2,'Complete Statement (Sess. Marks'!AY228,IF($K$2='Complete Statement (Sess. Marks'!$BK$2,'Complete Statement (Sess. Marks'!BK228,IF($K$2='Complete Statement (Sess. Marks'!$BW$2,'Complete Statement (Sess. Marks'!BW228,IF($K$2='Complete Statement (Sess. Marks'!$CI$2,'Complete Statement (Sess. Marks'!CI228,"")))))))</f>
        <v>0</v>
      </c>
      <c r="L228" s="76">
        <f>IF($K$2='Complete Statement (Sess. Marks'!$O$2,'Complete Statement (Sess. Marks'!P228,IF($K$2='Complete Statement (Sess. Marks'!$AA$2,'Complete Statement (Sess. Marks'!AB228,IF($K$2='Complete Statement (Sess. Marks'!$AM$2,'Complete Statement (Sess. Marks'!AN228,IF($K$2='Complete Statement (Sess. Marks'!$AY$2,'Complete Statement (Sess. Marks'!AZ228,IF($K$2='Complete Statement (Sess. Marks'!$BK$2,'Complete Statement (Sess. Marks'!BL228,IF($K$2='Complete Statement (Sess. Marks'!$BW$2,'Complete Statement (Sess. Marks'!BX228,IF($K$2='Complete Statement (Sess. Marks'!$CI$2,'Complete Statement (Sess. Marks'!CJ228,"")))))))</f>
        <v>0</v>
      </c>
      <c r="M228" s="76">
        <f>IF($K$2='Complete Statement (Sess. Marks'!$O$2,'Complete Statement (Sess. Marks'!Q228,IF($K$2='Complete Statement (Sess. Marks'!$AA$2,'Complete Statement (Sess. Marks'!AC228,IF($K$2='Complete Statement (Sess. Marks'!$AM$2,'Complete Statement (Sess. Marks'!AO228,IF($K$2='Complete Statement (Sess. Marks'!$AY$2,'Complete Statement (Sess. Marks'!BA228,IF($K$2='Complete Statement (Sess. Marks'!$BK$2,'Complete Statement (Sess. Marks'!BM228,IF($K$2='Complete Statement (Sess. Marks'!$BW$2,'Complete Statement (Sess. Marks'!BY228,IF($K$2='Complete Statement (Sess. Marks'!$CI$2,'Complete Statement (Sess. Marks'!CK228,"")))))))</f>
        <v>0</v>
      </c>
      <c r="N228" s="76">
        <f>IF($K$2='Complete Statement (Sess. Marks'!$O$2,'Complete Statement (Sess. Marks'!R228,IF($K$2='Complete Statement (Sess. Marks'!$AA$2,'Complete Statement (Sess. Marks'!AD228,IF($K$2='Complete Statement (Sess. Marks'!$AM$2,'Complete Statement (Sess. Marks'!AP228,IF($K$2='Complete Statement (Sess. Marks'!$AY$2,'Complete Statement (Sess. Marks'!BB228,IF($K$2='Complete Statement (Sess. Marks'!$BK$2,'Complete Statement (Sess. Marks'!BN228,IF($K$2='Complete Statement (Sess. Marks'!$BW$2,'Complete Statement (Sess. Marks'!BZ228,IF($K$2='Complete Statement (Sess. Marks'!$CI$2,'Complete Statement (Sess. Marks'!CL228,"")))))))</f>
        <v>0</v>
      </c>
      <c r="O228" s="76">
        <f>IF($K$2='Complete Statement (Sess. Marks'!$O$2,'Complete Statement (Sess. Marks'!S228,IF($K$2='Complete Statement (Sess. Marks'!$AA$2,'Complete Statement (Sess. Marks'!AE228,IF($K$2='Complete Statement (Sess. Marks'!$AM$2,'Complete Statement (Sess. Marks'!AQ228,IF($K$2='Complete Statement (Sess. Marks'!$AY$2,'Complete Statement (Sess. Marks'!BC228,IF($K$2='Complete Statement (Sess. Marks'!$BK$2,'Complete Statement (Sess. Marks'!BO228,IF($K$2='Complete Statement (Sess. Marks'!$BW$2,'Complete Statement (Sess. Marks'!CA228,IF($K$2='Complete Statement (Sess. Marks'!$CI$2,'Complete Statement (Sess. Marks'!CM228,"")))))))</f>
        <v>0</v>
      </c>
      <c r="P228" s="76">
        <f>IF($K$2='Complete Statement (Sess. Marks'!$O$2,'Complete Statement (Sess. Marks'!T228,IF($K$2='Complete Statement (Sess. Marks'!$AA$2,'Complete Statement (Sess. Marks'!AF228,IF($K$2='Complete Statement (Sess. Marks'!$AM$2,'Complete Statement (Sess. Marks'!AR228,IF($K$2='Complete Statement (Sess. Marks'!$AY$2,'Complete Statement (Sess. Marks'!BD228,IF($K$2='Complete Statement (Sess. Marks'!$BK$2,'Complete Statement (Sess. Marks'!BP228,IF($K$2='Complete Statement (Sess. Marks'!$BW$2,'Complete Statement (Sess. Marks'!CB228,IF($K$2='Complete Statement (Sess. Marks'!$CI$2,'Complete Statement (Sess. Marks'!CN228,"")))))))</f>
        <v>0</v>
      </c>
      <c r="Q228" s="76">
        <f>IF($K$2='Complete Statement (Sess. Marks'!$O$2,'Complete Statement (Sess. Marks'!U228,IF($K$2='Complete Statement (Sess. Marks'!$AA$2,'Complete Statement (Sess. Marks'!AG228,IF($K$2='Complete Statement (Sess. Marks'!$AM$2,'Complete Statement (Sess. Marks'!AS228,IF($K$2='Complete Statement (Sess. Marks'!$AY$2,'Complete Statement (Sess. Marks'!BE228,IF($K$2='Complete Statement (Sess. Marks'!$BK$2,'Complete Statement (Sess. Marks'!BQ228,IF($K$2='Complete Statement (Sess. Marks'!$BW$2,'Complete Statement (Sess. Marks'!CC228,IF($K$2='Complete Statement (Sess. Marks'!$CI$2,'Complete Statement (Sess. Marks'!CO228,"")))))))</f>
        <v>0</v>
      </c>
      <c r="R228" s="76">
        <f>IF($K$2='Complete Statement (Sess. Marks'!$O$2,'Complete Statement (Sess. Marks'!V228,IF($K$2='Complete Statement (Sess. Marks'!$AA$2,'Complete Statement (Sess. Marks'!AH228,IF($K$2='Complete Statement (Sess. Marks'!$AM$2,'Complete Statement (Sess. Marks'!AT228,IF($K$2='Complete Statement (Sess. Marks'!$AY$2,'Complete Statement (Sess. Marks'!BF228,IF($K$2='Complete Statement (Sess. Marks'!$BK$2,'Complete Statement (Sess. Marks'!BR228,IF($K$2='Complete Statement (Sess. Marks'!$BW$2,'Complete Statement (Sess. Marks'!CD228,IF($K$2='Complete Statement (Sess. Marks'!$CI$2,'Complete Statement (Sess. Marks'!CP228,"")))))))</f>
        <v>0</v>
      </c>
      <c r="S228" s="76">
        <f>IF($K$2='Complete Statement (Sess. Marks'!$O$2,'Complete Statement (Sess. Marks'!W228,IF($K$2='Complete Statement (Sess. Marks'!$AA$2,'Complete Statement (Sess. Marks'!AI228,IF($K$2='Complete Statement (Sess. Marks'!$AM$2,'Complete Statement (Sess. Marks'!AU228,IF($K$2='Complete Statement (Sess. Marks'!$AY$2,'Complete Statement (Sess. Marks'!BG228,IF($K$2='Complete Statement (Sess. Marks'!$BK$2,'Complete Statement (Sess. Marks'!BS228,IF($K$2='Complete Statement (Sess. Marks'!$BW$2,'Complete Statement (Sess. Marks'!CE228,IF($K$2='Complete Statement (Sess. Marks'!$CI$2,'Complete Statement (Sess. Marks'!CQ228,"")))))))</f>
        <v>0</v>
      </c>
      <c r="T228" s="76">
        <f>IF($K$2='Complete Statement (Sess. Marks'!$O$2,'Complete Statement (Sess. Marks'!X228,IF($K$2='Complete Statement (Sess. Marks'!$AA$2,'Complete Statement (Sess. Marks'!AJ228,IF($K$2='Complete Statement (Sess. Marks'!$AM$2,'Complete Statement (Sess. Marks'!AV228,IF($K$2='Complete Statement (Sess. Marks'!$AY$2,'Complete Statement (Sess. Marks'!BH228,IF($K$2='Complete Statement (Sess. Marks'!$BK$2,'Complete Statement (Sess. Marks'!BT228,IF($K$2='Complete Statement (Sess. Marks'!$BW$2,'Complete Statement (Sess. Marks'!CF228,IF($K$2='Complete Statement (Sess. Marks'!$CI$2,'Complete Statement (Sess. Marks'!CR228,"")))))))</f>
        <v>0</v>
      </c>
      <c r="U228" s="76">
        <f>IF($K$2='Complete Statement (Sess. Marks'!$O$2,'Complete Statement (Sess. Marks'!Y228,IF($K$2='Complete Statement (Sess. Marks'!$AA$2,'Complete Statement (Sess. Marks'!AK228,IF($K$2='Complete Statement (Sess. Marks'!$AM$2,'Complete Statement (Sess. Marks'!AW228,IF($K$2='Complete Statement (Sess. Marks'!$AY$2,'Complete Statement (Sess. Marks'!BI228,IF($K$2='Complete Statement (Sess. Marks'!$BK$2,'Complete Statement (Sess. Marks'!BU228,IF($K$2='Complete Statement (Sess. Marks'!$BW$2,'Complete Statement (Sess. Marks'!CG228,IF($K$2='Complete Statement (Sess. Marks'!$CI$2,'Complete Statement (Sess. Marks'!CS228,"")))))))</f>
        <v>0</v>
      </c>
      <c r="V228" s="78">
        <f>IF($K$2='Complete Statement (Sess. Marks'!$O$2,'Complete Statement (Sess. Marks'!Z228,IF($K$2='Complete Statement (Sess. Marks'!$AA$2,'Complete Statement (Sess. Marks'!AL228,IF($K$2='Complete Statement (Sess. Marks'!$AM$2,'Complete Statement (Sess. Marks'!AX228,IF($K$2='Complete Statement (Sess. Marks'!$AY$2,'Complete Statement (Sess. Marks'!BJ228,IF($K$2='Complete Statement (Sess. Marks'!$BK$2,'Complete Statement (Sess. Marks'!BV228,IF($K$2='Complete Statement (Sess. Marks'!$BW$2,'Complete Statement (Sess. Marks'!CH228,IF($K$2='Complete Statement (Sess. Marks'!$CI$2,'Complete Statement (Sess. Marks'!CT228,"")))))))</f>
        <v>0</v>
      </c>
      <c r="W228" s="585"/>
      <c r="X228" s="128">
        <f>'Complete Statement (Sess. Marks'!DE228</f>
        <v>0</v>
      </c>
      <c r="Y228" s="282">
        <f>'Complete Statement (Sess. Marks'!DI228</f>
        <v>0</v>
      </c>
      <c r="Z228" s="124">
        <f>'Complete Statement (Sess. Marks'!DM228</f>
        <v>0</v>
      </c>
      <c r="AA228" s="282">
        <f>'Complete Statement (Sess. Marks'!DQ228</f>
        <v>0</v>
      </c>
      <c r="AB228" s="352">
        <f>'Complete Statement (Sess. Marks'!DU228</f>
        <v>0</v>
      </c>
      <c r="AC228" s="284">
        <f>'Complete Statement (Sess. Marks'!DY228</f>
        <v>0</v>
      </c>
      <c r="AD228" s="278" t="str">
        <f>'Complete Statement (Sess. Marks'!EC228</f>
        <v/>
      </c>
      <c r="AE228" s="123">
        <f>'Complete Statement (Sess. Marks'!ED228</f>
        <v>0</v>
      </c>
      <c r="AF228" s="44" t="str">
        <f>'Complete Statement (Sess. Marks'!EE228</f>
        <v>D</v>
      </c>
      <c r="AG228" s="289">
        <f>'Complete Statement (Sess. Marks'!EF228</f>
        <v>0</v>
      </c>
      <c r="AH228" s="290" t="str">
        <f>'Complete Statement (Sess. Marks'!EG228</f>
        <v>D</v>
      </c>
      <c r="AI228" s="653"/>
    </row>
    <row r="229" spans="1:35" s="20" customFormat="1" ht="17.25" customHeight="1">
      <c r="A229" s="654"/>
      <c r="B229" s="90">
        <f t="shared" si="3"/>
        <v>0</v>
      </c>
      <c r="C229" s="19">
        <f>'Marks Entry'!D231</f>
        <v>0</v>
      </c>
      <c r="D229" s="19">
        <f>'Marks Entry'!E231</f>
        <v>0</v>
      </c>
      <c r="E229" s="106" t="str">
        <f>'Marks Entry'!F231</f>
        <v/>
      </c>
      <c r="F229" s="19">
        <f>'Marks Entry'!G231</f>
        <v>0</v>
      </c>
      <c r="G229" s="19">
        <f>'Marks Entry'!H231</f>
        <v>0</v>
      </c>
      <c r="H229" s="19">
        <f>'Marks Entry'!I231</f>
        <v>0</v>
      </c>
      <c r="I229" s="19">
        <f>'Marks Entry'!J231</f>
        <v>0</v>
      </c>
      <c r="J229" s="748">
        <f>'Marks Entry'!K231</f>
        <v>0</v>
      </c>
      <c r="K229" s="77">
        <f>IF($K$2='Complete Statement (Sess. Marks'!$O$2,'Complete Statement (Sess. Marks'!O229,IF($K$2='Complete Statement (Sess. Marks'!$AA$2,'Complete Statement (Sess. Marks'!AA229,IF($K$2='Complete Statement (Sess. Marks'!$AM$2,'Complete Statement (Sess. Marks'!AM229,IF($K$2='Complete Statement (Sess. Marks'!$AY$2,'Complete Statement (Sess. Marks'!AY229,IF($K$2='Complete Statement (Sess. Marks'!$BK$2,'Complete Statement (Sess. Marks'!BK229,IF($K$2='Complete Statement (Sess. Marks'!$BW$2,'Complete Statement (Sess. Marks'!BW229,IF($K$2='Complete Statement (Sess. Marks'!$CI$2,'Complete Statement (Sess. Marks'!CI229,"")))))))</f>
        <v>0</v>
      </c>
      <c r="L229" s="76">
        <f>IF($K$2='Complete Statement (Sess. Marks'!$O$2,'Complete Statement (Sess. Marks'!P229,IF($K$2='Complete Statement (Sess. Marks'!$AA$2,'Complete Statement (Sess. Marks'!AB229,IF($K$2='Complete Statement (Sess. Marks'!$AM$2,'Complete Statement (Sess. Marks'!AN229,IF($K$2='Complete Statement (Sess. Marks'!$AY$2,'Complete Statement (Sess. Marks'!AZ229,IF($K$2='Complete Statement (Sess. Marks'!$BK$2,'Complete Statement (Sess. Marks'!BL229,IF($K$2='Complete Statement (Sess. Marks'!$BW$2,'Complete Statement (Sess. Marks'!BX229,IF($K$2='Complete Statement (Sess. Marks'!$CI$2,'Complete Statement (Sess. Marks'!CJ229,"")))))))</f>
        <v>0</v>
      </c>
      <c r="M229" s="76">
        <f>IF($K$2='Complete Statement (Sess. Marks'!$O$2,'Complete Statement (Sess. Marks'!Q229,IF($K$2='Complete Statement (Sess. Marks'!$AA$2,'Complete Statement (Sess. Marks'!AC229,IF($K$2='Complete Statement (Sess. Marks'!$AM$2,'Complete Statement (Sess. Marks'!AO229,IF($K$2='Complete Statement (Sess. Marks'!$AY$2,'Complete Statement (Sess. Marks'!BA229,IF($K$2='Complete Statement (Sess. Marks'!$BK$2,'Complete Statement (Sess. Marks'!BM229,IF($K$2='Complete Statement (Sess. Marks'!$BW$2,'Complete Statement (Sess. Marks'!BY229,IF($K$2='Complete Statement (Sess. Marks'!$CI$2,'Complete Statement (Sess. Marks'!CK229,"")))))))</f>
        <v>0</v>
      </c>
      <c r="N229" s="76">
        <f>IF($K$2='Complete Statement (Sess. Marks'!$O$2,'Complete Statement (Sess. Marks'!R229,IF($K$2='Complete Statement (Sess. Marks'!$AA$2,'Complete Statement (Sess. Marks'!AD229,IF($K$2='Complete Statement (Sess. Marks'!$AM$2,'Complete Statement (Sess. Marks'!AP229,IF($K$2='Complete Statement (Sess. Marks'!$AY$2,'Complete Statement (Sess. Marks'!BB229,IF($K$2='Complete Statement (Sess. Marks'!$BK$2,'Complete Statement (Sess. Marks'!BN229,IF($K$2='Complete Statement (Sess. Marks'!$BW$2,'Complete Statement (Sess. Marks'!BZ229,IF($K$2='Complete Statement (Sess. Marks'!$CI$2,'Complete Statement (Sess. Marks'!CL229,"")))))))</f>
        <v>0</v>
      </c>
      <c r="O229" s="76">
        <f>IF($K$2='Complete Statement (Sess. Marks'!$O$2,'Complete Statement (Sess. Marks'!S229,IF($K$2='Complete Statement (Sess. Marks'!$AA$2,'Complete Statement (Sess. Marks'!AE229,IF($K$2='Complete Statement (Sess. Marks'!$AM$2,'Complete Statement (Sess. Marks'!AQ229,IF($K$2='Complete Statement (Sess. Marks'!$AY$2,'Complete Statement (Sess. Marks'!BC229,IF($K$2='Complete Statement (Sess. Marks'!$BK$2,'Complete Statement (Sess. Marks'!BO229,IF($K$2='Complete Statement (Sess. Marks'!$BW$2,'Complete Statement (Sess. Marks'!CA229,IF($K$2='Complete Statement (Sess. Marks'!$CI$2,'Complete Statement (Sess. Marks'!CM229,"")))))))</f>
        <v>0</v>
      </c>
      <c r="P229" s="76">
        <f>IF($K$2='Complete Statement (Sess. Marks'!$O$2,'Complete Statement (Sess. Marks'!T229,IF($K$2='Complete Statement (Sess. Marks'!$AA$2,'Complete Statement (Sess. Marks'!AF229,IF($K$2='Complete Statement (Sess. Marks'!$AM$2,'Complete Statement (Sess. Marks'!AR229,IF($K$2='Complete Statement (Sess. Marks'!$AY$2,'Complete Statement (Sess. Marks'!BD229,IF($K$2='Complete Statement (Sess. Marks'!$BK$2,'Complete Statement (Sess. Marks'!BP229,IF($K$2='Complete Statement (Sess. Marks'!$BW$2,'Complete Statement (Sess. Marks'!CB229,IF($K$2='Complete Statement (Sess. Marks'!$CI$2,'Complete Statement (Sess. Marks'!CN229,"")))))))</f>
        <v>0</v>
      </c>
      <c r="Q229" s="76">
        <f>IF($K$2='Complete Statement (Sess. Marks'!$O$2,'Complete Statement (Sess. Marks'!U229,IF($K$2='Complete Statement (Sess. Marks'!$AA$2,'Complete Statement (Sess. Marks'!AG229,IF($K$2='Complete Statement (Sess. Marks'!$AM$2,'Complete Statement (Sess. Marks'!AS229,IF($K$2='Complete Statement (Sess. Marks'!$AY$2,'Complete Statement (Sess. Marks'!BE229,IF($K$2='Complete Statement (Sess. Marks'!$BK$2,'Complete Statement (Sess. Marks'!BQ229,IF($K$2='Complete Statement (Sess. Marks'!$BW$2,'Complete Statement (Sess. Marks'!CC229,IF($K$2='Complete Statement (Sess. Marks'!$CI$2,'Complete Statement (Sess. Marks'!CO229,"")))))))</f>
        <v>0</v>
      </c>
      <c r="R229" s="76">
        <f>IF($K$2='Complete Statement (Sess. Marks'!$O$2,'Complete Statement (Sess. Marks'!V229,IF($K$2='Complete Statement (Sess. Marks'!$AA$2,'Complete Statement (Sess. Marks'!AH229,IF($K$2='Complete Statement (Sess. Marks'!$AM$2,'Complete Statement (Sess. Marks'!AT229,IF($K$2='Complete Statement (Sess. Marks'!$AY$2,'Complete Statement (Sess. Marks'!BF229,IF($K$2='Complete Statement (Sess. Marks'!$BK$2,'Complete Statement (Sess. Marks'!BR229,IF($K$2='Complete Statement (Sess. Marks'!$BW$2,'Complete Statement (Sess. Marks'!CD229,IF($K$2='Complete Statement (Sess. Marks'!$CI$2,'Complete Statement (Sess. Marks'!CP229,"")))))))</f>
        <v>0</v>
      </c>
      <c r="S229" s="76">
        <f>IF($K$2='Complete Statement (Sess. Marks'!$O$2,'Complete Statement (Sess. Marks'!W229,IF($K$2='Complete Statement (Sess. Marks'!$AA$2,'Complete Statement (Sess. Marks'!AI229,IF($K$2='Complete Statement (Sess. Marks'!$AM$2,'Complete Statement (Sess. Marks'!AU229,IF($K$2='Complete Statement (Sess. Marks'!$AY$2,'Complete Statement (Sess. Marks'!BG229,IF($K$2='Complete Statement (Sess. Marks'!$BK$2,'Complete Statement (Sess. Marks'!BS229,IF($K$2='Complete Statement (Sess. Marks'!$BW$2,'Complete Statement (Sess. Marks'!CE229,IF($K$2='Complete Statement (Sess. Marks'!$CI$2,'Complete Statement (Sess. Marks'!CQ229,"")))))))</f>
        <v>0</v>
      </c>
      <c r="T229" s="76">
        <f>IF($K$2='Complete Statement (Sess. Marks'!$O$2,'Complete Statement (Sess. Marks'!X229,IF($K$2='Complete Statement (Sess. Marks'!$AA$2,'Complete Statement (Sess. Marks'!AJ229,IF($K$2='Complete Statement (Sess. Marks'!$AM$2,'Complete Statement (Sess. Marks'!AV229,IF($K$2='Complete Statement (Sess. Marks'!$AY$2,'Complete Statement (Sess. Marks'!BH229,IF($K$2='Complete Statement (Sess. Marks'!$BK$2,'Complete Statement (Sess. Marks'!BT229,IF($K$2='Complete Statement (Sess. Marks'!$BW$2,'Complete Statement (Sess. Marks'!CF229,IF($K$2='Complete Statement (Sess. Marks'!$CI$2,'Complete Statement (Sess. Marks'!CR229,"")))))))</f>
        <v>0</v>
      </c>
      <c r="U229" s="76">
        <f>IF($K$2='Complete Statement (Sess. Marks'!$O$2,'Complete Statement (Sess. Marks'!Y229,IF($K$2='Complete Statement (Sess. Marks'!$AA$2,'Complete Statement (Sess. Marks'!AK229,IF($K$2='Complete Statement (Sess. Marks'!$AM$2,'Complete Statement (Sess. Marks'!AW229,IF($K$2='Complete Statement (Sess. Marks'!$AY$2,'Complete Statement (Sess. Marks'!BI229,IF($K$2='Complete Statement (Sess. Marks'!$BK$2,'Complete Statement (Sess. Marks'!BU229,IF($K$2='Complete Statement (Sess. Marks'!$BW$2,'Complete Statement (Sess. Marks'!CG229,IF($K$2='Complete Statement (Sess. Marks'!$CI$2,'Complete Statement (Sess. Marks'!CS229,"")))))))</f>
        <v>0</v>
      </c>
      <c r="V229" s="78">
        <f>IF($K$2='Complete Statement (Sess. Marks'!$O$2,'Complete Statement (Sess. Marks'!Z229,IF($K$2='Complete Statement (Sess. Marks'!$AA$2,'Complete Statement (Sess. Marks'!AL229,IF($K$2='Complete Statement (Sess. Marks'!$AM$2,'Complete Statement (Sess. Marks'!AX229,IF($K$2='Complete Statement (Sess. Marks'!$AY$2,'Complete Statement (Sess. Marks'!BJ229,IF($K$2='Complete Statement (Sess. Marks'!$BK$2,'Complete Statement (Sess. Marks'!BV229,IF($K$2='Complete Statement (Sess. Marks'!$BW$2,'Complete Statement (Sess. Marks'!CH229,IF($K$2='Complete Statement (Sess. Marks'!$CI$2,'Complete Statement (Sess. Marks'!CT229,"")))))))</f>
        <v>0</v>
      </c>
      <c r="W229" s="585"/>
      <c r="X229" s="128">
        <f>'Complete Statement (Sess. Marks'!DE229</f>
        <v>0</v>
      </c>
      <c r="Y229" s="282">
        <f>'Complete Statement (Sess. Marks'!DI229</f>
        <v>0</v>
      </c>
      <c r="Z229" s="124">
        <f>'Complete Statement (Sess. Marks'!DM229</f>
        <v>0</v>
      </c>
      <c r="AA229" s="282">
        <f>'Complete Statement (Sess. Marks'!DQ229</f>
        <v>0</v>
      </c>
      <c r="AB229" s="352">
        <f>'Complete Statement (Sess. Marks'!DU229</f>
        <v>0</v>
      </c>
      <c r="AC229" s="284">
        <f>'Complete Statement (Sess. Marks'!DY229</f>
        <v>0</v>
      </c>
      <c r="AD229" s="278" t="str">
        <f>'Complete Statement (Sess. Marks'!EC229</f>
        <v/>
      </c>
      <c r="AE229" s="123">
        <f>'Complete Statement (Sess. Marks'!ED229</f>
        <v>0</v>
      </c>
      <c r="AF229" s="44" t="str">
        <f>'Complete Statement (Sess. Marks'!EE229</f>
        <v>D</v>
      </c>
      <c r="AG229" s="289">
        <f>'Complete Statement (Sess. Marks'!EF229</f>
        <v>0</v>
      </c>
      <c r="AH229" s="290" t="str">
        <f>'Complete Statement (Sess. Marks'!EG229</f>
        <v>D</v>
      </c>
      <c r="AI229" s="653"/>
    </row>
    <row r="230" spans="1:35" s="20" customFormat="1" ht="17.25" customHeight="1">
      <c r="A230" s="654"/>
      <c r="B230" s="90">
        <f t="shared" si="3"/>
        <v>0</v>
      </c>
      <c r="C230" s="19">
        <f>'Marks Entry'!D232</f>
        <v>0</v>
      </c>
      <c r="D230" s="19">
        <f>'Marks Entry'!E232</f>
        <v>0</v>
      </c>
      <c r="E230" s="106" t="str">
        <f>'Marks Entry'!F232</f>
        <v/>
      </c>
      <c r="F230" s="19">
        <f>'Marks Entry'!G232</f>
        <v>0</v>
      </c>
      <c r="G230" s="19">
        <f>'Marks Entry'!H232</f>
        <v>0</v>
      </c>
      <c r="H230" s="19">
        <f>'Marks Entry'!I232</f>
        <v>0</v>
      </c>
      <c r="I230" s="19">
        <f>'Marks Entry'!J232</f>
        <v>0</v>
      </c>
      <c r="J230" s="748">
        <f>'Marks Entry'!K232</f>
        <v>0</v>
      </c>
      <c r="K230" s="77">
        <f>IF($K$2='Complete Statement (Sess. Marks'!$O$2,'Complete Statement (Sess. Marks'!O230,IF($K$2='Complete Statement (Sess. Marks'!$AA$2,'Complete Statement (Sess. Marks'!AA230,IF($K$2='Complete Statement (Sess. Marks'!$AM$2,'Complete Statement (Sess. Marks'!AM230,IF($K$2='Complete Statement (Sess. Marks'!$AY$2,'Complete Statement (Sess. Marks'!AY230,IF($K$2='Complete Statement (Sess. Marks'!$BK$2,'Complete Statement (Sess. Marks'!BK230,IF($K$2='Complete Statement (Sess. Marks'!$BW$2,'Complete Statement (Sess. Marks'!BW230,IF($K$2='Complete Statement (Sess. Marks'!$CI$2,'Complete Statement (Sess. Marks'!CI230,"")))))))</f>
        <v>0</v>
      </c>
      <c r="L230" s="76">
        <f>IF($K$2='Complete Statement (Sess. Marks'!$O$2,'Complete Statement (Sess. Marks'!P230,IF($K$2='Complete Statement (Sess. Marks'!$AA$2,'Complete Statement (Sess. Marks'!AB230,IF($K$2='Complete Statement (Sess. Marks'!$AM$2,'Complete Statement (Sess. Marks'!AN230,IF($K$2='Complete Statement (Sess. Marks'!$AY$2,'Complete Statement (Sess. Marks'!AZ230,IF($K$2='Complete Statement (Sess. Marks'!$BK$2,'Complete Statement (Sess. Marks'!BL230,IF($K$2='Complete Statement (Sess. Marks'!$BW$2,'Complete Statement (Sess. Marks'!BX230,IF($K$2='Complete Statement (Sess. Marks'!$CI$2,'Complete Statement (Sess. Marks'!CJ230,"")))))))</f>
        <v>0</v>
      </c>
      <c r="M230" s="76">
        <f>IF($K$2='Complete Statement (Sess. Marks'!$O$2,'Complete Statement (Sess. Marks'!Q230,IF($K$2='Complete Statement (Sess. Marks'!$AA$2,'Complete Statement (Sess. Marks'!AC230,IF($K$2='Complete Statement (Sess. Marks'!$AM$2,'Complete Statement (Sess. Marks'!AO230,IF($K$2='Complete Statement (Sess. Marks'!$AY$2,'Complete Statement (Sess. Marks'!BA230,IF($K$2='Complete Statement (Sess. Marks'!$BK$2,'Complete Statement (Sess. Marks'!BM230,IF($K$2='Complete Statement (Sess. Marks'!$BW$2,'Complete Statement (Sess. Marks'!BY230,IF($K$2='Complete Statement (Sess. Marks'!$CI$2,'Complete Statement (Sess. Marks'!CK230,"")))))))</f>
        <v>0</v>
      </c>
      <c r="N230" s="76">
        <f>IF($K$2='Complete Statement (Sess. Marks'!$O$2,'Complete Statement (Sess. Marks'!R230,IF($K$2='Complete Statement (Sess. Marks'!$AA$2,'Complete Statement (Sess. Marks'!AD230,IF($K$2='Complete Statement (Sess. Marks'!$AM$2,'Complete Statement (Sess. Marks'!AP230,IF($K$2='Complete Statement (Sess. Marks'!$AY$2,'Complete Statement (Sess. Marks'!BB230,IF($K$2='Complete Statement (Sess. Marks'!$BK$2,'Complete Statement (Sess. Marks'!BN230,IF($K$2='Complete Statement (Sess. Marks'!$BW$2,'Complete Statement (Sess. Marks'!BZ230,IF($K$2='Complete Statement (Sess. Marks'!$CI$2,'Complete Statement (Sess. Marks'!CL230,"")))))))</f>
        <v>0</v>
      </c>
      <c r="O230" s="76">
        <f>IF($K$2='Complete Statement (Sess. Marks'!$O$2,'Complete Statement (Sess. Marks'!S230,IF($K$2='Complete Statement (Sess. Marks'!$AA$2,'Complete Statement (Sess. Marks'!AE230,IF($K$2='Complete Statement (Sess. Marks'!$AM$2,'Complete Statement (Sess. Marks'!AQ230,IF($K$2='Complete Statement (Sess. Marks'!$AY$2,'Complete Statement (Sess. Marks'!BC230,IF($K$2='Complete Statement (Sess. Marks'!$BK$2,'Complete Statement (Sess. Marks'!BO230,IF($K$2='Complete Statement (Sess. Marks'!$BW$2,'Complete Statement (Sess. Marks'!CA230,IF($K$2='Complete Statement (Sess. Marks'!$CI$2,'Complete Statement (Sess. Marks'!CM230,"")))))))</f>
        <v>0</v>
      </c>
      <c r="P230" s="76">
        <f>IF($K$2='Complete Statement (Sess. Marks'!$O$2,'Complete Statement (Sess. Marks'!T230,IF($K$2='Complete Statement (Sess. Marks'!$AA$2,'Complete Statement (Sess. Marks'!AF230,IF($K$2='Complete Statement (Sess. Marks'!$AM$2,'Complete Statement (Sess. Marks'!AR230,IF($K$2='Complete Statement (Sess. Marks'!$AY$2,'Complete Statement (Sess. Marks'!BD230,IF($K$2='Complete Statement (Sess. Marks'!$BK$2,'Complete Statement (Sess. Marks'!BP230,IF($K$2='Complete Statement (Sess. Marks'!$BW$2,'Complete Statement (Sess. Marks'!CB230,IF($K$2='Complete Statement (Sess. Marks'!$CI$2,'Complete Statement (Sess. Marks'!CN230,"")))))))</f>
        <v>0</v>
      </c>
      <c r="Q230" s="76">
        <f>IF($K$2='Complete Statement (Sess. Marks'!$O$2,'Complete Statement (Sess. Marks'!U230,IF($K$2='Complete Statement (Sess. Marks'!$AA$2,'Complete Statement (Sess. Marks'!AG230,IF($K$2='Complete Statement (Sess. Marks'!$AM$2,'Complete Statement (Sess. Marks'!AS230,IF($K$2='Complete Statement (Sess. Marks'!$AY$2,'Complete Statement (Sess. Marks'!BE230,IF($K$2='Complete Statement (Sess. Marks'!$BK$2,'Complete Statement (Sess. Marks'!BQ230,IF($K$2='Complete Statement (Sess. Marks'!$BW$2,'Complete Statement (Sess. Marks'!CC230,IF($K$2='Complete Statement (Sess. Marks'!$CI$2,'Complete Statement (Sess. Marks'!CO230,"")))))))</f>
        <v>0</v>
      </c>
      <c r="R230" s="76">
        <f>IF($K$2='Complete Statement (Sess. Marks'!$O$2,'Complete Statement (Sess. Marks'!V230,IF($K$2='Complete Statement (Sess. Marks'!$AA$2,'Complete Statement (Sess. Marks'!AH230,IF($K$2='Complete Statement (Sess. Marks'!$AM$2,'Complete Statement (Sess. Marks'!AT230,IF($K$2='Complete Statement (Sess. Marks'!$AY$2,'Complete Statement (Sess. Marks'!BF230,IF($K$2='Complete Statement (Sess. Marks'!$BK$2,'Complete Statement (Sess. Marks'!BR230,IF($K$2='Complete Statement (Sess. Marks'!$BW$2,'Complete Statement (Sess. Marks'!CD230,IF($K$2='Complete Statement (Sess. Marks'!$CI$2,'Complete Statement (Sess. Marks'!CP230,"")))))))</f>
        <v>0</v>
      </c>
      <c r="S230" s="76">
        <f>IF($K$2='Complete Statement (Sess. Marks'!$O$2,'Complete Statement (Sess. Marks'!W230,IF($K$2='Complete Statement (Sess. Marks'!$AA$2,'Complete Statement (Sess. Marks'!AI230,IF($K$2='Complete Statement (Sess. Marks'!$AM$2,'Complete Statement (Sess. Marks'!AU230,IF($K$2='Complete Statement (Sess. Marks'!$AY$2,'Complete Statement (Sess. Marks'!BG230,IF($K$2='Complete Statement (Sess. Marks'!$BK$2,'Complete Statement (Sess. Marks'!BS230,IF($K$2='Complete Statement (Sess. Marks'!$BW$2,'Complete Statement (Sess. Marks'!CE230,IF($K$2='Complete Statement (Sess. Marks'!$CI$2,'Complete Statement (Sess. Marks'!CQ230,"")))))))</f>
        <v>0</v>
      </c>
      <c r="T230" s="76">
        <f>IF($K$2='Complete Statement (Sess. Marks'!$O$2,'Complete Statement (Sess. Marks'!X230,IF($K$2='Complete Statement (Sess. Marks'!$AA$2,'Complete Statement (Sess. Marks'!AJ230,IF($K$2='Complete Statement (Sess. Marks'!$AM$2,'Complete Statement (Sess. Marks'!AV230,IF($K$2='Complete Statement (Sess. Marks'!$AY$2,'Complete Statement (Sess. Marks'!BH230,IF($K$2='Complete Statement (Sess. Marks'!$BK$2,'Complete Statement (Sess. Marks'!BT230,IF($K$2='Complete Statement (Sess. Marks'!$BW$2,'Complete Statement (Sess. Marks'!CF230,IF($K$2='Complete Statement (Sess. Marks'!$CI$2,'Complete Statement (Sess. Marks'!CR230,"")))))))</f>
        <v>0</v>
      </c>
      <c r="U230" s="76">
        <f>IF($K$2='Complete Statement (Sess. Marks'!$O$2,'Complete Statement (Sess. Marks'!Y230,IF($K$2='Complete Statement (Sess. Marks'!$AA$2,'Complete Statement (Sess. Marks'!AK230,IF($K$2='Complete Statement (Sess. Marks'!$AM$2,'Complete Statement (Sess. Marks'!AW230,IF($K$2='Complete Statement (Sess. Marks'!$AY$2,'Complete Statement (Sess. Marks'!BI230,IF($K$2='Complete Statement (Sess. Marks'!$BK$2,'Complete Statement (Sess. Marks'!BU230,IF($K$2='Complete Statement (Sess. Marks'!$BW$2,'Complete Statement (Sess. Marks'!CG230,IF($K$2='Complete Statement (Sess. Marks'!$CI$2,'Complete Statement (Sess. Marks'!CS230,"")))))))</f>
        <v>0</v>
      </c>
      <c r="V230" s="78">
        <f>IF($K$2='Complete Statement (Sess. Marks'!$O$2,'Complete Statement (Sess. Marks'!Z230,IF($K$2='Complete Statement (Sess. Marks'!$AA$2,'Complete Statement (Sess. Marks'!AL230,IF($K$2='Complete Statement (Sess. Marks'!$AM$2,'Complete Statement (Sess. Marks'!AX230,IF($K$2='Complete Statement (Sess. Marks'!$AY$2,'Complete Statement (Sess. Marks'!BJ230,IF($K$2='Complete Statement (Sess. Marks'!$BK$2,'Complete Statement (Sess. Marks'!BV230,IF($K$2='Complete Statement (Sess. Marks'!$BW$2,'Complete Statement (Sess. Marks'!CH230,IF($K$2='Complete Statement (Sess. Marks'!$CI$2,'Complete Statement (Sess. Marks'!CT230,"")))))))</f>
        <v>0</v>
      </c>
      <c r="W230" s="585"/>
      <c r="X230" s="128">
        <f>'Complete Statement (Sess. Marks'!DE230</f>
        <v>0</v>
      </c>
      <c r="Y230" s="282">
        <f>'Complete Statement (Sess. Marks'!DI230</f>
        <v>0</v>
      </c>
      <c r="Z230" s="124">
        <f>'Complete Statement (Sess. Marks'!DM230</f>
        <v>0</v>
      </c>
      <c r="AA230" s="282">
        <f>'Complete Statement (Sess. Marks'!DQ230</f>
        <v>0</v>
      </c>
      <c r="AB230" s="352">
        <f>'Complete Statement (Sess. Marks'!DU230</f>
        <v>0</v>
      </c>
      <c r="AC230" s="284">
        <f>'Complete Statement (Sess. Marks'!DY230</f>
        <v>0</v>
      </c>
      <c r="AD230" s="278" t="str">
        <f>'Complete Statement (Sess. Marks'!EC230</f>
        <v/>
      </c>
      <c r="AE230" s="123">
        <f>'Complete Statement (Sess. Marks'!ED230</f>
        <v>0</v>
      </c>
      <c r="AF230" s="44" t="str">
        <f>'Complete Statement (Sess. Marks'!EE230</f>
        <v>D</v>
      </c>
      <c r="AG230" s="289">
        <f>'Complete Statement (Sess. Marks'!EF230</f>
        <v>0</v>
      </c>
      <c r="AH230" s="290" t="str">
        <f>'Complete Statement (Sess. Marks'!EG230</f>
        <v>D</v>
      </c>
      <c r="AI230" s="653"/>
    </row>
    <row r="231" spans="1:35" s="20" customFormat="1" ht="17.25" customHeight="1">
      <c r="A231" s="654"/>
      <c r="B231" s="90">
        <f t="shared" si="3"/>
        <v>0</v>
      </c>
      <c r="C231" s="19">
        <f>'Marks Entry'!D233</f>
        <v>0</v>
      </c>
      <c r="D231" s="19">
        <f>'Marks Entry'!E233</f>
        <v>0</v>
      </c>
      <c r="E231" s="106" t="str">
        <f>'Marks Entry'!F233</f>
        <v/>
      </c>
      <c r="F231" s="19">
        <f>'Marks Entry'!G233</f>
        <v>0</v>
      </c>
      <c r="G231" s="19">
        <f>'Marks Entry'!H233</f>
        <v>0</v>
      </c>
      <c r="H231" s="19">
        <f>'Marks Entry'!I233</f>
        <v>0</v>
      </c>
      <c r="I231" s="19">
        <f>'Marks Entry'!J233</f>
        <v>0</v>
      </c>
      <c r="J231" s="748">
        <f>'Marks Entry'!K233</f>
        <v>0</v>
      </c>
      <c r="K231" s="77">
        <f>IF($K$2='Complete Statement (Sess. Marks'!$O$2,'Complete Statement (Sess. Marks'!O231,IF($K$2='Complete Statement (Sess. Marks'!$AA$2,'Complete Statement (Sess. Marks'!AA231,IF($K$2='Complete Statement (Sess. Marks'!$AM$2,'Complete Statement (Sess. Marks'!AM231,IF($K$2='Complete Statement (Sess. Marks'!$AY$2,'Complete Statement (Sess. Marks'!AY231,IF($K$2='Complete Statement (Sess. Marks'!$BK$2,'Complete Statement (Sess. Marks'!BK231,IF($K$2='Complete Statement (Sess. Marks'!$BW$2,'Complete Statement (Sess. Marks'!BW231,IF($K$2='Complete Statement (Sess. Marks'!$CI$2,'Complete Statement (Sess. Marks'!CI231,"")))))))</f>
        <v>0</v>
      </c>
      <c r="L231" s="76">
        <f>IF($K$2='Complete Statement (Sess. Marks'!$O$2,'Complete Statement (Sess. Marks'!P231,IF($K$2='Complete Statement (Sess. Marks'!$AA$2,'Complete Statement (Sess. Marks'!AB231,IF($K$2='Complete Statement (Sess. Marks'!$AM$2,'Complete Statement (Sess. Marks'!AN231,IF($K$2='Complete Statement (Sess. Marks'!$AY$2,'Complete Statement (Sess. Marks'!AZ231,IF($K$2='Complete Statement (Sess. Marks'!$BK$2,'Complete Statement (Sess. Marks'!BL231,IF($K$2='Complete Statement (Sess. Marks'!$BW$2,'Complete Statement (Sess. Marks'!BX231,IF($K$2='Complete Statement (Sess. Marks'!$CI$2,'Complete Statement (Sess. Marks'!CJ231,"")))))))</f>
        <v>0</v>
      </c>
      <c r="M231" s="76">
        <f>IF($K$2='Complete Statement (Sess. Marks'!$O$2,'Complete Statement (Sess. Marks'!Q231,IF($K$2='Complete Statement (Sess. Marks'!$AA$2,'Complete Statement (Sess. Marks'!AC231,IF($K$2='Complete Statement (Sess. Marks'!$AM$2,'Complete Statement (Sess. Marks'!AO231,IF($K$2='Complete Statement (Sess. Marks'!$AY$2,'Complete Statement (Sess. Marks'!BA231,IF($K$2='Complete Statement (Sess. Marks'!$BK$2,'Complete Statement (Sess. Marks'!BM231,IF($K$2='Complete Statement (Sess. Marks'!$BW$2,'Complete Statement (Sess. Marks'!BY231,IF($K$2='Complete Statement (Sess. Marks'!$CI$2,'Complete Statement (Sess. Marks'!CK231,"")))))))</f>
        <v>0</v>
      </c>
      <c r="N231" s="76">
        <f>IF($K$2='Complete Statement (Sess. Marks'!$O$2,'Complete Statement (Sess. Marks'!R231,IF($K$2='Complete Statement (Sess. Marks'!$AA$2,'Complete Statement (Sess. Marks'!AD231,IF($K$2='Complete Statement (Sess. Marks'!$AM$2,'Complete Statement (Sess. Marks'!AP231,IF($K$2='Complete Statement (Sess. Marks'!$AY$2,'Complete Statement (Sess. Marks'!BB231,IF($K$2='Complete Statement (Sess. Marks'!$BK$2,'Complete Statement (Sess. Marks'!BN231,IF($K$2='Complete Statement (Sess. Marks'!$BW$2,'Complete Statement (Sess. Marks'!BZ231,IF($K$2='Complete Statement (Sess. Marks'!$CI$2,'Complete Statement (Sess. Marks'!CL231,"")))))))</f>
        <v>0</v>
      </c>
      <c r="O231" s="76">
        <f>IF($K$2='Complete Statement (Sess. Marks'!$O$2,'Complete Statement (Sess. Marks'!S231,IF($K$2='Complete Statement (Sess. Marks'!$AA$2,'Complete Statement (Sess. Marks'!AE231,IF($K$2='Complete Statement (Sess. Marks'!$AM$2,'Complete Statement (Sess. Marks'!AQ231,IF($K$2='Complete Statement (Sess. Marks'!$AY$2,'Complete Statement (Sess. Marks'!BC231,IF($K$2='Complete Statement (Sess. Marks'!$BK$2,'Complete Statement (Sess. Marks'!BO231,IF($K$2='Complete Statement (Sess. Marks'!$BW$2,'Complete Statement (Sess. Marks'!CA231,IF($K$2='Complete Statement (Sess. Marks'!$CI$2,'Complete Statement (Sess. Marks'!CM231,"")))))))</f>
        <v>0</v>
      </c>
      <c r="P231" s="76">
        <f>IF($K$2='Complete Statement (Sess. Marks'!$O$2,'Complete Statement (Sess. Marks'!T231,IF($K$2='Complete Statement (Sess. Marks'!$AA$2,'Complete Statement (Sess. Marks'!AF231,IF($K$2='Complete Statement (Sess. Marks'!$AM$2,'Complete Statement (Sess. Marks'!AR231,IF($K$2='Complete Statement (Sess. Marks'!$AY$2,'Complete Statement (Sess. Marks'!BD231,IF($K$2='Complete Statement (Sess. Marks'!$BK$2,'Complete Statement (Sess. Marks'!BP231,IF($K$2='Complete Statement (Sess. Marks'!$BW$2,'Complete Statement (Sess. Marks'!CB231,IF($K$2='Complete Statement (Sess. Marks'!$CI$2,'Complete Statement (Sess. Marks'!CN231,"")))))))</f>
        <v>0</v>
      </c>
      <c r="Q231" s="76">
        <f>IF($K$2='Complete Statement (Sess. Marks'!$O$2,'Complete Statement (Sess. Marks'!U231,IF($K$2='Complete Statement (Sess. Marks'!$AA$2,'Complete Statement (Sess. Marks'!AG231,IF($K$2='Complete Statement (Sess. Marks'!$AM$2,'Complete Statement (Sess. Marks'!AS231,IF($K$2='Complete Statement (Sess. Marks'!$AY$2,'Complete Statement (Sess. Marks'!BE231,IF($K$2='Complete Statement (Sess. Marks'!$BK$2,'Complete Statement (Sess. Marks'!BQ231,IF($K$2='Complete Statement (Sess. Marks'!$BW$2,'Complete Statement (Sess. Marks'!CC231,IF($K$2='Complete Statement (Sess. Marks'!$CI$2,'Complete Statement (Sess. Marks'!CO231,"")))))))</f>
        <v>0</v>
      </c>
      <c r="R231" s="76">
        <f>IF($K$2='Complete Statement (Sess. Marks'!$O$2,'Complete Statement (Sess. Marks'!V231,IF($K$2='Complete Statement (Sess. Marks'!$AA$2,'Complete Statement (Sess. Marks'!AH231,IF($K$2='Complete Statement (Sess. Marks'!$AM$2,'Complete Statement (Sess. Marks'!AT231,IF($K$2='Complete Statement (Sess. Marks'!$AY$2,'Complete Statement (Sess. Marks'!BF231,IF($K$2='Complete Statement (Sess. Marks'!$BK$2,'Complete Statement (Sess. Marks'!BR231,IF($K$2='Complete Statement (Sess. Marks'!$BW$2,'Complete Statement (Sess. Marks'!CD231,IF($K$2='Complete Statement (Sess. Marks'!$CI$2,'Complete Statement (Sess. Marks'!CP231,"")))))))</f>
        <v>0</v>
      </c>
      <c r="S231" s="76">
        <f>IF($K$2='Complete Statement (Sess. Marks'!$O$2,'Complete Statement (Sess. Marks'!W231,IF($K$2='Complete Statement (Sess. Marks'!$AA$2,'Complete Statement (Sess. Marks'!AI231,IF($K$2='Complete Statement (Sess. Marks'!$AM$2,'Complete Statement (Sess. Marks'!AU231,IF($K$2='Complete Statement (Sess. Marks'!$AY$2,'Complete Statement (Sess. Marks'!BG231,IF($K$2='Complete Statement (Sess. Marks'!$BK$2,'Complete Statement (Sess. Marks'!BS231,IF($K$2='Complete Statement (Sess. Marks'!$BW$2,'Complete Statement (Sess. Marks'!CE231,IF($K$2='Complete Statement (Sess. Marks'!$CI$2,'Complete Statement (Sess. Marks'!CQ231,"")))))))</f>
        <v>0</v>
      </c>
      <c r="T231" s="76">
        <f>IF($K$2='Complete Statement (Sess. Marks'!$O$2,'Complete Statement (Sess. Marks'!X231,IF($K$2='Complete Statement (Sess. Marks'!$AA$2,'Complete Statement (Sess. Marks'!AJ231,IF($K$2='Complete Statement (Sess. Marks'!$AM$2,'Complete Statement (Sess. Marks'!AV231,IF($K$2='Complete Statement (Sess. Marks'!$AY$2,'Complete Statement (Sess. Marks'!BH231,IF($K$2='Complete Statement (Sess. Marks'!$BK$2,'Complete Statement (Sess. Marks'!BT231,IF($K$2='Complete Statement (Sess. Marks'!$BW$2,'Complete Statement (Sess. Marks'!CF231,IF($K$2='Complete Statement (Sess. Marks'!$CI$2,'Complete Statement (Sess. Marks'!CR231,"")))))))</f>
        <v>0</v>
      </c>
      <c r="U231" s="76">
        <f>IF($K$2='Complete Statement (Sess. Marks'!$O$2,'Complete Statement (Sess. Marks'!Y231,IF($K$2='Complete Statement (Sess. Marks'!$AA$2,'Complete Statement (Sess. Marks'!AK231,IF($K$2='Complete Statement (Sess. Marks'!$AM$2,'Complete Statement (Sess. Marks'!AW231,IF($K$2='Complete Statement (Sess. Marks'!$AY$2,'Complete Statement (Sess. Marks'!BI231,IF($K$2='Complete Statement (Sess. Marks'!$BK$2,'Complete Statement (Sess. Marks'!BU231,IF($K$2='Complete Statement (Sess. Marks'!$BW$2,'Complete Statement (Sess. Marks'!CG231,IF($K$2='Complete Statement (Sess. Marks'!$CI$2,'Complete Statement (Sess. Marks'!CS231,"")))))))</f>
        <v>0</v>
      </c>
      <c r="V231" s="78">
        <f>IF($K$2='Complete Statement (Sess. Marks'!$O$2,'Complete Statement (Sess. Marks'!Z231,IF($K$2='Complete Statement (Sess. Marks'!$AA$2,'Complete Statement (Sess. Marks'!AL231,IF($K$2='Complete Statement (Sess. Marks'!$AM$2,'Complete Statement (Sess. Marks'!AX231,IF($K$2='Complete Statement (Sess. Marks'!$AY$2,'Complete Statement (Sess. Marks'!BJ231,IF($K$2='Complete Statement (Sess. Marks'!$BK$2,'Complete Statement (Sess. Marks'!BV231,IF($K$2='Complete Statement (Sess. Marks'!$BW$2,'Complete Statement (Sess. Marks'!CH231,IF($K$2='Complete Statement (Sess. Marks'!$CI$2,'Complete Statement (Sess. Marks'!CT231,"")))))))</f>
        <v>0</v>
      </c>
      <c r="W231" s="585"/>
      <c r="X231" s="128">
        <f>'Complete Statement (Sess. Marks'!DE231</f>
        <v>0</v>
      </c>
      <c r="Y231" s="282">
        <f>'Complete Statement (Sess. Marks'!DI231</f>
        <v>0</v>
      </c>
      <c r="Z231" s="124">
        <f>'Complete Statement (Sess. Marks'!DM231</f>
        <v>0</v>
      </c>
      <c r="AA231" s="282">
        <f>'Complete Statement (Sess. Marks'!DQ231</f>
        <v>0</v>
      </c>
      <c r="AB231" s="352">
        <f>'Complete Statement (Sess. Marks'!DU231</f>
        <v>0</v>
      </c>
      <c r="AC231" s="284">
        <f>'Complete Statement (Sess. Marks'!DY231</f>
        <v>0</v>
      </c>
      <c r="AD231" s="278" t="str">
        <f>'Complete Statement (Sess. Marks'!EC231</f>
        <v/>
      </c>
      <c r="AE231" s="123">
        <f>'Complete Statement (Sess. Marks'!ED231</f>
        <v>0</v>
      </c>
      <c r="AF231" s="44" t="str">
        <f>'Complete Statement (Sess. Marks'!EE231</f>
        <v>D</v>
      </c>
      <c r="AG231" s="289">
        <f>'Complete Statement (Sess. Marks'!EF231</f>
        <v>0</v>
      </c>
      <c r="AH231" s="290" t="str">
        <f>'Complete Statement (Sess. Marks'!EG231</f>
        <v>D</v>
      </c>
      <c r="AI231" s="653"/>
    </row>
    <row r="232" spans="1:35" s="20" customFormat="1" ht="17.25" customHeight="1">
      <c r="A232" s="654"/>
      <c r="B232" s="90">
        <f t="shared" si="3"/>
        <v>0</v>
      </c>
      <c r="C232" s="19">
        <f>'Marks Entry'!D234</f>
        <v>0</v>
      </c>
      <c r="D232" s="19">
        <f>'Marks Entry'!E234</f>
        <v>0</v>
      </c>
      <c r="E232" s="106" t="str">
        <f>'Marks Entry'!F234</f>
        <v/>
      </c>
      <c r="F232" s="19">
        <f>'Marks Entry'!G234</f>
        <v>0</v>
      </c>
      <c r="G232" s="19">
        <f>'Marks Entry'!H234</f>
        <v>0</v>
      </c>
      <c r="H232" s="19">
        <f>'Marks Entry'!I234</f>
        <v>0</v>
      </c>
      <c r="I232" s="19">
        <f>'Marks Entry'!J234</f>
        <v>0</v>
      </c>
      <c r="J232" s="748">
        <f>'Marks Entry'!K234</f>
        <v>0</v>
      </c>
      <c r="K232" s="77">
        <f>IF($K$2='Complete Statement (Sess. Marks'!$O$2,'Complete Statement (Sess. Marks'!O232,IF($K$2='Complete Statement (Sess. Marks'!$AA$2,'Complete Statement (Sess. Marks'!AA232,IF($K$2='Complete Statement (Sess. Marks'!$AM$2,'Complete Statement (Sess. Marks'!AM232,IF($K$2='Complete Statement (Sess. Marks'!$AY$2,'Complete Statement (Sess. Marks'!AY232,IF($K$2='Complete Statement (Sess. Marks'!$BK$2,'Complete Statement (Sess. Marks'!BK232,IF($K$2='Complete Statement (Sess. Marks'!$BW$2,'Complete Statement (Sess. Marks'!BW232,IF($K$2='Complete Statement (Sess. Marks'!$CI$2,'Complete Statement (Sess. Marks'!CI232,"")))))))</f>
        <v>0</v>
      </c>
      <c r="L232" s="76">
        <f>IF($K$2='Complete Statement (Sess. Marks'!$O$2,'Complete Statement (Sess. Marks'!P232,IF($K$2='Complete Statement (Sess. Marks'!$AA$2,'Complete Statement (Sess. Marks'!AB232,IF($K$2='Complete Statement (Sess. Marks'!$AM$2,'Complete Statement (Sess. Marks'!AN232,IF($K$2='Complete Statement (Sess. Marks'!$AY$2,'Complete Statement (Sess. Marks'!AZ232,IF($K$2='Complete Statement (Sess. Marks'!$BK$2,'Complete Statement (Sess. Marks'!BL232,IF($K$2='Complete Statement (Sess. Marks'!$BW$2,'Complete Statement (Sess. Marks'!BX232,IF($K$2='Complete Statement (Sess. Marks'!$CI$2,'Complete Statement (Sess. Marks'!CJ232,"")))))))</f>
        <v>0</v>
      </c>
      <c r="M232" s="76">
        <f>IF($K$2='Complete Statement (Sess. Marks'!$O$2,'Complete Statement (Sess. Marks'!Q232,IF($K$2='Complete Statement (Sess. Marks'!$AA$2,'Complete Statement (Sess. Marks'!AC232,IF($K$2='Complete Statement (Sess. Marks'!$AM$2,'Complete Statement (Sess. Marks'!AO232,IF($K$2='Complete Statement (Sess. Marks'!$AY$2,'Complete Statement (Sess. Marks'!BA232,IF($K$2='Complete Statement (Sess. Marks'!$BK$2,'Complete Statement (Sess. Marks'!BM232,IF($K$2='Complete Statement (Sess. Marks'!$BW$2,'Complete Statement (Sess. Marks'!BY232,IF($K$2='Complete Statement (Sess. Marks'!$CI$2,'Complete Statement (Sess. Marks'!CK232,"")))))))</f>
        <v>0</v>
      </c>
      <c r="N232" s="76">
        <f>IF($K$2='Complete Statement (Sess. Marks'!$O$2,'Complete Statement (Sess. Marks'!R232,IF($K$2='Complete Statement (Sess. Marks'!$AA$2,'Complete Statement (Sess. Marks'!AD232,IF($K$2='Complete Statement (Sess. Marks'!$AM$2,'Complete Statement (Sess. Marks'!AP232,IF($K$2='Complete Statement (Sess. Marks'!$AY$2,'Complete Statement (Sess. Marks'!BB232,IF($K$2='Complete Statement (Sess. Marks'!$BK$2,'Complete Statement (Sess. Marks'!BN232,IF($K$2='Complete Statement (Sess. Marks'!$BW$2,'Complete Statement (Sess. Marks'!BZ232,IF($K$2='Complete Statement (Sess. Marks'!$CI$2,'Complete Statement (Sess. Marks'!CL232,"")))))))</f>
        <v>0</v>
      </c>
      <c r="O232" s="76">
        <f>IF($K$2='Complete Statement (Sess. Marks'!$O$2,'Complete Statement (Sess. Marks'!S232,IF($K$2='Complete Statement (Sess. Marks'!$AA$2,'Complete Statement (Sess. Marks'!AE232,IF($K$2='Complete Statement (Sess. Marks'!$AM$2,'Complete Statement (Sess. Marks'!AQ232,IF($K$2='Complete Statement (Sess. Marks'!$AY$2,'Complete Statement (Sess. Marks'!BC232,IF($K$2='Complete Statement (Sess. Marks'!$BK$2,'Complete Statement (Sess. Marks'!BO232,IF($K$2='Complete Statement (Sess. Marks'!$BW$2,'Complete Statement (Sess. Marks'!CA232,IF($K$2='Complete Statement (Sess. Marks'!$CI$2,'Complete Statement (Sess. Marks'!CM232,"")))))))</f>
        <v>0</v>
      </c>
      <c r="P232" s="76">
        <f>IF($K$2='Complete Statement (Sess. Marks'!$O$2,'Complete Statement (Sess. Marks'!T232,IF($K$2='Complete Statement (Sess. Marks'!$AA$2,'Complete Statement (Sess. Marks'!AF232,IF($K$2='Complete Statement (Sess. Marks'!$AM$2,'Complete Statement (Sess. Marks'!AR232,IF($K$2='Complete Statement (Sess. Marks'!$AY$2,'Complete Statement (Sess. Marks'!BD232,IF($K$2='Complete Statement (Sess. Marks'!$BK$2,'Complete Statement (Sess. Marks'!BP232,IF($K$2='Complete Statement (Sess. Marks'!$BW$2,'Complete Statement (Sess. Marks'!CB232,IF($K$2='Complete Statement (Sess. Marks'!$CI$2,'Complete Statement (Sess. Marks'!CN232,"")))))))</f>
        <v>0</v>
      </c>
      <c r="Q232" s="76">
        <f>IF($K$2='Complete Statement (Sess. Marks'!$O$2,'Complete Statement (Sess. Marks'!U232,IF($K$2='Complete Statement (Sess. Marks'!$AA$2,'Complete Statement (Sess. Marks'!AG232,IF($K$2='Complete Statement (Sess. Marks'!$AM$2,'Complete Statement (Sess. Marks'!AS232,IF($K$2='Complete Statement (Sess. Marks'!$AY$2,'Complete Statement (Sess. Marks'!BE232,IF($K$2='Complete Statement (Sess. Marks'!$BK$2,'Complete Statement (Sess. Marks'!BQ232,IF($K$2='Complete Statement (Sess. Marks'!$BW$2,'Complete Statement (Sess. Marks'!CC232,IF($K$2='Complete Statement (Sess. Marks'!$CI$2,'Complete Statement (Sess. Marks'!CO232,"")))))))</f>
        <v>0</v>
      </c>
      <c r="R232" s="76">
        <f>IF($K$2='Complete Statement (Sess. Marks'!$O$2,'Complete Statement (Sess. Marks'!V232,IF($K$2='Complete Statement (Sess. Marks'!$AA$2,'Complete Statement (Sess. Marks'!AH232,IF($K$2='Complete Statement (Sess. Marks'!$AM$2,'Complete Statement (Sess. Marks'!AT232,IF($K$2='Complete Statement (Sess. Marks'!$AY$2,'Complete Statement (Sess. Marks'!BF232,IF($K$2='Complete Statement (Sess. Marks'!$BK$2,'Complete Statement (Sess. Marks'!BR232,IF($K$2='Complete Statement (Sess. Marks'!$BW$2,'Complete Statement (Sess. Marks'!CD232,IF($K$2='Complete Statement (Sess. Marks'!$CI$2,'Complete Statement (Sess. Marks'!CP232,"")))))))</f>
        <v>0</v>
      </c>
      <c r="S232" s="76">
        <f>IF($K$2='Complete Statement (Sess. Marks'!$O$2,'Complete Statement (Sess. Marks'!W232,IF($K$2='Complete Statement (Sess. Marks'!$AA$2,'Complete Statement (Sess. Marks'!AI232,IF($K$2='Complete Statement (Sess. Marks'!$AM$2,'Complete Statement (Sess. Marks'!AU232,IF($K$2='Complete Statement (Sess. Marks'!$AY$2,'Complete Statement (Sess. Marks'!BG232,IF($K$2='Complete Statement (Sess. Marks'!$BK$2,'Complete Statement (Sess. Marks'!BS232,IF($K$2='Complete Statement (Sess. Marks'!$BW$2,'Complete Statement (Sess. Marks'!CE232,IF($K$2='Complete Statement (Sess. Marks'!$CI$2,'Complete Statement (Sess. Marks'!CQ232,"")))))))</f>
        <v>0</v>
      </c>
      <c r="T232" s="76">
        <f>IF($K$2='Complete Statement (Sess. Marks'!$O$2,'Complete Statement (Sess. Marks'!X232,IF($K$2='Complete Statement (Sess. Marks'!$AA$2,'Complete Statement (Sess. Marks'!AJ232,IF($K$2='Complete Statement (Sess. Marks'!$AM$2,'Complete Statement (Sess. Marks'!AV232,IF($K$2='Complete Statement (Sess. Marks'!$AY$2,'Complete Statement (Sess. Marks'!BH232,IF($K$2='Complete Statement (Sess. Marks'!$BK$2,'Complete Statement (Sess. Marks'!BT232,IF($K$2='Complete Statement (Sess. Marks'!$BW$2,'Complete Statement (Sess. Marks'!CF232,IF($K$2='Complete Statement (Sess. Marks'!$CI$2,'Complete Statement (Sess. Marks'!CR232,"")))))))</f>
        <v>0</v>
      </c>
      <c r="U232" s="76">
        <f>IF($K$2='Complete Statement (Sess. Marks'!$O$2,'Complete Statement (Sess. Marks'!Y232,IF($K$2='Complete Statement (Sess. Marks'!$AA$2,'Complete Statement (Sess. Marks'!AK232,IF($K$2='Complete Statement (Sess. Marks'!$AM$2,'Complete Statement (Sess. Marks'!AW232,IF($K$2='Complete Statement (Sess. Marks'!$AY$2,'Complete Statement (Sess. Marks'!BI232,IF($K$2='Complete Statement (Sess. Marks'!$BK$2,'Complete Statement (Sess. Marks'!BU232,IF($K$2='Complete Statement (Sess. Marks'!$BW$2,'Complete Statement (Sess. Marks'!CG232,IF($K$2='Complete Statement (Sess. Marks'!$CI$2,'Complete Statement (Sess. Marks'!CS232,"")))))))</f>
        <v>0</v>
      </c>
      <c r="V232" s="78">
        <f>IF($K$2='Complete Statement (Sess. Marks'!$O$2,'Complete Statement (Sess. Marks'!Z232,IF($K$2='Complete Statement (Sess. Marks'!$AA$2,'Complete Statement (Sess. Marks'!AL232,IF($K$2='Complete Statement (Sess. Marks'!$AM$2,'Complete Statement (Sess. Marks'!AX232,IF($K$2='Complete Statement (Sess. Marks'!$AY$2,'Complete Statement (Sess. Marks'!BJ232,IF($K$2='Complete Statement (Sess. Marks'!$BK$2,'Complete Statement (Sess. Marks'!BV232,IF($K$2='Complete Statement (Sess. Marks'!$BW$2,'Complete Statement (Sess. Marks'!CH232,IF($K$2='Complete Statement (Sess. Marks'!$CI$2,'Complete Statement (Sess. Marks'!CT232,"")))))))</f>
        <v>0</v>
      </c>
      <c r="W232" s="585"/>
      <c r="X232" s="128">
        <f>'Complete Statement (Sess. Marks'!DE232</f>
        <v>0</v>
      </c>
      <c r="Y232" s="282">
        <f>'Complete Statement (Sess. Marks'!DI232</f>
        <v>0</v>
      </c>
      <c r="Z232" s="124">
        <f>'Complete Statement (Sess. Marks'!DM232</f>
        <v>0</v>
      </c>
      <c r="AA232" s="282">
        <f>'Complete Statement (Sess. Marks'!DQ232</f>
        <v>0</v>
      </c>
      <c r="AB232" s="352">
        <f>'Complete Statement (Sess. Marks'!DU232</f>
        <v>0</v>
      </c>
      <c r="AC232" s="284">
        <f>'Complete Statement (Sess. Marks'!DY232</f>
        <v>0</v>
      </c>
      <c r="AD232" s="278" t="str">
        <f>'Complete Statement (Sess. Marks'!EC232</f>
        <v/>
      </c>
      <c r="AE232" s="123">
        <f>'Complete Statement (Sess. Marks'!ED232</f>
        <v>0</v>
      </c>
      <c r="AF232" s="44" t="str">
        <f>'Complete Statement (Sess. Marks'!EE232</f>
        <v>D</v>
      </c>
      <c r="AG232" s="289">
        <f>'Complete Statement (Sess. Marks'!EF232</f>
        <v>0</v>
      </c>
      <c r="AH232" s="290" t="str">
        <f>'Complete Statement (Sess. Marks'!EG232</f>
        <v>D</v>
      </c>
      <c r="AI232" s="653"/>
    </row>
    <row r="233" spans="1:35" s="20" customFormat="1" ht="17.25" customHeight="1">
      <c r="A233" s="654"/>
      <c r="B233" s="90">
        <f t="shared" si="3"/>
        <v>0</v>
      </c>
      <c r="C233" s="19">
        <f>'Marks Entry'!D235</f>
        <v>0</v>
      </c>
      <c r="D233" s="19">
        <f>'Marks Entry'!E235</f>
        <v>0</v>
      </c>
      <c r="E233" s="106" t="str">
        <f>'Marks Entry'!F235</f>
        <v/>
      </c>
      <c r="F233" s="19">
        <f>'Marks Entry'!G235</f>
        <v>0</v>
      </c>
      <c r="G233" s="19">
        <f>'Marks Entry'!H235</f>
        <v>0</v>
      </c>
      <c r="H233" s="19">
        <f>'Marks Entry'!I235</f>
        <v>0</v>
      </c>
      <c r="I233" s="19">
        <f>'Marks Entry'!J235</f>
        <v>0</v>
      </c>
      <c r="J233" s="748">
        <f>'Marks Entry'!K235</f>
        <v>0</v>
      </c>
      <c r="K233" s="77">
        <f>IF($K$2='Complete Statement (Sess. Marks'!$O$2,'Complete Statement (Sess. Marks'!O233,IF($K$2='Complete Statement (Sess. Marks'!$AA$2,'Complete Statement (Sess. Marks'!AA233,IF($K$2='Complete Statement (Sess. Marks'!$AM$2,'Complete Statement (Sess. Marks'!AM233,IF($K$2='Complete Statement (Sess. Marks'!$AY$2,'Complete Statement (Sess. Marks'!AY233,IF($K$2='Complete Statement (Sess. Marks'!$BK$2,'Complete Statement (Sess. Marks'!BK233,IF($K$2='Complete Statement (Sess. Marks'!$BW$2,'Complete Statement (Sess. Marks'!BW233,IF($K$2='Complete Statement (Sess. Marks'!$CI$2,'Complete Statement (Sess. Marks'!CI233,"")))))))</f>
        <v>0</v>
      </c>
      <c r="L233" s="76">
        <f>IF($K$2='Complete Statement (Sess. Marks'!$O$2,'Complete Statement (Sess. Marks'!P233,IF($K$2='Complete Statement (Sess. Marks'!$AA$2,'Complete Statement (Sess. Marks'!AB233,IF($K$2='Complete Statement (Sess. Marks'!$AM$2,'Complete Statement (Sess. Marks'!AN233,IF($K$2='Complete Statement (Sess. Marks'!$AY$2,'Complete Statement (Sess. Marks'!AZ233,IF($K$2='Complete Statement (Sess. Marks'!$BK$2,'Complete Statement (Sess. Marks'!BL233,IF($K$2='Complete Statement (Sess. Marks'!$BW$2,'Complete Statement (Sess. Marks'!BX233,IF($K$2='Complete Statement (Sess. Marks'!$CI$2,'Complete Statement (Sess. Marks'!CJ233,"")))))))</f>
        <v>0</v>
      </c>
      <c r="M233" s="76">
        <f>IF($K$2='Complete Statement (Sess. Marks'!$O$2,'Complete Statement (Sess. Marks'!Q233,IF($K$2='Complete Statement (Sess. Marks'!$AA$2,'Complete Statement (Sess. Marks'!AC233,IF($K$2='Complete Statement (Sess. Marks'!$AM$2,'Complete Statement (Sess. Marks'!AO233,IF($K$2='Complete Statement (Sess. Marks'!$AY$2,'Complete Statement (Sess. Marks'!BA233,IF($K$2='Complete Statement (Sess. Marks'!$BK$2,'Complete Statement (Sess. Marks'!BM233,IF($K$2='Complete Statement (Sess. Marks'!$BW$2,'Complete Statement (Sess. Marks'!BY233,IF($K$2='Complete Statement (Sess. Marks'!$CI$2,'Complete Statement (Sess. Marks'!CK233,"")))))))</f>
        <v>0</v>
      </c>
      <c r="N233" s="76">
        <f>IF($K$2='Complete Statement (Sess. Marks'!$O$2,'Complete Statement (Sess. Marks'!R233,IF($K$2='Complete Statement (Sess. Marks'!$AA$2,'Complete Statement (Sess. Marks'!AD233,IF($K$2='Complete Statement (Sess. Marks'!$AM$2,'Complete Statement (Sess. Marks'!AP233,IF($K$2='Complete Statement (Sess. Marks'!$AY$2,'Complete Statement (Sess. Marks'!BB233,IF($K$2='Complete Statement (Sess. Marks'!$BK$2,'Complete Statement (Sess. Marks'!BN233,IF($K$2='Complete Statement (Sess. Marks'!$BW$2,'Complete Statement (Sess. Marks'!BZ233,IF($K$2='Complete Statement (Sess. Marks'!$CI$2,'Complete Statement (Sess. Marks'!CL233,"")))))))</f>
        <v>0</v>
      </c>
      <c r="O233" s="76">
        <f>IF($K$2='Complete Statement (Sess. Marks'!$O$2,'Complete Statement (Sess. Marks'!S233,IF($K$2='Complete Statement (Sess. Marks'!$AA$2,'Complete Statement (Sess. Marks'!AE233,IF($K$2='Complete Statement (Sess. Marks'!$AM$2,'Complete Statement (Sess. Marks'!AQ233,IF($K$2='Complete Statement (Sess. Marks'!$AY$2,'Complete Statement (Sess. Marks'!BC233,IF($K$2='Complete Statement (Sess. Marks'!$BK$2,'Complete Statement (Sess. Marks'!BO233,IF($K$2='Complete Statement (Sess. Marks'!$BW$2,'Complete Statement (Sess. Marks'!CA233,IF($K$2='Complete Statement (Sess. Marks'!$CI$2,'Complete Statement (Sess. Marks'!CM233,"")))))))</f>
        <v>0</v>
      </c>
      <c r="P233" s="76">
        <f>IF($K$2='Complete Statement (Sess. Marks'!$O$2,'Complete Statement (Sess. Marks'!T233,IF($K$2='Complete Statement (Sess. Marks'!$AA$2,'Complete Statement (Sess. Marks'!AF233,IF($K$2='Complete Statement (Sess. Marks'!$AM$2,'Complete Statement (Sess. Marks'!AR233,IF($K$2='Complete Statement (Sess. Marks'!$AY$2,'Complete Statement (Sess. Marks'!BD233,IF($K$2='Complete Statement (Sess. Marks'!$BK$2,'Complete Statement (Sess. Marks'!BP233,IF($K$2='Complete Statement (Sess. Marks'!$BW$2,'Complete Statement (Sess. Marks'!CB233,IF($K$2='Complete Statement (Sess. Marks'!$CI$2,'Complete Statement (Sess. Marks'!CN233,"")))))))</f>
        <v>0</v>
      </c>
      <c r="Q233" s="76">
        <f>IF($K$2='Complete Statement (Sess. Marks'!$O$2,'Complete Statement (Sess. Marks'!U233,IF($K$2='Complete Statement (Sess. Marks'!$AA$2,'Complete Statement (Sess. Marks'!AG233,IF($K$2='Complete Statement (Sess. Marks'!$AM$2,'Complete Statement (Sess. Marks'!AS233,IF($K$2='Complete Statement (Sess. Marks'!$AY$2,'Complete Statement (Sess. Marks'!BE233,IF($K$2='Complete Statement (Sess. Marks'!$BK$2,'Complete Statement (Sess. Marks'!BQ233,IF($K$2='Complete Statement (Sess. Marks'!$BW$2,'Complete Statement (Sess. Marks'!CC233,IF($K$2='Complete Statement (Sess. Marks'!$CI$2,'Complete Statement (Sess. Marks'!CO233,"")))))))</f>
        <v>0</v>
      </c>
      <c r="R233" s="76">
        <f>IF($K$2='Complete Statement (Sess. Marks'!$O$2,'Complete Statement (Sess. Marks'!V233,IF($K$2='Complete Statement (Sess. Marks'!$AA$2,'Complete Statement (Sess. Marks'!AH233,IF($K$2='Complete Statement (Sess. Marks'!$AM$2,'Complete Statement (Sess. Marks'!AT233,IF($K$2='Complete Statement (Sess. Marks'!$AY$2,'Complete Statement (Sess. Marks'!BF233,IF($K$2='Complete Statement (Sess. Marks'!$BK$2,'Complete Statement (Sess. Marks'!BR233,IF($K$2='Complete Statement (Sess. Marks'!$BW$2,'Complete Statement (Sess. Marks'!CD233,IF($K$2='Complete Statement (Sess. Marks'!$CI$2,'Complete Statement (Sess. Marks'!CP233,"")))))))</f>
        <v>0</v>
      </c>
      <c r="S233" s="76">
        <f>IF($K$2='Complete Statement (Sess. Marks'!$O$2,'Complete Statement (Sess. Marks'!W233,IF($K$2='Complete Statement (Sess. Marks'!$AA$2,'Complete Statement (Sess. Marks'!AI233,IF($K$2='Complete Statement (Sess. Marks'!$AM$2,'Complete Statement (Sess. Marks'!AU233,IF($K$2='Complete Statement (Sess. Marks'!$AY$2,'Complete Statement (Sess. Marks'!BG233,IF($K$2='Complete Statement (Sess. Marks'!$BK$2,'Complete Statement (Sess. Marks'!BS233,IF($K$2='Complete Statement (Sess. Marks'!$BW$2,'Complete Statement (Sess. Marks'!CE233,IF($K$2='Complete Statement (Sess. Marks'!$CI$2,'Complete Statement (Sess. Marks'!CQ233,"")))))))</f>
        <v>0</v>
      </c>
      <c r="T233" s="76">
        <f>IF($K$2='Complete Statement (Sess. Marks'!$O$2,'Complete Statement (Sess. Marks'!X233,IF($K$2='Complete Statement (Sess. Marks'!$AA$2,'Complete Statement (Sess. Marks'!AJ233,IF($K$2='Complete Statement (Sess. Marks'!$AM$2,'Complete Statement (Sess. Marks'!AV233,IF($K$2='Complete Statement (Sess. Marks'!$AY$2,'Complete Statement (Sess. Marks'!BH233,IF($K$2='Complete Statement (Sess. Marks'!$BK$2,'Complete Statement (Sess. Marks'!BT233,IF($K$2='Complete Statement (Sess. Marks'!$BW$2,'Complete Statement (Sess. Marks'!CF233,IF($K$2='Complete Statement (Sess. Marks'!$CI$2,'Complete Statement (Sess. Marks'!CR233,"")))))))</f>
        <v>0</v>
      </c>
      <c r="U233" s="76">
        <f>IF($K$2='Complete Statement (Sess. Marks'!$O$2,'Complete Statement (Sess. Marks'!Y233,IF($K$2='Complete Statement (Sess. Marks'!$AA$2,'Complete Statement (Sess. Marks'!AK233,IF($K$2='Complete Statement (Sess. Marks'!$AM$2,'Complete Statement (Sess. Marks'!AW233,IF($K$2='Complete Statement (Sess. Marks'!$AY$2,'Complete Statement (Sess. Marks'!BI233,IF($K$2='Complete Statement (Sess. Marks'!$BK$2,'Complete Statement (Sess. Marks'!BU233,IF($K$2='Complete Statement (Sess. Marks'!$BW$2,'Complete Statement (Sess. Marks'!CG233,IF($K$2='Complete Statement (Sess. Marks'!$CI$2,'Complete Statement (Sess. Marks'!CS233,"")))))))</f>
        <v>0</v>
      </c>
      <c r="V233" s="78">
        <f>IF($K$2='Complete Statement (Sess. Marks'!$O$2,'Complete Statement (Sess. Marks'!Z233,IF($K$2='Complete Statement (Sess. Marks'!$AA$2,'Complete Statement (Sess. Marks'!AL233,IF($K$2='Complete Statement (Sess. Marks'!$AM$2,'Complete Statement (Sess. Marks'!AX233,IF($K$2='Complete Statement (Sess. Marks'!$AY$2,'Complete Statement (Sess. Marks'!BJ233,IF($K$2='Complete Statement (Sess. Marks'!$BK$2,'Complete Statement (Sess. Marks'!BV233,IF($K$2='Complete Statement (Sess. Marks'!$BW$2,'Complete Statement (Sess. Marks'!CH233,IF($K$2='Complete Statement (Sess. Marks'!$CI$2,'Complete Statement (Sess. Marks'!CT233,"")))))))</f>
        <v>0</v>
      </c>
      <c r="W233" s="585"/>
      <c r="X233" s="128">
        <f>'Complete Statement (Sess. Marks'!DE233</f>
        <v>0</v>
      </c>
      <c r="Y233" s="282">
        <f>'Complete Statement (Sess. Marks'!DI233</f>
        <v>0</v>
      </c>
      <c r="Z233" s="124">
        <f>'Complete Statement (Sess. Marks'!DM233</f>
        <v>0</v>
      </c>
      <c r="AA233" s="282">
        <f>'Complete Statement (Sess. Marks'!DQ233</f>
        <v>0</v>
      </c>
      <c r="AB233" s="352">
        <f>'Complete Statement (Sess. Marks'!DU233</f>
        <v>0</v>
      </c>
      <c r="AC233" s="284">
        <f>'Complete Statement (Sess. Marks'!DY233</f>
        <v>0</v>
      </c>
      <c r="AD233" s="278" t="str">
        <f>'Complete Statement (Sess. Marks'!EC233</f>
        <v/>
      </c>
      <c r="AE233" s="123">
        <f>'Complete Statement (Sess. Marks'!ED233</f>
        <v>0</v>
      </c>
      <c r="AF233" s="44" t="str">
        <f>'Complete Statement (Sess. Marks'!EE233</f>
        <v>D</v>
      </c>
      <c r="AG233" s="289">
        <f>'Complete Statement (Sess. Marks'!EF233</f>
        <v>0</v>
      </c>
      <c r="AH233" s="290" t="str">
        <f>'Complete Statement (Sess. Marks'!EG233</f>
        <v>D</v>
      </c>
      <c r="AI233" s="653"/>
    </row>
    <row r="234" spans="1:35" s="20" customFormat="1" ht="17.25" customHeight="1">
      <c r="A234" s="654"/>
      <c r="B234" s="90">
        <f t="shared" si="3"/>
        <v>0</v>
      </c>
      <c r="C234" s="19">
        <f>'Marks Entry'!D236</f>
        <v>0</v>
      </c>
      <c r="D234" s="19">
        <f>'Marks Entry'!E236</f>
        <v>0</v>
      </c>
      <c r="E234" s="106" t="str">
        <f>'Marks Entry'!F236</f>
        <v/>
      </c>
      <c r="F234" s="19">
        <f>'Marks Entry'!G236</f>
        <v>0</v>
      </c>
      <c r="G234" s="19">
        <f>'Marks Entry'!H236</f>
        <v>0</v>
      </c>
      <c r="H234" s="19">
        <f>'Marks Entry'!I236</f>
        <v>0</v>
      </c>
      <c r="I234" s="19">
        <f>'Marks Entry'!J236</f>
        <v>0</v>
      </c>
      <c r="J234" s="748">
        <f>'Marks Entry'!K236</f>
        <v>0</v>
      </c>
      <c r="K234" s="77">
        <f>IF($K$2='Complete Statement (Sess. Marks'!$O$2,'Complete Statement (Sess. Marks'!O234,IF($K$2='Complete Statement (Sess. Marks'!$AA$2,'Complete Statement (Sess. Marks'!AA234,IF($K$2='Complete Statement (Sess. Marks'!$AM$2,'Complete Statement (Sess. Marks'!AM234,IF($K$2='Complete Statement (Sess. Marks'!$AY$2,'Complete Statement (Sess. Marks'!AY234,IF($K$2='Complete Statement (Sess. Marks'!$BK$2,'Complete Statement (Sess. Marks'!BK234,IF($K$2='Complete Statement (Sess. Marks'!$BW$2,'Complete Statement (Sess. Marks'!BW234,IF($K$2='Complete Statement (Sess. Marks'!$CI$2,'Complete Statement (Sess. Marks'!CI234,"")))))))</f>
        <v>0</v>
      </c>
      <c r="L234" s="76">
        <f>IF($K$2='Complete Statement (Sess. Marks'!$O$2,'Complete Statement (Sess. Marks'!P234,IF($K$2='Complete Statement (Sess. Marks'!$AA$2,'Complete Statement (Sess. Marks'!AB234,IF($K$2='Complete Statement (Sess. Marks'!$AM$2,'Complete Statement (Sess. Marks'!AN234,IF($K$2='Complete Statement (Sess. Marks'!$AY$2,'Complete Statement (Sess. Marks'!AZ234,IF($K$2='Complete Statement (Sess. Marks'!$BK$2,'Complete Statement (Sess. Marks'!BL234,IF($K$2='Complete Statement (Sess. Marks'!$BW$2,'Complete Statement (Sess. Marks'!BX234,IF($K$2='Complete Statement (Sess. Marks'!$CI$2,'Complete Statement (Sess. Marks'!CJ234,"")))))))</f>
        <v>0</v>
      </c>
      <c r="M234" s="76">
        <f>IF($K$2='Complete Statement (Sess. Marks'!$O$2,'Complete Statement (Sess. Marks'!Q234,IF($K$2='Complete Statement (Sess. Marks'!$AA$2,'Complete Statement (Sess. Marks'!AC234,IF($K$2='Complete Statement (Sess. Marks'!$AM$2,'Complete Statement (Sess. Marks'!AO234,IF($K$2='Complete Statement (Sess. Marks'!$AY$2,'Complete Statement (Sess. Marks'!BA234,IF($K$2='Complete Statement (Sess. Marks'!$BK$2,'Complete Statement (Sess. Marks'!BM234,IF($K$2='Complete Statement (Sess. Marks'!$BW$2,'Complete Statement (Sess. Marks'!BY234,IF($K$2='Complete Statement (Sess. Marks'!$CI$2,'Complete Statement (Sess. Marks'!CK234,"")))))))</f>
        <v>0</v>
      </c>
      <c r="N234" s="76">
        <f>IF($K$2='Complete Statement (Sess. Marks'!$O$2,'Complete Statement (Sess. Marks'!R234,IF($K$2='Complete Statement (Sess. Marks'!$AA$2,'Complete Statement (Sess. Marks'!AD234,IF($K$2='Complete Statement (Sess. Marks'!$AM$2,'Complete Statement (Sess. Marks'!AP234,IF($K$2='Complete Statement (Sess. Marks'!$AY$2,'Complete Statement (Sess. Marks'!BB234,IF($K$2='Complete Statement (Sess. Marks'!$BK$2,'Complete Statement (Sess. Marks'!BN234,IF($K$2='Complete Statement (Sess. Marks'!$BW$2,'Complete Statement (Sess. Marks'!BZ234,IF($K$2='Complete Statement (Sess. Marks'!$CI$2,'Complete Statement (Sess. Marks'!CL234,"")))))))</f>
        <v>0</v>
      </c>
      <c r="O234" s="76">
        <f>IF($K$2='Complete Statement (Sess. Marks'!$O$2,'Complete Statement (Sess. Marks'!S234,IF($K$2='Complete Statement (Sess. Marks'!$AA$2,'Complete Statement (Sess. Marks'!AE234,IF($K$2='Complete Statement (Sess. Marks'!$AM$2,'Complete Statement (Sess. Marks'!AQ234,IF($K$2='Complete Statement (Sess. Marks'!$AY$2,'Complete Statement (Sess. Marks'!BC234,IF($K$2='Complete Statement (Sess. Marks'!$BK$2,'Complete Statement (Sess. Marks'!BO234,IF($K$2='Complete Statement (Sess. Marks'!$BW$2,'Complete Statement (Sess. Marks'!CA234,IF($K$2='Complete Statement (Sess. Marks'!$CI$2,'Complete Statement (Sess. Marks'!CM234,"")))))))</f>
        <v>0</v>
      </c>
      <c r="P234" s="76">
        <f>IF($K$2='Complete Statement (Sess. Marks'!$O$2,'Complete Statement (Sess. Marks'!T234,IF($K$2='Complete Statement (Sess. Marks'!$AA$2,'Complete Statement (Sess. Marks'!AF234,IF($K$2='Complete Statement (Sess. Marks'!$AM$2,'Complete Statement (Sess. Marks'!AR234,IF($K$2='Complete Statement (Sess. Marks'!$AY$2,'Complete Statement (Sess. Marks'!BD234,IF($K$2='Complete Statement (Sess. Marks'!$BK$2,'Complete Statement (Sess. Marks'!BP234,IF($K$2='Complete Statement (Sess. Marks'!$BW$2,'Complete Statement (Sess. Marks'!CB234,IF($K$2='Complete Statement (Sess. Marks'!$CI$2,'Complete Statement (Sess. Marks'!CN234,"")))))))</f>
        <v>0</v>
      </c>
      <c r="Q234" s="76">
        <f>IF($K$2='Complete Statement (Sess. Marks'!$O$2,'Complete Statement (Sess. Marks'!U234,IF($K$2='Complete Statement (Sess. Marks'!$AA$2,'Complete Statement (Sess. Marks'!AG234,IF($K$2='Complete Statement (Sess. Marks'!$AM$2,'Complete Statement (Sess. Marks'!AS234,IF($K$2='Complete Statement (Sess. Marks'!$AY$2,'Complete Statement (Sess. Marks'!BE234,IF($K$2='Complete Statement (Sess. Marks'!$BK$2,'Complete Statement (Sess. Marks'!BQ234,IF($K$2='Complete Statement (Sess. Marks'!$BW$2,'Complete Statement (Sess. Marks'!CC234,IF($K$2='Complete Statement (Sess. Marks'!$CI$2,'Complete Statement (Sess. Marks'!CO234,"")))))))</f>
        <v>0</v>
      </c>
      <c r="R234" s="76">
        <f>IF($K$2='Complete Statement (Sess. Marks'!$O$2,'Complete Statement (Sess. Marks'!V234,IF($K$2='Complete Statement (Sess. Marks'!$AA$2,'Complete Statement (Sess. Marks'!AH234,IF($K$2='Complete Statement (Sess. Marks'!$AM$2,'Complete Statement (Sess. Marks'!AT234,IF($K$2='Complete Statement (Sess. Marks'!$AY$2,'Complete Statement (Sess. Marks'!BF234,IF($K$2='Complete Statement (Sess. Marks'!$BK$2,'Complete Statement (Sess. Marks'!BR234,IF($K$2='Complete Statement (Sess. Marks'!$BW$2,'Complete Statement (Sess. Marks'!CD234,IF($K$2='Complete Statement (Sess. Marks'!$CI$2,'Complete Statement (Sess. Marks'!CP234,"")))))))</f>
        <v>0</v>
      </c>
      <c r="S234" s="76">
        <f>IF($K$2='Complete Statement (Sess. Marks'!$O$2,'Complete Statement (Sess. Marks'!W234,IF($K$2='Complete Statement (Sess. Marks'!$AA$2,'Complete Statement (Sess. Marks'!AI234,IF($K$2='Complete Statement (Sess. Marks'!$AM$2,'Complete Statement (Sess. Marks'!AU234,IF($K$2='Complete Statement (Sess. Marks'!$AY$2,'Complete Statement (Sess. Marks'!BG234,IF($K$2='Complete Statement (Sess. Marks'!$BK$2,'Complete Statement (Sess. Marks'!BS234,IF($K$2='Complete Statement (Sess. Marks'!$BW$2,'Complete Statement (Sess. Marks'!CE234,IF($K$2='Complete Statement (Sess. Marks'!$CI$2,'Complete Statement (Sess. Marks'!CQ234,"")))))))</f>
        <v>0</v>
      </c>
      <c r="T234" s="76">
        <f>IF($K$2='Complete Statement (Sess. Marks'!$O$2,'Complete Statement (Sess. Marks'!X234,IF($K$2='Complete Statement (Sess. Marks'!$AA$2,'Complete Statement (Sess. Marks'!AJ234,IF($K$2='Complete Statement (Sess. Marks'!$AM$2,'Complete Statement (Sess. Marks'!AV234,IF($K$2='Complete Statement (Sess. Marks'!$AY$2,'Complete Statement (Sess. Marks'!BH234,IF($K$2='Complete Statement (Sess. Marks'!$BK$2,'Complete Statement (Sess. Marks'!BT234,IF($K$2='Complete Statement (Sess. Marks'!$BW$2,'Complete Statement (Sess. Marks'!CF234,IF($K$2='Complete Statement (Sess. Marks'!$CI$2,'Complete Statement (Sess. Marks'!CR234,"")))))))</f>
        <v>0</v>
      </c>
      <c r="U234" s="76">
        <f>IF($K$2='Complete Statement (Sess. Marks'!$O$2,'Complete Statement (Sess. Marks'!Y234,IF($K$2='Complete Statement (Sess. Marks'!$AA$2,'Complete Statement (Sess. Marks'!AK234,IF($K$2='Complete Statement (Sess. Marks'!$AM$2,'Complete Statement (Sess. Marks'!AW234,IF($K$2='Complete Statement (Sess. Marks'!$AY$2,'Complete Statement (Sess. Marks'!BI234,IF($K$2='Complete Statement (Sess. Marks'!$BK$2,'Complete Statement (Sess. Marks'!BU234,IF($K$2='Complete Statement (Sess. Marks'!$BW$2,'Complete Statement (Sess. Marks'!CG234,IF($K$2='Complete Statement (Sess. Marks'!$CI$2,'Complete Statement (Sess. Marks'!CS234,"")))))))</f>
        <v>0</v>
      </c>
      <c r="V234" s="78">
        <f>IF($K$2='Complete Statement (Sess. Marks'!$O$2,'Complete Statement (Sess. Marks'!Z234,IF($K$2='Complete Statement (Sess. Marks'!$AA$2,'Complete Statement (Sess. Marks'!AL234,IF($K$2='Complete Statement (Sess. Marks'!$AM$2,'Complete Statement (Sess. Marks'!AX234,IF($K$2='Complete Statement (Sess. Marks'!$AY$2,'Complete Statement (Sess. Marks'!BJ234,IF($K$2='Complete Statement (Sess. Marks'!$BK$2,'Complete Statement (Sess. Marks'!BV234,IF($K$2='Complete Statement (Sess. Marks'!$BW$2,'Complete Statement (Sess. Marks'!CH234,IF($K$2='Complete Statement (Sess. Marks'!$CI$2,'Complete Statement (Sess. Marks'!CT234,"")))))))</f>
        <v>0</v>
      </c>
      <c r="W234" s="585"/>
      <c r="X234" s="128">
        <f>'Complete Statement (Sess. Marks'!DE234</f>
        <v>0</v>
      </c>
      <c r="Y234" s="282">
        <f>'Complete Statement (Sess. Marks'!DI234</f>
        <v>0</v>
      </c>
      <c r="Z234" s="124">
        <f>'Complete Statement (Sess. Marks'!DM234</f>
        <v>0</v>
      </c>
      <c r="AA234" s="282">
        <f>'Complete Statement (Sess. Marks'!DQ234</f>
        <v>0</v>
      </c>
      <c r="AB234" s="352">
        <f>'Complete Statement (Sess. Marks'!DU234</f>
        <v>0</v>
      </c>
      <c r="AC234" s="284">
        <f>'Complete Statement (Sess. Marks'!DY234</f>
        <v>0</v>
      </c>
      <c r="AD234" s="278" t="str">
        <f>'Complete Statement (Sess. Marks'!EC234</f>
        <v/>
      </c>
      <c r="AE234" s="123">
        <f>'Complete Statement (Sess. Marks'!ED234</f>
        <v>0</v>
      </c>
      <c r="AF234" s="44" t="str">
        <f>'Complete Statement (Sess. Marks'!EE234</f>
        <v>D</v>
      </c>
      <c r="AG234" s="289">
        <f>'Complete Statement (Sess. Marks'!EF234</f>
        <v>0</v>
      </c>
      <c r="AH234" s="290" t="str">
        <f>'Complete Statement (Sess. Marks'!EG234</f>
        <v>D</v>
      </c>
      <c r="AI234" s="653"/>
    </row>
    <row r="235" spans="1:35" s="20" customFormat="1" ht="17.25" customHeight="1">
      <c r="A235" s="654"/>
      <c r="B235" s="90">
        <f t="shared" si="3"/>
        <v>0</v>
      </c>
      <c r="C235" s="19">
        <f>'Marks Entry'!D237</f>
        <v>0</v>
      </c>
      <c r="D235" s="19">
        <f>'Marks Entry'!E237</f>
        <v>0</v>
      </c>
      <c r="E235" s="106" t="str">
        <f>'Marks Entry'!F237</f>
        <v/>
      </c>
      <c r="F235" s="19">
        <f>'Marks Entry'!G237</f>
        <v>0</v>
      </c>
      <c r="G235" s="19">
        <f>'Marks Entry'!H237</f>
        <v>0</v>
      </c>
      <c r="H235" s="19">
        <f>'Marks Entry'!I237</f>
        <v>0</v>
      </c>
      <c r="I235" s="19">
        <f>'Marks Entry'!J237</f>
        <v>0</v>
      </c>
      <c r="J235" s="748">
        <f>'Marks Entry'!K237</f>
        <v>0</v>
      </c>
      <c r="K235" s="77">
        <f>IF($K$2='Complete Statement (Sess. Marks'!$O$2,'Complete Statement (Sess. Marks'!O235,IF($K$2='Complete Statement (Sess. Marks'!$AA$2,'Complete Statement (Sess. Marks'!AA235,IF($K$2='Complete Statement (Sess. Marks'!$AM$2,'Complete Statement (Sess. Marks'!AM235,IF($K$2='Complete Statement (Sess. Marks'!$AY$2,'Complete Statement (Sess. Marks'!AY235,IF($K$2='Complete Statement (Sess. Marks'!$BK$2,'Complete Statement (Sess. Marks'!BK235,IF($K$2='Complete Statement (Sess. Marks'!$BW$2,'Complete Statement (Sess. Marks'!BW235,IF($K$2='Complete Statement (Sess. Marks'!$CI$2,'Complete Statement (Sess. Marks'!CI235,"")))))))</f>
        <v>0</v>
      </c>
      <c r="L235" s="76">
        <f>IF($K$2='Complete Statement (Sess. Marks'!$O$2,'Complete Statement (Sess. Marks'!P235,IF($K$2='Complete Statement (Sess. Marks'!$AA$2,'Complete Statement (Sess. Marks'!AB235,IF($K$2='Complete Statement (Sess. Marks'!$AM$2,'Complete Statement (Sess. Marks'!AN235,IF($K$2='Complete Statement (Sess. Marks'!$AY$2,'Complete Statement (Sess. Marks'!AZ235,IF($K$2='Complete Statement (Sess. Marks'!$BK$2,'Complete Statement (Sess. Marks'!BL235,IF($K$2='Complete Statement (Sess. Marks'!$BW$2,'Complete Statement (Sess. Marks'!BX235,IF($K$2='Complete Statement (Sess. Marks'!$CI$2,'Complete Statement (Sess. Marks'!CJ235,"")))))))</f>
        <v>0</v>
      </c>
      <c r="M235" s="76">
        <f>IF($K$2='Complete Statement (Sess. Marks'!$O$2,'Complete Statement (Sess. Marks'!Q235,IF($K$2='Complete Statement (Sess. Marks'!$AA$2,'Complete Statement (Sess. Marks'!AC235,IF($K$2='Complete Statement (Sess. Marks'!$AM$2,'Complete Statement (Sess. Marks'!AO235,IF($K$2='Complete Statement (Sess. Marks'!$AY$2,'Complete Statement (Sess. Marks'!BA235,IF($K$2='Complete Statement (Sess. Marks'!$BK$2,'Complete Statement (Sess. Marks'!BM235,IF($K$2='Complete Statement (Sess. Marks'!$BW$2,'Complete Statement (Sess. Marks'!BY235,IF($K$2='Complete Statement (Sess. Marks'!$CI$2,'Complete Statement (Sess. Marks'!CK235,"")))))))</f>
        <v>0</v>
      </c>
      <c r="N235" s="76">
        <f>IF($K$2='Complete Statement (Sess. Marks'!$O$2,'Complete Statement (Sess. Marks'!R235,IF($K$2='Complete Statement (Sess. Marks'!$AA$2,'Complete Statement (Sess. Marks'!AD235,IF($K$2='Complete Statement (Sess. Marks'!$AM$2,'Complete Statement (Sess. Marks'!AP235,IF($K$2='Complete Statement (Sess. Marks'!$AY$2,'Complete Statement (Sess. Marks'!BB235,IF($K$2='Complete Statement (Sess. Marks'!$BK$2,'Complete Statement (Sess. Marks'!BN235,IF($K$2='Complete Statement (Sess. Marks'!$BW$2,'Complete Statement (Sess. Marks'!BZ235,IF($K$2='Complete Statement (Sess. Marks'!$CI$2,'Complete Statement (Sess. Marks'!CL235,"")))))))</f>
        <v>0</v>
      </c>
      <c r="O235" s="76">
        <f>IF($K$2='Complete Statement (Sess. Marks'!$O$2,'Complete Statement (Sess. Marks'!S235,IF($K$2='Complete Statement (Sess. Marks'!$AA$2,'Complete Statement (Sess. Marks'!AE235,IF($K$2='Complete Statement (Sess. Marks'!$AM$2,'Complete Statement (Sess. Marks'!AQ235,IF($K$2='Complete Statement (Sess. Marks'!$AY$2,'Complete Statement (Sess. Marks'!BC235,IF($K$2='Complete Statement (Sess. Marks'!$BK$2,'Complete Statement (Sess. Marks'!BO235,IF($K$2='Complete Statement (Sess. Marks'!$BW$2,'Complete Statement (Sess. Marks'!CA235,IF($K$2='Complete Statement (Sess. Marks'!$CI$2,'Complete Statement (Sess. Marks'!CM235,"")))))))</f>
        <v>0</v>
      </c>
      <c r="P235" s="76">
        <f>IF($K$2='Complete Statement (Sess. Marks'!$O$2,'Complete Statement (Sess. Marks'!T235,IF($K$2='Complete Statement (Sess. Marks'!$AA$2,'Complete Statement (Sess. Marks'!AF235,IF($K$2='Complete Statement (Sess. Marks'!$AM$2,'Complete Statement (Sess. Marks'!AR235,IF($K$2='Complete Statement (Sess. Marks'!$AY$2,'Complete Statement (Sess. Marks'!BD235,IF($K$2='Complete Statement (Sess. Marks'!$BK$2,'Complete Statement (Sess. Marks'!BP235,IF($K$2='Complete Statement (Sess. Marks'!$BW$2,'Complete Statement (Sess. Marks'!CB235,IF($K$2='Complete Statement (Sess. Marks'!$CI$2,'Complete Statement (Sess. Marks'!CN235,"")))))))</f>
        <v>0</v>
      </c>
      <c r="Q235" s="76">
        <f>IF($K$2='Complete Statement (Sess. Marks'!$O$2,'Complete Statement (Sess. Marks'!U235,IF($K$2='Complete Statement (Sess. Marks'!$AA$2,'Complete Statement (Sess. Marks'!AG235,IF($K$2='Complete Statement (Sess. Marks'!$AM$2,'Complete Statement (Sess. Marks'!AS235,IF($K$2='Complete Statement (Sess. Marks'!$AY$2,'Complete Statement (Sess. Marks'!BE235,IF($K$2='Complete Statement (Sess. Marks'!$BK$2,'Complete Statement (Sess. Marks'!BQ235,IF($K$2='Complete Statement (Sess. Marks'!$BW$2,'Complete Statement (Sess. Marks'!CC235,IF($K$2='Complete Statement (Sess. Marks'!$CI$2,'Complete Statement (Sess. Marks'!CO235,"")))))))</f>
        <v>0</v>
      </c>
      <c r="R235" s="76">
        <f>IF($K$2='Complete Statement (Sess. Marks'!$O$2,'Complete Statement (Sess. Marks'!V235,IF($K$2='Complete Statement (Sess. Marks'!$AA$2,'Complete Statement (Sess. Marks'!AH235,IF($K$2='Complete Statement (Sess. Marks'!$AM$2,'Complete Statement (Sess. Marks'!AT235,IF($K$2='Complete Statement (Sess. Marks'!$AY$2,'Complete Statement (Sess. Marks'!BF235,IF($K$2='Complete Statement (Sess. Marks'!$BK$2,'Complete Statement (Sess. Marks'!BR235,IF($K$2='Complete Statement (Sess. Marks'!$BW$2,'Complete Statement (Sess. Marks'!CD235,IF($K$2='Complete Statement (Sess. Marks'!$CI$2,'Complete Statement (Sess. Marks'!CP235,"")))))))</f>
        <v>0</v>
      </c>
      <c r="S235" s="76">
        <f>IF($K$2='Complete Statement (Sess. Marks'!$O$2,'Complete Statement (Sess. Marks'!W235,IF($K$2='Complete Statement (Sess. Marks'!$AA$2,'Complete Statement (Sess. Marks'!AI235,IF($K$2='Complete Statement (Sess. Marks'!$AM$2,'Complete Statement (Sess. Marks'!AU235,IF($K$2='Complete Statement (Sess. Marks'!$AY$2,'Complete Statement (Sess. Marks'!BG235,IF($K$2='Complete Statement (Sess. Marks'!$BK$2,'Complete Statement (Sess. Marks'!BS235,IF($K$2='Complete Statement (Sess. Marks'!$BW$2,'Complete Statement (Sess. Marks'!CE235,IF($K$2='Complete Statement (Sess. Marks'!$CI$2,'Complete Statement (Sess. Marks'!CQ235,"")))))))</f>
        <v>0</v>
      </c>
      <c r="T235" s="76">
        <f>IF($K$2='Complete Statement (Sess. Marks'!$O$2,'Complete Statement (Sess. Marks'!X235,IF($K$2='Complete Statement (Sess. Marks'!$AA$2,'Complete Statement (Sess. Marks'!AJ235,IF($K$2='Complete Statement (Sess. Marks'!$AM$2,'Complete Statement (Sess. Marks'!AV235,IF($K$2='Complete Statement (Sess. Marks'!$AY$2,'Complete Statement (Sess. Marks'!BH235,IF($K$2='Complete Statement (Sess. Marks'!$BK$2,'Complete Statement (Sess. Marks'!BT235,IF($K$2='Complete Statement (Sess. Marks'!$BW$2,'Complete Statement (Sess. Marks'!CF235,IF($K$2='Complete Statement (Sess. Marks'!$CI$2,'Complete Statement (Sess. Marks'!CR235,"")))))))</f>
        <v>0</v>
      </c>
      <c r="U235" s="76">
        <f>IF($K$2='Complete Statement (Sess. Marks'!$O$2,'Complete Statement (Sess. Marks'!Y235,IF($K$2='Complete Statement (Sess. Marks'!$AA$2,'Complete Statement (Sess. Marks'!AK235,IF($K$2='Complete Statement (Sess. Marks'!$AM$2,'Complete Statement (Sess. Marks'!AW235,IF($K$2='Complete Statement (Sess. Marks'!$AY$2,'Complete Statement (Sess. Marks'!BI235,IF($K$2='Complete Statement (Sess. Marks'!$BK$2,'Complete Statement (Sess. Marks'!BU235,IF($K$2='Complete Statement (Sess. Marks'!$BW$2,'Complete Statement (Sess. Marks'!CG235,IF($K$2='Complete Statement (Sess. Marks'!$CI$2,'Complete Statement (Sess. Marks'!CS235,"")))))))</f>
        <v>0</v>
      </c>
      <c r="V235" s="78">
        <f>IF($K$2='Complete Statement (Sess. Marks'!$O$2,'Complete Statement (Sess. Marks'!Z235,IF($K$2='Complete Statement (Sess. Marks'!$AA$2,'Complete Statement (Sess. Marks'!AL235,IF($K$2='Complete Statement (Sess. Marks'!$AM$2,'Complete Statement (Sess. Marks'!AX235,IF($K$2='Complete Statement (Sess. Marks'!$AY$2,'Complete Statement (Sess. Marks'!BJ235,IF($K$2='Complete Statement (Sess. Marks'!$BK$2,'Complete Statement (Sess. Marks'!BV235,IF($K$2='Complete Statement (Sess. Marks'!$BW$2,'Complete Statement (Sess. Marks'!CH235,IF($K$2='Complete Statement (Sess. Marks'!$CI$2,'Complete Statement (Sess. Marks'!CT235,"")))))))</f>
        <v>0</v>
      </c>
      <c r="W235" s="585"/>
      <c r="X235" s="128">
        <f>'Complete Statement (Sess. Marks'!DE235</f>
        <v>0</v>
      </c>
      <c r="Y235" s="282">
        <f>'Complete Statement (Sess. Marks'!DI235</f>
        <v>0</v>
      </c>
      <c r="Z235" s="124">
        <f>'Complete Statement (Sess. Marks'!DM235</f>
        <v>0</v>
      </c>
      <c r="AA235" s="282">
        <f>'Complete Statement (Sess. Marks'!DQ235</f>
        <v>0</v>
      </c>
      <c r="AB235" s="352">
        <f>'Complete Statement (Sess. Marks'!DU235</f>
        <v>0</v>
      </c>
      <c r="AC235" s="284">
        <f>'Complete Statement (Sess. Marks'!DY235</f>
        <v>0</v>
      </c>
      <c r="AD235" s="278" t="str">
        <f>'Complete Statement (Sess. Marks'!EC235</f>
        <v/>
      </c>
      <c r="AE235" s="123">
        <f>'Complete Statement (Sess. Marks'!ED235</f>
        <v>0</v>
      </c>
      <c r="AF235" s="44" t="str">
        <f>'Complete Statement (Sess. Marks'!EE235</f>
        <v>D</v>
      </c>
      <c r="AG235" s="289">
        <f>'Complete Statement (Sess. Marks'!EF235</f>
        <v>0</v>
      </c>
      <c r="AH235" s="290" t="str">
        <f>'Complete Statement (Sess. Marks'!EG235</f>
        <v>D</v>
      </c>
      <c r="AI235" s="653"/>
    </row>
    <row r="236" spans="1:35" s="20" customFormat="1" ht="17.25" customHeight="1">
      <c r="A236" s="654"/>
      <c r="B236" s="90">
        <f t="shared" si="3"/>
        <v>0</v>
      </c>
      <c r="C236" s="19">
        <f>'Marks Entry'!D238</f>
        <v>0</v>
      </c>
      <c r="D236" s="19">
        <f>'Marks Entry'!E238</f>
        <v>0</v>
      </c>
      <c r="E236" s="106" t="str">
        <f>'Marks Entry'!F238</f>
        <v/>
      </c>
      <c r="F236" s="19">
        <f>'Marks Entry'!G238</f>
        <v>0</v>
      </c>
      <c r="G236" s="19">
        <f>'Marks Entry'!H238</f>
        <v>0</v>
      </c>
      <c r="H236" s="19">
        <f>'Marks Entry'!I238</f>
        <v>0</v>
      </c>
      <c r="I236" s="19">
        <f>'Marks Entry'!J238</f>
        <v>0</v>
      </c>
      <c r="J236" s="748">
        <f>'Marks Entry'!K238</f>
        <v>0</v>
      </c>
      <c r="K236" s="77">
        <f>IF($K$2='Complete Statement (Sess. Marks'!$O$2,'Complete Statement (Sess. Marks'!O236,IF($K$2='Complete Statement (Sess. Marks'!$AA$2,'Complete Statement (Sess. Marks'!AA236,IF($K$2='Complete Statement (Sess. Marks'!$AM$2,'Complete Statement (Sess. Marks'!AM236,IF($K$2='Complete Statement (Sess. Marks'!$AY$2,'Complete Statement (Sess. Marks'!AY236,IF($K$2='Complete Statement (Sess. Marks'!$BK$2,'Complete Statement (Sess. Marks'!BK236,IF($K$2='Complete Statement (Sess. Marks'!$BW$2,'Complete Statement (Sess. Marks'!BW236,IF($K$2='Complete Statement (Sess. Marks'!$CI$2,'Complete Statement (Sess. Marks'!CI236,"")))))))</f>
        <v>0</v>
      </c>
      <c r="L236" s="76">
        <f>IF($K$2='Complete Statement (Sess. Marks'!$O$2,'Complete Statement (Sess. Marks'!P236,IF($K$2='Complete Statement (Sess. Marks'!$AA$2,'Complete Statement (Sess. Marks'!AB236,IF($K$2='Complete Statement (Sess. Marks'!$AM$2,'Complete Statement (Sess. Marks'!AN236,IF($K$2='Complete Statement (Sess. Marks'!$AY$2,'Complete Statement (Sess. Marks'!AZ236,IF($K$2='Complete Statement (Sess. Marks'!$BK$2,'Complete Statement (Sess. Marks'!BL236,IF($K$2='Complete Statement (Sess. Marks'!$BW$2,'Complete Statement (Sess. Marks'!BX236,IF($K$2='Complete Statement (Sess. Marks'!$CI$2,'Complete Statement (Sess. Marks'!CJ236,"")))))))</f>
        <v>0</v>
      </c>
      <c r="M236" s="76">
        <f>IF($K$2='Complete Statement (Sess. Marks'!$O$2,'Complete Statement (Sess. Marks'!Q236,IF($K$2='Complete Statement (Sess. Marks'!$AA$2,'Complete Statement (Sess. Marks'!AC236,IF($K$2='Complete Statement (Sess. Marks'!$AM$2,'Complete Statement (Sess. Marks'!AO236,IF($K$2='Complete Statement (Sess. Marks'!$AY$2,'Complete Statement (Sess. Marks'!BA236,IF($K$2='Complete Statement (Sess. Marks'!$BK$2,'Complete Statement (Sess. Marks'!BM236,IF($K$2='Complete Statement (Sess. Marks'!$BW$2,'Complete Statement (Sess. Marks'!BY236,IF($K$2='Complete Statement (Sess. Marks'!$CI$2,'Complete Statement (Sess. Marks'!CK236,"")))))))</f>
        <v>0</v>
      </c>
      <c r="N236" s="76">
        <f>IF($K$2='Complete Statement (Sess. Marks'!$O$2,'Complete Statement (Sess. Marks'!R236,IF($K$2='Complete Statement (Sess. Marks'!$AA$2,'Complete Statement (Sess. Marks'!AD236,IF($K$2='Complete Statement (Sess. Marks'!$AM$2,'Complete Statement (Sess. Marks'!AP236,IF($K$2='Complete Statement (Sess. Marks'!$AY$2,'Complete Statement (Sess. Marks'!BB236,IF($K$2='Complete Statement (Sess. Marks'!$BK$2,'Complete Statement (Sess. Marks'!BN236,IF($K$2='Complete Statement (Sess. Marks'!$BW$2,'Complete Statement (Sess. Marks'!BZ236,IF($K$2='Complete Statement (Sess. Marks'!$CI$2,'Complete Statement (Sess. Marks'!CL236,"")))))))</f>
        <v>0</v>
      </c>
      <c r="O236" s="76">
        <f>IF($K$2='Complete Statement (Sess. Marks'!$O$2,'Complete Statement (Sess. Marks'!S236,IF($K$2='Complete Statement (Sess. Marks'!$AA$2,'Complete Statement (Sess. Marks'!AE236,IF($K$2='Complete Statement (Sess. Marks'!$AM$2,'Complete Statement (Sess. Marks'!AQ236,IF($K$2='Complete Statement (Sess. Marks'!$AY$2,'Complete Statement (Sess. Marks'!BC236,IF($K$2='Complete Statement (Sess. Marks'!$BK$2,'Complete Statement (Sess. Marks'!BO236,IF($K$2='Complete Statement (Sess. Marks'!$BW$2,'Complete Statement (Sess. Marks'!CA236,IF($K$2='Complete Statement (Sess. Marks'!$CI$2,'Complete Statement (Sess. Marks'!CM236,"")))))))</f>
        <v>0</v>
      </c>
      <c r="P236" s="76">
        <f>IF($K$2='Complete Statement (Sess. Marks'!$O$2,'Complete Statement (Sess. Marks'!T236,IF($K$2='Complete Statement (Sess. Marks'!$AA$2,'Complete Statement (Sess. Marks'!AF236,IF($K$2='Complete Statement (Sess. Marks'!$AM$2,'Complete Statement (Sess. Marks'!AR236,IF($K$2='Complete Statement (Sess. Marks'!$AY$2,'Complete Statement (Sess. Marks'!BD236,IF($K$2='Complete Statement (Sess. Marks'!$BK$2,'Complete Statement (Sess. Marks'!BP236,IF($K$2='Complete Statement (Sess. Marks'!$BW$2,'Complete Statement (Sess. Marks'!CB236,IF($K$2='Complete Statement (Sess. Marks'!$CI$2,'Complete Statement (Sess. Marks'!CN236,"")))))))</f>
        <v>0</v>
      </c>
      <c r="Q236" s="76">
        <f>IF($K$2='Complete Statement (Sess. Marks'!$O$2,'Complete Statement (Sess. Marks'!U236,IF($K$2='Complete Statement (Sess. Marks'!$AA$2,'Complete Statement (Sess. Marks'!AG236,IF($K$2='Complete Statement (Sess. Marks'!$AM$2,'Complete Statement (Sess. Marks'!AS236,IF($K$2='Complete Statement (Sess. Marks'!$AY$2,'Complete Statement (Sess. Marks'!BE236,IF($K$2='Complete Statement (Sess. Marks'!$BK$2,'Complete Statement (Sess. Marks'!BQ236,IF($K$2='Complete Statement (Sess. Marks'!$BW$2,'Complete Statement (Sess. Marks'!CC236,IF($K$2='Complete Statement (Sess. Marks'!$CI$2,'Complete Statement (Sess. Marks'!CO236,"")))))))</f>
        <v>0</v>
      </c>
      <c r="R236" s="76">
        <f>IF($K$2='Complete Statement (Sess. Marks'!$O$2,'Complete Statement (Sess. Marks'!V236,IF($K$2='Complete Statement (Sess. Marks'!$AA$2,'Complete Statement (Sess. Marks'!AH236,IF($K$2='Complete Statement (Sess. Marks'!$AM$2,'Complete Statement (Sess. Marks'!AT236,IF($K$2='Complete Statement (Sess. Marks'!$AY$2,'Complete Statement (Sess. Marks'!BF236,IF($K$2='Complete Statement (Sess. Marks'!$BK$2,'Complete Statement (Sess. Marks'!BR236,IF($K$2='Complete Statement (Sess. Marks'!$BW$2,'Complete Statement (Sess. Marks'!CD236,IF($K$2='Complete Statement (Sess. Marks'!$CI$2,'Complete Statement (Sess. Marks'!CP236,"")))))))</f>
        <v>0</v>
      </c>
      <c r="S236" s="76">
        <f>IF($K$2='Complete Statement (Sess. Marks'!$O$2,'Complete Statement (Sess. Marks'!W236,IF($K$2='Complete Statement (Sess. Marks'!$AA$2,'Complete Statement (Sess. Marks'!AI236,IF($K$2='Complete Statement (Sess. Marks'!$AM$2,'Complete Statement (Sess. Marks'!AU236,IF($K$2='Complete Statement (Sess. Marks'!$AY$2,'Complete Statement (Sess. Marks'!BG236,IF($K$2='Complete Statement (Sess. Marks'!$BK$2,'Complete Statement (Sess. Marks'!BS236,IF($K$2='Complete Statement (Sess. Marks'!$BW$2,'Complete Statement (Sess. Marks'!CE236,IF($K$2='Complete Statement (Sess. Marks'!$CI$2,'Complete Statement (Sess. Marks'!CQ236,"")))))))</f>
        <v>0</v>
      </c>
      <c r="T236" s="76">
        <f>IF($K$2='Complete Statement (Sess. Marks'!$O$2,'Complete Statement (Sess. Marks'!X236,IF($K$2='Complete Statement (Sess. Marks'!$AA$2,'Complete Statement (Sess. Marks'!AJ236,IF($K$2='Complete Statement (Sess. Marks'!$AM$2,'Complete Statement (Sess. Marks'!AV236,IF($K$2='Complete Statement (Sess. Marks'!$AY$2,'Complete Statement (Sess. Marks'!BH236,IF($K$2='Complete Statement (Sess. Marks'!$BK$2,'Complete Statement (Sess. Marks'!BT236,IF($K$2='Complete Statement (Sess. Marks'!$BW$2,'Complete Statement (Sess. Marks'!CF236,IF($K$2='Complete Statement (Sess. Marks'!$CI$2,'Complete Statement (Sess. Marks'!CR236,"")))))))</f>
        <v>0</v>
      </c>
      <c r="U236" s="76">
        <f>IF($K$2='Complete Statement (Sess. Marks'!$O$2,'Complete Statement (Sess. Marks'!Y236,IF($K$2='Complete Statement (Sess. Marks'!$AA$2,'Complete Statement (Sess. Marks'!AK236,IF($K$2='Complete Statement (Sess. Marks'!$AM$2,'Complete Statement (Sess. Marks'!AW236,IF($K$2='Complete Statement (Sess. Marks'!$AY$2,'Complete Statement (Sess. Marks'!BI236,IF($K$2='Complete Statement (Sess. Marks'!$BK$2,'Complete Statement (Sess. Marks'!BU236,IF($K$2='Complete Statement (Sess. Marks'!$BW$2,'Complete Statement (Sess. Marks'!CG236,IF($K$2='Complete Statement (Sess. Marks'!$CI$2,'Complete Statement (Sess. Marks'!CS236,"")))))))</f>
        <v>0</v>
      </c>
      <c r="V236" s="78">
        <f>IF($K$2='Complete Statement (Sess. Marks'!$O$2,'Complete Statement (Sess. Marks'!Z236,IF($K$2='Complete Statement (Sess. Marks'!$AA$2,'Complete Statement (Sess. Marks'!AL236,IF($K$2='Complete Statement (Sess. Marks'!$AM$2,'Complete Statement (Sess. Marks'!AX236,IF($K$2='Complete Statement (Sess. Marks'!$AY$2,'Complete Statement (Sess. Marks'!BJ236,IF($K$2='Complete Statement (Sess. Marks'!$BK$2,'Complete Statement (Sess. Marks'!BV236,IF($K$2='Complete Statement (Sess. Marks'!$BW$2,'Complete Statement (Sess. Marks'!CH236,IF($K$2='Complete Statement (Sess. Marks'!$CI$2,'Complete Statement (Sess. Marks'!CT236,"")))))))</f>
        <v>0</v>
      </c>
      <c r="W236" s="585"/>
      <c r="X236" s="128">
        <f>'Complete Statement (Sess. Marks'!DE236</f>
        <v>0</v>
      </c>
      <c r="Y236" s="282">
        <f>'Complete Statement (Sess. Marks'!DI236</f>
        <v>0</v>
      </c>
      <c r="Z236" s="124">
        <f>'Complete Statement (Sess. Marks'!DM236</f>
        <v>0</v>
      </c>
      <c r="AA236" s="282">
        <f>'Complete Statement (Sess. Marks'!DQ236</f>
        <v>0</v>
      </c>
      <c r="AB236" s="352">
        <f>'Complete Statement (Sess. Marks'!DU236</f>
        <v>0</v>
      </c>
      <c r="AC236" s="284">
        <f>'Complete Statement (Sess. Marks'!DY236</f>
        <v>0</v>
      </c>
      <c r="AD236" s="278" t="str">
        <f>'Complete Statement (Sess. Marks'!EC236</f>
        <v/>
      </c>
      <c r="AE236" s="123">
        <f>'Complete Statement (Sess. Marks'!ED236</f>
        <v>0</v>
      </c>
      <c r="AF236" s="44" t="str">
        <f>'Complete Statement (Sess. Marks'!EE236</f>
        <v>D</v>
      </c>
      <c r="AG236" s="289">
        <f>'Complete Statement (Sess. Marks'!EF236</f>
        <v>0</v>
      </c>
      <c r="AH236" s="290" t="str">
        <f>'Complete Statement (Sess. Marks'!EG236</f>
        <v>D</v>
      </c>
      <c r="AI236" s="653"/>
    </row>
    <row r="237" spans="1:35" s="20" customFormat="1" ht="17.25" customHeight="1">
      <c r="A237" s="654"/>
      <c r="B237" s="90">
        <f t="shared" si="3"/>
        <v>0</v>
      </c>
      <c r="C237" s="19">
        <f>'Marks Entry'!D239</f>
        <v>0</v>
      </c>
      <c r="D237" s="19">
        <f>'Marks Entry'!E239</f>
        <v>0</v>
      </c>
      <c r="E237" s="106" t="str">
        <f>'Marks Entry'!F239</f>
        <v/>
      </c>
      <c r="F237" s="19">
        <f>'Marks Entry'!G239</f>
        <v>0</v>
      </c>
      <c r="G237" s="19">
        <f>'Marks Entry'!H239</f>
        <v>0</v>
      </c>
      <c r="H237" s="19">
        <f>'Marks Entry'!I239</f>
        <v>0</v>
      </c>
      <c r="I237" s="19">
        <f>'Marks Entry'!J239</f>
        <v>0</v>
      </c>
      <c r="J237" s="748">
        <f>'Marks Entry'!K239</f>
        <v>0</v>
      </c>
      <c r="K237" s="77">
        <f>IF($K$2='Complete Statement (Sess. Marks'!$O$2,'Complete Statement (Sess. Marks'!O237,IF($K$2='Complete Statement (Sess. Marks'!$AA$2,'Complete Statement (Sess. Marks'!AA237,IF($K$2='Complete Statement (Sess. Marks'!$AM$2,'Complete Statement (Sess. Marks'!AM237,IF($K$2='Complete Statement (Sess. Marks'!$AY$2,'Complete Statement (Sess. Marks'!AY237,IF($K$2='Complete Statement (Sess. Marks'!$BK$2,'Complete Statement (Sess. Marks'!BK237,IF($K$2='Complete Statement (Sess. Marks'!$BW$2,'Complete Statement (Sess. Marks'!BW237,IF($K$2='Complete Statement (Sess. Marks'!$CI$2,'Complete Statement (Sess. Marks'!CI237,"")))))))</f>
        <v>0</v>
      </c>
      <c r="L237" s="76">
        <f>IF($K$2='Complete Statement (Sess. Marks'!$O$2,'Complete Statement (Sess. Marks'!P237,IF($K$2='Complete Statement (Sess. Marks'!$AA$2,'Complete Statement (Sess. Marks'!AB237,IF($K$2='Complete Statement (Sess. Marks'!$AM$2,'Complete Statement (Sess. Marks'!AN237,IF($K$2='Complete Statement (Sess. Marks'!$AY$2,'Complete Statement (Sess. Marks'!AZ237,IF($K$2='Complete Statement (Sess. Marks'!$BK$2,'Complete Statement (Sess. Marks'!BL237,IF($K$2='Complete Statement (Sess. Marks'!$BW$2,'Complete Statement (Sess. Marks'!BX237,IF($K$2='Complete Statement (Sess. Marks'!$CI$2,'Complete Statement (Sess. Marks'!CJ237,"")))))))</f>
        <v>0</v>
      </c>
      <c r="M237" s="76">
        <f>IF($K$2='Complete Statement (Sess. Marks'!$O$2,'Complete Statement (Sess. Marks'!Q237,IF($K$2='Complete Statement (Sess. Marks'!$AA$2,'Complete Statement (Sess. Marks'!AC237,IF($K$2='Complete Statement (Sess. Marks'!$AM$2,'Complete Statement (Sess. Marks'!AO237,IF($K$2='Complete Statement (Sess. Marks'!$AY$2,'Complete Statement (Sess. Marks'!BA237,IF($K$2='Complete Statement (Sess. Marks'!$BK$2,'Complete Statement (Sess. Marks'!BM237,IF($K$2='Complete Statement (Sess. Marks'!$BW$2,'Complete Statement (Sess. Marks'!BY237,IF($K$2='Complete Statement (Sess. Marks'!$CI$2,'Complete Statement (Sess. Marks'!CK237,"")))))))</f>
        <v>0</v>
      </c>
      <c r="N237" s="76">
        <f>IF($K$2='Complete Statement (Sess. Marks'!$O$2,'Complete Statement (Sess. Marks'!R237,IF($K$2='Complete Statement (Sess. Marks'!$AA$2,'Complete Statement (Sess. Marks'!AD237,IF($K$2='Complete Statement (Sess. Marks'!$AM$2,'Complete Statement (Sess. Marks'!AP237,IF($K$2='Complete Statement (Sess. Marks'!$AY$2,'Complete Statement (Sess. Marks'!BB237,IF($K$2='Complete Statement (Sess. Marks'!$BK$2,'Complete Statement (Sess. Marks'!BN237,IF($K$2='Complete Statement (Sess. Marks'!$BW$2,'Complete Statement (Sess. Marks'!BZ237,IF($K$2='Complete Statement (Sess. Marks'!$CI$2,'Complete Statement (Sess. Marks'!CL237,"")))))))</f>
        <v>0</v>
      </c>
      <c r="O237" s="76">
        <f>IF($K$2='Complete Statement (Sess. Marks'!$O$2,'Complete Statement (Sess. Marks'!S237,IF($K$2='Complete Statement (Sess. Marks'!$AA$2,'Complete Statement (Sess. Marks'!AE237,IF($K$2='Complete Statement (Sess. Marks'!$AM$2,'Complete Statement (Sess. Marks'!AQ237,IF($K$2='Complete Statement (Sess. Marks'!$AY$2,'Complete Statement (Sess. Marks'!BC237,IF($K$2='Complete Statement (Sess. Marks'!$BK$2,'Complete Statement (Sess. Marks'!BO237,IF($K$2='Complete Statement (Sess. Marks'!$BW$2,'Complete Statement (Sess. Marks'!CA237,IF($K$2='Complete Statement (Sess. Marks'!$CI$2,'Complete Statement (Sess. Marks'!CM237,"")))))))</f>
        <v>0</v>
      </c>
      <c r="P237" s="76">
        <f>IF($K$2='Complete Statement (Sess. Marks'!$O$2,'Complete Statement (Sess. Marks'!T237,IF($K$2='Complete Statement (Sess. Marks'!$AA$2,'Complete Statement (Sess. Marks'!AF237,IF($K$2='Complete Statement (Sess. Marks'!$AM$2,'Complete Statement (Sess. Marks'!AR237,IF($K$2='Complete Statement (Sess. Marks'!$AY$2,'Complete Statement (Sess. Marks'!BD237,IF($K$2='Complete Statement (Sess. Marks'!$BK$2,'Complete Statement (Sess. Marks'!BP237,IF($K$2='Complete Statement (Sess. Marks'!$BW$2,'Complete Statement (Sess. Marks'!CB237,IF($K$2='Complete Statement (Sess. Marks'!$CI$2,'Complete Statement (Sess. Marks'!CN237,"")))))))</f>
        <v>0</v>
      </c>
      <c r="Q237" s="76">
        <f>IF($K$2='Complete Statement (Sess. Marks'!$O$2,'Complete Statement (Sess. Marks'!U237,IF($K$2='Complete Statement (Sess. Marks'!$AA$2,'Complete Statement (Sess. Marks'!AG237,IF($K$2='Complete Statement (Sess. Marks'!$AM$2,'Complete Statement (Sess. Marks'!AS237,IF($K$2='Complete Statement (Sess. Marks'!$AY$2,'Complete Statement (Sess. Marks'!BE237,IF($K$2='Complete Statement (Sess. Marks'!$BK$2,'Complete Statement (Sess. Marks'!BQ237,IF($K$2='Complete Statement (Sess. Marks'!$BW$2,'Complete Statement (Sess. Marks'!CC237,IF($K$2='Complete Statement (Sess. Marks'!$CI$2,'Complete Statement (Sess. Marks'!CO237,"")))))))</f>
        <v>0</v>
      </c>
      <c r="R237" s="76">
        <f>IF($K$2='Complete Statement (Sess. Marks'!$O$2,'Complete Statement (Sess. Marks'!V237,IF($K$2='Complete Statement (Sess. Marks'!$AA$2,'Complete Statement (Sess. Marks'!AH237,IF($K$2='Complete Statement (Sess. Marks'!$AM$2,'Complete Statement (Sess. Marks'!AT237,IF($K$2='Complete Statement (Sess. Marks'!$AY$2,'Complete Statement (Sess. Marks'!BF237,IF($K$2='Complete Statement (Sess. Marks'!$BK$2,'Complete Statement (Sess. Marks'!BR237,IF($K$2='Complete Statement (Sess. Marks'!$BW$2,'Complete Statement (Sess. Marks'!CD237,IF($K$2='Complete Statement (Sess. Marks'!$CI$2,'Complete Statement (Sess. Marks'!CP237,"")))))))</f>
        <v>0</v>
      </c>
      <c r="S237" s="76">
        <f>IF($K$2='Complete Statement (Sess. Marks'!$O$2,'Complete Statement (Sess. Marks'!W237,IF($K$2='Complete Statement (Sess. Marks'!$AA$2,'Complete Statement (Sess. Marks'!AI237,IF($K$2='Complete Statement (Sess. Marks'!$AM$2,'Complete Statement (Sess. Marks'!AU237,IF($K$2='Complete Statement (Sess. Marks'!$AY$2,'Complete Statement (Sess. Marks'!BG237,IF($K$2='Complete Statement (Sess. Marks'!$BK$2,'Complete Statement (Sess. Marks'!BS237,IF($K$2='Complete Statement (Sess. Marks'!$BW$2,'Complete Statement (Sess. Marks'!CE237,IF($K$2='Complete Statement (Sess. Marks'!$CI$2,'Complete Statement (Sess. Marks'!CQ237,"")))))))</f>
        <v>0</v>
      </c>
      <c r="T237" s="76">
        <f>IF($K$2='Complete Statement (Sess. Marks'!$O$2,'Complete Statement (Sess. Marks'!X237,IF($K$2='Complete Statement (Sess. Marks'!$AA$2,'Complete Statement (Sess. Marks'!AJ237,IF($K$2='Complete Statement (Sess. Marks'!$AM$2,'Complete Statement (Sess. Marks'!AV237,IF($K$2='Complete Statement (Sess. Marks'!$AY$2,'Complete Statement (Sess. Marks'!BH237,IF($K$2='Complete Statement (Sess. Marks'!$BK$2,'Complete Statement (Sess. Marks'!BT237,IF($K$2='Complete Statement (Sess. Marks'!$BW$2,'Complete Statement (Sess. Marks'!CF237,IF($K$2='Complete Statement (Sess. Marks'!$CI$2,'Complete Statement (Sess. Marks'!CR237,"")))))))</f>
        <v>0</v>
      </c>
      <c r="U237" s="76">
        <f>IF($K$2='Complete Statement (Sess. Marks'!$O$2,'Complete Statement (Sess. Marks'!Y237,IF($K$2='Complete Statement (Sess. Marks'!$AA$2,'Complete Statement (Sess. Marks'!AK237,IF($K$2='Complete Statement (Sess. Marks'!$AM$2,'Complete Statement (Sess. Marks'!AW237,IF($K$2='Complete Statement (Sess. Marks'!$AY$2,'Complete Statement (Sess. Marks'!BI237,IF($K$2='Complete Statement (Sess. Marks'!$BK$2,'Complete Statement (Sess. Marks'!BU237,IF($K$2='Complete Statement (Sess. Marks'!$BW$2,'Complete Statement (Sess. Marks'!CG237,IF($K$2='Complete Statement (Sess. Marks'!$CI$2,'Complete Statement (Sess. Marks'!CS237,"")))))))</f>
        <v>0</v>
      </c>
      <c r="V237" s="78">
        <f>IF($K$2='Complete Statement (Sess. Marks'!$O$2,'Complete Statement (Sess. Marks'!Z237,IF($K$2='Complete Statement (Sess. Marks'!$AA$2,'Complete Statement (Sess. Marks'!AL237,IF($K$2='Complete Statement (Sess. Marks'!$AM$2,'Complete Statement (Sess. Marks'!AX237,IF($K$2='Complete Statement (Sess. Marks'!$AY$2,'Complete Statement (Sess. Marks'!BJ237,IF($K$2='Complete Statement (Sess. Marks'!$BK$2,'Complete Statement (Sess. Marks'!BV237,IF($K$2='Complete Statement (Sess. Marks'!$BW$2,'Complete Statement (Sess. Marks'!CH237,IF($K$2='Complete Statement (Sess. Marks'!$CI$2,'Complete Statement (Sess. Marks'!CT237,"")))))))</f>
        <v>0</v>
      </c>
      <c r="W237" s="585"/>
      <c r="X237" s="128">
        <f>'Complete Statement (Sess. Marks'!DE237</f>
        <v>0</v>
      </c>
      <c r="Y237" s="282">
        <f>'Complete Statement (Sess. Marks'!DI237</f>
        <v>0</v>
      </c>
      <c r="Z237" s="124">
        <f>'Complete Statement (Sess. Marks'!DM237</f>
        <v>0</v>
      </c>
      <c r="AA237" s="282">
        <f>'Complete Statement (Sess. Marks'!DQ237</f>
        <v>0</v>
      </c>
      <c r="AB237" s="352">
        <f>'Complete Statement (Sess. Marks'!DU237</f>
        <v>0</v>
      </c>
      <c r="AC237" s="284">
        <f>'Complete Statement (Sess. Marks'!DY237</f>
        <v>0</v>
      </c>
      <c r="AD237" s="278" t="str">
        <f>'Complete Statement (Sess. Marks'!EC237</f>
        <v/>
      </c>
      <c r="AE237" s="123">
        <f>'Complete Statement (Sess. Marks'!ED237</f>
        <v>0</v>
      </c>
      <c r="AF237" s="44" t="str">
        <f>'Complete Statement (Sess. Marks'!EE237</f>
        <v>D</v>
      </c>
      <c r="AG237" s="289">
        <f>'Complete Statement (Sess. Marks'!EF237</f>
        <v>0</v>
      </c>
      <c r="AH237" s="290" t="str">
        <f>'Complete Statement (Sess. Marks'!EG237</f>
        <v>D</v>
      </c>
      <c r="AI237" s="653"/>
    </row>
    <row r="238" spans="1:35" s="20" customFormat="1" ht="17.25" customHeight="1">
      <c r="A238" s="654"/>
      <c r="B238" s="90">
        <f t="shared" si="3"/>
        <v>0</v>
      </c>
      <c r="C238" s="19">
        <f>'Marks Entry'!D240</f>
        <v>0</v>
      </c>
      <c r="D238" s="19">
        <f>'Marks Entry'!E240</f>
        <v>0</v>
      </c>
      <c r="E238" s="106" t="str">
        <f>'Marks Entry'!F240</f>
        <v/>
      </c>
      <c r="F238" s="19">
        <f>'Marks Entry'!G240</f>
        <v>0</v>
      </c>
      <c r="G238" s="19">
        <f>'Marks Entry'!H240</f>
        <v>0</v>
      </c>
      <c r="H238" s="19">
        <f>'Marks Entry'!I240</f>
        <v>0</v>
      </c>
      <c r="I238" s="19">
        <f>'Marks Entry'!J240</f>
        <v>0</v>
      </c>
      <c r="J238" s="748">
        <f>'Marks Entry'!K240</f>
        <v>0</v>
      </c>
      <c r="K238" s="77">
        <f>IF($K$2='Complete Statement (Sess. Marks'!$O$2,'Complete Statement (Sess. Marks'!O238,IF($K$2='Complete Statement (Sess. Marks'!$AA$2,'Complete Statement (Sess. Marks'!AA238,IF($K$2='Complete Statement (Sess. Marks'!$AM$2,'Complete Statement (Sess. Marks'!AM238,IF($K$2='Complete Statement (Sess. Marks'!$AY$2,'Complete Statement (Sess. Marks'!AY238,IF($K$2='Complete Statement (Sess. Marks'!$BK$2,'Complete Statement (Sess. Marks'!BK238,IF($K$2='Complete Statement (Sess. Marks'!$BW$2,'Complete Statement (Sess. Marks'!BW238,IF($K$2='Complete Statement (Sess. Marks'!$CI$2,'Complete Statement (Sess. Marks'!CI238,"")))))))</f>
        <v>0</v>
      </c>
      <c r="L238" s="76">
        <f>IF($K$2='Complete Statement (Sess. Marks'!$O$2,'Complete Statement (Sess. Marks'!P238,IF($K$2='Complete Statement (Sess. Marks'!$AA$2,'Complete Statement (Sess. Marks'!AB238,IF($K$2='Complete Statement (Sess. Marks'!$AM$2,'Complete Statement (Sess. Marks'!AN238,IF($K$2='Complete Statement (Sess. Marks'!$AY$2,'Complete Statement (Sess. Marks'!AZ238,IF($K$2='Complete Statement (Sess. Marks'!$BK$2,'Complete Statement (Sess. Marks'!BL238,IF($K$2='Complete Statement (Sess. Marks'!$BW$2,'Complete Statement (Sess. Marks'!BX238,IF($K$2='Complete Statement (Sess. Marks'!$CI$2,'Complete Statement (Sess. Marks'!CJ238,"")))))))</f>
        <v>0</v>
      </c>
      <c r="M238" s="76">
        <f>IF($K$2='Complete Statement (Sess. Marks'!$O$2,'Complete Statement (Sess. Marks'!Q238,IF($K$2='Complete Statement (Sess. Marks'!$AA$2,'Complete Statement (Sess. Marks'!AC238,IF($K$2='Complete Statement (Sess. Marks'!$AM$2,'Complete Statement (Sess. Marks'!AO238,IF($K$2='Complete Statement (Sess. Marks'!$AY$2,'Complete Statement (Sess. Marks'!BA238,IF($K$2='Complete Statement (Sess. Marks'!$BK$2,'Complete Statement (Sess. Marks'!BM238,IF($K$2='Complete Statement (Sess. Marks'!$BW$2,'Complete Statement (Sess. Marks'!BY238,IF($K$2='Complete Statement (Sess. Marks'!$CI$2,'Complete Statement (Sess. Marks'!CK238,"")))))))</f>
        <v>0</v>
      </c>
      <c r="N238" s="76">
        <f>IF($K$2='Complete Statement (Sess. Marks'!$O$2,'Complete Statement (Sess. Marks'!R238,IF($K$2='Complete Statement (Sess. Marks'!$AA$2,'Complete Statement (Sess. Marks'!AD238,IF($K$2='Complete Statement (Sess. Marks'!$AM$2,'Complete Statement (Sess. Marks'!AP238,IF($K$2='Complete Statement (Sess. Marks'!$AY$2,'Complete Statement (Sess. Marks'!BB238,IF($K$2='Complete Statement (Sess. Marks'!$BK$2,'Complete Statement (Sess. Marks'!BN238,IF($K$2='Complete Statement (Sess. Marks'!$BW$2,'Complete Statement (Sess. Marks'!BZ238,IF($K$2='Complete Statement (Sess. Marks'!$CI$2,'Complete Statement (Sess. Marks'!CL238,"")))))))</f>
        <v>0</v>
      </c>
      <c r="O238" s="76">
        <f>IF($K$2='Complete Statement (Sess. Marks'!$O$2,'Complete Statement (Sess. Marks'!S238,IF($K$2='Complete Statement (Sess. Marks'!$AA$2,'Complete Statement (Sess. Marks'!AE238,IF($K$2='Complete Statement (Sess. Marks'!$AM$2,'Complete Statement (Sess. Marks'!AQ238,IF($K$2='Complete Statement (Sess. Marks'!$AY$2,'Complete Statement (Sess. Marks'!BC238,IF($K$2='Complete Statement (Sess. Marks'!$BK$2,'Complete Statement (Sess. Marks'!BO238,IF($K$2='Complete Statement (Sess. Marks'!$BW$2,'Complete Statement (Sess. Marks'!CA238,IF($K$2='Complete Statement (Sess. Marks'!$CI$2,'Complete Statement (Sess. Marks'!CM238,"")))))))</f>
        <v>0</v>
      </c>
      <c r="P238" s="76">
        <f>IF($K$2='Complete Statement (Sess. Marks'!$O$2,'Complete Statement (Sess. Marks'!T238,IF($K$2='Complete Statement (Sess. Marks'!$AA$2,'Complete Statement (Sess. Marks'!AF238,IF($K$2='Complete Statement (Sess. Marks'!$AM$2,'Complete Statement (Sess. Marks'!AR238,IF($K$2='Complete Statement (Sess. Marks'!$AY$2,'Complete Statement (Sess. Marks'!BD238,IF($K$2='Complete Statement (Sess. Marks'!$BK$2,'Complete Statement (Sess. Marks'!BP238,IF($K$2='Complete Statement (Sess. Marks'!$BW$2,'Complete Statement (Sess. Marks'!CB238,IF($K$2='Complete Statement (Sess. Marks'!$CI$2,'Complete Statement (Sess. Marks'!CN238,"")))))))</f>
        <v>0</v>
      </c>
      <c r="Q238" s="76">
        <f>IF($K$2='Complete Statement (Sess. Marks'!$O$2,'Complete Statement (Sess. Marks'!U238,IF($K$2='Complete Statement (Sess. Marks'!$AA$2,'Complete Statement (Sess. Marks'!AG238,IF($K$2='Complete Statement (Sess. Marks'!$AM$2,'Complete Statement (Sess. Marks'!AS238,IF($K$2='Complete Statement (Sess. Marks'!$AY$2,'Complete Statement (Sess. Marks'!BE238,IF($K$2='Complete Statement (Sess. Marks'!$BK$2,'Complete Statement (Sess. Marks'!BQ238,IF($K$2='Complete Statement (Sess. Marks'!$BW$2,'Complete Statement (Sess. Marks'!CC238,IF($K$2='Complete Statement (Sess. Marks'!$CI$2,'Complete Statement (Sess. Marks'!CO238,"")))))))</f>
        <v>0</v>
      </c>
      <c r="R238" s="76">
        <f>IF($K$2='Complete Statement (Sess. Marks'!$O$2,'Complete Statement (Sess. Marks'!V238,IF($K$2='Complete Statement (Sess. Marks'!$AA$2,'Complete Statement (Sess. Marks'!AH238,IF($K$2='Complete Statement (Sess. Marks'!$AM$2,'Complete Statement (Sess. Marks'!AT238,IF($K$2='Complete Statement (Sess. Marks'!$AY$2,'Complete Statement (Sess. Marks'!BF238,IF($K$2='Complete Statement (Sess. Marks'!$BK$2,'Complete Statement (Sess. Marks'!BR238,IF($K$2='Complete Statement (Sess. Marks'!$BW$2,'Complete Statement (Sess. Marks'!CD238,IF($K$2='Complete Statement (Sess. Marks'!$CI$2,'Complete Statement (Sess. Marks'!CP238,"")))))))</f>
        <v>0</v>
      </c>
      <c r="S238" s="76">
        <f>IF($K$2='Complete Statement (Sess. Marks'!$O$2,'Complete Statement (Sess. Marks'!W238,IF($K$2='Complete Statement (Sess. Marks'!$AA$2,'Complete Statement (Sess. Marks'!AI238,IF($K$2='Complete Statement (Sess. Marks'!$AM$2,'Complete Statement (Sess. Marks'!AU238,IF($K$2='Complete Statement (Sess. Marks'!$AY$2,'Complete Statement (Sess. Marks'!BG238,IF($K$2='Complete Statement (Sess. Marks'!$BK$2,'Complete Statement (Sess. Marks'!BS238,IF($K$2='Complete Statement (Sess. Marks'!$BW$2,'Complete Statement (Sess. Marks'!CE238,IF($K$2='Complete Statement (Sess. Marks'!$CI$2,'Complete Statement (Sess. Marks'!CQ238,"")))))))</f>
        <v>0</v>
      </c>
      <c r="T238" s="76">
        <f>IF($K$2='Complete Statement (Sess. Marks'!$O$2,'Complete Statement (Sess. Marks'!X238,IF($K$2='Complete Statement (Sess. Marks'!$AA$2,'Complete Statement (Sess. Marks'!AJ238,IF($K$2='Complete Statement (Sess. Marks'!$AM$2,'Complete Statement (Sess. Marks'!AV238,IF($K$2='Complete Statement (Sess. Marks'!$AY$2,'Complete Statement (Sess. Marks'!BH238,IF($K$2='Complete Statement (Sess. Marks'!$BK$2,'Complete Statement (Sess. Marks'!BT238,IF($K$2='Complete Statement (Sess. Marks'!$BW$2,'Complete Statement (Sess. Marks'!CF238,IF($K$2='Complete Statement (Sess. Marks'!$CI$2,'Complete Statement (Sess. Marks'!CR238,"")))))))</f>
        <v>0</v>
      </c>
      <c r="U238" s="76">
        <f>IF($K$2='Complete Statement (Sess. Marks'!$O$2,'Complete Statement (Sess. Marks'!Y238,IF($K$2='Complete Statement (Sess. Marks'!$AA$2,'Complete Statement (Sess. Marks'!AK238,IF($K$2='Complete Statement (Sess. Marks'!$AM$2,'Complete Statement (Sess. Marks'!AW238,IF($K$2='Complete Statement (Sess. Marks'!$AY$2,'Complete Statement (Sess. Marks'!BI238,IF($K$2='Complete Statement (Sess. Marks'!$BK$2,'Complete Statement (Sess. Marks'!BU238,IF($K$2='Complete Statement (Sess. Marks'!$BW$2,'Complete Statement (Sess. Marks'!CG238,IF($K$2='Complete Statement (Sess. Marks'!$CI$2,'Complete Statement (Sess. Marks'!CS238,"")))))))</f>
        <v>0</v>
      </c>
      <c r="V238" s="78">
        <f>IF($K$2='Complete Statement (Sess. Marks'!$O$2,'Complete Statement (Sess. Marks'!Z238,IF($K$2='Complete Statement (Sess. Marks'!$AA$2,'Complete Statement (Sess. Marks'!AL238,IF($K$2='Complete Statement (Sess. Marks'!$AM$2,'Complete Statement (Sess. Marks'!AX238,IF($K$2='Complete Statement (Sess. Marks'!$AY$2,'Complete Statement (Sess. Marks'!BJ238,IF($K$2='Complete Statement (Sess. Marks'!$BK$2,'Complete Statement (Sess. Marks'!BV238,IF($K$2='Complete Statement (Sess. Marks'!$BW$2,'Complete Statement (Sess. Marks'!CH238,IF($K$2='Complete Statement (Sess. Marks'!$CI$2,'Complete Statement (Sess. Marks'!CT238,"")))))))</f>
        <v>0</v>
      </c>
      <c r="W238" s="585"/>
      <c r="X238" s="128">
        <f>'Complete Statement (Sess. Marks'!DE238</f>
        <v>0</v>
      </c>
      <c r="Y238" s="282">
        <f>'Complete Statement (Sess. Marks'!DI238</f>
        <v>0</v>
      </c>
      <c r="Z238" s="124">
        <f>'Complete Statement (Sess. Marks'!DM238</f>
        <v>0</v>
      </c>
      <c r="AA238" s="282">
        <f>'Complete Statement (Sess. Marks'!DQ238</f>
        <v>0</v>
      </c>
      <c r="AB238" s="352">
        <f>'Complete Statement (Sess. Marks'!DU238</f>
        <v>0</v>
      </c>
      <c r="AC238" s="284">
        <f>'Complete Statement (Sess. Marks'!DY238</f>
        <v>0</v>
      </c>
      <c r="AD238" s="278" t="str">
        <f>'Complete Statement (Sess. Marks'!EC238</f>
        <v/>
      </c>
      <c r="AE238" s="123">
        <f>'Complete Statement (Sess. Marks'!ED238</f>
        <v>0</v>
      </c>
      <c r="AF238" s="44" t="str">
        <f>'Complete Statement (Sess. Marks'!EE238</f>
        <v>D</v>
      </c>
      <c r="AG238" s="289">
        <f>'Complete Statement (Sess. Marks'!EF238</f>
        <v>0</v>
      </c>
      <c r="AH238" s="290" t="str">
        <f>'Complete Statement (Sess. Marks'!EG238</f>
        <v>D</v>
      </c>
      <c r="AI238" s="653"/>
    </row>
    <row r="239" spans="1:35" s="20" customFormat="1" ht="17.25" customHeight="1">
      <c r="A239" s="654"/>
      <c r="B239" s="90">
        <f t="shared" si="3"/>
        <v>0</v>
      </c>
      <c r="C239" s="19">
        <f>'Marks Entry'!D241</f>
        <v>0</v>
      </c>
      <c r="D239" s="19">
        <f>'Marks Entry'!E241</f>
        <v>0</v>
      </c>
      <c r="E239" s="106" t="str">
        <f>'Marks Entry'!F241</f>
        <v/>
      </c>
      <c r="F239" s="19">
        <f>'Marks Entry'!G241</f>
        <v>0</v>
      </c>
      <c r="G239" s="19">
        <f>'Marks Entry'!H241</f>
        <v>0</v>
      </c>
      <c r="H239" s="19">
        <f>'Marks Entry'!I241</f>
        <v>0</v>
      </c>
      <c r="I239" s="19">
        <f>'Marks Entry'!J241</f>
        <v>0</v>
      </c>
      <c r="J239" s="748">
        <f>'Marks Entry'!K241</f>
        <v>0</v>
      </c>
      <c r="K239" s="77">
        <f>IF($K$2='Complete Statement (Sess. Marks'!$O$2,'Complete Statement (Sess. Marks'!O239,IF($K$2='Complete Statement (Sess. Marks'!$AA$2,'Complete Statement (Sess. Marks'!AA239,IF($K$2='Complete Statement (Sess. Marks'!$AM$2,'Complete Statement (Sess. Marks'!AM239,IF($K$2='Complete Statement (Sess. Marks'!$AY$2,'Complete Statement (Sess. Marks'!AY239,IF($K$2='Complete Statement (Sess. Marks'!$BK$2,'Complete Statement (Sess. Marks'!BK239,IF($K$2='Complete Statement (Sess. Marks'!$BW$2,'Complete Statement (Sess. Marks'!BW239,IF($K$2='Complete Statement (Sess. Marks'!$CI$2,'Complete Statement (Sess. Marks'!CI239,"")))))))</f>
        <v>0</v>
      </c>
      <c r="L239" s="76">
        <f>IF($K$2='Complete Statement (Sess. Marks'!$O$2,'Complete Statement (Sess. Marks'!P239,IF($K$2='Complete Statement (Sess. Marks'!$AA$2,'Complete Statement (Sess. Marks'!AB239,IF($K$2='Complete Statement (Sess. Marks'!$AM$2,'Complete Statement (Sess. Marks'!AN239,IF($K$2='Complete Statement (Sess. Marks'!$AY$2,'Complete Statement (Sess. Marks'!AZ239,IF($K$2='Complete Statement (Sess. Marks'!$BK$2,'Complete Statement (Sess. Marks'!BL239,IF($K$2='Complete Statement (Sess. Marks'!$BW$2,'Complete Statement (Sess. Marks'!BX239,IF($K$2='Complete Statement (Sess. Marks'!$CI$2,'Complete Statement (Sess. Marks'!CJ239,"")))))))</f>
        <v>0</v>
      </c>
      <c r="M239" s="76">
        <f>IF($K$2='Complete Statement (Sess. Marks'!$O$2,'Complete Statement (Sess. Marks'!Q239,IF($K$2='Complete Statement (Sess. Marks'!$AA$2,'Complete Statement (Sess. Marks'!AC239,IF($K$2='Complete Statement (Sess. Marks'!$AM$2,'Complete Statement (Sess. Marks'!AO239,IF($K$2='Complete Statement (Sess. Marks'!$AY$2,'Complete Statement (Sess. Marks'!BA239,IF($K$2='Complete Statement (Sess. Marks'!$BK$2,'Complete Statement (Sess. Marks'!BM239,IF($K$2='Complete Statement (Sess. Marks'!$BW$2,'Complete Statement (Sess. Marks'!BY239,IF($K$2='Complete Statement (Sess. Marks'!$CI$2,'Complete Statement (Sess. Marks'!CK239,"")))))))</f>
        <v>0</v>
      </c>
      <c r="N239" s="76">
        <f>IF($K$2='Complete Statement (Sess. Marks'!$O$2,'Complete Statement (Sess. Marks'!R239,IF($K$2='Complete Statement (Sess. Marks'!$AA$2,'Complete Statement (Sess. Marks'!AD239,IF($K$2='Complete Statement (Sess. Marks'!$AM$2,'Complete Statement (Sess. Marks'!AP239,IF($K$2='Complete Statement (Sess. Marks'!$AY$2,'Complete Statement (Sess. Marks'!BB239,IF($K$2='Complete Statement (Sess. Marks'!$BK$2,'Complete Statement (Sess. Marks'!BN239,IF($K$2='Complete Statement (Sess. Marks'!$BW$2,'Complete Statement (Sess. Marks'!BZ239,IF($K$2='Complete Statement (Sess. Marks'!$CI$2,'Complete Statement (Sess. Marks'!CL239,"")))))))</f>
        <v>0</v>
      </c>
      <c r="O239" s="76">
        <f>IF($K$2='Complete Statement (Sess. Marks'!$O$2,'Complete Statement (Sess. Marks'!S239,IF($K$2='Complete Statement (Sess. Marks'!$AA$2,'Complete Statement (Sess. Marks'!AE239,IF($K$2='Complete Statement (Sess. Marks'!$AM$2,'Complete Statement (Sess. Marks'!AQ239,IF($K$2='Complete Statement (Sess. Marks'!$AY$2,'Complete Statement (Sess. Marks'!BC239,IF($K$2='Complete Statement (Sess. Marks'!$BK$2,'Complete Statement (Sess. Marks'!BO239,IF($K$2='Complete Statement (Sess. Marks'!$BW$2,'Complete Statement (Sess. Marks'!CA239,IF($K$2='Complete Statement (Sess. Marks'!$CI$2,'Complete Statement (Sess. Marks'!CM239,"")))))))</f>
        <v>0</v>
      </c>
      <c r="P239" s="76">
        <f>IF($K$2='Complete Statement (Sess. Marks'!$O$2,'Complete Statement (Sess. Marks'!T239,IF($K$2='Complete Statement (Sess. Marks'!$AA$2,'Complete Statement (Sess. Marks'!AF239,IF($K$2='Complete Statement (Sess. Marks'!$AM$2,'Complete Statement (Sess. Marks'!AR239,IF($K$2='Complete Statement (Sess. Marks'!$AY$2,'Complete Statement (Sess. Marks'!BD239,IF($K$2='Complete Statement (Sess. Marks'!$BK$2,'Complete Statement (Sess. Marks'!BP239,IF($K$2='Complete Statement (Sess. Marks'!$BW$2,'Complete Statement (Sess. Marks'!CB239,IF($K$2='Complete Statement (Sess. Marks'!$CI$2,'Complete Statement (Sess. Marks'!CN239,"")))))))</f>
        <v>0</v>
      </c>
      <c r="Q239" s="76">
        <f>IF($K$2='Complete Statement (Sess. Marks'!$O$2,'Complete Statement (Sess. Marks'!U239,IF($K$2='Complete Statement (Sess. Marks'!$AA$2,'Complete Statement (Sess. Marks'!AG239,IF($K$2='Complete Statement (Sess. Marks'!$AM$2,'Complete Statement (Sess. Marks'!AS239,IF($K$2='Complete Statement (Sess. Marks'!$AY$2,'Complete Statement (Sess. Marks'!BE239,IF($K$2='Complete Statement (Sess. Marks'!$BK$2,'Complete Statement (Sess. Marks'!BQ239,IF($K$2='Complete Statement (Sess. Marks'!$BW$2,'Complete Statement (Sess. Marks'!CC239,IF($K$2='Complete Statement (Sess. Marks'!$CI$2,'Complete Statement (Sess. Marks'!CO239,"")))))))</f>
        <v>0</v>
      </c>
      <c r="R239" s="76">
        <f>IF($K$2='Complete Statement (Sess. Marks'!$O$2,'Complete Statement (Sess. Marks'!V239,IF($K$2='Complete Statement (Sess. Marks'!$AA$2,'Complete Statement (Sess. Marks'!AH239,IF($K$2='Complete Statement (Sess. Marks'!$AM$2,'Complete Statement (Sess. Marks'!AT239,IF($K$2='Complete Statement (Sess. Marks'!$AY$2,'Complete Statement (Sess. Marks'!BF239,IF($K$2='Complete Statement (Sess. Marks'!$BK$2,'Complete Statement (Sess. Marks'!BR239,IF($K$2='Complete Statement (Sess. Marks'!$BW$2,'Complete Statement (Sess. Marks'!CD239,IF($K$2='Complete Statement (Sess. Marks'!$CI$2,'Complete Statement (Sess. Marks'!CP239,"")))))))</f>
        <v>0</v>
      </c>
      <c r="S239" s="76">
        <f>IF($K$2='Complete Statement (Sess. Marks'!$O$2,'Complete Statement (Sess. Marks'!W239,IF($K$2='Complete Statement (Sess. Marks'!$AA$2,'Complete Statement (Sess. Marks'!AI239,IF($K$2='Complete Statement (Sess. Marks'!$AM$2,'Complete Statement (Sess. Marks'!AU239,IF($K$2='Complete Statement (Sess. Marks'!$AY$2,'Complete Statement (Sess. Marks'!BG239,IF($K$2='Complete Statement (Sess. Marks'!$BK$2,'Complete Statement (Sess. Marks'!BS239,IF($K$2='Complete Statement (Sess. Marks'!$BW$2,'Complete Statement (Sess. Marks'!CE239,IF($K$2='Complete Statement (Sess. Marks'!$CI$2,'Complete Statement (Sess. Marks'!CQ239,"")))))))</f>
        <v>0</v>
      </c>
      <c r="T239" s="76">
        <f>IF($K$2='Complete Statement (Sess. Marks'!$O$2,'Complete Statement (Sess. Marks'!X239,IF($K$2='Complete Statement (Sess. Marks'!$AA$2,'Complete Statement (Sess. Marks'!AJ239,IF($K$2='Complete Statement (Sess. Marks'!$AM$2,'Complete Statement (Sess. Marks'!AV239,IF($K$2='Complete Statement (Sess. Marks'!$AY$2,'Complete Statement (Sess. Marks'!BH239,IF($K$2='Complete Statement (Sess. Marks'!$BK$2,'Complete Statement (Sess. Marks'!BT239,IF($K$2='Complete Statement (Sess. Marks'!$BW$2,'Complete Statement (Sess. Marks'!CF239,IF($K$2='Complete Statement (Sess. Marks'!$CI$2,'Complete Statement (Sess. Marks'!CR239,"")))))))</f>
        <v>0</v>
      </c>
      <c r="U239" s="76">
        <f>IF($K$2='Complete Statement (Sess. Marks'!$O$2,'Complete Statement (Sess. Marks'!Y239,IF($K$2='Complete Statement (Sess. Marks'!$AA$2,'Complete Statement (Sess. Marks'!AK239,IF($K$2='Complete Statement (Sess. Marks'!$AM$2,'Complete Statement (Sess. Marks'!AW239,IF($K$2='Complete Statement (Sess. Marks'!$AY$2,'Complete Statement (Sess. Marks'!BI239,IF($K$2='Complete Statement (Sess. Marks'!$BK$2,'Complete Statement (Sess. Marks'!BU239,IF($K$2='Complete Statement (Sess. Marks'!$BW$2,'Complete Statement (Sess. Marks'!CG239,IF($K$2='Complete Statement (Sess. Marks'!$CI$2,'Complete Statement (Sess. Marks'!CS239,"")))))))</f>
        <v>0</v>
      </c>
      <c r="V239" s="78">
        <f>IF($K$2='Complete Statement (Sess. Marks'!$O$2,'Complete Statement (Sess. Marks'!Z239,IF($K$2='Complete Statement (Sess. Marks'!$AA$2,'Complete Statement (Sess. Marks'!AL239,IF($K$2='Complete Statement (Sess. Marks'!$AM$2,'Complete Statement (Sess. Marks'!AX239,IF($K$2='Complete Statement (Sess. Marks'!$AY$2,'Complete Statement (Sess. Marks'!BJ239,IF($K$2='Complete Statement (Sess. Marks'!$BK$2,'Complete Statement (Sess. Marks'!BV239,IF($K$2='Complete Statement (Sess. Marks'!$BW$2,'Complete Statement (Sess. Marks'!CH239,IF($K$2='Complete Statement (Sess. Marks'!$CI$2,'Complete Statement (Sess. Marks'!CT239,"")))))))</f>
        <v>0</v>
      </c>
      <c r="W239" s="585"/>
      <c r="X239" s="128">
        <f>'Complete Statement (Sess. Marks'!DE239</f>
        <v>0</v>
      </c>
      <c r="Y239" s="282">
        <f>'Complete Statement (Sess. Marks'!DI239</f>
        <v>0</v>
      </c>
      <c r="Z239" s="124">
        <f>'Complete Statement (Sess. Marks'!DM239</f>
        <v>0</v>
      </c>
      <c r="AA239" s="282">
        <f>'Complete Statement (Sess. Marks'!DQ239</f>
        <v>0</v>
      </c>
      <c r="AB239" s="352">
        <f>'Complete Statement (Sess. Marks'!DU239</f>
        <v>0</v>
      </c>
      <c r="AC239" s="284">
        <f>'Complete Statement (Sess. Marks'!DY239</f>
        <v>0</v>
      </c>
      <c r="AD239" s="278" t="str">
        <f>'Complete Statement (Sess. Marks'!EC239</f>
        <v/>
      </c>
      <c r="AE239" s="123">
        <f>'Complete Statement (Sess. Marks'!ED239</f>
        <v>0</v>
      </c>
      <c r="AF239" s="44" t="str">
        <f>'Complete Statement (Sess. Marks'!EE239</f>
        <v>D</v>
      </c>
      <c r="AG239" s="289">
        <f>'Complete Statement (Sess. Marks'!EF239</f>
        <v>0</v>
      </c>
      <c r="AH239" s="290" t="str">
        <f>'Complete Statement (Sess. Marks'!EG239</f>
        <v>D</v>
      </c>
      <c r="AI239" s="653"/>
    </row>
    <row r="240" spans="1:35" s="20" customFormat="1" ht="17.25" customHeight="1">
      <c r="A240" s="654"/>
      <c r="B240" s="90">
        <f t="shared" si="3"/>
        <v>0</v>
      </c>
      <c r="C240" s="19">
        <f>'Marks Entry'!D242</f>
        <v>0</v>
      </c>
      <c r="D240" s="19">
        <f>'Marks Entry'!E242</f>
        <v>0</v>
      </c>
      <c r="E240" s="106" t="str">
        <f>'Marks Entry'!F242</f>
        <v/>
      </c>
      <c r="F240" s="19">
        <f>'Marks Entry'!G242</f>
        <v>0</v>
      </c>
      <c r="G240" s="19">
        <f>'Marks Entry'!H242</f>
        <v>0</v>
      </c>
      <c r="H240" s="19">
        <f>'Marks Entry'!I242</f>
        <v>0</v>
      </c>
      <c r="I240" s="19">
        <f>'Marks Entry'!J242</f>
        <v>0</v>
      </c>
      <c r="J240" s="748">
        <f>'Marks Entry'!K242</f>
        <v>0</v>
      </c>
      <c r="K240" s="77">
        <f>IF($K$2='Complete Statement (Sess. Marks'!$O$2,'Complete Statement (Sess. Marks'!O240,IF($K$2='Complete Statement (Sess. Marks'!$AA$2,'Complete Statement (Sess. Marks'!AA240,IF($K$2='Complete Statement (Sess. Marks'!$AM$2,'Complete Statement (Sess. Marks'!AM240,IF($K$2='Complete Statement (Sess. Marks'!$AY$2,'Complete Statement (Sess. Marks'!AY240,IF($K$2='Complete Statement (Sess. Marks'!$BK$2,'Complete Statement (Sess. Marks'!BK240,IF($K$2='Complete Statement (Sess. Marks'!$BW$2,'Complete Statement (Sess. Marks'!BW240,IF($K$2='Complete Statement (Sess. Marks'!$CI$2,'Complete Statement (Sess. Marks'!CI240,"")))))))</f>
        <v>0</v>
      </c>
      <c r="L240" s="76">
        <f>IF($K$2='Complete Statement (Sess. Marks'!$O$2,'Complete Statement (Sess. Marks'!P240,IF($K$2='Complete Statement (Sess. Marks'!$AA$2,'Complete Statement (Sess. Marks'!AB240,IF($K$2='Complete Statement (Sess. Marks'!$AM$2,'Complete Statement (Sess. Marks'!AN240,IF($K$2='Complete Statement (Sess. Marks'!$AY$2,'Complete Statement (Sess. Marks'!AZ240,IF($K$2='Complete Statement (Sess. Marks'!$BK$2,'Complete Statement (Sess. Marks'!BL240,IF($K$2='Complete Statement (Sess. Marks'!$BW$2,'Complete Statement (Sess. Marks'!BX240,IF($K$2='Complete Statement (Sess. Marks'!$CI$2,'Complete Statement (Sess. Marks'!CJ240,"")))))))</f>
        <v>0</v>
      </c>
      <c r="M240" s="76">
        <f>IF($K$2='Complete Statement (Sess. Marks'!$O$2,'Complete Statement (Sess. Marks'!Q240,IF($K$2='Complete Statement (Sess. Marks'!$AA$2,'Complete Statement (Sess. Marks'!AC240,IF($K$2='Complete Statement (Sess. Marks'!$AM$2,'Complete Statement (Sess. Marks'!AO240,IF($K$2='Complete Statement (Sess. Marks'!$AY$2,'Complete Statement (Sess. Marks'!BA240,IF($K$2='Complete Statement (Sess. Marks'!$BK$2,'Complete Statement (Sess. Marks'!BM240,IF($K$2='Complete Statement (Sess. Marks'!$BW$2,'Complete Statement (Sess. Marks'!BY240,IF($K$2='Complete Statement (Sess. Marks'!$CI$2,'Complete Statement (Sess. Marks'!CK240,"")))))))</f>
        <v>0</v>
      </c>
      <c r="N240" s="76">
        <f>IF($K$2='Complete Statement (Sess. Marks'!$O$2,'Complete Statement (Sess. Marks'!R240,IF($K$2='Complete Statement (Sess. Marks'!$AA$2,'Complete Statement (Sess. Marks'!AD240,IF($K$2='Complete Statement (Sess. Marks'!$AM$2,'Complete Statement (Sess. Marks'!AP240,IF($K$2='Complete Statement (Sess. Marks'!$AY$2,'Complete Statement (Sess. Marks'!BB240,IF($K$2='Complete Statement (Sess. Marks'!$BK$2,'Complete Statement (Sess. Marks'!BN240,IF($K$2='Complete Statement (Sess. Marks'!$BW$2,'Complete Statement (Sess. Marks'!BZ240,IF($K$2='Complete Statement (Sess. Marks'!$CI$2,'Complete Statement (Sess. Marks'!CL240,"")))))))</f>
        <v>0</v>
      </c>
      <c r="O240" s="76">
        <f>IF($K$2='Complete Statement (Sess. Marks'!$O$2,'Complete Statement (Sess. Marks'!S240,IF($K$2='Complete Statement (Sess. Marks'!$AA$2,'Complete Statement (Sess. Marks'!AE240,IF($K$2='Complete Statement (Sess. Marks'!$AM$2,'Complete Statement (Sess. Marks'!AQ240,IF($K$2='Complete Statement (Sess. Marks'!$AY$2,'Complete Statement (Sess. Marks'!BC240,IF($K$2='Complete Statement (Sess. Marks'!$BK$2,'Complete Statement (Sess. Marks'!BO240,IF($K$2='Complete Statement (Sess. Marks'!$BW$2,'Complete Statement (Sess. Marks'!CA240,IF($K$2='Complete Statement (Sess. Marks'!$CI$2,'Complete Statement (Sess. Marks'!CM240,"")))))))</f>
        <v>0</v>
      </c>
      <c r="P240" s="76">
        <f>IF($K$2='Complete Statement (Sess. Marks'!$O$2,'Complete Statement (Sess. Marks'!T240,IF($K$2='Complete Statement (Sess. Marks'!$AA$2,'Complete Statement (Sess. Marks'!AF240,IF($K$2='Complete Statement (Sess. Marks'!$AM$2,'Complete Statement (Sess. Marks'!AR240,IF($K$2='Complete Statement (Sess. Marks'!$AY$2,'Complete Statement (Sess. Marks'!BD240,IF($K$2='Complete Statement (Sess. Marks'!$BK$2,'Complete Statement (Sess. Marks'!BP240,IF($K$2='Complete Statement (Sess. Marks'!$BW$2,'Complete Statement (Sess. Marks'!CB240,IF($K$2='Complete Statement (Sess. Marks'!$CI$2,'Complete Statement (Sess. Marks'!CN240,"")))))))</f>
        <v>0</v>
      </c>
      <c r="Q240" s="76">
        <f>IF($K$2='Complete Statement (Sess. Marks'!$O$2,'Complete Statement (Sess. Marks'!U240,IF($K$2='Complete Statement (Sess. Marks'!$AA$2,'Complete Statement (Sess. Marks'!AG240,IF($K$2='Complete Statement (Sess. Marks'!$AM$2,'Complete Statement (Sess. Marks'!AS240,IF($K$2='Complete Statement (Sess. Marks'!$AY$2,'Complete Statement (Sess. Marks'!BE240,IF($K$2='Complete Statement (Sess. Marks'!$BK$2,'Complete Statement (Sess. Marks'!BQ240,IF($K$2='Complete Statement (Sess. Marks'!$BW$2,'Complete Statement (Sess. Marks'!CC240,IF($K$2='Complete Statement (Sess. Marks'!$CI$2,'Complete Statement (Sess. Marks'!CO240,"")))))))</f>
        <v>0</v>
      </c>
      <c r="R240" s="76">
        <f>IF($K$2='Complete Statement (Sess. Marks'!$O$2,'Complete Statement (Sess. Marks'!V240,IF($K$2='Complete Statement (Sess. Marks'!$AA$2,'Complete Statement (Sess. Marks'!AH240,IF($K$2='Complete Statement (Sess. Marks'!$AM$2,'Complete Statement (Sess. Marks'!AT240,IF($K$2='Complete Statement (Sess. Marks'!$AY$2,'Complete Statement (Sess. Marks'!BF240,IF($K$2='Complete Statement (Sess. Marks'!$BK$2,'Complete Statement (Sess. Marks'!BR240,IF($K$2='Complete Statement (Sess. Marks'!$BW$2,'Complete Statement (Sess. Marks'!CD240,IF($K$2='Complete Statement (Sess. Marks'!$CI$2,'Complete Statement (Sess. Marks'!CP240,"")))))))</f>
        <v>0</v>
      </c>
      <c r="S240" s="76">
        <f>IF($K$2='Complete Statement (Sess. Marks'!$O$2,'Complete Statement (Sess. Marks'!W240,IF($K$2='Complete Statement (Sess. Marks'!$AA$2,'Complete Statement (Sess. Marks'!AI240,IF($K$2='Complete Statement (Sess. Marks'!$AM$2,'Complete Statement (Sess. Marks'!AU240,IF($K$2='Complete Statement (Sess. Marks'!$AY$2,'Complete Statement (Sess. Marks'!BG240,IF($K$2='Complete Statement (Sess. Marks'!$BK$2,'Complete Statement (Sess. Marks'!BS240,IF($K$2='Complete Statement (Sess. Marks'!$BW$2,'Complete Statement (Sess. Marks'!CE240,IF($K$2='Complete Statement (Sess. Marks'!$CI$2,'Complete Statement (Sess. Marks'!CQ240,"")))))))</f>
        <v>0</v>
      </c>
      <c r="T240" s="76">
        <f>IF($K$2='Complete Statement (Sess. Marks'!$O$2,'Complete Statement (Sess. Marks'!X240,IF($K$2='Complete Statement (Sess. Marks'!$AA$2,'Complete Statement (Sess. Marks'!AJ240,IF($K$2='Complete Statement (Sess. Marks'!$AM$2,'Complete Statement (Sess. Marks'!AV240,IF($K$2='Complete Statement (Sess. Marks'!$AY$2,'Complete Statement (Sess. Marks'!BH240,IF($K$2='Complete Statement (Sess. Marks'!$BK$2,'Complete Statement (Sess. Marks'!BT240,IF($K$2='Complete Statement (Sess. Marks'!$BW$2,'Complete Statement (Sess. Marks'!CF240,IF($K$2='Complete Statement (Sess. Marks'!$CI$2,'Complete Statement (Sess. Marks'!CR240,"")))))))</f>
        <v>0</v>
      </c>
      <c r="U240" s="76">
        <f>IF($K$2='Complete Statement (Sess. Marks'!$O$2,'Complete Statement (Sess. Marks'!Y240,IF($K$2='Complete Statement (Sess. Marks'!$AA$2,'Complete Statement (Sess. Marks'!AK240,IF($K$2='Complete Statement (Sess. Marks'!$AM$2,'Complete Statement (Sess. Marks'!AW240,IF($K$2='Complete Statement (Sess. Marks'!$AY$2,'Complete Statement (Sess. Marks'!BI240,IF($K$2='Complete Statement (Sess. Marks'!$BK$2,'Complete Statement (Sess. Marks'!BU240,IF($K$2='Complete Statement (Sess. Marks'!$BW$2,'Complete Statement (Sess. Marks'!CG240,IF($K$2='Complete Statement (Sess. Marks'!$CI$2,'Complete Statement (Sess. Marks'!CS240,"")))))))</f>
        <v>0</v>
      </c>
      <c r="V240" s="78">
        <f>IF($K$2='Complete Statement (Sess. Marks'!$O$2,'Complete Statement (Sess. Marks'!Z240,IF($K$2='Complete Statement (Sess. Marks'!$AA$2,'Complete Statement (Sess. Marks'!AL240,IF($K$2='Complete Statement (Sess. Marks'!$AM$2,'Complete Statement (Sess. Marks'!AX240,IF($K$2='Complete Statement (Sess. Marks'!$AY$2,'Complete Statement (Sess. Marks'!BJ240,IF($K$2='Complete Statement (Sess. Marks'!$BK$2,'Complete Statement (Sess. Marks'!BV240,IF($K$2='Complete Statement (Sess. Marks'!$BW$2,'Complete Statement (Sess. Marks'!CH240,IF($K$2='Complete Statement (Sess. Marks'!$CI$2,'Complete Statement (Sess. Marks'!CT240,"")))))))</f>
        <v>0</v>
      </c>
      <c r="W240" s="585"/>
      <c r="X240" s="128">
        <f>'Complete Statement (Sess. Marks'!DE240</f>
        <v>0</v>
      </c>
      <c r="Y240" s="282">
        <f>'Complete Statement (Sess. Marks'!DI240</f>
        <v>0</v>
      </c>
      <c r="Z240" s="124">
        <f>'Complete Statement (Sess. Marks'!DM240</f>
        <v>0</v>
      </c>
      <c r="AA240" s="282">
        <f>'Complete Statement (Sess. Marks'!DQ240</f>
        <v>0</v>
      </c>
      <c r="AB240" s="352">
        <f>'Complete Statement (Sess. Marks'!DU240</f>
        <v>0</v>
      </c>
      <c r="AC240" s="284">
        <f>'Complete Statement (Sess. Marks'!DY240</f>
        <v>0</v>
      </c>
      <c r="AD240" s="278" t="str">
        <f>'Complete Statement (Sess. Marks'!EC240</f>
        <v/>
      </c>
      <c r="AE240" s="123">
        <f>'Complete Statement (Sess. Marks'!ED240</f>
        <v>0</v>
      </c>
      <c r="AF240" s="44" t="str">
        <f>'Complete Statement (Sess. Marks'!EE240</f>
        <v>D</v>
      </c>
      <c r="AG240" s="289">
        <f>'Complete Statement (Sess. Marks'!EF240</f>
        <v>0</v>
      </c>
      <c r="AH240" s="290" t="str">
        <f>'Complete Statement (Sess. Marks'!EG240</f>
        <v>D</v>
      </c>
      <c r="AI240" s="653"/>
    </row>
    <row r="241" spans="1:35" s="20" customFormat="1" ht="17.25" customHeight="1">
      <c r="A241" s="654"/>
      <c r="B241" s="90">
        <f t="shared" si="3"/>
        <v>0</v>
      </c>
      <c r="C241" s="19">
        <f>'Marks Entry'!D243</f>
        <v>0</v>
      </c>
      <c r="D241" s="19">
        <f>'Marks Entry'!E243</f>
        <v>0</v>
      </c>
      <c r="E241" s="106" t="str">
        <f>'Marks Entry'!F243</f>
        <v/>
      </c>
      <c r="F241" s="19">
        <f>'Marks Entry'!G243</f>
        <v>0</v>
      </c>
      <c r="G241" s="19">
        <f>'Marks Entry'!H243</f>
        <v>0</v>
      </c>
      <c r="H241" s="19">
        <f>'Marks Entry'!I243</f>
        <v>0</v>
      </c>
      <c r="I241" s="19">
        <f>'Marks Entry'!J243</f>
        <v>0</v>
      </c>
      <c r="J241" s="748">
        <f>'Marks Entry'!K243</f>
        <v>0</v>
      </c>
      <c r="K241" s="77">
        <f>IF($K$2='Complete Statement (Sess. Marks'!$O$2,'Complete Statement (Sess. Marks'!O241,IF($K$2='Complete Statement (Sess. Marks'!$AA$2,'Complete Statement (Sess. Marks'!AA241,IF($K$2='Complete Statement (Sess. Marks'!$AM$2,'Complete Statement (Sess. Marks'!AM241,IF($K$2='Complete Statement (Sess. Marks'!$AY$2,'Complete Statement (Sess. Marks'!AY241,IF($K$2='Complete Statement (Sess. Marks'!$BK$2,'Complete Statement (Sess. Marks'!BK241,IF($K$2='Complete Statement (Sess. Marks'!$BW$2,'Complete Statement (Sess. Marks'!BW241,IF($K$2='Complete Statement (Sess. Marks'!$CI$2,'Complete Statement (Sess. Marks'!CI241,"")))))))</f>
        <v>0</v>
      </c>
      <c r="L241" s="76">
        <f>IF($K$2='Complete Statement (Sess. Marks'!$O$2,'Complete Statement (Sess. Marks'!P241,IF($K$2='Complete Statement (Sess. Marks'!$AA$2,'Complete Statement (Sess. Marks'!AB241,IF($K$2='Complete Statement (Sess. Marks'!$AM$2,'Complete Statement (Sess. Marks'!AN241,IF($K$2='Complete Statement (Sess. Marks'!$AY$2,'Complete Statement (Sess. Marks'!AZ241,IF($K$2='Complete Statement (Sess. Marks'!$BK$2,'Complete Statement (Sess. Marks'!BL241,IF($K$2='Complete Statement (Sess. Marks'!$BW$2,'Complete Statement (Sess. Marks'!BX241,IF($K$2='Complete Statement (Sess. Marks'!$CI$2,'Complete Statement (Sess. Marks'!CJ241,"")))))))</f>
        <v>0</v>
      </c>
      <c r="M241" s="76">
        <f>IF($K$2='Complete Statement (Sess. Marks'!$O$2,'Complete Statement (Sess. Marks'!Q241,IF($K$2='Complete Statement (Sess. Marks'!$AA$2,'Complete Statement (Sess. Marks'!AC241,IF($K$2='Complete Statement (Sess. Marks'!$AM$2,'Complete Statement (Sess. Marks'!AO241,IF($K$2='Complete Statement (Sess. Marks'!$AY$2,'Complete Statement (Sess. Marks'!BA241,IF($K$2='Complete Statement (Sess. Marks'!$BK$2,'Complete Statement (Sess. Marks'!BM241,IF($K$2='Complete Statement (Sess. Marks'!$BW$2,'Complete Statement (Sess. Marks'!BY241,IF($K$2='Complete Statement (Sess. Marks'!$CI$2,'Complete Statement (Sess. Marks'!CK241,"")))))))</f>
        <v>0</v>
      </c>
      <c r="N241" s="76">
        <f>IF($K$2='Complete Statement (Sess. Marks'!$O$2,'Complete Statement (Sess. Marks'!R241,IF($K$2='Complete Statement (Sess. Marks'!$AA$2,'Complete Statement (Sess. Marks'!AD241,IF($K$2='Complete Statement (Sess. Marks'!$AM$2,'Complete Statement (Sess. Marks'!AP241,IF($K$2='Complete Statement (Sess. Marks'!$AY$2,'Complete Statement (Sess. Marks'!BB241,IF($K$2='Complete Statement (Sess. Marks'!$BK$2,'Complete Statement (Sess. Marks'!BN241,IF($K$2='Complete Statement (Sess. Marks'!$BW$2,'Complete Statement (Sess. Marks'!BZ241,IF($K$2='Complete Statement (Sess. Marks'!$CI$2,'Complete Statement (Sess. Marks'!CL241,"")))))))</f>
        <v>0</v>
      </c>
      <c r="O241" s="76">
        <f>IF($K$2='Complete Statement (Sess. Marks'!$O$2,'Complete Statement (Sess. Marks'!S241,IF($K$2='Complete Statement (Sess. Marks'!$AA$2,'Complete Statement (Sess. Marks'!AE241,IF($K$2='Complete Statement (Sess. Marks'!$AM$2,'Complete Statement (Sess. Marks'!AQ241,IF($K$2='Complete Statement (Sess. Marks'!$AY$2,'Complete Statement (Sess. Marks'!BC241,IF($K$2='Complete Statement (Sess. Marks'!$BK$2,'Complete Statement (Sess. Marks'!BO241,IF($K$2='Complete Statement (Sess. Marks'!$BW$2,'Complete Statement (Sess. Marks'!CA241,IF($K$2='Complete Statement (Sess. Marks'!$CI$2,'Complete Statement (Sess. Marks'!CM241,"")))))))</f>
        <v>0</v>
      </c>
      <c r="P241" s="76">
        <f>IF($K$2='Complete Statement (Sess. Marks'!$O$2,'Complete Statement (Sess. Marks'!T241,IF($K$2='Complete Statement (Sess. Marks'!$AA$2,'Complete Statement (Sess. Marks'!AF241,IF($K$2='Complete Statement (Sess. Marks'!$AM$2,'Complete Statement (Sess. Marks'!AR241,IF($K$2='Complete Statement (Sess. Marks'!$AY$2,'Complete Statement (Sess. Marks'!BD241,IF($K$2='Complete Statement (Sess. Marks'!$BK$2,'Complete Statement (Sess. Marks'!BP241,IF($K$2='Complete Statement (Sess. Marks'!$BW$2,'Complete Statement (Sess. Marks'!CB241,IF($K$2='Complete Statement (Sess. Marks'!$CI$2,'Complete Statement (Sess. Marks'!CN241,"")))))))</f>
        <v>0</v>
      </c>
      <c r="Q241" s="76">
        <f>IF($K$2='Complete Statement (Sess. Marks'!$O$2,'Complete Statement (Sess. Marks'!U241,IF($K$2='Complete Statement (Sess. Marks'!$AA$2,'Complete Statement (Sess. Marks'!AG241,IF($K$2='Complete Statement (Sess. Marks'!$AM$2,'Complete Statement (Sess. Marks'!AS241,IF($K$2='Complete Statement (Sess. Marks'!$AY$2,'Complete Statement (Sess. Marks'!BE241,IF($K$2='Complete Statement (Sess. Marks'!$BK$2,'Complete Statement (Sess. Marks'!BQ241,IF($K$2='Complete Statement (Sess. Marks'!$BW$2,'Complete Statement (Sess. Marks'!CC241,IF($K$2='Complete Statement (Sess. Marks'!$CI$2,'Complete Statement (Sess. Marks'!CO241,"")))))))</f>
        <v>0</v>
      </c>
      <c r="R241" s="76">
        <f>IF($K$2='Complete Statement (Sess. Marks'!$O$2,'Complete Statement (Sess. Marks'!V241,IF($K$2='Complete Statement (Sess. Marks'!$AA$2,'Complete Statement (Sess. Marks'!AH241,IF($K$2='Complete Statement (Sess. Marks'!$AM$2,'Complete Statement (Sess. Marks'!AT241,IF($K$2='Complete Statement (Sess. Marks'!$AY$2,'Complete Statement (Sess. Marks'!BF241,IF($K$2='Complete Statement (Sess. Marks'!$BK$2,'Complete Statement (Sess. Marks'!BR241,IF($K$2='Complete Statement (Sess. Marks'!$BW$2,'Complete Statement (Sess. Marks'!CD241,IF($K$2='Complete Statement (Sess. Marks'!$CI$2,'Complete Statement (Sess. Marks'!CP241,"")))))))</f>
        <v>0</v>
      </c>
      <c r="S241" s="76">
        <f>IF($K$2='Complete Statement (Sess. Marks'!$O$2,'Complete Statement (Sess. Marks'!W241,IF($K$2='Complete Statement (Sess. Marks'!$AA$2,'Complete Statement (Sess. Marks'!AI241,IF($K$2='Complete Statement (Sess. Marks'!$AM$2,'Complete Statement (Sess. Marks'!AU241,IF($K$2='Complete Statement (Sess. Marks'!$AY$2,'Complete Statement (Sess. Marks'!BG241,IF($K$2='Complete Statement (Sess. Marks'!$BK$2,'Complete Statement (Sess. Marks'!BS241,IF($K$2='Complete Statement (Sess. Marks'!$BW$2,'Complete Statement (Sess. Marks'!CE241,IF($K$2='Complete Statement (Sess. Marks'!$CI$2,'Complete Statement (Sess. Marks'!CQ241,"")))))))</f>
        <v>0</v>
      </c>
      <c r="T241" s="76">
        <f>IF($K$2='Complete Statement (Sess. Marks'!$O$2,'Complete Statement (Sess. Marks'!X241,IF($K$2='Complete Statement (Sess. Marks'!$AA$2,'Complete Statement (Sess. Marks'!AJ241,IF($K$2='Complete Statement (Sess. Marks'!$AM$2,'Complete Statement (Sess. Marks'!AV241,IF($K$2='Complete Statement (Sess. Marks'!$AY$2,'Complete Statement (Sess. Marks'!BH241,IF($K$2='Complete Statement (Sess. Marks'!$BK$2,'Complete Statement (Sess. Marks'!BT241,IF($K$2='Complete Statement (Sess. Marks'!$BW$2,'Complete Statement (Sess. Marks'!CF241,IF($K$2='Complete Statement (Sess. Marks'!$CI$2,'Complete Statement (Sess. Marks'!CR241,"")))))))</f>
        <v>0</v>
      </c>
      <c r="U241" s="76">
        <f>IF($K$2='Complete Statement (Sess. Marks'!$O$2,'Complete Statement (Sess. Marks'!Y241,IF($K$2='Complete Statement (Sess. Marks'!$AA$2,'Complete Statement (Sess. Marks'!AK241,IF($K$2='Complete Statement (Sess. Marks'!$AM$2,'Complete Statement (Sess. Marks'!AW241,IF($K$2='Complete Statement (Sess. Marks'!$AY$2,'Complete Statement (Sess. Marks'!BI241,IF($K$2='Complete Statement (Sess. Marks'!$BK$2,'Complete Statement (Sess. Marks'!BU241,IF($K$2='Complete Statement (Sess. Marks'!$BW$2,'Complete Statement (Sess. Marks'!CG241,IF($K$2='Complete Statement (Sess. Marks'!$CI$2,'Complete Statement (Sess. Marks'!CS241,"")))))))</f>
        <v>0</v>
      </c>
      <c r="V241" s="78">
        <f>IF($K$2='Complete Statement (Sess. Marks'!$O$2,'Complete Statement (Sess. Marks'!Z241,IF($K$2='Complete Statement (Sess. Marks'!$AA$2,'Complete Statement (Sess. Marks'!AL241,IF($K$2='Complete Statement (Sess. Marks'!$AM$2,'Complete Statement (Sess. Marks'!AX241,IF($K$2='Complete Statement (Sess. Marks'!$AY$2,'Complete Statement (Sess. Marks'!BJ241,IF($K$2='Complete Statement (Sess. Marks'!$BK$2,'Complete Statement (Sess. Marks'!BV241,IF($K$2='Complete Statement (Sess. Marks'!$BW$2,'Complete Statement (Sess. Marks'!CH241,IF($K$2='Complete Statement (Sess. Marks'!$CI$2,'Complete Statement (Sess. Marks'!CT241,"")))))))</f>
        <v>0</v>
      </c>
      <c r="W241" s="585"/>
      <c r="X241" s="128">
        <f>'Complete Statement (Sess. Marks'!DE241</f>
        <v>0</v>
      </c>
      <c r="Y241" s="282">
        <f>'Complete Statement (Sess. Marks'!DI241</f>
        <v>0</v>
      </c>
      <c r="Z241" s="124">
        <f>'Complete Statement (Sess. Marks'!DM241</f>
        <v>0</v>
      </c>
      <c r="AA241" s="282">
        <f>'Complete Statement (Sess. Marks'!DQ241</f>
        <v>0</v>
      </c>
      <c r="AB241" s="352">
        <f>'Complete Statement (Sess. Marks'!DU241</f>
        <v>0</v>
      </c>
      <c r="AC241" s="284">
        <f>'Complete Statement (Sess. Marks'!DY241</f>
        <v>0</v>
      </c>
      <c r="AD241" s="278" t="str">
        <f>'Complete Statement (Sess. Marks'!EC241</f>
        <v/>
      </c>
      <c r="AE241" s="123">
        <f>'Complete Statement (Sess. Marks'!ED241</f>
        <v>0</v>
      </c>
      <c r="AF241" s="44" t="str">
        <f>'Complete Statement (Sess. Marks'!EE241</f>
        <v>D</v>
      </c>
      <c r="AG241" s="289">
        <f>'Complete Statement (Sess. Marks'!EF241</f>
        <v>0</v>
      </c>
      <c r="AH241" s="290" t="str">
        <f>'Complete Statement (Sess. Marks'!EG241</f>
        <v>D</v>
      </c>
      <c r="AI241" s="653"/>
    </row>
    <row r="242" spans="1:35" s="20" customFormat="1" ht="17.25" customHeight="1">
      <c r="A242" s="654"/>
      <c r="B242" s="90">
        <f t="shared" si="3"/>
        <v>0</v>
      </c>
      <c r="C242" s="19">
        <f>'Marks Entry'!D244</f>
        <v>0</v>
      </c>
      <c r="D242" s="19">
        <f>'Marks Entry'!E244</f>
        <v>0</v>
      </c>
      <c r="E242" s="106" t="str">
        <f>'Marks Entry'!F244</f>
        <v/>
      </c>
      <c r="F242" s="19">
        <f>'Marks Entry'!G244</f>
        <v>0</v>
      </c>
      <c r="G242" s="19">
        <f>'Marks Entry'!H244</f>
        <v>0</v>
      </c>
      <c r="H242" s="19">
        <f>'Marks Entry'!I244</f>
        <v>0</v>
      </c>
      <c r="I242" s="19">
        <f>'Marks Entry'!J244</f>
        <v>0</v>
      </c>
      <c r="J242" s="748">
        <f>'Marks Entry'!K244</f>
        <v>0</v>
      </c>
      <c r="K242" s="77">
        <f>IF($K$2='Complete Statement (Sess. Marks'!$O$2,'Complete Statement (Sess. Marks'!O242,IF($K$2='Complete Statement (Sess. Marks'!$AA$2,'Complete Statement (Sess. Marks'!AA242,IF($K$2='Complete Statement (Sess. Marks'!$AM$2,'Complete Statement (Sess. Marks'!AM242,IF($K$2='Complete Statement (Sess. Marks'!$AY$2,'Complete Statement (Sess. Marks'!AY242,IF($K$2='Complete Statement (Sess. Marks'!$BK$2,'Complete Statement (Sess. Marks'!BK242,IF($K$2='Complete Statement (Sess. Marks'!$BW$2,'Complete Statement (Sess. Marks'!BW242,IF($K$2='Complete Statement (Sess. Marks'!$CI$2,'Complete Statement (Sess. Marks'!CI242,"")))))))</f>
        <v>0</v>
      </c>
      <c r="L242" s="76">
        <f>IF($K$2='Complete Statement (Sess. Marks'!$O$2,'Complete Statement (Sess. Marks'!P242,IF($K$2='Complete Statement (Sess. Marks'!$AA$2,'Complete Statement (Sess. Marks'!AB242,IF($K$2='Complete Statement (Sess. Marks'!$AM$2,'Complete Statement (Sess. Marks'!AN242,IF($K$2='Complete Statement (Sess. Marks'!$AY$2,'Complete Statement (Sess. Marks'!AZ242,IF($K$2='Complete Statement (Sess. Marks'!$BK$2,'Complete Statement (Sess. Marks'!BL242,IF($K$2='Complete Statement (Sess. Marks'!$BW$2,'Complete Statement (Sess. Marks'!BX242,IF($K$2='Complete Statement (Sess. Marks'!$CI$2,'Complete Statement (Sess. Marks'!CJ242,"")))))))</f>
        <v>0</v>
      </c>
      <c r="M242" s="76">
        <f>IF($K$2='Complete Statement (Sess. Marks'!$O$2,'Complete Statement (Sess. Marks'!Q242,IF($K$2='Complete Statement (Sess. Marks'!$AA$2,'Complete Statement (Sess. Marks'!AC242,IF($K$2='Complete Statement (Sess. Marks'!$AM$2,'Complete Statement (Sess. Marks'!AO242,IF($K$2='Complete Statement (Sess. Marks'!$AY$2,'Complete Statement (Sess. Marks'!BA242,IF($K$2='Complete Statement (Sess. Marks'!$BK$2,'Complete Statement (Sess. Marks'!BM242,IF($K$2='Complete Statement (Sess. Marks'!$BW$2,'Complete Statement (Sess. Marks'!BY242,IF($K$2='Complete Statement (Sess. Marks'!$CI$2,'Complete Statement (Sess. Marks'!CK242,"")))))))</f>
        <v>0</v>
      </c>
      <c r="N242" s="76">
        <f>IF($K$2='Complete Statement (Sess. Marks'!$O$2,'Complete Statement (Sess. Marks'!R242,IF($K$2='Complete Statement (Sess. Marks'!$AA$2,'Complete Statement (Sess. Marks'!AD242,IF($K$2='Complete Statement (Sess. Marks'!$AM$2,'Complete Statement (Sess. Marks'!AP242,IF($K$2='Complete Statement (Sess. Marks'!$AY$2,'Complete Statement (Sess. Marks'!BB242,IF($K$2='Complete Statement (Sess. Marks'!$BK$2,'Complete Statement (Sess. Marks'!BN242,IF($K$2='Complete Statement (Sess. Marks'!$BW$2,'Complete Statement (Sess. Marks'!BZ242,IF($K$2='Complete Statement (Sess. Marks'!$CI$2,'Complete Statement (Sess. Marks'!CL242,"")))))))</f>
        <v>0</v>
      </c>
      <c r="O242" s="76">
        <f>IF($K$2='Complete Statement (Sess. Marks'!$O$2,'Complete Statement (Sess. Marks'!S242,IF($K$2='Complete Statement (Sess. Marks'!$AA$2,'Complete Statement (Sess. Marks'!AE242,IF($K$2='Complete Statement (Sess. Marks'!$AM$2,'Complete Statement (Sess. Marks'!AQ242,IF($K$2='Complete Statement (Sess. Marks'!$AY$2,'Complete Statement (Sess. Marks'!BC242,IF($K$2='Complete Statement (Sess. Marks'!$BK$2,'Complete Statement (Sess. Marks'!BO242,IF($K$2='Complete Statement (Sess. Marks'!$BW$2,'Complete Statement (Sess. Marks'!CA242,IF($K$2='Complete Statement (Sess. Marks'!$CI$2,'Complete Statement (Sess. Marks'!CM242,"")))))))</f>
        <v>0</v>
      </c>
      <c r="P242" s="76">
        <f>IF($K$2='Complete Statement (Sess. Marks'!$O$2,'Complete Statement (Sess. Marks'!T242,IF($K$2='Complete Statement (Sess. Marks'!$AA$2,'Complete Statement (Sess. Marks'!AF242,IF($K$2='Complete Statement (Sess. Marks'!$AM$2,'Complete Statement (Sess. Marks'!AR242,IF($K$2='Complete Statement (Sess. Marks'!$AY$2,'Complete Statement (Sess. Marks'!BD242,IF($K$2='Complete Statement (Sess. Marks'!$BK$2,'Complete Statement (Sess. Marks'!BP242,IF($K$2='Complete Statement (Sess. Marks'!$BW$2,'Complete Statement (Sess. Marks'!CB242,IF($K$2='Complete Statement (Sess. Marks'!$CI$2,'Complete Statement (Sess. Marks'!CN242,"")))))))</f>
        <v>0</v>
      </c>
      <c r="Q242" s="76">
        <f>IF($K$2='Complete Statement (Sess. Marks'!$O$2,'Complete Statement (Sess. Marks'!U242,IF($K$2='Complete Statement (Sess. Marks'!$AA$2,'Complete Statement (Sess. Marks'!AG242,IF($K$2='Complete Statement (Sess. Marks'!$AM$2,'Complete Statement (Sess. Marks'!AS242,IF($K$2='Complete Statement (Sess. Marks'!$AY$2,'Complete Statement (Sess. Marks'!BE242,IF($K$2='Complete Statement (Sess. Marks'!$BK$2,'Complete Statement (Sess. Marks'!BQ242,IF($K$2='Complete Statement (Sess. Marks'!$BW$2,'Complete Statement (Sess. Marks'!CC242,IF($K$2='Complete Statement (Sess. Marks'!$CI$2,'Complete Statement (Sess. Marks'!CO242,"")))))))</f>
        <v>0</v>
      </c>
      <c r="R242" s="76">
        <f>IF($K$2='Complete Statement (Sess. Marks'!$O$2,'Complete Statement (Sess. Marks'!V242,IF($K$2='Complete Statement (Sess. Marks'!$AA$2,'Complete Statement (Sess. Marks'!AH242,IF($K$2='Complete Statement (Sess. Marks'!$AM$2,'Complete Statement (Sess. Marks'!AT242,IF($K$2='Complete Statement (Sess. Marks'!$AY$2,'Complete Statement (Sess. Marks'!BF242,IF($K$2='Complete Statement (Sess. Marks'!$BK$2,'Complete Statement (Sess. Marks'!BR242,IF($K$2='Complete Statement (Sess. Marks'!$BW$2,'Complete Statement (Sess. Marks'!CD242,IF($K$2='Complete Statement (Sess. Marks'!$CI$2,'Complete Statement (Sess. Marks'!CP242,"")))))))</f>
        <v>0</v>
      </c>
      <c r="S242" s="76">
        <f>IF($K$2='Complete Statement (Sess. Marks'!$O$2,'Complete Statement (Sess. Marks'!W242,IF($K$2='Complete Statement (Sess. Marks'!$AA$2,'Complete Statement (Sess. Marks'!AI242,IF($K$2='Complete Statement (Sess. Marks'!$AM$2,'Complete Statement (Sess. Marks'!AU242,IF($K$2='Complete Statement (Sess. Marks'!$AY$2,'Complete Statement (Sess. Marks'!BG242,IF($K$2='Complete Statement (Sess. Marks'!$BK$2,'Complete Statement (Sess. Marks'!BS242,IF($K$2='Complete Statement (Sess. Marks'!$BW$2,'Complete Statement (Sess. Marks'!CE242,IF($K$2='Complete Statement (Sess. Marks'!$CI$2,'Complete Statement (Sess. Marks'!CQ242,"")))))))</f>
        <v>0</v>
      </c>
      <c r="T242" s="76">
        <f>IF($K$2='Complete Statement (Sess. Marks'!$O$2,'Complete Statement (Sess. Marks'!X242,IF($K$2='Complete Statement (Sess. Marks'!$AA$2,'Complete Statement (Sess. Marks'!AJ242,IF($K$2='Complete Statement (Sess. Marks'!$AM$2,'Complete Statement (Sess. Marks'!AV242,IF($K$2='Complete Statement (Sess. Marks'!$AY$2,'Complete Statement (Sess. Marks'!BH242,IF($K$2='Complete Statement (Sess. Marks'!$BK$2,'Complete Statement (Sess. Marks'!BT242,IF($K$2='Complete Statement (Sess. Marks'!$BW$2,'Complete Statement (Sess. Marks'!CF242,IF($K$2='Complete Statement (Sess. Marks'!$CI$2,'Complete Statement (Sess. Marks'!CR242,"")))))))</f>
        <v>0</v>
      </c>
      <c r="U242" s="76">
        <f>IF($K$2='Complete Statement (Sess. Marks'!$O$2,'Complete Statement (Sess. Marks'!Y242,IF($K$2='Complete Statement (Sess. Marks'!$AA$2,'Complete Statement (Sess. Marks'!AK242,IF($K$2='Complete Statement (Sess. Marks'!$AM$2,'Complete Statement (Sess. Marks'!AW242,IF($K$2='Complete Statement (Sess. Marks'!$AY$2,'Complete Statement (Sess. Marks'!BI242,IF($K$2='Complete Statement (Sess. Marks'!$BK$2,'Complete Statement (Sess. Marks'!BU242,IF($K$2='Complete Statement (Sess. Marks'!$BW$2,'Complete Statement (Sess. Marks'!CG242,IF($K$2='Complete Statement (Sess. Marks'!$CI$2,'Complete Statement (Sess. Marks'!CS242,"")))))))</f>
        <v>0</v>
      </c>
      <c r="V242" s="78">
        <f>IF($K$2='Complete Statement (Sess. Marks'!$O$2,'Complete Statement (Sess. Marks'!Z242,IF($K$2='Complete Statement (Sess. Marks'!$AA$2,'Complete Statement (Sess. Marks'!AL242,IF($K$2='Complete Statement (Sess. Marks'!$AM$2,'Complete Statement (Sess. Marks'!AX242,IF($K$2='Complete Statement (Sess. Marks'!$AY$2,'Complete Statement (Sess. Marks'!BJ242,IF($K$2='Complete Statement (Sess. Marks'!$BK$2,'Complete Statement (Sess. Marks'!BV242,IF($K$2='Complete Statement (Sess. Marks'!$BW$2,'Complete Statement (Sess. Marks'!CH242,IF($K$2='Complete Statement (Sess. Marks'!$CI$2,'Complete Statement (Sess. Marks'!CT242,"")))))))</f>
        <v>0</v>
      </c>
      <c r="W242" s="585"/>
      <c r="X242" s="128">
        <f>'Complete Statement (Sess. Marks'!DE242</f>
        <v>0</v>
      </c>
      <c r="Y242" s="282">
        <f>'Complete Statement (Sess. Marks'!DI242</f>
        <v>0</v>
      </c>
      <c r="Z242" s="124">
        <f>'Complete Statement (Sess. Marks'!DM242</f>
        <v>0</v>
      </c>
      <c r="AA242" s="282">
        <f>'Complete Statement (Sess. Marks'!DQ242</f>
        <v>0</v>
      </c>
      <c r="AB242" s="352">
        <f>'Complete Statement (Sess. Marks'!DU242</f>
        <v>0</v>
      </c>
      <c r="AC242" s="284">
        <f>'Complete Statement (Sess. Marks'!DY242</f>
        <v>0</v>
      </c>
      <c r="AD242" s="278" t="str">
        <f>'Complete Statement (Sess. Marks'!EC242</f>
        <v/>
      </c>
      <c r="AE242" s="123">
        <f>'Complete Statement (Sess. Marks'!ED242</f>
        <v>0</v>
      </c>
      <c r="AF242" s="44" t="str">
        <f>'Complete Statement (Sess. Marks'!EE242</f>
        <v>D</v>
      </c>
      <c r="AG242" s="289">
        <f>'Complete Statement (Sess. Marks'!EF242</f>
        <v>0</v>
      </c>
      <c r="AH242" s="290" t="str">
        <f>'Complete Statement (Sess. Marks'!EG242</f>
        <v>D</v>
      </c>
      <c r="AI242" s="653"/>
    </row>
    <row r="243" spans="1:35" s="20" customFormat="1" ht="17.25" customHeight="1">
      <c r="A243" s="654"/>
      <c r="B243" s="90">
        <f t="shared" si="3"/>
        <v>0</v>
      </c>
      <c r="C243" s="19">
        <f>'Marks Entry'!D245</f>
        <v>0</v>
      </c>
      <c r="D243" s="19">
        <f>'Marks Entry'!E245</f>
        <v>0</v>
      </c>
      <c r="E243" s="106" t="str">
        <f>'Marks Entry'!F245</f>
        <v/>
      </c>
      <c r="F243" s="19">
        <f>'Marks Entry'!G245</f>
        <v>0</v>
      </c>
      <c r="G243" s="19">
        <f>'Marks Entry'!H245</f>
        <v>0</v>
      </c>
      <c r="H243" s="19">
        <f>'Marks Entry'!I245</f>
        <v>0</v>
      </c>
      <c r="I243" s="19">
        <f>'Marks Entry'!J245</f>
        <v>0</v>
      </c>
      <c r="J243" s="748">
        <f>'Marks Entry'!K245</f>
        <v>0</v>
      </c>
      <c r="K243" s="77">
        <f>IF($K$2='Complete Statement (Sess. Marks'!$O$2,'Complete Statement (Sess. Marks'!O243,IF($K$2='Complete Statement (Sess. Marks'!$AA$2,'Complete Statement (Sess. Marks'!AA243,IF($K$2='Complete Statement (Sess. Marks'!$AM$2,'Complete Statement (Sess. Marks'!AM243,IF($K$2='Complete Statement (Sess. Marks'!$AY$2,'Complete Statement (Sess. Marks'!AY243,IF($K$2='Complete Statement (Sess. Marks'!$BK$2,'Complete Statement (Sess. Marks'!BK243,IF($K$2='Complete Statement (Sess. Marks'!$BW$2,'Complete Statement (Sess. Marks'!BW243,IF($K$2='Complete Statement (Sess. Marks'!$CI$2,'Complete Statement (Sess. Marks'!CI243,"")))))))</f>
        <v>0</v>
      </c>
      <c r="L243" s="76">
        <f>IF($K$2='Complete Statement (Sess. Marks'!$O$2,'Complete Statement (Sess. Marks'!P243,IF($K$2='Complete Statement (Sess. Marks'!$AA$2,'Complete Statement (Sess. Marks'!AB243,IF($K$2='Complete Statement (Sess. Marks'!$AM$2,'Complete Statement (Sess. Marks'!AN243,IF($K$2='Complete Statement (Sess. Marks'!$AY$2,'Complete Statement (Sess. Marks'!AZ243,IF($K$2='Complete Statement (Sess. Marks'!$BK$2,'Complete Statement (Sess. Marks'!BL243,IF($K$2='Complete Statement (Sess. Marks'!$BW$2,'Complete Statement (Sess. Marks'!BX243,IF($K$2='Complete Statement (Sess. Marks'!$CI$2,'Complete Statement (Sess. Marks'!CJ243,"")))))))</f>
        <v>0</v>
      </c>
      <c r="M243" s="76">
        <f>IF($K$2='Complete Statement (Sess. Marks'!$O$2,'Complete Statement (Sess. Marks'!Q243,IF($K$2='Complete Statement (Sess. Marks'!$AA$2,'Complete Statement (Sess. Marks'!AC243,IF($K$2='Complete Statement (Sess. Marks'!$AM$2,'Complete Statement (Sess. Marks'!AO243,IF($K$2='Complete Statement (Sess. Marks'!$AY$2,'Complete Statement (Sess. Marks'!BA243,IF($K$2='Complete Statement (Sess. Marks'!$BK$2,'Complete Statement (Sess. Marks'!BM243,IF($K$2='Complete Statement (Sess. Marks'!$BW$2,'Complete Statement (Sess. Marks'!BY243,IF($K$2='Complete Statement (Sess. Marks'!$CI$2,'Complete Statement (Sess. Marks'!CK243,"")))))))</f>
        <v>0</v>
      </c>
      <c r="N243" s="76">
        <f>IF($K$2='Complete Statement (Sess. Marks'!$O$2,'Complete Statement (Sess. Marks'!R243,IF($K$2='Complete Statement (Sess. Marks'!$AA$2,'Complete Statement (Sess. Marks'!AD243,IF($K$2='Complete Statement (Sess. Marks'!$AM$2,'Complete Statement (Sess. Marks'!AP243,IF($K$2='Complete Statement (Sess. Marks'!$AY$2,'Complete Statement (Sess. Marks'!BB243,IF($K$2='Complete Statement (Sess. Marks'!$BK$2,'Complete Statement (Sess. Marks'!BN243,IF($K$2='Complete Statement (Sess. Marks'!$BW$2,'Complete Statement (Sess. Marks'!BZ243,IF($K$2='Complete Statement (Sess. Marks'!$CI$2,'Complete Statement (Sess. Marks'!CL243,"")))))))</f>
        <v>0</v>
      </c>
      <c r="O243" s="76">
        <f>IF($K$2='Complete Statement (Sess. Marks'!$O$2,'Complete Statement (Sess. Marks'!S243,IF($K$2='Complete Statement (Sess. Marks'!$AA$2,'Complete Statement (Sess. Marks'!AE243,IF($K$2='Complete Statement (Sess. Marks'!$AM$2,'Complete Statement (Sess. Marks'!AQ243,IF($K$2='Complete Statement (Sess. Marks'!$AY$2,'Complete Statement (Sess. Marks'!BC243,IF($K$2='Complete Statement (Sess. Marks'!$BK$2,'Complete Statement (Sess. Marks'!BO243,IF($K$2='Complete Statement (Sess. Marks'!$BW$2,'Complete Statement (Sess. Marks'!CA243,IF($K$2='Complete Statement (Sess. Marks'!$CI$2,'Complete Statement (Sess. Marks'!CM243,"")))))))</f>
        <v>0</v>
      </c>
      <c r="P243" s="76">
        <f>IF($K$2='Complete Statement (Sess. Marks'!$O$2,'Complete Statement (Sess. Marks'!T243,IF($K$2='Complete Statement (Sess. Marks'!$AA$2,'Complete Statement (Sess. Marks'!AF243,IF($K$2='Complete Statement (Sess. Marks'!$AM$2,'Complete Statement (Sess. Marks'!AR243,IF($K$2='Complete Statement (Sess. Marks'!$AY$2,'Complete Statement (Sess. Marks'!BD243,IF($K$2='Complete Statement (Sess. Marks'!$BK$2,'Complete Statement (Sess. Marks'!BP243,IF($K$2='Complete Statement (Sess. Marks'!$BW$2,'Complete Statement (Sess. Marks'!CB243,IF($K$2='Complete Statement (Sess. Marks'!$CI$2,'Complete Statement (Sess. Marks'!CN243,"")))))))</f>
        <v>0</v>
      </c>
      <c r="Q243" s="76">
        <f>IF($K$2='Complete Statement (Sess. Marks'!$O$2,'Complete Statement (Sess. Marks'!U243,IF($K$2='Complete Statement (Sess. Marks'!$AA$2,'Complete Statement (Sess. Marks'!AG243,IF($K$2='Complete Statement (Sess. Marks'!$AM$2,'Complete Statement (Sess. Marks'!AS243,IF($K$2='Complete Statement (Sess. Marks'!$AY$2,'Complete Statement (Sess. Marks'!BE243,IF($K$2='Complete Statement (Sess. Marks'!$BK$2,'Complete Statement (Sess. Marks'!BQ243,IF($K$2='Complete Statement (Sess. Marks'!$BW$2,'Complete Statement (Sess. Marks'!CC243,IF($K$2='Complete Statement (Sess. Marks'!$CI$2,'Complete Statement (Sess. Marks'!CO243,"")))))))</f>
        <v>0</v>
      </c>
      <c r="R243" s="76">
        <f>IF($K$2='Complete Statement (Sess. Marks'!$O$2,'Complete Statement (Sess. Marks'!V243,IF($K$2='Complete Statement (Sess. Marks'!$AA$2,'Complete Statement (Sess. Marks'!AH243,IF($K$2='Complete Statement (Sess. Marks'!$AM$2,'Complete Statement (Sess. Marks'!AT243,IF($K$2='Complete Statement (Sess. Marks'!$AY$2,'Complete Statement (Sess. Marks'!BF243,IF($K$2='Complete Statement (Sess. Marks'!$BK$2,'Complete Statement (Sess. Marks'!BR243,IF($K$2='Complete Statement (Sess. Marks'!$BW$2,'Complete Statement (Sess. Marks'!CD243,IF($K$2='Complete Statement (Sess. Marks'!$CI$2,'Complete Statement (Sess. Marks'!CP243,"")))))))</f>
        <v>0</v>
      </c>
      <c r="S243" s="76">
        <f>IF($K$2='Complete Statement (Sess. Marks'!$O$2,'Complete Statement (Sess. Marks'!W243,IF($K$2='Complete Statement (Sess. Marks'!$AA$2,'Complete Statement (Sess. Marks'!AI243,IF($K$2='Complete Statement (Sess. Marks'!$AM$2,'Complete Statement (Sess. Marks'!AU243,IF($K$2='Complete Statement (Sess. Marks'!$AY$2,'Complete Statement (Sess. Marks'!BG243,IF($K$2='Complete Statement (Sess. Marks'!$BK$2,'Complete Statement (Sess. Marks'!BS243,IF($K$2='Complete Statement (Sess. Marks'!$BW$2,'Complete Statement (Sess. Marks'!CE243,IF($K$2='Complete Statement (Sess. Marks'!$CI$2,'Complete Statement (Sess. Marks'!CQ243,"")))))))</f>
        <v>0</v>
      </c>
      <c r="T243" s="76">
        <f>IF($K$2='Complete Statement (Sess. Marks'!$O$2,'Complete Statement (Sess. Marks'!X243,IF($K$2='Complete Statement (Sess. Marks'!$AA$2,'Complete Statement (Sess. Marks'!AJ243,IF($K$2='Complete Statement (Sess. Marks'!$AM$2,'Complete Statement (Sess. Marks'!AV243,IF($K$2='Complete Statement (Sess. Marks'!$AY$2,'Complete Statement (Sess. Marks'!BH243,IF($K$2='Complete Statement (Sess. Marks'!$BK$2,'Complete Statement (Sess. Marks'!BT243,IF($K$2='Complete Statement (Sess. Marks'!$BW$2,'Complete Statement (Sess. Marks'!CF243,IF($K$2='Complete Statement (Sess. Marks'!$CI$2,'Complete Statement (Sess. Marks'!CR243,"")))))))</f>
        <v>0</v>
      </c>
      <c r="U243" s="76">
        <f>IF($K$2='Complete Statement (Sess. Marks'!$O$2,'Complete Statement (Sess. Marks'!Y243,IF($K$2='Complete Statement (Sess. Marks'!$AA$2,'Complete Statement (Sess. Marks'!AK243,IF($K$2='Complete Statement (Sess. Marks'!$AM$2,'Complete Statement (Sess. Marks'!AW243,IF($K$2='Complete Statement (Sess. Marks'!$AY$2,'Complete Statement (Sess. Marks'!BI243,IF($K$2='Complete Statement (Sess. Marks'!$BK$2,'Complete Statement (Sess. Marks'!BU243,IF($K$2='Complete Statement (Sess. Marks'!$BW$2,'Complete Statement (Sess. Marks'!CG243,IF($K$2='Complete Statement (Sess. Marks'!$CI$2,'Complete Statement (Sess. Marks'!CS243,"")))))))</f>
        <v>0</v>
      </c>
      <c r="V243" s="78">
        <f>IF($K$2='Complete Statement (Sess. Marks'!$O$2,'Complete Statement (Sess. Marks'!Z243,IF($K$2='Complete Statement (Sess. Marks'!$AA$2,'Complete Statement (Sess. Marks'!AL243,IF($K$2='Complete Statement (Sess. Marks'!$AM$2,'Complete Statement (Sess. Marks'!AX243,IF($K$2='Complete Statement (Sess. Marks'!$AY$2,'Complete Statement (Sess. Marks'!BJ243,IF($K$2='Complete Statement (Sess. Marks'!$BK$2,'Complete Statement (Sess. Marks'!BV243,IF($K$2='Complete Statement (Sess. Marks'!$BW$2,'Complete Statement (Sess. Marks'!CH243,IF($K$2='Complete Statement (Sess. Marks'!$CI$2,'Complete Statement (Sess. Marks'!CT243,"")))))))</f>
        <v>0</v>
      </c>
      <c r="W243" s="585"/>
      <c r="X243" s="128">
        <f>'Complete Statement (Sess. Marks'!DE243</f>
        <v>0</v>
      </c>
      <c r="Y243" s="282">
        <f>'Complete Statement (Sess. Marks'!DI243</f>
        <v>0</v>
      </c>
      <c r="Z243" s="124">
        <f>'Complete Statement (Sess. Marks'!DM243</f>
        <v>0</v>
      </c>
      <c r="AA243" s="282">
        <f>'Complete Statement (Sess. Marks'!DQ243</f>
        <v>0</v>
      </c>
      <c r="AB243" s="352">
        <f>'Complete Statement (Sess. Marks'!DU243</f>
        <v>0</v>
      </c>
      <c r="AC243" s="284">
        <f>'Complete Statement (Sess. Marks'!DY243</f>
        <v>0</v>
      </c>
      <c r="AD243" s="278" t="str">
        <f>'Complete Statement (Sess. Marks'!EC243</f>
        <v/>
      </c>
      <c r="AE243" s="123">
        <f>'Complete Statement (Sess. Marks'!ED243</f>
        <v>0</v>
      </c>
      <c r="AF243" s="44" t="str">
        <f>'Complete Statement (Sess. Marks'!EE243</f>
        <v>D</v>
      </c>
      <c r="AG243" s="289">
        <f>'Complete Statement (Sess. Marks'!EF243</f>
        <v>0</v>
      </c>
      <c r="AH243" s="290" t="str">
        <f>'Complete Statement (Sess. Marks'!EG243</f>
        <v>D</v>
      </c>
      <c r="AI243" s="653"/>
    </row>
    <row r="244" spans="1:35" s="20" customFormat="1" ht="17.25" customHeight="1">
      <c r="A244" s="654"/>
      <c r="B244" s="90">
        <f t="shared" si="3"/>
        <v>0</v>
      </c>
      <c r="C244" s="19">
        <f>'Marks Entry'!D246</f>
        <v>0</v>
      </c>
      <c r="D244" s="19">
        <f>'Marks Entry'!E246</f>
        <v>0</v>
      </c>
      <c r="E244" s="106" t="str">
        <f>'Marks Entry'!F246</f>
        <v/>
      </c>
      <c r="F244" s="19">
        <f>'Marks Entry'!G246</f>
        <v>0</v>
      </c>
      <c r="G244" s="19">
        <f>'Marks Entry'!H246</f>
        <v>0</v>
      </c>
      <c r="H244" s="19">
        <f>'Marks Entry'!I246</f>
        <v>0</v>
      </c>
      <c r="I244" s="19">
        <f>'Marks Entry'!J246</f>
        <v>0</v>
      </c>
      <c r="J244" s="748">
        <f>'Marks Entry'!K246</f>
        <v>0</v>
      </c>
      <c r="K244" s="77">
        <f>IF($K$2='Complete Statement (Sess. Marks'!$O$2,'Complete Statement (Sess. Marks'!O244,IF($K$2='Complete Statement (Sess. Marks'!$AA$2,'Complete Statement (Sess. Marks'!AA244,IF($K$2='Complete Statement (Sess. Marks'!$AM$2,'Complete Statement (Sess. Marks'!AM244,IF($K$2='Complete Statement (Sess. Marks'!$AY$2,'Complete Statement (Sess. Marks'!AY244,IF($K$2='Complete Statement (Sess. Marks'!$BK$2,'Complete Statement (Sess. Marks'!BK244,IF($K$2='Complete Statement (Sess. Marks'!$BW$2,'Complete Statement (Sess. Marks'!BW244,IF($K$2='Complete Statement (Sess. Marks'!$CI$2,'Complete Statement (Sess. Marks'!CI244,"")))))))</f>
        <v>0</v>
      </c>
      <c r="L244" s="76">
        <f>IF($K$2='Complete Statement (Sess. Marks'!$O$2,'Complete Statement (Sess. Marks'!P244,IF($K$2='Complete Statement (Sess. Marks'!$AA$2,'Complete Statement (Sess. Marks'!AB244,IF($K$2='Complete Statement (Sess. Marks'!$AM$2,'Complete Statement (Sess. Marks'!AN244,IF($K$2='Complete Statement (Sess. Marks'!$AY$2,'Complete Statement (Sess. Marks'!AZ244,IF($K$2='Complete Statement (Sess. Marks'!$BK$2,'Complete Statement (Sess. Marks'!BL244,IF($K$2='Complete Statement (Sess. Marks'!$BW$2,'Complete Statement (Sess. Marks'!BX244,IF($K$2='Complete Statement (Sess. Marks'!$CI$2,'Complete Statement (Sess. Marks'!CJ244,"")))))))</f>
        <v>0</v>
      </c>
      <c r="M244" s="76">
        <f>IF($K$2='Complete Statement (Sess. Marks'!$O$2,'Complete Statement (Sess. Marks'!Q244,IF($K$2='Complete Statement (Sess. Marks'!$AA$2,'Complete Statement (Sess. Marks'!AC244,IF($K$2='Complete Statement (Sess. Marks'!$AM$2,'Complete Statement (Sess. Marks'!AO244,IF($K$2='Complete Statement (Sess. Marks'!$AY$2,'Complete Statement (Sess. Marks'!BA244,IF($K$2='Complete Statement (Sess. Marks'!$BK$2,'Complete Statement (Sess. Marks'!BM244,IF($K$2='Complete Statement (Sess. Marks'!$BW$2,'Complete Statement (Sess. Marks'!BY244,IF($K$2='Complete Statement (Sess. Marks'!$CI$2,'Complete Statement (Sess. Marks'!CK244,"")))))))</f>
        <v>0</v>
      </c>
      <c r="N244" s="76">
        <f>IF($K$2='Complete Statement (Sess. Marks'!$O$2,'Complete Statement (Sess. Marks'!R244,IF($K$2='Complete Statement (Sess. Marks'!$AA$2,'Complete Statement (Sess. Marks'!AD244,IF($K$2='Complete Statement (Sess. Marks'!$AM$2,'Complete Statement (Sess. Marks'!AP244,IF($K$2='Complete Statement (Sess. Marks'!$AY$2,'Complete Statement (Sess. Marks'!BB244,IF($K$2='Complete Statement (Sess. Marks'!$BK$2,'Complete Statement (Sess. Marks'!BN244,IF($K$2='Complete Statement (Sess. Marks'!$BW$2,'Complete Statement (Sess. Marks'!BZ244,IF($K$2='Complete Statement (Sess. Marks'!$CI$2,'Complete Statement (Sess. Marks'!CL244,"")))))))</f>
        <v>0</v>
      </c>
      <c r="O244" s="76">
        <f>IF($K$2='Complete Statement (Sess. Marks'!$O$2,'Complete Statement (Sess. Marks'!S244,IF($K$2='Complete Statement (Sess. Marks'!$AA$2,'Complete Statement (Sess. Marks'!AE244,IF($K$2='Complete Statement (Sess. Marks'!$AM$2,'Complete Statement (Sess. Marks'!AQ244,IF($K$2='Complete Statement (Sess. Marks'!$AY$2,'Complete Statement (Sess. Marks'!BC244,IF($K$2='Complete Statement (Sess. Marks'!$BK$2,'Complete Statement (Sess. Marks'!BO244,IF($K$2='Complete Statement (Sess. Marks'!$BW$2,'Complete Statement (Sess. Marks'!CA244,IF($K$2='Complete Statement (Sess. Marks'!$CI$2,'Complete Statement (Sess. Marks'!CM244,"")))))))</f>
        <v>0</v>
      </c>
      <c r="P244" s="76">
        <f>IF($K$2='Complete Statement (Sess. Marks'!$O$2,'Complete Statement (Sess. Marks'!T244,IF($K$2='Complete Statement (Sess. Marks'!$AA$2,'Complete Statement (Sess. Marks'!AF244,IF($K$2='Complete Statement (Sess. Marks'!$AM$2,'Complete Statement (Sess. Marks'!AR244,IF($K$2='Complete Statement (Sess. Marks'!$AY$2,'Complete Statement (Sess. Marks'!BD244,IF($K$2='Complete Statement (Sess. Marks'!$BK$2,'Complete Statement (Sess. Marks'!BP244,IF($K$2='Complete Statement (Sess. Marks'!$BW$2,'Complete Statement (Sess. Marks'!CB244,IF($K$2='Complete Statement (Sess. Marks'!$CI$2,'Complete Statement (Sess. Marks'!CN244,"")))))))</f>
        <v>0</v>
      </c>
      <c r="Q244" s="76">
        <f>IF($K$2='Complete Statement (Sess. Marks'!$O$2,'Complete Statement (Sess. Marks'!U244,IF($K$2='Complete Statement (Sess. Marks'!$AA$2,'Complete Statement (Sess. Marks'!AG244,IF($K$2='Complete Statement (Sess. Marks'!$AM$2,'Complete Statement (Sess. Marks'!AS244,IF($K$2='Complete Statement (Sess. Marks'!$AY$2,'Complete Statement (Sess. Marks'!BE244,IF($K$2='Complete Statement (Sess. Marks'!$BK$2,'Complete Statement (Sess. Marks'!BQ244,IF($K$2='Complete Statement (Sess. Marks'!$BW$2,'Complete Statement (Sess. Marks'!CC244,IF($K$2='Complete Statement (Sess. Marks'!$CI$2,'Complete Statement (Sess. Marks'!CO244,"")))))))</f>
        <v>0</v>
      </c>
      <c r="R244" s="76">
        <f>IF($K$2='Complete Statement (Sess. Marks'!$O$2,'Complete Statement (Sess. Marks'!V244,IF($K$2='Complete Statement (Sess. Marks'!$AA$2,'Complete Statement (Sess. Marks'!AH244,IF($K$2='Complete Statement (Sess. Marks'!$AM$2,'Complete Statement (Sess. Marks'!AT244,IF($K$2='Complete Statement (Sess. Marks'!$AY$2,'Complete Statement (Sess. Marks'!BF244,IF($K$2='Complete Statement (Sess. Marks'!$BK$2,'Complete Statement (Sess. Marks'!BR244,IF($K$2='Complete Statement (Sess. Marks'!$BW$2,'Complete Statement (Sess. Marks'!CD244,IF($K$2='Complete Statement (Sess. Marks'!$CI$2,'Complete Statement (Sess. Marks'!CP244,"")))))))</f>
        <v>0</v>
      </c>
      <c r="S244" s="76">
        <f>IF($K$2='Complete Statement (Sess. Marks'!$O$2,'Complete Statement (Sess. Marks'!W244,IF($K$2='Complete Statement (Sess. Marks'!$AA$2,'Complete Statement (Sess. Marks'!AI244,IF($K$2='Complete Statement (Sess. Marks'!$AM$2,'Complete Statement (Sess. Marks'!AU244,IF($K$2='Complete Statement (Sess. Marks'!$AY$2,'Complete Statement (Sess. Marks'!BG244,IF($K$2='Complete Statement (Sess. Marks'!$BK$2,'Complete Statement (Sess. Marks'!BS244,IF($K$2='Complete Statement (Sess. Marks'!$BW$2,'Complete Statement (Sess. Marks'!CE244,IF($K$2='Complete Statement (Sess. Marks'!$CI$2,'Complete Statement (Sess. Marks'!CQ244,"")))))))</f>
        <v>0</v>
      </c>
      <c r="T244" s="76">
        <f>IF($K$2='Complete Statement (Sess. Marks'!$O$2,'Complete Statement (Sess. Marks'!X244,IF($K$2='Complete Statement (Sess. Marks'!$AA$2,'Complete Statement (Sess. Marks'!AJ244,IF($K$2='Complete Statement (Sess. Marks'!$AM$2,'Complete Statement (Sess. Marks'!AV244,IF($K$2='Complete Statement (Sess. Marks'!$AY$2,'Complete Statement (Sess. Marks'!BH244,IF($K$2='Complete Statement (Sess. Marks'!$BK$2,'Complete Statement (Sess. Marks'!BT244,IF($K$2='Complete Statement (Sess. Marks'!$BW$2,'Complete Statement (Sess. Marks'!CF244,IF($K$2='Complete Statement (Sess. Marks'!$CI$2,'Complete Statement (Sess. Marks'!CR244,"")))))))</f>
        <v>0</v>
      </c>
      <c r="U244" s="76">
        <f>IF($K$2='Complete Statement (Sess. Marks'!$O$2,'Complete Statement (Sess. Marks'!Y244,IF($K$2='Complete Statement (Sess. Marks'!$AA$2,'Complete Statement (Sess. Marks'!AK244,IF($K$2='Complete Statement (Sess. Marks'!$AM$2,'Complete Statement (Sess. Marks'!AW244,IF($K$2='Complete Statement (Sess. Marks'!$AY$2,'Complete Statement (Sess. Marks'!BI244,IF($K$2='Complete Statement (Sess. Marks'!$BK$2,'Complete Statement (Sess. Marks'!BU244,IF($K$2='Complete Statement (Sess. Marks'!$BW$2,'Complete Statement (Sess. Marks'!CG244,IF($K$2='Complete Statement (Sess. Marks'!$CI$2,'Complete Statement (Sess. Marks'!CS244,"")))))))</f>
        <v>0</v>
      </c>
      <c r="V244" s="78">
        <f>IF($K$2='Complete Statement (Sess. Marks'!$O$2,'Complete Statement (Sess. Marks'!Z244,IF($K$2='Complete Statement (Sess. Marks'!$AA$2,'Complete Statement (Sess. Marks'!AL244,IF($K$2='Complete Statement (Sess. Marks'!$AM$2,'Complete Statement (Sess. Marks'!AX244,IF($K$2='Complete Statement (Sess. Marks'!$AY$2,'Complete Statement (Sess. Marks'!BJ244,IF($K$2='Complete Statement (Sess. Marks'!$BK$2,'Complete Statement (Sess. Marks'!BV244,IF($K$2='Complete Statement (Sess. Marks'!$BW$2,'Complete Statement (Sess. Marks'!CH244,IF($K$2='Complete Statement (Sess. Marks'!$CI$2,'Complete Statement (Sess. Marks'!CT244,"")))))))</f>
        <v>0</v>
      </c>
      <c r="W244" s="585"/>
      <c r="X244" s="128">
        <f>'Complete Statement (Sess. Marks'!DE244</f>
        <v>0</v>
      </c>
      <c r="Y244" s="282">
        <f>'Complete Statement (Sess. Marks'!DI244</f>
        <v>0</v>
      </c>
      <c r="Z244" s="124">
        <f>'Complete Statement (Sess. Marks'!DM244</f>
        <v>0</v>
      </c>
      <c r="AA244" s="282">
        <f>'Complete Statement (Sess. Marks'!DQ244</f>
        <v>0</v>
      </c>
      <c r="AB244" s="352">
        <f>'Complete Statement (Sess. Marks'!DU244</f>
        <v>0</v>
      </c>
      <c r="AC244" s="284">
        <f>'Complete Statement (Sess. Marks'!DY244</f>
        <v>0</v>
      </c>
      <c r="AD244" s="278" t="str">
        <f>'Complete Statement (Sess. Marks'!EC244</f>
        <v/>
      </c>
      <c r="AE244" s="123">
        <f>'Complete Statement (Sess. Marks'!ED244</f>
        <v>0</v>
      </c>
      <c r="AF244" s="44" t="str">
        <f>'Complete Statement (Sess. Marks'!EE244</f>
        <v>D</v>
      </c>
      <c r="AG244" s="289">
        <f>'Complete Statement (Sess. Marks'!EF244</f>
        <v>0</v>
      </c>
      <c r="AH244" s="290" t="str">
        <f>'Complete Statement (Sess. Marks'!EG244</f>
        <v>D</v>
      </c>
      <c r="AI244" s="653"/>
    </row>
    <row r="245" spans="1:35" s="20" customFormat="1" ht="17.25" customHeight="1">
      <c r="A245" s="654"/>
      <c r="B245" s="90">
        <f t="shared" si="3"/>
        <v>0</v>
      </c>
      <c r="C245" s="19">
        <f>'Marks Entry'!D247</f>
        <v>0</v>
      </c>
      <c r="D245" s="19">
        <f>'Marks Entry'!E247</f>
        <v>0</v>
      </c>
      <c r="E245" s="106" t="str">
        <f>'Marks Entry'!F247</f>
        <v/>
      </c>
      <c r="F245" s="19">
        <f>'Marks Entry'!G247</f>
        <v>0</v>
      </c>
      <c r="G245" s="19">
        <f>'Marks Entry'!H247</f>
        <v>0</v>
      </c>
      <c r="H245" s="19">
        <f>'Marks Entry'!I247</f>
        <v>0</v>
      </c>
      <c r="I245" s="19">
        <f>'Marks Entry'!J247</f>
        <v>0</v>
      </c>
      <c r="J245" s="748">
        <f>'Marks Entry'!K247</f>
        <v>0</v>
      </c>
      <c r="K245" s="77">
        <f>IF($K$2='Complete Statement (Sess. Marks'!$O$2,'Complete Statement (Sess. Marks'!O245,IF($K$2='Complete Statement (Sess. Marks'!$AA$2,'Complete Statement (Sess. Marks'!AA245,IF($K$2='Complete Statement (Sess. Marks'!$AM$2,'Complete Statement (Sess. Marks'!AM245,IF($K$2='Complete Statement (Sess. Marks'!$AY$2,'Complete Statement (Sess. Marks'!AY245,IF($K$2='Complete Statement (Sess. Marks'!$BK$2,'Complete Statement (Sess. Marks'!BK245,IF($K$2='Complete Statement (Sess. Marks'!$BW$2,'Complete Statement (Sess. Marks'!BW245,IF($K$2='Complete Statement (Sess. Marks'!$CI$2,'Complete Statement (Sess. Marks'!CI245,"")))))))</f>
        <v>0</v>
      </c>
      <c r="L245" s="76">
        <f>IF($K$2='Complete Statement (Sess. Marks'!$O$2,'Complete Statement (Sess. Marks'!P245,IF($K$2='Complete Statement (Sess. Marks'!$AA$2,'Complete Statement (Sess. Marks'!AB245,IF($K$2='Complete Statement (Sess. Marks'!$AM$2,'Complete Statement (Sess. Marks'!AN245,IF($K$2='Complete Statement (Sess. Marks'!$AY$2,'Complete Statement (Sess. Marks'!AZ245,IF($K$2='Complete Statement (Sess. Marks'!$BK$2,'Complete Statement (Sess. Marks'!BL245,IF($K$2='Complete Statement (Sess. Marks'!$BW$2,'Complete Statement (Sess. Marks'!BX245,IF($K$2='Complete Statement (Sess. Marks'!$CI$2,'Complete Statement (Sess. Marks'!CJ245,"")))))))</f>
        <v>0</v>
      </c>
      <c r="M245" s="76">
        <f>IF($K$2='Complete Statement (Sess. Marks'!$O$2,'Complete Statement (Sess. Marks'!Q245,IF($K$2='Complete Statement (Sess. Marks'!$AA$2,'Complete Statement (Sess. Marks'!AC245,IF($K$2='Complete Statement (Sess. Marks'!$AM$2,'Complete Statement (Sess. Marks'!AO245,IF($K$2='Complete Statement (Sess. Marks'!$AY$2,'Complete Statement (Sess. Marks'!BA245,IF($K$2='Complete Statement (Sess. Marks'!$BK$2,'Complete Statement (Sess. Marks'!BM245,IF($K$2='Complete Statement (Sess. Marks'!$BW$2,'Complete Statement (Sess. Marks'!BY245,IF($K$2='Complete Statement (Sess. Marks'!$CI$2,'Complete Statement (Sess. Marks'!CK245,"")))))))</f>
        <v>0</v>
      </c>
      <c r="N245" s="76">
        <f>IF($K$2='Complete Statement (Sess. Marks'!$O$2,'Complete Statement (Sess. Marks'!R245,IF($K$2='Complete Statement (Sess. Marks'!$AA$2,'Complete Statement (Sess. Marks'!AD245,IF($K$2='Complete Statement (Sess. Marks'!$AM$2,'Complete Statement (Sess. Marks'!AP245,IF($K$2='Complete Statement (Sess. Marks'!$AY$2,'Complete Statement (Sess. Marks'!BB245,IF($K$2='Complete Statement (Sess. Marks'!$BK$2,'Complete Statement (Sess. Marks'!BN245,IF($K$2='Complete Statement (Sess. Marks'!$BW$2,'Complete Statement (Sess. Marks'!BZ245,IF($K$2='Complete Statement (Sess. Marks'!$CI$2,'Complete Statement (Sess. Marks'!CL245,"")))))))</f>
        <v>0</v>
      </c>
      <c r="O245" s="76">
        <f>IF($K$2='Complete Statement (Sess. Marks'!$O$2,'Complete Statement (Sess. Marks'!S245,IF($K$2='Complete Statement (Sess. Marks'!$AA$2,'Complete Statement (Sess. Marks'!AE245,IF($K$2='Complete Statement (Sess. Marks'!$AM$2,'Complete Statement (Sess. Marks'!AQ245,IF($K$2='Complete Statement (Sess. Marks'!$AY$2,'Complete Statement (Sess. Marks'!BC245,IF($K$2='Complete Statement (Sess. Marks'!$BK$2,'Complete Statement (Sess. Marks'!BO245,IF($K$2='Complete Statement (Sess. Marks'!$BW$2,'Complete Statement (Sess. Marks'!CA245,IF($K$2='Complete Statement (Sess. Marks'!$CI$2,'Complete Statement (Sess. Marks'!CM245,"")))))))</f>
        <v>0</v>
      </c>
      <c r="P245" s="76">
        <f>IF($K$2='Complete Statement (Sess. Marks'!$O$2,'Complete Statement (Sess. Marks'!T245,IF($K$2='Complete Statement (Sess. Marks'!$AA$2,'Complete Statement (Sess. Marks'!AF245,IF($K$2='Complete Statement (Sess. Marks'!$AM$2,'Complete Statement (Sess. Marks'!AR245,IF($K$2='Complete Statement (Sess. Marks'!$AY$2,'Complete Statement (Sess. Marks'!BD245,IF($K$2='Complete Statement (Sess. Marks'!$BK$2,'Complete Statement (Sess. Marks'!BP245,IF($K$2='Complete Statement (Sess. Marks'!$BW$2,'Complete Statement (Sess. Marks'!CB245,IF($K$2='Complete Statement (Sess. Marks'!$CI$2,'Complete Statement (Sess. Marks'!CN245,"")))))))</f>
        <v>0</v>
      </c>
      <c r="Q245" s="76">
        <f>IF($K$2='Complete Statement (Sess. Marks'!$O$2,'Complete Statement (Sess. Marks'!U245,IF($K$2='Complete Statement (Sess. Marks'!$AA$2,'Complete Statement (Sess. Marks'!AG245,IF($K$2='Complete Statement (Sess. Marks'!$AM$2,'Complete Statement (Sess. Marks'!AS245,IF($K$2='Complete Statement (Sess. Marks'!$AY$2,'Complete Statement (Sess. Marks'!BE245,IF($K$2='Complete Statement (Sess. Marks'!$BK$2,'Complete Statement (Sess. Marks'!BQ245,IF($K$2='Complete Statement (Sess. Marks'!$BW$2,'Complete Statement (Sess. Marks'!CC245,IF($K$2='Complete Statement (Sess. Marks'!$CI$2,'Complete Statement (Sess. Marks'!CO245,"")))))))</f>
        <v>0</v>
      </c>
      <c r="R245" s="76">
        <f>IF($K$2='Complete Statement (Sess. Marks'!$O$2,'Complete Statement (Sess. Marks'!V245,IF($K$2='Complete Statement (Sess. Marks'!$AA$2,'Complete Statement (Sess. Marks'!AH245,IF($K$2='Complete Statement (Sess. Marks'!$AM$2,'Complete Statement (Sess. Marks'!AT245,IF($K$2='Complete Statement (Sess. Marks'!$AY$2,'Complete Statement (Sess. Marks'!BF245,IF($K$2='Complete Statement (Sess. Marks'!$BK$2,'Complete Statement (Sess. Marks'!BR245,IF($K$2='Complete Statement (Sess. Marks'!$BW$2,'Complete Statement (Sess. Marks'!CD245,IF($K$2='Complete Statement (Sess. Marks'!$CI$2,'Complete Statement (Sess. Marks'!CP245,"")))))))</f>
        <v>0</v>
      </c>
      <c r="S245" s="76">
        <f>IF($K$2='Complete Statement (Sess. Marks'!$O$2,'Complete Statement (Sess. Marks'!W245,IF($K$2='Complete Statement (Sess. Marks'!$AA$2,'Complete Statement (Sess. Marks'!AI245,IF($K$2='Complete Statement (Sess. Marks'!$AM$2,'Complete Statement (Sess. Marks'!AU245,IF($K$2='Complete Statement (Sess. Marks'!$AY$2,'Complete Statement (Sess. Marks'!BG245,IF($K$2='Complete Statement (Sess. Marks'!$BK$2,'Complete Statement (Sess. Marks'!BS245,IF($K$2='Complete Statement (Sess. Marks'!$BW$2,'Complete Statement (Sess. Marks'!CE245,IF($K$2='Complete Statement (Sess. Marks'!$CI$2,'Complete Statement (Sess. Marks'!CQ245,"")))))))</f>
        <v>0</v>
      </c>
      <c r="T245" s="76">
        <f>IF($K$2='Complete Statement (Sess. Marks'!$O$2,'Complete Statement (Sess. Marks'!X245,IF($K$2='Complete Statement (Sess. Marks'!$AA$2,'Complete Statement (Sess. Marks'!AJ245,IF($K$2='Complete Statement (Sess. Marks'!$AM$2,'Complete Statement (Sess. Marks'!AV245,IF($K$2='Complete Statement (Sess. Marks'!$AY$2,'Complete Statement (Sess. Marks'!BH245,IF($K$2='Complete Statement (Sess. Marks'!$BK$2,'Complete Statement (Sess. Marks'!BT245,IF($K$2='Complete Statement (Sess. Marks'!$BW$2,'Complete Statement (Sess. Marks'!CF245,IF($K$2='Complete Statement (Sess. Marks'!$CI$2,'Complete Statement (Sess. Marks'!CR245,"")))))))</f>
        <v>0</v>
      </c>
      <c r="U245" s="76">
        <f>IF($K$2='Complete Statement (Sess. Marks'!$O$2,'Complete Statement (Sess. Marks'!Y245,IF($K$2='Complete Statement (Sess. Marks'!$AA$2,'Complete Statement (Sess. Marks'!AK245,IF($K$2='Complete Statement (Sess. Marks'!$AM$2,'Complete Statement (Sess. Marks'!AW245,IF($K$2='Complete Statement (Sess. Marks'!$AY$2,'Complete Statement (Sess. Marks'!BI245,IF($K$2='Complete Statement (Sess. Marks'!$BK$2,'Complete Statement (Sess. Marks'!BU245,IF($K$2='Complete Statement (Sess. Marks'!$BW$2,'Complete Statement (Sess. Marks'!CG245,IF($K$2='Complete Statement (Sess. Marks'!$CI$2,'Complete Statement (Sess. Marks'!CS245,"")))))))</f>
        <v>0</v>
      </c>
      <c r="V245" s="78">
        <f>IF($K$2='Complete Statement (Sess. Marks'!$O$2,'Complete Statement (Sess. Marks'!Z245,IF($K$2='Complete Statement (Sess. Marks'!$AA$2,'Complete Statement (Sess. Marks'!AL245,IF($K$2='Complete Statement (Sess. Marks'!$AM$2,'Complete Statement (Sess. Marks'!AX245,IF($K$2='Complete Statement (Sess. Marks'!$AY$2,'Complete Statement (Sess. Marks'!BJ245,IF($K$2='Complete Statement (Sess. Marks'!$BK$2,'Complete Statement (Sess. Marks'!BV245,IF($K$2='Complete Statement (Sess. Marks'!$BW$2,'Complete Statement (Sess. Marks'!CH245,IF($K$2='Complete Statement (Sess. Marks'!$CI$2,'Complete Statement (Sess. Marks'!CT245,"")))))))</f>
        <v>0</v>
      </c>
      <c r="W245" s="585"/>
      <c r="X245" s="128">
        <f>'Complete Statement (Sess. Marks'!DE245</f>
        <v>0</v>
      </c>
      <c r="Y245" s="282">
        <f>'Complete Statement (Sess. Marks'!DI245</f>
        <v>0</v>
      </c>
      <c r="Z245" s="124">
        <f>'Complete Statement (Sess. Marks'!DM245</f>
        <v>0</v>
      </c>
      <c r="AA245" s="282">
        <f>'Complete Statement (Sess. Marks'!DQ245</f>
        <v>0</v>
      </c>
      <c r="AB245" s="352">
        <f>'Complete Statement (Sess. Marks'!DU245</f>
        <v>0</v>
      </c>
      <c r="AC245" s="284">
        <f>'Complete Statement (Sess. Marks'!DY245</f>
        <v>0</v>
      </c>
      <c r="AD245" s="278" t="str">
        <f>'Complete Statement (Sess. Marks'!EC245</f>
        <v/>
      </c>
      <c r="AE245" s="123">
        <f>'Complete Statement (Sess. Marks'!ED245</f>
        <v>0</v>
      </c>
      <c r="AF245" s="44" t="str">
        <f>'Complete Statement (Sess. Marks'!EE245</f>
        <v>D</v>
      </c>
      <c r="AG245" s="289">
        <f>'Complete Statement (Sess. Marks'!EF245</f>
        <v>0</v>
      </c>
      <c r="AH245" s="290" t="str">
        <f>'Complete Statement (Sess. Marks'!EG245</f>
        <v>D</v>
      </c>
      <c r="AI245" s="653"/>
    </row>
    <row r="246" spans="1:35" s="20" customFormat="1" ht="17.25" customHeight="1">
      <c r="A246" s="654"/>
      <c r="B246" s="90">
        <f t="shared" si="3"/>
        <v>0</v>
      </c>
      <c r="C246" s="19">
        <f>'Marks Entry'!D248</f>
        <v>0</v>
      </c>
      <c r="D246" s="19">
        <f>'Marks Entry'!E248</f>
        <v>0</v>
      </c>
      <c r="E246" s="106" t="str">
        <f>'Marks Entry'!F248</f>
        <v/>
      </c>
      <c r="F246" s="19">
        <f>'Marks Entry'!G248</f>
        <v>0</v>
      </c>
      <c r="G246" s="19">
        <f>'Marks Entry'!H248</f>
        <v>0</v>
      </c>
      <c r="H246" s="19">
        <f>'Marks Entry'!I248</f>
        <v>0</v>
      </c>
      <c r="I246" s="19">
        <f>'Marks Entry'!J248</f>
        <v>0</v>
      </c>
      <c r="J246" s="748">
        <f>'Marks Entry'!K248</f>
        <v>0</v>
      </c>
      <c r="K246" s="77">
        <f>IF($K$2='Complete Statement (Sess. Marks'!$O$2,'Complete Statement (Sess. Marks'!O246,IF($K$2='Complete Statement (Sess. Marks'!$AA$2,'Complete Statement (Sess. Marks'!AA246,IF($K$2='Complete Statement (Sess. Marks'!$AM$2,'Complete Statement (Sess. Marks'!AM246,IF($K$2='Complete Statement (Sess. Marks'!$AY$2,'Complete Statement (Sess. Marks'!AY246,IF($K$2='Complete Statement (Sess. Marks'!$BK$2,'Complete Statement (Sess. Marks'!BK246,IF($K$2='Complete Statement (Sess. Marks'!$BW$2,'Complete Statement (Sess. Marks'!BW246,IF($K$2='Complete Statement (Sess. Marks'!$CI$2,'Complete Statement (Sess. Marks'!CI246,"")))))))</f>
        <v>0</v>
      </c>
      <c r="L246" s="76">
        <f>IF($K$2='Complete Statement (Sess. Marks'!$O$2,'Complete Statement (Sess. Marks'!P246,IF($K$2='Complete Statement (Sess. Marks'!$AA$2,'Complete Statement (Sess. Marks'!AB246,IF($K$2='Complete Statement (Sess. Marks'!$AM$2,'Complete Statement (Sess. Marks'!AN246,IF($K$2='Complete Statement (Sess. Marks'!$AY$2,'Complete Statement (Sess. Marks'!AZ246,IF($K$2='Complete Statement (Sess. Marks'!$BK$2,'Complete Statement (Sess. Marks'!BL246,IF($K$2='Complete Statement (Sess. Marks'!$BW$2,'Complete Statement (Sess. Marks'!BX246,IF($K$2='Complete Statement (Sess. Marks'!$CI$2,'Complete Statement (Sess. Marks'!CJ246,"")))))))</f>
        <v>0</v>
      </c>
      <c r="M246" s="76">
        <f>IF($K$2='Complete Statement (Sess. Marks'!$O$2,'Complete Statement (Sess. Marks'!Q246,IF($K$2='Complete Statement (Sess. Marks'!$AA$2,'Complete Statement (Sess. Marks'!AC246,IF($K$2='Complete Statement (Sess. Marks'!$AM$2,'Complete Statement (Sess. Marks'!AO246,IF($K$2='Complete Statement (Sess. Marks'!$AY$2,'Complete Statement (Sess. Marks'!BA246,IF($K$2='Complete Statement (Sess. Marks'!$BK$2,'Complete Statement (Sess. Marks'!BM246,IF($K$2='Complete Statement (Sess. Marks'!$BW$2,'Complete Statement (Sess. Marks'!BY246,IF($K$2='Complete Statement (Sess. Marks'!$CI$2,'Complete Statement (Sess. Marks'!CK246,"")))))))</f>
        <v>0</v>
      </c>
      <c r="N246" s="76">
        <f>IF($K$2='Complete Statement (Sess. Marks'!$O$2,'Complete Statement (Sess. Marks'!R246,IF($K$2='Complete Statement (Sess. Marks'!$AA$2,'Complete Statement (Sess. Marks'!AD246,IF($K$2='Complete Statement (Sess. Marks'!$AM$2,'Complete Statement (Sess. Marks'!AP246,IF($K$2='Complete Statement (Sess. Marks'!$AY$2,'Complete Statement (Sess. Marks'!BB246,IF($K$2='Complete Statement (Sess. Marks'!$BK$2,'Complete Statement (Sess. Marks'!BN246,IF($K$2='Complete Statement (Sess. Marks'!$BW$2,'Complete Statement (Sess. Marks'!BZ246,IF($K$2='Complete Statement (Sess. Marks'!$CI$2,'Complete Statement (Sess. Marks'!CL246,"")))))))</f>
        <v>0</v>
      </c>
      <c r="O246" s="76">
        <f>IF($K$2='Complete Statement (Sess. Marks'!$O$2,'Complete Statement (Sess. Marks'!S246,IF($K$2='Complete Statement (Sess. Marks'!$AA$2,'Complete Statement (Sess. Marks'!AE246,IF($K$2='Complete Statement (Sess. Marks'!$AM$2,'Complete Statement (Sess. Marks'!AQ246,IF($K$2='Complete Statement (Sess. Marks'!$AY$2,'Complete Statement (Sess. Marks'!BC246,IF($K$2='Complete Statement (Sess. Marks'!$BK$2,'Complete Statement (Sess. Marks'!BO246,IF($K$2='Complete Statement (Sess. Marks'!$BW$2,'Complete Statement (Sess. Marks'!CA246,IF($K$2='Complete Statement (Sess. Marks'!$CI$2,'Complete Statement (Sess. Marks'!CM246,"")))))))</f>
        <v>0</v>
      </c>
      <c r="P246" s="76">
        <f>IF($K$2='Complete Statement (Sess. Marks'!$O$2,'Complete Statement (Sess. Marks'!T246,IF($K$2='Complete Statement (Sess. Marks'!$AA$2,'Complete Statement (Sess. Marks'!AF246,IF($K$2='Complete Statement (Sess. Marks'!$AM$2,'Complete Statement (Sess. Marks'!AR246,IF($K$2='Complete Statement (Sess. Marks'!$AY$2,'Complete Statement (Sess. Marks'!BD246,IF($K$2='Complete Statement (Sess. Marks'!$BK$2,'Complete Statement (Sess. Marks'!BP246,IF($K$2='Complete Statement (Sess. Marks'!$BW$2,'Complete Statement (Sess. Marks'!CB246,IF($K$2='Complete Statement (Sess. Marks'!$CI$2,'Complete Statement (Sess. Marks'!CN246,"")))))))</f>
        <v>0</v>
      </c>
      <c r="Q246" s="76">
        <f>IF($K$2='Complete Statement (Sess. Marks'!$O$2,'Complete Statement (Sess. Marks'!U246,IF($K$2='Complete Statement (Sess. Marks'!$AA$2,'Complete Statement (Sess. Marks'!AG246,IF($K$2='Complete Statement (Sess. Marks'!$AM$2,'Complete Statement (Sess. Marks'!AS246,IF($K$2='Complete Statement (Sess. Marks'!$AY$2,'Complete Statement (Sess. Marks'!BE246,IF($K$2='Complete Statement (Sess. Marks'!$BK$2,'Complete Statement (Sess. Marks'!BQ246,IF($K$2='Complete Statement (Sess. Marks'!$BW$2,'Complete Statement (Sess. Marks'!CC246,IF($K$2='Complete Statement (Sess. Marks'!$CI$2,'Complete Statement (Sess. Marks'!CO246,"")))))))</f>
        <v>0</v>
      </c>
      <c r="R246" s="76">
        <f>IF($K$2='Complete Statement (Sess. Marks'!$O$2,'Complete Statement (Sess. Marks'!V246,IF($K$2='Complete Statement (Sess. Marks'!$AA$2,'Complete Statement (Sess. Marks'!AH246,IF($K$2='Complete Statement (Sess. Marks'!$AM$2,'Complete Statement (Sess. Marks'!AT246,IF($K$2='Complete Statement (Sess. Marks'!$AY$2,'Complete Statement (Sess. Marks'!BF246,IF($K$2='Complete Statement (Sess. Marks'!$BK$2,'Complete Statement (Sess. Marks'!BR246,IF($K$2='Complete Statement (Sess. Marks'!$BW$2,'Complete Statement (Sess. Marks'!CD246,IF($K$2='Complete Statement (Sess. Marks'!$CI$2,'Complete Statement (Sess. Marks'!CP246,"")))))))</f>
        <v>0</v>
      </c>
      <c r="S246" s="76">
        <f>IF($K$2='Complete Statement (Sess. Marks'!$O$2,'Complete Statement (Sess. Marks'!W246,IF($K$2='Complete Statement (Sess. Marks'!$AA$2,'Complete Statement (Sess. Marks'!AI246,IF($K$2='Complete Statement (Sess. Marks'!$AM$2,'Complete Statement (Sess. Marks'!AU246,IF($K$2='Complete Statement (Sess. Marks'!$AY$2,'Complete Statement (Sess. Marks'!BG246,IF($K$2='Complete Statement (Sess. Marks'!$BK$2,'Complete Statement (Sess. Marks'!BS246,IF($K$2='Complete Statement (Sess. Marks'!$BW$2,'Complete Statement (Sess. Marks'!CE246,IF($K$2='Complete Statement (Sess. Marks'!$CI$2,'Complete Statement (Sess. Marks'!CQ246,"")))))))</f>
        <v>0</v>
      </c>
      <c r="T246" s="76">
        <f>IF($K$2='Complete Statement (Sess. Marks'!$O$2,'Complete Statement (Sess. Marks'!X246,IF($K$2='Complete Statement (Sess. Marks'!$AA$2,'Complete Statement (Sess. Marks'!AJ246,IF($K$2='Complete Statement (Sess. Marks'!$AM$2,'Complete Statement (Sess. Marks'!AV246,IF($K$2='Complete Statement (Sess. Marks'!$AY$2,'Complete Statement (Sess. Marks'!BH246,IF($K$2='Complete Statement (Sess. Marks'!$BK$2,'Complete Statement (Sess. Marks'!BT246,IF($K$2='Complete Statement (Sess. Marks'!$BW$2,'Complete Statement (Sess. Marks'!CF246,IF($K$2='Complete Statement (Sess. Marks'!$CI$2,'Complete Statement (Sess. Marks'!CR246,"")))))))</f>
        <v>0</v>
      </c>
      <c r="U246" s="76">
        <f>IF($K$2='Complete Statement (Sess. Marks'!$O$2,'Complete Statement (Sess. Marks'!Y246,IF($K$2='Complete Statement (Sess. Marks'!$AA$2,'Complete Statement (Sess. Marks'!AK246,IF($K$2='Complete Statement (Sess. Marks'!$AM$2,'Complete Statement (Sess. Marks'!AW246,IF($K$2='Complete Statement (Sess. Marks'!$AY$2,'Complete Statement (Sess. Marks'!BI246,IF($K$2='Complete Statement (Sess. Marks'!$BK$2,'Complete Statement (Sess. Marks'!BU246,IF($K$2='Complete Statement (Sess. Marks'!$BW$2,'Complete Statement (Sess. Marks'!CG246,IF($K$2='Complete Statement (Sess. Marks'!$CI$2,'Complete Statement (Sess. Marks'!CS246,"")))))))</f>
        <v>0</v>
      </c>
      <c r="V246" s="78">
        <f>IF($K$2='Complete Statement (Sess. Marks'!$O$2,'Complete Statement (Sess. Marks'!Z246,IF($K$2='Complete Statement (Sess. Marks'!$AA$2,'Complete Statement (Sess. Marks'!AL246,IF($K$2='Complete Statement (Sess. Marks'!$AM$2,'Complete Statement (Sess. Marks'!AX246,IF($K$2='Complete Statement (Sess. Marks'!$AY$2,'Complete Statement (Sess. Marks'!BJ246,IF($K$2='Complete Statement (Sess. Marks'!$BK$2,'Complete Statement (Sess. Marks'!BV246,IF($K$2='Complete Statement (Sess. Marks'!$BW$2,'Complete Statement (Sess. Marks'!CH246,IF($K$2='Complete Statement (Sess. Marks'!$CI$2,'Complete Statement (Sess. Marks'!CT246,"")))))))</f>
        <v>0</v>
      </c>
      <c r="W246" s="585"/>
      <c r="X246" s="128">
        <f>'Complete Statement (Sess. Marks'!DE246</f>
        <v>0</v>
      </c>
      <c r="Y246" s="282">
        <f>'Complete Statement (Sess. Marks'!DI246</f>
        <v>0</v>
      </c>
      <c r="Z246" s="124">
        <f>'Complete Statement (Sess. Marks'!DM246</f>
        <v>0</v>
      </c>
      <c r="AA246" s="282">
        <f>'Complete Statement (Sess. Marks'!DQ246</f>
        <v>0</v>
      </c>
      <c r="AB246" s="352">
        <f>'Complete Statement (Sess. Marks'!DU246</f>
        <v>0</v>
      </c>
      <c r="AC246" s="284">
        <f>'Complete Statement (Sess. Marks'!DY246</f>
        <v>0</v>
      </c>
      <c r="AD246" s="278" t="str">
        <f>'Complete Statement (Sess. Marks'!EC246</f>
        <v/>
      </c>
      <c r="AE246" s="123">
        <f>'Complete Statement (Sess. Marks'!ED246</f>
        <v>0</v>
      </c>
      <c r="AF246" s="44" t="str">
        <f>'Complete Statement (Sess. Marks'!EE246</f>
        <v>D</v>
      </c>
      <c r="AG246" s="289">
        <f>'Complete Statement (Sess. Marks'!EF246</f>
        <v>0</v>
      </c>
      <c r="AH246" s="290" t="str">
        <f>'Complete Statement (Sess. Marks'!EG246</f>
        <v>D</v>
      </c>
      <c r="AI246" s="653"/>
    </row>
    <row r="247" spans="1:35" s="20" customFormat="1" ht="17.25" customHeight="1">
      <c r="A247" s="654"/>
      <c r="B247" s="90">
        <f t="shared" si="3"/>
        <v>0</v>
      </c>
      <c r="C247" s="19">
        <f>'Marks Entry'!D249</f>
        <v>0</v>
      </c>
      <c r="D247" s="19">
        <f>'Marks Entry'!E249</f>
        <v>0</v>
      </c>
      <c r="E247" s="106" t="str">
        <f>'Marks Entry'!F249</f>
        <v/>
      </c>
      <c r="F247" s="19">
        <f>'Marks Entry'!G249</f>
        <v>0</v>
      </c>
      <c r="G247" s="19">
        <f>'Marks Entry'!H249</f>
        <v>0</v>
      </c>
      <c r="H247" s="19">
        <f>'Marks Entry'!I249</f>
        <v>0</v>
      </c>
      <c r="I247" s="19">
        <f>'Marks Entry'!J249</f>
        <v>0</v>
      </c>
      <c r="J247" s="748">
        <f>'Marks Entry'!K249</f>
        <v>0</v>
      </c>
      <c r="K247" s="77">
        <f>IF($K$2='Complete Statement (Sess. Marks'!$O$2,'Complete Statement (Sess. Marks'!O247,IF($K$2='Complete Statement (Sess. Marks'!$AA$2,'Complete Statement (Sess. Marks'!AA247,IF($K$2='Complete Statement (Sess. Marks'!$AM$2,'Complete Statement (Sess. Marks'!AM247,IF($K$2='Complete Statement (Sess. Marks'!$AY$2,'Complete Statement (Sess. Marks'!AY247,IF($K$2='Complete Statement (Sess. Marks'!$BK$2,'Complete Statement (Sess. Marks'!BK247,IF($K$2='Complete Statement (Sess. Marks'!$BW$2,'Complete Statement (Sess. Marks'!BW247,IF($K$2='Complete Statement (Sess. Marks'!$CI$2,'Complete Statement (Sess. Marks'!CI247,"")))))))</f>
        <v>0</v>
      </c>
      <c r="L247" s="76">
        <f>IF($K$2='Complete Statement (Sess. Marks'!$O$2,'Complete Statement (Sess. Marks'!P247,IF($K$2='Complete Statement (Sess. Marks'!$AA$2,'Complete Statement (Sess. Marks'!AB247,IF($K$2='Complete Statement (Sess. Marks'!$AM$2,'Complete Statement (Sess. Marks'!AN247,IF($K$2='Complete Statement (Sess. Marks'!$AY$2,'Complete Statement (Sess. Marks'!AZ247,IF($K$2='Complete Statement (Sess. Marks'!$BK$2,'Complete Statement (Sess. Marks'!BL247,IF($K$2='Complete Statement (Sess. Marks'!$BW$2,'Complete Statement (Sess. Marks'!BX247,IF($K$2='Complete Statement (Sess. Marks'!$CI$2,'Complete Statement (Sess. Marks'!CJ247,"")))))))</f>
        <v>0</v>
      </c>
      <c r="M247" s="76">
        <f>IF($K$2='Complete Statement (Sess. Marks'!$O$2,'Complete Statement (Sess. Marks'!Q247,IF($K$2='Complete Statement (Sess. Marks'!$AA$2,'Complete Statement (Sess. Marks'!AC247,IF($K$2='Complete Statement (Sess. Marks'!$AM$2,'Complete Statement (Sess. Marks'!AO247,IF($K$2='Complete Statement (Sess. Marks'!$AY$2,'Complete Statement (Sess. Marks'!BA247,IF($K$2='Complete Statement (Sess. Marks'!$BK$2,'Complete Statement (Sess. Marks'!BM247,IF($K$2='Complete Statement (Sess. Marks'!$BW$2,'Complete Statement (Sess. Marks'!BY247,IF($K$2='Complete Statement (Sess. Marks'!$CI$2,'Complete Statement (Sess. Marks'!CK247,"")))))))</f>
        <v>0</v>
      </c>
      <c r="N247" s="76">
        <f>IF($K$2='Complete Statement (Sess. Marks'!$O$2,'Complete Statement (Sess. Marks'!R247,IF($K$2='Complete Statement (Sess. Marks'!$AA$2,'Complete Statement (Sess. Marks'!AD247,IF($K$2='Complete Statement (Sess. Marks'!$AM$2,'Complete Statement (Sess. Marks'!AP247,IF($K$2='Complete Statement (Sess. Marks'!$AY$2,'Complete Statement (Sess. Marks'!BB247,IF($K$2='Complete Statement (Sess. Marks'!$BK$2,'Complete Statement (Sess. Marks'!BN247,IF($K$2='Complete Statement (Sess. Marks'!$BW$2,'Complete Statement (Sess. Marks'!BZ247,IF($K$2='Complete Statement (Sess. Marks'!$CI$2,'Complete Statement (Sess. Marks'!CL247,"")))))))</f>
        <v>0</v>
      </c>
      <c r="O247" s="76">
        <f>IF($K$2='Complete Statement (Sess. Marks'!$O$2,'Complete Statement (Sess. Marks'!S247,IF($K$2='Complete Statement (Sess. Marks'!$AA$2,'Complete Statement (Sess. Marks'!AE247,IF($K$2='Complete Statement (Sess. Marks'!$AM$2,'Complete Statement (Sess. Marks'!AQ247,IF($K$2='Complete Statement (Sess. Marks'!$AY$2,'Complete Statement (Sess. Marks'!BC247,IF($K$2='Complete Statement (Sess. Marks'!$BK$2,'Complete Statement (Sess. Marks'!BO247,IF($K$2='Complete Statement (Sess. Marks'!$BW$2,'Complete Statement (Sess. Marks'!CA247,IF($K$2='Complete Statement (Sess. Marks'!$CI$2,'Complete Statement (Sess. Marks'!CM247,"")))))))</f>
        <v>0</v>
      </c>
      <c r="P247" s="76">
        <f>IF($K$2='Complete Statement (Sess. Marks'!$O$2,'Complete Statement (Sess. Marks'!T247,IF($K$2='Complete Statement (Sess. Marks'!$AA$2,'Complete Statement (Sess. Marks'!AF247,IF($K$2='Complete Statement (Sess. Marks'!$AM$2,'Complete Statement (Sess. Marks'!AR247,IF($K$2='Complete Statement (Sess. Marks'!$AY$2,'Complete Statement (Sess. Marks'!BD247,IF($K$2='Complete Statement (Sess. Marks'!$BK$2,'Complete Statement (Sess. Marks'!BP247,IF($K$2='Complete Statement (Sess. Marks'!$BW$2,'Complete Statement (Sess. Marks'!CB247,IF($K$2='Complete Statement (Sess. Marks'!$CI$2,'Complete Statement (Sess. Marks'!CN247,"")))))))</f>
        <v>0</v>
      </c>
      <c r="Q247" s="76">
        <f>IF($K$2='Complete Statement (Sess. Marks'!$O$2,'Complete Statement (Sess. Marks'!U247,IF($K$2='Complete Statement (Sess. Marks'!$AA$2,'Complete Statement (Sess. Marks'!AG247,IF($K$2='Complete Statement (Sess. Marks'!$AM$2,'Complete Statement (Sess. Marks'!AS247,IF($K$2='Complete Statement (Sess. Marks'!$AY$2,'Complete Statement (Sess. Marks'!BE247,IF($K$2='Complete Statement (Sess. Marks'!$BK$2,'Complete Statement (Sess. Marks'!BQ247,IF($K$2='Complete Statement (Sess. Marks'!$BW$2,'Complete Statement (Sess. Marks'!CC247,IF($K$2='Complete Statement (Sess. Marks'!$CI$2,'Complete Statement (Sess. Marks'!CO247,"")))))))</f>
        <v>0</v>
      </c>
      <c r="R247" s="76">
        <f>IF($K$2='Complete Statement (Sess. Marks'!$O$2,'Complete Statement (Sess. Marks'!V247,IF($K$2='Complete Statement (Sess. Marks'!$AA$2,'Complete Statement (Sess. Marks'!AH247,IF($K$2='Complete Statement (Sess. Marks'!$AM$2,'Complete Statement (Sess. Marks'!AT247,IF($K$2='Complete Statement (Sess. Marks'!$AY$2,'Complete Statement (Sess. Marks'!BF247,IF($K$2='Complete Statement (Sess. Marks'!$BK$2,'Complete Statement (Sess. Marks'!BR247,IF($K$2='Complete Statement (Sess. Marks'!$BW$2,'Complete Statement (Sess. Marks'!CD247,IF($K$2='Complete Statement (Sess. Marks'!$CI$2,'Complete Statement (Sess. Marks'!CP247,"")))))))</f>
        <v>0</v>
      </c>
      <c r="S247" s="76">
        <f>IF($K$2='Complete Statement (Sess. Marks'!$O$2,'Complete Statement (Sess. Marks'!W247,IF($K$2='Complete Statement (Sess. Marks'!$AA$2,'Complete Statement (Sess. Marks'!AI247,IF($K$2='Complete Statement (Sess. Marks'!$AM$2,'Complete Statement (Sess. Marks'!AU247,IF($K$2='Complete Statement (Sess. Marks'!$AY$2,'Complete Statement (Sess. Marks'!BG247,IF($K$2='Complete Statement (Sess. Marks'!$BK$2,'Complete Statement (Sess. Marks'!BS247,IF($K$2='Complete Statement (Sess. Marks'!$BW$2,'Complete Statement (Sess. Marks'!CE247,IF($K$2='Complete Statement (Sess. Marks'!$CI$2,'Complete Statement (Sess. Marks'!CQ247,"")))))))</f>
        <v>0</v>
      </c>
      <c r="T247" s="76">
        <f>IF($K$2='Complete Statement (Sess. Marks'!$O$2,'Complete Statement (Sess. Marks'!X247,IF($K$2='Complete Statement (Sess. Marks'!$AA$2,'Complete Statement (Sess. Marks'!AJ247,IF($K$2='Complete Statement (Sess. Marks'!$AM$2,'Complete Statement (Sess. Marks'!AV247,IF($K$2='Complete Statement (Sess. Marks'!$AY$2,'Complete Statement (Sess. Marks'!BH247,IF($K$2='Complete Statement (Sess. Marks'!$BK$2,'Complete Statement (Sess. Marks'!BT247,IF($K$2='Complete Statement (Sess. Marks'!$BW$2,'Complete Statement (Sess. Marks'!CF247,IF($K$2='Complete Statement (Sess. Marks'!$CI$2,'Complete Statement (Sess. Marks'!CR247,"")))))))</f>
        <v>0</v>
      </c>
      <c r="U247" s="76">
        <f>IF($K$2='Complete Statement (Sess. Marks'!$O$2,'Complete Statement (Sess. Marks'!Y247,IF($K$2='Complete Statement (Sess. Marks'!$AA$2,'Complete Statement (Sess. Marks'!AK247,IF($K$2='Complete Statement (Sess. Marks'!$AM$2,'Complete Statement (Sess. Marks'!AW247,IF($K$2='Complete Statement (Sess. Marks'!$AY$2,'Complete Statement (Sess. Marks'!BI247,IF($K$2='Complete Statement (Sess. Marks'!$BK$2,'Complete Statement (Sess. Marks'!BU247,IF($K$2='Complete Statement (Sess. Marks'!$BW$2,'Complete Statement (Sess. Marks'!CG247,IF($K$2='Complete Statement (Sess. Marks'!$CI$2,'Complete Statement (Sess. Marks'!CS247,"")))))))</f>
        <v>0</v>
      </c>
      <c r="V247" s="78">
        <f>IF($K$2='Complete Statement (Sess. Marks'!$O$2,'Complete Statement (Sess. Marks'!Z247,IF($K$2='Complete Statement (Sess. Marks'!$AA$2,'Complete Statement (Sess. Marks'!AL247,IF($K$2='Complete Statement (Sess. Marks'!$AM$2,'Complete Statement (Sess. Marks'!AX247,IF($K$2='Complete Statement (Sess. Marks'!$AY$2,'Complete Statement (Sess. Marks'!BJ247,IF($K$2='Complete Statement (Sess. Marks'!$BK$2,'Complete Statement (Sess. Marks'!BV247,IF($K$2='Complete Statement (Sess. Marks'!$BW$2,'Complete Statement (Sess. Marks'!CH247,IF($K$2='Complete Statement (Sess. Marks'!$CI$2,'Complete Statement (Sess. Marks'!CT247,"")))))))</f>
        <v>0</v>
      </c>
      <c r="W247" s="585"/>
      <c r="X247" s="128">
        <f>'Complete Statement (Sess. Marks'!DE247</f>
        <v>0</v>
      </c>
      <c r="Y247" s="282">
        <f>'Complete Statement (Sess. Marks'!DI247</f>
        <v>0</v>
      </c>
      <c r="Z247" s="124">
        <f>'Complete Statement (Sess. Marks'!DM247</f>
        <v>0</v>
      </c>
      <c r="AA247" s="282">
        <f>'Complete Statement (Sess. Marks'!DQ247</f>
        <v>0</v>
      </c>
      <c r="AB247" s="352">
        <f>'Complete Statement (Sess. Marks'!DU247</f>
        <v>0</v>
      </c>
      <c r="AC247" s="284">
        <f>'Complete Statement (Sess. Marks'!DY247</f>
        <v>0</v>
      </c>
      <c r="AD247" s="278" t="str">
        <f>'Complete Statement (Sess. Marks'!EC247</f>
        <v/>
      </c>
      <c r="AE247" s="123">
        <f>'Complete Statement (Sess. Marks'!ED247</f>
        <v>0</v>
      </c>
      <c r="AF247" s="44" t="str">
        <f>'Complete Statement (Sess. Marks'!EE247</f>
        <v>D</v>
      </c>
      <c r="AG247" s="289">
        <f>'Complete Statement (Sess. Marks'!EF247</f>
        <v>0</v>
      </c>
      <c r="AH247" s="290" t="str">
        <f>'Complete Statement (Sess. Marks'!EG247</f>
        <v>D</v>
      </c>
      <c r="AI247" s="653"/>
    </row>
    <row r="248" spans="1:35" s="20" customFormat="1" ht="17.25" customHeight="1">
      <c r="A248" s="654"/>
      <c r="B248" s="90">
        <f t="shared" si="3"/>
        <v>0</v>
      </c>
      <c r="C248" s="19">
        <f>'Marks Entry'!D250</f>
        <v>0</v>
      </c>
      <c r="D248" s="19">
        <f>'Marks Entry'!E250</f>
        <v>0</v>
      </c>
      <c r="E248" s="106" t="str">
        <f>'Marks Entry'!F250</f>
        <v/>
      </c>
      <c r="F248" s="19">
        <f>'Marks Entry'!G250</f>
        <v>0</v>
      </c>
      <c r="G248" s="19">
        <f>'Marks Entry'!H250</f>
        <v>0</v>
      </c>
      <c r="H248" s="19">
        <f>'Marks Entry'!I250</f>
        <v>0</v>
      </c>
      <c r="I248" s="19">
        <f>'Marks Entry'!J250</f>
        <v>0</v>
      </c>
      <c r="J248" s="748">
        <f>'Marks Entry'!K250</f>
        <v>0</v>
      </c>
      <c r="K248" s="77">
        <f>IF($K$2='Complete Statement (Sess. Marks'!$O$2,'Complete Statement (Sess. Marks'!O248,IF($K$2='Complete Statement (Sess. Marks'!$AA$2,'Complete Statement (Sess. Marks'!AA248,IF($K$2='Complete Statement (Sess. Marks'!$AM$2,'Complete Statement (Sess. Marks'!AM248,IF($K$2='Complete Statement (Sess. Marks'!$AY$2,'Complete Statement (Sess. Marks'!AY248,IF($K$2='Complete Statement (Sess. Marks'!$BK$2,'Complete Statement (Sess. Marks'!BK248,IF($K$2='Complete Statement (Sess. Marks'!$BW$2,'Complete Statement (Sess. Marks'!BW248,IF($K$2='Complete Statement (Sess. Marks'!$CI$2,'Complete Statement (Sess. Marks'!CI248,"")))))))</f>
        <v>0</v>
      </c>
      <c r="L248" s="76">
        <f>IF($K$2='Complete Statement (Sess. Marks'!$O$2,'Complete Statement (Sess. Marks'!P248,IF($K$2='Complete Statement (Sess. Marks'!$AA$2,'Complete Statement (Sess. Marks'!AB248,IF($K$2='Complete Statement (Sess. Marks'!$AM$2,'Complete Statement (Sess. Marks'!AN248,IF($K$2='Complete Statement (Sess. Marks'!$AY$2,'Complete Statement (Sess. Marks'!AZ248,IF($K$2='Complete Statement (Sess. Marks'!$BK$2,'Complete Statement (Sess. Marks'!BL248,IF($K$2='Complete Statement (Sess. Marks'!$BW$2,'Complete Statement (Sess. Marks'!BX248,IF($K$2='Complete Statement (Sess. Marks'!$CI$2,'Complete Statement (Sess. Marks'!CJ248,"")))))))</f>
        <v>0</v>
      </c>
      <c r="M248" s="76">
        <f>IF($K$2='Complete Statement (Sess. Marks'!$O$2,'Complete Statement (Sess. Marks'!Q248,IF($K$2='Complete Statement (Sess. Marks'!$AA$2,'Complete Statement (Sess. Marks'!AC248,IF($K$2='Complete Statement (Sess. Marks'!$AM$2,'Complete Statement (Sess. Marks'!AO248,IF($K$2='Complete Statement (Sess. Marks'!$AY$2,'Complete Statement (Sess. Marks'!BA248,IF($K$2='Complete Statement (Sess. Marks'!$BK$2,'Complete Statement (Sess. Marks'!BM248,IF($K$2='Complete Statement (Sess. Marks'!$BW$2,'Complete Statement (Sess. Marks'!BY248,IF($K$2='Complete Statement (Sess. Marks'!$CI$2,'Complete Statement (Sess. Marks'!CK248,"")))))))</f>
        <v>0</v>
      </c>
      <c r="N248" s="76">
        <f>IF($K$2='Complete Statement (Sess. Marks'!$O$2,'Complete Statement (Sess. Marks'!R248,IF($K$2='Complete Statement (Sess. Marks'!$AA$2,'Complete Statement (Sess. Marks'!AD248,IF($K$2='Complete Statement (Sess. Marks'!$AM$2,'Complete Statement (Sess. Marks'!AP248,IF($K$2='Complete Statement (Sess. Marks'!$AY$2,'Complete Statement (Sess. Marks'!BB248,IF($K$2='Complete Statement (Sess. Marks'!$BK$2,'Complete Statement (Sess. Marks'!BN248,IF($K$2='Complete Statement (Sess. Marks'!$BW$2,'Complete Statement (Sess. Marks'!BZ248,IF($K$2='Complete Statement (Sess. Marks'!$CI$2,'Complete Statement (Sess. Marks'!CL248,"")))))))</f>
        <v>0</v>
      </c>
      <c r="O248" s="76">
        <f>IF($K$2='Complete Statement (Sess. Marks'!$O$2,'Complete Statement (Sess. Marks'!S248,IF($K$2='Complete Statement (Sess. Marks'!$AA$2,'Complete Statement (Sess. Marks'!AE248,IF($K$2='Complete Statement (Sess. Marks'!$AM$2,'Complete Statement (Sess. Marks'!AQ248,IF($K$2='Complete Statement (Sess. Marks'!$AY$2,'Complete Statement (Sess. Marks'!BC248,IF($K$2='Complete Statement (Sess. Marks'!$BK$2,'Complete Statement (Sess. Marks'!BO248,IF($K$2='Complete Statement (Sess. Marks'!$BW$2,'Complete Statement (Sess. Marks'!CA248,IF($K$2='Complete Statement (Sess. Marks'!$CI$2,'Complete Statement (Sess. Marks'!CM248,"")))))))</f>
        <v>0</v>
      </c>
      <c r="P248" s="76">
        <f>IF($K$2='Complete Statement (Sess. Marks'!$O$2,'Complete Statement (Sess. Marks'!T248,IF($K$2='Complete Statement (Sess. Marks'!$AA$2,'Complete Statement (Sess. Marks'!AF248,IF($K$2='Complete Statement (Sess. Marks'!$AM$2,'Complete Statement (Sess. Marks'!AR248,IF($K$2='Complete Statement (Sess. Marks'!$AY$2,'Complete Statement (Sess. Marks'!BD248,IF($K$2='Complete Statement (Sess. Marks'!$BK$2,'Complete Statement (Sess. Marks'!BP248,IF($K$2='Complete Statement (Sess. Marks'!$BW$2,'Complete Statement (Sess. Marks'!CB248,IF($K$2='Complete Statement (Sess. Marks'!$CI$2,'Complete Statement (Sess. Marks'!CN248,"")))))))</f>
        <v>0</v>
      </c>
      <c r="Q248" s="76">
        <f>IF($K$2='Complete Statement (Sess. Marks'!$O$2,'Complete Statement (Sess. Marks'!U248,IF($K$2='Complete Statement (Sess. Marks'!$AA$2,'Complete Statement (Sess. Marks'!AG248,IF($K$2='Complete Statement (Sess. Marks'!$AM$2,'Complete Statement (Sess. Marks'!AS248,IF($K$2='Complete Statement (Sess. Marks'!$AY$2,'Complete Statement (Sess. Marks'!BE248,IF($K$2='Complete Statement (Sess. Marks'!$BK$2,'Complete Statement (Sess. Marks'!BQ248,IF($K$2='Complete Statement (Sess. Marks'!$BW$2,'Complete Statement (Sess. Marks'!CC248,IF($K$2='Complete Statement (Sess. Marks'!$CI$2,'Complete Statement (Sess. Marks'!CO248,"")))))))</f>
        <v>0</v>
      </c>
      <c r="R248" s="76">
        <f>IF($K$2='Complete Statement (Sess. Marks'!$O$2,'Complete Statement (Sess. Marks'!V248,IF($K$2='Complete Statement (Sess. Marks'!$AA$2,'Complete Statement (Sess. Marks'!AH248,IF($K$2='Complete Statement (Sess. Marks'!$AM$2,'Complete Statement (Sess. Marks'!AT248,IF($K$2='Complete Statement (Sess. Marks'!$AY$2,'Complete Statement (Sess. Marks'!BF248,IF($K$2='Complete Statement (Sess. Marks'!$BK$2,'Complete Statement (Sess. Marks'!BR248,IF($K$2='Complete Statement (Sess. Marks'!$BW$2,'Complete Statement (Sess. Marks'!CD248,IF($K$2='Complete Statement (Sess. Marks'!$CI$2,'Complete Statement (Sess. Marks'!CP248,"")))))))</f>
        <v>0</v>
      </c>
      <c r="S248" s="76">
        <f>IF($K$2='Complete Statement (Sess. Marks'!$O$2,'Complete Statement (Sess. Marks'!W248,IF($K$2='Complete Statement (Sess. Marks'!$AA$2,'Complete Statement (Sess. Marks'!AI248,IF($K$2='Complete Statement (Sess. Marks'!$AM$2,'Complete Statement (Sess. Marks'!AU248,IF($K$2='Complete Statement (Sess. Marks'!$AY$2,'Complete Statement (Sess. Marks'!BG248,IF($K$2='Complete Statement (Sess. Marks'!$BK$2,'Complete Statement (Sess. Marks'!BS248,IF($K$2='Complete Statement (Sess. Marks'!$BW$2,'Complete Statement (Sess. Marks'!CE248,IF($K$2='Complete Statement (Sess. Marks'!$CI$2,'Complete Statement (Sess. Marks'!CQ248,"")))))))</f>
        <v>0</v>
      </c>
      <c r="T248" s="76">
        <f>IF($K$2='Complete Statement (Sess. Marks'!$O$2,'Complete Statement (Sess. Marks'!X248,IF($K$2='Complete Statement (Sess. Marks'!$AA$2,'Complete Statement (Sess. Marks'!AJ248,IF($K$2='Complete Statement (Sess. Marks'!$AM$2,'Complete Statement (Sess. Marks'!AV248,IF($K$2='Complete Statement (Sess. Marks'!$AY$2,'Complete Statement (Sess. Marks'!BH248,IF($K$2='Complete Statement (Sess. Marks'!$BK$2,'Complete Statement (Sess. Marks'!BT248,IF($K$2='Complete Statement (Sess. Marks'!$BW$2,'Complete Statement (Sess. Marks'!CF248,IF($K$2='Complete Statement (Sess. Marks'!$CI$2,'Complete Statement (Sess. Marks'!CR248,"")))))))</f>
        <v>0</v>
      </c>
      <c r="U248" s="76">
        <f>IF($K$2='Complete Statement (Sess. Marks'!$O$2,'Complete Statement (Sess. Marks'!Y248,IF($K$2='Complete Statement (Sess. Marks'!$AA$2,'Complete Statement (Sess. Marks'!AK248,IF($K$2='Complete Statement (Sess. Marks'!$AM$2,'Complete Statement (Sess. Marks'!AW248,IF($K$2='Complete Statement (Sess. Marks'!$AY$2,'Complete Statement (Sess. Marks'!BI248,IF($K$2='Complete Statement (Sess. Marks'!$BK$2,'Complete Statement (Sess. Marks'!BU248,IF($K$2='Complete Statement (Sess. Marks'!$BW$2,'Complete Statement (Sess. Marks'!CG248,IF($K$2='Complete Statement (Sess. Marks'!$CI$2,'Complete Statement (Sess. Marks'!CS248,"")))))))</f>
        <v>0</v>
      </c>
      <c r="V248" s="78">
        <f>IF($K$2='Complete Statement (Sess. Marks'!$O$2,'Complete Statement (Sess. Marks'!Z248,IF($K$2='Complete Statement (Sess. Marks'!$AA$2,'Complete Statement (Sess. Marks'!AL248,IF($K$2='Complete Statement (Sess. Marks'!$AM$2,'Complete Statement (Sess. Marks'!AX248,IF($K$2='Complete Statement (Sess. Marks'!$AY$2,'Complete Statement (Sess. Marks'!BJ248,IF($K$2='Complete Statement (Sess. Marks'!$BK$2,'Complete Statement (Sess. Marks'!BV248,IF($K$2='Complete Statement (Sess. Marks'!$BW$2,'Complete Statement (Sess. Marks'!CH248,IF($K$2='Complete Statement (Sess. Marks'!$CI$2,'Complete Statement (Sess. Marks'!CT248,"")))))))</f>
        <v>0</v>
      </c>
      <c r="W248" s="585"/>
      <c r="X248" s="128">
        <f>'Complete Statement (Sess. Marks'!DE248</f>
        <v>0</v>
      </c>
      <c r="Y248" s="282">
        <f>'Complete Statement (Sess. Marks'!DI248</f>
        <v>0</v>
      </c>
      <c r="Z248" s="124">
        <f>'Complete Statement (Sess. Marks'!DM248</f>
        <v>0</v>
      </c>
      <c r="AA248" s="282">
        <f>'Complete Statement (Sess. Marks'!DQ248</f>
        <v>0</v>
      </c>
      <c r="AB248" s="352">
        <f>'Complete Statement (Sess. Marks'!DU248</f>
        <v>0</v>
      </c>
      <c r="AC248" s="284">
        <f>'Complete Statement (Sess. Marks'!DY248</f>
        <v>0</v>
      </c>
      <c r="AD248" s="278" t="str">
        <f>'Complete Statement (Sess. Marks'!EC248</f>
        <v/>
      </c>
      <c r="AE248" s="123">
        <f>'Complete Statement (Sess. Marks'!ED248</f>
        <v>0</v>
      </c>
      <c r="AF248" s="44" t="str">
        <f>'Complete Statement (Sess. Marks'!EE248</f>
        <v>D</v>
      </c>
      <c r="AG248" s="289">
        <f>'Complete Statement (Sess. Marks'!EF248</f>
        <v>0</v>
      </c>
      <c r="AH248" s="290" t="str">
        <f>'Complete Statement (Sess. Marks'!EG248</f>
        <v>D</v>
      </c>
      <c r="AI248" s="653"/>
    </row>
    <row r="249" spans="1:35" s="20" customFormat="1" ht="17.25" customHeight="1">
      <c r="A249" s="654"/>
      <c r="B249" s="90">
        <f t="shared" si="3"/>
        <v>0</v>
      </c>
      <c r="C249" s="19">
        <f>'Marks Entry'!D251</f>
        <v>0</v>
      </c>
      <c r="D249" s="19">
        <f>'Marks Entry'!E251</f>
        <v>0</v>
      </c>
      <c r="E249" s="106" t="str">
        <f>'Marks Entry'!F251</f>
        <v/>
      </c>
      <c r="F249" s="19">
        <f>'Marks Entry'!G251</f>
        <v>0</v>
      </c>
      <c r="G249" s="19">
        <f>'Marks Entry'!H251</f>
        <v>0</v>
      </c>
      <c r="H249" s="19">
        <f>'Marks Entry'!I251</f>
        <v>0</v>
      </c>
      <c r="I249" s="19">
        <f>'Marks Entry'!J251</f>
        <v>0</v>
      </c>
      <c r="J249" s="748">
        <f>'Marks Entry'!K251</f>
        <v>0</v>
      </c>
      <c r="K249" s="77">
        <f>IF($K$2='Complete Statement (Sess. Marks'!$O$2,'Complete Statement (Sess. Marks'!O249,IF($K$2='Complete Statement (Sess. Marks'!$AA$2,'Complete Statement (Sess. Marks'!AA249,IF($K$2='Complete Statement (Sess. Marks'!$AM$2,'Complete Statement (Sess. Marks'!AM249,IF($K$2='Complete Statement (Sess. Marks'!$AY$2,'Complete Statement (Sess. Marks'!AY249,IF($K$2='Complete Statement (Sess. Marks'!$BK$2,'Complete Statement (Sess. Marks'!BK249,IF($K$2='Complete Statement (Sess. Marks'!$BW$2,'Complete Statement (Sess. Marks'!BW249,IF($K$2='Complete Statement (Sess. Marks'!$CI$2,'Complete Statement (Sess. Marks'!CI249,"")))))))</f>
        <v>0</v>
      </c>
      <c r="L249" s="76">
        <f>IF($K$2='Complete Statement (Sess. Marks'!$O$2,'Complete Statement (Sess. Marks'!P249,IF($K$2='Complete Statement (Sess. Marks'!$AA$2,'Complete Statement (Sess. Marks'!AB249,IF($K$2='Complete Statement (Sess. Marks'!$AM$2,'Complete Statement (Sess. Marks'!AN249,IF($K$2='Complete Statement (Sess. Marks'!$AY$2,'Complete Statement (Sess. Marks'!AZ249,IF($K$2='Complete Statement (Sess. Marks'!$BK$2,'Complete Statement (Sess. Marks'!BL249,IF($K$2='Complete Statement (Sess. Marks'!$BW$2,'Complete Statement (Sess. Marks'!BX249,IF($K$2='Complete Statement (Sess. Marks'!$CI$2,'Complete Statement (Sess. Marks'!CJ249,"")))))))</f>
        <v>0</v>
      </c>
      <c r="M249" s="76">
        <f>IF($K$2='Complete Statement (Sess. Marks'!$O$2,'Complete Statement (Sess. Marks'!Q249,IF($K$2='Complete Statement (Sess. Marks'!$AA$2,'Complete Statement (Sess. Marks'!AC249,IF($K$2='Complete Statement (Sess. Marks'!$AM$2,'Complete Statement (Sess. Marks'!AO249,IF($K$2='Complete Statement (Sess. Marks'!$AY$2,'Complete Statement (Sess. Marks'!BA249,IF($K$2='Complete Statement (Sess. Marks'!$BK$2,'Complete Statement (Sess. Marks'!BM249,IF($K$2='Complete Statement (Sess. Marks'!$BW$2,'Complete Statement (Sess. Marks'!BY249,IF($K$2='Complete Statement (Sess. Marks'!$CI$2,'Complete Statement (Sess. Marks'!CK249,"")))))))</f>
        <v>0</v>
      </c>
      <c r="N249" s="76">
        <f>IF($K$2='Complete Statement (Sess. Marks'!$O$2,'Complete Statement (Sess. Marks'!R249,IF($K$2='Complete Statement (Sess. Marks'!$AA$2,'Complete Statement (Sess. Marks'!AD249,IF($K$2='Complete Statement (Sess. Marks'!$AM$2,'Complete Statement (Sess. Marks'!AP249,IF($K$2='Complete Statement (Sess. Marks'!$AY$2,'Complete Statement (Sess. Marks'!BB249,IF($K$2='Complete Statement (Sess. Marks'!$BK$2,'Complete Statement (Sess. Marks'!BN249,IF($K$2='Complete Statement (Sess. Marks'!$BW$2,'Complete Statement (Sess. Marks'!BZ249,IF($K$2='Complete Statement (Sess. Marks'!$CI$2,'Complete Statement (Sess. Marks'!CL249,"")))))))</f>
        <v>0</v>
      </c>
      <c r="O249" s="76">
        <f>IF($K$2='Complete Statement (Sess. Marks'!$O$2,'Complete Statement (Sess. Marks'!S249,IF($K$2='Complete Statement (Sess. Marks'!$AA$2,'Complete Statement (Sess. Marks'!AE249,IF($K$2='Complete Statement (Sess. Marks'!$AM$2,'Complete Statement (Sess. Marks'!AQ249,IF($K$2='Complete Statement (Sess. Marks'!$AY$2,'Complete Statement (Sess. Marks'!BC249,IF($K$2='Complete Statement (Sess. Marks'!$BK$2,'Complete Statement (Sess. Marks'!BO249,IF($K$2='Complete Statement (Sess. Marks'!$BW$2,'Complete Statement (Sess. Marks'!CA249,IF($K$2='Complete Statement (Sess. Marks'!$CI$2,'Complete Statement (Sess. Marks'!CM249,"")))))))</f>
        <v>0</v>
      </c>
      <c r="P249" s="76">
        <f>IF($K$2='Complete Statement (Sess. Marks'!$O$2,'Complete Statement (Sess. Marks'!T249,IF($K$2='Complete Statement (Sess. Marks'!$AA$2,'Complete Statement (Sess. Marks'!AF249,IF($K$2='Complete Statement (Sess. Marks'!$AM$2,'Complete Statement (Sess. Marks'!AR249,IF($K$2='Complete Statement (Sess. Marks'!$AY$2,'Complete Statement (Sess. Marks'!BD249,IF($K$2='Complete Statement (Sess. Marks'!$BK$2,'Complete Statement (Sess. Marks'!BP249,IF($K$2='Complete Statement (Sess. Marks'!$BW$2,'Complete Statement (Sess. Marks'!CB249,IF($K$2='Complete Statement (Sess. Marks'!$CI$2,'Complete Statement (Sess. Marks'!CN249,"")))))))</f>
        <v>0</v>
      </c>
      <c r="Q249" s="76">
        <f>IF($K$2='Complete Statement (Sess. Marks'!$O$2,'Complete Statement (Sess. Marks'!U249,IF($K$2='Complete Statement (Sess. Marks'!$AA$2,'Complete Statement (Sess. Marks'!AG249,IF($K$2='Complete Statement (Sess. Marks'!$AM$2,'Complete Statement (Sess. Marks'!AS249,IF($K$2='Complete Statement (Sess. Marks'!$AY$2,'Complete Statement (Sess. Marks'!BE249,IF($K$2='Complete Statement (Sess. Marks'!$BK$2,'Complete Statement (Sess. Marks'!BQ249,IF($K$2='Complete Statement (Sess. Marks'!$BW$2,'Complete Statement (Sess. Marks'!CC249,IF($K$2='Complete Statement (Sess. Marks'!$CI$2,'Complete Statement (Sess. Marks'!CO249,"")))))))</f>
        <v>0</v>
      </c>
      <c r="R249" s="76">
        <f>IF($K$2='Complete Statement (Sess. Marks'!$O$2,'Complete Statement (Sess. Marks'!V249,IF($K$2='Complete Statement (Sess. Marks'!$AA$2,'Complete Statement (Sess. Marks'!AH249,IF($K$2='Complete Statement (Sess. Marks'!$AM$2,'Complete Statement (Sess. Marks'!AT249,IF($K$2='Complete Statement (Sess. Marks'!$AY$2,'Complete Statement (Sess. Marks'!BF249,IF($K$2='Complete Statement (Sess. Marks'!$BK$2,'Complete Statement (Sess. Marks'!BR249,IF($K$2='Complete Statement (Sess. Marks'!$BW$2,'Complete Statement (Sess. Marks'!CD249,IF($K$2='Complete Statement (Sess. Marks'!$CI$2,'Complete Statement (Sess. Marks'!CP249,"")))))))</f>
        <v>0</v>
      </c>
      <c r="S249" s="76">
        <f>IF($K$2='Complete Statement (Sess. Marks'!$O$2,'Complete Statement (Sess. Marks'!W249,IF($K$2='Complete Statement (Sess. Marks'!$AA$2,'Complete Statement (Sess. Marks'!AI249,IF($K$2='Complete Statement (Sess. Marks'!$AM$2,'Complete Statement (Sess. Marks'!AU249,IF($K$2='Complete Statement (Sess. Marks'!$AY$2,'Complete Statement (Sess. Marks'!BG249,IF($K$2='Complete Statement (Sess. Marks'!$BK$2,'Complete Statement (Sess. Marks'!BS249,IF($K$2='Complete Statement (Sess. Marks'!$BW$2,'Complete Statement (Sess. Marks'!CE249,IF($K$2='Complete Statement (Sess. Marks'!$CI$2,'Complete Statement (Sess. Marks'!CQ249,"")))))))</f>
        <v>0</v>
      </c>
      <c r="T249" s="76">
        <f>IF($K$2='Complete Statement (Sess. Marks'!$O$2,'Complete Statement (Sess. Marks'!X249,IF($K$2='Complete Statement (Sess. Marks'!$AA$2,'Complete Statement (Sess. Marks'!AJ249,IF($K$2='Complete Statement (Sess. Marks'!$AM$2,'Complete Statement (Sess. Marks'!AV249,IF($K$2='Complete Statement (Sess. Marks'!$AY$2,'Complete Statement (Sess. Marks'!BH249,IF($K$2='Complete Statement (Sess. Marks'!$BK$2,'Complete Statement (Sess. Marks'!BT249,IF($K$2='Complete Statement (Sess. Marks'!$BW$2,'Complete Statement (Sess. Marks'!CF249,IF($K$2='Complete Statement (Sess. Marks'!$CI$2,'Complete Statement (Sess. Marks'!CR249,"")))))))</f>
        <v>0</v>
      </c>
      <c r="U249" s="76">
        <f>IF($K$2='Complete Statement (Sess. Marks'!$O$2,'Complete Statement (Sess. Marks'!Y249,IF($K$2='Complete Statement (Sess. Marks'!$AA$2,'Complete Statement (Sess. Marks'!AK249,IF($K$2='Complete Statement (Sess. Marks'!$AM$2,'Complete Statement (Sess. Marks'!AW249,IF($K$2='Complete Statement (Sess. Marks'!$AY$2,'Complete Statement (Sess. Marks'!BI249,IF($K$2='Complete Statement (Sess. Marks'!$BK$2,'Complete Statement (Sess. Marks'!BU249,IF($K$2='Complete Statement (Sess. Marks'!$BW$2,'Complete Statement (Sess. Marks'!CG249,IF($K$2='Complete Statement (Sess. Marks'!$CI$2,'Complete Statement (Sess. Marks'!CS249,"")))))))</f>
        <v>0</v>
      </c>
      <c r="V249" s="78">
        <f>IF($K$2='Complete Statement (Sess. Marks'!$O$2,'Complete Statement (Sess. Marks'!Z249,IF($K$2='Complete Statement (Sess. Marks'!$AA$2,'Complete Statement (Sess. Marks'!AL249,IF($K$2='Complete Statement (Sess. Marks'!$AM$2,'Complete Statement (Sess. Marks'!AX249,IF($K$2='Complete Statement (Sess. Marks'!$AY$2,'Complete Statement (Sess. Marks'!BJ249,IF($K$2='Complete Statement (Sess. Marks'!$BK$2,'Complete Statement (Sess. Marks'!BV249,IF($K$2='Complete Statement (Sess. Marks'!$BW$2,'Complete Statement (Sess. Marks'!CH249,IF($K$2='Complete Statement (Sess. Marks'!$CI$2,'Complete Statement (Sess. Marks'!CT249,"")))))))</f>
        <v>0</v>
      </c>
      <c r="W249" s="585"/>
      <c r="X249" s="128">
        <f>'Complete Statement (Sess. Marks'!DE249</f>
        <v>0</v>
      </c>
      <c r="Y249" s="282">
        <f>'Complete Statement (Sess. Marks'!DI249</f>
        <v>0</v>
      </c>
      <c r="Z249" s="124">
        <f>'Complete Statement (Sess. Marks'!DM249</f>
        <v>0</v>
      </c>
      <c r="AA249" s="282">
        <f>'Complete Statement (Sess. Marks'!DQ249</f>
        <v>0</v>
      </c>
      <c r="AB249" s="352">
        <f>'Complete Statement (Sess. Marks'!DU249</f>
        <v>0</v>
      </c>
      <c r="AC249" s="284">
        <f>'Complete Statement (Sess. Marks'!DY249</f>
        <v>0</v>
      </c>
      <c r="AD249" s="278" t="str">
        <f>'Complete Statement (Sess. Marks'!EC249</f>
        <v/>
      </c>
      <c r="AE249" s="123">
        <f>'Complete Statement (Sess. Marks'!ED249</f>
        <v>0</v>
      </c>
      <c r="AF249" s="44" t="str">
        <f>'Complete Statement (Sess. Marks'!EE249</f>
        <v>D</v>
      </c>
      <c r="AG249" s="289">
        <f>'Complete Statement (Sess. Marks'!EF249</f>
        <v>0</v>
      </c>
      <c r="AH249" s="290" t="str">
        <f>'Complete Statement (Sess. Marks'!EG249</f>
        <v>D</v>
      </c>
      <c r="AI249" s="653"/>
    </row>
    <row r="250" spans="1:35" s="20" customFormat="1" ht="17.25" customHeight="1">
      <c r="A250" s="654"/>
      <c r="B250" s="90">
        <f t="shared" si="3"/>
        <v>0</v>
      </c>
      <c r="C250" s="19">
        <f>'Marks Entry'!D252</f>
        <v>0</v>
      </c>
      <c r="D250" s="19">
        <f>'Marks Entry'!E252</f>
        <v>0</v>
      </c>
      <c r="E250" s="106" t="str">
        <f>'Marks Entry'!F252</f>
        <v/>
      </c>
      <c r="F250" s="19">
        <f>'Marks Entry'!G252</f>
        <v>0</v>
      </c>
      <c r="G250" s="19">
        <f>'Marks Entry'!H252</f>
        <v>0</v>
      </c>
      <c r="H250" s="19">
        <f>'Marks Entry'!I252</f>
        <v>0</v>
      </c>
      <c r="I250" s="19">
        <f>'Marks Entry'!J252</f>
        <v>0</v>
      </c>
      <c r="J250" s="748">
        <f>'Marks Entry'!K252</f>
        <v>0</v>
      </c>
      <c r="K250" s="77">
        <f>IF($K$2='Complete Statement (Sess. Marks'!$O$2,'Complete Statement (Sess. Marks'!O250,IF($K$2='Complete Statement (Sess. Marks'!$AA$2,'Complete Statement (Sess. Marks'!AA250,IF($K$2='Complete Statement (Sess. Marks'!$AM$2,'Complete Statement (Sess. Marks'!AM250,IF($K$2='Complete Statement (Sess. Marks'!$AY$2,'Complete Statement (Sess. Marks'!AY250,IF($K$2='Complete Statement (Sess. Marks'!$BK$2,'Complete Statement (Sess. Marks'!BK250,IF($K$2='Complete Statement (Sess. Marks'!$BW$2,'Complete Statement (Sess. Marks'!BW250,IF($K$2='Complete Statement (Sess. Marks'!$CI$2,'Complete Statement (Sess. Marks'!CI250,"")))))))</f>
        <v>0</v>
      </c>
      <c r="L250" s="76">
        <f>IF($K$2='Complete Statement (Sess. Marks'!$O$2,'Complete Statement (Sess. Marks'!P250,IF($K$2='Complete Statement (Sess. Marks'!$AA$2,'Complete Statement (Sess. Marks'!AB250,IF($K$2='Complete Statement (Sess. Marks'!$AM$2,'Complete Statement (Sess. Marks'!AN250,IF($K$2='Complete Statement (Sess. Marks'!$AY$2,'Complete Statement (Sess. Marks'!AZ250,IF($K$2='Complete Statement (Sess. Marks'!$BK$2,'Complete Statement (Sess. Marks'!BL250,IF($K$2='Complete Statement (Sess. Marks'!$BW$2,'Complete Statement (Sess. Marks'!BX250,IF($K$2='Complete Statement (Sess. Marks'!$CI$2,'Complete Statement (Sess. Marks'!CJ250,"")))))))</f>
        <v>0</v>
      </c>
      <c r="M250" s="76">
        <f>IF($K$2='Complete Statement (Sess. Marks'!$O$2,'Complete Statement (Sess. Marks'!Q250,IF($K$2='Complete Statement (Sess. Marks'!$AA$2,'Complete Statement (Sess. Marks'!AC250,IF($K$2='Complete Statement (Sess. Marks'!$AM$2,'Complete Statement (Sess. Marks'!AO250,IF($K$2='Complete Statement (Sess. Marks'!$AY$2,'Complete Statement (Sess. Marks'!BA250,IF($K$2='Complete Statement (Sess. Marks'!$BK$2,'Complete Statement (Sess. Marks'!BM250,IF($K$2='Complete Statement (Sess. Marks'!$BW$2,'Complete Statement (Sess. Marks'!BY250,IF($K$2='Complete Statement (Sess. Marks'!$CI$2,'Complete Statement (Sess. Marks'!CK250,"")))))))</f>
        <v>0</v>
      </c>
      <c r="N250" s="76">
        <f>IF($K$2='Complete Statement (Sess. Marks'!$O$2,'Complete Statement (Sess. Marks'!R250,IF($K$2='Complete Statement (Sess. Marks'!$AA$2,'Complete Statement (Sess. Marks'!AD250,IF($K$2='Complete Statement (Sess. Marks'!$AM$2,'Complete Statement (Sess. Marks'!AP250,IF($K$2='Complete Statement (Sess. Marks'!$AY$2,'Complete Statement (Sess. Marks'!BB250,IF($K$2='Complete Statement (Sess. Marks'!$BK$2,'Complete Statement (Sess. Marks'!BN250,IF($K$2='Complete Statement (Sess. Marks'!$BW$2,'Complete Statement (Sess. Marks'!BZ250,IF($K$2='Complete Statement (Sess. Marks'!$CI$2,'Complete Statement (Sess. Marks'!CL250,"")))))))</f>
        <v>0</v>
      </c>
      <c r="O250" s="76">
        <f>IF($K$2='Complete Statement (Sess. Marks'!$O$2,'Complete Statement (Sess. Marks'!S250,IF($K$2='Complete Statement (Sess. Marks'!$AA$2,'Complete Statement (Sess. Marks'!AE250,IF($K$2='Complete Statement (Sess. Marks'!$AM$2,'Complete Statement (Sess. Marks'!AQ250,IF($K$2='Complete Statement (Sess. Marks'!$AY$2,'Complete Statement (Sess. Marks'!BC250,IF($K$2='Complete Statement (Sess. Marks'!$BK$2,'Complete Statement (Sess. Marks'!BO250,IF($K$2='Complete Statement (Sess. Marks'!$BW$2,'Complete Statement (Sess. Marks'!CA250,IF($K$2='Complete Statement (Sess. Marks'!$CI$2,'Complete Statement (Sess. Marks'!CM250,"")))))))</f>
        <v>0</v>
      </c>
      <c r="P250" s="76">
        <f>IF($K$2='Complete Statement (Sess. Marks'!$O$2,'Complete Statement (Sess. Marks'!T250,IF($K$2='Complete Statement (Sess. Marks'!$AA$2,'Complete Statement (Sess. Marks'!AF250,IF($K$2='Complete Statement (Sess. Marks'!$AM$2,'Complete Statement (Sess. Marks'!AR250,IF($K$2='Complete Statement (Sess. Marks'!$AY$2,'Complete Statement (Sess. Marks'!BD250,IF($K$2='Complete Statement (Sess. Marks'!$BK$2,'Complete Statement (Sess. Marks'!BP250,IF($K$2='Complete Statement (Sess. Marks'!$BW$2,'Complete Statement (Sess. Marks'!CB250,IF($K$2='Complete Statement (Sess. Marks'!$CI$2,'Complete Statement (Sess. Marks'!CN250,"")))))))</f>
        <v>0</v>
      </c>
      <c r="Q250" s="76">
        <f>IF($K$2='Complete Statement (Sess. Marks'!$O$2,'Complete Statement (Sess. Marks'!U250,IF($K$2='Complete Statement (Sess. Marks'!$AA$2,'Complete Statement (Sess. Marks'!AG250,IF($K$2='Complete Statement (Sess. Marks'!$AM$2,'Complete Statement (Sess. Marks'!AS250,IF($K$2='Complete Statement (Sess. Marks'!$AY$2,'Complete Statement (Sess. Marks'!BE250,IF($K$2='Complete Statement (Sess. Marks'!$BK$2,'Complete Statement (Sess. Marks'!BQ250,IF($K$2='Complete Statement (Sess. Marks'!$BW$2,'Complete Statement (Sess. Marks'!CC250,IF($K$2='Complete Statement (Sess. Marks'!$CI$2,'Complete Statement (Sess. Marks'!CO250,"")))))))</f>
        <v>0</v>
      </c>
      <c r="R250" s="76">
        <f>IF($K$2='Complete Statement (Sess. Marks'!$O$2,'Complete Statement (Sess. Marks'!V250,IF($K$2='Complete Statement (Sess. Marks'!$AA$2,'Complete Statement (Sess. Marks'!AH250,IF($K$2='Complete Statement (Sess. Marks'!$AM$2,'Complete Statement (Sess. Marks'!AT250,IF($K$2='Complete Statement (Sess. Marks'!$AY$2,'Complete Statement (Sess. Marks'!BF250,IF($K$2='Complete Statement (Sess. Marks'!$BK$2,'Complete Statement (Sess. Marks'!BR250,IF($K$2='Complete Statement (Sess. Marks'!$BW$2,'Complete Statement (Sess. Marks'!CD250,IF($K$2='Complete Statement (Sess. Marks'!$CI$2,'Complete Statement (Sess. Marks'!CP250,"")))))))</f>
        <v>0</v>
      </c>
      <c r="S250" s="76">
        <f>IF($K$2='Complete Statement (Sess. Marks'!$O$2,'Complete Statement (Sess. Marks'!W250,IF($K$2='Complete Statement (Sess. Marks'!$AA$2,'Complete Statement (Sess. Marks'!AI250,IF($K$2='Complete Statement (Sess. Marks'!$AM$2,'Complete Statement (Sess. Marks'!AU250,IF($K$2='Complete Statement (Sess. Marks'!$AY$2,'Complete Statement (Sess. Marks'!BG250,IF($K$2='Complete Statement (Sess. Marks'!$BK$2,'Complete Statement (Sess. Marks'!BS250,IF($K$2='Complete Statement (Sess. Marks'!$BW$2,'Complete Statement (Sess. Marks'!CE250,IF($K$2='Complete Statement (Sess. Marks'!$CI$2,'Complete Statement (Sess. Marks'!CQ250,"")))))))</f>
        <v>0</v>
      </c>
      <c r="T250" s="76">
        <f>IF($K$2='Complete Statement (Sess. Marks'!$O$2,'Complete Statement (Sess. Marks'!X250,IF($K$2='Complete Statement (Sess. Marks'!$AA$2,'Complete Statement (Sess. Marks'!AJ250,IF($K$2='Complete Statement (Sess. Marks'!$AM$2,'Complete Statement (Sess. Marks'!AV250,IF($K$2='Complete Statement (Sess. Marks'!$AY$2,'Complete Statement (Sess. Marks'!BH250,IF($K$2='Complete Statement (Sess. Marks'!$BK$2,'Complete Statement (Sess. Marks'!BT250,IF($K$2='Complete Statement (Sess. Marks'!$BW$2,'Complete Statement (Sess. Marks'!CF250,IF($K$2='Complete Statement (Sess. Marks'!$CI$2,'Complete Statement (Sess. Marks'!CR250,"")))))))</f>
        <v>0</v>
      </c>
      <c r="U250" s="76">
        <f>IF($K$2='Complete Statement (Sess. Marks'!$O$2,'Complete Statement (Sess. Marks'!Y250,IF($K$2='Complete Statement (Sess. Marks'!$AA$2,'Complete Statement (Sess. Marks'!AK250,IF($K$2='Complete Statement (Sess. Marks'!$AM$2,'Complete Statement (Sess. Marks'!AW250,IF($K$2='Complete Statement (Sess. Marks'!$AY$2,'Complete Statement (Sess. Marks'!BI250,IF($K$2='Complete Statement (Sess. Marks'!$BK$2,'Complete Statement (Sess. Marks'!BU250,IF($K$2='Complete Statement (Sess. Marks'!$BW$2,'Complete Statement (Sess. Marks'!CG250,IF($K$2='Complete Statement (Sess. Marks'!$CI$2,'Complete Statement (Sess. Marks'!CS250,"")))))))</f>
        <v>0</v>
      </c>
      <c r="V250" s="78">
        <f>IF($K$2='Complete Statement (Sess. Marks'!$O$2,'Complete Statement (Sess. Marks'!Z250,IF($K$2='Complete Statement (Sess. Marks'!$AA$2,'Complete Statement (Sess. Marks'!AL250,IF($K$2='Complete Statement (Sess. Marks'!$AM$2,'Complete Statement (Sess. Marks'!AX250,IF($K$2='Complete Statement (Sess. Marks'!$AY$2,'Complete Statement (Sess. Marks'!BJ250,IF($K$2='Complete Statement (Sess. Marks'!$BK$2,'Complete Statement (Sess. Marks'!BV250,IF($K$2='Complete Statement (Sess. Marks'!$BW$2,'Complete Statement (Sess. Marks'!CH250,IF($K$2='Complete Statement (Sess. Marks'!$CI$2,'Complete Statement (Sess. Marks'!CT250,"")))))))</f>
        <v>0</v>
      </c>
      <c r="W250" s="585"/>
      <c r="X250" s="128">
        <f>'Complete Statement (Sess. Marks'!DE250</f>
        <v>0</v>
      </c>
      <c r="Y250" s="282">
        <f>'Complete Statement (Sess. Marks'!DI250</f>
        <v>0</v>
      </c>
      <c r="Z250" s="124">
        <f>'Complete Statement (Sess. Marks'!DM250</f>
        <v>0</v>
      </c>
      <c r="AA250" s="282">
        <f>'Complete Statement (Sess. Marks'!DQ250</f>
        <v>0</v>
      </c>
      <c r="AB250" s="352">
        <f>'Complete Statement (Sess. Marks'!DU250</f>
        <v>0</v>
      </c>
      <c r="AC250" s="284">
        <f>'Complete Statement (Sess. Marks'!DY250</f>
        <v>0</v>
      </c>
      <c r="AD250" s="278" t="str">
        <f>'Complete Statement (Sess. Marks'!EC250</f>
        <v/>
      </c>
      <c r="AE250" s="123">
        <f>'Complete Statement (Sess. Marks'!ED250</f>
        <v>0</v>
      </c>
      <c r="AF250" s="44" t="str">
        <f>'Complete Statement (Sess. Marks'!EE250</f>
        <v>D</v>
      </c>
      <c r="AG250" s="289">
        <f>'Complete Statement (Sess. Marks'!EF250</f>
        <v>0</v>
      </c>
      <c r="AH250" s="290" t="str">
        <f>'Complete Statement (Sess. Marks'!EG250</f>
        <v>D</v>
      </c>
      <c r="AI250" s="653"/>
    </row>
    <row r="251" spans="1:35" s="20" customFormat="1" ht="17.25" customHeight="1">
      <c r="A251" s="654"/>
      <c r="B251" s="90">
        <f t="shared" si="3"/>
        <v>0</v>
      </c>
      <c r="C251" s="19">
        <f>'Marks Entry'!D253</f>
        <v>0</v>
      </c>
      <c r="D251" s="19">
        <f>'Marks Entry'!E253</f>
        <v>0</v>
      </c>
      <c r="E251" s="106" t="str">
        <f>'Marks Entry'!F253</f>
        <v/>
      </c>
      <c r="F251" s="19">
        <f>'Marks Entry'!G253</f>
        <v>0</v>
      </c>
      <c r="G251" s="19">
        <f>'Marks Entry'!H253</f>
        <v>0</v>
      </c>
      <c r="H251" s="19">
        <f>'Marks Entry'!I253</f>
        <v>0</v>
      </c>
      <c r="I251" s="19">
        <f>'Marks Entry'!J253</f>
        <v>0</v>
      </c>
      <c r="J251" s="748">
        <f>'Marks Entry'!K253</f>
        <v>0</v>
      </c>
      <c r="K251" s="77">
        <f>IF($K$2='Complete Statement (Sess. Marks'!$O$2,'Complete Statement (Sess. Marks'!O251,IF($K$2='Complete Statement (Sess. Marks'!$AA$2,'Complete Statement (Sess. Marks'!AA251,IF($K$2='Complete Statement (Sess. Marks'!$AM$2,'Complete Statement (Sess. Marks'!AM251,IF($K$2='Complete Statement (Sess. Marks'!$AY$2,'Complete Statement (Sess. Marks'!AY251,IF($K$2='Complete Statement (Sess. Marks'!$BK$2,'Complete Statement (Sess. Marks'!BK251,IF($K$2='Complete Statement (Sess. Marks'!$BW$2,'Complete Statement (Sess. Marks'!BW251,IF($K$2='Complete Statement (Sess. Marks'!$CI$2,'Complete Statement (Sess. Marks'!CI251,"")))))))</f>
        <v>0</v>
      </c>
      <c r="L251" s="76">
        <f>IF($K$2='Complete Statement (Sess. Marks'!$O$2,'Complete Statement (Sess. Marks'!P251,IF($K$2='Complete Statement (Sess. Marks'!$AA$2,'Complete Statement (Sess. Marks'!AB251,IF($K$2='Complete Statement (Sess. Marks'!$AM$2,'Complete Statement (Sess. Marks'!AN251,IF($K$2='Complete Statement (Sess. Marks'!$AY$2,'Complete Statement (Sess. Marks'!AZ251,IF($K$2='Complete Statement (Sess. Marks'!$BK$2,'Complete Statement (Sess. Marks'!BL251,IF($K$2='Complete Statement (Sess. Marks'!$BW$2,'Complete Statement (Sess. Marks'!BX251,IF($K$2='Complete Statement (Sess. Marks'!$CI$2,'Complete Statement (Sess. Marks'!CJ251,"")))))))</f>
        <v>0</v>
      </c>
      <c r="M251" s="76">
        <f>IF($K$2='Complete Statement (Sess. Marks'!$O$2,'Complete Statement (Sess. Marks'!Q251,IF($K$2='Complete Statement (Sess. Marks'!$AA$2,'Complete Statement (Sess. Marks'!AC251,IF($K$2='Complete Statement (Sess. Marks'!$AM$2,'Complete Statement (Sess. Marks'!AO251,IF($K$2='Complete Statement (Sess. Marks'!$AY$2,'Complete Statement (Sess. Marks'!BA251,IF($K$2='Complete Statement (Sess. Marks'!$BK$2,'Complete Statement (Sess. Marks'!BM251,IF($K$2='Complete Statement (Sess. Marks'!$BW$2,'Complete Statement (Sess. Marks'!BY251,IF($K$2='Complete Statement (Sess. Marks'!$CI$2,'Complete Statement (Sess. Marks'!CK251,"")))))))</f>
        <v>0</v>
      </c>
      <c r="N251" s="76">
        <f>IF($K$2='Complete Statement (Sess. Marks'!$O$2,'Complete Statement (Sess. Marks'!R251,IF($K$2='Complete Statement (Sess. Marks'!$AA$2,'Complete Statement (Sess. Marks'!AD251,IF($K$2='Complete Statement (Sess. Marks'!$AM$2,'Complete Statement (Sess. Marks'!AP251,IF($K$2='Complete Statement (Sess. Marks'!$AY$2,'Complete Statement (Sess. Marks'!BB251,IF($K$2='Complete Statement (Sess. Marks'!$BK$2,'Complete Statement (Sess. Marks'!BN251,IF($K$2='Complete Statement (Sess. Marks'!$BW$2,'Complete Statement (Sess. Marks'!BZ251,IF($K$2='Complete Statement (Sess. Marks'!$CI$2,'Complete Statement (Sess. Marks'!CL251,"")))))))</f>
        <v>0</v>
      </c>
      <c r="O251" s="76">
        <f>IF($K$2='Complete Statement (Sess. Marks'!$O$2,'Complete Statement (Sess. Marks'!S251,IF($K$2='Complete Statement (Sess. Marks'!$AA$2,'Complete Statement (Sess. Marks'!AE251,IF($K$2='Complete Statement (Sess. Marks'!$AM$2,'Complete Statement (Sess. Marks'!AQ251,IF($K$2='Complete Statement (Sess. Marks'!$AY$2,'Complete Statement (Sess. Marks'!BC251,IF($K$2='Complete Statement (Sess. Marks'!$BK$2,'Complete Statement (Sess. Marks'!BO251,IF($K$2='Complete Statement (Sess. Marks'!$BW$2,'Complete Statement (Sess. Marks'!CA251,IF($K$2='Complete Statement (Sess. Marks'!$CI$2,'Complete Statement (Sess. Marks'!CM251,"")))))))</f>
        <v>0</v>
      </c>
      <c r="P251" s="76">
        <f>IF($K$2='Complete Statement (Sess. Marks'!$O$2,'Complete Statement (Sess. Marks'!T251,IF($K$2='Complete Statement (Sess. Marks'!$AA$2,'Complete Statement (Sess. Marks'!AF251,IF($K$2='Complete Statement (Sess. Marks'!$AM$2,'Complete Statement (Sess. Marks'!AR251,IF($K$2='Complete Statement (Sess. Marks'!$AY$2,'Complete Statement (Sess. Marks'!BD251,IF($K$2='Complete Statement (Sess. Marks'!$BK$2,'Complete Statement (Sess. Marks'!BP251,IF($K$2='Complete Statement (Sess. Marks'!$BW$2,'Complete Statement (Sess. Marks'!CB251,IF($K$2='Complete Statement (Sess. Marks'!$CI$2,'Complete Statement (Sess. Marks'!CN251,"")))))))</f>
        <v>0</v>
      </c>
      <c r="Q251" s="76">
        <f>IF($K$2='Complete Statement (Sess. Marks'!$O$2,'Complete Statement (Sess. Marks'!U251,IF($K$2='Complete Statement (Sess. Marks'!$AA$2,'Complete Statement (Sess. Marks'!AG251,IF($K$2='Complete Statement (Sess. Marks'!$AM$2,'Complete Statement (Sess. Marks'!AS251,IF($K$2='Complete Statement (Sess. Marks'!$AY$2,'Complete Statement (Sess. Marks'!BE251,IF($K$2='Complete Statement (Sess. Marks'!$BK$2,'Complete Statement (Sess. Marks'!BQ251,IF($K$2='Complete Statement (Sess. Marks'!$BW$2,'Complete Statement (Sess. Marks'!CC251,IF($K$2='Complete Statement (Sess. Marks'!$CI$2,'Complete Statement (Sess. Marks'!CO251,"")))))))</f>
        <v>0</v>
      </c>
      <c r="R251" s="76">
        <f>IF($K$2='Complete Statement (Sess. Marks'!$O$2,'Complete Statement (Sess. Marks'!V251,IF($K$2='Complete Statement (Sess. Marks'!$AA$2,'Complete Statement (Sess. Marks'!AH251,IF($K$2='Complete Statement (Sess. Marks'!$AM$2,'Complete Statement (Sess. Marks'!AT251,IF($K$2='Complete Statement (Sess. Marks'!$AY$2,'Complete Statement (Sess. Marks'!BF251,IF($K$2='Complete Statement (Sess. Marks'!$BK$2,'Complete Statement (Sess. Marks'!BR251,IF($K$2='Complete Statement (Sess. Marks'!$BW$2,'Complete Statement (Sess. Marks'!CD251,IF($K$2='Complete Statement (Sess. Marks'!$CI$2,'Complete Statement (Sess. Marks'!CP251,"")))))))</f>
        <v>0</v>
      </c>
      <c r="S251" s="76">
        <f>IF($K$2='Complete Statement (Sess. Marks'!$O$2,'Complete Statement (Sess. Marks'!W251,IF($K$2='Complete Statement (Sess. Marks'!$AA$2,'Complete Statement (Sess. Marks'!AI251,IF($K$2='Complete Statement (Sess. Marks'!$AM$2,'Complete Statement (Sess. Marks'!AU251,IF($K$2='Complete Statement (Sess. Marks'!$AY$2,'Complete Statement (Sess. Marks'!BG251,IF($K$2='Complete Statement (Sess. Marks'!$BK$2,'Complete Statement (Sess. Marks'!BS251,IF($K$2='Complete Statement (Sess. Marks'!$BW$2,'Complete Statement (Sess. Marks'!CE251,IF($K$2='Complete Statement (Sess. Marks'!$CI$2,'Complete Statement (Sess. Marks'!CQ251,"")))))))</f>
        <v>0</v>
      </c>
      <c r="T251" s="76">
        <f>IF($K$2='Complete Statement (Sess. Marks'!$O$2,'Complete Statement (Sess. Marks'!X251,IF($K$2='Complete Statement (Sess. Marks'!$AA$2,'Complete Statement (Sess. Marks'!AJ251,IF($K$2='Complete Statement (Sess. Marks'!$AM$2,'Complete Statement (Sess. Marks'!AV251,IF($K$2='Complete Statement (Sess. Marks'!$AY$2,'Complete Statement (Sess. Marks'!BH251,IF($K$2='Complete Statement (Sess. Marks'!$BK$2,'Complete Statement (Sess. Marks'!BT251,IF($K$2='Complete Statement (Sess. Marks'!$BW$2,'Complete Statement (Sess. Marks'!CF251,IF($K$2='Complete Statement (Sess. Marks'!$CI$2,'Complete Statement (Sess. Marks'!CR251,"")))))))</f>
        <v>0</v>
      </c>
      <c r="U251" s="76">
        <f>IF($K$2='Complete Statement (Sess. Marks'!$O$2,'Complete Statement (Sess. Marks'!Y251,IF($K$2='Complete Statement (Sess. Marks'!$AA$2,'Complete Statement (Sess. Marks'!AK251,IF($K$2='Complete Statement (Sess. Marks'!$AM$2,'Complete Statement (Sess. Marks'!AW251,IF($K$2='Complete Statement (Sess. Marks'!$AY$2,'Complete Statement (Sess. Marks'!BI251,IF($K$2='Complete Statement (Sess. Marks'!$BK$2,'Complete Statement (Sess. Marks'!BU251,IF($K$2='Complete Statement (Sess. Marks'!$BW$2,'Complete Statement (Sess. Marks'!CG251,IF($K$2='Complete Statement (Sess. Marks'!$CI$2,'Complete Statement (Sess. Marks'!CS251,"")))))))</f>
        <v>0</v>
      </c>
      <c r="V251" s="78">
        <f>IF($K$2='Complete Statement (Sess. Marks'!$O$2,'Complete Statement (Sess. Marks'!Z251,IF($K$2='Complete Statement (Sess. Marks'!$AA$2,'Complete Statement (Sess. Marks'!AL251,IF($K$2='Complete Statement (Sess. Marks'!$AM$2,'Complete Statement (Sess. Marks'!AX251,IF($K$2='Complete Statement (Sess. Marks'!$AY$2,'Complete Statement (Sess. Marks'!BJ251,IF($K$2='Complete Statement (Sess. Marks'!$BK$2,'Complete Statement (Sess. Marks'!BV251,IF($K$2='Complete Statement (Sess. Marks'!$BW$2,'Complete Statement (Sess. Marks'!CH251,IF($K$2='Complete Statement (Sess. Marks'!$CI$2,'Complete Statement (Sess. Marks'!CT251,"")))))))</f>
        <v>0</v>
      </c>
      <c r="W251" s="585"/>
      <c r="X251" s="128">
        <f>'Complete Statement (Sess. Marks'!DE251</f>
        <v>0</v>
      </c>
      <c r="Y251" s="282">
        <f>'Complete Statement (Sess. Marks'!DI251</f>
        <v>0</v>
      </c>
      <c r="Z251" s="124">
        <f>'Complete Statement (Sess. Marks'!DM251</f>
        <v>0</v>
      </c>
      <c r="AA251" s="282">
        <f>'Complete Statement (Sess. Marks'!DQ251</f>
        <v>0</v>
      </c>
      <c r="AB251" s="352">
        <f>'Complete Statement (Sess. Marks'!DU251</f>
        <v>0</v>
      </c>
      <c r="AC251" s="284">
        <f>'Complete Statement (Sess. Marks'!DY251</f>
        <v>0</v>
      </c>
      <c r="AD251" s="278" t="str">
        <f>'Complete Statement (Sess. Marks'!EC251</f>
        <v/>
      </c>
      <c r="AE251" s="123">
        <f>'Complete Statement (Sess. Marks'!ED251</f>
        <v>0</v>
      </c>
      <c r="AF251" s="44" t="str">
        <f>'Complete Statement (Sess. Marks'!EE251</f>
        <v>D</v>
      </c>
      <c r="AG251" s="289">
        <f>'Complete Statement (Sess. Marks'!EF251</f>
        <v>0</v>
      </c>
      <c r="AH251" s="290" t="str">
        <f>'Complete Statement (Sess. Marks'!EG251</f>
        <v>D</v>
      </c>
      <c r="AI251" s="653"/>
    </row>
    <row r="252" spans="1:35" s="20" customFormat="1" ht="17.25" customHeight="1">
      <c r="A252" s="654"/>
      <c r="B252" s="90">
        <f t="shared" si="3"/>
        <v>0</v>
      </c>
      <c r="C252" s="19">
        <f>'Marks Entry'!D254</f>
        <v>0</v>
      </c>
      <c r="D252" s="19">
        <f>'Marks Entry'!E254</f>
        <v>0</v>
      </c>
      <c r="E252" s="106" t="str">
        <f>'Marks Entry'!F254</f>
        <v/>
      </c>
      <c r="F252" s="19">
        <f>'Marks Entry'!G254</f>
        <v>0</v>
      </c>
      <c r="G252" s="19">
        <f>'Marks Entry'!H254</f>
        <v>0</v>
      </c>
      <c r="H252" s="19">
        <f>'Marks Entry'!I254</f>
        <v>0</v>
      </c>
      <c r="I252" s="19">
        <f>'Marks Entry'!J254</f>
        <v>0</v>
      </c>
      <c r="J252" s="748">
        <f>'Marks Entry'!K254</f>
        <v>0</v>
      </c>
      <c r="K252" s="77">
        <f>IF($K$2='Complete Statement (Sess. Marks'!$O$2,'Complete Statement (Sess. Marks'!O252,IF($K$2='Complete Statement (Sess. Marks'!$AA$2,'Complete Statement (Sess. Marks'!AA252,IF($K$2='Complete Statement (Sess. Marks'!$AM$2,'Complete Statement (Sess. Marks'!AM252,IF($K$2='Complete Statement (Sess. Marks'!$AY$2,'Complete Statement (Sess. Marks'!AY252,IF($K$2='Complete Statement (Sess. Marks'!$BK$2,'Complete Statement (Sess. Marks'!BK252,IF($K$2='Complete Statement (Sess. Marks'!$BW$2,'Complete Statement (Sess. Marks'!BW252,IF($K$2='Complete Statement (Sess. Marks'!$CI$2,'Complete Statement (Sess. Marks'!CI252,"")))))))</f>
        <v>0</v>
      </c>
      <c r="L252" s="76">
        <f>IF($K$2='Complete Statement (Sess. Marks'!$O$2,'Complete Statement (Sess. Marks'!P252,IF($K$2='Complete Statement (Sess. Marks'!$AA$2,'Complete Statement (Sess. Marks'!AB252,IF($K$2='Complete Statement (Sess. Marks'!$AM$2,'Complete Statement (Sess. Marks'!AN252,IF($K$2='Complete Statement (Sess. Marks'!$AY$2,'Complete Statement (Sess. Marks'!AZ252,IF($K$2='Complete Statement (Sess. Marks'!$BK$2,'Complete Statement (Sess. Marks'!BL252,IF($K$2='Complete Statement (Sess. Marks'!$BW$2,'Complete Statement (Sess. Marks'!BX252,IF($K$2='Complete Statement (Sess. Marks'!$CI$2,'Complete Statement (Sess. Marks'!CJ252,"")))))))</f>
        <v>0</v>
      </c>
      <c r="M252" s="76">
        <f>IF($K$2='Complete Statement (Sess. Marks'!$O$2,'Complete Statement (Sess. Marks'!Q252,IF($K$2='Complete Statement (Sess. Marks'!$AA$2,'Complete Statement (Sess. Marks'!AC252,IF($K$2='Complete Statement (Sess. Marks'!$AM$2,'Complete Statement (Sess. Marks'!AO252,IF($K$2='Complete Statement (Sess. Marks'!$AY$2,'Complete Statement (Sess. Marks'!BA252,IF($K$2='Complete Statement (Sess. Marks'!$BK$2,'Complete Statement (Sess. Marks'!BM252,IF($K$2='Complete Statement (Sess. Marks'!$BW$2,'Complete Statement (Sess. Marks'!BY252,IF($K$2='Complete Statement (Sess. Marks'!$CI$2,'Complete Statement (Sess. Marks'!CK252,"")))))))</f>
        <v>0</v>
      </c>
      <c r="N252" s="76">
        <f>IF($K$2='Complete Statement (Sess. Marks'!$O$2,'Complete Statement (Sess. Marks'!R252,IF($K$2='Complete Statement (Sess. Marks'!$AA$2,'Complete Statement (Sess. Marks'!AD252,IF($K$2='Complete Statement (Sess. Marks'!$AM$2,'Complete Statement (Sess. Marks'!AP252,IF($K$2='Complete Statement (Sess. Marks'!$AY$2,'Complete Statement (Sess. Marks'!BB252,IF($K$2='Complete Statement (Sess. Marks'!$BK$2,'Complete Statement (Sess. Marks'!BN252,IF($K$2='Complete Statement (Sess. Marks'!$BW$2,'Complete Statement (Sess. Marks'!BZ252,IF($K$2='Complete Statement (Sess. Marks'!$CI$2,'Complete Statement (Sess. Marks'!CL252,"")))))))</f>
        <v>0</v>
      </c>
      <c r="O252" s="76">
        <f>IF($K$2='Complete Statement (Sess. Marks'!$O$2,'Complete Statement (Sess. Marks'!S252,IF($K$2='Complete Statement (Sess. Marks'!$AA$2,'Complete Statement (Sess. Marks'!AE252,IF($K$2='Complete Statement (Sess. Marks'!$AM$2,'Complete Statement (Sess. Marks'!AQ252,IF($K$2='Complete Statement (Sess. Marks'!$AY$2,'Complete Statement (Sess. Marks'!BC252,IF($K$2='Complete Statement (Sess. Marks'!$BK$2,'Complete Statement (Sess. Marks'!BO252,IF($K$2='Complete Statement (Sess. Marks'!$BW$2,'Complete Statement (Sess. Marks'!CA252,IF($K$2='Complete Statement (Sess. Marks'!$CI$2,'Complete Statement (Sess. Marks'!CM252,"")))))))</f>
        <v>0</v>
      </c>
      <c r="P252" s="76">
        <f>IF($K$2='Complete Statement (Sess. Marks'!$O$2,'Complete Statement (Sess. Marks'!T252,IF($K$2='Complete Statement (Sess. Marks'!$AA$2,'Complete Statement (Sess. Marks'!AF252,IF($K$2='Complete Statement (Sess. Marks'!$AM$2,'Complete Statement (Sess. Marks'!AR252,IF($K$2='Complete Statement (Sess. Marks'!$AY$2,'Complete Statement (Sess. Marks'!BD252,IF($K$2='Complete Statement (Sess. Marks'!$BK$2,'Complete Statement (Sess. Marks'!BP252,IF($K$2='Complete Statement (Sess. Marks'!$BW$2,'Complete Statement (Sess. Marks'!CB252,IF($K$2='Complete Statement (Sess. Marks'!$CI$2,'Complete Statement (Sess. Marks'!CN252,"")))))))</f>
        <v>0</v>
      </c>
      <c r="Q252" s="76">
        <f>IF($K$2='Complete Statement (Sess. Marks'!$O$2,'Complete Statement (Sess. Marks'!U252,IF($K$2='Complete Statement (Sess. Marks'!$AA$2,'Complete Statement (Sess. Marks'!AG252,IF($K$2='Complete Statement (Sess. Marks'!$AM$2,'Complete Statement (Sess. Marks'!AS252,IF($K$2='Complete Statement (Sess. Marks'!$AY$2,'Complete Statement (Sess. Marks'!BE252,IF($K$2='Complete Statement (Sess. Marks'!$BK$2,'Complete Statement (Sess. Marks'!BQ252,IF($K$2='Complete Statement (Sess. Marks'!$BW$2,'Complete Statement (Sess. Marks'!CC252,IF($K$2='Complete Statement (Sess. Marks'!$CI$2,'Complete Statement (Sess. Marks'!CO252,"")))))))</f>
        <v>0</v>
      </c>
      <c r="R252" s="76">
        <f>IF($K$2='Complete Statement (Sess. Marks'!$O$2,'Complete Statement (Sess. Marks'!V252,IF($K$2='Complete Statement (Sess. Marks'!$AA$2,'Complete Statement (Sess. Marks'!AH252,IF($K$2='Complete Statement (Sess. Marks'!$AM$2,'Complete Statement (Sess. Marks'!AT252,IF($K$2='Complete Statement (Sess. Marks'!$AY$2,'Complete Statement (Sess. Marks'!BF252,IF($K$2='Complete Statement (Sess. Marks'!$BK$2,'Complete Statement (Sess. Marks'!BR252,IF($K$2='Complete Statement (Sess. Marks'!$BW$2,'Complete Statement (Sess. Marks'!CD252,IF($K$2='Complete Statement (Sess. Marks'!$CI$2,'Complete Statement (Sess. Marks'!CP252,"")))))))</f>
        <v>0</v>
      </c>
      <c r="S252" s="76">
        <f>IF($K$2='Complete Statement (Sess. Marks'!$O$2,'Complete Statement (Sess. Marks'!W252,IF($K$2='Complete Statement (Sess. Marks'!$AA$2,'Complete Statement (Sess. Marks'!AI252,IF($K$2='Complete Statement (Sess. Marks'!$AM$2,'Complete Statement (Sess. Marks'!AU252,IF($K$2='Complete Statement (Sess. Marks'!$AY$2,'Complete Statement (Sess. Marks'!BG252,IF($K$2='Complete Statement (Sess. Marks'!$BK$2,'Complete Statement (Sess. Marks'!BS252,IF($K$2='Complete Statement (Sess. Marks'!$BW$2,'Complete Statement (Sess. Marks'!CE252,IF($K$2='Complete Statement (Sess. Marks'!$CI$2,'Complete Statement (Sess. Marks'!CQ252,"")))))))</f>
        <v>0</v>
      </c>
      <c r="T252" s="76">
        <f>IF($K$2='Complete Statement (Sess. Marks'!$O$2,'Complete Statement (Sess. Marks'!X252,IF($K$2='Complete Statement (Sess. Marks'!$AA$2,'Complete Statement (Sess. Marks'!AJ252,IF($K$2='Complete Statement (Sess. Marks'!$AM$2,'Complete Statement (Sess. Marks'!AV252,IF($K$2='Complete Statement (Sess. Marks'!$AY$2,'Complete Statement (Sess. Marks'!BH252,IF($K$2='Complete Statement (Sess. Marks'!$BK$2,'Complete Statement (Sess. Marks'!BT252,IF($K$2='Complete Statement (Sess. Marks'!$BW$2,'Complete Statement (Sess. Marks'!CF252,IF($K$2='Complete Statement (Sess. Marks'!$CI$2,'Complete Statement (Sess. Marks'!CR252,"")))))))</f>
        <v>0</v>
      </c>
      <c r="U252" s="76">
        <f>IF($K$2='Complete Statement (Sess. Marks'!$O$2,'Complete Statement (Sess. Marks'!Y252,IF($K$2='Complete Statement (Sess. Marks'!$AA$2,'Complete Statement (Sess. Marks'!AK252,IF($K$2='Complete Statement (Sess. Marks'!$AM$2,'Complete Statement (Sess. Marks'!AW252,IF($K$2='Complete Statement (Sess. Marks'!$AY$2,'Complete Statement (Sess. Marks'!BI252,IF($K$2='Complete Statement (Sess. Marks'!$BK$2,'Complete Statement (Sess. Marks'!BU252,IF($K$2='Complete Statement (Sess. Marks'!$BW$2,'Complete Statement (Sess. Marks'!CG252,IF($K$2='Complete Statement (Sess. Marks'!$CI$2,'Complete Statement (Sess. Marks'!CS252,"")))))))</f>
        <v>0</v>
      </c>
      <c r="V252" s="78">
        <f>IF($K$2='Complete Statement (Sess. Marks'!$O$2,'Complete Statement (Sess. Marks'!Z252,IF($K$2='Complete Statement (Sess. Marks'!$AA$2,'Complete Statement (Sess. Marks'!AL252,IF($K$2='Complete Statement (Sess. Marks'!$AM$2,'Complete Statement (Sess. Marks'!AX252,IF($K$2='Complete Statement (Sess. Marks'!$AY$2,'Complete Statement (Sess. Marks'!BJ252,IF($K$2='Complete Statement (Sess. Marks'!$BK$2,'Complete Statement (Sess. Marks'!BV252,IF($K$2='Complete Statement (Sess. Marks'!$BW$2,'Complete Statement (Sess. Marks'!CH252,IF($K$2='Complete Statement (Sess. Marks'!$CI$2,'Complete Statement (Sess. Marks'!CT252,"")))))))</f>
        <v>0</v>
      </c>
      <c r="W252" s="585"/>
      <c r="X252" s="128">
        <f>'Complete Statement (Sess. Marks'!DE252</f>
        <v>0</v>
      </c>
      <c r="Y252" s="282">
        <f>'Complete Statement (Sess. Marks'!DI252</f>
        <v>0</v>
      </c>
      <c r="Z252" s="124">
        <f>'Complete Statement (Sess. Marks'!DM252</f>
        <v>0</v>
      </c>
      <c r="AA252" s="282">
        <f>'Complete Statement (Sess. Marks'!DQ252</f>
        <v>0</v>
      </c>
      <c r="AB252" s="352">
        <f>'Complete Statement (Sess. Marks'!DU252</f>
        <v>0</v>
      </c>
      <c r="AC252" s="284">
        <f>'Complete Statement (Sess. Marks'!DY252</f>
        <v>0</v>
      </c>
      <c r="AD252" s="278" t="str">
        <f>'Complete Statement (Sess. Marks'!EC252</f>
        <v/>
      </c>
      <c r="AE252" s="123">
        <f>'Complete Statement (Sess. Marks'!ED252</f>
        <v>0</v>
      </c>
      <c r="AF252" s="44" t="str">
        <f>'Complete Statement (Sess. Marks'!EE252</f>
        <v>D</v>
      </c>
      <c r="AG252" s="289">
        <f>'Complete Statement (Sess. Marks'!EF252</f>
        <v>0</v>
      </c>
      <c r="AH252" s="290" t="str">
        <f>'Complete Statement (Sess. Marks'!EG252</f>
        <v>D</v>
      </c>
      <c r="AI252" s="653"/>
    </row>
    <row r="253" spans="1:35" s="20" customFormat="1" ht="17.25" customHeight="1">
      <c r="A253" s="654"/>
      <c r="B253" s="90">
        <f t="shared" si="3"/>
        <v>0</v>
      </c>
      <c r="C253" s="19">
        <f>'Marks Entry'!D255</f>
        <v>0</v>
      </c>
      <c r="D253" s="19">
        <f>'Marks Entry'!E255</f>
        <v>0</v>
      </c>
      <c r="E253" s="106" t="str">
        <f>'Marks Entry'!F255</f>
        <v/>
      </c>
      <c r="F253" s="19">
        <f>'Marks Entry'!G255</f>
        <v>0</v>
      </c>
      <c r="G253" s="19">
        <f>'Marks Entry'!H255</f>
        <v>0</v>
      </c>
      <c r="H253" s="19">
        <f>'Marks Entry'!I255</f>
        <v>0</v>
      </c>
      <c r="I253" s="19">
        <f>'Marks Entry'!J255</f>
        <v>0</v>
      </c>
      <c r="J253" s="748">
        <f>'Marks Entry'!K255</f>
        <v>0</v>
      </c>
      <c r="K253" s="77">
        <f>IF($K$2='Complete Statement (Sess. Marks'!$O$2,'Complete Statement (Sess. Marks'!O253,IF($K$2='Complete Statement (Sess. Marks'!$AA$2,'Complete Statement (Sess. Marks'!AA253,IF($K$2='Complete Statement (Sess. Marks'!$AM$2,'Complete Statement (Sess. Marks'!AM253,IF($K$2='Complete Statement (Sess. Marks'!$AY$2,'Complete Statement (Sess. Marks'!AY253,IF($K$2='Complete Statement (Sess. Marks'!$BK$2,'Complete Statement (Sess. Marks'!BK253,IF($K$2='Complete Statement (Sess. Marks'!$BW$2,'Complete Statement (Sess. Marks'!BW253,IF($K$2='Complete Statement (Sess. Marks'!$CI$2,'Complete Statement (Sess. Marks'!CI253,"")))))))</f>
        <v>0</v>
      </c>
      <c r="L253" s="76">
        <f>IF($K$2='Complete Statement (Sess. Marks'!$O$2,'Complete Statement (Sess. Marks'!P253,IF($K$2='Complete Statement (Sess. Marks'!$AA$2,'Complete Statement (Sess. Marks'!AB253,IF($K$2='Complete Statement (Sess. Marks'!$AM$2,'Complete Statement (Sess. Marks'!AN253,IF($K$2='Complete Statement (Sess. Marks'!$AY$2,'Complete Statement (Sess. Marks'!AZ253,IF($K$2='Complete Statement (Sess. Marks'!$BK$2,'Complete Statement (Sess. Marks'!BL253,IF($K$2='Complete Statement (Sess. Marks'!$BW$2,'Complete Statement (Sess. Marks'!BX253,IF($K$2='Complete Statement (Sess. Marks'!$CI$2,'Complete Statement (Sess. Marks'!CJ253,"")))))))</f>
        <v>0</v>
      </c>
      <c r="M253" s="76">
        <f>IF($K$2='Complete Statement (Sess. Marks'!$O$2,'Complete Statement (Sess. Marks'!Q253,IF($K$2='Complete Statement (Sess. Marks'!$AA$2,'Complete Statement (Sess. Marks'!AC253,IF($K$2='Complete Statement (Sess. Marks'!$AM$2,'Complete Statement (Sess. Marks'!AO253,IF($K$2='Complete Statement (Sess. Marks'!$AY$2,'Complete Statement (Sess. Marks'!BA253,IF($K$2='Complete Statement (Sess. Marks'!$BK$2,'Complete Statement (Sess. Marks'!BM253,IF($K$2='Complete Statement (Sess. Marks'!$BW$2,'Complete Statement (Sess. Marks'!BY253,IF($K$2='Complete Statement (Sess. Marks'!$CI$2,'Complete Statement (Sess. Marks'!CK253,"")))))))</f>
        <v>0</v>
      </c>
      <c r="N253" s="76">
        <f>IF($K$2='Complete Statement (Sess. Marks'!$O$2,'Complete Statement (Sess. Marks'!R253,IF($K$2='Complete Statement (Sess. Marks'!$AA$2,'Complete Statement (Sess. Marks'!AD253,IF($K$2='Complete Statement (Sess. Marks'!$AM$2,'Complete Statement (Sess. Marks'!AP253,IF($K$2='Complete Statement (Sess. Marks'!$AY$2,'Complete Statement (Sess. Marks'!BB253,IF($K$2='Complete Statement (Sess. Marks'!$BK$2,'Complete Statement (Sess. Marks'!BN253,IF($K$2='Complete Statement (Sess. Marks'!$BW$2,'Complete Statement (Sess. Marks'!BZ253,IF($K$2='Complete Statement (Sess. Marks'!$CI$2,'Complete Statement (Sess. Marks'!CL253,"")))))))</f>
        <v>0</v>
      </c>
      <c r="O253" s="76">
        <f>IF($K$2='Complete Statement (Sess. Marks'!$O$2,'Complete Statement (Sess. Marks'!S253,IF($K$2='Complete Statement (Sess. Marks'!$AA$2,'Complete Statement (Sess. Marks'!AE253,IF($K$2='Complete Statement (Sess. Marks'!$AM$2,'Complete Statement (Sess. Marks'!AQ253,IF($K$2='Complete Statement (Sess. Marks'!$AY$2,'Complete Statement (Sess. Marks'!BC253,IF($K$2='Complete Statement (Sess. Marks'!$BK$2,'Complete Statement (Sess. Marks'!BO253,IF($K$2='Complete Statement (Sess. Marks'!$BW$2,'Complete Statement (Sess. Marks'!CA253,IF($K$2='Complete Statement (Sess. Marks'!$CI$2,'Complete Statement (Sess. Marks'!CM253,"")))))))</f>
        <v>0</v>
      </c>
      <c r="P253" s="76">
        <f>IF($K$2='Complete Statement (Sess. Marks'!$O$2,'Complete Statement (Sess. Marks'!T253,IF($K$2='Complete Statement (Sess. Marks'!$AA$2,'Complete Statement (Sess. Marks'!AF253,IF($K$2='Complete Statement (Sess. Marks'!$AM$2,'Complete Statement (Sess. Marks'!AR253,IF($K$2='Complete Statement (Sess. Marks'!$AY$2,'Complete Statement (Sess. Marks'!BD253,IF($K$2='Complete Statement (Sess. Marks'!$BK$2,'Complete Statement (Sess. Marks'!BP253,IF($K$2='Complete Statement (Sess. Marks'!$BW$2,'Complete Statement (Sess. Marks'!CB253,IF($K$2='Complete Statement (Sess. Marks'!$CI$2,'Complete Statement (Sess. Marks'!CN253,"")))))))</f>
        <v>0</v>
      </c>
      <c r="Q253" s="76">
        <f>IF($K$2='Complete Statement (Sess. Marks'!$O$2,'Complete Statement (Sess. Marks'!U253,IF($K$2='Complete Statement (Sess. Marks'!$AA$2,'Complete Statement (Sess. Marks'!AG253,IF($K$2='Complete Statement (Sess. Marks'!$AM$2,'Complete Statement (Sess. Marks'!AS253,IF($K$2='Complete Statement (Sess. Marks'!$AY$2,'Complete Statement (Sess. Marks'!BE253,IF($K$2='Complete Statement (Sess. Marks'!$BK$2,'Complete Statement (Sess. Marks'!BQ253,IF($K$2='Complete Statement (Sess. Marks'!$BW$2,'Complete Statement (Sess. Marks'!CC253,IF($K$2='Complete Statement (Sess. Marks'!$CI$2,'Complete Statement (Sess. Marks'!CO253,"")))))))</f>
        <v>0</v>
      </c>
      <c r="R253" s="76">
        <f>IF($K$2='Complete Statement (Sess. Marks'!$O$2,'Complete Statement (Sess. Marks'!V253,IF($K$2='Complete Statement (Sess. Marks'!$AA$2,'Complete Statement (Sess. Marks'!AH253,IF($K$2='Complete Statement (Sess. Marks'!$AM$2,'Complete Statement (Sess. Marks'!AT253,IF($K$2='Complete Statement (Sess. Marks'!$AY$2,'Complete Statement (Sess. Marks'!BF253,IF($K$2='Complete Statement (Sess. Marks'!$BK$2,'Complete Statement (Sess. Marks'!BR253,IF($K$2='Complete Statement (Sess. Marks'!$BW$2,'Complete Statement (Sess. Marks'!CD253,IF($K$2='Complete Statement (Sess. Marks'!$CI$2,'Complete Statement (Sess. Marks'!CP253,"")))))))</f>
        <v>0</v>
      </c>
      <c r="S253" s="76">
        <f>IF($K$2='Complete Statement (Sess. Marks'!$O$2,'Complete Statement (Sess. Marks'!W253,IF($K$2='Complete Statement (Sess. Marks'!$AA$2,'Complete Statement (Sess. Marks'!AI253,IF($K$2='Complete Statement (Sess. Marks'!$AM$2,'Complete Statement (Sess. Marks'!AU253,IF($K$2='Complete Statement (Sess. Marks'!$AY$2,'Complete Statement (Sess. Marks'!BG253,IF($K$2='Complete Statement (Sess. Marks'!$BK$2,'Complete Statement (Sess. Marks'!BS253,IF($K$2='Complete Statement (Sess. Marks'!$BW$2,'Complete Statement (Sess. Marks'!CE253,IF($K$2='Complete Statement (Sess. Marks'!$CI$2,'Complete Statement (Sess. Marks'!CQ253,"")))))))</f>
        <v>0</v>
      </c>
      <c r="T253" s="76">
        <f>IF($K$2='Complete Statement (Sess. Marks'!$O$2,'Complete Statement (Sess. Marks'!X253,IF($K$2='Complete Statement (Sess. Marks'!$AA$2,'Complete Statement (Sess. Marks'!AJ253,IF($K$2='Complete Statement (Sess. Marks'!$AM$2,'Complete Statement (Sess. Marks'!AV253,IF($K$2='Complete Statement (Sess. Marks'!$AY$2,'Complete Statement (Sess. Marks'!BH253,IF($K$2='Complete Statement (Sess. Marks'!$BK$2,'Complete Statement (Sess. Marks'!BT253,IF($K$2='Complete Statement (Sess. Marks'!$BW$2,'Complete Statement (Sess. Marks'!CF253,IF($K$2='Complete Statement (Sess. Marks'!$CI$2,'Complete Statement (Sess. Marks'!CR253,"")))))))</f>
        <v>0</v>
      </c>
      <c r="U253" s="76">
        <f>IF($K$2='Complete Statement (Sess. Marks'!$O$2,'Complete Statement (Sess. Marks'!Y253,IF($K$2='Complete Statement (Sess. Marks'!$AA$2,'Complete Statement (Sess. Marks'!AK253,IF($K$2='Complete Statement (Sess. Marks'!$AM$2,'Complete Statement (Sess. Marks'!AW253,IF($K$2='Complete Statement (Sess. Marks'!$AY$2,'Complete Statement (Sess. Marks'!BI253,IF($K$2='Complete Statement (Sess. Marks'!$BK$2,'Complete Statement (Sess. Marks'!BU253,IF($K$2='Complete Statement (Sess. Marks'!$BW$2,'Complete Statement (Sess. Marks'!CG253,IF($K$2='Complete Statement (Sess. Marks'!$CI$2,'Complete Statement (Sess. Marks'!CS253,"")))))))</f>
        <v>0</v>
      </c>
      <c r="V253" s="78">
        <f>IF($K$2='Complete Statement (Sess. Marks'!$O$2,'Complete Statement (Sess. Marks'!Z253,IF($K$2='Complete Statement (Sess. Marks'!$AA$2,'Complete Statement (Sess. Marks'!AL253,IF($K$2='Complete Statement (Sess. Marks'!$AM$2,'Complete Statement (Sess. Marks'!AX253,IF($K$2='Complete Statement (Sess. Marks'!$AY$2,'Complete Statement (Sess. Marks'!BJ253,IF($K$2='Complete Statement (Sess. Marks'!$BK$2,'Complete Statement (Sess. Marks'!BV253,IF($K$2='Complete Statement (Sess. Marks'!$BW$2,'Complete Statement (Sess. Marks'!CH253,IF($K$2='Complete Statement (Sess. Marks'!$CI$2,'Complete Statement (Sess. Marks'!CT253,"")))))))</f>
        <v>0</v>
      </c>
      <c r="W253" s="585"/>
      <c r="X253" s="128">
        <f>'Complete Statement (Sess. Marks'!DE253</f>
        <v>0</v>
      </c>
      <c r="Y253" s="282">
        <f>'Complete Statement (Sess. Marks'!DI253</f>
        <v>0</v>
      </c>
      <c r="Z253" s="124">
        <f>'Complete Statement (Sess. Marks'!DM253</f>
        <v>0</v>
      </c>
      <c r="AA253" s="282">
        <f>'Complete Statement (Sess. Marks'!DQ253</f>
        <v>0</v>
      </c>
      <c r="AB253" s="352">
        <f>'Complete Statement (Sess. Marks'!DU253</f>
        <v>0</v>
      </c>
      <c r="AC253" s="284">
        <f>'Complete Statement (Sess. Marks'!DY253</f>
        <v>0</v>
      </c>
      <c r="AD253" s="278" t="str">
        <f>'Complete Statement (Sess. Marks'!EC253</f>
        <v/>
      </c>
      <c r="AE253" s="123">
        <f>'Complete Statement (Sess. Marks'!ED253</f>
        <v>0</v>
      </c>
      <c r="AF253" s="44" t="str">
        <f>'Complete Statement (Sess. Marks'!EE253</f>
        <v>D</v>
      </c>
      <c r="AG253" s="289">
        <f>'Complete Statement (Sess. Marks'!EF253</f>
        <v>0</v>
      </c>
      <c r="AH253" s="290" t="str">
        <f>'Complete Statement (Sess. Marks'!EG253</f>
        <v>D</v>
      </c>
      <c r="AI253" s="653"/>
    </row>
    <row r="254" spans="1:35" s="20" customFormat="1" ht="17.25" customHeight="1">
      <c r="A254" s="654"/>
      <c r="B254" s="90">
        <f t="shared" si="3"/>
        <v>0</v>
      </c>
      <c r="C254" s="19">
        <f>'Marks Entry'!D256</f>
        <v>0</v>
      </c>
      <c r="D254" s="19">
        <f>'Marks Entry'!E256</f>
        <v>0</v>
      </c>
      <c r="E254" s="106" t="str">
        <f>'Marks Entry'!F256</f>
        <v/>
      </c>
      <c r="F254" s="19">
        <f>'Marks Entry'!G256</f>
        <v>0</v>
      </c>
      <c r="G254" s="19">
        <f>'Marks Entry'!H256</f>
        <v>0</v>
      </c>
      <c r="H254" s="19">
        <f>'Marks Entry'!I256</f>
        <v>0</v>
      </c>
      <c r="I254" s="19">
        <f>'Marks Entry'!J256</f>
        <v>0</v>
      </c>
      <c r="J254" s="748">
        <f>'Marks Entry'!K256</f>
        <v>0</v>
      </c>
      <c r="K254" s="77">
        <f>IF($K$2='Complete Statement (Sess. Marks'!$O$2,'Complete Statement (Sess. Marks'!O254,IF($K$2='Complete Statement (Sess. Marks'!$AA$2,'Complete Statement (Sess. Marks'!AA254,IF($K$2='Complete Statement (Sess. Marks'!$AM$2,'Complete Statement (Sess. Marks'!AM254,IF($K$2='Complete Statement (Sess. Marks'!$AY$2,'Complete Statement (Sess. Marks'!AY254,IF($K$2='Complete Statement (Sess. Marks'!$BK$2,'Complete Statement (Sess. Marks'!BK254,IF($K$2='Complete Statement (Sess. Marks'!$BW$2,'Complete Statement (Sess. Marks'!BW254,IF($K$2='Complete Statement (Sess. Marks'!$CI$2,'Complete Statement (Sess. Marks'!CI254,"")))))))</f>
        <v>0</v>
      </c>
      <c r="L254" s="76">
        <f>IF($K$2='Complete Statement (Sess. Marks'!$O$2,'Complete Statement (Sess. Marks'!P254,IF($K$2='Complete Statement (Sess. Marks'!$AA$2,'Complete Statement (Sess. Marks'!AB254,IF($K$2='Complete Statement (Sess. Marks'!$AM$2,'Complete Statement (Sess. Marks'!AN254,IF($K$2='Complete Statement (Sess. Marks'!$AY$2,'Complete Statement (Sess. Marks'!AZ254,IF($K$2='Complete Statement (Sess. Marks'!$BK$2,'Complete Statement (Sess. Marks'!BL254,IF($K$2='Complete Statement (Sess. Marks'!$BW$2,'Complete Statement (Sess. Marks'!BX254,IF($K$2='Complete Statement (Sess. Marks'!$CI$2,'Complete Statement (Sess. Marks'!CJ254,"")))))))</f>
        <v>0</v>
      </c>
      <c r="M254" s="76">
        <f>IF($K$2='Complete Statement (Sess. Marks'!$O$2,'Complete Statement (Sess. Marks'!Q254,IF($K$2='Complete Statement (Sess. Marks'!$AA$2,'Complete Statement (Sess. Marks'!AC254,IF($K$2='Complete Statement (Sess. Marks'!$AM$2,'Complete Statement (Sess. Marks'!AO254,IF($K$2='Complete Statement (Sess. Marks'!$AY$2,'Complete Statement (Sess. Marks'!BA254,IF($K$2='Complete Statement (Sess. Marks'!$BK$2,'Complete Statement (Sess. Marks'!BM254,IF($K$2='Complete Statement (Sess. Marks'!$BW$2,'Complete Statement (Sess. Marks'!BY254,IF($K$2='Complete Statement (Sess. Marks'!$CI$2,'Complete Statement (Sess. Marks'!CK254,"")))))))</f>
        <v>0</v>
      </c>
      <c r="N254" s="76">
        <f>IF($K$2='Complete Statement (Sess. Marks'!$O$2,'Complete Statement (Sess. Marks'!R254,IF($K$2='Complete Statement (Sess. Marks'!$AA$2,'Complete Statement (Sess. Marks'!AD254,IF($K$2='Complete Statement (Sess. Marks'!$AM$2,'Complete Statement (Sess. Marks'!AP254,IF($K$2='Complete Statement (Sess. Marks'!$AY$2,'Complete Statement (Sess. Marks'!BB254,IF($K$2='Complete Statement (Sess. Marks'!$BK$2,'Complete Statement (Sess. Marks'!BN254,IF($K$2='Complete Statement (Sess. Marks'!$BW$2,'Complete Statement (Sess. Marks'!BZ254,IF($K$2='Complete Statement (Sess. Marks'!$CI$2,'Complete Statement (Sess. Marks'!CL254,"")))))))</f>
        <v>0</v>
      </c>
      <c r="O254" s="76">
        <f>IF($K$2='Complete Statement (Sess. Marks'!$O$2,'Complete Statement (Sess. Marks'!S254,IF($K$2='Complete Statement (Sess. Marks'!$AA$2,'Complete Statement (Sess. Marks'!AE254,IF($K$2='Complete Statement (Sess. Marks'!$AM$2,'Complete Statement (Sess. Marks'!AQ254,IF($K$2='Complete Statement (Sess. Marks'!$AY$2,'Complete Statement (Sess. Marks'!BC254,IF($K$2='Complete Statement (Sess. Marks'!$BK$2,'Complete Statement (Sess. Marks'!BO254,IF($K$2='Complete Statement (Sess. Marks'!$BW$2,'Complete Statement (Sess. Marks'!CA254,IF($K$2='Complete Statement (Sess. Marks'!$CI$2,'Complete Statement (Sess. Marks'!CM254,"")))))))</f>
        <v>0</v>
      </c>
      <c r="P254" s="76">
        <f>IF($K$2='Complete Statement (Sess. Marks'!$O$2,'Complete Statement (Sess. Marks'!T254,IF($K$2='Complete Statement (Sess. Marks'!$AA$2,'Complete Statement (Sess. Marks'!AF254,IF($K$2='Complete Statement (Sess. Marks'!$AM$2,'Complete Statement (Sess. Marks'!AR254,IF($K$2='Complete Statement (Sess. Marks'!$AY$2,'Complete Statement (Sess. Marks'!BD254,IF($K$2='Complete Statement (Sess. Marks'!$BK$2,'Complete Statement (Sess. Marks'!BP254,IF($K$2='Complete Statement (Sess. Marks'!$BW$2,'Complete Statement (Sess. Marks'!CB254,IF($K$2='Complete Statement (Sess. Marks'!$CI$2,'Complete Statement (Sess. Marks'!CN254,"")))))))</f>
        <v>0</v>
      </c>
      <c r="Q254" s="76">
        <f>IF($K$2='Complete Statement (Sess. Marks'!$O$2,'Complete Statement (Sess. Marks'!U254,IF($K$2='Complete Statement (Sess. Marks'!$AA$2,'Complete Statement (Sess. Marks'!AG254,IF($K$2='Complete Statement (Sess. Marks'!$AM$2,'Complete Statement (Sess. Marks'!AS254,IF($K$2='Complete Statement (Sess. Marks'!$AY$2,'Complete Statement (Sess. Marks'!BE254,IF($K$2='Complete Statement (Sess. Marks'!$BK$2,'Complete Statement (Sess. Marks'!BQ254,IF($K$2='Complete Statement (Sess. Marks'!$BW$2,'Complete Statement (Sess. Marks'!CC254,IF($K$2='Complete Statement (Sess. Marks'!$CI$2,'Complete Statement (Sess. Marks'!CO254,"")))))))</f>
        <v>0</v>
      </c>
      <c r="R254" s="76">
        <f>IF($K$2='Complete Statement (Sess. Marks'!$O$2,'Complete Statement (Sess. Marks'!V254,IF($K$2='Complete Statement (Sess. Marks'!$AA$2,'Complete Statement (Sess. Marks'!AH254,IF($K$2='Complete Statement (Sess. Marks'!$AM$2,'Complete Statement (Sess. Marks'!AT254,IF($K$2='Complete Statement (Sess. Marks'!$AY$2,'Complete Statement (Sess. Marks'!BF254,IF($K$2='Complete Statement (Sess. Marks'!$BK$2,'Complete Statement (Sess. Marks'!BR254,IF($K$2='Complete Statement (Sess. Marks'!$BW$2,'Complete Statement (Sess. Marks'!CD254,IF($K$2='Complete Statement (Sess. Marks'!$CI$2,'Complete Statement (Sess. Marks'!CP254,"")))))))</f>
        <v>0</v>
      </c>
      <c r="S254" s="76">
        <f>IF($K$2='Complete Statement (Sess. Marks'!$O$2,'Complete Statement (Sess. Marks'!W254,IF($K$2='Complete Statement (Sess. Marks'!$AA$2,'Complete Statement (Sess. Marks'!AI254,IF($K$2='Complete Statement (Sess. Marks'!$AM$2,'Complete Statement (Sess. Marks'!AU254,IF($K$2='Complete Statement (Sess. Marks'!$AY$2,'Complete Statement (Sess. Marks'!BG254,IF($K$2='Complete Statement (Sess. Marks'!$BK$2,'Complete Statement (Sess. Marks'!BS254,IF($K$2='Complete Statement (Sess. Marks'!$BW$2,'Complete Statement (Sess. Marks'!CE254,IF($K$2='Complete Statement (Sess. Marks'!$CI$2,'Complete Statement (Sess. Marks'!CQ254,"")))))))</f>
        <v>0</v>
      </c>
      <c r="T254" s="76">
        <f>IF($K$2='Complete Statement (Sess. Marks'!$O$2,'Complete Statement (Sess. Marks'!X254,IF($K$2='Complete Statement (Sess. Marks'!$AA$2,'Complete Statement (Sess. Marks'!AJ254,IF($K$2='Complete Statement (Sess. Marks'!$AM$2,'Complete Statement (Sess. Marks'!AV254,IF($K$2='Complete Statement (Sess. Marks'!$AY$2,'Complete Statement (Sess. Marks'!BH254,IF($K$2='Complete Statement (Sess. Marks'!$BK$2,'Complete Statement (Sess. Marks'!BT254,IF($K$2='Complete Statement (Sess. Marks'!$BW$2,'Complete Statement (Sess. Marks'!CF254,IF($K$2='Complete Statement (Sess. Marks'!$CI$2,'Complete Statement (Sess. Marks'!CR254,"")))))))</f>
        <v>0</v>
      </c>
      <c r="U254" s="76">
        <f>IF($K$2='Complete Statement (Sess. Marks'!$O$2,'Complete Statement (Sess. Marks'!Y254,IF($K$2='Complete Statement (Sess. Marks'!$AA$2,'Complete Statement (Sess. Marks'!AK254,IF($K$2='Complete Statement (Sess. Marks'!$AM$2,'Complete Statement (Sess. Marks'!AW254,IF($K$2='Complete Statement (Sess. Marks'!$AY$2,'Complete Statement (Sess. Marks'!BI254,IF($K$2='Complete Statement (Sess. Marks'!$BK$2,'Complete Statement (Sess. Marks'!BU254,IF($K$2='Complete Statement (Sess. Marks'!$BW$2,'Complete Statement (Sess. Marks'!CG254,IF($K$2='Complete Statement (Sess. Marks'!$CI$2,'Complete Statement (Sess. Marks'!CS254,"")))))))</f>
        <v>0</v>
      </c>
      <c r="V254" s="78">
        <f>IF($K$2='Complete Statement (Sess. Marks'!$O$2,'Complete Statement (Sess. Marks'!Z254,IF($K$2='Complete Statement (Sess. Marks'!$AA$2,'Complete Statement (Sess. Marks'!AL254,IF($K$2='Complete Statement (Sess. Marks'!$AM$2,'Complete Statement (Sess. Marks'!AX254,IF($K$2='Complete Statement (Sess. Marks'!$AY$2,'Complete Statement (Sess. Marks'!BJ254,IF($K$2='Complete Statement (Sess. Marks'!$BK$2,'Complete Statement (Sess. Marks'!BV254,IF($K$2='Complete Statement (Sess. Marks'!$BW$2,'Complete Statement (Sess. Marks'!CH254,IF($K$2='Complete Statement (Sess. Marks'!$CI$2,'Complete Statement (Sess. Marks'!CT254,"")))))))</f>
        <v>0</v>
      </c>
      <c r="W254" s="585"/>
      <c r="X254" s="128">
        <f>'Complete Statement (Sess. Marks'!DE254</f>
        <v>0</v>
      </c>
      <c r="Y254" s="282">
        <f>'Complete Statement (Sess. Marks'!DI254</f>
        <v>0</v>
      </c>
      <c r="Z254" s="124">
        <f>'Complete Statement (Sess. Marks'!DM254</f>
        <v>0</v>
      </c>
      <c r="AA254" s="282">
        <f>'Complete Statement (Sess. Marks'!DQ254</f>
        <v>0</v>
      </c>
      <c r="AB254" s="352">
        <f>'Complete Statement (Sess. Marks'!DU254</f>
        <v>0</v>
      </c>
      <c r="AC254" s="284">
        <f>'Complete Statement (Sess. Marks'!DY254</f>
        <v>0</v>
      </c>
      <c r="AD254" s="278" t="str">
        <f>'Complete Statement (Sess. Marks'!EC254</f>
        <v/>
      </c>
      <c r="AE254" s="123">
        <f>'Complete Statement (Sess. Marks'!ED254</f>
        <v>0</v>
      </c>
      <c r="AF254" s="44" t="str">
        <f>'Complete Statement (Sess. Marks'!EE254</f>
        <v>D</v>
      </c>
      <c r="AG254" s="289">
        <f>'Complete Statement (Sess. Marks'!EF254</f>
        <v>0</v>
      </c>
      <c r="AH254" s="290" t="str">
        <f>'Complete Statement (Sess. Marks'!EG254</f>
        <v>D</v>
      </c>
      <c r="AI254" s="653"/>
    </row>
    <row r="255" spans="1:35" s="20" customFormat="1" ht="17.25" customHeight="1">
      <c r="A255" s="654"/>
      <c r="B255" s="90">
        <f t="shared" si="3"/>
        <v>0</v>
      </c>
      <c r="C255" s="19">
        <f>'Marks Entry'!D257</f>
        <v>0</v>
      </c>
      <c r="D255" s="19">
        <f>'Marks Entry'!E257</f>
        <v>0</v>
      </c>
      <c r="E255" s="106" t="str">
        <f>'Marks Entry'!F257</f>
        <v/>
      </c>
      <c r="F255" s="19">
        <f>'Marks Entry'!G257</f>
        <v>0</v>
      </c>
      <c r="G255" s="19">
        <f>'Marks Entry'!H257</f>
        <v>0</v>
      </c>
      <c r="H255" s="19">
        <f>'Marks Entry'!I257</f>
        <v>0</v>
      </c>
      <c r="I255" s="19">
        <f>'Marks Entry'!J257</f>
        <v>0</v>
      </c>
      <c r="J255" s="748">
        <f>'Marks Entry'!K257</f>
        <v>0</v>
      </c>
      <c r="K255" s="77">
        <f>IF($K$2='Complete Statement (Sess. Marks'!$O$2,'Complete Statement (Sess. Marks'!O255,IF($K$2='Complete Statement (Sess. Marks'!$AA$2,'Complete Statement (Sess. Marks'!AA255,IF($K$2='Complete Statement (Sess. Marks'!$AM$2,'Complete Statement (Sess. Marks'!AM255,IF($K$2='Complete Statement (Sess. Marks'!$AY$2,'Complete Statement (Sess. Marks'!AY255,IF($K$2='Complete Statement (Sess. Marks'!$BK$2,'Complete Statement (Sess. Marks'!BK255,IF($K$2='Complete Statement (Sess. Marks'!$BW$2,'Complete Statement (Sess. Marks'!BW255,IF($K$2='Complete Statement (Sess. Marks'!$CI$2,'Complete Statement (Sess. Marks'!CI255,"")))))))</f>
        <v>0</v>
      </c>
      <c r="L255" s="76">
        <f>IF($K$2='Complete Statement (Sess. Marks'!$O$2,'Complete Statement (Sess. Marks'!P255,IF($K$2='Complete Statement (Sess. Marks'!$AA$2,'Complete Statement (Sess. Marks'!AB255,IF($K$2='Complete Statement (Sess. Marks'!$AM$2,'Complete Statement (Sess. Marks'!AN255,IF($K$2='Complete Statement (Sess. Marks'!$AY$2,'Complete Statement (Sess. Marks'!AZ255,IF($K$2='Complete Statement (Sess. Marks'!$BK$2,'Complete Statement (Sess. Marks'!BL255,IF($K$2='Complete Statement (Sess. Marks'!$BW$2,'Complete Statement (Sess. Marks'!BX255,IF($K$2='Complete Statement (Sess. Marks'!$CI$2,'Complete Statement (Sess. Marks'!CJ255,"")))))))</f>
        <v>0</v>
      </c>
      <c r="M255" s="76">
        <f>IF($K$2='Complete Statement (Sess. Marks'!$O$2,'Complete Statement (Sess. Marks'!Q255,IF($K$2='Complete Statement (Sess. Marks'!$AA$2,'Complete Statement (Sess. Marks'!AC255,IF($K$2='Complete Statement (Sess. Marks'!$AM$2,'Complete Statement (Sess. Marks'!AO255,IF($K$2='Complete Statement (Sess. Marks'!$AY$2,'Complete Statement (Sess. Marks'!BA255,IF($K$2='Complete Statement (Sess. Marks'!$BK$2,'Complete Statement (Sess. Marks'!BM255,IF($K$2='Complete Statement (Sess. Marks'!$BW$2,'Complete Statement (Sess. Marks'!BY255,IF($K$2='Complete Statement (Sess. Marks'!$CI$2,'Complete Statement (Sess. Marks'!CK255,"")))))))</f>
        <v>0</v>
      </c>
      <c r="N255" s="76">
        <f>IF($K$2='Complete Statement (Sess. Marks'!$O$2,'Complete Statement (Sess. Marks'!R255,IF($K$2='Complete Statement (Sess. Marks'!$AA$2,'Complete Statement (Sess. Marks'!AD255,IF($K$2='Complete Statement (Sess. Marks'!$AM$2,'Complete Statement (Sess. Marks'!AP255,IF($K$2='Complete Statement (Sess. Marks'!$AY$2,'Complete Statement (Sess. Marks'!BB255,IF($K$2='Complete Statement (Sess. Marks'!$BK$2,'Complete Statement (Sess. Marks'!BN255,IF($K$2='Complete Statement (Sess. Marks'!$BW$2,'Complete Statement (Sess. Marks'!BZ255,IF($K$2='Complete Statement (Sess. Marks'!$CI$2,'Complete Statement (Sess. Marks'!CL255,"")))))))</f>
        <v>0</v>
      </c>
      <c r="O255" s="76">
        <f>IF($K$2='Complete Statement (Sess. Marks'!$O$2,'Complete Statement (Sess. Marks'!S255,IF($K$2='Complete Statement (Sess. Marks'!$AA$2,'Complete Statement (Sess. Marks'!AE255,IF($K$2='Complete Statement (Sess. Marks'!$AM$2,'Complete Statement (Sess. Marks'!AQ255,IF($K$2='Complete Statement (Sess. Marks'!$AY$2,'Complete Statement (Sess. Marks'!BC255,IF($K$2='Complete Statement (Sess. Marks'!$BK$2,'Complete Statement (Sess. Marks'!BO255,IF($K$2='Complete Statement (Sess. Marks'!$BW$2,'Complete Statement (Sess. Marks'!CA255,IF($K$2='Complete Statement (Sess. Marks'!$CI$2,'Complete Statement (Sess. Marks'!CM255,"")))))))</f>
        <v>0</v>
      </c>
      <c r="P255" s="76">
        <f>IF($K$2='Complete Statement (Sess. Marks'!$O$2,'Complete Statement (Sess. Marks'!T255,IF($K$2='Complete Statement (Sess. Marks'!$AA$2,'Complete Statement (Sess. Marks'!AF255,IF($K$2='Complete Statement (Sess. Marks'!$AM$2,'Complete Statement (Sess. Marks'!AR255,IF($K$2='Complete Statement (Sess. Marks'!$AY$2,'Complete Statement (Sess. Marks'!BD255,IF($K$2='Complete Statement (Sess. Marks'!$BK$2,'Complete Statement (Sess. Marks'!BP255,IF($K$2='Complete Statement (Sess. Marks'!$BW$2,'Complete Statement (Sess. Marks'!CB255,IF($K$2='Complete Statement (Sess. Marks'!$CI$2,'Complete Statement (Sess. Marks'!CN255,"")))))))</f>
        <v>0</v>
      </c>
      <c r="Q255" s="76">
        <f>IF($K$2='Complete Statement (Sess. Marks'!$O$2,'Complete Statement (Sess. Marks'!U255,IF($K$2='Complete Statement (Sess. Marks'!$AA$2,'Complete Statement (Sess. Marks'!AG255,IF($K$2='Complete Statement (Sess. Marks'!$AM$2,'Complete Statement (Sess. Marks'!AS255,IF($K$2='Complete Statement (Sess. Marks'!$AY$2,'Complete Statement (Sess. Marks'!BE255,IF($K$2='Complete Statement (Sess. Marks'!$BK$2,'Complete Statement (Sess. Marks'!BQ255,IF($K$2='Complete Statement (Sess. Marks'!$BW$2,'Complete Statement (Sess. Marks'!CC255,IF($K$2='Complete Statement (Sess. Marks'!$CI$2,'Complete Statement (Sess. Marks'!CO255,"")))))))</f>
        <v>0</v>
      </c>
      <c r="R255" s="76">
        <f>IF($K$2='Complete Statement (Sess. Marks'!$O$2,'Complete Statement (Sess. Marks'!V255,IF($K$2='Complete Statement (Sess. Marks'!$AA$2,'Complete Statement (Sess. Marks'!AH255,IF($K$2='Complete Statement (Sess. Marks'!$AM$2,'Complete Statement (Sess. Marks'!AT255,IF($K$2='Complete Statement (Sess. Marks'!$AY$2,'Complete Statement (Sess. Marks'!BF255,IF($K$2='Complete Statement (Sess. Marks'!$BK$2,'Complete Statement (Sess. Marks'!BR255,IF($K$2='Complete Statement (Sess. Marks'!$BW$2,'Complete Statement (Sess. Marks'!CD255,IF($K$2='Complete Statement (Sess. Marks'!$CI$2,'Complete Statement (Sess. Marks'!CP255,"")))))))</f>
        <v>0</v>
      </c>
      <c r="S255" s="76">
        <f>IF($K$2='Complete Statement (Sess. Marks'!$O$2,'Complete Statement (Sess. Marks'!W255,IF($K$2='Complete Statement (Sess. Marks'!$AA$2,'Complete Statement (Sess. Marks'!AI255,IF($K$2='Complete Statement (Sess. Marks'!$AM$2,'Complete Statement (Sess. Marks'!AU255,IF($K$2='Complete Statement (Sess. Marks'!$AY$2,'Complete Statement (Sess. Marks'!BG255,IF($K$2='Complete Statement (Sess. Marks'!$BK$2,'Complete Statement (Sess. Marks'!BS255,IF($K$2='Complete Statement (Sess. Marks'!$BW$2,'Complete Statement (Sess. Marks'!CE255,IF($K$2='Complete Statement (Sess. Marks'!$CI$2,'Complete Statement (Sess. Marks'!CQ255,"")))))))</f>
        <v>0</v>
      </c>
      <c r="T255" s="76">
        <f>IF($K$2='Complete Statement (Sess. Marks'!$O$2,'Complete Statement (Sess. Marks'!X255,IF($K$2='Complete Statement (Sess. Marks'!$AA$2,'Complete Statement (Sess. Marks'!AJ255,IF($K$2='Complete Statement (Sess. Marks'!$AM$2,'Complete Statement (Sess. Marks'!AV255,IF($K$2='Complete Statement (Sess. Marks'!$AY$2,'Complete Statement (Sess. Marks'!BH255,IF($K$2='Complete Statement (Sess. Marks'!$BK$2,'Complete Statement (Sess. Marks'!BT255,IF($K$2='Complete Statement (Sess. Marks'!$BW$2,'Complete Statement (Sess. Marks'!CF255,IF($K$2='Complete Statement (Sess. Marks'!$CI$2,'Complete Statement (Sess. Marks'!CR255,"")))))))</f>
        <v>0</v>
      </c>
      <c r="U255" s="76">
        <f>IF($K$2='Complete Statement (Sess. Marks'!$O$2,'Complete Statement (Sess. Marks'!Y255,IF($K$2='Complete Statement (Sess. Marks'!$AA$2,'Complete Statement (Sess. Marks'!AK255,IF($K$2='Complete Statement (Sess. Marks'!$AM$2,'Complete Statement (Sess. Marks'!AW255,IF($K$2='Complete Statement (Sess. Marks'!$AY$2,'Complete Statement (Sess. Marks'!BI255,IF($K$2='Complete Statement (Sess. Marks'!$BK$2,'Complete Statement (Sess. Marks'!BU255,IF($K$2='Complete Statement (Sess. Marks'!$BW$2,'Complete Statement (Sess. Marks'!CG255,IF($K$2='Complete Statement (Sess. Marks'!$CI$2,'Complete Statement (Sess. Marks'!CS255,"")))))))</f>
        <v>0</v>
      </c>
      <c r="V255" s="78">
        <f>IF($K$2='Complete Statement (Sess. Marks'!$O$2,'Complete Statement (Sess. Marks'!Z255,IF($K$2='Complete Statement (Sess. Marks'!$AA$2,'Complete Statement (Sess. Marks'!AL255,IF($K$2='Complete Statement (Sess. Marks'!$AM$2,'Complete Statement (Sess. Marks'!AX255,IF($K$2='Complete Statement (Sess. Marks'!$AY$2,'Complete Statement (Sess. Marks'!BJ255,IF($K$2='Complete Statement (Sess. Marks'!$BK$2,'Complete Statement (Sess. Marks'!BV255,IF($K$2='Complete Statement (Sess. Marks'!$BW$2,'Complete Statement (Sess. Marks'!CH255,IF($K$2='Complete Statement (Sess. Marks'!$CI$2,'Complete Statement (Sess. Marks'!CT255,"")))))))</f>
        <v>0</v>
      </c>
      <c r="W255" s="585"/>
      <c r="X255" s="128">
        <f>'Complete Statement (Sess. Marks'!DE255</f>
        <v>0</v>
      </c>
      <c r="Y255" s="282">
        <f>'Complete Statement (Sess. Marks'!DI255</f>
        <v>0</v>
      </c>
      <c r="Z255" s="124">
        <f>'Complete Statement (Sess. Marks'!DM255</f>
        <v>0</v>
      </c>
      <c r="AA255" s="282">
        <f>'Complete Statement (Sess. Marks'!DQ255</f>
        <v>0</v>
      </c>
      <c r="AB255" s="352">
        <f>'Complete Statement (Sess. Marks'!DU255</f>
        <v>0</v>
      </c>
      <c r="AC255" s="284">
        <f>'Complete Statement (Sess. Marks'!DY255</f>
        <v>0</v>
      </c>
      <c r="AD255" s="278" t="str">
        <f>'Complete Statement (Sess. Marks'!EC255</f>
        <v/>
      </c>
      <c r="AE255" s="123">
        <f>'Complete Statement (Sess. Marks'!ED255</f>
        <v>0</v>
      </c>
      <c r="AF255" s="44" t="str">
        <f>'Complete Statement (Sess. Marks'!EE255</f>
        <v>D</v>
      </c>
      <c r="AG255" s="289">
        <f>'Complete Statement (Sess. Marks'!EF255</f>
        <v>0</v>
      </c>
      <c r="AH255" s="290" t="str">
        <f>'Complete Statement (Sess. Marks'!EG255</f>
        <v>D</v>
      </c>
      <c r="AI255" s="653"/>
    </row>
    <row r="256" spans="1:35" s="20" customFormat="1" ht="17.25" customHeight="1">
      <c r="A256" s="654"/>
      <c r="B256" s="90">
        <f t="shared" si="3"/>
        <v>0</v>
      </c>
      <c r="C256" s="19">
        <f>'Marks Entry'!D258</f>
        <v>0</v>
      </c>
      <c r="D256" s="19">
        <f>'Marks Entry'!E258</f>
        <v>0</v>
      </c>
      <c r="E256" s="106" t="str">
        <f>'Marks Entry'!F258</f>
        <v/>
      </c>
      <c r="F256" s="19">
        <f>'Marks Entry'!G258</f>
        <v>0</v>
      </c>
      <c r="G256" s="19">
        <f>'Marks Entry'!H258</f>
        <v>0</v>
      </c>
      <c r="H256" s="19">
        <f>'Marks Entry'!I258</f>
        <v>0</v>
      </c>
      <c r="I256" s="19">
        <f>'Marks Entry'!J258</f>
        <v>0</v>
      </c>
      <c r="J256" s="748">
        <f>'Marks Entry'!K258</f>
        <v>0</v>
      </c>
      <c r="K256" s="77">
        <f>IF($K$2='Complete Statement (Sess. Marks'!$O$2,'Complete Statement (Sess. Marks'!O256,IF($K$2='Complete Statement (Sess. Marks'!$AA$2,'Complete Statement (Sess. Marks'!AA256,IF($K$2='Complete Statement (Sess. Marks'!$AM$2,'Complete Statement (Sess. Marks'!AM256,IF($K$2='Complete Statement (Sess. Marks'!$AY$2,'Complete Statement (Sess. Marks'!AY256,IF($K$2='Complete Statement (Sess. Marks'!$BK$2,'Complete Statement (Sess. Marks'!BK256,IF($K$2='Complete Statement (Sess. Marks'!$BW$2,'Complete Statement (Sess. Marks'!BW256,IF($K$2='Complete Statement (Sess. Marks'!$CI$2,'Complete Statement (Sess. Marks'!CI256,"")))))))</f>
        <v>0</v>
      </c>
      <c r="L256" s="76">
        <f>IF($K$2='Complete Statement (Sess. Marks'!$O$2,'Complete Statement (Sess. Marks'!P256,IF($K$2='Complete Statement (Sess. Marks'!$AA$2,'Complete Statement (Sess. Marks'!AB256,IF($K$2='Complete Statement (Sess. Marks'!$AM$2,'Complete Statement (Sess. Marks'!AN256,IF($K$2='Complete Statement (Sess. Marks'!$AY$2,'Complete Statement (Sess. Marks'!AZ256,IF($K$2='Complete Statement (Sess. Marks'!$BK$2,'Complete Statement (Sess. Marks'!BL256,IF($K$2='Complete Statement (Sess. Marks'!$BW$2,'Complete Statement (Sess. Marks'!BX256,IF($K$2='Complete Statement (Sess. Marks'!$CI$2,'Complete Statement (Sess. Marks'!CJ256,"")))))))</f>
        <v>0</v>
      </c>
      <c r="M256" s="76">
        <f>IF($K$2='Complete Statement (Sess. Marks'!$O$2,'Complete Statement (Sess. Marks'!Q256,IF($K$2='Complete Statement (Sess. Marks'!$AA$2,'Complete Statement (Sess. Marks'!AC256,IF($K$2='Complete Statement (Sess. Marks'!$AM$2,'Complete Statement (Sess. Marks'!AO256,IF($K$2='Complete Statement (Sess. Marks'!$AY$2,'Complete Statement (Sess. Marks'!BA256,IF($K$2='Complete Statement (Sess. Marks'!$BK$2,'Complete Statement (Sess. Marks'!BM256,IF($K$2='Complete Statement (Sess. Marks'!$BW$2,'Complete Statement (Sess. Marks'!BY256,IF($K$2='Complete Statement (Sess. Marks'!$CI$2,'Complete Statement (Sess. Marks'!CK256,"")))))))</f>
        <v>0</v>
      </c>
      <c r="N256" s="76">
        <f>IF($K$2='Complete Statement (Sess. Marks'!$O$2,'Complete Statement (Sess. Marks'!R256,IF($K$2='Complete Statement (Sess. Marks'!$AA$2,'Complete Statement (Sess. Marks'!AD256,IF($K$2='Complete Statement (Sess. Marks'!$AM$2,'Complete Statement (Sess. Marks'!AP256,IF($K$2='Complete Statement (Sess. Marks'!$AY$2,'Complete Statement (Sess. Marks'!BB256,IF($K$2='Complete Statement (Sess. Marks'!$BK$2,'Complete Statement (Sess. Marks'!BN256,IF($K$2='Complete Statement (Sess. Marks'!$BW$2,'Complete Statement (Sess. Marks'!BZ256,IF($K$2='Complete Statement (Sess. Marks'!$CI$2,'Complete Statement (Sess. Marks'!CL256,"")))))))</f>
        <v>0</v>
      </c>
      <c r="O256" s="76">
        <f>IF($K$2='Complete Statement (Sess. Marks'!$O$2,'Complete Statement (Sess. Marks'!S256,IF($K$2='Complete Statement (Sess. Marks'!$AA$2,'Complete Statement (Sess. Marks'!AE256,IF($K$2='Complete Statement (Sess. Marks'!$AM$2,'Complete Statement (Sess. Marks'!AQ256,IF($K$2='Complete Statement (Sess. Marks'!$AY$2,'Complete Statement (Sess. Marks'!BC256,IF($K$2='Complete Statement (Sess. Marks'!$BK$2,'Complete Statement (Sess. Marks'!BO256,IF($K$2='Complete Statement (Sess. Marks'!$BW$2,'Complete Statement (Sess. Marks'!CA256,IF($K$2='Complete Statement (Sess. Marks'!$CI$2,'Complete Statement (Sess. Marks'!CM256,"")))))))</f>
        <v>0</v>
      </c>
      <c r="P256" s="76">
        <f>IF($K$2='Complete Statement (Sess. Marks'!$O$2,'Complete Statement (Sess. Marks'!T256,IF($K$2='Complete Statement (Sess. Marks'!$AA$2,'Complete Statement (Sess. Marks'!AF256,IF($K$2='Complete Statement (Sess. Marks'!$AM$2,'Complete Statement (Sess. Marks'!AR256,IF($K$2='Complete Statement (Sess. Marks'!$AY$2,'Complete Statement (Sess. Marks'!BD256,IF($K$2='Complete Statement (Sess. Marks'!$BK$2,'Complete Statement (Sess. Marks'!BP256,IF($K$2='Complete Statement (Sess. Marks'!$BW$2,'Complete Statement (Sess. Marks'!CB256,IF($K$2='Complete Statement (Sess. Marks'!$CI$2,'Complete Statement (Sess. Marks'!CN256,"")))))))</f>
        <v>0</v>
      </c>
      <c r="Q256" s="76">
        <f>IF($K$2='Complete Statement (Sess. Marks'!$O$2,'Complete Statement (Sess. Marks'!U256,IF($K$2='Complete Statement (Sess. Marks'!$AA$2,'Complete Statement (Sess. Marks'!AG256,IF($K$2='Complete Statement (Sess. Marks'!$AM$2,'Complete Statement (Sess. Marks'!AS256,IF($K$2='Complete Statement (Sess. Marks'!$AY$2,'Complete Statement (Sess. Marks'!BE256,IF($K$2='Complete Statement (Sess. Marks'!$BK$2,'Complete Statement (Sess. Marks'!BQ256,IF($K$2='Complete Statement (Sess. Marks'!$BW$2,'Complete Statement (Sess. Marks'!CC256,IF($K$2='Complete Statement (Sess. Marks'!$CI$2,'Complete Statement (Sess. Marks'!CO256,"")))))))</f>
        <v>0</v>
      </c>
      <c r="R256" s="76">
        <f>IF($K$2='Complete Statement (Sess. Marks'!$O$2,'Complete Statement (Sess. Marks'!V256,IF($K$2='Complete Statement (Sess. Marks'!$AA$2,'Complete Statement (Sess. Marks'!AH256,IF($K$2='Complete Statement (Sess. Marks'!$AM$2,'Complete Statement (Sess. Marks'!AT256,IF($K$2='Complete Statement (Sess. Marks'!$AY$2,'Complete Statement (Sess. Marks'!BF256,IF($K$2='Complete Statement (Sess. Marks'!$BK$2,'Complete Statement (Sess. Marks'!BR256,IF($K$2='Complete Statement (Sess. Marks'!$BW$2,'Complete Statement (Sess. Marks'!CD256,IF($K$2='Complete Statement (Sess. Marks'!$CI$2,'Complete Statement (Sess. Marks'!CP256,"")))))))</f>
        <v>0</v>
      </c>
      <c r="S256" s="76">
        <f>IF($K$2='Complete Statement (Sess. Marks'!$O$2,'Complete Statement (Sess. Marks'!W256,IF($K$2='Complete Statement (Sess. Marks'!$AA$2,'Complete Statement (Sess. Marks'!AI256,IF($K$2='Complete Statement (Sess. Marks'!$AM$2,'Complete Statement (Sess. Marks'!AU256,IF($K$2='Complete Statement (Sess. Marks'!$AY$2,'Complete Statement (Sess. Marks'!BG256,IF($K$2='Complete Statement (Sess. Marks'!$BK$2,'Complete Statement (Sess. Marks'!BS256,IF($K$2='Complete Statement (Sess. Marks'!$BW$2,'Complete Statement (Sess. Marks'!CE256,IF($K$2='Complete Statement (Sess. Marks'!$CI$2,'Complete Statement (Sess. Marks'!CQ256,"")))))))</f>
        <v>0</v>
      </c>
      <c r="T256" s="76">
        <f>IF($K$2='Complete Statement (Sess. Marks'!$O$2,'Complete Statement (Sess. Marks'!X256,IF($K$2='Complete Statement (Sess. Marks'!$AA$2,'Complete Statement (Sess. Marks'!AJ256,IF($K$2='Complete Statement (Sess. Marks'!$AM$2,'Complete Statement (Sess. Marks'!AV256,IF($K$2='Complete Statement (Sess. Marks'!$AY$2,'Complete Statement (Sess. Marks'!BH256,IF($K$2='Complete Statement (Sess. Marks'!$BK$2,'Complete Statement (Sess. Marks'!BT256,IF($K$2='Complete Statement (Sess. Marks'!$BW$2,'Complete Statement (Sess. Marks'!CF256,IF($K$2='Complete Statement (Sess. Marks'!$CI$2,'Complete Statement (Sess. Marks'!CR256,"")))))))</f>
        <v>0</v>
      </c>
      <c r="U256" s="76">
        <f>IF($K$2='Complete Statement (Sess. Marks'!$O$2,'Complete Statement (Sess. Marks'!Y256,IF($K$2='Complete Statement (Sess. Marks'!$AA$2,'Complete Statement (Sess. Marks'!AK256,IF($K$2='Complete Statement (Sess. Marks'!$AM$2,'Complete Statement (Sess. Marks'!AW256,IF($K$2='Complete Statement (Sess. Marks'!$AY$2,'Complete Statement (Sess. Marks'!BI256,IF($K$2='Complete Statement (Sess. Marks'!$BK$2,'Complete Statement (Sess. Marks'!BU256,IF($K$2='Complete Statement (Sess. Marks'!$BW$2,'Complete Statement (Sess. Marks'!CG256,IF($K$2='Complete Statement (Sess. Marks'!$CI$2,'Complete Statement (Sess. Marks'!CS256,"")))))))</f>
        <v>0</v>
      </c>
      <c r="V256" s="78">
        <f>IF($K$2='Complete Statement (Sess. Marks'!$O$2,'Complete Statement (Sess. Marks'!Z256,IF($K$2='Complete Statement (Sess. Marks'!$AA$2,'Complete Statement (Sess. Marks'!AL256,IF($K$2='Complete Statement (Sess. Marks'!$AM$2,'Complete Statement (Sess. Marks'!AX256,IF($K$2='Complete Statement (Sess. Marks'!$AY$2,'Complete Statement (Sess. Marks'!BJ256,IF($K$2='Complete Statement (Sess. Marks'!$BK$2,'Complete Statement (Sess. Marks'!BV256,IF($K$2='Complete Statement (Sess. Marks'!$BW$2,'Complete Statement (Sess. Marks'!CH256,IF($K$2='Complete Statement (Sess. Marks'!$CI$2,'Complete Statement (Sess. Marks'!CT256,"")))))))</f>
        <v>0</v>
      </c>
      <c r="W256" s="585"/>
      <c r="X256" s="128">
        <f>'Complete Statement (Sess. Marks'!DE256</f>
        <v>0</v>
      </c>
      <c r="Y256" s="282">
        <f>'Complete Statement (Sess. Marks'!DI256</f>
        <v>0</v>
      </c>
      <c r="Z256" s="124">
        <f>'Complete Statement (Sess. Marks'!DM256</f>
        <v>0</v>
      </c>
      <c r="AA256" s="282">
        <f>'Complete Statement (Sess. Marks'!DQ256</f>
        <v>0</v>
      </c>
      <c r="AB256" s="352">
        <f>'Complete Statement (Sess. Marks'!DU256</f>
        <v>0</v>
      </c>
      <c r="AC256" s="284">
        <f>'Complete Statement (Sess. Marks'!DY256</f>
        <v>0</v>
      </c>
      <c r="AD256" s="278" t="str">
        <f>'Complete Statement (Sess. Marks'!EC256</f>
        <v/>
      </c>
      <c r="AE256" s="123">
        <f>'Complete Statement (Sess. Marks'!ED256</f>
        <v>0</v>
      </c>
      <c r="AF256" s="44" t="str">
        <f>'Complete Statement (Sess. Marks'!EE256</f>
        <v>D</v>
      </c>
      <c r="AG256" s="289">
        <f>'Complete Statement (Sess. Marks'!EF256</f>
        <v>0</v>
      </c>
      <c r="AH256" s="290" t="str">
        <f>'Complete Statement (Sess. Marks'!EG256</f>
        <v>D</v>
      </c>
      <c r="AI256" s="653"/>
    </row>
    <row r="257" spans="1:35" s="20" customFormat="1" ht="17.25" customHeight="1">
      <c r="A257" s="654"/>
      <c r="B257" s="90">
        <f t="shared" si="3"/>
        <v>0</v>
      </c>
      <c r="C257" s="19">
        <f>'Marks Entry'!D259</f>
        <v>0</v>
      </c>
      <c r="D257" s="19">
        <f>'Marks Entry'!E259</f>
        <v>0</v>
      </c>
      <c r="E257" s="106" t="str">
        <f>'Marks Entry'!F259</f>
        <v/>
      </c>
      <c r="F257" s="19">
        <f>'Marks Entry'!G259</f>
        <v>0</v>
      </c>
      <c r="G257" s="19">
        <f>'Marks Entry'!H259</f>
        <v>0</v>
      </c>
      <c r="H257" s="19">
        <f>'Marks Entry'!I259</f>
        <v>0</v>
      </c>
      <c r="I257" s="19">
        <f>'Marks Entry'!J259</f>
        <v>0</v>
      </c>
      <c r="J257" s="748">
        <f>'Marks Entry'!K259</f>
        <v>0</v>
      </c>
      <c r="K257" s="77">
        <f>IF($K$2='Complete Statement (Sess. Marks'!$O$2,'Complete Statement (Sess. Marks'!O257,IF($K$2='Complete Statement (Sess. Marks'!$AA$2,'Complete Statement (Sess. Marks'!AA257,IF($K$2='Complete Statement (Sess. Marks'!$AM$2,'Complete Statement (Sess. Marks'!AM257,IF($K$2='Complete Statement (Sess. Marks'!$AY$2,'Complete Statement (Sess. Marks'!AY257,IF($K$2='Complete Statement (Sess. Marks'!$BK$2,'Complete Statement (Sess. Marks'!BK257,IF($K$2='Complete Statement (Sess. Marks'!$BW$2,'Complete Statement (Sess. Marks'!BW257,IF($K$2='Complete Statement (Sess. Marks'!$CI$2,'Complete Statement (Sess. Marks'!CI257,"")))))))</f>
        <v>0</v>
      </c>
      <c r="L257" s="76">
        <f>IF($K$2='Complete Statement (Sess. Marks'!$O$2,'Complete Statement (Sess. Marks'!P257,IF($K$2='Complete Statement (Sess. Marks'!$AA$2,'Complete Statement (Sess. Marks'!AB257,IF($K$2='Complete Statement (Sess. Marks'!$AM$2,'Complete Statement (Sess. Marks'!AN257,IF($K$2='Complete Statement (Sess. Marks'!$AY$2,'Complete Statement (Sess. Marks'!AZ257,IF($K$2='Complete Statement (Sess. Marks'!$BK$2,'Complete Statement (Sess. Marks'!BL257,IF($K$2='Complete Statement (Sess. Marks'!$BW$2,'Complete Statement (Sess. Marks'!BX257,IF($K$2='Complete Statement (Sess. Marks'!$CI$2,'Complete Statement (Sess. Marks'!CJ257,"")))))))</f>
        <v>0</v>
      </c>
      <c r="M257" s="76">
        <f>IF($K$2='Complete Statement (Sess. Marks'!$O$2,'Complete Statement (Sess. Marks'!Q257,IF($K$2='Complete Statement (Sess. Marks'!$AA$2,'Complete Statement (Sess. Marks'!AC257,IF($K$2='Complete Statement (Sess. Marks'!$AM$2,'Complete Statement (Sess. Marks'!AO257,IF($K$2='Complete Statement (Sess. Marks'!$AY$2,'Complete Statement (Sess. Marks'!BA257,IF($K$2='Complete Statement (Sess. Marks'!$BK$2,'Complete Statement (Sess. Marks'!BM257,IF($K$2='Complete Statement (Sess. Marks'!$BW$2,'Complete Statement (Sess. Marks'!BY257,IF($K$2='Complete Statement (Sess. Marks'!$CI$2,'Complete Statement (Sess. Marks'!CK257,"")))))))</f>
        <v>0</v>
      </c>
      <c r="N257" s="76">
        <f>IF($K$2='Complete Statement (Sess. Marks'!$O$2,'Complete Statement (Sess. Marks'!R257,IF($K$2='Complete Statement (Sess. Marks'!$AA$2,'Complete Statement (Sess. Marks'!AD257,IF($K$2='Complete Statement (Sess. Marks'!$AM$2,'Complete Statement (Sess. Marks'!AP257,IF($K$2='Complete Statement (Sess. Marks'!$AY$2,'Complete Statement (Sess. Marks'!BB257,IF($K$2='Complete Statement (Sess. Marks'!$BK$2,'Complete Statement (Sess. Marks'!BN257,IF($K$2='Complete Statement (Sess. Marks'!$BW$2,'Complete Statement (Sess. Marks'!BZ257,IF($K$2='Complete Statement (Sess. Marks'!$CI$2,'Complete Statement (Sess. Marks'!CL257,"")))))))</f>
        <v>0</v>
      </c>
      <c r="O257" s="76">
        <f>IF($K$2='Complete Statement (Sess. Marks'!$O$2,'Complete Statement (Sess. Marks'!S257,IF($K$2='Complete Statement (Sess. Marks'!$AA$2,'Complete Statement (Sess. Marks'!AE257,IF($K$2='Complete Statement (Sess. Marks'!$AM$2,'Complete Statement (Sess. Marks'!AQ257,IF($K$2='Complete Statement (Sess. Marks'!$AY$2,'Complete Statement (Sess. Marks'!BC257,IF($K$2='Complete Statement (Sess. Marks'!$BK$2,'Complete Statement (Sess. Marks'!BO257,IF($K$2='Complete Statement (Sess. Marks'!$BW$2,'Complete Statement (Sess. Marks'!CA257,IF($K$2='Complete Statement (Sess. Marks'!$CI$2,'Complete Statement (Sess. Marks'!CM257,"")))))))</f>
        <v>0</v>
      </c>
      <c r="P257" s="76">
        <f>IF($K$2='Complete Statement (Sess. Marks'!$O$2,'Complete Statement (Sess. Marks'!T257,IF($K$2='Complete Statement (Sess. Marks'!$AA$2,'Complete Statement (Sess. Marks'!AF257,IF($K$2='Complete Statement (Sess. Marks'!$AM$2,'Complete Statement (Sess. Marks'!AR257,IF($K$2='Complete Statement (Sess. Marks'!$AY$2,'Complete Statement (Sess. Marks'!BD257,IF($K$2='Complete Statement (Sess. Marks'!$BK$2,'Complete Statement (Sess. Marks'!BP257,IF($K$2='Complete Statement (Sess. Marks'!$BW$2,'Complete Statement (Sess. Marks'!CB257,IF($K$2='Complete Statement (Sess. Marks'!$CI$2,'Complete Statement (Sess. Marks'!CN257,"")))))))</f>
        <v>0</v>
      </c>
      <c r="Q257" s="76">
        <f>IF($K$2='Complete Statement (Sess. Marks'!$O$2,'Complete Statement (Sess. Marks'!U257,IF($K$2='Complete Statement (Sess. Marks'!$AA$2,'Complete Statement (Sess. Marks'!AG257,IF($K$2='Complete Statement (Sess. Marks'!$AM$2,'Complete Statement (Sess. Marks'!AS257,IF($K$2='Complete Statement (Sess. Marks'!$AY$2,'Complete Statement (Sess. Marks'!BE257,IF($K$2='Complete Statement (Sess. Marks'!$BK$2,'Complete Statement (Sess. Marks'!BQ257,IF($K$2='Complete Statement (Sess. Marks'!$BW$2,'Complete Statement (Sess. Marks'!CC257,IF($K$2='Complete Statement (Sess. Marks'!$CI$2,'Complete Statement (Sess. Marks'!CO257,"")))))))</f>
        <v>0</v>
      </c>
      <c r="R257" s="76">
        <f>IF($K$2='Complete Statement (Sess. Marks'!$O$2,'Complete Statement (Sess. Marks'!V257,IF($K$2='Complete Statement (Sess. Marks'!$AA$2,'Complete Statement (Sess. Marks'!AH257,IF($K$2='Complete Statement (Sess. Marks'!$AM$2,'Complete Statement (Sess. Marks'!AT257,IF($K$2='Complete Statement (Sess. Marks'!$AY$2,'Complete Statement (Sess. Marks'!BF257,IF($K$2='Complete Statement (Sess. Marks'!$BK$2,'Complete Statement (Sess. Marks'!BR257,IF($K$2='Complete Statement (Sess. Marks'!$BW$2,'Complete Statement (Sess. Marks'!CD257,IF($K$2='Complete Statement (Sess. Marks'!$CI$2,'Complete Statement (Sess. Marks'!CP257,"")))))))</f>
        <v>0</v>
      </c>
      <c r="S257" s="76">
        <f>IF($K$2='Complete Statement (Sess. Marks'!$O$2,'Complete Statement (Sess. Marks'!W257,IF($K$2='Complete Statement (Sess. Marks'!$AA$2,'Complete Statement (Sess. Marks'!AI257,IF($K$2='Complete Statement (Sess. Marks'!$AM$2,'Complete Statement (Sess. Marks'!AU257,IF($K$2='Complete Statement (Sess. Marks'!$AY$2,'Complete Statement (Sess. Marks'!BG257,IF($K$2='Complete Statement (Sess. Marks'!$BK$2,'Complete Statement (Sess. Marks'!BS257,IF($K$2='Complete Statement (Sess. Marks'!$BW$2,'Complete Statement (Sess. Marks'!CE257,IF($K$2='Complete Statement (Sess. Marks'!$CI$2,'Complete Statement (Sess. Marks'!CQ257,"")))))))</f>
        <v>0</v>
      </c>
      <c r="T257" s="76">
        <f>IF($K$2='Complete Statement (Sess. Marks'!$O$2,'Complete Statement (Sess. Marks'!X257,IF($K$2='Complete Statement (Sess. Marks'!$AA$2,'Complete Statement (Sess. Marks'!AJ257,IF($K$2='Complete Statement (Sess. Marks'!$AM$2,'Complete Statement (Sess. Marks'!AV257,IF($K$2='Complete Statement (Sess. Marks'!$AY$2,'Complete Statement (Sess. Marks'!BH257,IF($K$2='Complete Statement (Sess. Marks'!$BK$2,'Complete Statement (Sess. Marks'!BT257,IF($K$2='Complete Statement (Sess. Marks'!$BW$2,'Complete Statement (Sess. Marks'!CF257,IF($K$2='Complete Statement (Sess. Marks'!$CI$2,'Complete Statement (Sess. Marks'!CR257,"")))))))</f>
        <v>0</v>
      </c>
      <c r="U257" s="76">
        <f>IF($K$2='Complete Statement (Sess. Marks'!$O$2,'Complete Statement (Sess. Marks'!Y257,IF($K$2='Complete Statement (Sess. Marks'!$AA$2,'Complete Statement (Sess. Marks'!AK257,IF($K$2='Complete Statement (Sess. Marks'!$AM$2,'Complete Statement (Sess. Marks'!AW257,IF($K$2='Complete Statement (Sess. Marks'!$AY$2,'Complete Statement (Sess. Marks'!BI257,IF($K$2='Complete Statement (Sess. Marks'!$BK$2,'Complete Statement (Sess. Marks'!BU257,IF($K$2='Complete Statement (Sess. Marks'!$BW$2,'Complete Statement (Sess. Marks'!CG257,IF($K$2='Complete Statement (Sess. Marks'!$CI$2,'Complete Statement (Sess. Marks'!CS257,"")))))))</f>
        <v>0</v>
      </c>
      <c r="V257" s="78">
        <f>IF($K$2='Complete Statement (Sess. Marks'!$O$2,'Complete Statement (Sess. Marks'!Z257,IF($K$2='Complete Statement (Sess. Marks'!$AA$2,'Complete Statement (Sess. Marks'!AL257,IF($K$2='Complete Statement (Sess. Marks'!$AM$2,'Complete Statement (Sess. Marks'!AX257,IF($K$2='Complete Statement (Sess. Marks'!$AY$2,'Complete Statement (Sess. Marks'!BJ257,IF($K$2='Complete Statement (Sess. Marks'!$BK$2,'Complete Statement (Sess. Marks'!BV257,IF($K$2='Complete Statement (Sess. Marks'!$BW$2,'Complete Statement (Sess. Marks'!CH257,IF($K$2='Complete Statement (Sess. Marks'!$CI$2,'Complete Statement (Sess. Marks'!CT257,"")))))))</f>
        <v>0</v>
      </c>
      <c r="W257" s="585"/>
      <c r="X257" s="128">
        <f>'Complete Statement (Sess. Marks'!DE257</f>
        <v>0</v>
      </c>
      <c r="Y257" s="282">
        <f>'Complete Statement (Sess. Marks'!DI257</f>
        <v>0</v>
      </c>
      <c r="Z257" s="124">
        <f>'Complete Statement (Sess. Marks'!DM257</f>
        <v>0</v>
      </c>
      <c r="AA257" s="282">
        <f>'Complete Statement (Sess. Marks'!DQ257</f>
        <v>0</v>
      </c>
      <c r="AB257" s="352">
        <f>'Complete Statement (Sess. Marks'!DU257</f>
        <v>0</v>
      </c>
      <c r="AC257" s="284">
        <f>'Complete Statement (Sess. Marks'!DY257</f>
        <v>0</v>
      </c>
      <c r="AD257" s="278" t="str">
        <f>'Complete Statement (Sess. Marks'!EC257</f>
        <v/>
      </c>
      <c r="AE257" s="123">
        <f>'Complete Statement (Sess. Marks'!ED257</f>
        <v>0</v>
      </c>
      <c r="AF257" s="44" t="str">
        <f>'Complete Statement (Sess. Marks'!EE257</f>
        <v>D</v>
      </c>
      <c r="AG257" s="289">
        <f>'Complete Statement (Sess. Marks'!EF257</f>
        <v>0</v>
      </c>
      <c r="AH257" s="290" t="str">
        <f>'Complete Statement (Sess. Marks'!EG257</f>
        <v>D</v>
      </c>
      <c r="AI257" s="653"/>
    </row>
    <row r="258" spans="1:35" s="20" customFormat="1" ht="17.25" customHeight="1">
      <c r="A258" s="654"/>
      <c r="B258" s="90">
        <f t="shared" si="3"/>
        <v>0</v>
      </c>
      <c r="C258" s="19">
        <f>'Marks Entry'!D260</f>
        <v>0</v>
      </c>
      <c r="D258" s="19">
        <f>'Marks Entry'!E260</f>
        <v>0</v>
      </c>
      <c r="E258" s="106" t="str">
        <f>'Marks Entry'!F260</f>
        <v/>
      </c>
      <c r="F258" s="19">
        <f>'Marks Entry'!G260</f>
        <v>0</v>
      </c>
      <c r="G258" s="19">
        <f>'Marks Entry'!H260</f>
        <v>0</v>
      </c>
      <c r="H258" s="19">
        <f>'Marks Entry'!I260</f>
        <v>0</v>
      </c>
      <c r="I258" s="19">
        <f>'Marks Entry'!J260</f>
        <v>0</v>
      </c>
      <c r="J258" s="748">
        <f>'Marks Entry'!K260</f>
        <v>0</v>
      </c>
      <c r="K258" s="77">
        <f>IF($K$2='Complete Statement (Sess. Marks'!$O$2,'Complete Statement (Sess. Marks'!O258,IF($K$2='Complete Statement (Sess. Marks'!$AA$2,'Complete Statement (Sess. Marks'!AA258,IF($K$2='Complete Statement (Sess. Marks'!$AM$2,'Complete Statement (Sess. Marks'!AM258,IF($K$2='Complete Statement (Sess. Marks'!$AY$2,'Complete Statement (Sess. Marks'!AY258,IF($K$2='Complete Statement (Sess. Marks'!$BK$2,'Complete Statement (Sess. Marks'!BK258,IF($K$2='Complete Statement (Sess. Marks'!$BW$2,'Complete Statement (Sess. Marks'!BW258,IF($K$2='Complete Statement (Sess. Marks'!$CI$2,'Complete Statement (Sess. Marks'!CI258,"")))))))</f>
        <v>0</v>
      </c>
      <c r="L258" s="76">
        <f>IF($K$2='Complete Statement (Sess. Marks'!$O$2,'Complete Statement (Sess. Marks'!P258,IF($K$2='Complete Statement (Sess. Marks'!$AA$2,'Complete Statement (Sess. Marks'!AB258,IF($K$2='Complete Statement (Sess. Marks'!$AM$2,'Complete Statement (Sess. Marks'!AN258,IF($K$2='Complete Statement (Sess. Marks'!$AY$2,'Complete Statement (Sess. Marks'!AZ258,IF($K$2='Complete Statement (Sess. Marks'!$BK$2,'Complete Statement (Sess. Marks'!BL258,IF($K$2='Complete Statement (Sess. Marks'!$BW$2,'Complete Statement (Sess. Marks'!BX258,IF($K$2='Complete Statement (Sess. Marks'!$CI$2,'Complete Statement (Sess. Marks'!CJ258,"")))))))</f>
        <v>0</v>
      </c>
      <c r="M258" s="76">
        <f>IF($K$2='Complete Statement (Sess. Marks'!$O$2,'Complete Statement (Sess. Marks'!Q258,IF($K$2='Complete Statement (Sess. Marks'!$AA$2,'Complete Statement (Sess. Marks'!AC258,IF($K$2='Complete Statement (Sess. Marks'!$AM$2,'Complete Statement (Sess. Marks'!AO258,IF($K$2='Complete Statement (Sess. Marks'!$AY$2,'Complete Statement (Sess. Marks'!BA258,IF($K$2='Complete Statement (Sess. Marks'!$BK$2,'Complete Statement (Sess. Marks'!BM258,IF($K$2='Complete Statement (Sess. Marks'!$BW$2,'Complete Statement (Sess. Marks'!BY258,IF($K$2='Complete Statement (Sess. Marks'!$CI$2,'Complete Statement (Sess. Marks'!CK258,"")))))))</f>
        <v>0</v>
      </c>
      <c r="N258" s="76">
        <f>IF($K$2='Complete Statement (Sess. Marks'!$O$2,'Complete Statement (Sess. Marks'!R258,IF($K$2='Complete Statement (Sess. Marks'!$AA$2,'Complete Statement (Sess. Marks'!AD258,IF($K$2='Complete Statement (Sess. Marks'!$AM$2,'Complete Statement (Sess. Marks'!AP258,IF($K$2='Complete Statement (Sess. Marks'!$AY$2,'Complete Statement (Sess. Marks'!BB258,IF($K$2='Complete Statement (Sess. Marks'!$BK$2,'Complete Statement (Sess. Marks'!BN258,IF($K$2='Complete Statement (Sess. Marks'!$BW$2,'Complete Statement (Sess. Marks'!BZ258,IF($K$2='Complete Statement (Sess. Marks'!$CI$2,'Complete Statement (Sess. Marks'!CL258,"")))))))</f>
        <v>0</v>
      </c>
      <c r="O258" s="76">
        <f>IF($K$2='Complete Statement (Sess. Marks'!$O$2,'Complete Statement (Sess. Marks'!S258,IF($K$2='Complete Statement (Sess. Marks'!$AA$2,'Complete Statement (Sess. Marks'!AE258,IF($K$2='Complete Statement (Sess. Marks'!$AM$2,'Complete Statement (Sess. Marks'!AQ258,IF($K$2='Complete Statement (Sess. Marks'!$AY$2,'Complete Statement (Sess. Marks'!BC258,IF($K$2='Complete Statement (Sess. Marks'!$BK$2,'Complete Statement (Sess. Marks'!BO258,IF($K$2='Complete Statement (Sess. Marks'!$BW$2,'Complete Statement (Sess. Marks'!CA258,IF($K$2='Complete Statement (Sess. Marks'!$CI$2,'Complete Statement (Sess. Marks'!CM258,"")))))))</f>
        <v>0</v>
      </c>
      <c r="P258" s="76">
        <f>IF($K$2='Complete Statement (Sess. Marks'!$O$2,'Complete Statement (Sess. Marks'!T258,IF($K$2='Complete Statement (Sess. Marks'!$AA$2,'Complete Statement (Sess. Marks'!AF258,IF($K$2='Complete Statement (Sess. Marks'!$AM$2,'Complete Statement (Sess. Marks'!AR258,IF($K$2='Complete Statement (Sess. Marks'!$AY$2,'Complete Statement (Sess. Marks'!BD258,IF($K$2='Complete Statement (Sess. Marks'!$BK$2,'Complete Statement (Sess. Marks'!BP258,IF($K$2='Complete Statement (Sess. Marks'!$BW$2,'Complete Statement (Sess. Marks'!CB258,IF($K$2='Complete Statement (Sess. Marks'!$CI$2,'Complete Statement (Sess. Marks'!CN258,"")))))))</f>
        <v>0</v>
      </c>
      <c r="Q258" s="76">
        <f>IF($K$2='Complete Statement (Sess. Marks'!$O$2,'Complete Statement (Sess. Marks'!U258,IF($K$2='Complete Statement (Sess. Marks'!$AA$2,'Complete Statement (Sess. Marks'!AG258,IF($K$2='Complete Statement (Sess. Marks'!$AM$2,'Complete Statement (Sess. Marks'!AS258,IF($K$2='Complete Statement (Sess. Marks'!$AY$2,'Complete Statement (Sess. Marks'!BE258,IF($K$2='Complete Statement (Sess. Marks'!$BK$2,'Complete Statement (Sess. Marks'!BQ258,IF($K$2='Complete Statement (Sess. Marks'!$BW$2,'Complete Statement (Sess. Marks'!CC258,IF($K$2='Complete Statement (Sess. Marks'!$CI$2,'Complete Statement (Sess. Marks'!CO258,"")))))))</f>
        <v>0</v>
      </c>
      <c r="R258" s="76">
        <f>IF($K$2='Complete Statement (Sess. Marks'!$O$2,'Complete Statement (Sess. Marks'!V258,IF($K$2='Complete Statement (Sess. Marks'!$AA$2,'Complete Statement (Sess. Marks'!AH258,IF($K$2='Complete Statement (Sess. Marks'!$AM$2,'Complete Statement (Sess. Marks'!AT258,IF($K$2='Complete Statement (Sess. Marks'!$AY$2,'Complete Statement (Sess. Marks'!BF258,IF($K$2='Complete Statement (Sess. Marks'!$BK$2,'Complete Statement (Sess. Marks'!BR258,IF($K$2='Complete Statement (Sess. Marks'!$BW$2,'Complete Statement (Sess. Marks'!CD258,IF($K$2='Complete Statement (Sess. Marks'!$CI$2,'Complete Statement (Sess. Marks'!CP258,"")))))))</f>
        <v>0</v>
      </c>
      <c r="S258" s="76">
        <f>IF($K$2='Complete Statement (Sess. Marks'!$O$2,'Complete Statement (Sess. Marks'!W258,IF($K$2='Complete Statement (Sess. Marks'!$AA$2,'Complete Statement (Sess. Marks'!AI258,IF($K$2='Complete Statement (Sess. Marks'!$AM$2,'Complete Statement (Sess. Marks'!AU258,IF($K$2='Complete Statement (Sess. Marks'!$AY$2,'Complete Statement (Sess. Marks'!BG258,IF($K$2='Complete Statement (Sess. Marks'!$BK$2,'Complete Statement (Sess. Marks'!BS258,IF($K$2='Complete Statement (Sess. Marks'!$BW$2,'Complete Statement (Sess. Marks'!CE258,IF($K$2='Complete Statement (Sess. Marks'!$CI$2,'Complete Statement (Sess. Marks'!CQ258,"")))))))</f>
        <v>0</v>
      </c>
      <c r="T258" s="76">
        <f>IF($K$2='Complete Statement (Sess. Marks'!$O$2,'Complete Statement (Sess. Marks'!X258,IF($K$2='Complete Statement (Sess. Marks'!$AA$2,'Complete Statement (Sess. Marks'!AJ258,IF($K$2='Complete Statement (Sess. Marks'!$AM$2,'Complete Statement (Sess. Marks'!AV258,IF($K$2='Complete Statement (Sess. Marks'!$AY$2,'Complete Statement (Sess. Marks'!BH258,IF($K$2='Complete Statement (Sess. Marks'!$BK$2,'Complete Statement (Sess. Marks'!BT258,IF($K$2='Complete Statement (Sess. Marks'!$BW$2,'Complete Statement (Sess. Marks'!CF258,IF($K$2='Complete Statement (Sess. Marks'!$CI$2,'Complete Statement (Sess. Marks'!CR258,"")))))))</f>
        <v>0</v>
      </c>
      <c r="U258" s="76">
        <f>IF($K$2='Complete Statement (Sess. Marks'!$O$2,'Complete Statement (Sess. Marks'!Y258,IF($K$2='Complete Statement (Sess. Marks'!$AA$2,'Complete Statement (Sess. Marks'!AK258,IF($K$2='Complete Statement (Sess. Marks'!$AM$2,'Complete Statement (Sess. Marks'!AW258,IF($K$2='Complete Statement (Sess. Marks'!$AY$2,'Complete Statement (Sess. Marks'!BI258,IF($K$2='Complete Statement (Sess. Marks'!$BK$2,'Complete Statement (Sess. Marks'!BU258,IF($K$2='Complete Statement (Sess. Marks'!$BW$2,'Complete Statement (Sess. Marks'!CG258,IF($K$2='Complete Statement (Sess. Marks'!$CI$2,'Complete Statement (Sess. Marks'!CS258,"")))))))</f>
        <v>0</v>
      </c>
      <c r="V258" s="78">
        <f>IF($K$2='Complete Statement (Sess. Marks'!$O$2,'Complete Statement (Sess. Marks'!Z258,IF($K$2='Complete Statement (Sess. Marks'!$AA$2,'Complete Statement (Sess. Marks'!AL258,IF($K$2='Complete Statement (Sess. Marks'!$AM$2,'Complete Statement (Sess. Marks'!AX258,IF($K$2='Complete Statement (Sess. Marks'!$AY$2,'Complete Statement (Sess. Marks'!BJ258,IF($K$2='Complete Statement (Sess. Marks'!$BK$2,'Complete Statement (Sess. Marks'!BV258,IF($K$2='Complete Statement (Sess. Marks'!$BW$2,'Complete Statement (Sess. Marks'!CH258,IF($K$2='Complete Statement (Sess. Marks'!$CI$2,'Complete Statement (Sess. Marks'!CT258,"")))))))</f>
        <v>0</v>
      </c>
      <c r="W258" s="585"/>
      <c r="X258" s="128">
        <f>'Complete Statement (Sess. Marks'!DE258</f>
        <v>0</v>
      </c>
      <c r="Y258" s="282">
        <f>'Complete Statement (Sess. Marks'!DI258</f>
        <v>0</v>
      </c>
      <c r="Z258" s="124">
        <f>'Complete Statement (Sess. Marks'!DM258</f>
        <v>0</v>
      </c>
      <c r="AA258" s="282">
        <f>'Complete Statement (Sess. Marks'!DQ258</f>
        <v>0</v>
      </c>
      <c r="AB258" s="352">
        <f>'Complete Statement (Sess. Marks'!DU258</f>
        <v>0</v>
      </c>
      <c r="AC258" s="284">
        <f>'Complete Statement (Sess. Marks'!DY258</f>
        <v>0</v>
      </c>
      <c r="AD258" s="278" t="str">
        <f>'Complete Statement (Sess. Marks'!EC258</f>
        <v/>
      </c>
      <c r="AE258" s="123">
        <f>'Complete Statement (Sess. Marks'!ED258</f>
        <v>0</v>
      </c>
      <c r="AF258" s="44" t="str">
        <f>'Complete Statement (Sess. Marks'!EE258</f>
        <v>D</v>
      </c>
      <c r="AG258" s="289">
        <f>'Complete Statement (Sess. Marks'!EF258</f>
        <v>0</v>
      </c>
      <c r="AH258" s="290" t="str">
        <f>'Complete Statement (Sess. Marks'!EG258</f>
        <v>D</v>
      </c>
      <c r="AI258" s="653"/>
    </row>
    <row r="259" spans="1:35" s="20" customFormat="1" ht="17.25" customHeight="1">
      <c r="A259" s="654"/>
      <c r="B259" s="90">
        <f t="shared" si="3"/>
        <v>0</v>
      </c>
      <c r="C259" s="19">
        <f>'Marks Entry'!D261</f>
        <v>0</v>
      </c>
      <c r="D259" s="19">
        <f>'Marks Entry'!E261</f>
        <v>0</v>
      </c>
      <c r="E259" s="106" t="str">
        <f>'Marks Entry'!F261</f>
        <v/>
      </c>
      <c r="F259" s="19">
        <f>'Marks Entry'!G261</f>
        <v>0</v>
      </c>
      <c r="G259" s="19">
        <f>'Marks Entry'!H261</f>
        <v>0</v>
      </c>
      <c r="H259" s="19">
        <f>'Marks Entry'!I261</f>
        <v>0</v>
      </c>
      <c r="I259" s="19">
        <f>'Marks Entry'!J261</f>
        <v>0</v>
      </c>
      <c r="J259" s="748">
        <f>'Marks Entry'!K261</f>
        <v>0</v>
      </c>
      <c r="K259" s="77">
        <f>IF($K$2='Complete Statement (Sess. Marks'!$O$2,'Complete Statement (Sess. Marks'!O259,IF($K$2='Complete Statement (Sess. Marks'!$AA$2,'Complete Statement (Sess. Marks'!AA259,IF($K$2='Complete Statement (Sess. Marks'!$AM$2,'Complete Statement (Sess. Marks'!AM259,IF($K$2='Complete Statement (Sess. Marks'!$AY$2,'Complete Statement (Sess. Marks'!AY259,IF($K$2='Complete Statement (Sess. Marks'!$BK$2,'Complete Statement (Sess. Marks'!BK259,IF($K$2='Complete Statement (Sess. Marks'!$BW$2,'Complete Statement (Sess. Marks'!BW259,IF($K$2='Complete Statement (Sess. Marks'!$CI$2,'Complete Statement (Sess. Marks'!CI259,"")))))))</f>
        <v>0</v>
      </c>
      <c r="L259" s="76">
        <f>IF($K$2='Complete Statement (Sess. Marks'!$O$2,'Complete Statement (Sess. Marks'!P259,IF($K$2='Complete Statement (Sess. Marks'!$AA$2,'Complete Statement (Sess. Marks'!AB259,IF($K$2='Complete Statement (Sess. Marks'!$AM$2,'Complete Statement (Sess. Marks'!AN259,IF($K$2='Complete Statement (Sess. Marks'!$AY$2,'Complete Statement (Sess. Marks'!AZ259,IF($K$2='Complete Statement (Sess. Marks'!$BK$2,'Complete Statement (Sess. Marks'!BL259,IF($K$2='Complete Statement (Sess. Marks'!$BW$2,'Complete Statement (Sess. Marks'!BX259,IF($K$2='Complete Statement (Sess. Marks'!$CI$2,'Complete Statement (Sess. Marks'!CJ259,"")))))))</f>
        <v>0</v>
      </c>
      <c r="M259" s="76">
        <f>IF($K$2='Complete Statement (Sess. Marks'!$O$2,'Complete Statement (Sess. Marks'!Q259,IF($K$2='Complete Statement (Sess. Marks'!$AA$2,'Complete Statement (Sess. Marks'!AC259,IF($K$2='Complete Statement (Sess. Marks'!$AM$2,'Complete Statement (Sess. Marks'!AO259,IF($K$2='Complete Statement (Sess. Marks'!$AY$2,'Complete Statement (Sess. Marks'!BA259,IF($K$2='Complete Statement (Sess. Marks'!$BK$2,'Complete Statement (Sess. Marks'!BM259,IF($K$2='Complete Statement (Sess. Marks'!$BW$2,'Complete Statement (Sess. Marks'!BY259,IF($K$2='Complete Statement (Sess. Marks'!$CI$2,'Complete Statement (Sess. Marks'!CK259,"")))))))</f>
        <v>0</v>
      </c>
      <c r="N259" s="76">
        <f>IF($K$2='Complete Statement (Sess. Marks'!$O$2,'Complete Statement (Sess. Marks'!R259,IF($K$2='Complete Statement (Sess. Marks'!$AA$2,'Complete Statement (Sess. Marks'!AD259,IF($K$2='Complete Statement (Sess. Marks'!$AM$2,'Complete Statement (Sess. Marks'!AP259,IF($K$2='Complete Statement (Sess. Marks'!$AY$2,'Complete Statement (Sess. Marks'!BB259,IF($K$2='Complete Statement (Sess. Marks'!$BK$2,'Complete Statement (Sess. Marks'!BN259,IF($K$2='Complete Statement (Sess. Marks'!$BW$2,'Complete Statement (Sess. Marks'!BZ259,IF($K$2='Complete Statement (Sess. Marks'!$CI$2,'Complete Statement (Sess. Marks'!CL259,"")))))))</f>
        <v>0</v>
      </c>
      <c r="O259" s="76">
        <f>IF($K$2='Complete Statement (Sess. Marks'!$O$2,'Complete Statement (Sess. Marks'!S259,IF($K$2='Complete Statement (Sess. Marks'!$AA$2,'Complete Statement (Sess. Marks'!AE259,IF($K$2='Complete Statement (Sess. Marks'!$AM$2,'Complete Statement (Sess. Marks'!AQ259,IF($K$2='Complete Statement (Sess. Marks'!$AY$2,'Complete Statement (Sess. Marks'!BC259,IF($K$2='Complete Statement (Sess. Marks'!$BK$2,'Complete Statement (Sess. Marks'!BO259,IF($K$2='Complete Statement (Sess. Marks'!$BW$2,'Complete Statement (Sess. Marks'!CA259,IF($K$2='Complete Statement (Sess. Marks'!$CI$2,'Complete Statement (Sess. Marks'!CM259,"")))))))</f>
        <v>0</v>
      </c>
      <c r="P259" s="76">
        <f>IF($K$2='Complete Statement (Sess. Marks'!$O$2,'Complete Statement (Sess. Marks'!T259,IF($K$2='Complete Statement (Sess. Marks'!$AA$2,'Complete Statement (Sess. Marks'!AF259,IF($K$2='Complete Statement (Sess. Marks'!$AM$2,'Complete Statement (Sess. Marks'!AR259,IF($K$2='Complete Statement (Sess. Marks'!$AY$2,'Complete Statement (Sess. Marks'!BD259,IF($K$2='Complete Statement (Sess. Marks'!$BK$2,'Complete Statement (Sess. Marks'!BP259,IF($K$2='Complete Statement (Sess. Marks'!$BW$2,'Complete Statement (Sess. Marks'!CB259,IF($K$2='Complete Statement (Sess. Marks'!$CI$2,'Complete Statement (Sess. Marks'!CN259,"")))))))</f>
        <v>0</v>
      </c>
      <c r="Q259" s="76">
        <f>IF($K$2='Complete Statement (Sess. Marks'!$O$2,'Complete Statement (Sess. Marks'!U259,IF($K$2='Complete Statement (Sess. Marks'!$AA$2,'Complete Statement (Sess. Marks'!AG259,IF($K$2='Complete Statement (Sess. Marks'!$AM$2,'Complete Statement (Sess. Marks'!AS259,IF($K$2='Complete Statement (Sess. Marks'!$AY$2,'Complete Statement (Sess. Marks'!BE259,IF($K$2='Complete Statement (Sess. Marks'!$BK$2,'Complete Statement (Sess. Marks'!BQ259,IF($K$2='Complete Statement (Sess. Marks'!$BW$2,'Complete Statement (Sess. Marks'!CC259,IF($K$2='Complete Statement (Sess. Marks'!$CI$2,'Complete Statement (Sess. Marks'!CO259,"")))))))</f>
        <v>0</v>
      </c>
      <c r="R259" s="76">
        <f>IF($K$2='Complete Statement (Sess. Marks'!$O$2,'Complete Statement (Sess. Marks'!V259,IF($K$2='Complete Statement (Sess. Marks'!$AA$2,'Complete Statement (Sess. Marks'!AH259,IF($K$2='Complete Statement (Sess. Marks'!$AM$2,'Complete Statement (Sess. Marks'!AT259,IF($K$2='Complete Statement (Sess. Marks'!$AY$2,'Complete Statement (Sess. Marks'!BF259,IF($K$2='Complete Statement (Sess. Marks'!$BK$2,'Complete Statement (Sess. Marks'!BR259,IF($K$2='Complete Statement (Sess. Marks'!$BW$2,'Complete Statement (Sess. Marks'!CD259,IF($K$2='Complete Statement (Sess. Marks'!$CI$2,'Complete Statement (Sess. Marks'!CP259,"")))))))</f>
        <v>0</v>
      </c>
      <c r="S259" s="76">
        <f>IF($K$2='Complete Statement (Sess. Marks'!$O$2,'Complete Statement (Sess. Marks'!W259,IF($K$2='Complete Statement (Sess. Marks'!$AA$2,'Complete Statement (Sess. Marks'!AI259,IF($K$2='Complete Statement (Sess. Marks'!$AM$2,'Complete Statement (Sess. Marks'!AU259,IF($K$2='Complete Statement (Sess. Marks'!$AY$2,'Complete Statement (Sess. Marks'!BG259,IF($K$2='Complete Statement (Sess. Marks'!$BK$2,'Complete Statement (Sess. Marks'!BS259,IF($K$2='Complete Statement (Sess. Marks'!$BW$2,'Complete Statement (Sess. Marks'!CE259,IF($K$2='Complete Statement (Sess. Marks'!$CI$2,'Complete Statement (Sess. Marks'!CQ259,"")))))))</f>
        <v>0</v>
      </c>
      <c r="T259" s="76">
        <f>IF($K$2='Complete Statement (Sess. Marks'!$O$2,'Complete Statement (Sess. Marks'!X259,IF($K$2='Complete Statement (Sess. Marks'!$AA$2,'Complete Statement (Sess. Marks'!AJ259,IF($K$2='Complete Statement (Sess. Marks'!$AM$2,'Complete Statement (Sess. Marks'!AV259,IF($K$2='Complete Statement (Sess. Marks'!$AY$2,'Complete Statement (Sess. Marks'!BH259,IF($K$2='Complete Statement (Sess. Marks'!$BK$2,'Complete Statement (Sess. Marks'!BT259,IF($K$2='Complete Statement (Sess. Marks'!$BW$2,'Complete Statement (Sess. Marks'!CF259,IF($K$2='Complete Statement (Sess. Marks'!$CI$2,'Complete Statement (Sess. Marks'!CR259,"")))))))</f>
        <v>0</v>
      </c>
      <c r="U259" s="76">
        <f>IF($K$2='Complete Statement (Sess. Marks'!$O$2,'Complete Statement (Sess. Marks'!Y259,IF($K$2='Complete Statement (Sess. Marks'!$AA$2,'Complete Statement (Sess. Marks'!AK259,IF($K$2='Complete Statement (Sess. Marks'!$AM$2,'Complete Statement (Sess. Marks'!AW259,IF($K$2='Complete Statement (Sess. Marks'!$AY$2,'Complete Statement (Sess. Marks'!BI259,IF($K$2='Complete Statement (Sess. Marks'!$BK$2,'Complete Statement (Sess. Marks'!BU259,IF($K$2='Complete Statement (Sess. Marks'!$BW$2,'Complete Statement (Sess. Marks'!CG259,IF($K$2='Complete Statement (Sess. Marks'!$CI$2,'Complete Statement (Sess. Marks'!CS259,"")))))))</f>
        <v>0</v>
      </c>
      <c r="V259" s="78">
        <f>IF($K$2='Complete Statement (Sess. Marks'!$O$2,'Complete Statement (Sess. Marks'!Z259,IF($K$2='Complete Statement (Sess. Marks'!$AA$2,'Complete Statement (Sess. Marks'!AL259,IF($K$2='Complete Statement (Sess. Marks'!$AM$2,'Complete Statement (Sess. Marks'!AX259,IF($K$2='Complete Statement (Sess. Marks'!$AY$2,'Complete Statement (Sess. Marks'!BJ259,IF($K$2='Complete Statement (Sess. Marks'!$BK$2,'Complete Statement (Sess. Marks'!BV259,IF($K$2='Complete Statement (Sess. Marks'!$BW$2,'Complete Statement (Sess. Marks'!CH259,IF($K$2='Complete Statement (Sess. Marks'!$CI$2,'Complete Statement (Sess. Marks'!CT259,"")))))))</f>
        <v>0</v>
      </c>
      <c r="W259" s="585"/>
      <c r="X259" s="128">
        <f>'Complete Statement (Sess. Marks'!DE259</f>
        <v>0</v>
      </c>
      <c r="Y259" s="282">
        <f>'Complete Statement (Sess. Marks'!DI259</f>
        <v>0</v>
      </c>
      <c r="Z259" s="124">
        <f>'Complete Statement (Sess. Marks'!DM259</f>
        <v>0</v>
      </c>
      <c r="AA259" s="282">
        <f>'Complete Statement (Sess. Marks'!DQ259</f>
        <v>0</v>
      </c>
      <c r="AB259" s="352">
        <f>'Complete Statement (Sess. Marks'!DU259</f>
        <v>0</v>
      </c>
      <c r="AC259" s="284">
        <f>'Complete Statement (Sess. Marks'!DY259</f>
        <v>0</v>
      </c>
      <c r="AD259" s="278" t="str">
        <f>'Complete Statement (Sess. Marks'!EC259</f>
        <v/>
      </c>
      <c r="AE259" s="123">
        <f>'Complete Statement (Sess. Marks'!ED259</f>
        <v>0</v>
      </c>
      <c r="AF259" s="44" t="str">
        <f>'Complete Statement (Sess. Marks'!EE259</f>
        <v>D</v>
      </c>
      <c r="AG259" s="289">
        <f>'Complete Statement (Sess. Marks'!EF259</f>
        <v>0</v>
      </c>
      <c r="AH259" s="290" t="str">
        <f>'Complete Statement (Sess. Marks'!EG259</f>
        <v>D</v>
      </c>
      <c r="AI259" s="653"/>
    </row>
    <row r="260" spans="1:35" s="20" customFormat="1" ht="17.25" customHeight="1">
      <c r="A260" s="654"/>
      <c r="B260" s="90">
        <f t="shared" si="3"/>
        <v>0</v>
      </c>
      <c r="C260" s="19">
        <f>'Marks Entry'!D262</f>
        <v>0</v>
      </c>
      <c r="D260" s="19">
        <f>'Marks Entry'!E262</f>
        <v>0</v>
      </c>
      <c r="E260" s="106" t="str">
        <f>'Marks Entry'!F262</f>
        <v/>
      </c>
      <c r="F260" s="19">
        <f>'Marks Entry'!G262</f>
        <v>0</v>
      </c>
      <c r="G260" s="19">
        <f>'Marks Entry'!H262</f>
        <v>0</v>
      </c>
      <c r="H260" s="19">
        <f>'Marks Entry'!I262</f>
        <v>0</v>
      </c>
      <c r="I260" s="19">
        <f>'Marks Entry'!J262</f>
        <v>0</v>
      </c>
      <c r="J260" s="748">
        <f>'Marks Entry'!K262</f>
        <v>0</v>
      </c>
      <c r="K260" s="77">
        <f>IF($K$2='Complete Statement (Sess. Marks'!$O$2,'Complete Statement (Sess. Marks'!O260,IF($K$2='Complete Statement (Sess. Marks'!$AA$2,'Complete Statement (Sess. Marks'!AA260,IF($K$2='Complete Statement (Sess. Marks'!$AM$2,'Complete Statement (Sess. Marks'!AM260,IF($K$2='Complete Statement (Sess. Marks'!$AY$2,'Complete Statement (Sess. Marks'!AY260,IF($K$2='Complete Statement (Sess. Marks'!$BK$2,'Complete Statement (Sess. Marks'!BK260,IF($K$2='Complete Statement (Sess. Marks'!$BW$2,'Complete Statement (Sess. Marks'!BW260,IF($K$2='Complete Statement (Sess. Marks'!$CI$2,'Complete Statement (Sess. Marks'!CI260,"")))))))</f>
        <v>0</v>
      </c>
      <c r="L260" s="76">
        <f>IF($K$2='Complete Statement (Sess. Marks'!$O$2,'Complete Statement (Sess. Marks'!P260,IF($K$2='Complete Statement (Sess. Marks'!$AA$2,'Complete Statement (Sess. Marks'!AB260,IF($K$2='Complete Statement (Sess. Marks'!$AM$2,'Complete Statement (Sess. Marks'!AN260,IF($K$2='Complete Statement (Sess. Marks'!$AY$2,'Complete Statement (Sess. Marks'!AZ260,IF($K$2='Complete Statement (Sess. Marks'!$BK$2,'Complete Statement (Sess. Marks'!BL260,IF($K$2='Complete Statement (Sess. Marks'!$BW$2,'Complete Statement (Sess. Marks'!BX260,IF($K$2='Complete Statement (Sess. Marks'!$CI$2,'Complete Statement (Sess. Marks'!CJ260,"")))))))</f>
        <v>0</v>
      </c>
      <c r="M260" s="76">
        <f>IF($K$2='Complete Statement (Sess. Marks'!$O$2,'Complete Statement (Sess. Marks'!Q260,IF($K$2='Complete Statement (Sess. Marks'!$AA$2,'Complete Statement (Sess. Marks'!AC260,IF($K$2='Complete Statement (Sess. Marks'!$AM$2,'Complete Statement (Sess. Marks'!AO260,IF($K$2='Complete Statement (Sess. Marks'!$AY$2,'Complete Statement (Sess. Marks'!BA260,IF($K$2='Complete Statement (Sess. Marks'!$BK$2,'Complete Statement (Sess. Marks'!BM260,IF($K$2='Complete Statement (Sess. Marks'!$BW$2,'Complete Statement (Sess. Marks'!BY260,IF($K$2='Complete Statement (Sess. Marks'!$CI$2,'Complete Statement (Sess. Marks'!CK260,"")))))))</f>
        <v>0</v>
      </c>
      <c r="N260" s="76">
        <f>IF($K$2='Complete Statement (Sess. Marks'!$O$2,'Complete Statement (Sess. Marks'!R260,IF($K$2='Complete Statement (Sess. Marks'!$AA$2,'Complete Statement (Sess. Marks'!AD260,IF($K$2='Complete Statement (Sess. Marks'!$AM$2,'Complete Statement (Sess. Marks'!AP260,IF($K$2='Complete Statement (Sess. Marks'!$AY$2,'Complete Statement (Sess. Marks'!BB260,IF($K$2='Complete Statement (Sess. Marks'!$BK$2,'Complete Statement (Sess. Marks'!BN260,IF($K$2='Complete Statement (Sess. Marks'!$BW$2,'Complete Statement (Sess. Marks'!BZ260,IF($K$2='Complete Statement (Sess. Marks'!$CI$2,'Complete Statement (Sess. Marks'!CL260,"")))))))</f>
        <v>0</v>
      </c>
      <c r="O260" s="76">
        <f>IF($K$2='Complete Statement (Sess. Marks'!$O$2,'Complete Statement (Sess. Marks'!S260,IF($K$2='Complete Statement (Sess. Marks'!$AA$2,'Complete Statement (Sess. Marks'!AE260,IF($K$2='Complete Statement (Sess. Marks'!$AM$2,'Complete Statement (Sess. Marks'!AQ260,IF($K$2='Complete Statement (Sess. Marks'!$AY$2,'Complete Statement (Sess. Marks'!BC260,IF($K$2='Complete Statement (Sess. Marks'!$BK$2,'Complete Statement (Sess. Marks'!BO260,IF($K$2='Complete Statement (Sess. Marks'!$BW$2,'Complete Statement (Sess. Marks'!CA260,IF($K$2='Complete Statement (Sess. Marks'!$CI$2,'Complete Statement (Sess. Marks'!CM260,"")))))))</f>
        <v>0</v>
      </c>
      <c r="P260" s="76">
        <f>IF($K$2='Complete Statement (Sess. Marks'!$O$2,'Complete Statement (Sess. Marks'!T260,IF($K$2='Complete Statement (Sess. Marks'!$AA$2,'Complete Statement (Sess. Marks'!AF260,IF($K$2='Complete Statement (Sess. Marks'!$AM$2,'Complete Statement (Sess. Marks'!AR260,IF($K$2='Complete Statement (Sess. Marks'!$AY$2,'Complete Statement (Sess. Marks'!BD260,IF($K$2='Complete Statement (Sess. Marks'!$BK$2,'Complete Statement (Sess. Marks'!BP260,IF($K$2='Complete Statement (Sess. Marks'!$BW$2,'Complete Statement (Sess. Marks'!CB260,IF($K$2='Complete Statement (Sess. Marks'!$CI$2,'Complete Statement (Sess. Marks'!CN260,"")))))))</f>
        <v>0</v>
      </c>
      <c r="Q260" s="76">
        <f>IF($K$2='Complete Statement (Sess. Marks'!$O$2,'Complete Statement (Sess. Marks'!U260,IF($K$2='Complete Statement (Sess. Marks'!$AA$2,'Complete Statement (Sess. Marks'!AG260,IF($K$2='Complete Statement (Sess. Marks'!$AM$2,'Complete Statement (Sess. Marks'!AS260,IF($K$2='Complete Statement (Sess. Marks'!$AY$2,'Complete Statement (Sess. Marks'!BE260,IF($K$2='Complete Statement (Sess. Marks'!$BK$2,'Complete Statement (Sess. Marks'!BQ260,IF($K$2='Complete Statement (Sess. Marks'!$BW$2,'Complete Statement (Sess. Marks'!CC260,IF($K$2='Complete Statement (Sess. Marks'!$CI$2,'Complete Statement (Sess. Marks'!CO260,"")))))))</f>
        <v>0</v>
      </c>
      <c r="R260" s="76">
        <f>IF($K$2='Complete Statement (Sess. Marks'!$O$2,'Complete Statement (Sess. Marks'!V260,IF($K$2='Complete Statement (Sess. Marks'!$AA$2,'Complete Statement (Sess. Marks'!AH260,IF($K$2='Complete Statement (Sess. Marks'!$AM$2,'Complete Statement (Sess. Marks'!AT260,IF($K$2='Complete Statement (Sess. Marks'!$AY$2,'Complete Statement (Sess. Marks'!BF260,IF($K$2='Complete Statement (Sess. Marks'!$BK$2,'Complete Statement (Sess. Marks'!BR260,IF($K$2='Complete Statement (Sess. Marks'!$BW$2,'Complete Statement (Sess. Marks'!CD260,IF($K$2='Complete Statement (Sess. Marks'!$CI$2,'Complete Statement (Sess. Marks'!CP260,"")))))))</f>
        <v>0</v>
      </c>
      <c r="S260" s="76">
        <f>IF($K$2='Complete Statement (Sess. Marks'!$O$2,'Complete Statement (Sess. Marks'!W260,IF($K$2='Complete Statement (Sess. Marks'!$AA$2,'Complete Statement (Sess. Marks'!AI260,IF($K$2='Complete Statement (Sess. Marks'!$AM$2,'Complete Statement (Sess. Marks'!AU260,IF($K$2='Complete Statement (Sess. Marks'!$AY$2,'Complete Statement (Sess. Marks'!BG260,IF($K$2='Complete Statement (Sess. Marks'!$BK$2,'Complete Statement (Sess. Marks'!BS260,IF($K$2='Complete Statement (Sess. Marks'!$BW$2,'Complete Statement (Sess. Marks'!CE260,IF($K$2='Complete Statement (Sess. Marks'!$CI$2,'Complete Statement (Sess. Marks'!CQ260,"")))))))</f>
        <v>0</v>
      </c>
      <c r="T260" s="76">
        <f>IF($K$2='Complete Statement (Sess. Marks'!$O$2,'Complete Statement (Sess. Marks'!X260,IF($K$2='Complete Statement (Sess. Marks'!$AA$2,'Complete Statement (Sess. Marks'!AJ260,IF($K$2='Complete Statement (Sess. Marks'!$AM$2,'Complete Statement (Sess. Marks'!AV260,IF($K$2='Complete Statement (Sess. Marks'!$AY$2,'Complete Statement (Sess. Marks'!BH260,IF($K$2='Complete Statement (Sess. Marks'!$BK$2,'Complete Statement (Sess. Marks'!BT260,IF($K$2='Complete Statement (Sess. Marks'!$BW$2,'Complete Statement (Sess. Marks'!CF260,IF($K$2='Complete Statement (Sess. Marks'!$CI$2,'Complete Statement (Sess. Marks'!CR260,"")))))))</f>
        <v>0</v>
      </c>
      <c r="U260" s="76">
        <f>IF($K$2='Complete Statement (Sess. Marks'!$O$2,'Complete Statement (Sess. Marks'!Y260,IF($K$2='Complete Statement (Sess. Marks'!$AA$2,'Complete Statement (Sess. Marks'!AK260,IF($K$2='Complete Statement (Sess. Marks'!$AM$2,'Complete Statement (Sess. Marks'!AW260,IF($K$2='Complete Statement (Sess. Marks'!$AY$2,'Complete Statement (Sess. Marks'!BI260,IF($K$2='Complete Statement (Sess. Marks'!$BK$2,'Complete Statement (Sess. Marks'!BU260,IF($K$2='Complete Statement (Sess. Marks'!$BW$2,'Complete Statement (Sess. Marks'!CG260,IF($K$2='Complete Statement (Sess. Marks'!$CI$2,'Complete Statement (Sess. Marks'!CS260,"")))))))</f>
        <v>0</v>
      </c>
      <c r="V260" s="78">
        <f>IF($K$2='Complete Statement (Sess. Marks'!$O$2,'Complete Statement (Sess. Marks'!Z260,IF($K$2='Complete Statement (Sess. Marks'!$AA$2,'Complete Statement (Sess. Marks'!AL260,IF($K$2='Complete Statement (Sess. Marks'!$AM$2,'Complete Statement (Sess. Marks'!AX260,IF($K$2='Complete Statement (Sess. Marks'!$AY$2,'Complete Statement (Sess. Marks'!BJ260,IF($K$2='Complete Statement (Sess. Marks'!$BK$2,'Complete Statement (Sess. Marks'!BV260,IF($K$2='Complete Statement (Sess. Marks'!$BW$2,'Complete Statement (Sess. Marks'!CH260,IF($K$2='Complete Statement (Sess. Marks'!$CI$2,'Complete Statement (Sess. Marks'!CT260,"")))))))</f>
        <v>0</v>
      </c>
      <c r="W260" s="585"/>
      <c r="X260" s="128">
        <f>'Complete Statement (Sess. Marks'!DE260</f>
        <v>0</v>
      </c>
      <c r="Y260" s="282">
        <f>'Complete Statement (Sess. Marks'!DI260</f>
        <v>0</v>
      </c>
      <c r="Z260" s="124">
        <f>'Complete Statement (Sess. Marks'!DM260</f>
        <v>0</v>
      </c>
      <c r="AA260" s="282">
        <f>'Complete Statement (Sess. Marks'!DQ260</f>
        <v>0</v>
      </c>
      <c r="AB260" s="352">
        <f>'Complete Statement (Sess. Marks'!DU260</f>
        <v>0</v>
      </c>
      <c r="AC260" s="284">
        <f>'Complete Statement (Sess. Marks'!DY260</f>
        <v>0</v>
      </c>
      <c r="AD260" s="278" t="str">
        <f>'Complete Statement (Sess. Marks'!EC260</f>
        <v/>
      </c>
      <c r="AE260" s="123">
        <f>'Complete Statement (Sess. Marks'!ED260</f>
        <v>0</v>
      </c>
      <c r="AF260" s="44" t="str">
        <f>'Complete Statement (Sess. Marks'!EE260</f>
        <v>D</v>
      </c>
      <c r="AG260" s="289">
        <f>'Complete Statement (Sess. Marks'!EF260</f>
        <v>0</v>
      </c>
      <c r="AH260" s="290" t="str">
        <f>'Complete Statement (Sess. Marks'!EG260</f>
        <v>D</v>
      </c>
      <c r="AI260" s="653"/>
    </row>
    <row r="261" spans="1:35" s="20" customFormat="1" ht="17.25" customHeight="1">
      <c r="A261" s="654"/>
      <c r="B261" s="90">
        <f t="shared" si="3"/>
        <v>0</v>
      </c>
      <c r="C261" s="19">
        <f>'Marks Entry'!D263</f>
        <v>0</v>
      </c>
      <c r="D261" s="19">
        <f>'Marks Entry'!E263</f>
        <v>0</v>
      </c>
      <c r="E261" s="106" t="str">
        <f>'Marks Entry'!F263</f>
        <v/>
      </c>
      <c r="F261" s="19">
        <f>'Marks Entry'!G263</f>
        <v>0</v>
      </c>
      <c r="G261" s="19">
        <f>'Marks Entry'!H263</f>
        <v>0</v>
      </c>
      <c r="H261" s="19">
        <f>'Marks Entry'!I263</f>
        <v>0</v>
      </c>
      <c r="I261" s="19">
        <f>'Marks Entry'!J263</f>
        <v>0</v>
      </c>
      <c r="J261" s="748">
        <f>'Marks Entry'!K263</f>
        <v>0</v>
      </c>
      <c r="K261" s="77">
        <f>IF($K$2='Complete Statement (Sess. Marks'!$O$2,'Complete Statement (Sess. Marks'!O261,IF($K$2='Complete Statement (Sess. Marks'!$AA$2,'Complete Statement (Sess. Marks'!AA261,IF($K$2='Complete Statement (Sess. Marks'!$AM$2,'Complete Statement (Sess. Marks'!AM261,IF($K$2='Complete Statement (Sess. Marks'!$AY$2,'Complete Statement (Sess. Marks'!AY261,IF($K$2='Complete Statement (Sess. Marks'!$BK$2,'Complete Statement (Sess. Marks'!BK261,IF($K$2='Complete Statement (Sess. Marks'!$BW$2,'Complete Statement (Sess. Marks'!BW261,IF($K$2='Complete Statement (Sess. Marks'!$CI$2,'Complete Statement (Sess. Marks'!CI261,"")))))))</f>
        <v>0</v>
      </c>
      <c r="L261" s="76">
        <f>IF($K$2='Complete Statement (Sess. Marks'!$O$2,'Complete Statement (Sess. Marks'!P261,IF($K$2='Complete Statement (Sess. Marks'!$AA$2,'Complete Statement (Sess. Marks'!AB261,IF($K$2='Complete Statement (Sess. Marks'!$AM$2,'Complete Statement (Sess. Marks'!AN261,IF($K$2='Complete Statement (Sess. Marks'!$AY$2,'Complete Statement (Sess. Marks'!AZ261,IF($K$2='Complete Statement (Sess. Marks'!$BK$2,'Complete Statement (Sess. Marks'!BL261,IF($K$2='Complete Statement (Sess. Marks'!$BW$2,'Complete Statement (Sess. Marks'!BX261,IF($K$2='Complete Statement (Sess. Marks'!$CI$2,'Complete Statement (Sess. Marks'!CJ261,"")))))))</f>
        <v>0</v>
      </c>
      <c r="M261" s="76">
        <f>IF($K$2='Complete Statement (Sess. Marks'!$O$2,'Complete Statement (Sess. Marks'!Q261,IF($K$2='Complete Statement (Sess. Marks'!$AA$2,'Complete Statement (Sess. Marks'!AC261,IF($K$2='Complete Statement (Sess. Marks'!$AM$2,'Complete Statement (Sess. Marks'!AO261,IF($K$2='Complete Statement (Sess. Marks'!$AY$2,'Complete Statement (Sess. Marks'!BA261,IF($K$2='Complete Statement (Sess. Marks'!$BK$2,'Complete Statement (Sess. Marks'!BM261,IF($K$2='Complete Statement (Sess. Marks'!$BW$2,'Complete Statement (Sess. Marks'!BY261,IF($K$2='Complete Statement (Sess. Marks'!$CI$2,'Complete Statement (Sess. Marks'!CK261,"")))))))</f>
        <v>0</v>
      </c>
      <c r="N261" s="76">
        <f>IF($K$2='Complete Statement (Sess. Marks'!$O$2,'Complete Statement (Sess. Marks'!R261,IF($K$2='Complete Statement (Sess. Marks'!$AA$2,'Complete Statement (Sess. Marks'!AD261,IF($K$2='Complete Statement (Sess. Marks'!$AM$2,'Complete Statement (Sess. Marks'!AP261,IF($K$2='Complete Statement (Sess. Marks'!$AY$2,'Complete Statement (Sess. Marks'!BB261,IF($K$2='Complete Statement (Sess. Marks'!$BK$2,'Complete Statement (Sess. Marks'!BN261,IF($K$2='Complete Statement (Sess. Marks'!$BW$2,'Complete Statement (Sess. Marks'!BZ261,IF($K$2='Complete Statement (Sess. Marks'!$CI$2,'Complete Statement (Sess. Marks'!CL261,"")))))))</f>
        <v>0</v>
      </c>
      <c r="O261" s="76">
        <f>IF($K$2='Complete Statement (Sess. Marks'!$O$2,'Complete Statement (Sess. Marks'!S261,IF($K$2='Complete Statement (Sess. Marks'!$AA$2,'Complete Statement (Sess. Marks'!AE261,IF($K$2='Complete Statement (Sess. Marks'!$AM$2,'Complete Statement (Sess. Marks'!AQ261,IF($K$2='Complete Statement (Sess. Marks'!$AY$2,'Complete Statement (Sess. Marks'!BC261,IF($K$2='Complete Statement (Sess. Marks'!$BK$2,'Complete Statement (Sess. Marks'!BO261,IF($K$2='Complete Statement (Sess. Marks'!$BW$2,'Complete Statement (Sess. Marks'!CA261,IF($K$2='Complete Statement (Sess. Marks'!$CI$2,'Complete Statement (Sess. Marks'!CM261,"")))))))</f>
        <v>0</v>
      </c>
      <c r="P261" s="76">
        <f>IF($K$2='Complete Statement (Sess. Marks'!$O$2,'Complete Statement (Sess. Marks'!T261,IF($K$2='Complete Statement (Sess. Marks'!$AA$2,'Complete Statement (Sess. Marks'!AF261,IF($K$2='Complete Statement (Sess. Marks'!$AM$2,'Complete Statement (Sess. Marks'!AR261,IF($K$2='Complete Statement (Sess. Marks'!$AY$2,'Complete Statement (Sess. Marks'!BD261,IF($K$2='Complete Statement (Sess. Marks'!$BK$2,'Complete Statement (Sess. Marks'!BP261,IF($K$2='Complete Statement (Sess. Marks'!$BW$2,'Complete Statement (Sess. Marks'!CB261,IF($K$2='Complete Statement (Sess. Marks'!$CI$2,'Complete Statement (Sess. Marks'!CN261,"")))))))</f>
        <v>0</v>
      </c>
      <c r="Q261" s="76">
        <f>IF($K$2='Complete Statement (Sess. Marks'!$O$2,'Complete Statement (Sess. Marks'!U261,IF($K$2='Complete Statement (Sess. Marks'!$AA$2,'Complete Statement (Sess. Marks'!AG261,IF($K$2='Complete Statement (Sess. Marks'!$AM$2,'Complete Statement (Sess. Marks'!AS261,IF($K$2='Complete Statement (Sess. Marks'!$AY$2,'Complete Statement (Sess. Marks'!BE261,IF($K$2='Complete Statement (Sess. Marks'!$BK$2,'Complete Statement (Sess. Marks'!BQ261,IF($K$2='Complete Statement (Sess. Marks'!$BW$2,'Complete Statement (Sess. Marks'!CC261,IF($K$2='Complete Statement (Sess. Marks'!$CI$2,'Complete Statement (Sess. Marks'!CO261,"")))))))</f>
        <v>0</v>
      </c>
      <c r="R261" s="76">
        <f>IF($K$2='Complete Statement (Sess. Marks'!$O$2,'Complete Statement (Sess. Marks'!V261,IF($K$2='Complete Statement (Sess. Marks'!$AA$2,'Complete Statement (Sess. Marks'!AH261,IF($K$2='Complete Statement (Sess. Marks'!$AM$2,'Complete Statement (Sess. Marks'!AT261,IF($K$2='Complete Statement (Sess. Marks'!$AY$2,'Complete Statement (Sess. Marks'!BF261,IF($K$2='Complete Statement (Sess. Marks'!$BK$2,'Complete Statement (Sess. Marks'!BR261,IF($K$2='Complete Statement (Sess. Marks'!$BW$2,'Complete Statement (Sess. Marks'!CD261,IF($K$2='Complete Statement (Sess. Marks'!$CI$2,'Complete Statement (Sess. Marks'!CP261,"")))))))</f>
        <v>0</v>
      </c>
      <c r="S261" s="76">
        <f>IF($K$2='Complete Statement (Sess. Marks'!$O$2,'Complete Statement (Sess. Marks'!W261,IF($K$2='Complete Statement (Sess. Marks'!$AA$2,'Complete Statement (Sess. Marks'!AI261,IF($K$2='Complete Statement (Sess. Marks'!$AM$2,'Complete Statement (Sess. Marks'!AU261,IF($K$2='Complete Statement (Sess. Marks'!$AY$2,'Complete Statement (Sess. Marks'!BG261,IF($K$2='Complete Statement (Sess. Marks'!$BK$2,'Complete Statement (Sess. Marks'!BS261,IF($K$2='Complete Statement (Sess. Marks'!$BW$2,'Complete Statement (Sess. Marks'!CE261,IF($K$2='Complete Statement (Sess. Marks'!$CI$2,'Complete Statement (Sess. Marks'!CQ261,"")))))))</f>
        <v>0</v>
      </c>
      <c r="T261" s="76">
        <f>IF($K$2='Complete Statement (Sess. Marks'!$O$2,'Complete Statement (Sess. Marks'!X261,IF($K$2='Complete Statement (Sess. Marks'!$AA$2,'Complete Statement (Sess. Marks'!AJ261,IF($K$2='Complete Statement (Sess. Marks'!$AM$2,'Complete Statement (Sess. Marks'!AV261,IF($K$2='Complete Statement (Sess. Marks'!$AY$2,'Complete Statement (Sess. Marks'!BH261,IF($K$2='Complete Statement (Sess. Marks'!$BK$2,'Complete Statement (Sess. Marks'!BT261,IF($K$2='Complete Statement (Sess. Marks'!$BW$2,'Complete Statement (Sess. Marks'!CF261,IF($K$2='Complete Statement (Sess. Marks'!$CI$2,'Complete Statement (Sess. Marks'!CR261,"")))))))</f>
        <v>0</v>
      </c>
      <c r="U261" s="76">
        <f>IF($K$2='Complete Statement (Sess. Marks'!$O$2,'Complete Statement (Sess. Marks'!Y261,IF($K$2='Complete Statement (Sess. Marks'!$AA$2,'Complete Statement (Sess. Marks'!AK261,IF($K$2='Complete Statement (Sess. Marks'!$AM$2,'Complete Statement (Sess. Marks'!AW261,IF($K$2='Complete Statement (Sess. Marks'!$AY$2,'Complete Statement (Sess. Marks'!BI261,IF($K$2='Complete Statement (Sess. Marks'!$BK$2,'Complete Statement (Sess. Marks'!BU261,IF($K$2='Complete Statement (Sess. Marks'!$BW$2,'Complete Statement (Sess. Marks'!CG261,IF($K$2='Complete Statement (Sess. Marks'!$CI$2,'Complete Statement (Sess. Marks'!CS261,"")))))))</f>
        <v>0</v>
      </c>
      <c r="V261" s="78">
        <f>IF($K$2='Complete Statement (Sess. Marks'!$O$2,'Complete Statement (Sess. Marks'!Z261,IF($K$2='Complete Statement (Sess. Marks'!$AA$2,'Complete Statement (Sess. Marks'!AL261,IF($K$2='Complete Statement (Sess. Marks'!$AM$2,'Complete Statement (Sess. Marks'!AX261,IF($K$2='Complete Statement (Sess. Marks'!$AY$2,'Complete Statement (Sess. Marks'!BJ261,IF($K$2='Complete Statement (Sess. Marks'!$BK$2,'Complete Statement (Sess. Marks'!BV261,IF($K$2='Complete Statement (Sess. Marks'!$BW$2,'Complete Statement (Sess. Marks'!CH261,IF($K$2='Complete Statement (Sess. Marks'!$CI$2,'Complete Statement (Sess. Marks'!CT261,"")))))))</f>
        <v>0</v>
      </c>
      <c r="W261" s="585"/>
      <c r="X261" s="128">
        <f>'Complete Statement (Sess. Marks'!DE261</f>
        <v>0</v>
      </c>
      <c r="Y261" s="282">
        <f>'Complete Statement (Sess. Marks'!DI261</f>
        <v>0</v>
      </c>
      <c r="Z261" s="124">
        <f>'Complete Statement (Sess. Marks'!DM261</f>
        <v>0</v>
      </c>
      <c r="AA261" s="282">
        <f>'Complete Statement (Sess. Marks'!DQ261</f>
        <v>0</v>
      </c>
      <c r="AB261" s="352">
        <f>'Complete Statement (Sess. Marks'!DU261</f>
        <v>0</v>
      </c>
      <c r="AC261" s="284">
        <f>'Complete Statement (Sess. Marks'!DY261</f>
        <v>0</v>
      </c>
      <c r="AD261" s="278" t="str">
        <f>'Complete Statement (Sess. Marks'!EC261</f>
        <v/>
      </c>
      <c r="AE261" s="123">
        <f>'Complete Statement (Sess. Marks'!ED261</f>
        <v>0</v>
      </c>
      <c r="AF261" s="44" t="str">
        <f>'Complete Statement (Sess. Marks'!EE261</f>
        <v>D</v>
      </c>
      <c r="AG261" s="289">
        <f>'Complete Statement (Sess. Marks'!EF261</f>
        <v>0</v>
      </c>
      <c r="AH261" s="290" t="str">
        <f>'Complete Statement (Sess. Marks'!EG261</f>
        <v>D</v>
      </c>
      <c r="AI261" s="653"/>
    </row>
    <row r="262" spans="1:35" s="20" customFormat="1" ht="17.25" customHeight="1">
      <c r="A262" s="654"/>
      <c r="B262" s="90">
        <f t="shared" si="3"/>
        <v>0</v>
      </c>
      <c r="C262" s="19">
        <f>'Marks Entry'!D264</f>
        <v>0</v>
      </c>
      <c r="D262" s="19">
        <f>'Marks Entry'!E264</f>
        <v>0</v>
      </c>
      <c r="E262" s="106" t="str">
        <f>'Marks Entry'!F264</f>
        <v/>
      </c>
      <c r="F262" s="19">
        <f>'Marks Entry'!G264</f>
        <v>0</v>
      </c>
      <c r="G262" s="19">
        <f>'Marks Entry'!H264</f>
        <v>0</v>
      </c>
      <c r="H262" s="19">
        <f>'Marks Entry'!I264</f>
        <v>0</v>
      </c>
      <c r="I262" s="19">
        <f>'Marks Entry'!J264</f>
        <v>0</v>
      </c>
      <c r="J262" s="748">
        <f>'Marks Entry'!K264</f>
        <v>0</v>
      </c>
      <c r="K262" s="77">
        <f>IF($K$2='Complete Statement (Sess. Marks'!$O$2,'Complete Statement (Sess. Marks'!O262,IF($K$2='Complete Statement (Sess. Marks'!$AA$2,'Complete Statement (Sess. Marks'!AA262,IF($K$2='Complete Statement (Sess. Marks'!$AM$2,'Complete Statement (Sess. Marks'!AM262,IF($K$2='Complete Statement (Sess. Marks'!$AY$2,'Complete Statement (Sess. Marks'!AY262,IF($K$2='Complete Statement (Sess. Marks'!$BK$2,'Complete Statement (Sess. Marks'!BK262,IF($K$2='Complete Statement (Sess. Marks'!$BW$2,'Complete Statement (Sess. Marks'!BW262,IF($K$2='Complete Statement (Sess. Marks'!$CI$2,'Complete Statement (Sess. Marks'!CI262,"")))))))</f>
        <v>0</v>
      </c>
      <c r="L262" s="76">
        <f>IF($K$2='Complete Statement (Sess. Marks'!$O$2,'Complete Statement (Sess. Marks'!P262,IF($K$2='Complete Statement (Sess. Marks'!$AA$2,'Complete Statement (Sess. Marks'!AB262,IF($K$2='Complete Statement (Sess. Marks'!$AM$2,'Complete Statement (Sess. Marks'!AN262,IF($K$2='Complete Statement (Sess. Marks'!$AY$2,'Complete Statement (Sess. Marks'!AZ262,IF($K$2='Complete Statement (Sess. Marks'!$BK$2,'Complete Statement (Sess. Marks'!BL262,IF($K$2='Complete Statement (Sess. Marks'!$BW$2,'Complete Statement (Sess. Marks'!BX262,IF($K$2='Complete Statement (Sess. Marks'!$CI$2,'Complete Statement (Sess. Marks'!CJ262,"")))))))</f>
        <v>0</v>
      </c>
      <c r="M262" s="76">
        <f>IF($K$2='Complete Statement (Sess. Marks'!$O$2,'Complete Statement (Sess. Marks'!Q262,IF($K$2='Complete Statement (Sess. Marks'!$AA$2,'Complete Statement (Sess. Marks'!AC262,IF($K$2='Complete Statement (Sess. Marks'!$AM$2,'Complete Statement (Sess. Marks'!AO262,IF($K$2='Complete Statement (Sess. Marks'!$AY$2,'Complete Statement (Sess. Marks'!BA262,IF($K$2='Complete Statement (Sess. Marks'!$BK$2,'Complete Statement (Sess. Marks'!BM262,IF($K$2='Complete Statement (Sess. Marks'!$BW$2,'Complete Statement (Sess. Marks'!BY262,IF($K$2='Complete Statement (Sess. Marks'!$CI$2,'Complete Statement (Sess. Marks'!CK262,"")))))))</f>
        <v>0</v>
      </c>
      <c r="N262" s="76">
        <f>IF($K$2='Complete Statement (Sess. Marks'!$O$2,'Complete Statement (Sess. Marks'!R262,IF($K$2='Complete Statement (Sess. Marks'!$AA$2,'Complete Statement (Sess. Marks'!AD262,IF($K$2='Complete Statement (Sess. Marks'!$AM$2,'Complete Statement (Sess. Marks'!AP262,IF($K$2='Complete Statement (Sess. Marks'!$AY$2,'Complete Statement (Sess. Marks'!BB262,IF($K$2='Complete Statement (Sess. Marks'!$BK$2,'Complete Statement (Sess. Marks'!BN262,IF($K$2='Complete Statement (Sess. Marks'!$BW$2,'Complete Statement (Sess. Marks'!BZ262,IF($K$2='Complete Statement (Sess. Marks'!$CI$2,'Complete Statement (Sess. Marks'!CL262,"")))))))</f>
        <v>0</v>
      </c>
      <c r="O262" s="76">
        <f>IF($K$2='Complete Statement (Sess. Marks'!$O$2,'Complete Statement (Sess. Marks'!S262,IF($K$2='Complete Statement (Sess. Marks'!$AA$2,'Complete Statement (Sess. Marks'!AE262,IF($K$2='Complete Statement (Sess. Marks'!$AM$2,'Complete Statement (Sess. Marks'!AQ262,IF($K$2='Complete Statement (Sess. Marks'!$AY$2,'Complete Statement (Sess. Marks'!BC262,IF($K$2='Complete Statement (Sess. Marks'!$BK$2,'Complete Statement (Sess. Marks'!BO262,IF($K$2='Complete Statement (Sess. Marks'!$BW$2,'Complete Statement (Sess. Marks'!CA262,IF($K$2='Complete Statement (Sess. Marks'!$CI$2,'Complete Statement (Sess. Marks'!CM262,"")))))))</f>
        <v>0</v>
      </c>
      <c r="P262" s="76">
        <f>IF($K$2='Complete Statement (Sess. Marks'!$O$2,'Complete Statement (Sess. Marks'!T262,IF($K$2='Complete Statement (Sess. Marks'!$AA$2,'Complete Statement (Sess. Marks'!AF262,IF($K$2='Complete Statement (Sess. Marks'!$AM$2,'Complete Statement (Sess. Marks'!AR262,IF($K$2='Complete Statement (Sess. Marks'!$AY$2,'Complete Statement (Sess. Marks'!BD262,IF($K$2='Complete Statement (Sess. Marks'!$BK$2,'Complete Statement (Sess. Marks'!BP262,IF($K$2='Complete Statement (Sess. Marks'!$BW$2,'Complete Statement (Sess. Marks'!CB262,IF($K$2='Complete Statement (Sess. Marks'!$CI$2,'Complete Statement (Sess. Marks'!CN262,"")))))))</f>
        <v>0</v>
      </c>
      <c r="Q262" s="76">
        <f>IF($K$2='Complete Statement (Sess. Marks'!$O$2,'Complete Statement (Sess. Marks'!U262,IF($K$2='Complete Statement (Sess. Marks'!$AA$2,'Complete Statement (Sess. Marks'!AG262,IF($K$2='Complete Statement (Sess. Marks'!$AM$2,'Complete Statement (Sess. Marks'!AS262,IF($K$2='Complete Statement (Sess. Marks'!$AY$2,'Complete Statement (Sess. Marks'!BE262,IF($K$2='Complete Statement (Sess. Marks'!$BK$2,'Complete Statement (Sess. Marks'!BQ262,IF($K$2='Complete Statement (Sess. Marks'!$BW$2,'Complete Statement (Sess. Marks'!CC262,IF($K$2='Complete Statement (Sess. Marks'!$CI$2,'Complete Statement (Sess. Marks'!CO262,"")))))))</f>
        <v>0</v>
      </c>
      <c r="R262" s="76">
        <f>IF($K$2='Complete Statement (Sess. Marks'!$O$2,'Complete Statement (Sess. Marks'!V262,IF($K$2='Complete Statement (Sess. Marks'!$AA$2,'Complete Statement (Sess. Marks'!AH262,IF($K$2='Complete Statement (Sess. Marks'!$AM$2,'Complete Statement (Sess. Marks'!AT262,IF($K$2='Complete Statement (Sess. Marks'!$AY$2,'Complete Statement (Sess. Marks'!BF262,IF($K$2='Complete Statement (Sess. Marks'!$BK$2,'Complete Statement (Sess. Marks'!BR262,IF($K$2='Complete Statement (Sess. Marks'!$BW$2,'Complete Statement (Sess. Marks'!CD262,IF($K$2='Complete Statement (Sess. Marks'!$CI$2,'Complete Statement (Sess. Marks'!CP262,"")))))))</f>
        <v>0</v>
      </c>
      <c r="S262" s="76">
        <f>IF($K$2='Complete Statement (Sess. Marks'!$O$2,'Complete Statement (Sess. Marks'!W262,IF($K$2='Complete Statement (Sess. Marks'!$AA$2,'Complete Statement (Sess. Marks'!AI262,IF($K$2='Complete Statement (Sess. Marks'!$AM$2,'Complete Statement (Sess. Marks'!AU262,IF($K$2='Complete Statement (Sess. Marks'!$AY$2,'Complete Statement (Sess. Marks'!BG262,IF($K$2='Complete Statement (Sess. Marks'!$BK$2,'Complete Statement (Sess. Marks'!BS262,IF($K$2='Complete Statement (Sess. Marks'!$BW$2,'Complete Statement (Sess. Marks'!CE262,IF($K$2='Complete Statement (Sess. Marks'!$CI$2,'Complete Statement (Sess. Marks'!CQ262,"")))))))</f>
        <v>0</v>
      </c>
      <c r="T262" s="76">
        <f>IF($K$2='Complete Statement (Sess. Marks'!$O$2,'Complete Statement (Sess. Marks'!X262,IF($K$2='Complete Statement (Sess. Marks'!$AA$2,'Complete Statement (Sess. Marks'!AJ262,IF($K$2='Complete Statement (Sess. Marks'!$AM$2,'Complete Statement (Sess. Marks'!AV262,IF($K$2='Complete Statement (Sess. Marks'!$AY$2,'Complete Statement (Sess. Marks'!BH262,IF($K$2='Complete Statement (Sess. Marks'!$BK$2,'Complete Statement (Sess. Marks'!BT262,IF($K$2='Complete Statement (Sess. Marks'!$BW$2,'Complete Statement (Sess. Marks'!CF262,IF($K$2='Complete Statement (Sess. Marks'!$CI$2,'Complete Statement (Sess. Marks'!CR262,"")))))))</f>
        <v>0</v>
      </c>
      <c r="U262" s="76">
        <f>IF($K$2='Complete Statement (Sess. Marks'!$O$2,'Complete Statement (Sess. Marks'!Y262,IF($K$2='Complete Statement (Sess. Marks'!$AA$2,'Complete Statement (Sess. Marks'!AK262,IF($K$2='Complete Statement (Sess. Marks'!$AM$2,'Complete Statement (Sess. Marks'!AW262,IF($K$2='Complete Statement (Sess. Marks'!$AY$2,'Complete Statement (Sess. Marks'!BI262,IF($K$2='Complete Statement (Sess. Marks'!$BK$2,'Complete Statement (Sess. Marks'!BU262,IF($K$2='Complete Statement (Sess. Marks'!$BW$2,'Complete Statement (Sess. Marks'!CG262,IF($K$2='Complete Statement (Sess. Marks'!$CI$2,'Complete Statement (Sess. Marks'!CS262,"")))))))</f>
        <v>0</v>
      </c>
      <c r="V262" s="78">
        <f>IF($K$2='Complete Statement (Sess. Marks'!$O$2,'Complete Statement (Sess. Marks'!Z262,IF($K$2='Complete Statement (Sess. Marks'!$AA$2,'Complete Statement (Sess. Marks'!AL262,IF($K$2='Complete Statement (Sess. Marks'!$AM$2,'Complete Statement (Sess. Marks'!AX262,IF($K$2='Complete Statement (Sess. Marks'!$AY$2,'Complete Statement (Sess. Marks'!BJ262,IF($K$2='Complete Statement (Sess. Marks'!$BK$2,'Complete Statement (Sess. Marks'!BV262,IF($K$2='Complete Statement (Sess. Marks'!$BW$2,'Complete Statement (Sess. Marks'!CH262,IF($K$2='Complete Statement (Sess. Marks'!$CI$2,'Complete Statement (Sess. Marks'!CT262,"")))))))</f>
        <v>0</v>
      </c>
      <c r="W262" s="585"/>
      <c r="X262" s="128">
        <f>'Complete Statement (Sess. Marks'!DE262</f>
        <v>0</v>
      </c>
      <c r="Y262" s="282">
        <f>'Complete Statement (Sess. Marks'!DI262</f>
        <v>0</v>
      </c>
      <c r="Z262" s="124">
        <f>'Complete Statement (Sess. Marks'!DM262</f>
        <v>0</v>
      </c>
      <c r="AA262" s="282">
        <f>'Complete Statement (Sess. Marks'!DQ262</f>
        <v>0</v>
      </c>
      <c r="AB262" s="352">
        <f>'Complete Statement (Sess. Marks'!DU262</f>
        <v>0</v>
      </c>
      <c r="AC262" s="284">
        <f>'Complete Statement (Sess. Marks'!DY262</f>
        <v>0</v>
      </c>
      <c r="AD262" s="278" t="str">
        <f>'Complete Statement (Sess. Marks'!EC262</f>
        <v/>
      </c>
      <c r="AE262" s="123">
        <f>'Complete Statement (Sess. Marks'!ED262</f>
        <v>0</v>
      </c>
      <c r="AF262" s="44" t="str">
        <f>'Complete Statement (Sess. Marks'!EE262</f>
        <v>D</v>
      </c>
      <c r="AG262" s="289">
        <f>'Complete Statement (Sess. Marks'!EF262</f>
        <v>0</v>
      </c>
      <c r="AH262" s="290" t="str">
        <f>'Complete Statement (Sess. Marks'!EG262</f>
        <v>D</v>
      </c>
      <c r="AI262" s="653"/>
    </row>
    <row r="263" spans="1:35" s="20" customFormat="1" ht="17.25" customHeight="1">
      <c r="A263" s="654"/>
      <c r="B263" s="90">
        <f t="shared" si="3"/>
        <v>0</v>
      </c>
      <c r="C263" s="19">
        <f>'Marks Entry'!D265</f>
        <v>0</v>
      </c>
      <c r="D263" s="19">
        <f>'Marks Entry'!E265</f>
        <v>0</v>
      </c>
      <c r="E263" s="106" t="str">
        <f>'Marks Entry'!F265</f>
        <v/>
      </c>
      <c r="F263" s="19">
        <f>'Marks Entry'!G265</f>
        <v>0</v>
      </c>
      <c r="G263" s="19">
        <f>'Marks Entry'!H265</f>
        <v>0</v>
      </c>
      <c r="H263" s="19">
        <f>'Marks Entry'!I265</f>
        <v>0</v>
      </c>
      <c r="I263" s="19">
        <f>'Marks Entry'!J265</f>
        <v>0</v>
      </c>
      <c r="J263" s="748">
        <f>'Marks Entry'!K265</f>
        <v>0</v>
      </c>
      <c r="K263" s="77">
        <f>IF($K$2='Complete Statement (Sess. Marks'!$O$2,'Complete Statement (Sess. Marks'!O263,IF($K$2='Complete Statement (Sess. Marks'!$AA$2,'Complete Statement (Sess. Marks'!AA263,IF($K$2='Complete Statement (Sess. Marks'!$AM$2,'Complete Statement (Sess. Marks'!AM263,IF($K$2='Complete Statement (Sess. Marks'!$AY$2,'Complete Statement (Sess. Marks'!AY263,IF($K$2='Complete Statement (Sess. Marks'!$BK$2,'Complete Statement (Sess. Marks'!BK263,IF($K$2='Complete Statement (Sess. Marks'!$BW$2,'Complete Statement (Sess. Marks'!BW263,IF($K$2='Complete Statement (Sess. Marks'!$CI$2,'Complete Statement (Sess. Marks'!CI263,"")))))))</f>
        <v>0</v>
      </c>
      <c r="L263" s="76">
        <f>IF($K$2='Complete Statement (Sess. Marks'!$O$2,'Complete Statement (Sess. Marks'!P263,IF($K$2='Complete Statement (Sess. Marks'!$AA$2,'Complete Statement (Sess. Marks'!AB263,IF($K$2='Complete Statement (Sess. Marks'!$AM$2,'Complete Statement (Sess. Marks'!AN263,IF($K$2='Complete Statement (Sess. Marks'!$AY$2,'Complete Statement (Sess. Marks'!AZ263,IF($K$2='Complete Statement (Sess. Marks'!$BK$2,'Complete Statement (Sess. Marks'!BL263,IF($K$2='Complete Statement (Sess. Marks'!$BW$2,'Complete Statement (Sess. Marks'!BX263,IF($K$2='Complete Statement (Sess. Marks'!$CI$2,'Complete Statement (Sess. Marks'!CJ263,"")))))))</f>
        <v>0</v>
      </c>
      <c r="M263" s="76">
        <f>IF($K$2='Complete Statement (Sess. Marks'!$O$2,'Complete Statement (Sess. Marks'!Q263,IF($K$2='Complete Statement (Sess. Marks'!$AA$2,'Complete Statement (Sess. Marks'!AC263,IF($K$2='Complete Statement (Sess. Marks'!$AM$2,'Complete Statement (Sess. Marks'!AO263,IF($K$2='Complete Statement (Sess. Marks'!$AY$2,'Complete Statement (Sess. Marks'!BA263,IF($K$2='Complete Statement (Sess. Marks'!$BK$2,'Complete Statement (Sess. Marks'!BM263,IF($K$2='Complete Statement (Sess. Marks'!$BW$2,'Complete Statement (Sess. Marks'!BY263,IF($K$2='Complete Statement (Sess. Marks'!$CI$2,'Complete Statement (Sess. Marks'!CK263,"")))))))</f>
        <v>0</v>
      </c>
      <c r="N263" s="76">
        <f>IF($K$2='Complete Statement (Sess. Marks'!$O$2,'Complete Statement (Sess. Marks'!R263,IF($K$2='Complete Statement (Sess. Marks'!$AA$2,'Complete Statement (Sess. Marks'!AD263,IF($K$2='Complete Statement (Sess. Marks'!$AM$2,'Complete Statement (Sess. Marks'!AP263,IF($K$2='Complete Statement (Sess. Marks'!$AY$2,'Complete Statement (Sess. Marks'!BB263,IF($K$2='Complete Statement (Sess. Marks'!$BK$2,'Complete Statement (Sess. Marks'!BN263,IF($K$2='Complete Statement (Sess. Marks'!$BW$2,'Complete Statement (Sess. Marks'!BZ263,IF($K$2='Complete Statement (Sess. Marks'!$CI$2,'Complete Statement (Sess. Marks'!CL263,"")))))))</f>
        <v>0</v>
      </c>
      <c r="O263" s="76">
        <f>IF($K$2='Complete Statement (Sess. Marks'!$O$2,'Complete Statement (Sess. Marks'!S263,IF($K$2='Complete Statement (Sess. Marks'!$AA$2,'Complete Statement (Sess. Marks'!AE263,IF($K$2='Complete Statement (Sess. Marks'!$AM$2,'Complete Statement (Sess. Marks'!AQ263,IF($K$2='Complete Statement (Sess. Marks'!$AY$2,'Complete Statement (Sess. Marks'!BC263,IF($K$2='Complete Statement (Sess. Marks'!$BK$2,'Complete Statement (Sess. Marks'!BO263,IF($K$2='Complete Statement (Sess. Marks'!$BW$2,'Complete Statement (Sess. Marks'!CA263,IF($K$2='Complete Statement (Sess. Marks'!$CI$2,'Complete Statement (Sess. Marks'!CM263,"")))))))</f>
        <v>0</v>
      </c>
      <c r="P263" s="76">
        <f>IF($K$2='Complete Statement (Sess. Marks'!$O$2,'Complete Statement (Sess. Marks'!T263,IF($K$2='Complete Statement (Sess. Marks'!$AA$2,'Complete Statement (Sess. Marks'!AF263,IF($K$2='Complete Statement (Sess. Marks'!$AM$2,'Complete Statement (Sess. Marks'!AR263,IF($K$2='Complete Statement (Sess. Marks'!$AY$2,'Complete Statement (Sess. Marks'!BD263,IF($K$2='Complete Statement (Sess. Marks'!$BK$2,'Complete Statement (Sess. Marks'!BP263,IF($K$2='Complete Statement (Sess. Marks'!$BW$2,'Complete Statement (Sess. Marks'!CB263,IF($K$2='Complete Statement (Sess. Marks'!$CI$2,'Complete Statement (Sess. Marks'!CN263,"")))))))</f>
        <v>0</v>
      </c>
      <c r="Q263" s="76">
        <f>IF($K$2='Complete Statement (Sess. Marks'!$O$2,'Complete Statement (Sess. Marks'!U263,IF($K$2='Complete Statement (Sess. Marks'!$AA$2,'Complete Statement (Sess. Marks'!AG263,IF($K$2='Complete Statement (Sess. Marks'!$AM$2,'Complete Statement (Sess. Marks'!AS263,IF($K$2='Complete Statement (Sess. Marks'!$AY$2,'Complete Statement (Sess. Marks'!BE263,IF($K$2='Complete Statement (Sess. Marks'!$BK$2,'Complete Statement (Sess. Marks'!BQ263,IF($K$2='Complete Statement (Sess. Marks'!$BW$2,'Complete Statement (Sess. Marks'!CC263,IF($K$2='Complete Statement (Sess. Marks'!$CI$2,'Complete Statement (Sess. Marks'!CO263,"")))))))</f>
        <v>0</v>
      </c>
      <c r="R263" s="76">
        <f>IF($K$2='Complete Statement (Sess. Marks'!$O$2,'Complete Statement (Sess. Marks'!V263,IF($K$2='Complete Statement (Sess. Marks'!$AA$2,'Complete Statement (Sess. Marks'!AH263,IF($K$2='Complete Statement (Sess. Marks'!$AM$2,'Complete Statement (Sess. Marks'!AT263,IF($K$2='Complete Statement (Sess. Marks'!$AY$2,'Complete Statement (Sess. Marks'!BF263,IF($K$2='Complete Statement (Sess. Marks'!$BK$2,'Complete Statement (Sess. Marks'!BR263,IF($K$2='Complete Statement (Sess. Marks'!$BW$2,'Complete Statement (Sess. Marks'!CD263,IF($K$2='Complete Statement (Sess. Marks'!$CI$2,'Complete Statement (Sess. Marks'!CP263,"")))))))</f>
        <v>0</v>
      </c>
      <c r="S263" s="76">
        <f>IF($K$2='Complete Statement (Sess. Marks'!$O$2,'Complete Statement (Sess. Marks'!W263,IF($K$2='Complete Statement (Sess. Marks'!$AA$2,'Complete Statement (Sess. Marks'!AI263,IF($K$2='Complete Statement (Sess. Marks'!$AM$2,'Complete Statement (Sess. Marks'!AU263,IF($K$2='Complete Statement (Sess. Marks'!$AY$2,'Complete Statement (Sess. Marks'!BG263,IF($K$2='Complete Statement (Sess. Marks'!$BK$2,'Complete Statement (Sess. Marks'!BS263,IF($K$2='Complete Statement (Sess. Marks'!$BW$2,'Complete Statement (Sess. Marks'!CE263,IF($K$2='Complete Statement (Sess. Marks'!$CI$2,'Complete Statement (Sess. Marks'!CQ263,"")))))))</f>
        <v>0</v>
      </c>
      <c r="T263" s="76">
        <f>IF($K$2='Complete Statement (Sess. Marks'!$O$2,'Complete Statement (Sess. Marks'!X263,IF($K$2='Complete Statement (Sess. Marks'!$AA$2,'Complete Statement (Sess. Marks'!AJ263,IF($K$2='Complete Statement (Sess. Marks'!$AM$2,'Complete Statement (Sess. Marks'!AV263,IF($K$2='Complete Statement (Sess. Marks'!$AY$2,'Complete Statement (Sess. Marks'!BH263,IF($K$2='Complete Statement (Sess. Marks'!$BK$2,'Complete Statement (Sess. Marks'!BT263,IF($K$2='Complete Statement (Sess. Marks'!$BW$2,'Complete Statement (Sess. Marks'!CF263,IF($K$2='Complete Statement (Sess. Marks'!$CI$2,'Complete Statement (Sess. Marks'!CR263,"")))))))</f>
        <v>0</v>
      </c>
      <c r="U263" s="76">
        <f>IF($K$2='Complete Statement (Sess. Marks'!$O$2,'Complete Statement (Sess. Marks'!Y263,IF($K$2='Complete Statement (Sess. Marks'!$AA$2,'Complete Statement (Sess. Marks'!AK263,IF($K$2='Complete Statement (Sess. Marks'!$AM$2,'Complete Statement (Sess. Marks'!AW263,IF($K$2='Complete Statement (Sess. Marks'!$AY$2,'Complete Statement (Sess. Marks'!BI263,IF($K$2='Complete Statement (Sess. Marks'!$BK$2,'Complete Statement (Sess. Marks'!BU263,IF($K$2='Complete Statement (Sess. Marks'!$BW$2,'Complete Statement (Sess. Marks'!CG263,IF($K$2='Complete Statement (Sess. Marks'!$CI$2,'Complete Statement (Sess. Marks'!CS263,"")))))))</f>
        <v>0</v>
      </c>
      <c r="V263" s="78">
        <f>IF($K$2='Complete Statement (Sess. Marks'!$O$2,'Complete Statement (Sess. Marks'!Z263,IF($K$2='Complete Statement (Sess. Marks'!$AA$2,'Complete Statement (Sess. Marks'!AL263,IF($K$2='Complete Statement (Sess. Marks'!$AM$2,'Complete Statement (Sess. Marks'!AX263,IF($K$2='Complete Statement (Sess. Marks'!$AY$2,'Complete Statement (Sess. Marks'!BJ263,IF($K$2='Complete Statement (Sess. Marks'!$BK$2,'Complete Statement (Sess. Marks'!BV263,IF($K$2='Complete Statement (Sess. Marks'!$BW$2,'Complete Statement (Sess. Marks'!CH263,IF($K$2='Complete Statement (Sess. Marks'!$CI$2,'Complete Statement (Sess. Marks'!CT263,"")))))))</f>
        <v>0</v>
      </c>
      <c r="W263" s="585"/>
      <c r="X263" s="128">
        <f>'Complete Statement (Sess. Marks'!DE263</f>
        <v>0</v>
      </c>
      <c r="Y263" s="282">
        <f>'Complete Statement (Sess. Marks'!DI263</f>
        <v>0</v>
      </c>
      <c r="Z263" s="124">
        <f>'Complete Statement (Sess. Marks'!DM263</f>
        <v>0</v>
      </c>
      <c r="AA263" s="282">
        <f>'Complete Statement (Sess. Marks'!DQ263</f>
        <v>0</v>
      </c>
      <c r="AB263" s="352">
        <f>'Complete Statement (Sess. Marks'!DU263</f>
        <v>0</v>
      </c>
      <c r="AC263" s="284">
        <f>'Complete Statement (Sess. Marks'!DY263</f>
        <v>0</v>
      </c>
      <c r="AD263" s="278" t="str">
        <f>'Complete Statement (Sess. Marks'!EC263</f>
        <v/>
      </c>
      <c r="AE263" s="123">
        <f>'Complete Statement (Sess. Marks'!ED263</f>
        <v>0</v>
      </c>
      <c r="AF263" s="44" t="str">
        <f>'Complete Statement (Sess. Marks'!EE263</f>
        <v>D</v>
      </c>
      <c r="AG263" s="289">
        <f>'Complete Statement (Sess. Marks'!EF263</f>
        <v>0</v>
      </c>
      <c r="AH263" s="290" t="str">
        <f>'Complete Statement (Sess. Marks'!EG263</f>
        <v>D</v>
      </c>
      <c r="AI263" s="653"/>
    </row>
    <row r="264" spans="1:35" s="20" customFormat="1" ht="17.25" customHeight="1">
      <c r="A264" s="654"/>
      <c r="B264" s="90">
        <f t="shared" si="3"/>
        <v>0</v>
      </c>
      <c r="C264" s="19">
        <f>'Marks Entry'!D266</f>
        <v>0</v>
      </c>
      <c r="D264" s="19">
        <f>'Marks Entry'!E266</f>
        <v>0</v>
      </c>
      <c r="E264" s="106" t="str">
        <f>'Marks Entry'!F266</f>
        <v/>
      </c>
      <c r="F264" s="19">
        <f>'Marks Entry'!G266</f>
        <v>0</v>
      </c>
      <c r="G264" s="19">
        <f>'Marks Entry'!H266</f>
        <v>0</v>
      </c>
      <c r="H264" s="19">
        <f>'Marks Entry'!I266</f>
        <v>0</v>
      </c>
      <c r="I264" s="19">
        <f>'Marks Entry'!J266</f>
        <v>0</v>
      </c>
      <c r="J264" s="748">
        <f>'Marks Entry'!K266</f>
        <v>0</v>
      </c>
      <c r="K264" s="77">
        <f>IF($K$2='Complete Statement (Sess. Marks'!$O$2,'Complete Statement (Sess. Marks'!O264,IF($K$2='Complete Statement (Sess. Marks'!$AA$2,'Complete Statement (Sess. Marks'!AA264,IF($K$2='Complete Statement (Sess. Marks'!$AM$2,'Complete Statement (Sess. Marks'!AM264,IF($K$2='Complete Statement (Sess. Marks'!$AY$2,'Complete Statement (Sess. Marks'!AY264,IF($K$2='Complete Statement (Sess. Marks'!$BK$2,'Complete Statement (Sess. Marks'!BK264,IF($K$2='Complete Statement (Sess. Marks'!$BW$2,'Complete Statement (Sess. Marks'!BW264,IF($K$2='Complete Statement (Sess. Marks'!$CI$2,'Complete Statement (Sess. Marks'!CI264,"")))))))</f>
        <v>0</v>
      </c>
      <c r="L264" s="76">
        <f>IF($K$2='Complete Statement (Sess. Marks'!$O$2,'Complete Statement (Sess. Marks'!P264,IF($K$2='Complete Statement (Sess. Marks'!$AA$2,'Complete Statement (Sess. Marks'!AB264,IF($K$2='Complete Statement (Sess. Marks'!$AM$2,'Complete Statement (Sess. Marks'!AN264,IF($K$2='Complete Statement (Sess. Marks'!$AY$2,'Complete Statement (Sess. Marks'!AZ264,IF($K$2='Complete Statement (Sess. Marks'!$BK$2,'Complete Statement (Sess. Marks'!BL264,IF($K$2='Complete Statement (Sess. Marks'!$BW$2,'Complete Statement (Sess. Marks'!BX264,IF($K$2='Complete Statement (Sess. Marks'!$CI$2,'Complete Statement (Sess. Marks'!CJ264,"")))))))</f>
        <v>0</v>
      </c>
      <c r="M264" s="76">
        <f>IF($K$2='Complete Statement (Sess. Marks'!$O$2,'Complete Statement (Sess. Marks'!Q264,IF($K$2='Complete Statement (Sess. Marks'!$AA$2,'Complete Statement (Sess. Marks'!AC264,IF($K$2='Complete Statement (Sess. Marks'!$AM$2,'Complete Statement (Sess. Marks'!AO264,IF($K$2='Complete Statement (Sess. Marks'!$AY$2,'Complete Statement (Sess. Marks'!BA264,IF($K$2='Complete Statement (Sess. Marks'!$BK$2,'Complete Statement (Sess. Marks'!BM264,IF($K$2='Complete Statement (Sess. Marks'!$BW$2,'Complete Statement (Sess. Marks'!BY264,IF($K$2='Complete Statement (Sess. Marks'!$CI$2,'Complete Statement (Sess. Marks'!CK264,"")))))))</f>
        <v>0</v>
      </c>
      <c r="N264" s="76">
        <f>IF($K$2='Complete Statement (Sess. Marks'!$O$2,'Complete Statement (Sess. Marks'!R264,IF($K$2='Complete Statement (Sess. Marks'!$AA$2,'Complete Statement (Sess. Marks'!AD264,IF($K$2='Complete Statement (Sess. Marks'!$AM$2,'Complete Statement (Sess. Marks'!AP264,IF($K$2='Complete Statement (Sess. Marks'!$AY$2,'Complete Statement (Sess. Marks'!BB264,IF($K$2='Complete Statement (Sess. Marks'!$BK$2,'Complete Statement (Sess. Marks'!BN264,IF($K$2='Complete Statement (Sess. Marks'!$BW$2,'Complete Statement (Sess. Marks'!BZ264,IF($K$2='Complete Statement (Sess. Marks'!$CI$2,'Complete Statement (Sess. Marks'!CL264,"")))))))</f>
        <v>0</v>
      </c>
      <c r="O264" s="76">
        <f>IF($K$2='Complete Statement (Sess. Marks'!$O$2,'Complete Statement (Sess. Marks'!S264,IF($K$2='Complete Statement (Sess. Marks'!$AA$2,'Complete Statement (Sess. Marks'!AE264,IF($K$2='Complete Statement (Sess. Marks'!$AM$2,'Complete Statement (Sess. Marks'!AQ264,IF($K$2='Complete Statement (Sess. Marks'!$AY$2,'Complete Statement (Sess. Marks'!BC264,IF($K$2='Complete Statement (Sess. Marks'!$BK$2,'Complete Statement (Sess. Marks'!BO264,IF($K$2='Complete Statement (Sess. Marks'!$BW$2,'Complete Statement (Sess. Marks'!CA264,IF($K$2='Complete Statement (Sess. Marks'!$CI$2,'Complete Statement (Sess. Marks'!CM264,"")))))))</f>
        <v>0</v>
      </c>
      <c r="P264" s="76">
        <f>IF($K$2='Complete Statement (Sess. Marks'!$O$2,'Complete Statement (Sess. Marks'!T264,IF($K$2='Complete Statement (Sess. Marks'!$AA$2,'Complete Statement (Sess. Marks'!AF264,IF($K$2='Complete Statement (Sess. Marks'!$AM$2,'Complete Statement (Sess. Marks'!AR264,IF($K$2='Complete Statement (Sess. Marks'!$AY$2,'Complete Statement (Sess. Marks'!BD264,IF($K$2='Complete Statement (Sess. Marks'!$BK$2,'Complete Statement (Sess. Marks'!BP264,IF($K$2='Complete Statement (Sess. Marks'!$BW$2,'Complete Statement (Sess. Marks'!CB264,IF($K$2='Complete Statement (Sess. Marks'!$CI$2,'Complete Statement (Sess. Marks'!CN264,"")))))))</f>
        <v>0</v>
      </c>
      <c r="Q264" s="76">
        <f>IF($K$2='Complete Statement (Sess. Marks'!$O$2,'Complete Statement (Sess. Marks'!U264,IF($K$2='Complete Statement (Sess. Marks'!$AA$2,'Complete Statement (Sess. Marks'!AG264,IF($K$2='Complete Statement (Sess. Marks'!$AM$2,'Complete Statement (Sess. Marks'!AS264,IF($K$2='Complete Statement (Sess. Marks'!$AY$2,'Complete Statement (Sess. Marks'!BE264,IF($K$2='Complete Statement (Sess. Marks'!$BK$2,'Complete Statement (Sess. Marks'!BQ264,IF($K$2='Complete Statement (Sess. Marks'!$BW$2,'Complete Statement (Sess. Marks'!CC264,IF($K$2='Complete Statement (Sess. Marks'!$CI$2,'Complete Statement (Sess. Marks'!CO264,"")))))))</f>
        <v>0</v>
      </c>
      <c r="R264" s="76">
        <f>IF($K$2='Complete Statement (Sess. Marks'!$O$2,'Complete Statement (Sess. Marks'!V264,IF($K$2='Complete Statement (Sess. Marks'!$AA$2,'Complete Statement (Sess. Marks'!AH264,IF($K$2='Complete Statement (Sess. Marks'!$AM$2,'Complete Statement (Sess. Marks'!AT264,IF($K$2='Complete Statement (Sess. Marks'!$AY$2,'Complete Statement (Sess. Marks'!BF264,IF($K$2='Complete Statement (Sess. Marks'!$BK$2,'Complete Statement (Sess. Marks'!BR264,IF($K$2='Complete Statement (Sess. Marks'!$BW$2,'Complete Statement (Sess. Marks'!CD264,IF($K$2='Complete Statement (Sess. Marks'!$CI$2,'Complete Statement (Sess. Marks'!CP264,"")))))))</f>
        <v>0</v>
      </c>
      <c r="S264" s="76">
        <f>IF($K$2='Complete Statement (Sess. Marks'!$O$2,'Complete Statement (Sess. Marks'!W264,IF($K$2='Complete Statement (Sess. Marks'!$AA$2,'Complete Statement (Sess. Marks'!AI264,IF($K$2='Complete Statement (Sess. Marks'!$AM$2,'Complete Statement (Sess. Marks'!AU264,IF($K$2='Complete Statement (Sess. Marks'!$AY$2,'Complete Statement (Sess. Marks'!BG264,IF($K$2='Complete Statement (Sess. Marks'!$BK$2,'Complete Statement (Sess. Marks'!BS264,IF($K$2='Complete Statement (Sess. Marks'!$BW$2,'Complete Statement (Sess. Marks'!CE264,IF($K$2='Complete Statement (Sess. Marks'!$CI$2,'Complete Statement (Sess. Marks'!CQ264,"")))))))</f>
        <v>0</v>
      </c>
      <c r="T264" s="76">
        <f>IF($K$2='Complete Statement (Sess. Marks'!$O$2,'Complete Statement (Sess. Marks'!X264,IF($K$2='Complete Statement (Sess. Marks'!$AA$2,'Complete Statement (Sess. Marks'!AJ264,IF($K$2='Complete Statement (Sess. Marks'!$AM$2,'Complete Statement (Sess. Marks'!AV264,IF($K$2='Complete Statement (Sess. Marks'!$AY$2,'Complete Statement (Sess. Marks'!BH264,IF($K$2='Complete Statement (Sess. Marks'!$BK$2,'Complete Statement (Sess. Marks'!BT264,IF($K$2='Complete Statement (Sess. Marks'!$BW$2,'Complete Statement (Sess. Marks'!CF264,IF($K$2='Complete Statement (Sess. Marks'!$CI$2,'Complete Statement (Sess. Marks'!CR264,"")))))))</f>
        <v>0</v>
      </c>
      <c r="U264" s="76">
        <f>IF($K$2='Complete Statement (Sess. Marks'!$O$2,'Complete Statement (Sess. Marks'!Y264,IF($K$2='Complete Statement (Sess. Marks'!$AA$2,'Complete Statement (Sess. Marks'!AK264,IF($K$2='Complete Statement (Sess. Marks'!$AM$2,'Complete Statement (Sess. Marks'!AW264,IF($K$2='Complete Statement (Sess. Marks'!$AY$2,'Complete Statement (Sess. Marks'!BI264,IF($K$2='Complete Statement (Sess. Marks'!$BK$2,'Complete Statement (Sess. Marks'!BU264,IF($K$2='Complete Statement (Sess. Marks'!$BW$2,'Complete Statement (Sess. Marks'!CG264,IF($K$2='Complete Statement (Sess. Marks'!$CI$2,'Complete Statement (Sess. Marks'!CS264,"")))))))</f>
        <v>0</v>
      </c>
      <c r="V264" s="78">
        <f>IF($K$2='Complete Statement (Sess. Marks'!$O$2,'Complete Statement (Sess. Marks'!Z264,IF($K$2='Complete Statement (Sess. Marks'!$AA$2,'Complete Statement (Sess. Marks'!AL264,IF($K$2='Complete Statement (Sess. Marks'!$AM$2,'Complete Statement (Sess. Marks'!AX264,IF($K$2='Complete Statement (Sess. Marks'!$AY$2,'Complete Statement (Sess. Marks'!BJ264,IF($K$2='Complete Statement (Sess. Marks'!$BK$2,'Complete Statement (Sess. Marks'!BV264,IF($K$2='Complete Statement (Sess. Marks'!$BW$2,'Complete Statement (Sess. Marks'!CH264,IF($K$2='Complete Statement (Sess. Marks'!$CI$2,'Complete Statement (Sess. Marks'!CT264,"")))))))</f>
        <v>0</v>
      </c>
      <c r="W264" s="585"/>
      <c r="X264" s="128">
        <f>'Complete Statement (Sess. Marks'!DE264</f>
        <v>0</v>
      </c>
      <c r="Y264" s="282">
        <f>'Complete Statement (Sess. Marks'!DI264</f>
        <v>0</v>
      </c>
      <c r="Z264" s="124">
        <f>'Complete Statement (Sess. Marks'!DM264</f>
        <v>0</v>
      </c>
      <c r="AA264" s="282">
        <f>'Complete Statement (Sess. Marks'!DQ264</f>
        <v>0</v>
      </c>
      <c r="AB264" s="352">
        <f>'Complete Statement (Sess. Marks'!DU264</f>
        <v>0</v>
      </c>
      <c r="AC264" s="284">
        <f>'Complete Statement (Sess. Marks'!DY264</f>
        <v>0</v>
      </c>
      <c r="AD264" s="278" t="str">
        <f>'Complete Statement (Sess. Marks'!EC264</f>
        <v/>
      </c>
      <c r="AE264" s="123">
        <f>'Complete Statement (Sess. Marks'!ED264</f>
        <v>0</v>
      </c>
      <c r="AF264" s="44" t="str">
        <f>'Complete Statement (Sess. Marks'!EE264</f>
        <v>D</v>
      </c>
      <c r="AG264" s="289">
        <f>'Complete Statement (Sess. Marks'!EF264</f>
        <v>0</v>
      </c>
      <c r="AH264" s="290" t="str">
        <f>'Complete Statement (Sess. Marks'!EG264</f>
        <v>D</v>
      </c>
      <c r="AI264" s="653"/>
    </row>
    <row r="265" spans="1:35" s="20" customFormat="1" ht="17.25" customHeight="1">
      <c r="A265" s="654"/>
      <c r="B265" s="90">
        <f t="shared" ref="B265:B276" si="4">IF(F265&gt;0,B264+1,0)</f>
        <v>0</v>
      </c>
      <c r="C265" s="19">
        <f>'Marks Entry'!D267</f>
        <v>0</v>
      </c>
      <c r="D265" s="19">
        <f>'Marks Entry'!E267</f>
        <v>0</v>
      </c>
      <c r="E265" s="106" t="str">
        <f>'Marks Entry'!F267</f>
        <v/>
      </c>
      <c r="F265" s="19">
        <f>'Marks Entry'!G267</f>
        <v>0</v>
      </c>
      <c r="G265" s="19">
        <f>'Marks Entry'!H267</f>
        <v>0</v>
      </c>
      <c r="H265" s="19">
        <f>'Marks Entry'!I267</f>
        <v>0</v>
      </c>
      <c r="I265" s="19">
        <f>'Marks Entry'!J267</f>
        <v>0</v>
      </c>
      <c r="J265" s="748">
        <f>'Marks Entry'!K267</f>
        <v>0</v>
      </c>
      <c r="K265" s="77">
        <f>IF($K$2='Complete Statement (Sess. Marks'!$O$2,'Complete Statement (Sess. Marks'!O265,IF($K$2='Complete Statement (Sess. Marks'!$AA$2,'Complete Statement (Sess. Marks'!AA265,IF($K$2='Complete Statement (Sess. Marks'!$AM$2,'Complete Statement (Sess. Marks'!AM265,IF($K$2='Complete Statement (Sess. Marks'!$AY$2,'Complete Statement (Sess. Marks'!AY265,IF($K$2='Complete Statement (Sess. Marks'!$BK$2,'Complete Statement (Sess. Marks'!BK265,IF($K$2='Complete Statement (Sess. Marks'!$BW$2,'Complete Statement (Sess. Marks'!BW265,IF($K$2='Complete Statement (Sess. Marks'!$CI$2,'Complete Statement (Sess. Marks'!CI265,"")))))))</f>
        <v>0</v>
      </c>
      <c r="L265" s="76">
        <f>IF($K$2='Complete Statement (Sess. Marks'!$O$2,'Complete Statement (Sess. Marks'!P265,IF($K$2='Complete Statement (Sess. Marks'!$AA$2,'Complete Statement (Sess. Marks'!AB265,IF($K$2='Complete Statement (Sess. Marks'!$AM$2,'Complete Statement (Sess. Marks'!AN265,IF($K$2='Complete Statement (Sess. Marks'!$AY$2,'Complete Statement (Sess. Marks'!AZ265,IF($K$2='Complete Statement (Sess. Marks'!$BK$2,'Complete Statement (Sess. Marks'!BL265,IF($K$2='Complete Statement (Sess. Marks'!$BW$2,'Complete Statement (Sess. Marks'!BX265,IF($K$2='Complete Statement (Sess. Marks'!$CI$2,'Complete Statement (Sess. Marks'!CJ265,"")))))))</f>
        <v>0</v>
      </c>
      <c r="M265" s="76">
        <f>IF($K$2='Complete Statement (Sess. Marks'!$O$2,'Complete Statement (Sess. Marks'!Q265,IF($K$2='Complete Statement (Sess. Marks'!$AA$2,'Complete Statement (Sess. Marks'!AC265,IF($K$2='Complete Statement (Sess. Marks'!$AM$2,'Complete Statement (Sess. Marks'!AO265,IF($K$2='Complete Statement (Sess. Marks'!$AY$2,'Complete Statement (Sess. Marks'!BA265,IF($K$2='Complete Statement (Sess. Marks'!$BK$2,'Complete Statement (Sess. Marks'!BM265,IF($K$2='Complete Statement (Sess. Marks'!$BW$2,'Complete Statement (Sess. Marks'!BY265,IF($K$2='Complete Statement (Sess. Marks'!$CI$2,'Complete Statement (Sess. Marks'!CK265,"")))))))</f>
        <v>0</v>
      </c>
      <c r="N265" s="76">
        <f>IF($K$2='Complete Statement (Sess. Marks'!$O$2,'Complete Statement (Sess. Marks'!R265,IF($K$2='Complete Statement (Sess. Marks'!$AA$2,'Complete Statement (Sess. Marks'!AD265,IF($K$2='Complete Statement (Sess. Marks'!$AM$2,'Complete Statement (Sess. Marks'!AP265,IF($K$2='Complete Statement (Sess. Marks'!$AY$2,'Complete Statement (Sess. Marks'!BB265,IF($K$2='Complete Statement (Sess. Marks'!$BK$2,'Complete Statement (Sess. Marks'!BN265,IF($K$2='Complete Statement (Sess. Marks'!$BW$2,'Complete Statement (Sess. Marks'!BZ265,IF($K$2='Complete Statement (Sess. Marks'!$CI$2,'Complete Statement (Sess. Marks'!CL265,"")))))))</f>
        <v>0</v>
      </c>
      <c r="O265" s="76">
        <f>IF($K$2='Complete Statement (Sess. Marks'!$O$2,'Complete Statement (Sess. Marks'!S265,IF($K$2='Complete Statement (Sess. Marks'!$AA$2,'Complete Statement (Sess. Marks'!AE265,IF($K$2='Complete Statement (Sess. Marks'!$AM$2,'Complete Statement (Sess. Marks'!AQ265,IF($K$2='Complete Statement (Sess. Marks'!$AY$2,'Complete Statement (Sess. Marks'!BC265,IF($K$2='Complete Statement (Sess. Marks'!$BK$2,'Complete Statement (Sess. Marks'!BO265,IF($K$2='Complete Statement (Sess. Marks'!$BW$2,'Complete Statement (Sess. Marks'!CA265,IF($K$2='Complete Statement (Sess. Marks'!$CI$2,'Complete Statement (Sess. Marks'!CM265,"")))))))</f>
        <v>0</v>
      </c>
      <c r="P265" s="76">
        <f>IF($K$2='Complete Statement (Sess. Marks'!$O$2,'Complete Statement (Sess. Marks'!T265,IF($K$2='Complete Statement (Sess. Marks'!$AA$2,'Complete Statement (Sess. Marks'!AF265,IF($K$2='Complete Statement (Sess. Marks'!$AM$2,'Complete Statement (Sess. Marks'!AR265,IF($K$2='Complete Statement (Sess. Marks'!$AY$2,'Complete Statement (Sess. Marks'!BD265,IF($K$2='Complete Statement (Sess. Marks'!$BK$2,'Complete Statement (Sess. Marks'!BP265,IF($K$2='Complete Statement (Sess. Marks'!$BW$2,'Complete Statement (Sess. Marks'!CB265,IF($K$2='Complete Statement (Sess. Marks'!$CI$2,'Complete Statement (Sess. Marks'!CN265,"")))))))</f>
        <v>0</v>
      </c>
      <c r="Q265" s="76">
        <f>IF($K$2='Complete Statement (Sess. Marks'!$O$2,'Complete Statement (Sess. Marks'!U265,IF($K$2='Complete Statement (Sess. Marks'!$AA$2,'Complete Statement (Sess. Marks'!AG265,IF($K$2='Complete Statement (Sess. Marks'!$AM$2,'Complete Statement (Sess. Marks'!AS265,IF($K$2='Complete Statement (Sess. Marks'!$AY$2,'Complete Statement (Sess. Marks'!BE265,IF($K$2='Complete Statement (Sess. Marks'!$BK$2,'Complete Statement (Sess. Marks'!BQ265,IF($K$2='Complete Statement (Sess. Marks'!$BW$2,'Complete Statement (Sess. Marks'!CC265,IF($K$2='Complete Statement (Sess. Marks'!$CI$2,'Complete Statement (Sess. Marks'!CO265,"")))))))</f>
        <v>0</v>
      </c>
      <c r="R265" s="76">
        <f>IF($K$2='Complete Statement (Sess. Marks'!$O$2,'Complete Statement (Sess. Marks'!V265,IF($K$2='Complete Statement (Sess. Marks'!$AA$2,'Complete Statement (Sess. Marks'!AH265,IF($K$2='Complete Statement (Sess. Marks'!$AM$2,'Complete Statement (Sess. Marks'!AT265,IF($K$2='Complete Statement (Sess. Marks'!$AY$2,'Complete Statement (Sess. Marks'!BF265,IF($K$2='Complete Statement (Sess. Marks'!$BK$2,'Complete Statement (Sess. Marks'!BR265,IF($K$2='Complete Statement (Sess. Marks'!$BW$2,'Complete Statement (Sess. Marks'!CD265,IF($K$2='Complete Statement (Sess. Marks'!$CI$2,'Complete Statement (Sess. Marks'!CP265,"")))))))</f>
        <v>0</v>
      </c>
      <c r="S265" s="76">
        <f>IF($K$2='Complete Statement (Sess. Marks'!$O$2,'Complete Statement (Sess. Marks'!W265,IF($K$2='Complete Statement (Sess. Marks'!$AA$2,'Complete Statement (Sess. Marks'!AI265,IF($K$2='Complete Statement (Sess. Marks'!$AM$2,'Complete Statement (Sess. Marks'!AU265,IF($K$2='Complete Statement (Sess. Marks'!$AY$2,'Complete Statement (Sess. Marks'!BG265,IF($K$2='Complete Statement (Sess. Marks'!$BK$2,'Complete Statement (Sess. Marks'!BS265,IF($K$2='Complete Statement (Sess. Marks'!$BW$2,'Complete Statement (Sess. Marks'!CE265,IF($K$2='Complete Statement (Sess. Marks'!$CI$2,'Complete Statement (Sess. Marks'!CQ265,"")))))))</f>
        <v>0</v>
      </c>
      <c r="T265" s="76">
        <f>IF($K$2='Complete Statement (Sess. Marks'!$O$2,'Complete Statement (Sess. Marks'!X265,IF($K$2='Complete Statement (Sess. Marks'!$AA$2,'Complete Statement (Sess. Marks'!AJ265,IF($K$2='Complete Statement (Sess. Marks'!$AM$2,'Complete Statement (Sess. Marks'!AV265,IF($K$2='Complete Statement (Sess. Marks'!$AY$2,'Complete Statement (Sess. Marks'!BH265,IF($K$2='Complete Statement (Sess. Marks'!$BK$2,'Complete Statement (Sess. Marks'!BT265,IF($K$2='Complete Statement (Sess. Marks'!$BW$2,'Complete Statement (Sess. Marks'!CF265,IF($K$2='Complete Statement (Sess. Marks'!$CI$2,'Complete Statement (Sess. Marks'!CR265,"")))))))</f>
        <v>0</v>
      </c>
      <c r="U265" s="76">
        <f>IF($K$2='Complete Statement (Sess. Marks'!$O$2,'Complete Statement (Sess. Marks'!Y265,IF($K$2='Complete Statement (Sess. Marks'!$AA$2,'Complete Statement (Sess. Marks'!AK265,IF($K$2='Complete Statement (Sess. Marks'!$AM$2,'Complete Statement (Sess. Marks'!AW265,IF($K$2='Complete Statement (Sess. Marks'!$AY$2,'Complete Statement (Sess. Marks'!BI265,IF($K$2='Complete Statement (Sess. Marks'!$BK$2,'Complete Statement (Sess. Marks'!BU265,IF($K$2='Complete Statement (Sess. Marks'!$BW$2,'Complete Statement (Sess. Marks'!CG265,IF($K$2='Complete Statement (Sess. Marks'!$CI$2,'Complete Statement (Sess. Marks'!CS265,"")))))))</f>
        <v>0</v>
      </c>
      <c r="V265" s="78">
        <f>IF($K$2='Complete Statement (Sess. Marks'!$O$2,'Complete Statement (Sess. Marks'!Z265,IF($K$2='Complete Statement (Sess. Marks'!$AA$2,'Complete Statement (Sess. Marks'!AL265,IF($K$2='Complete Statement (Sess. Marks'!$AM$2,'Complete Statement (Sess. Marks'!AX265,IF($K$2='Complete Statement (Sess. Marks'!$AY$2,'Complete Statement (Sess. Marks'!BJ265,IF($K$2='Complete Statement (Sess. Marks'!$BK$2,'Complete Statement (Sess. Marks'!BV265,IF($K$2='Complete Statement (Sess. Marks'!$BW$2,'Complete Statement (Sess. Marks'!CH265,IF($K$2='Complete Statement (Sess. Marks'!$CI$2,'Complete Statement (Sess. Marks'!CT265,"")))))))</f>
        <v>0</v>
      </c>
      <c r="W265" s="585"/>
      <c r="X265" s="128">
        <f>'Complete Statement (Sess. Marks'!DE265</f>
        <v>0</v>
      </c>
      <c r="Y265" s="282">
        <f>'Complete Statement (Sess. Marks'!DI265</f>
        <v>0</v>
      </c>
      <c r="Z265" s="124">
        <f>'Complete Statement (Sess. Marks'!DM265</f>
        <v>0</v>
      </c>
      <c r="AA265" s="282">
        <f>'Complete Statement (Sess. Marks'!DQ265</f>
        <v>0</v>
      </c>
      <c r="AB265" s="352">
        <f>'Complete Statement (Sess. Marks'!DU265</f>
        <v>0</v>
      </c>
      <c r="AC265" s="284">
        <f>'Complete Statement (Sess. Marks'!DY265</f>
        <v>0</v>
      </c>
      <c r="AD265" s="278" t="str">
        <f>'Complete Statement (Sess. Marks'!EC265</f>
        <v/>
      </c>
      <c r="AE265" s="123">
        <f>'Complete Statement (Sess. Marks'!ED265</f>
        <v>0</v>
      </c>
      <c r="AF265" s="44" t="str">
        <f>'Complete Statement (Sess. Marks'!EE265</f>
        <v>D</v>
      </c>
      <c r="AG265" s="289">
        <f>'Complete Statement (Sess. Marks'!EF265</f>
        <v>0</v>
      </c>
      <c r="AH265" s="290" t="str">
        <f>'Complete Statement (Sess. Marks'!EG265</f>
        <v>D</v>
      </c>
      <c r="AI265" s="653"/>
    </row>
    <row r="266" spans="1:35" s="20" customFormat="1" ht="17.25" customHeight="1">
      <c r="A266" s="654"/>
      <c r="B266" s="90">
        <f t="shared" si="4"/>
        <v>0</v>
      </c>
      <c r="C266" s="19">
        <f>'Marks Entry'!D268</f>
        <v>0</v>
      </c>
      <c r="D266" s="19">
        <f>'Marks Entry'!E268</f>
        <v>0</v>
      </c>
      <c r="E266" s="106" t="str">
        <f>'Marks Entry'!F268</f>
        <v/>
      </c>
      <c r="F266" s="19">
        <f>'Marks Entry'!G268</f>
        <v>0</v>
      </c>
      <c r="G266" s="19">
        <f>'Marks Entry'!H268</f>
        <v>0</v>
      </c>
      <c r="H266" s="19">
        <f>'Marks Entry'!I268</f>
        <v>0</v>
      </c>
      <c r="I266" s="19">
        <f>'Marks Entry'!J268</f>
        <v>0</v>
      </c>
      <c r="J266" s="748">
        <f>'Marks Entry'!K268</f>
        <v>0</v>
      </c>
      <c r="K266" s="77">
        <f>IF($K$2='Complete Statement (Sess. Marks'!$O$2,'Complete Statement (Sess. Marks'!O266,IF($K$2='Complete Statement (Sess. Marks'!$AA$2,'Complete Statement (Sess. Marks'!AA266,IF($K$2='Complete Statement (Sess. Marks'!$AM$2,'Complete Statement (Sess. Marks'!AM266,IF($K$2='Complete Statement (Sess. Marks'!$AY$2,'Complete Statement (Sess. Marks'!AY266,IF($K$2='Complete Statement (Sess. Marks'!$BK$2,'Complete Statement (Sess. Marks'!BK266,IF($K$2='Complete Statement (Sess. Marks'!$BW$2,'Complete Statement (Sess. Marks'!BW266,IF($K$2='Complete Statement (Sess. Marks'!$CI$2,'Complete Statement (Sess. Marks'!CI266,"")))))))</f>
        <v>0</v>
      </c>
      <c r="L266" s="76">
        <f>IF($K$2='Complete Statement (Sess. Marks'!$O$2,'Complete Statement (Sess. Marks'!P266,IF($K$2='Complete Statement (Sess. Marks'!$AA$2,'Complete Statement (Sess. Marks'!AB266,IF($K$2='Complete Statement (Sess. Marks'!$AM$2,'Complete Statement (Sess. Marks'!AN266,IF($K$2='Complete Statement (Sess. Marks'!$AY$2,'Complete Statement (Sess. Marks'!AZ266,IF($K$2='Complete Statement (Sess. Marks'!$BK$2,'Complete Statement (Sess. Marks'!BL266,IF($K$2='Complete Statement (Sess. Marks'!$BW$2,'Complete Statement (Sess. Marks'!BX266,IF($K$2='Complete Statement (Sess. Marks'!$CI$2,'Complete Statement (Sess. Marks'!CJ266,"")))))))</f>
        <v>0</v>
      </c>
      <c r="M266" s="76">
        <f>IF($K$2='Complete Statement (Sess. Marks'!$O$2,'Complete Statement (Sess. Marks'!Q266,IF($K$2='Complete Statement (Sess. Marks'!$AA$2,'Complete Statement (Sess. Marks'!AC266,IF($K$2='Complete Statement (Sess. Marks'!$AM$2,'Complete Statement (Sess. Marks'!AO266,IF($K$2='Complete Statement (Sess. Marks'!$AY$2,'Complete Statement (Sess. Marks'!BA266,IF($K$2='Complete Statement (Sess. Marks'!$BK$2,'Complete Statement (Sess. Marks'!BM266,IF($K$2='Complete Statement (Sess. Marks'!$BW$2,'Complete Statement (Sess. Marks'!BY266,IF($K$2='Complete Statement (Sess. Marks'!$CI$2,'Complete Statement (Sess. Marks'!CK266,"")))))))</f>
        <v>0</v>
      </c>
      <c r="N266" s="76">
        <f>IF($K$2='Complete Statement (Sess. Marks'!$O$2,'Complete Statement (Sess. Marks'!R266,IF($K$2='Complete Statement (Sess. Marks'!$AA$2,'Complete Statement (Sess. Marks'!AD266,IF($K$2='Complete Statement (Sess. Marks'!$AM$2,'Complete Statement (Sess. Marks'!AP266,IF($K$2='Complete Statement (Sess. Marks'!$AY$2,'Complete Statement (Sess. Marks'!BB266,IF($K$2='Complete Statement (Sess. Marks'!$BK$2,'Complete Statement (Sess. Marks'!BN266,IF($K$2='Complete Statement (Sess. Marks'!$BW$2,'Complete Statement (Sess. Marks'!BZ266,IF($K$2='Complete Statement (Sess. Marks'!$CI$2,'Complete Statement (Sess. Marks'!CL266,"")))))))</f>
        <v>0</v>
      </c>
      <c r="O266" s="76">
        <f>IF($K$2='Complete Statement (Sess. Marks'!$O$2,'Complete Statement (Sess. Marks'!S266,IF($K$2='Complete Statement (Sess. Marks'!$AA$2,'Complete Statement (Sess. Marks'!AE266,IF($K$2='Complete Statement (Sess. Marks'!$AM$2,'Complete Statement (Sess. Marks'!AQ266,IF($K$2='Complete Statement (Sess. Marks'!$AY$2,'Complete Statement (Sess. Marks'!BC266,IF($K$2='Complete Statement (Sess. Marks'!$BK$2,'Complete Statement (Sess. Marks'!BO266,IF($K$2='Complete Statement (Sess. Marks'!$BW$2,'Complete Statement (Sess. Marks'!CA266,IF($K$2='Complete Statement (Sess. Marks'!$CI$2,'Complete Statement (Sess. Marks'!CM266,"")))))))</f>
        <v>0</v>
      </c>
      <c r="P266" s="76">
        <f>IF($K$2='Complete Statement (Sess. Marks'!$O$2,'Complete Statement (Sess. Marks'!T266,IF($K$2='Complete Statement (Sess. Marks'!$AA$2,'Complete Statement (Sess. Marks'!AF266,IF($K$2='Complete Statement (Sess. Marks'!$AM$2,'Complete Statement (Sess. Marks'!AR266,IF($K$2='Complete Statement (Sess. Marks'!$AY$2,'Complete Statement (Sess. Marks'!BD266,IF($K$2='Complete Statement (Sess. Marks'!$BK$2,'Complete Statement (Sess. Marks'!BP266,IF($K$2='Complete Statement (Sess. Marks'!$BW$2,'Complete Statement (Sess. Marks'!CB266,IF($K$2='Complete Statement (Sess. Marks'!$CI$2,'Complete Statement (Sess. Marks'!CN266,"")))))))</f>
        <v>0</v>
      </c>
      <c r="Q266" s="76">
        <f>IF($K$2='Complete Statement (Sess. Marks'!$O$2,'Complete Statement (Sess. Marks'!U266,IF($K$2='Complete Statement (Sess. Marks'!$AA$2,'Complete Statement (Sess. Marks'!AG266,IF($K$2='Complete Statement (Sess. Marks'!$AM$2,'Complete Statement (Sess. Marks'!AS266,IF($K$2='Complete Statement (Sess. Marks'!$AY$2,'Complete Statement (Sess. Marks'!BE266,IF($K$2='Complete Statement (Sess. Marks'!$BK$2,'Complete Statement (Sess. Marks'!BQ266,IF($K$2='Complete Statement (Sess. Marks'!$BW$2,'Complete Statement (Sess. Marks'!CC266,IF($K$2='Complete Statement (Sess. Marks'!$CI$2,'Complete Statement (Sess. Marks'!CO266,"")))))))</f>
        <v>0</v>
      </c>
      <c r="R266" s="76">
        <f>IF($K$2='Complete Statement (Sess. Marks'!$O$2,'Complete Statement (Sess. Marks'!V266,IF($K$2='Complete Statement (Sess. Marks'!$AA$2,'Complete Statement (Sess. Marks'!AH266,IF($K$2='Complete Statement (Sess. Marks'!$AM$2,'Complete Statement (Sess. Marks'!AT266,IF($K$2='Complete Statement (Sess. Marks'!$AY$2,'Complete Statement (Sess. Marks'!BF266,IF($K$2='Complete Statement (Sess. Marks'!$BK$2,'Complete Statement (Sess. Marks'!BR266,IF($K$2='Complete Statement (Sess. Marks'!$BW$2,'Complete Statement (Sess. Marks'!CD266,IF($K$2='Complete Statement (Sess. Marks'!$CI$2,'Complete Statement (Sess. Marks'!CP266,"")))))))</f>
        <v>0</v>
      </c>
      <c r="S266" s="76">
        <f>IF($K$2='Complete Statement (Sess. Marks'!$O$2,'Complete Statement (Sess. Marks'!W266,IF($K$2='Complete Statement (Sess. Marks'!$AA$2,'Complete Statement (Sess. Marks'!AI266,IF($K$2='Complete Statement (Sess. Marks'!$AM$2,'Complete Statement (Sess. Marks'!AU266,IF($K$2='Complete Statement (Sess. Marks'!$AY$2,'Complete Statement (Sess. Marks'!BG266,IF($K$2='Complete Statement (Sess. Marks'!$BK$2,'Complete Statement (Sess. Marks'!BS266,IF($K$2='Complete Statement (Sess. Marks'!$BW$2,'Complete Statement (Sess. Marks'!CE266,IF($K$2='Complete Statement (Sess. Marks'!$CI$2,'Complete Statement (Sess. Marks'!CQ266,"")))))))</f>
        <v>0</v>
      </c>
      <c r="T266" s="76">
        <f>IF($K$2='Complete Statement (Sess. Marks'!$O$2,'Complete Statement (Sess. Marks'!X266,IF($K$2='Complete Statement (Sess. Marks'!$AA$2,'Complete Statement (Sess. Marks'!AJ266,IF($K$2='Complete Statement (Sess. Marks'!$AM$2,'Complete Statement (Sess. Marks'!AV266,IF($K$2='Complete Statement (Sess. Marks'!$AY$2,'Complete Statement (Sess. Marks'!BH266,IF($K$2='Complete Statement (Sess. Marks'!$BK$2,'Complete Statement (Sess. Marks'!BT266,IF($K$2='Complete Statement (Sess. Marks'!$BW$2,'Complete Statement (Sess. Marks'!CF266,IF($K$2='Complete Statement (Sess. Marks'!$CI$2,'Complete Statement (Sess. Marks'!CR266,"")))))))</f>
        <v>0</v>
      </c>
      <c r="U266" s="76">
        <f>IF($K$2='Complete Statement (Sess. Marks'!$O$2,'Complete Statement (Sess. Marks'!Y266,IF($K$2='Complete Statement (Sess. Marks'!$AA$2,'Complete Statement (Sess. Marks'!AK266,IF($K$2='Complete Statement (Sess. Marks'!$AM$2,'Complete Statement (Sess. Marks'!AW266,IF($K$2='Complete Statement (Sess. Marks'!$AY$2,'Complete Statement (Sess. Marks'!BI266,IF($K$2='Complete Statement (Sess. Marks'!$BK$2,'Complete Statement (Sess. Marks'!BU266,IF($K$2='Complete Statement (Sess. Marks'!$BW$2,'Complete Statement (Sess. Marks'!CG266,IF($K$2='Complete Statement (Sess. Marks'!$CI$2,'Complete Statement (Sess. Marks'!CS266,"")))))))</f>
        <v>0</v>
      </c>
      <c r="V266" s="78">
        <f>IF($K$2='Complete Statement (Sess. Marks'!$O$2,'Complete Statement (Sess. Marks'!Z266,IF($K$2='Complete Statement (Sess. Marks'!$AA$2,'Complete Statement (Sess. Marks'!AL266,IF($K$2='Complete Statement (Sess. Marks'!$AM$2,'Complete Statement (Sess. Marks'!AX266,IF($K$2='Complete Statement (Sess. Marks'!$AY$2,'Complete Statement (Sess. Marks'!BJ266,IF($K$2='Complete Statement (Sess. Marks'!$BK$2,'Complete Statement (Sess. Marks'!BV266,IF($K$2='Complete Statement (Sess. Marks'!$BW$2,'Complete Statement (Sess. Marks'!CH266,IF($K$2='Complete Statement (Sess. Marks'!$CI$2,'Complete Statement (Sess. Marks'!CT266,"")))))))</f>
        <v>0</v>
      </c>
      <c r="W266" s="585"/>
      <c r="X266" s="128">
        <f>'Complete Statement (Sess. Marks'!DE266</f>
        <v>0</v>
      </c>
      <c r="Y266" s="282">
        <f>'Complete Statement (Sess. Marks'!DI266</f>
        <v>0</v>
      </c>
      <c r="Z266" s="124">
        <f>'Complete Statement (Sess. Marks'!DM266</f>
        <v>0</v>
      </c>
      <c r="AA266" s="282">
        <f>'Complete Statement (Sess. Marks'!DQ266</f>
        <v>0</v>
      </c>
      <c r="AB266" s="352">
        <f>'Complete Statement (Sess. Marks'!DU266</f>
        <v>0</v>
      </c>
      <c r="AC266" s="284">
        <f>'Complete Statement (Sess. Marks'!DY266</f>
        <v>0</v>
      </c>
      <c r="AD266" s="278" t="str">
        <f>'Complete Statement (Sess. Marks'!EC266</f>
        <v/>
      </c>
      <c r="AE266" s="123">
        <f>'Complete Statement (Sess. Marks'!ED266</f>
        <v>0</v>
      </c>
      <c r="AF266" s="44" t="str">
        <f>'Complete Statement (Sess. Marks'!EE266</f>
        <v>D</v>
      </c>
      <c r="AG266" s="289">
        <f>'Complete Statement (Sess. Marks'!EF266</f>
        <v>0</v>
      </c>
      <c r="AH266" s="290" t="str">
        <f>'Complete Statement (Sess. Marks'!EG266</f>
        <v>D</v>
      </c>
      <c r="AI266" s="653"/>
    </row>
    <row r="267" spans="1:35" s="20" customFormat="1" ht="17.25" customHeight="1">
      <c r="A267" s="654"/>
      <c r="B267" s="90">
        <f t="shared" si="4"/>
        <v>0</v>
      </c>
      <c r="C267" s="19">
        <f>'Marks Entry'!D269</f>
        <v>0</v>
      </c>
      <c r="D267" s="19">
        <f>'Marks Entry'!E269</f>
        <v>0</v>
      </c>
      <c r="E267" s="106" t="str">
        <f>'Marks Entry'!F269</f>
        <v/>
      </c>
      <c r="F267" s="19">
        <f>'Marks Entry'!G269</f>
        <v>0</v>
      </c>
      <c r="G267" s="19">
        <f>'Marks Entry'!H269</f>
        <v>0</v>
      </c>
      <c r="H267" s="19">
        <f>'Marks Entry'!I269</f>
        <v>0</v>
      </c>
      <c r="I267" s="19">
        <f>'Marks Entry'!J269</f>
        <v>0</v>
      </c>
      <c r="J267" s="748">
        <f>'Marks Entry'!K269</f>
        <v>0</v>
      </c>
      <c r="K267" s="77">
        <f>IF($K$2='Complete Statement (Sess. Marks'!$O$2,'Complete Statement (Sess. Marks'!O267,IF($K$2='Complete Statement (Sess. Marks'!$AA$2,'Complete Statement (Sess. Marks'!AA267,IF($K$2='Complete Statement (Sess. Marks'!$AM$2,'Complete Statement (Sess. Marks'!AM267,IF($K$2='Complete Statement (Sess. Marks'!$AY$2,'Complete Statement (Sess. Marks'!AY267,IF($K$2='Complete Statement (Sess. Marks'!$BK$2,'Complete Statement (Sess. Marks'!BK267,IF($K$2='Complete Statement (Sess. Marks'!$BW$2,'Complete Statement (Sess. Marks'!BW267,IF($K$2='Complete Statement (Sess. Marks'!$CI$2,'Complete Statement (Sess. Marks'!CI267,"")))))))</f>
        <v>0</v>
      </c>
      <c r="L267" s="76">
        <f>IF($K$2='Complete Statement (Sess. Marks'!$O$2,'Complete Statement (Sess. Marks'!P267,IF($K$2='Complete Statement (Sess. Marks'!$AA$2,'Complete Statement (Sess. Marks'!AB267,IF($K$2='Complete Statement (Sess. Marks'!$AM$2,'Complete Statement (Sess. Marks'!AN267,IF($K$2='Complete Statement (Sess. Marks'!$AY$2,'Complete Statement (Sess. Marks'!AZ267,IF($K$2='Complete Statement (Sess. Marks'!$BK$2,'Complete Statement (Sess. Marks'!BL267,IF($K$2='Complete Statement (Sess. Marks'!$BW$2,'Complete Statement (Sess. Marks'!BX267,IF($K$2='Complete Statement (Sess. Marks'!$CI$2,'Complete Statement (Sess. Marks'!CJ267,"")))))))</f>
        <v>0</v>
      </c>
      <c r="M267" s="76">
        <f>IF($K$2='Complete Statement (Sess. Marks'!$O$2,'Complete Statement (Sess. Marks'!Q267,IF($K$2='Complete Statement (Sess. Marks'!$AA$2,'Complete Statement (Sess. Marks'!AC267,IF($K$2='Complete Statement (Sess. Marks'!$AM$2,'Complete Statement (Sess. Marks'!AO267,IF($K$2='Complete Statement (Sess. Marks'!$AY$2,'Complete Statement (Sess. Marks'!BA267,IF($K$2='Complete Statement (Sess. Marks'!$BK$2,'Complete Statement (Sess. Marks'!BM267,IF($K$2='Complete Statement (Sess. Marks'!$BW$2,'Complete Statement (Sess. Marks'!BY267,IF($K$2='Complete Statement (Sess. Marks'!$CI$2,'Complete Statement (Sess. Marks'!CK267,"")))))))</f>
        <v>0</v>
      </c>
      <c r="N267" s="76">
        <f>IF($K$2='Complete Statement (Sess. Marks'!$O$2,'Complete Statement (Sess. Marks'!R267,IF($K$2='Complete Statement (Sess. Marks'!$AA$2,'Complete Statement (Sess. Marks'!AD267,IF($K$2='Complete Statement (Sess. Marks'!$AM$2,'Complete Statement (Sess. Marks'!AP267,IF($K$2='Complete Statement (Sess. Marks'!$AY$2,'Complete Statement (Sess. Marks'!BB267,IF($K$2='Complete Statement (Sess. Marks'!$BK$2,'Complete Statement (Sess. Marks'!BN267,IF($K$2='Complete Statement (Sess. Marks'!$BW$2,'Complete Statement (Sess. Marks'!BZ267,IF($K$2='Complete Statement (Sess. Marks'!$CI$2,'Complete Statement (Sess. Marks'!CL267,"")))))))</f>
        <v>0</v>
      </c>
      <c r="O267" s="76">
        <f>IF($K$2='Complete Statement (Sess. Marks'!$O$2,'Complete Statement (Sess. Marks'!S267,IF($K$2='Complete Statement (Sess. Marks'!$AA$2,'Complete Statement (Sess. Marks'!AE267,IF($K$2='Complete Statement (Sess. Marks'!$AM$2,'Complete Statement (Sess. Marks'!AQ267,IF($K$2='Complete Statement (Sess. Marks'!$AY$2,'Complete Statement (Sess. Marks'!BC267,IF($K$2='Complete Statement (Sess. Marks'!$BK$2,'Complete Statement (Sess. Marks'!BO267,IF($K$2='Complete Statement (Sess. Marks'!$BW$2,'Complete Statement (Sess. Marks'!CA267,IF($K$2='Complete Statement (Sess. Marks'!$CI$2,'Complete Statement (Sess. Marks'!CM267,"")))))))</f>
        <v>0</v>
      </c>
      <c r="P267" s="76">
        <f>IF($K$2='Complete Statement (Sess. Marks'!$O$2,'Complete Statement (Sess. Marks'!T267,IF($K$2='Complete Statement (Sess. Marks'!$AA$2,'Complete Statement (Sess. Marks'!AF267,IF($K$2='Complete Statement (Sess. Marks'!$AM$2,'Complete Statement (Sess. Marks'!AR267,IF($K$2='Complete Statement (Sess. Marks'!$AY$2,'Complete Statement (Sess. Marks'!BD267,IF($K$2='Complete Statement (Sess. Marks'!$BK$2,'Complete Statement (Sess. Marks'!BP267,IF($K$2='Complete Statement (Sess. Marks'!$BW$2,'Complete Statement (Sess. Marks'!CB267,IF($K$2='Complete Statement (Sess. Marks'!$CI$2,'Complete Statement (Sess. Marks'!CN267,"")))))))</f>
        <v>0</v>
      </c>
      <c r="Q267" s="76">
        <f>IF($K$2='Complete Statement (Sess. Marks'!$O$2,'Complete Statement (Sess. Marks'!U267,IF($K$2='Complete Statement (Sess. Marks'!$AA$2,'Complete Statement (Sess. Marks'!AG267,IF($K$2='Complete Statement (Sess. Marks'!$AM$2,'Complete Statement (Sess. Marks'!AS267,IF($K$2='Complete Statement (Sess. Marks'!$AY$2,'Complete Statement (Sess. Marks'!BE267,IF($K$2='Complete Statement (Sess. Marks'!$BK$2,'Complete Statement (Sess. Marks'!BQ267,IF($K$2='Complete Statement (Sess. Marks'!$BW$2,'Complete Statement (Sess. Marks'!CC267,IF($K$2='Complete Statement (Sess. Marks'!$CI$2,'Complete Statement (Sess. Marks'!CO267,"")))))))</f>
        <v>0</v>
      </c>
      <c r="R267" s="76">
        <f>IF($K$2='Complete Statement (Sess. Marks'!$O$2,'Complete Statement (Sess. Marks'!V267,IF($K$2='Complete Statement (Sess. Marks'!$AA$2,'Complete Statement (Sess. Marks'!AH267,IF($K$2='Complete Statement (Sess. Marks'!$AM$2,'Complete Statement (Sess. Marks'!AT267,IF($K$2='Complete Statement (Sess. Marks'!$AY$2,'Complete Statement (Sess. Marks'!BF267,IF($K$2='Complete Statement (Sess. Marks'!$BK$2,'Complete Statement (Sess. Marks'!BR267,IF($K$2='Complete Statement (Sess. Marks'!$BW$2,'Complete Statement (Sess. Marks'!CD267,IF($K$2='Complete Statement (Sess. Marks'!$CI$2,'Complete Statement (Sess. Marks'!CP267,"")))))))</f>
        <v>0</v>
      </c>
      <c r="S267" s="76">
        <f>IF($K$2='Complete Statement (Sess. Marks'!$O$2,'Complete Statement (Sess. Marks'!W267,IF($K$2='Complete Statement (Sess. Marks'!$AA$2,'Complete Statement (Sess. Marks'!AI267,IF($K$2='Complete Statement (Sess. Marks'!$AM$2,'Complete Statement (Sess. Marks'!AU267,IF($K$2='Complete Statement (Sess. Marks'!$AY$2,'Complete Statement (Sess. Marks'!BG267,IF($K$2='Complete Statement (Sess. Marks'!$BK$2,'Complete Statement (Sess. Marks'!BS267,IF($K$2='Complete Statement (Sess. Marks'!$BW$2,'Complete Statement (Sess. Marks'!CE267,IF($K$2='Complete Statement (Sess. Marks'!$CI$2,'Complete Statement (Sess. Marks'!CQ267,"")))))))</f>
        <v>0</v>
      </c>
      <c r="T267" s="76">
        <f>IF($K$2='Complete Statement (Sess. Marks'!$O$2,'Complete Statement (Sess. Marks'!X267,IF($K$2='Complete Statement (Sess. Marks'!$AA$2,'Complete Statement (Sess. Marks'!AJ267,IF($K$2='Complete Statement (Sess. Marks'!$AM$2,'Complete Statement (Sess. Marks'!AV267,IF($K$2='Complete Statement (Sess. Marks'!$AY$2,'Complete Statement (Sess. Marks'!BH267,IF($K$2='Complete Statement (Sess. Marks'!$BK$2,'Complete Statement (Sess. Marks'!BT267,IF($K$2='Complete Statement (Sess. Marks'!$BW$2,'Complete Statement (Sess. Marks'!CF267,IF($K$2='Complete Statement (Sess. Marks'!$CI$2,'Complete Statement (Sess. Marks'!CR267,"")))))))</f>
        <v>0</v>
      </c>
      <c r="U267" s="76">
        <f>IF($K$2='Complete Statement (Sess. Marks'!$O$2,'Complete Statement (Sess. Marks'!Y267,IF($K$2='Complete Statement (Sess. Marks'!$AA$2,'Complete Statement (Sess. Marks'!AK267,IF($K$2='Complete Statement (Sess. Marks'!$AM$2,'Complete Statement (Sess. Marks'!AW267,IF($K$2='Complete Statement (Sess. Marks'!$AY$2,'Complete Statement (Sess. Marks'!BI267,IF($K$2='Complete Statement (Sess. Marks'!$BK$2,'Complete Statement (Sess. Marks'!BU267,IF($K$2='Complete Statement (Sess. Marks'!$BW$2,'Complete Statement (Sess. Marks'!CG267,IF($K$2='Complete Statement (Sess. Marks'!$CI$2,'Complete Statement (Sess. Marks'!CS267,"")))))))</f>
        <v>0</v>
      </c>
      <c r="V267" s="78">
        <f>IF($K$2='Complete Statement (Sess. Marks'!$O$2,'Complete Statement (Sess. Marks'!Z267,IF($K$2='Complete Statement (Sess. Marks'!$AA$2,'Complete Statement (Sess. Marks'!AL267,IF($K$2='Complete Statement (Sess. Marks'!$AM$2,'Complete Statement (Sess. Marks'!AX267,IF($K$2='Complete Statement (Sess. Marks'!$AY$2,'Complete Statement (Sess. Marks'!BJ267,IF($K$2='Complete Statement (Sess. Marks'!$BK$2,'Complete Statement (Sess. Marks'!BV267,IF($K$2='Complete Statement (Sess. Marks'!$BW$2,'Complete Statement (Sess. Marks'!CH267,IF($K$2='Complete Statement (Sess. Marks'!$CI$2,'Complete Statement (Sess. Marks'!CT267,"")))))))</f>
        <v>0</v>
      </c>
      <c r="W267" s="585"/>
      <c r="X267" s="128">
        <f>'Complete Statement (Sess. Marks'!DE267</f>
        <v>0</v>
      </c>
      <c r="Y267" s="282">
        <f>'Complete Statement (Sess. Marks'!DI267</f>
        <v>0</v>
      </c>
      <c r="Z267" s="124">
        <f>'Complete Statement (Sess. Marks'!DM267</f>
        <v>0</v>
      </c>
      <c r="AA267" s="282">
        <f>'Complete Statement (Sess. Marks'!DQ267</f>
        <v>0</v>
      </c>
      <c r="AB267" s="352">
        <f>'Complete Statement (Sess. Marks'!DU267</f>
        <v>0</v>
      </c>
      <c r="AC267" s="284">
        <f>'Complete Statement (Sess. Marks'!DY267</f>
        <v>0</v>
      </c>
      <c r="AD267" s="278" t="str">
        <f>'Complete Statement (Sess. Marks'!EC267</f>
        <v/>
      </c>
      <c r="AE267" s="123">
        <f>'Complete Statement (Sess. Marks'!ED267</f>
        <v>0</v>
      </c>
      <c r="AF267" s="44" t="str">
        <f>'Complete Statement (Sess. Marks'!EE267</f>
        <v>D</v>
      </c>
      <c r="AG267" s="289">
        <f>'Complete Statement (Sess. Marks'!EF267</f>
        <v>0</v>
      </c>
      <c r="AH267" s="290" t="str">
        <f>'Complete Statement (Sess. Marks'!EG267</f>
        <v>D</v>
      </c>
      <c r="AI267" s="653"/>
    </row>
    <row r="268" spans="1:35" s="20" customFormat="1" ht="17.25" customHeight="1">
      <c r="A268" s="654"/>
      <c r="B268" s="90">
        <f t="shared" si="4"/>
        <v>0</v>
      </c>
      <c r="C268" s="19">
        <f>'Marks Entry'!D270</f>
        <v>0</v>
      </c>
      <c r="D268" s="19">
        <f>'Marks Entry'!E270</f>
        <v>0</v>
      </c>
      <c r="E268" s="106" t="str">
        <f>'Marks Entry'!F270</f>
        <v/>
      </c>
      <c r="F268" s="19">
        <f>'Marks Entry'!G270</f>
        <v>0</v>
      </c>
      <c r="G268" s="19">
        <f>'Marks Entry'!H270</f>
        <v>0</v>
      </c>
      <c r="H268" s="19">
        <f>'Marks Entry'!I270</f>
        <v>0</v>
      </c>
      <c r="I268" s="19">
        <f>'Marks Entry'!J270</f>
        <v>0</v>
      </c>
      <c r="J268" s="748">
        <f>'Marks Entry'!K270</f>
        <v>0</v>
      </c>
      <c r="K268" s="77">
        <f>IF($K$2='Complete Statement (Sess. Marks'!$O$2,'Complete Statement (Sess. Marks'!O268,IF($K$2='Complete Statement (Sess. Marks'!$AA$2,'Complete Statement (Sess. Marks'!AA268,IF($K$2='Complete Statement (Sess. Marks'!$AM$2,'Complete Statement (Sess. Marks'!AM268,IF($K$2='Complete Statement (Sess. Marks'!$AY$2,'Complete Statement (Sess. Marks'!AY268,IF($K$2='Complete Statement (Sess. Marks'!$BK$2,'Complete Statement (Sess. Marks'!BK268,IF($K$2='Complete Statement (Sess. Marks'!$BW$2,'Complete Statement (Sess. Marks'!BW268,IF($K$2='Complete Statement (Sess. Marks'!$CI$2,'Complete Statement (Sess. Marks'!CI268,"")))))))</f>
        <v>0</v>
      </c>
      <c r="L268" s="76">
        <f>IF($K$2='Complete Statement (Sess. Marks'!$O$2,'Complete Statement (Sess. Marks'!P268,IF($K$2='Complete Statement (Sess. Marks'!$AA$2,'Complete Statement (Sess. Marks'!AB268,IF($K$2='Complete Statement (Sess. Marks'!$AM$2,'Complete Statement (Sess. Marks'!AN268,IF($K$2='Complete Statement (Sess. Marks'!$AY$2,'Complete Statement (Sess. Marks'!AZ268,IF($K$2='Complete Statement (Sess. Marks'!$BK$2,'Complete Statement (Sess. Marks'!BL268,IF($K$2='Complete Statement (Sess. Marks'!$BW$2,'Complete Statement (Sess. Marks'!BX268,IF($K$2='Complete Statement (Sess. Marks'!$CI$2,'Complete Statement (Sess. Marks'!CJ268,"")))))))</f>
        <v>0</v>
      </c>
      <c r="M268" s="76">
        <f>IF($K$2='Complete Statement (Sess. Marks'!$O$2,'Complete Statement (Sess. Marks'!Q268,IF($K$2='Complete Statement (Sess. Marks'!$AA$2,'Complete Statement (Sess. Marks'!AC268,IF($K$2='Complete Statement (Sess. Marks'!$AM$2,'Complete Statement (Sess. Marks'!AO268,IF($K$2='Complete Statement (Sess. Marks'!$AY$2,'Complete Statement (Sess. Marks'!BA268,IF($K$2='Complete Statement (Sess. Marks'!$BK$2,'Complete Statement (Sess. Marks'!BM268,IF($K$2='Complete Statement (Sess. Marks'!$BW$2,'Complete Statement (Sess. Marks'!BY268,IF($K$2='Complete Statement (Sess. Marks'!$CI$2,'Complete Statement (Sess. Marks'!CK268,"")))))))</f>
        <v>0</v>
      </c>
      <c r="N268" s="76">
        <f>IF($K$2='Complete Statement (Sess. Marks'!$O$2,'Complete Statement (Sess. Marks'!R268,IF($K$2='Complete Statement (Sess. Marks'!$AA$2,'Complete Statement (Sess. Marks'!AD268,IF($K$2='Complete Statement (Sess. Marks'!$AM$2,'Complete Statement (Sess. Marks'!AP268,IF($K$2='Complete Statement (Sess. Marks'!$AY$2,'Complete Statement (Sess. Marks'!BB268,IF($K$2='Complete Statement (Sess. Marks'!$BK$2,'Complete Statement (Sess. Marks'!BN268,IF($K$2='Complete Statement (Sess. Marks'!$BW$2,'Complete Statement (Sess. Marks'!BZ268,IF($K$2='Complete Statement (Sess. Marks'!$CI$2,'Complete Statement (Sess. Marks'!CL268,"")))))))</f>
        <v>0</v>
      </c>
      <c r="O268" s="76">
        <f>IF($K$2='Complete Statement (Sess. Marks'!$O$2,'Complete Statement (Sess. Marks'!S268,IF($K$2='Complete Statement (Sess. Marks'!$AA$2,'Complete Statement (Sess. Marks'!AE268,IF($K$2='Complete Statement (Sess. Marks'!$AM$2,'Complete Statement (Sess. Marks'!AQ268,IF($K$2='Complete Statement (Sess. Marks'!$AY$2,'Complete Statement (Sess. Marks'!BC268,IF($K$2='Complete Statement (Sess. Marks'!$BK$2,'Complete Statement (Sess. Marks'!BO268,IF($K$2='Complete Statement (Sess. Marks'!$BW$2,'Complete Statement (Sess. Marks'!CA268,IF($K$2='Complete Statement (Sess. Marks'!$CI$2,'Complete Statement (Sess. Marks'!CM268,"")))))))</f>
        <v>0</v>
      </c>
      <c r="P268" s="76">
        <f>IF($K$2='Complete Statement (Sess. Marks'!$O$2,'Complete Statement (Sess. Marks'!T268,IF($K$2='Complete Statement (Sess. Marks'!$AA$2,'Complete Statement (Sess. Marks'!AF268,IF($K$2='Complete Statement (Sess. Marks'!$AM$2,'Complete Statement (Sess. Marks'!AR268,IF($K$2='Complete Statement (Sess. Marks'!$AY$2,'Complete Statement (Sess. Marks'!BD268,IF($K$2='Complete Statement (Sess. Marks'!$BK$2,'Complete Statement (Sess. Marks'!BP268,IF($K$2='Complete Statement (Sess. Marks'!$BW$2,'Complete Statement (Sess. Marks'!CB268,IF($K$2='Complete Statement (Sess. Marks'!$CI$2,'Complete Statement (Sess. Marks'!CN268,"")))))))</f>
        <v>0</v>
      </c>
      <c r="Q268" s="76">
        <f>IF($K$2='Complete Statement (Sess. Marks'!$O$2,'Complete Statement (Sess. Marks'!U268,IF($K$2='Complete Statement (Sess. Marks'!$AA$2,'Complete Statement (Sess. Marks'!AG268,IF($K$2='Complete Statement (Sess. Marks'!$AM$2,'Complete Statement (Sess. Marks'!AS268,IF($K$2='Complete Statement (Sess. Marks'!$AY$2,'Complete Statement (Sess. Marks'!BE268,IF($K$2='Complete Statement (Sess. Marks'!$BK$2,'Complete Statement (Sess. Marks'!BQ268,IF($K$2='Complete Statement (Sess. Marks'!$BW$2,'Complete Statement (Sess. Marks'!CC268,IF($K$2='Complete Statement (Sess. Marks'!$CI$2,'Complete Statement (Sess. Marks'!CO268,"")))))))</f>
        <v>0</v>
      </c>
      <c r="R268" s="76">
        <f>IF($K$2='Complete Statement (Sess. Marks'!$O$2,'Complete Statement (Sess. Marks'!V268,IF($K$2='Complete Statement (Sess. Marks'!$AA$2,'Complete Statement (Sess. Marks'!AH268,IF($K$2='Complete Statement (Sess. Marks'!$AM$2,'Complete Statement (Sess. Marks'!AT268,IF($K$2='Complete Statement (Sess. Marks'!$AY$2,'Complete Statement (Sess. Marks'!BF268,IF($K$2='Complete Statement (Sess. Marks'!$BK$2,'Complete Statement (Sess. Marks'!BR268,IF($K$2='Complete Statement (Sess. Marks'!$BW$2,'Complete Statement (Sess. Marks'!CD268,IF($K$2='Complete Statement (Sess. Marks'!$CI$2,'Complete Statement (Sess. Marks'!CP268,"")))))))</f>
        <v>0</v>
      </c>
      <c r="S268" s="76">
        <f>IF($K$2='Complete Statement (Sess. Marks'!$O$2,'Complete Statement (Sess. Marks'!W268,IF($K$2='Complete Statement (Sess. Marks'!$AA$2,'Complete Statement (Sess. Marks'!AI268,IF($K$2='Complete Statement (Sess. Marks'!$AM$2,'Complete Statement (Sess. Marks'!AU268,IF($K$2='Complete Statement (Sess. Marks'!$AY$2,'Complete Statement (Sess. Marks'!BG268,IF($K$2='Complete Statement (Sess. Marks'!$BK$2,'Complete Statement (Sess. Marks'!BS268,IF($K$2='Complete Statement (Sess. Marks'!$BW$2,'Complete Statement (Sess. Marks'!CE268,IF($K$2='Complete Statement (Sess. Marks'!$CI$2,'Complete Statement (Sess. Marks'!CQ268,"")))))))</f>
        <v>0</v>
      </c>
      <c r="T268" s="76">
        <f>IF($K$2='Complete Statement (Sess. Marks'!$O$2,'Complete Statement (Sess. Marks'!X268,IF($K$2='Complete Statement (Sess. Marks'!$AA$2,'Complete Statement (Sess. Marks'!AJ268,IF($K$2='Complete Statement (Sess. Marks'!$AM$2,'Complete Statement (Sess. Marks'!AV268,IF($K$2='Complete Statement (Sess. Marks'!$AY$2,'Complete Statement (Sess. Marks'!BH268,IF($K$2='Complete Statement (Sess. Marks'!$BK$2,'Complete Statement (Sess. Marks'!BT268,IF($K$2='Complete Statement (Sess. Marks'!$BW$2,'Complete Statement (Sess. Marks'!CF268,IF($K$2='Complete Statement (Sess. Marks'!$CI$2,'Complete Statement (Sess. Marks'!CR268,"")))))))</f>
        <v>0</v>
      </c>
      <c r="U268" s="76">
        <f>IF($K$2='Complete Statement (Sess. Marks'!$O$2,'Complete Statement (Sess. Marks'!Y268,IF($K$2='Complete Statement (Sess. Marks'!$AA$2,'Complete Statement (Sess. Marks'!AK268,IF($K$2='Complete Statement (Sess. Marks'!$AM$2,'Complete Statement (Sess. Marks'!AW268,IF($K$2='Complete Statement (Sess. Marks'!$AY$2,'Complete Statement (Sess. Marks'!BI268,IF($K$2='Complete Statement (Sess. Marks'!$BK$2,'Complete Statement (Sess. Marks'!BU268,IF($K$2='Complete Statement (Sess. Marks'!$BW$2,'Complete Statement (Sess. Marks'!CG268,IF($K$2='Complete Statement (Sess. Marks'!$CI$2,'Complete Statement (Sess. Marks'!CS268,"")))))))</f>
        <v>0</v>
      </c>
      <c r="V268" s="78">
        <f>IF($K$2='Complete Statement (Sess. Marks'!$O$2,'Complete Statement (Sess. Marks'!Z268,IF($K$2='Complete Statement (Sess. Marks'!$AA$2,'Complete Statement (Sess. Marks'!AL268,IF($K$2='Complete Statement (Sess. Marks'!$AM$2,'Complete Statement (Sess. Marks'!AX268,IF($K$2='Complete Statement (Sess. Marks'!$AY$2,'Complete Statement (Sess. Marks'!BJ268,IF($K$2='Complete Statement (Sess. Marks'!$BK$2,'Complete Statement (Sess. Marks'!BV268,IF($K$2='Complete Statement (Sess. Marks'!$BW$2,'Complete Statement (Sess. Marks'!CH268,IF($K$2='Complete Statement (Sess. Marks'!$CI$2,'Complete Statement (Sess. Marks'!CT268,"")))))))</f>
        <v>0</v>
      </c>
      <c r="W268" s="585"/>
      <c r="X268" s="128">
        <f>'Complete Statement (Sess. Marks'!DE268</f>
        <v>0</v>
      </c>
      <c r="Y268" s="282">
        <f>'Complete Statement (Sess. Marks'!DI268</f>
        <v>0</v>
      </c>
      <c r="Z268" s="124">
        <f>'Complete Statement (Sess. Marks'!DM268</f>
        <v>0</v>
      </c>
      <c r="AA268" s="282">
        <f>'Complete Statement (Sess. Marks'!DQ268</f>
        <v>0</v>
      </c>
      <c r="AB268" s="352">
        <f>'Complete Statement (Sess. Marks'!DU268</f>
        <v>0</v>
      </c>
      <c r="AC268" s="284">
        <f>'Complete Statement (Sess. Marks'!DY268</f>
        <v>0</v>
      </c>
      <c r="AD268" s="278" t="str">
        <f>'Complete Statement (Sess. Marks'!EC268</f>
        <v/>
      </c>
      <c r="AE268" s="123">
        <f>'Complete Statement (Sess. Marks'!ED268</f>
        <v>0</v>
      </c>
      <c r="AF268" s="44" t="str">
        <f>'Complete Statement (Sess. Marks'!EE268</f>
        <v>D</v>
      </c>
      <c r="AG268" s="289">
        <f>'Complete Statement (Sess. Marks'!EF268</f>
        <v>0</v>
      </c>
      <c r="AH268" s="290" t="str">
        <f>'Complete Statement (Sess. Marks'!EG268</f>
        <v>D</v>
      </c>
      <c r="AI268" s="653"/>
    </row>
    <row r="269" spans="1:35" s="20" customFormat="1" ht="17.25" customHeight="1">
      <c r="A269" s="654"/>
      <c r="B269" s="90">
        <f t="shared" si="4"/>
        <v>0</v>
      </c>
      <c r="C269" s="19">
        <f>'Marks Entry'!D271</f>
        <v>0</v>
      </c>
      <c r="D269" s="19">
        <f>'Marks Entry'!E271</f>
        <v>0</v>
      </c>
      <c r="E269" s="106" t="str">
        <f>'Marks Entry'!F271</f>
        <v/>
      </c>
      <c r="F269" s="19">
        <f>'Marks Entry'!G271</f>
        <v>0</v>
      </c>
      <c r="G269" s="19">
        <f>'Marks Entry'!H271</f>
        <v>0</v>
      </c>
      <c r="H269" s="19">
        <f>'Marks Entry'!I271</f>
        <v>0</v>
      </c>
      <c r="I269" s="19">
        <f>'Marks Entry'!J271</f>
        <v>0</v>
      </c>
      <c r="J269" s="748">
        <f>'Marks Entry'!K271</f>
        <v>0</v>
      </c>
      <c r="K269" s="77">
        <f>IF($K$2='Complete Statement (Sess. Marks'!$O$2,'Complete Statement (Sess. Marks'!O269,IF($K$2='Complete Statement (Sess. Marks'!$AA$2,'Complete Statement (Sess. Marks'!AA269,IF($K$2='Complete Statement (Sess. Marks'!$AM$2,'Complete Statement (Sess. Marks'!AM269,IF($K$2='Complete Statement (Sess. Marks'!$AY$2,'Complete Statement (Sess. Marks'!AY269,IF($K$2='Complete Statement (Sess. Marks'!$BK$2,'Complete Statement (Sess. Marks'!BK269,IF($K$2='Complete Statement (Sess. Marks'!$BW$2,'Complete Statement (Sess. Marks'!BW269,IF($K$2='Complete Statement (Sess. Marks'!$CI$2,'Complete Statement (Sess. Marks'!CI269,"")))))))</f>
        <v>0</v>
      </c>
      <c r="L269" s="76">
        <f>IF($K$2='Complete Statement (Sess. Marks'!$O$2,'Complete Statement (Sess. Marks'!P269,IF($K$2='Complete Statement (Sess. Marks'!$AA$2,'Complete Statement (Sess. Marks'!AB269,IF($K$2='Complete Statement (Sess. Marks'!$AM$2,'Complete Statement (Sess. Marks'!AN269,IF($K$2='Complete Statement (Sess. Marks'!$AY$2,'Complete Statement (Sess. Marks'!AZ269,IF($K$2='Complete Statement (Sess. Marks'!$BK$2,'Complete Statement (Sess. Marks'!BL269,IF($K$2='Complete Statement (Sess. Marks'!$BW$2,'Complete Statement (Sess. Marks'!BX269,IF($K$2='Complete Statement (Sess. Marks'!$CI$2,'Complete Statement (Sess. Marks'!CJ269,"")))))))</f>
        <v>0</v>
      </c>
      <c r="M269" s="76">
        <f>IF($K$2='Complete Statement (Sess. Marks'!$O$2,'Complete Statement (Sess. Marks'!Q269,IF($K$2='Complete Statement (Sess. Marks'!$AA$2,'Complete Statement (Sess. Marks'!AC269,IF($K$2='Complete Statement (Sess. Marks'!$AM$2,'Complete Statement (Sess. Marks'!AO269,IF($K$2='Complete Statement (Sess. Marks'!$AY$2,'Complete Statement (Sess. Marks'!BA269,IF($K$2='Complete Statement (Sess. Marks'!$BK$2,'Complete Statement (Sess. Marks'!BM269,IF($K$2='Complete Statement (Sess. Marks'!$BW$2,'Complete Statement (Sess. Marks'!BY269,IF($K$2='Complete Statement (Sess. Marks'!$CI$2,'Complete Statement (Sess. Marks'!CK269,"")))))))</f>
        <v>0</v>
      </c>
      <c r="N269" s="76">
        <f>IF($K$2='Complete Statement (Sess. Marks'!$O$2,'Complete Statement (Sess. Marks'!R269,IF($K$2='Complete Statement (Sess. Marks'!$AA$2,'Complete Statement (Sess. Marks'!AD269,IF($K$2='Complete Statement (Sess. Marks'!$AM$2,'Complete Statement (Sess. Marks'!AP269,IF($K$2='Complete Statement (Sess. Marks'!$AY$2,'Complete Statement (Sess. Marks'!BB269,IF($K$2='Complete Statement (Sess. Marks'!$BK$2,'Complete Statement (Sess. Marks'!BN269,IF($K$2='Complete Statement (Sess. Marks'!$BW$2,'Complete Statement (Sess. Marks'!BZ269,IF($K$2='Complete Statement (Sess. Marks'!$CI$2,'Complete Statement (Sess. Marks'!CL269,"")))))))</f>
        <v>0</v>
      </c>
      <c r="O269" s="76">
        <f>IF($K$2='Complete Statement (Sess. Marks'!$O$2,'Complete Statement (Sess. Marks'!S269,IF($K$2='Complete Statement (Sess. Marks'!$AA$2,'Complete Statement (Sess. Marks'!AE269,IF($K$2='Complete Statement (Sess. Marks'!$AM$2,'Complete Statement (Sess. Marks'!AQ269,IF($K$2='Complete Statement (Sess. Marks'!$AY$2,'Complete Statement (Sess. Marks'!BC269,IF($K$2='Complete Statement (Sess. Marks'!$BK$2,'Complete Statement (Sess. Marks'!BO269,IF($K$2='Complete Statement (Sess. Marks'!$BW$2,'Complete Statement (Sess. Marks'!CA269,IF($K$2='Complete Statement (Sess. Marks'!$CI$2,'Complete Statement (Sess. Marks'!CM269,"")))))))</f>
        <v>0</v>
      </c>
      <c r="P269" s="76">
        <f>IF($K$2='Complete Statement (Sess. Marks'!$O$2,'Complete Statement (Sess. Marks'!T269,IF($K$2='Complete Statement (Sess. Marks'!$AA$2,'Complete Statement (Sess. Marks'!AF269,IF($K$2='Complete Statement (Sess. Marks'!$AM$2,'Complete Statement (Sess. Marks'!AR269,IF($K$2='Complete Statement (Sess. Marks'!$AY$2,'Complete Statement (Sess. Marks'!BD269,IF($K$2='Complete Statement (Sess. Marks'!$BK$2,'Complete Statement (Sess. Marks'!BP269,IF($K$2='Complete Statement (Sess. Marks'!$BW$2,'Complete Statement (Sess. Marks'!CB269,IF($K$2='Complete Statement (Sess. Marks'!$CI$2,'Complete Statement (Sess. Marks'!CN269,"")))))))</f>
        <v>0</v>
      </c>
      <c r="Q269" s="76">
        <f>IF($K$2='Complete Statement (Sess. Marks'!$O$2,'Complete Statement (Sess. Marks'!U269,IF($K$2='Complete Statement (Sess. Marks'!$AA$2,'Complete Statement (Sess. Marks'!AG269,IF($K$2='Complete Statement (Sess. Marks'!$AM$2,'Complete Statement (Sess. Marks'!AS269,IF($K$2='Complete Statement (Sess. Marks'!$AY$2,'Complete Statement (Sess. Marks'!BE269,IF($K$2='Complete Statement (Sess. Marks'!$BK$2,'Complete Statement (Sess. Marks'!BQ269,IF($K$2='Complete Statement (Sess. Marks'!$BW$2,'Complete Statement (Sess. Marks'!CC269,IF($K$2='Complete Statement (Sess. Marks'!$CI$2,'Complete Statement (Sess. Marks'!CO269,"")))))))</f>
        <v>0</v>
      </c>
      <c r="R269" s="76">
        <f>IF($K$2='Complete Statement (Sess. Marks'!$O$2,'Complete Statement (Sess. Marks'!V269,IF($K$2='Complete Statement (Sess. Marks'!$AA$2,'Complete Statement (Sess. Marks'!AH269,IF($K$2='Complete Statement (Sess. Marks'!$AM$2,'Complete Statement (Sess. Marks'!AT269,IF($K$2='Complete Statement (Sess. Marks'!$AY$2,'Complete Statement (Sess. Marks'!BF269,IF($K$2='Complete Statement (Sess. Marks'!$BK$2,'Complete Statement (Sess. Marks'!BR269,IF($K$2='Complete Statement (Sess. Marks'!$BW$2,'Complete Statement (Sess. Marks'!CD269,IF($K$2='Complete Statement (Sess. Marks'!$CI$2,'Complete Statement (Sess. Marks'!CP269,"")))))))</f>
        <v>0</v>
      </c>
      <c r="S269" s="76">
        <f>IF($K$2='Complete Statement (Sess. Marks'!$O$2,'Complete Statement (Sess. Marks'!W269,IF($K$2='Complete Statement (Sess. Marks'!$AA$2,'Complete Statement (Sess. Marks'!AI269,IF($K$2='Complete Statement (Sess. Marks'!$AM$2,'Complete Statement (Sess. Marks'!AU269,IF($K$2='Complete Statement (Sess. Marks'!$AY$2,'Complete Statement (Sess. Marks'!BG269,IF($K$2='Complete Statement (Sess. Marks'!$BK$2,'Complete Statement (Sess. Marks'!BS269,IF($K$2='Complete Statement (Sess. Marks'!$BW$2,'Complete Statement (Sess. Marks'!CE269,IF($K$2='Complete Statement (Sess. Marks'!$CI$2,'Complete Statement (Sess. Marks'!CQ269,"")))))))</f>
        <v>0</v>
      </c>
      <c r="T269" s="76">
        <f>IF($K$2='Complete Statement (Sess. Marks'!$O$2,'Complete Statement (Sess. Marks'!X269,IF($K$2='Complete Statement (Sess. Marks'!$AA$2,'Complete Statement (Sess. Marks'!AJ269,IF($K$2='Complete Statement (Sess. Marks'!$AM$2,'Complete Statement (Sess. Marks'!AV269,IF($K$2='Complete Statement (Sess. Marks'!$AY$2,'Complete Statement (Sess. Marks'!BH269,IF($K$2='Complete Statement (Sess. Marks'!$BK$2,'Complete Statement (Sess. Marks'!BT269,IF($K$2='Complete Statement (Sess. Marks'!$BW$2,'Complete Statement (Sess. Marks'!CF269,IF($K$2='Complete Statement (Sess. Marks'!$CI$2,'Complete Statement (Sess. Marks'!CR269,"")))))))</f>
        <v>0</v>
      </c>
      <c r="U269" s="76">
        <f>IF($K$2='Complete Statement (Sess. Marks'!$O$2,'Complete Statement (Sess. Marks'!Y269,IF($K$2='Complete Statement (Sess. Marks'!$AA$2,'Complete Statement (Sess. Marks'!AK269,IF($K$2='Complete Statement (Sess. Marks'!$AM$2,'Complete Statement (Sess. Marks'!AW269,IF($K$2='Complete Statement (Sess. Marks'!$AY$2,'Complete Statement (Sess. Marks'!BI269,IF($K$2='Complete Statement (Sess. Marks'!$BK$2,'Complete Statement (Sess. Marks'!BU269,IF($K$2='Complete Statement (Sess. Marks'!$BW$2,'Complete Statement (Sess. Marks'!CG269,IF($K$2='Complete Statement (Sess. Marks'!$CI$2,'Complete Statement (Sess. Marks'!CS269,"")))))))</f>
        <v>0</v>
      </c>
      <c r="V269" s="78">
        <f>IF($K$2='Complete Statement (Sess. Marks'!$O$2,'Complete Statement (Sess. Marks'!Z269,IF($K$2='Complete Statement (Sess. Marks'!$AA$2,'Complete Statement (Sess. Marks'!AL269,IF($K$2='Complete Statement (Sess. Marks'!$AM$2,'Complete Statement (Sess. Marks'!AX269,IF($K$2='Complete Statement (Sess. Marks'!$AY$2,'Complete Statement (Sess. Marks'!BJ269,IF($K$2='Complete Statement (Sess. Marks'!$BK$2,'Complete Statement (Sess. Marks'!BV269,IF($K$2='Complete Statement (Sess. Marks'!$BW$2,'Complete Statement (Sess. Marks'!CH269,IF($K$2='Complete Statement (Sess. Marks'!$CI$2,'Complete Statement (Sess. Marks'!CT269,"")))))))</f>
        <v>0</v>
      </c>
      <c r="W269" s="585"/>
      <c r="X269" s="128">
        <f>'Complete Statement (Sess. Marks'!DE269</f>
        <v>0</v>
      </c>
      <c r="Y269" s="282">
        <f>'Complete Statement (Sess. Marks'!DI269</f>
        <v>0</v>
      </c>
      <c r="Z269" s="124">
        <f>'Complete Statement (Sess. Marks'!DM269</f>
        <v>0</v>
      </c>
      <c r="AA269" s="282">
        <f>'Complete Statement (Sess. Marks'!DQ269</f>
        <v>0</v>
      </c>
      <c r="AB269" s="352">
        <f>'Complete Statement (Sess. Marks'!DU269</f>
        <v>0</v>
      </c>
      <c r="AC269" s="284">
        <f>'Complete Statement (Sess. Marks'!DY269</f>
        <v>0</v>
      </c>
      <c r="AD269" s="278" t="str">
        <f>'Complete Statement (Sess. Marks'!EC269</f>
        <v/>
      </c>
      <c r="AE269" s="123">
        <f>'Complete Statement (Sess. Marks'!ED269</f>
        <v>0</v>
      </c>
      <c r="AF269" s="44" t="str">
        <f>'Complete Statement (Sess. Marks'!EE269</f>
        <v>D</v>
      </c>
      <c r="AG269" s="289">
        <f>'Complete Statement (Sess. Marks'!EF269</f>
        <v>0</v>
      </c>
      <c r="AH269" s="290" t="str">
        <f>'Complete Statement (Sess. Marks'!EG269</f>
        <v>D</v>
      </c>
      <c r="AI269" s="653"/>
    </row>
    <row r="270" spans="1:35" s="20" customFormat="1" ht="17.25" customHeight="1">
      <c r="A270" s="654"/>
      <c r="B270" s="90">
        <f t="shared" si="4"/>
        <v>0</v>
      </c>
      <c r="C270" s="19">
        <f>'Marks Entry'!D272</f>
        <v>0</v>
      </c>
      <c r="D270" s="19">
        <f>'Marks Entry'!E272</f>
        <v>0</v>
      </c>
      <c r="E270" s="106" t="str">
        <f>'Marks Entry'!F272</f>
        <v/>
      </c>
      <c r="F270" s="19">
        <f>'Marks Entry'!G272</f>
        <v>0</v>
      </c>
      <c r="G270" s="19">
        <f>'Marks Entry'!H272</f>
        <v>0</v>
      </c>
      <c r="H270" s="19">
        <f>'Marks Entry'!I272</f>
        <v>0</v>
      </c>
      <c r="I270" s="19">
        <f>'Marks Entry'!J272</f>
        <v>0</v>
      </c>
      <c r="J270" s="748">
        <f>'Marks Entry'!K272</f>
        <v>0</v>
      </c>
      <c r="K270" s="77">
        <f>IF($K$2='Complete Statement (Sess. Marks'!$O$2,'Complete Statement (Sess. Marks'!O270,IF($K$2='Complete Statement (Sess. Marks'!$AA$2,'Complete Statement (Sess. Marks'!AA270,IF($K$2='Complete Statement (Sess. Marks'!$AM$2,'Complete Statement (Sess. Marks'!AM270,IF($K$2='Complete Statement (Sess. Marks'!$AY$2,'Complete Statement (Sess. Marks'!AY270,IF($K$2='Complete Statement (Sess. Marks'!$BK$2,'Complete Statement (Sess. Marks'!BK270,IF($K$2='Complete Statement (Sess. Marks'!$BW$2,'Complete Statement (Sess. Marks'!BW270,IF($K$2='Complete Statement (Sess. Marks'!$CI$2,'Complete Statement (Sess. Marks'!CI270,"")))))))</f>
        <v>0</v>
      </c>
      <c r="L270" s="76">
        <f>IF($K$2='Complete Statement (Sess. Marks'!$O$2,'Complete Statement (Sess. Marks'!P270,IF($K$2='Complete Statement (Sess. Marks'!$AA$2,'Complete Statement (Sess. Marks'!AB270,IF($K$2='Complete Statement (Sess. Marks'!$AM$2,'Complete Statement (Sess. Marks'!AN270,IF($K$2='Complete Statement (Sess. Marks'!$AY$2,'Complete Statement (Sess. Marks'!AZ270,IF($K$2='Complete Statement (Sess. Marks'!$BK$2,'Complete Statement (Sess. Marks'!BL270,IF($K$2='Complete Statement (Sess. Marks'!$BW$2,'Complete Statement (Sess. Marks'!BX270,IF($K$2='Complete Statement (Sess. Marks'!$CI$2,'Complete Statement (Sess. Marks'!CJ270,"")))))))</f>
        <v>0</v>
      </c>
      <c r="M270" s="76">
        <f>IF($K$2='Complete Statement (Sess. Marks'!$O$2,'Complete Statement (Sess. Marks'!Q270,IF($K$2='Complete Statement (Sess. Marks'!$AA$2,'Complete Statement (Sess. Marks'!AC270,IF($K$2='Complete Statement (Sess. Marks'!$AM$2,'Complete Statement (Sess. Marks'!AO270,IF($K$2='Complete Statement (Sess. Marks'!$AY$2,'Complete Statement (Sess. Marks'!BA270,IF($K$2='Complete Statement (Sess. Marks'!$BK$2,'Complete Statement (Sess. Marks'!BM270,IF($K$2='Complete Statement (Sess. Marks'!$BW$2,'Complete Statement (Sess. Marks'!BY270,IF($K$2='Complete Statement (Sess. Marks'!$CI$2,'Complete Statement (Sess. Marks'!CK270,"")))))))</f>
        <v>0</v>
      </c>
      <c r="N270" s="76">
        <f>IF($K$2='Complete Statement (Sess. Marks'!$O$2,'Complete Statement (Sess. Marks'!R270,IF($K$2='Complete Statement (Sess. Marks'!$AA$2,'Complete Statement (Sess. Marks'!AD270,IF($K$2='Complete Statement (Sess. Marks'!$AM$2,'Complete Statement (Sess. Marks'!AP270,IF($K$2='Complete Statement (Sess. Marks'!$AY$2,'Complete Statement (Sess. Marks'!BB270,IF($K$2='Complete Statement (Sess. Marks'!$BK$2,'Complete Statement (Sess. Marks'!BN270,IF($K$2='Complete Statement (Sess. Marks'!$BW$2,'Complete Statement (Sess. Marks'!BZ270,IF($K$2='Complete Statement (Sess. Marks'!$CI$2,'Complete Statement (Sess. Marks'!CL270,"")))))))</f>
        <v>0</v>
      </c>
      <c r="O270" s="76">
        <f>IF($K$2='Complete Statement (Sess. Marks'!$O$2,'Complete Statement (Sess. Marks'!S270,IF($K$2='Complete Statement (Sess. Marks'!$AA$2,'Complete Statement (Sess. Marks'!AE270,IF($K$2='Complete Statement (Sess. Marks'!$AM$2,'Complete Statement (Sess. Marks'!AQ270,IF($K$2='Complete Statement (Sess. Marks'!$AY$2,'Complete Statement (Sess. Marks'!BC270,IF($K$2='Complete Statement (Sess. Marks'!$BK$2,'Complete Statement (Sess. Marks'!BO270,IF($K$2='Complete Statement (Sess. Marks'!$BW$2,'Complete Statement (Sess. Marks'!CA270,IF($K$2='Complete Statement (Sess. Marks'!$CI$2,'Complete Statement (Sess. Marks'!CM270,"")))))))</f>
        <v>0</v>
      </c>
      <c r="P270" s="76">
        <f>IF($K$2='Complete Statement (Sess. Marks'!$O$2,'Complete Statement (Sess. Marks'!T270,IF($K$2='Complete Statement (Sess. Marks'!$AA$2,'Complete Statement (Sess. Marks'!AF270,IF($K$2='Complete Statement (Sess. Marks'!$AM$2,'Complete Statement (Sess. Marks'!AR270,IF($K$2='Complete Statement (Sess. Marks'!$AY$2,'Complete Statement (Sess. Marks'!BD270,IF($K$2='Complete Statement (Sess. Marks'!$BK$2,'Complete Statement (Sess. Marks'!BP270,IF($K$2='Complete Statement (Sess. Marks'!$BW$2,'Complete Statement (Sess. Marks'!CB270,IF($K$2='Complete Statement (Sess. Marks'!$CI$2,'Complete Statement (Sess. Marks'!CN270,"")))))))</f>
        <v>0</v>
      </c>
      <c r="Q270" s="76">
        <f>IF($K$2='Complete Statement (Sess. Marks'!$O$2,'Complete Statement (Sess. Marks'!U270,IF($K$2='Complete Statement (Sess. Marks'!$AA$2,'Complete Statement (Sess. Marks'!AG270,IF($K$2='Complete Statement (Sess. Marks'!$AM$2,'Complete Statement (Sess. Marks'!AS270,IF($K$2='Complete Statement (Sess. Marks'!$AY$2,'Complete Statement (Sess. Marks'!BE270,IF($K$2='Complete Statement (Sess. Marks'!$BK$2,'Complete Statement (Sess. Marks'!BQ270,IF($K$2='Complete Statement (Sess. Marks'!$BW$2,'Complete Statement (Sess. Marks'!CC270,IF($K$2='Complete Statement (Sess. Marks'!$CI$2,'Complete Statement (Sess. Marks'!CO270,"")))))))</f>
        <v>0</v>
      </c>
      <c r="R270" s="76">
        <f>IF($K$2='Complete Statement (Sess. Marks'!$O$2,'Complete Statement (Sess. Marks'!V270,IF($K$2='Complete Statement (Sess. Marks'!$AA$2,'Complete Statement (Sess. Marks'!AH270,IF($K$2='Complete Statement (Sess. Marks'!$AM$2,'Complete Statement (Sess. Marks'!AT270,IF($K$2='Complete Statement (Sess. Marks'!$AY$2,'Complete Statement (Sess. Marks'!BF270,IF($K$2='Complete Statement (Sess. Marks'!$BK$2,'Complete Statement (Sess. Marks'!BR270,IF($K$2='Complete Statement (Sess. Marks'!$BW$2,'Complete Statement (Sess. Marks'!CD270,IF($K$2='Complete Statement (Sess. Marks'!$CI$2,'Complete Statement (Sess. Marks'!CP270,"")))))))</f>
        <v>0</v>
      </c>
      <c r="S270" s="76">
        <f>IF($K$2='Complete Statement (Sess. Marks'!$O$2,'Complete Statement (Sess. Marks'!W270,IF($K$2='Complete Statement (Sess. Marks'!$AA$2,'Complete Statement (Sess. Marks'!AI270,IF($K$2='Complete Statement (Sess. Marks'!$AM$2,'Complete Statement (Sess. Marks'!AU270,IF($K$2='Complete Statement (Sess. Marks'!$AY$2,'Complete Statement (Sess. Marks'!BG270,IF($K$2='Complete Statement (Sess. Marks'!$BK$2,'Complete Statement (Sess. Marks'!BS270,IF($K$2='Complete Statement (Sess. Marks'!$BW$2,'Complete Statement (Sess. Marks'!CE270,IF($K$2='Complete Statement (Sess. Marks'!$CI$2,'Complete Statement (Sess. Marks'!CQ270,"")))))))</f>
        <v>0</v>
      </c>
      <c r="T270" s="76">
        <f>IF($K$2='Complete Statement (Sess. Marks'!$O$2,'Complete Statement (Sess. Marks'!X270,IF($K$2='Complete Statement (Sess. Marks'!$AA$2,'Complete Statement (Sess. Marks'!AJ270,IF($K$2='Complete Statement (Sess. Marks'!$AM$2,'Complete Statement (Sess. Marks'!AV270,IF($K$2='Complete Statement (Sess. Marks'!$AY$2,'Complete Statement (Sess. Marks'!BH270,IF($K$2='Complete Statement (Sess. Marks'!$BK$2,'Complete Statement (Sess. Marks'!BT270,IF($K$2='Complete Statement (Sess. Marks'!$BW$2,'Complete Statement (Sess. Marks'!CF270,IF($K$2='Complete Statement (Sess. Marks'!$CI$2,'Complete Statement (Sess. Marks'!CR270,"")))))))</f>
        <v>0</v>
      </c>
      <c r="U270" s="76">
        <f>IF($K$2='Complete Statement (Sess. Marks'!$O$2,'Complete Statement (Sess. Marks'!Y270,IF($K$2='Complete Statement (Sess. Marks'!$AA$2,'Complete Statement (Sess. Marks'!AK270,IF($K$2='Complete Statement (Sess. Marks'!$AM$2,'Complete Statement (Sess. Marks'!AW270,IF($K$2='Complete Statement (Sess. Marks'!$AY$2,'Complete Statement (Sess. Marks'!BI270,IF($K$2='Complete Statement (Sess. Marks'!$BK$2,'Complete Statement (Sess. Marks'!BU270,IF($K$2='Complete Statement (Sess. Marks'!$BW$2,'Complete Statement (Sess. Marks'!CG270,IF($K$2='Complete Statement (Sess. Marks'!$CI$2,'Complete Statement (Sess. Marks'!CS270,"")))))))</f>
        <v>0</v>
      </c>
      <c r="V270" s="78">
        <f>IF($K$2='Complete Statement (Sess. Marks'!$O$2,'Complete Statement (Sess. Marks'!Z270,IF($K$2='Complete Statement (Sess. Marks'!$AA$2,'Complete Statement (Sess. Marks'!AL270,IF($K$2='Complete Statement (Sess. Marks'!$AM$2,'Complete Statement (Sess. Marks'!AX270,IF($K$2='Complete Statement (Sess. Marks'!$AY$2,'Complete Statement (Sess. Marks'!BJ270,IF($K$2='Complete Statement (Sess. Marks'!$BK$2,'Complete Statement (Sess. Marks'!BV270,IF($K$2='Complete Statement (Sess. Marks'!$BW$2,'Complete Statement (Sess. Marks'!CH270,IF($K$2='Complete Statement (Sess. Marks'!$CI$2,'Complete Statement (Sess. Marks'!CT270,"")))))))</f>
        <v>0</v>
      </c>
      <c r="W270" s="585"/>
      <c r="X270" s="128">
        <f>'Complete Statement (Sess. Marks'!DE270</f>
        <v>0</v>
      </c>
      <c r="Y270" s="282">
        <f>'Complete Statement (Sess. Marks'!DI270</f>
        <v>0</v>
      </c>
      <c r="Z270" s="124">
        <f>'Complete Statement (Sess. Marks'!DM270</f>
        <v>0</v>
      </c>
      <c r="AA270" s="282">
        <f>'Complete Statement (Sess. Marks'!DQ270</f>
        <v>0</v>
      </c>
      <c r="AB270" s="352">
        <f>'Complete Statement (Sess. Marks'!DU270</f>
        <v>0</v>
      </c>
      <c r="AC270" s="284">
        <f>'Complete Statement (Sess. Marks'!DY270</f>
        <v>0</v>
      </c>
      <c r="AD270" s="278" t="str">
        <f>'Complete Statement (Sess. Marks'!EC270</f>
        <v/>
      </c>
      <c r="AE270" s="123">
        <f>'Complete Statement (Sess. Marks'!ED270</f>
        <v>0</v>
      </c>
      <c r="AF270" s="44" t="str">
        <f>'Complete Statement (Sess. Marks'!EE270</f>
        <v>D</v>
      </c>
      <c r="AG270" s="289">
        <f>'Complete Statement (Sess. Marks'!EF270</f>
        <v>0</v>
      </c>
      <c r="AH270" s="290" t="str">
        <f>'Complete Statement (Sess. Marks'!EG270</f>
        <v>D</v>
      </c>
      <c r="AI270" s="653"/>
    </row>
    <row r="271" spans="1:35" s="20" customFormat="1" ht="17.25" customHeight="1">
      <c r="A271" s="654"/>
      <c r="B271" s="90">
        <f t="shared" si="4"/>
        <v>0</v>
      </c>
      <c r="C271" s="19">
        <f>'Marks Entry'!D273</f>
        <v>0</v>
      </c>
      <c r="D271" s="19">
        <f>'Marks Entry'!E273</f>
        <v>0</v>
      </c>
      <c r="E271" s="106" t="str">
        <f>'Marks Entry'!F273</f>
        <v/>
      </c>
      <c r="F271" s="19">
        <f>'Marks Entry'!G273</f>
        <v>0</v>
      </c>
      <c r="G271" s="19">
        <f>'Marks Entry'!H273</f>
        <v>0</v>
      </c>
      <c r="H271" s="19">
        <f>'Marks Entry'!I273</f>
        <v>0</v>
      </c>
      <c r="I271" s="19">
        <f>'Marks Entry'!J273</f>
        <v>0</v>
      </c>
      <c r="J271" s="748">
        <f>'Marks Entry'!K273</f>
        <v>0</v>
      </c>
      <c r="K271" s="77">
        <f>IF($K$2='Complete Statement (Sess. Marks'!$O$2,'Complete Statement (Sess. Marks'!O271,IF($K$2='Complete Statement (Sess. Marks'!$AA$2,'Complete Statement (Sess. Marks'!AA271,IF($K$2='Complete Statement (Sess. Marks'!$AM$2,'Complete Statement (Sess. Marks'!AM271,IF($K$2='Complete Statement (Sess. Marks'!$AY$2,'Complete Statement (Sess. Marks'!AY271,IF($K$2='Complete Statement (Sess. Marks'!$BK$2,'Complete Statement (Sess. Marks'!BK271,IF($K$2='Complete Statement (Sess. Marks'!$BW$2,'Complete Statement (Sess. Marks'!BW271,IF($K$2='Complete Statement (Sess. Marks'!$CI$2,'Complete Statement (Sess. Marks'!CI271,"")))))))</f>
        <v>0</v>
      </c>
      <c r="L271" s="76">
        <f>IF($K$2='Complete Statement (Sess. Marks'!$O$2,'Complete Statement (Sess. Marks'!P271,IF($K$2='Complete Statement (Sess. Marks'!$AA$2,'Complete Statement (Sess. Marks'!AB271,IF($K$2='Complete Statement (Sess. Marks'!$AM$2,'Complete Statement (Sess. Marks'!AN271,IF($K$2='Complete Statement (Sess. Marks'!$AY$2,'Complete Statement (Sess. Marks'!AZ271,IF($K$2='Complete Statement (Sess. Marks'!$BK$2,'Complete Statement (Sess. Marks'!BL271,IF($K$2='Complete Statement (Sess. Marks'!$BW$2,'Complete Statement (Sess. Marks'!BX271,IF($K$2='Complete Statement (Sess. Marks'!$CI$2,'Complete Statement (Sess. Marks'!CJ271,"")))))))</f>
        <v>0</v>
      </c>
      <c r="M271" s="76">
        <f>IF($K$2='Complete Statement (Sess. Marks'!$O$2,'Complete Statement (Sess. Marks'!Q271,IF($K$2='Complete Statement (Sess. Marks'!$AA$2,'Complete Statement (Sess. Marks'!AC271,IF($K$2='Complete Statement (Sess. Marks'!$AM$2,'Complete Statement (Sess. Marks'!AO271,IF($K$2='Complete Statement (Sess. Marks'!$AY$2,'Complete Statement (Sess. Marks'!BA271,IF($K$2='Complete Statement (Sess. Marks'!$BK$2,'Complete Statement (Sess. Marks'!BM271,IF($K$2='Complete Statement (Sess. Marks'!$BW$2,'Complete Statement (Sess. Marks'!BY271,IF($K$2='Complete Statement (Sess. Marks'!$CI$2,'Complete Statement (Sess. Marks'!CK271,"")))))))</f>
        <v>0</v>
      </c>
      <c r="N271" s="76">
        <f>IF($K$2='Complete Statement (Sess. Marks'!$O$2,'Complete Statement (Sess. Marks'!R271,IF($K$2='Complete Statement (Sess. Marks'!$AA$2,'Complete Statement (Sess. Marks'!AD271,IF($K$2='Complete Statement (Sess. Marks'!$AM$2,'Complete Statement (Sess. Marks'!AP271,IF($K$2='Complete Statement (Sess. Marks'!$AY$2,'Complete Statement (Sess. Marks'!BB271,IF($K$2='Complete Statement (Sess. Marks'!$BK$2,'Complete Statement (Sess. Marks'!BN271,IF($K$2='Complete Statement (Sess. Marks'!$BW$2,'Complete Statement (Sess. Marks'!BZ271,IF($K$2='Complete Statement (Sess. Marks'!$CI$2,'Complete Statement (Sess. Marks'!CL271,"")))))))</f>
        <v>0</v>
      </c>
      <c r="O271" s="76">
        <f>IF($K$2='Complete Statement (Sess. Marks'!$O$2,'Complete Statement (Sess. Marks'!S271,IF($K$2='Complete Statement (Sess. Marks'!$AA$2,'Complete Statement (Sess. Marks'!AE271,IF($K$2='Complete Statement (Sess. Marks'!$AM$2,'Complete Statement (Sess. Marks'!AQ271,IF($K$2='Complete Statement (Sess. Marks'!$AY$2,'Complete Statement (Sess. Marks'!BC271,IF($K$2='Complete Statement (Sess. Marks'!$BK$2,'Complete Statement (Sess. Marks'!BO271,IF($K$2='Complete Statement (Sess. Marks'!$BW$2,'Complete Statement (Sess. Marks'!CA271,IF($K$2='Complete Statement (Sess. Marks'!$CI$2,'Complete Statement (Sess. Marks'!CM271,"")))))))</f>
        <v>0</v>
      </c>
      <c r="P271" s="76">
        <f>IF($K$2='Complete Statement (Sess. Marks'!$O$2,'Complete Statement (Sess. Marks'!T271,IF($K$2='Complete Statement (Sess. Marks'!$AA$2,'Complete Statement (Sess. Marks'!AF271,IF($K$2='Complete Statement (Sess. Marks'!$AM$2,'Complete Statement (Sess. Marks'!AR271,IF($K$2='Complete Statement (Sess. Marks'!$AY$2,'Complete Statement (Sess. Marks'!BD271,IF($K$2='Complete Statement (Sess. Marks'!$BK$2,'Complete Statement (Sess. Marks'!BP271,IF($K$2='Complete Statement (Sess. Marks'!$BW$2,'Complete Statement (Sess. Marks'!CB271,IF($K$2='Complete Statement (Sess. Marks'!$CI$2,'Complete Statement (Sess. Marks'!CN271,"")))))))</f>
        <v>0</v>
      </c>
      <c r="Q271" s="76">
        <f>IF($K$2='Complete Statement (Sess. Marks'!$O$2,'Complete Statement (Sess. Marks'!U271,IF($K$2='Complete Statement (Sess. Marks'!$AA$2,'Complete Statement (Sess. Marks'!AG271,IF($K$2='Complete Statement (Sess. Marks'!$AM$2,'Complete Statement (Sess. Marks'!AS271,IF($K$2='Complete Statement (Sess. Marks'!$AY$2,'Complete Statement (Sess. Marks'!BE271,IF($K$2='Complete Statement (Sess. Marks'!$BK$2,'Complete Statement (Sess. Marks'!BQ271,IF($K$2='Complete Statement (Sess. Marks'!$BW$2,'Complete Statement (Sess. Marks'!CC271,IF($K$2='Complete Statement (Sess. Marks'!$CI$2,'Complete Statement (Sess. Marks'!CO271,"")))))))</f>
        <v>0</v>
      </c>
      <c r="R271" s="76">
        <f>IF($K$2='Complete Statement (Sess. Marks'!$O$2,'Complete Statement (Sess. Marks'!V271,IF($K$2='Complete Statement (Sess. Marks'!$AA$2,'Complete Statement (Sess. Marks'!AH271,IF($K$2='Complete Statement (Sess. Marks'!$AM$2,'Complete Statement (Sess. Marks'!AT271,IF($K$2='Complete Statement (Sess. Marks'!$AY$2,'Complete Statement (Sess. Marks'!BF271,IF($K$2='Complete Statement (Sess. Marks'!$BK$2,'Complete Statement (Sess. Marks'!BR271,IF($K$2='Complete Statement (Sess. Marks'!$BW$2,'Complete Statement (Sess. Marks'!CD271,IF($K$2='Complete Statement (Sess. Marks'!$CI$2,'Complete Statement (Sess. Marks'!CP271,"")))))))</f>
        <v>0</v>
      </c>
      <c r="S271" s="76">
        <f>IF($K$2='Complete Statement (Sess. Marks'!$O$2,'Complete Statement (Sess. Marks'!W271,IF($K$2='Complete Statement (Sess. Marks'!$AA$2,'Complete Statement (Sess. Marks'!AI271,IF($K$2='Complete Statement (Sess. Marks'!$AM$2,'Complete Statement (Sess. Marks'!AU271,IF($K$2='Complete Statement (Sess. Marks'!$AY$2,'Complete Statement (Sess. Marks'!BG271,IF($K$2='Complete Statement (Sess. Marks'!$BK$2,'Complete Statement (Sess. Marks'!BS271,IF($K$2='Complete Statement (Sess. Marks'!$BW$2,'Complete Statement (Sess. Marks'!CE271,IF($K$2='Complete Statement (Sess. Marks'!$CI$2,'Complete Statement (Sess. Marks'!CQ271,"")))))))</f>
        <v>0</v>
      </c>
      <c r="T271" s="76">
        <f>IF($K$2='Complete Statement (Sess. Marks'!$O$2,'Complete Statement (Sess. Marks'!X271,IF($K$2='Complete Statement (Sess. Marks'!$AA$2,'Complete Statement (Sess. Marks'!AJ271,IF($K$2='Complete Statement (Sess. Marks'!$AM$2,'Complete Statement (Sess. Marks'!AV271,IF($K$2='Complete Statement (Sess. Marks'!$AY$2,'Complete Statement (Sess. Marks'!BH271,IF($K$2='Complete Statement (Sess. Marks'!$BK$2,'Complete Statement (Sess. Marks'!BT271,IF($K$2='Complete Statement (Sess. Marks'!$BW$2,'Complete Statement (Sess. Marks'!CF271,IF($K$2='Complete Statement (Sess. Marks'!$CI$2,'Complete Statement (Sess. Marks'!CR271,"")))))))</f>
        <v>0</v>
      </c>
      <c r="U271" s="76">
        <f>IF($K$2='Complete Statement (Sess. Marks'!$O$2,'Complete Statement (Sess. Marks'!Y271,IF($K$2='Complete Statement (Sess. Marks'!$AA$2,'Complete Statement (Sess. Marks'!AK271,IF($K$2='Complete Statement (Sess. Marks'!$AM$2,'Complete Statement (Sess. Marks'!AW271,IF($K$2='Complete Statement (Sess. Marks'!$AY$2,'Complete Statement (Sess. Marks'!BI271,IF($K$2='Complete Statement (Sess. Marks'!$BK$2,'Complete Statement (Sess. Marks'!BU271,IF($K$2='Complete Statement (Sess. Marks'!$BW$2,'Complete Statement (Sess. Marks'!CG271,IF($K$2='Complete Statement (Sess. Marks'!$CI$2,'Complete Statement (Sess. Marks'!CS271,"")))))))</f>
        <v>0</v>
      </c>
      <c r="V271" s="78">
        <f>IF($K$2='Complete Statement (Sess. Marks'!$O$2,'Complete Statement (Sess. Marks'!Z271,IF($K$2='Complete Statement (Sess. Marks'!$AA$2,'Complete Statement (Sess. Marks'!AL271,IF($K$2='Complete Statement (Sess. Marks'!$AM$2,'Complete Statement (Sess. Marks'!AX271,IF($K$2='Complete Statement (Sess. Marks'!$AY$2,'Complete Statement (Sess. Marks'!BJ271,IF($K$2='Complete Statement (Sess. Marks'!$BK$2,'Complete Statement (Sess. Marks'!BV271,IF($K$2='Complete Statement (Sess. Marks'!$BW$2,'Complete Statement (Sess. Marks'!CH271,IF($K$2='Complete Statement (Sess. Marks'!$CI$2,'Complete Statement (Sess. Marks'!CT271,"")))))))</f>
        <v>0</v>
      </c>
      <c r="W271" s="585"/>
      <c r="X271" s="128">
        <f>'Complete Statement (Sess. Marks'!DE271</f>
        <v>0</v>
      </c>
      <c r="Y271" s="282">
        <f>'Complete Statement (Sess. Marks'!DI271</f>
        <v>0</v>
      </c>
      <c r="Z271" s="124">
        <f>'Complete Statement (Sess. Marks'!DM271</f>
        <v>0</v>
      </c>
      <c r="AA271" s="282">
        <f>'Complete Statement (Sess. Marks'!DQ271</f>
        <v>0</v>
      </c>
      <c r="AB271" s="352">
        <f>'Complete Statement (Sess. Marks'!DU271</f>
        <v>0</v>
      </c>
      <c r="AC271" s="284">
        <f>'Complete Statement (Sess. Marks'!DY271</f>
        <v>0</v>
      </c>
      <c r="AD271" s="278" t="str">
        <f>'Complete Statement (Sess. Marks'!EC271</f>
        <v/>
      </c>
      <c r="AE271" s="123">
        <f>'Complete Statement (Sess. Marks'!ED271</f>
        <v>0</v>
      </c>
      <c r="AF271" s="44" t="str">
        <f>'Complete Statement (Sess. Marks'!EE271</f>
        <v>D</v>
      </c>
      <c r="AG271" s="289">
        <f>'Complete Statement (Sess. Marks'!EF271</f>
        <v>0</v>
      </c>
      <c r="AH271" s="290" t="str">
        <f>'Complete Statement (Sess. Marks'!EG271</f>
        <v>D</v>
      </c>
      <c r="AI271" s="653"/>
    </row>
    <row r="272" spans="1:35" s="20" customFormat="1" ht="17.25" customHeight="1">
      <c r="A272" s="654"/>
      <c r="B272" s="90">
        <f t="shared" si="4"/>
        <v>0</v>
      </c>
      <c r="C272" s="19">
        <f>'Marks Entry'!D274</f>
        <v>0</v>
      </c>
      <c r="D272" s="19">
        <f>'Marks Entry'!E274</f>
        <v>0</v>
      </c>
      <c r="E272" s="106" t="str">
        <f>'Marks Entry'!F274</f>
        <v/>
      </c>
      <c r="F272" s="19">
        <f>'Marks Entry'!G274</f>
        <v>0</v>
      </c>
      <c r="G272" s="19">
        <f>'Marks Entry'!H274</f>
        <v>0</v>
      </c>
      <c r="H272" s="19">
        <f>'Marks Entry'!I274</f>
        <v>0</v>
      </c>
      <c r="I272" s="19">
        <f>'Marks Entry'!J274</f>
        <v>0</v>
      </c>
      <c r="J272" s="748">
        <f>'Marks Entry'!K274</f>
        <v>0</v>
      </c>
      <c r="K272" s="77">
        <f>IF($K$2='Complete Statement (Sess. Marks'!$O$2,'Complete Statement (Sess. Marks'!O272,IF($K$2='Complete Statement (Sess. Marks'!$AA$2,'Complete Statement (Sess. Marks'!AA272,IF($K$2='Complete Statement (Sess. Marks'!$AM$2,'Complete Statement (Sess. Marks'!AM272,IF($K$2='Complete Statement (Sess. Marks'!$AY$2,'Complete Statement (Sess. Marks'!AY272,IF($K$2='Complete Statement (Sess. Marks'!$BK$2,'Complete Statement (Sess. Marks'!BK272,IF($K$2='Complete Statement (Sess. Marks'!$BW$2,'Complete Statement (Sess. Marks'!BW272,IF($K$2='Complete Statement (Sess. Marks'!$CI$2,'Complete Statement (Sess. Marks'!CI272,"")))))))</f>
        <v>0</v>
      </c>
      <c r="L272" s="76">
        <f>IF($K$2='Complete Statement (Sess. Marks'!$O$2,'Complete Statement (Sess. Marks'!P272,IF($K$2='Complete Statement (Sess. Marks'!$AA$2,'Complete Statement (Sess. Marks'!AB272,IF($K$2='Complete Statement (Sess. Marks'!$AM$2,'Complete Statement (Sess. Marks'!AN272,IF($K$2='Complete Statement (Sess. Marks'!$AY$2,'Complete Statement (Sess. Marks'!AZ272,IF($K$2='Complete Statement (Sess. Marks'!$BK$2,'Complete Statement (Sess. Marks'!BL272,IF($K$2='Complete Statement (Sess. Marks'!$BW$2,'Complete Statement (Sess. Marks'!BX272,IF($K$2='Complete Statement (Sess. Marks'!$CI$2,'Complete Statement (Sess. Marks'!CJ272,"")))))))</f>
        <v>0</v>
      </c>
      <c r="M272" s="76">
        <f>IF($K$2='Complete Statement (Sess. Marks'!$O$2,'Complete Statement (Sess. Marks'!Q272,IF($K$2='Complete Statement (Sess. Marks'!$AA$2,'Complete Statement (Sess. Marks'!AC272,IF($K$2='Complete Statement (Sess. Marks'!$AM$2,'Complete Statement (Sess. Marks'!AO272,IF($K$2='Complete Statement (Sess. Marks'!$AY$2,'Complete Statement (Sess. Marks'!BA272,IF($K$2='Complete Statement (Sess. Marks'!$BK$2,'Complete Statement (Sess. Marks'!BM272,IF($K$2='Complete Statement (Sess. Marks'!$BW$2,'Complete Statement (Sess. Marks'!BY272,IF($K$2='Complete Statement (Sess. Marks'!$CI$2,'Complete Statement (Sess. Marks'!CK272,"")))))))</f>
        <v>0</v>
      </c>
      <c r="N272" s="76">
        <f>IF($K$2='Complete Statement (Sess. Marks'!$O$2,'Complete Statement (Sess. Marks'!R272,IF($K$2='Complete Statement (Sess. Marks'!$AA$2,'Complete Statement (Sess. Marks'!AD272,IF($K$2='Complete Statement (Sess. Marks'!$AM$2,'Complete Statement (Sess. Marks'!AP272,IF($K$2='Complete Statement (Sess. Marks'!$AY$2,'Complete Statement (Sess. Marks'!BB272,IF($K$2='Complete Statement (Sess. Marks'!$BK$2,'Complete Statement (Sess. Marks'!BN272,IF($K$2='Complete Statement (Sess. Marks'!$BW$2,'Complete Statement (Sess. Marks'!BZ272,IF($K$2='Complete Statement (Sess. Marks'!$CI$2,'Complete Statement (Sess. Marks'!CL272,"")))))))</f>
        <v>0</v>
      </c>
      <c r="O272" s="76">
        <f>IF($K$2='Complete Statement (Sess. Marks'!$O$2,'Complete Statement (Sess. Marks'!S272,IF($K$2='Complete Statement (Sess. Marks'!$AA$2,'Complete Statement (Sess. Marks'!AE272,IF($K$2='Complete Statement (Sess. Marks'!$AM$2,'Complete Statement (Sess. Marks'!AQ272,IF($K$2='Complete Statement (Sess. Marks'!$AY$2,'Complete Statement (Sess. Marks'!BC272,IF($K$2='Complete Statement (Sess. Marks'!$BK$2,'Complete Statement (Sess. Marks'!BO272,IF($K$2='Complete Statement (Sess. Marks'!$BW$2,'Complete Statement (Sess. Marks'!CA272,IF($K$2='Complete Statement (Sess. Marks'!$CI$2,'Complete Statement (Sess. Marks'!CM272,"")))))))</f>
        <v>0</v>
      </c>
      <c r="P272" s="76">
        <f>IF($K$2='Complete Statement (Sess. Marks'!$O$2,'Complete Statement (Sess. Marks'!T272,IF($K$2='Complete Statement (Sess. Marks'!$AA$2,'Complete Statement (Sess. Marks'!AF272,IF($K$2='Complete Statement (Sess. Marks'!$AM$2,'Complete Statement (Sess. Marks'!AR272,IF($K$2='Complete Statement (Sess. Marks'!$AY$2,'Complete Statement (Sess. Marks'!BD272,IF($K$2='Complete Statement (Sess. Marks'!$BK$2,'Complete Statement (Sess. Marks'!BP272,IF($K$2='Complete Statement (Sess. Marks'!$BW$2,'Complete Statement (Sess. Marks'!CB272,IF($K$2='Complete Statement (Sess. Marks'!$CI$2,'Complete Statement (Sess. Marks'!CN272,"")))))))</f>
        <v>0</v>
      </c>
      <c r="Q272" s="76">
        <f>IF($K$2='Complete Statement (Sess. Marks'!$O$2,'Complete Statement (Sess. Marks'!U272,IF($K$2='Complete Statement (Sess. Marks'!$AA$2,'Complete Statement (Sess. Marks'!AG272,IF($K$2='Complete Statement (Sess. Marks'!$AM$2,'Complete Statement (Sess. Marks'!AS272,IF($K$2='Complete Statement (Sess. Marks'!$AY$2,'Complete Statement (Sess. Marks'!BE272,IF($K$2='Complete Statement (Sess. Marks'!$BK$2,'Complete Statement (Sess. Marks'!BQ272,IF($K$2='Complete Statement (Sess. Marks'!$BW$2,'Complete Statement (Sess. Marks'!CC272,IF($K$2='Complete Statement (Sess. Marks'!$CI$2,'Complete Statement (Sess. Marks'!CO272,"")))))))</f>
        <v>0</v>
      </c>
      <c r="R272" s="76">
        <f>IF($K$2='Complete Statement (Sess. Marks'!$O$2,'Complete Statement (Sess. Marks'!V272,IF($K$2='Complete Statement (Sess. Marks'!$AA$2,'Complete Statement (Sess. Marks'!AH272,IF($K$2='Complete Statement (Sess. Marks'!$AM$2,'Complete Statement (Sess. Marks'!AT272,IF($K$2='Complete Statement (Sess. Marks'!$AY$2,'Complete Statement (Sess. Marks'!BF272,IF($K$2='Complete Statement (Sess. Marks'!$BK$2,'Complete Statement (Sess. Marks'!BR272,IF($K$2='Complete Statement (Sess. Marks'!$BW$2,'Complete Statement (Sess. Marks'!CD272,IF($K$2='Complete Statement (Sess. Marks'!$CI$2,'Complete Statement (Sess. Marks'!CP272,"")))))))</f>
        <v>0</v>
      </c>
      <c r="S272" s="76">
        <f>IF($K$2='Complete Statement (Sess. Marks'!$O$2,'Complete Statement (Sess. Marks'!W272,IF($K$2='Complete Statement (Sess. Marks'!$AA$2,'Complete Statement (Sess. Marks'!AI272,IF($K$2='Complete Statement (Sess. Marks'!$AM$2,'Complete Statement (Sess. Marks'!AU272,IF($K$2='Complete Statement (Sess. Marks'!$AY$2,'Complete Statement (Sess. Marks'!BG272,IF($K$2='Complete Statement (Sess. Marks'!$BK$2,'Complete Statement (Sess. Marks'!BS272,IF($K$2='Complete Statement (Sess. Marks'!$BW$2,'Complete Statement (Sess. Marks'!CE272,IF($K$2='Complete Statement (Sess. Marks'!$CI$2,'Complete Statement (Sess. Marks'!CQ272,"")))))))</f>
        <v>0</v>
      </c>
      <c r="T272" s="76">
        <f>IF($K$2='Complete Statement (Sess. Marks'!$O$2,'Complete Statement (Sess. Marks'!X272,IF($K$2='Complete Statement (Sess. Marks'!$AA$2,'Complete Statement (Sess. Marks'!AJ272,IF($K$2='Complete Statement (Sess. Marks'!$AM$2,'Complete Statement (Sess. Marks'!AV272,IF($K$2='Complete Statement (Sess. Marks'!$AY$2,'Complete Statement (Sess. Marks'!BH272,IF($K$2='Complete Statement (Sess. Marks'!$BK$2,'Complete Statement (Sess. Marks'!BT272,IF($K$2='Complete Statement (Sess. Marks'!$BW$2,'Complete Statement (Sess. Marks'!CF272,IF($K$2='Complete Statement (Sess. Marks'!$CI$2,'Complete Statement (Sess. Marks'!CR272,"")))))))</f>
        <v>0</v>
      </c>
      <c r="U272" s="76">
        <f>IF($K$2='Complete Statement (Sess. Marks'!$O$2,'Complete Statement (Sess. Marks'!Y272,IF($K$2='Complete Statement (Sess. Marks'!$AA$2,'Complete Statement (Sess. Marks'!AK272,IF($K$2='Complete Statement (Sess. Marks'!$AM$2,'Complete Statement (Sess. Marks'!AW272,IF($K$2='Complete Statement (Sess. Marks'!$AY$2,'Complete Statement (Sess. Marks'!BI272,IF($K$2='Complete Statement (Sess. Marks'!$BK$2,'Complete Statement (Sess. Marks'!BU272,IF($K$2='Complete Statement (Sess. Marks'!$BW$2,'Complete Statement (Sess. Marks'!CG272,IF($K$2='Complete Statement (Sess. Marks'!$CI$2,'Complete Statement (Sess. Marks'!CS272,"")))))))</f>
        <v>0</v>
      </c>
      <c r="V272" s="78">
        <f>IF($K$2='Complete Statement (Sess. Marks'!$O$2,'Complete Statement (Sess. Marks'!Z272,IF($K$2='Complete Statement (Sess. Marks'!$AA$2,'Complete Statement (Sess. Marks'!AL272,IF($K$2='Complete Statement (Sess. Marks'!$AM$2,'Complete Statement (Sess. Marks'!AX272,IF($K$2='Complete Statement (Sess. Marks'!$AY$2,'Complete Statement (Sess. Marks'!BJ272,IF($K$2='Complete Statement (Sess. Marks'!$BK$2,'Complete Statement (Sess. Marks'!BV272,IF($K$2='Complete Statement (Sess. Marks'!$BW$2,'Complete Statement (Sess. Marks'!CH272,IF($K$2='Complete Statement (Sess. Marks'!$CI$2,'Complete Statement (Sess. Marks'!CT272,"")))))))</f>
        <v>0</v>
      </c>
      <c r="W272" s="585"/>
      <c r="X272" s="128">
        <f>'Complete Statement (Sess. Marks'!DE272</f>
        <v>0</v>
      </c>
      <c r="Y272" s="282">
        <f>'Complete Statement (Sess. Marks'!DI272</f>
        <v>0</v>
      </c>
      <c r="Z272" s="124">
        <f>'Complete Statement (Sess. Marks'!DM272</f>
        <v>0</v>
      </c>
      <c r="AA272" s="282">
        <f>'Complete Statement (Sess. Marks'!DQ272</f>
        <v>0</v>
      </c>
      <c r="AB272" s="352">
        <f>'Complete Statement (Sess. Marks'!DU272</f>
        <v>0</v>
      </c>
      <c r="AC272" s="284">
        <f>'Complete Statement (Sess. Marks'!DY272</f>
        <v>0</v>
      </c>
      <c r="AD272" s="278" t="str">
        <f>'Complete Statement (Sess. Marks'!EC272</f>
        <v/>
      </c>
      <c r="AE272" s="123">
        <f>'Complete Statement (Sess. Marks'!ED272</f>
        <v>0</v>
      </c>
      <c r="AF272" s="44" t="str">
        <f>'Complete Statement (Sess. Marks'!EE272</f>
        <v>D</v>
      </c>
      <c r="AG272" s="289">
        <f>'Complete Statement (Sess. Marks'!EF272</f>
        <v>0</v>
      </c>
      <c r="AH272" s="290" t="str">
        <f>'Complete Statement (Sess. Marks'!EG272</f>
        <v>D</v>
      </c>
      <c r="AI272" s="653"/>
    </row>
    <row r="273" spans="1:35" s="20" customFormat="1" ht="17.25" customHeight="1">
      <c r="A273" s="654"/>
      <c r="B273" s="90">
        <f t="shared" si="4"/>
        <v>0</v>
      </c>
      <c r="C273" s="19">
        <f>'Marks Entry'!D275</f>
        <v>0</v>
      </c>
      <c r="D273" s="19">
        <f>'Marks Entry'!E275</f>
        <v>0</v>
      </c>
      <c r="E273" s="106" t="str">
        <f>'Marks Entry'!F275</f>
        <v/>
      </c>
      <c r="F273" s="19">
        <f>'Marks Entry'!G275</f>
        <v>0</v>
      </c>
      <c r="G273" s="19">
        <f>'Marks Entry'!H275</f>
        <v>0</v>
      </c>
      <c r="H273" s="19">
        <f>'Marks Entry'!I275</f>
        <v>0</v>
      </c>
      <c r="I273" s="19">
        <f>'Marks Entry'!J275</f>
        <v>0</v>
      </c>
      <c r="J273" s="748">
        <f>'Marks Entry'!K275</f>
        <v>0</v>
      </c>
      <c r="K273" s="77">
        <f>IF($K$2='Complete Statement (Sess. Marks'!$O$2,'Complete Statement (Sess. Marks'!O273,IF($K$2='Complete Statement (Sess. Marks'!$AA$2,'Complete Statement (Sess. Marks'!AA273,IF($K$2='Complete Statement (Sess. Marks'!$AM$2,'Complete Statement (Sess. Marks'!AM273,IF($K$2='Complete Statement (Sess. Marks'!$AY$2,'Complete Statement (Sess. Marks'!AY273,IF($K$2='Complete Statement (Sess. Marks'!$BK$2,'Complete Statement (Sess. Marks'!BK273,IF($K$2='Complete Statement (Sess. Marks'!$BW$2,'Complete Statement (Sess. Marks'!BW273,IF($K$2='Complete Statement (Sess. Marks'!$CI$2,'Complete Statement (Sess. Marks'!CI273,"")))))))</f>
        <v>0</v>
      </c>
      <c r="L273" s="76">
        <f>IF($K$2='Complete Statement (Sess. Marks'!$O$2,'Complete Statement (Sess. Marks'!P273,IF($K$2='Complete Statement (Sess. Marks'!$AA$2,'Complete Statement (Sess. Marks'!AB273,IF($K$2='Complete Statement (Sess. Marks'!$AM$2,'Complete Statement (Sess. Marks'!AN273,IF($K$2='Complete Statement (Sess. Marks'!$AY$2,'Complete Statement (Sess. Marks'!AZ273,IF($K$2='Complete Statement (Sess. Marks'!$BK$2,'Complete Statement (Sess. Marks'!BL273,IF($K$2='Complete Statement (Sess. Marks'!$BW$2,'Complete Statement (Sess. Marks'!BX273,IF($K$2='Complete Statement (Sess. Marks'!$CI$2,'Complete Statement (Sess. Marks'!CJ273,"")))))))</f>
        <v>0</v>
      </c>
      <c r="M273" s="76">
        <f>IF($K$2='Complete Statement (Sess. Marks'!$O$2,'Complete Statement (Sess. Marks'!Q273,IF($K$2='Complete Statement (Sess. Marks'!$AA$2,'Complete Statement (Sess. Marks'!AC273,IF($K$2='Complete Statement (Sess. Marks'!$AM$2,'Complete Statement (Sess. Marks'!AO273,IF($K$2='Complete Statement (Sess. Marks'!$AY$2,'Complete Statement (Sess. Marks'!BA273,IF($K$2='Complete Statement (Sess. Marks'!$BK$2,'Complete Statement (Sess. Marks'!BM273,IF($K$2='Complete Statement (Sess. Marks'!$BW$2,'Complete Statement (Sess. Marks'!BY273,IF($K$2='Complete Statement (Sess. Marks'!$CI$2,'Complete Statement (Sess. Marks'!CK273,"")))))))</f>
        <v>0</v>
      </c>
      <c r="N273" s="76">
        <f>IF($K$2='Complete Statement (Sess. Marks'!$O$2,'Complete Statement (Sess. Marks'!R273,IF($K$2='Complete Statement (Sess. Marks'!$AA$2,'Complete Statement (Sess. Marks'!AD273,IF($K$2='Complete Statement (Sess. Marks'!$AM$2,'Complete Statement (Sess. Marks'!AP273,IF($K$2='Complete Statement (Sess. Marks'!$AY$2,'Complete Statement (Sess. Marks'!BB273,IF($K$2='Complete Statement (Sess. Marks'!$BK$2,'Complete Statement (Sess. Marks'!BN273,IF($K$2='Complete Statement (Sess. Marks'!$BW$2,'Complete Statement (Sess. Marks'!BZ273,IF($K$2='Complete Statement (Sess. Marks'!$CI$2,'Complete Statement (Sess. Marks'!CL273,"")))))))</f>
        <v>0</v>
      </c>
      <c r="O273" s="76">
        <f>IF($K$2='Complete Statement (Sess. Marks'!$O$2,'Complete Statement (Sess. Marks'!S273,IF($K$2='Complete Statement (Sess. Marks'!$AA$2,'Complete Statement (Sess. Marks'!AE273,IF($K$2='Complete Statement (Sess. Marks'!$AM$2,'Complete Statement (Sess. Marks'!AQ273,IF($K$2='Complete Statement (Sess. Marks'!$AY$2,'Complete Statement (Sess. Marks'!BC273,IF($K$2='Complete Statement (Sess. Marks'!$BK$2,'Complete Statement (Sess. Marks'!BO273,IF($K$2='Complete Statement (Sess. Marks'!$BW$2,'Complete Statement (Sess. Marks'!CA273,IF($K$2='Complete Statement (Sess. Marks'!$CI$2,'Complete Statement (Sess. Marks'!CM273,"")))))))</f>
        <v>0</v>
      </c>
      <c r="P273" s="76">
        <f>IF($K$2='Complete Statement (Sess. Marks'!$O$2,'Complete Statement (Sess. Marks'!T273,IF($K$2='Complete Statement (Sess. Marks'!$AA$2,'Complete Statement (Sess. Marks'!AF273,IF($K$2='Complete Statement (Sess. Marks'!$AM$2,'Complete Statement (Sess. Marks'!AR273,IF($K$2='Complete Statement (Sess. Marks'!$AY$2,'Complete Statement (Sess. Marks'!BD273,IF($K$2='Complete Statement (Sess. Marks'!$BK$2,'Complete Statement (Sess. Marks'!BP273,IF($K$2='Complete Statement (Sess. Marks'!$BW$2,'Complete Statement (Sess. Marks'!CB273,IF($K$2='Complete Statement (Sess. Marks'!$CI$2,'Complete Statement (Sess. Marks'!CN273,"")))))))</f>
        <v>0</v>
      </c>
      <c r="Q273" s="76">
        <f>IF($K$2='Complete Statement (Sess. Marks'!$O$2,'Complete Statement (Sess. Marks'!U273,IF($K$2='Complete Statement (Sess. Marks'!$AA$2,'Complete Statement (Sess. Marks'!AG273,IF($K$2='Complete Statement (Sess. Marks'!$AM$2,'Complete Statement (Sess. Marks'!AS273,IF($K$2='Complete Statement (Sess. Marks'!$AY$2,'Complete Statement (Sess. Marks'!BE273,IF($K$2='Complete Statement (Sess. Marks'!$BK$2,'Complete Statement (Sess. Marks'!BQ273,IF($K$2='Complete Statement (Sess. Marks'!$BW$2,'Complete Statement (Sess. Marks'!CC273,IF($K$2='Complete Statement (Sess. Marks'!$CI$2,'Complete Statement (Sess. Marks'!CO273,"")))))))</f>
        <v>0</v>
      </c>
      <c r="R273" s="76">
        <f>IF($K$2='Complete Statement (Sess. Marks'!$O$2,'Complete Statement (Sess. Marks'!V273,IF($K$2='Complete Statement (Sess. Marks'!$AA$2,'Complete Statement (Sess. Marks'!AH273,IF($K$2='Complete Statement (Sess. Marks'!$AM$2,'Complete Statement (Sess. Marks'!AT273,IF($K$2='Complete Statement (Sess. Marks'!$AY$2,'Complete Statement (Sess. Marks'!BF273,IF($K$2='Complete Statement (Sess. Marks'!$BK$2,'Complete Statement (Sess. Marks'!BR273,IF($K$2='Complete Statement (Sess. Marks'!$BW$2,'Complete Statement (Sess. Marks'!CD273,IF($K$2='Complete Statement (Sess. Marks'!$CI$2,'Complete Statement (Sess. Marks'!CP273,"")))))))</f>
        <v>0</v>
      </c>
      <c r="S273" s="76">
        <f>IF($K$2='Complete Statement (Sess. Marks'!$O$2,'Complete Statement (Sess. Marks'!W273,IF($K$2='Complete Statement (Sess. Marks'!$AA$2,'Complete Statement (Sess. Marks'!AI273,IF($K$2='Complete Statement (Sess. Marks'!$AM$2,'Complete Statement (Sess. Marks'!AU273,IF($K$2='Complete Statement (Sess. Marks'!$AY$2,'Complete Statement (Sess. Marks'!BG273,IF($K$2='Complete Statement (Sess. Marks'!$BK$2,'Complete Statement (Sess. Marks'!BS273,IF($K$2='Complete Statement (Sess. Marks'!$BW$2,'Complete Statement (Sess. Marks'!CE273,IF($K$2='Complete Statement (Sess. Marks'!$CI$2,'Complete Statement (Sess. Marks'!CQ273,"")))))))</f>
        <v>0</v>
      </c>
      <c r="T273" s="76">
        <f>IF($K$2='Complete Statement (Sess. Marks'!$O$2,'Complete Statement (Sess. Marks'!X273,IF($K$2='Complete Statement (Sess. Marks'!$AA$2,'Complete Statement (Sess. Marks'!AJ273,IF($K$2='Complete Statement (Sess. Marks'!$AM$2,'Complete Statement (Sess. Marks'!AV273,IF($K$2='Complete Statement (Sess. Marks'!$AY$2,'Complete Statement (Sess. Marks'!BH273,IF($K$2='Complete Statement (Sess. Marks'!$BK$2,'Complete Statement (Sess. Marks'!BT273,IF($K$2='Complete Statement (Sess. Marks'!$BW$2,'Complete Statement (Sess. Marks'!CF273,IF($K$2='Complete Statement (Sess. Marks'!$CI$2,'Complete Statement (Sess. Marks'!CR273,"")))))))</f>
        <v>0</v>
      </c>
      <c r="U273" s="76">
        <f>IF($K$2='Complete Statement (Sess. Marks'!$O$2,'Complete Statement (Sess. Marks'!Y273,IF($K$2='Complete Statement (Sess. Marks'!$AA$2,'Complete Statement (Sess. Marks'!AK273,IF($K$2='Complete Statement (Sess. Marks'!$AM$2,'Complete Statement (Sess. Marks'!AW273,IF($K$2='Complete Statement (Sess. Marks'!$AY$2,'Complete Statement (Sess. Marks'!BI273,IF($K$2='Complete Statement (Sess. Marks'!$BK$2,'Complete Statement (Sess. Marks'!BU273,IF($K$2='Complete Statement (Sess. Marks'!$BW$2,'Complete Statement (Sess. Marks'!CG273,IF($K$2='Complete Statement (Sess. Marks'!$CI$2,'Complete Statement (Sess. Marks'!CS273,"")))))))</f>
        <v>0</v>
      </c>
      <c r="V273" s="78">
        <f>IF($K$2='Complete Statement (Sess. Marks'!$O$2,'Complete Statement (Sess. Marks'!Z273,IF($K$2='Complete Statement (Sess. Marks'!$AA$2,'Complete Statement (Sess. Marks'!AL273,IF($K$2='Complete Statement (Sess. Marks'!$AM$2,'Complete Statement (Sess. Marks'!AX273,IF($K$2='Complete Statement (Sess. Marks'!$AY$2,'Complete Statement (Sess. Marks'!BJ273,IF($K$2='Complete Statement (Sess. Marks'!$BK$2,'Complete Statement (Sess. Marks'!BV273,IF($K$2='Complete Statement (Sess. Marks'!$BW$2,'Complete Statement (Sess. Marks'!CH273,IF($K$2='Complete Statement (Sess. Marks'!$CI$2,'Complete Statement (Sess. Marks'!CT273,"")))))))</f>
        <v>0</v>
      </c>
      <c r="W273" s="585"/>
      <c r="X273" s="128">
        <f>'Complete Statement (Sess. Marks'!DE273</f>
        <v>0</v>
      </c>
      <c r="Y273" s="282">
        <f>'Complete Statement (Sess. Marks'!DI273</f>
        <v>0</v>
      </c>
      <c r="Z273" s="124">
        <f>'Complete Statement (Sess. Marks'!DM273</f>
        <v>0</v>
      </c>
      <c r="AA273" s="282">
        <f>'Complete Statement (Sess. Marks'!DQ273</f>
        <v>0</v>
      </c>
      <c r="AB273" s="352">
        <f>'Complete Statement (Sess. Marks'!DU273</f>
        <v>0</v>
      </c>
      <c r="AC273" s="284">
        <f>'Complete Statement (Sess. Marks'!DY273</f>
        <v>0</v>
      </c>
      <c r="AD273" s="278" t="str">
        <f>'Complete Statement (Sess. Marks'!EC273</f>
        <v/>
      </c>
      <c r="AE273" s="123">
        <f>'Complete Statement (Sess. Marks'!ED273</f>
        <v>0</v>
      </c>
      <c r="AF273" s="44" t="str">
        <f>'Complete Statement (Sess. Marks'!EE273</f>
        <v>D</v>
      </c>
      <c r="AG273" s="289">
        <f>'Complete Statement (Sess. Marks'!EF273</f>
        <v>0</v>
      </c>
      <c r="AH273" s="290" t="str">
        <f>'Complete Statement (Sess. Marks'!EG273</f>
        <v>D</v>
      </c>
      <c r="AI273" s="653"/>
    </row>
    <row r="274" spans="1:35" s="20" customFormat="1" ht="17.25" customHeight="1">
      <c r="A274" s="654"/>
      <c r="B274" s="90">
        <f t="shared" si="4"/>
        <v>0</v>
      </c>
      <c r="C274" s="19">
        <f>'Marks Entry'!D276</f>
        <v>0</v>
      </c>
      <c r="D274" s="19">
        <f>'Marks Entry'!E276</f>
        <v>0</v>
      </c>
      <c r="E274" s="106" t="str">
        <f>'Marks Entry'!F276</f>
        <v/>
      </c>
      <c r="F274" s="19">
        <f>'Marks Entry'!G276</f>
        <v>0</v>
      </c>
      <c r="G274" s="19">
        <f>'Marks Entry'!H276</f>
        <v>0</v>
      </c>
      <c r="H274" s="19">
        <f>'Marks Entry'!I276</f>
        <v>0</v>
      </c>
      <c r="I274" s="19">
        <f>'Marks Entry'!J276</f>
        <v>0</v>
      </c>
      <c r="J274" s="748">
        <f>'Marks Entry'!K276</f>
        <v>0</v>
      </c>
      <c r="K274" s="77">
        <f>IF($K$2='Complete Statement (Sess. Marks'!$O$2,'Complete Statement (Sess. Marks'!O274,IF($K$2='Complete Statement (Sess. Marks'!$AA$2,'Complete Statement (Sess. Marks'!AA274,IF($K$2='Complete Statement (Sess. Marks'!$AM$2,'Complete Statement (Sess. Marks'!AM274,IF($K$2='Complete Statement (Sess. Marks'!$AY$2,'Complete Statement (Sess. Marks'!AY274,IF($K$2='Complete Statement (Sess. Marks'!$BK$2,'Complete Statement (Sess. Marks'!BK274,IF($K$2='Complete Statement (Sess. Marks'!$BW$2,'Complete Statement (Sess. Marks'!BW274,IF($K$2='Complete Statement (Sess. Marks'!$CI$2,'Complete Statement (Sess. Marks'!CI274,"")))))))</f>
        <v>0</v>
      </c>
      <c r="L274" s="76">
        <f>IF($K$2='Complete Statement (Sess. Marks'!$O$2,'Complete Statement (Sess. Marks'!P274,IF($K$2='Complete Statement (Sess. Marks'!$AA$2,'Complete Statement (Sess. Marks'!AB274,IF($K$2='Complete Statement (Sess. Marks'!$AM$2,'Complete Statement (Sess. Marks'!AN274,IF($K$2='Complete Statement (Sess. Marks'!$AY$2,'Complete Statement (Sess. Marks'!AZ274,IF($K$2='Complete Statement (Sess. Marks'!$BK$2,'Complete Statement (Sess. Marks'!BL274,IF($K$2='Complete Statement (Sess. Marks'!$BW$2,'Complete Statement (Sess. Marks'!BX274,IF($K$2='Complete Statement (Sess. Marks'!$CI$2,'Complete Statement (Sess. Marks'!CJ274,"")))))))</f>
        <v>0</v>
      </c>
      <c r="M274" s="76">
        <f>IF($K$2='Complete Statement (Sess. Marks'!$O$2,'Complete Statement (Sess. Marks'!Q274,IF($K$2='Complete Statement (Sess. Marks'!$AA$2,'Complete Statement (Sess. Marks'!AC274,IF($K$2='Complete Statement (Sess. Marks'!$AM$2,'Complete Statement (Sess. Marks'!AO274,IF($K$2='Complete Statement (Sess. Marks'!$AY$2,'Complete Statement (Sess. Marks'!BA274,IF($K$2='Complete Statement (Sess. Marks'!$BK$2,'Complete Statement (Sess. Marks'!BM274,IF($K$2='Complete Statement (Sess. Marks'!$BW$2,'Complete Statement (Sess. Marks'!BY274,IF($K$2='Complete Statement (Sess. Marks'!$CI$2,'Complete Statement (Sess. Marks'!CK274,"")))))))</f>
        <v>0</v>
      </c>
      <c r="N274" s="76">
        <f>IF($K$2='Complete Statement (Sess. Marks'!$O$2,'Complete Statement (Sess. Marks'!R274,IF($K$2='Complete Statement (Sess. Marks'!$AA$2,'Complete Statement (Sess. Marks'!AD274,IF($K$2='Complete Statement (Sess. Marks'!$AM$2,'Complete Statement (Sess. Marks'!AP274,IF($K$2='Complete Statement (Sess. Marks'!$AY$2,'Complete Statement (Sess. Marks'!BB274,IF($K$2='Complete Statement (Sess. Marks'!$BK$2,'Complete Statement (Sess. Marks'!BN274,IF($K$2='Complete Statement (Sess. Marks'!$BW$2,'Complete Statement (Sess. Marks'!BZ274,IF($K$2='Complete Statement (Sess. Marks'!$CI$2,'Complete Statement (Sess. Marks'!CL274,"")))))))</f>
        <v>0</v>
      </c>
      <c r="O274" s="76">
        <f>IF($K$2='Complete Statement (Sess. Marks'!$O$2,'Complete Statement (Sess. Marks'!S274,IF($K$2='Complete Statement (Sess. Marks'!$AA$2,'Complete Statement (Sess. Marks'!AE274,IF($K$2='Complete Statement (Sess. Marks'!$AM$2,'Complete Statement (Sess. Marks'!AQ274,IF($K$2='Complete Statement (Sess. Marks'!$AY$2,'Complete Statement (Sess. Marks'!BC274,IF($K$2='Complete Statement (Sess. Marks'!$BK$2,'Complete Statement (Sess. Marks'!BO274,IF($K$2='Complete Statement (Sess. Marks'!$BW$2,'Complete Statement (Sess. Marks'!CA274,IF($K$2='Complete Statement (Sess. Marks'!$CI$2,'Complete Statement (Sess. Marks'!CM274,"")))))))</f>
        <v>0</v>
      </c>
      <c r="P274" s="76">
        <f>IF($K$2='Complete Statement (Sess. Marks'!$O$2,'Complete Statement (Sess. Marks'!T274,IF($K$2='Complete Statement (Sess. Marks'!$AA$2,'Complete Statement (Sess. Marks'!AF274,IF($K$2='Complete Statement (Sess. Marks'!$AM$2,'Complete Statement (Sess. Marks'!AR274,IF($K$2='Complete Statement (Sess. Marks'!$AY$2,'Complete Statement (Sess. Marks'!BD274,IF($K$2='Complete Statement (Sess. Marks'!$BK$2,'Complete Statement (Sess. Marks'!BP274,IF($K$2='Complete Statement (Sess. Marks'!$BW$2,'Complete Statement (Sess. Marks'!CB274,IF($K$2='Complete Statement (Sess. Marks'!$CI$2,'Complete Statement (Sess. Marks'!CN274,"")))))))</f>
        <v>0</v>
      </c>
      <c r="Q274" s="76">
        <f>IF($K$2='Complete Statement (Sess. Marks'!$O$2,'Complete Statement (Sess. Marks'!U274,IF($K$2='Complete Statement (Sess. Marks'!$AA$2,'Complete Statement (Sess. Marks'!AG274,IF($K$2='Complete Statement (Sess. Marks'!$AM$2,'Complete Statement (Sess. Marks'!AS274,IF($K$2='Complete Statement (Sess. Marks'!$AY$2,'Complete Statement (Sess. Marks'!BE274,IF($K$2='Complete Statement (Sess. Marks'!$BK$2,'Complete Statement (Sess. Marks'!BQ274,IF($K$2='Complete Statement (Sess. Marks'!$BW$2,'Complete Statement (Sess. Marks'!CC274,IF($K$2='Complete Statement (Sess. Marks'!$CI$2,'Complete Statement (Sess. Marks'!CO274,"")))))))</f>
        <v>0</v>
      </c>
      <c r="R274" s="76">
        <f>IF($K$2='Complete Statement (Sess. Marks'!$O$2,'Complete Statement (Sess. Marks'!V274,IF($K$2='Complete Statement (Sess. Marks'!$AA$2,'Complete Statement (Sess. Marks'!AH274,IF($K$2='Complete Statement (Sess. Marks'!$AM$2,'Complete Statement (Sess. Marks'!AT274,IF($K$2='Complete Statement (Sess. Marks'!$AY$2,'Complete Statement (Sess. Marks'!BF274,IF($K$2='Complete Statement (Sess. Marks'!$BK$2,'Complete Statement (Sess. Marks'!BR274,IF($K$2='Complete Statement (Sess. Marks'!$BW$2,'Complete Statement (Sess. Marks'!CD274,IF($K$2='Complete Statement (Sess. Marks'!$CI$2,'Complete Statement (Sess. Marks'!CP274,"")))))))</f>
        <v>0</v>
      </c>
      <c r="S274" s="76">
        <f>IF($K$2='Complete Statement (Sess. Marks'!$O$2,'Complete Statement (Sess. Marks'!W274,IF($K$2='Complete Statement (Sess. Marks'!$AA$2,'Complete Statement (Sess. Marks'!AI274,IF($K$2='Complete Statement (Sess. Marks'!$AM$2,'Complete Statement (Sess. Marks'!AU274,IF($K$2='Complete Statement (Sess. Marks'!$AY$2,'Complete Statement (Sess. Marks'!BG274,IF($K$2='Complete Statement (Sess. Marks'!$BK$2,'Complete Statement (Sess. Marks'!BS274,IF($K$2='Complete Statement (Sess. Marks'!$BW$2,'Complete Statement (Sess. Marks'!CE274,IF($K$2='Complete Statement (Sess. Marks'!$CI$2,'Complete Statement (Sess. Marks'!CQ274,"")))))))</f>
        <v>0</v>
      </c>
      <c r="T274" s="76">
        <f>IF($K$2='Complete Statement (Sess. Marks'!$O$2,'Complete Statement (Sess. Marks'!X274,IF($K$2='Complete Statement (Sess. Marks'!$AA$2,'Complete Statement (Sess. Marks'!AJ274,IF($K$2='Complete Statement (Sess. Marks'!$AM$2,'Complete Statement (Sess. Marks'!AV274,IF($K$2='Complete Statement (Sess. Marks'!$AY$2,'Complete Statement (Sess. Marks'!BH274,IF($K$2='Complete Statement (Sess. Marks'!$BK$2,'Complete Statement (Sess. Marks'!BT274,IF($K$2='Complete Statement (Sess. Marks'!$BW$2,'Complete Statement (Sess. Marks'!CF274,IF($K$2='Complete Statement (Sess. Marks'!$CI$2,'Complete Statement (Sess. Marks'!CR274,"")))))))</f>
        <v>0</v>
      </c>
      <c r="U274" s="76">
        <f>IF($K$2='Complete Statement (Sess. Marks'!$O$2,'Complete Statement (Sess. Marks'!Y274,IF($K$2='Complete Statement (Sess. Marks'!$AA$2,'Complete Statement (Sess. Marks'!AK274,IF($K$2='Complete Statement (Sess. Marks'!$AM$2,'Complete Statement (Sess. Marks'!AW274,IF($K$2='Complete Statement (Sess. Marks'!$AY$2,'Complete Statement (Sess. Marks'!BI274,IF($K$2='Complete Statement (Sess. Marks'!$BK$2,'Complete Statement (Sess. Marks'!BU274,IF($K$2='Complete Statement (Sess. Marks'!$BW$2,'Complete Statement (Sess. Marks'!CG274,IF($K$2='Complete Statement (Sess. Marks'!$CI$2,'Complete Statement (Sess. Marks'!CS274,"")))))))</f>
        <v>0</v>
      </c>
      <c r="V274" s="78">
        <f>IF($K$2='Complete Statement (Sess. Marks'!$O$2,'Complete Statement (Sess. Marks'!Z274,IF($K$2='Complete Statement (Sess. Marks'!$AA$2,'Complete Statement (Sess. Marks'!AL274,IF($K$2='Complete Statement (Sess. Marks'!$AM$2,'Complete Statement (Sess. Marks'!AX274,IF($K$2='Complete Statement (Sess. Marks'!$AY$2,'Complete Statement (Sess. Marks'!BJ274,IF($K$2='Complete Statement (Sess. Marks'!$BK$2,'Complete Statement (Sess. Marks'!BV274,IF($K$2='Complete Statement (Sess. Marks'!$BW$2,'Complete Statement (Sess. Marks'!CH274,IF($K$2='Complete Statement (Sess. Marks'!$CI$2,'Complete Statement (Sess. Marks'!CT274,"")))))))</f>
        <v>0</v>
      </c>
      <c r="W274" s="585"/>
      <c r="X274" s="128">
        <f>'Complete Statement (Sess. Marks'!DE274</f>
        <v>0</v>
      </c>
      <c r="Y274" s="282">
        <f>'Complete Statement (Sess. Marks'!DI274</f>
        <v>0</v>
      </c>
      <c r="Z274" s="124">
        <f>'Complete Statement (Sess. Marks'!DM274</f>
        <v>0</v>
      </c>
      <c r="AA274" s="282">
        <f>'Complete Statement (Sess. Marks'!DQ274</f>
        <v>0</v>
      </c>
      <c r="AB274" s="352">
        <f>'Complete Statement (Sess. Marks'!DU274</f>
        <v>0</v>
      </c>
      <c r="AC274" s="284">
        <f>'Complete Statement (Sess. Marks'!DY274</f>
        <v>0</v>
      </c>
      <c r="AD274" s="278" t="str">
        <f>'Complete Statement (Sess. Marks'!EC274</f>
        <v/>
      </c>
      <c r="AE274" s="123">
        <f>'Complete Statement (Sess. Marks'!ED274</f>
        <v>0</v>
      </c>
      <c r="AF274" s="44" t="str">
        <f>'Complete Statement (Sess. Marks'!EE274</f>
        <v>D</v>
      </c>
      <c r="AG274" s="289">
        <f>'Complete Statement (Sess. Marks'!EF274</f>
        <v>0</v>
      </c>
      <c r="AH274" s="290" t="str">
        <f>'Complete Statement (Sess. Marks'!EG274</f>
        <v>D</v>
      </c>
      <c r="AI274" s="653"/>
    </row>
    <row r="275" spans="1:35" s="20" customFormat="1" ht="17.25" customHeight="1">
      <c r="A275" s="654"/>
      <c r="B275" s="90">
        <f t="shared" si="4"/>
        <v>0</v>
      </c>
      <c r="C275" s="19">
        <f>'Marks Entry'!D277</f>
        <v>0</v>
      </c>
      <c r="D275" s="19">
        <f>'Marks Entry'!E277</f>
        <v>0</v>
      </c>
      <c r="E275" s="106" t="str">
        <f>'Marks Entry'!F277</f>
        <v/>
      </c>
      <c r="F275" s="19">
        <f>'Marks Entry'!G277</f>
        <v>0</v>
      </c>
      <c r="G275" s="19">
        <f>'Marks Entry'!H277</f>
        <v>0</v>
      </c>
      <c r="H275" s="19">
        <f>'Marks Entry'!I277</f>
        <v>0</v>
      </c>
      <c r="I275" s="19">
        <f>'Marks Entry'!J277</f>
        <v>0</v>
      </c>
      <c r="J275" s="748">
        <f>'Marks Entry'!K277</f>
        <v>0</v>
      </c>
      <c r="K275" s="77">
        <f>IF($K$2='Complete Statement (Sess. Marks'!$O$2,'Complete Statement (Sess. Marks'!O275,IF($K$2='Complete Statement (Sess. Marks'!$AA$2,'Complete Statement (Sess. Marks'!AA275,IF($K$2='Complete Statement (Sess. Marks'!$AM$2,'Complete Statement (Sess. Marks'!AM275,IF($K$2='Complete Statement (Sess. Marks'!$AY$2,'Complete Statement (Sess. Marks'!AY275,IF($K$2='Complete Statement (Sess. Marks'!$BK$2,'Complete Statement (Sess. Marks'!BK275,IF($K$2='Complete Statement (Sess. Marks'!$BW$2,'Complete Statement (Sess. Marks'!BW275,IF($K$2='Complete Statement (Sess. Marks'!$CI$2,'Complete Statement (Sess. Marks'!CI275,"")))))))</f>
        <v>0</v>
      </c>
      <c r="L275" s="76">
        <f>IF($K$2='Complete Statement (Sess. Marks'!$O$2,'Complete Statement (Sess. Marks'!P275,IF($K$2='Complete Statement (Sess. Marks'!$AA$2,'Complete Statement (Sess. Marks'!AB275,IF($K$2='Complete Statement (Sess. Marks'!$AM$2,'Complete Statement (Sess. Marks'!AN275,IF($K$2='Complete Statement (Sess. Marks'!$AY$2,'Complete Statement (Sess. Marks'!AZ275,IF($K$2='Complete Statement (Sess. Marks'!$BK$2,'Complete Statement (Sess. Marks'!BL275,IF($K$2='Complete Statement (Sess. Marks'!$BW$2,'Complete Statement (Sess. Marks'!BX275,IF($K$2='Complete Statement (Sess. Marks'!$CI$2,'Complete Statement (Sess. Marks'!CJ275,"")))))))</f>
        <v>0</v>
      </c>
      <c r="M275" s="76">
        <f>IF($K$2='Complete Statement (Sess. Marks'!$O$2,'Complete Statement (Sess. Marks'!Q275,IF($K$2='Complete Statement (Sess. Marks'!$AA$2,'Complete Statement (Sess. Marks'!AC275,IF($K$2='Complete Statement (Sess. Marks'!$AM$2,'Complete Statement (Sess. Marks'!AO275,IF($K$2='Complete Statement (Sess. Marks'!$AY$2,'Complete Statement (Sess. Marks'!BA275,IF($K$2='Complete Statement (Sess. Marks'!$BK$2,'Complete Statement (Sess. Marks'!BM275,IF($K$2='Complete Statement (Sess. Marks'!$BW$2,'Complete Statement (Sess. Marks'!BY275,IF($K$2='Complete Statement (Sess. Marks'!$CI$2,'Complete Statement (Sess. Marks'!CK275,"")))))))</f>
        <v>0</v>
      </c>
      <c r="N275" s="76">
        <f>IF($K$2='Complete Statement (Sess. Marks'!$O$2,'Complete Statement (Sess. Marks'!R275,IF($K$2='Complete Statement (Sess. Marks'!$AA$2,'Complete Statement (Sess. Marks'!AD275,IF($K$2='Complete Statement (Sess. Marks'!$AM$2,'Complete Statement (Sess. Marks'!AP275,IF($K$2='Complete Statement (Sess. Marks'!$AY$2,'Complete Statement (Sess. Marks'!BB275,IF($K$2='Complete Statement (Sess. Marks'!$BK$2,'Complete Statement (Sess. Marks'!BN275,IF($K$2='Complete Statement (Sess. Marks'!$BW$2,'Complete Statement (Sess. Marks'!BZ275,IF($K$2='Complete Statement (Sess. Marks'!$CI$2,'Complete Statement (Sess. Marks'!CL275,"")))))))</f>
        <v>0</v>
      </c>
      <c r="O275" s="76">
        <f>IF($K$2='Complete Statement (Sess. Marks'!$O$2,'Complete Statement (Sess. Marks'!S275,IF($K$2='Complete Statement (Sess. Marks'!$AA$2,'Complete Statement (Sess. Marks'!AE275,IF($K$2='Complete Statement (Sess. Marks'!$AM$2,'Complete Statement (Sess. Marks'!AQ275,IF($K$2='Complete Statement (Sess. Marks'!$AY$2,'Complete Statement (Sess. Marks'!BC275,IF($K$2='Complete Statement (Sess. Marks'!$BK$2,'Complete Statement (Sess. Marks'!BO275,IF($K$2='Complete Statement (Sess. Marks'!$BW$2,'Complete Statement (Sess. Marks'!CA275,IF($K$2='Complete Statement (Sess. Marks'!$CI$2,'Complete Statement (Sess. Marks'!CM275,"")))))))</f>
        <v>0</v>
      </c>
      <c r="P275" s="76">
        <f>IF($K$2='Complete Statement (Sess. Marks'!$O$2,'Complete Statement (Sess. Marks'!T275,IF($K$2='Complete Statement (Sess. Marks'!$AA$2,'Complete Statement (Sess. Marks'!AF275,IF($K$2='Complete Statement (Sess. Marks'!$AM$2,'Complete Statement (Sess. Marks'!AR275,IF($K$2='Complete Statement (Sess. Marks'!$AY$2,'Complete Statement (Sess. Marks'!BD275,IF($K$2='Complete Statement (Sess. Marks'!$BK$2,'Complete Statement (Sess. Marks'!BP275,IF($K$2='Complete Statement (Sess. Marks'!$BW$2,'Complete Statement (Sess. Marks'!CB275,IF($K$2='Complete Statement (Sess. Marks'!$CI$2,'Complete Statement (Sess. Marks'!CN275,"")))))))</f>
        <v>0</v>
      </c>
      <c r="Q275" s="76">
        <f>IF($K$2='Complete Statement (Sess. Marks'!$O$2,'Complete Statement (Sess. Marks'!U275,IF($K$2='Complete Statement (Sess. Marks'!$AA$2,'Complete Statement (Sess. Marks'!AG275,IF($K$2='Complete Statement (Sess. Marks'!$AM$2,'Complete Statement (Sess. Marks'!AS275,IF($K$2='Complete Statement (Sess. Marks'!$AY$2,'Complete Statement (Sess. Marks'!BE275,IF($K$2='Complete Statement (Sess. Marks'!$BK$2,'Complete Statement (Sess. Marks'!BQ275,IF($K$2='Complete Statement (Sess. Marks'!$BW$2,'Complete Statement (Sess. Marks'!CC275,IF($K$2='Complete Statement (Sess. Marks'!$CI$2,'Complete Statement (Sess. Marks'!CO275,"")))))))</f>
        <v>0</v>
      </c>
      <c r="R275" s="76">
        <f>IF($K$2='Complete Statement (Sess. Marks'!$O$2,'Complete Statement (Sess. Marks'!V275,IF($K$2='Complete Statement (Sess. Marks'!$AA$2,'Complete Statement (Sess. Marks'!AH275,IF($K$2='Complete Statement (Sess. Marks'!$AM$2,'Complete Statement (Sess. Marks'!AT275,IF($K$2='Complete Statement (Sess. Marks'!$AY$2,'Complete Statement (Sess. Marks'!BF275,IF($K$2='Complete Statement (Sess. Marks'!$BK$2,'Complete Statement (Sess. Marks'!BR275,IF($K$2='Complete Statement (Sess. Marks'!$BW$2,'Complete Statement (Sess. Marks'!CD275,IF($K$2='Complete Statement (Sess. Marks'!$CI$2,'Complete Statement (Sess. Marks'!CP275,"")))))))</f>
        <v>0</v>
      </c>
      <c r="S275" s="76">
        <f>IF($K$2='Complete Statement (Sess. Marks'!$O$2,'Complete Statement (Sess. Marks'!W275,IF($K$2='Complete Statement (Sess. Marks'!$AA$2,'Complete Statement (Sess. Marks'!AI275,IF($K$2='Complete Statement (Sess. Marks'!$AM$2,'Complete Statement (Sess. Marks'!AU275,IF($K$2='Complete Statement (Sess. Marks'!$AY$2,'Complete Statement (Sess. Marks'!BG275,IF($K$2='Complete Statement (Sess. Marks'!$BK$2,'Complete Statement (Sess. Marks'!BS275,IF($K$2='Complete Statement (Sess. Marks'!$BW$2,'Complete Statement (Sess. Marks'!CE275,IF($K$2='Complete Statement (Sess. Marks'!$CI$2,'Complete Statement (Sess. Marks'!CQ275,"")))))))</f>
        <v>0</v>
      </c>
      <c r="T275" s="76">
        <f>IF($K$2='Complete Statement (Sess. Marks'!$O$2,'Complete Statement (Sess. Marks'!X275,IF($K$2='Complete Statement (Sess. Marks'!$AA$2,'Complete Statement (Sess. Marks'!AJ275,IF($K$2='Complete Statement (Sess. Marks'!$AM$2,'Complete Statement (Sess. Marks'!AV275,IF($K$2='Complete Statement (Sess. Marks'!$AY$2,'Complete Statement (Sess. Marks'!BH275,IF($K$2='Complete Statement (Sess. Marks'!$BK$2,'Complete Statement (Sess. Marks'!BT275,IF($K$2='Complete Statement (Sess. Marks'!$BW$2,'Complete Statement (Sess. Marks'!CF275,IF($K$2='Complete Statement (Sess. Marks'!$CI$2,'Complete Statement (Sess. Marks'!CR275,"")))))))</f>
        <v>0</v>
      </c>
      <c r="U275" s="76">
        <f>IF($K$2='Complete Statement (Sess. Marks'!$O$2,'Complete Statement (Sess. Marks'!Y275,IF($K$2='Complete Statement (Sess. Marks'!$AA$2,'Complete Statement (Sess. Marks'!AK275,IF($K$2='Complete Statement (Sess. Marks'!$AM$2,'Complete Statement (Sess. Marks'!AW275,IF($K$2='Complete Statement (Sess. Marks'!$AY$2,'Complete Statement (Sess. Marks'!BI275,IF($K$2='Complete Statement (Sess. Marks'!$BK$2,'Complete Statement (Sess. Marks'!BU275,IF($K$2='Complete Statement (Sess. Marks'!$BW$2,'Complete Statement (Sess. Marks'!CG275,IF($K$2='Complete Statement (Sess. Marks'!$CI$2,'Complete Statement (Sess. Marks'!CS275,"")))))))</f>
        <v>0</v>
      </c>
      <c r="V275" s="78">
        <f>IF($K$2='Complete Statement (Sess. Marks'!$O$2,'Complete Statement (Sess. Marks'!Z275,IF($K$2='Complete Statement (Sess. Marks'!$AA$2,'Complete Statement (Sess. Marks'!AL275,IF($K$2='Complete Statement (Sess. Marks'!$AM$2,'Complete Statement (Sess. Marks'!AX275,IF($K$2='Complete Statement (Sess. Marks'!$AY$2,'Complete Statement (Sess. Marks'!BJ275,IF($K$2='Complete Statement (Sess. Marks'!$BK$2,'Complete Statement (Sess. Marks'!BV275,IF($K$2='Complete Statement (Sess. Marks'!$BW$2,'Complete Statement (Sess. Marks'!CH275,IF($K$2='Complete Statement (Sess. Marks'!$CI$2,'Complete Statement (Sess. Marks'!CT275,"")))))))</f>
        <v>0</v>
      </c>
      <c r="W275" s="585"/>
      <c r="X275" s="128">
        <f>'Complete Statement (Sess. Marks'!DE275</f>
        <v>0</v>
      </c>
      <c r="Y275" s="282">
        <f>'Complete Statement (Sess. Marks'!DI275</f>
        <v>0</v>
      </c>
      <c r="Z275" s="124">
        <f>'Complete Statement (Sess. Marks'!DM275</f>
        <v>0</v>
      </c>
      <c r="AA275" s="282">
        <f>'Complete Statement (Sess. Marks'!DQ275</f>
        <v>0</v>
      </c>
      <c r="AB275" s="352">
        <f>'Complete Statement (Sess. Marks'!DU275</f>
        <v>0</v>
      </c>
      <c r="AC275" s="284">
        <f>'Complete Statement (Sess. Marks'!DY275</f>
        <v>0</v>
      </c>
      <c r="AD275" s="278" t="str">
        <f>'Complete Statement (Sess. Marks'!EC275</f>
        <v/>
      </c>
      <c r="AE275" s="123">
        <f>'Complete Statement (Sess. Marks'!ED275</f>
        <v>0</v>
      </c>
      <c r="AF275" s="44" t="str">
        <f>'Complete Statement (Sess. Marks'!EE275</f>
        <v>D</v>
      </c>
      <c r="AG275" s="289">
        <f>'Complete Statement (Sess. Marks'!EF275</f>
        <v>0</v>
      </c>
      <c r="AH275" s="290" t="str">
        <f>'Complete Statement (Sess. Marks'!EG275</f>
        <v>D</v>
      </c>
      <c r="AI275" s="653"/>
    </row>
    <row r="276" spans="1:35" s="20" customFormat="1" ht="15.75" thickBot="1">
      <c r="A276" s="654"/>
      <c r="B276" s="91">
        <f t="shared" si="4"/>
        <v>0</v>
      </c>
      <c r="C276" s="57">
        <f>'Marks Entry'!D278</f>
        <v>0</v>
      </c>
      <c r="D276" s="57">
        <f>'Marks Entry'!E278</f>
        <v>0</v>
      </c>
      <c r="E276" s="107" t="str">
        <f>'Marks Entry'!F278</f>
        <v/>
      </c>
      <c r="F276" s="57">
        <f>'Marks Entry'!G278</f>
        <v>0</v>
      </c>
      <c r="G276" s="57">
        <f>'Marks Entry'!H278</f>
        <v>0</v>
      </c>
      <c r="H276" s="57">
        <f>'Marks Entry'!I278</f>
        <v>0</v>
      </c>
      <c r="I276" s="57">
        <f>'Marks Entry'!J278</f>
        <v>0</v>
      </c>
      <c r="J276" s="749">
        <f>'Marks Entry'!K278</f>
        <v>0</v>
      </c>
      <c r="K276" s="79">
        <f>IF($K$2='Complete Statement (Sess. Marks'!$O$2,'Complete Statement (Sess. Marks'!O276,IF($K$2='Complete Statement (Sess. Marks'!$AA$2,'Complete Statement (Sess. Marks'!AA276,IF($K$2='Complete Statement (Sess. Marks'!$AM$2,'Complete Statement (Sess. Marks'!AM276,IF($K$2='Complete Statement (Sess. Marks'!$AY$2,'Complete Statement (Sess. Marks'!AY276,IF($K$2='Complete Statement (Sess. Marks'!$BK$2,'Complete Statement (Sess. Marks'!BK276,IF($K$2='Complete Statement (Sess. Marks'!$BW$2,'Complete Statement (Sess. Marks'!BW276,IF($K$2='Complete Statement (Sess. Marks'!$CI$2,'Complete Statement (Sess. Marks'!CI276,"")))))))</f>
        <v>0</v>
      </c>
      <c r="L276" s="80">
        <f>IF($K$2='Complete Statement (Sess. Marks'!$O$2,'Complete Statement (Sess. Marks'!P276,IF($K$2='Complete Statement (Sess. Marks'!$AA$2,'Complete Statement (Sess. Marks'!AB276,IF($K$2='Complete Statement (Sess. Marks'!$AM$2,'Complete Statement (Sess. Marks'!AN276,IF($K$2='Complete Statement (Sess. Marks'!$AY$2,'Complete Statement (Sess. Marks'!AZ276,IF($K$2='Complete Statement (Sess. Marks'!$BK$2,'Complete Statement (Sess. Marks'!BL276,IF($K$2='Complete Statement (Sess. Marks'!$BW$2,'Complete Statement (Sess. Marks'!BX276,IF($K$2='Complete Statement (Sess. Marks'!$CI$2,'Complete Statement (Sess. Marks'!CJ276,"")))))))</f>
        <v>0</v>
      </c>
      <c r="M276" s="80">
        <f>IF($K$2='Complete Statement (Sess. Marks'!$O$2,'Complete Statement (Sess. Marks'!Q276,IF($K$2='Complete Statement (Sess. Marks'!$AA$2,'Complete Statement (Sess. Marks'!AC276,IF($K$2='Complete Statement (Sess. Marks'!$AM$2,'Complete Statement (Sess. Marks'!AO276,IF($K$2='Complete Statement (Sess. Marks'!$AY$2,'Complete Statement (Sess. Marks'!BA276,IF($K$2='Complete Statement (Sess. Marks'!$BK$2,'Complete Statement (Sess. Marks'!BM276,IF($K$2='Complete Statement (Sess. Marks'!$BW$2,'Complete Statement (Sess. Marks'!BY276,IF($K$2='Complete Statement (Sess. Marks'!$CI$2,'Complete Statement (Sess. Marks'!CK276,"")))))))</f>
        <v>0</v>
      </c>
      <c r="N276" s="80">
        <f>IF($K$2='Complete Statement (Sess. Marks'!$O$2,'Complete Statement (Sess. Marks'!R276,IF($K$2='Complete Statement (Sess. Marks'!$AA$2,'Complete Statement (Sess. Marks'!AD276,IF($K$2='Complete Statement (Sess. Marks'!$AM$2,'Complete Statement (Sess. Marks'!AP276,IF($K$2='Complete Statement (Sess. Marks'!$AY$2,'Complete Statement (Sess. Marks'!BB276,IF($K$2='Complete Statement (Sess. Marks'!$BK$2,'Complete Statement (Sess. Marks'!BN276,IF($K$2='Complete Statement (Sess. Marks'!$BW$2,'Complete Statement (Sess. Marks'!BZ276,IF($K$2='Complete Statement (Sess. Marks'!$CI$2,'Complete Statement (Sess. Marks'!CL276,"")))))))</f>
        <v>0</v>
      </c>
      <c r="O276" s="80">
        <f>IF($K$2='Complete Statement (Sess. Marks'!$O$2,'Complete Statement (Sess. Marks'!S276,IF($K$2='Complete Statement (Sess. Marks'!$AA$2,'Complete Statement (Sess. Marks'!AE276,IF($K$2='Complete Statement (Sess. Marks'!$AM$2,'Complete Statement (Sess. Marks'!AQ276,IF($K$2='Complete Statement (Sess. Marks'!$AY$2,'Complete Statement (Sess. Marks'!BC276,IF($K$2='Complete Statement (Sess. Marks'!$BK$2,'Complete Statement (Sess. Marks'!BO276,IF($K$2='Complete Statement (Sess. Marks'!$BW$2,'Complete Statement (Sess. Marks'!CA276,IF($K$2='Complete Statement (Sess. Marks'!$CI$2,'Complete Statement (Sess. Marks'!CM276,"")))))))</f>
        <v>0</v>
      </c>
      <c r="P276" s="80">
        <f>IF($K$2='Complete Statement (Sess. Marks'!$O$2,'Complete Statement (Sess. Marks'!T276,IF($K$2='Complete Statement (Sess. Marks'!$AA$2,'Complete Statement (Sess. Marks'!AF276,IF($K$2='Complete Statement (Sess. Marks'!$AM$2,'Complete Statement (Sess. Marks'!AR276,IF($K$2='Complete Statement (Sess. Marks'!$AY$2,'Complete Statement (Sess. Marks'!BD276,IF($K$2='Complete Statement (Sess. Marks'!$BK$2,'Complete Statement (Sess. Marks'!BP276,IF($K$2='Complete Statement (Sess. Marks'!$BW$2,'Complete Statement (Sess. Marks'!CB276,IF($K$2='Complete Statement (Sess. Marks'!$CI$2,'Complete Statement (Sess. Marks'!CN276,"")))))))</f>
        <v>0</v>
      </c>
      <c r="Q276" s="80">
        <f>IF($K$2='Complete Statement (Sess. Marks'!$O$2,'Complete Statement (Sess. Marks'!U276,IF($K$2='Complete Statement (Sess. Marks'!$AA$2,'Complete Statement (Sess. Marks'!AG276,IF($K$2='Complete Statement (Sess. Marks'!$AM$2,'Complete Statement (Sess. Marks'!AS276,IF($K$2='Complete Statement (Sess. Marks'!$AY$2,'Complete Statement (Sess. Marks'!BE276,IF($K$2='Complete Statement (Sess. Marks'!$BK$2,'Complete Statement (Sess. Marks'!BQ276,IF($K$2='Complete Statement (Sess. Marks'!$BW$2,'Complete Statement (Sess. Marks'!CC276,IF($K$2='Complete Statement (Sess. Marks'!$CI$2,'Complete Statement (Sess. Marks'!CO276,"")))))))</f>
        <v>0</v>
      </c>
      <c r="R276" s="80">
        <f>IF($K$2='Complete Statement (Sess. Marks'!$O$2,'Complete Statement (Sess. Marks'!V276,IF($K$2='Complete Statement (Sess. Marks'!$AA$2,'Complete Statement (Sess. Marks'!AH276,IF($K$2='Complete Statement (Sess. Marks'!$AM$2,'Complete Statement (Sess. Marks'!AT276,IF($K$2='Complete Statement (Sess. Marks'!$AY$2,'Complete Statement (Sess. Marks'!BF276,IF($K$2='Complete Statement (Sess. Marks'!$BK$2,'Complete Statement (Sess. Marks'!BR276,IF($K$2='Complete Statement (Sess. Marks'!$BW$2,'Complete Statement (Sess. Marks'!CD276,IF($K$2='Complete Statement (Sess. Marks'!$CI$2,'Complete Statement (Sess. Marks'!CP276,"")))))))</f>
        <v>0</v>
      </c>
      <c r="S276" s="80">
        <f>IF($K$2='Complete Statement (Sess. Marks'!$O$2,'Complete Statement (Sess. Marks'!W276,IF($K$2='Complete Statement (Sess. Marks'!$AA$2,'Complete Statement (Sess. Marks'!AI276,IF($K$2='Complete Statement (Sess. Marks'!$AM$2,'Complete Statement (Sess. Marks'!AU276,IF($K$2='Complete Statement (Sess. Marks'!$AY$2,'Complete Statement (Sess. Marks'!BG276,IF($K$2='Complete Statement (Sess. Marks'!$BK$2,'Complete Statement (Sess. Marks'!BS276,IF($K$2='Complete Statement (Sess. Marks'!$BW$2,'Complete Statement (Sess. Marks'!CE276,IF($K$2='Complete Statement (Sess. Marks'!$CI$2,'Complete Statement (Sess. Marks'!CQ276,"")))))))</f>
        <v>0</v>
      </c>
      <c r="T276" s="80">
        <f>IF($K$2='Complete Statement (Sess. Marks'!$O$2,'Complete Statement (Sess. Marks'!X276,IF($K$2='Complete Statement (Sess. Marks'!$AA$2,'Complete Statement (Sess. Marks'!AJ276,IF($K$2='Complete Statement (Sess. Marks'!$AM$2,'Complete Statement (Sess. Marks'!AV276,IF($K$2='Complete Statement (Sess. Marks'!$AY$2,'Complete Statement (Sess. Marks'!BH276,IF($K$2='Complete Statement (Sess. Marks'!$BK$2,'Complete Statement (Sess. Marks'!BT276,IF($K$2='Complete Statement (Sess. Marks'!$BW$2,'Complete Statement (Sess. Marks'!CF276,IF($K$2='Complete Statement (Sess. Marks'!$CI$2,'Complete Statement (Sess. Marks'!CR276,"")))))))</f>
        <v>0</v>
      </c>
      <c r="U276" s="80">
        <f>IF($K$2='Complete Statement (Sess. Marks'!$O$2,'Complete Statement (Sess. Marks'!Y276,IF($K$2='Complete Statement (Sess. Marks'!$AA$2,'Complete Statement (Sess. Marks'!AK276,IF($K$2='Complete Statement (Sess. Marks'!$AM$2,'Complete Statement (Sess. Marks'!AW276,IF($K$2='Complete Statement (Sess. Marks'!$AY$2,'Complete Statement (Sess. Marks'!BI276,IF($K$2='Complete Statement (Sess. Marks'!$BK$2,'Complete Statement (Sess. Marks'!BU276,IF($K$2='Complete Statement (Sess. Marks'!$BW$2,'Complete Statement (Sess. Marks'!CG276,IF($K$2='Complete Statement (Sess. Marks'!$CI$2,'Complete Statement (Sess. Marks'!CS276,"")))))))</f>
        <v>0</v>
      </c>
      <c r="V276" s="81">
        <f>IF($K$2='Complete Statement (Sess. Marks'!$O$2,'Complete Statement (Sess. Marks'!Z276,IF($K$2='Complete Statement (Sess. Marks'!$AA$2,'Complete Statement (Sess. Marks'!AL276,IF($K$2='Complete Statement (Sess. Marks'!$AM$2,'Complete Statement (Sess. Marks'!AX276,IF($K$2='Complete Statement (Sess. Marks'!$AY$2,'Complete Statement (Sess. Marks'!BJ276,IF($K$2='Complete Statement (Sess. Marks'!$BK$2,'Complete Statement (Sess. Marks'!BV276,IF($K$2='Complete Statement (Sess. Marks'!$BW$2,'Complete Statement (Sess. Marks'!CH276,IF($K$2='Complete Statement (Sess. Marks'!$CI$2,'Complete Statement (Sess. Marks'!CT276,"")))))))</f>
        <v>0</v>
      </c>
      <c r="W276" s="667"/>
      <c r="X276" s="129">
        <f>'Complete Statement (Sess. Marks'!DE276</f>
        <v>0</v>
      </c>
      <c r="Y276" s="283">
        <f>'Complete Statement (Sess. Marks'!DI276</f>
        <v>0</v>
      </c>
      <c r="Z276" s="125">
        <f>'Complete Statement (Sess. Marks'!DM276</f>
        <v>0</v>
      </c>
      <c r="AA276" s="283">
        <f>'Complete Statement (Sess. Marks'!DQ276</f>
        <v>0</v>
      </c>
      <c r="AB276" s="353">
        <f>'Complete Statement (Sess. Marks'!DU276</f>
        <v>0</v>
      </c>
      <c r="AC276" s="285">
        <f>'Complete Statement (Sess. Marks'!DY276</f>
        <v>0</v>
      </c>
      <c r="AD276" s="279" t="str">
        <f>'Complete Statement (Sess. Marks'!EC276</f>
        <v/>
      </c>
      <c r="AE276" s="126">
        <f>'Complete Statement (Sess. Marks'!ED276</f>
        <v>0</v>
      </c>
      <c r="AF276" s="127" t="str">
        <f>'Complete Statement (Sess. Marks'!EE276</f>
        <v>D</v>
      </c>
      <c r="AG276" s="291">
        <f>'Complete Statement (Sess. Marks'!EF276</f>
        <v>0</v>
      </c>
      <c r="AH276" s="292" t="str">
        <f>'Complete Statement (Sess. Marks'!EG276</f>
        <v>D</v>
      </c>
      <c r="AI276" s="653"/>
    </row>
    <row r="277" spans="1:35" ht="20.25">
      <c r="A277" s="654"/>
      <c r="B277" s="625"/>
      <c r="C277" s="625"/>
      <c r="D277" s="625"/>
      <c r="E277" s="625"/>
      <c r="F277" s="625"/>
      <c r="G277" s="625"/>
      <c r="H277" s="625"/>
      <c r="I277" s="625"/>
      <c r="J277" s="625"/>
      <c r="K277" s="625"/>
      <c r="L277" s="625"/>
      <c r="M277" s="625"/>
      <c r="N277" s="625"/>
      <c r="O277" s="625"/>
      <c r="P277" s="625"/>
      <c r="Q277" s="625"/>
      <c r="R277" s="625"/>
      <c r="S277" s="625"/>
      <c r="T277" s="625"/>
      <c r="U277" s="625"/>
      <c r="V277" s="625"/>
      <c r="W277" s="159"/>
      <c r="X277" s="620"/>
      <c r="Y277" s="620"/>
      <c r="Z277" s="620"/>
      <c r="AA277" s="620"/>
      <c r="AB277" s="620"/>
      <c r="AC277" s="620"/>
      <c r="AD277" s="620"/>
      <c r="AE277" s="620"/>
      <c r="AF277" s="620"/>
      <c r="AG277" s="620"/>
      <c r="AH277" s="620"/>
      <c r="AI277" s="653"/>
    </row>
    <row r="278" spans="1:35" hidden="1">
      <c r="L278" s="30" t="str">
        <f>'Complete Statement (Sess. Marks'!O2</f>
        <v>Comp. Hindi-01</v>
      </c>
    </row>
    <row r="279" spans="1:35" hidden="1">
      <c r="L279" s="30" t="str">
        <f>'Complete Statement (Sess. Marks'!AA2</f>
        <v>Comp. English-02</v>
      </c>
    </row>
    <row r="280" spans="1:35" hidden="1">
      <c r="L280" s="30" t="str">
        <f>'Complete Statement (Sess. Marks'!AM2</f>
        <v>Pol. Science-11</v>
      </c>
    </row>
    <row r="281" spans="1:35" hidden="1">
      <c r="L281" s="30" t="str">
        <f>'Complete Statement (Sess. Marks'!AY2</f>
        <v>History-13</v>
      </c>
    </row>
    <row r="282" spans="1:35" hidden="1">
      <c r="L282" s="30" t="str">
        <f>'Complete Statement (Sess. Marks'!BK2</f>
        <v>Hindi Lit.-21</v>
      </c>
    </row>
    <row r="283" spans="1:35" hidden="1">
      <c r="L283" s="30" t="str">
        <f>'Complete Statement (Sess. Marks'!BW2</f>
        <v>Geology-43</v>
      </c>
    </row>
    <row r="284" spans="1:35" hidden="1">
      <c r="L284" s="30" t="str">
        <f>'Complete Statement (Sess. Marks'!CI2</f>
        <v/>
      </c>
    </row>
  </sheetData>
  <sheetProtection algorithmName="SHA-512" hashValue="YIZuEelvsW5+A6nItpJo0IfHa4vG7XUSEv9FTZqRSsCyoLrrB7KaUVFnSky+8GkxKUYu1WQ4ri8ovk8NvzbswQ==" saltValue="Axv3csAT6D1Wa8mtAR5ANg==" spinCount="100000" sheet="1" objects="1" scenarios="1" formatCells="0" formatColumns="0" formatRows="0"/>
  <mergeCells count="44">
    <mergeCell ref="H2:H3"/>
    <mergeCell ref="AI1:AI277"/>
    <mergeCell ref="A2:A277"/>
    <mergeCell ref="K2:V2"/>
    <mergeCell ref="X4:X5"/>
    <mergeCell ref="AD4:AD5"/>
    <mergeCell ref="AB4:AB5"/>
    <mergeCell ref="AA4:AA5"/>
    <mergeCell ref="Z4:Z5"/>
    <mergeCell ref="Y4:Y5"/>
    <mergeCell ref="A1:AH1"/>
    <mergeCell ref="W2:W276"/>
    <mergeCell ref="K3:V3"/>
    <mergeCell ref="U4:U5"/>
    <mergeCell ref="V4:V5"/>
    <mergeCell ref="Q4:Q5"/>
    <mergeCell ref="R4:R5"/>
    <mergeCell ref="T4:T5"/>
    <mergeCell ref="G5:G6"/>
    <mergeCell ref="H5:H6"/>
    <mergeCell ref="I5:I6"/>
    <mergeCell ref="J5:J6"/>
    <mergeCell ref="K4:K5"/>
    <mergeCell ref="L4:L5"/>
    <mergeCell ref="M4:M5"/>
    <mergeCell ref="N4:N5"/>
    <mergeCell ref="O4:O5"/>
    <mergeCell ref="S4:S5"/>
    <mergeCell ref="B2:G3"/>
    <mergeCell ref="X277:AH277"/>
    <mergeCell ref="AF5:AF6"/>
    <mergeCell ref="AH5:AH6"/>
    <mergeCell ref="B277:V277"/>
    <mergeCell ref="B4:E4"/>
    <mergeCell ref="AE4:AF4"/>
    <mergeCell ref="AG4:AH4"/>
    <mergeCell ref="B5:B6"/>
    <mergeCell ref="C5:C6"/>
    <mergeCell ref="D5:D6"/>
    <mergeCell ref="E5:E6"/>
    <mergeCell ref="F5:F6"/>
    <mergeCell ref="P4:P5"/>
    <mergeCell ref="X2:AH3"/>
    <mergeCell ref="AC4:AC5"/>
  </mergeCells>
  <conditionalFormatting sqref="B7:AH276">
    <cfRule type="expression" dxfId="24" priority="8">
      <formula>$B7=0</formula>
    </cfRule>
  </conditionalFormatting>
  <conditionalFormatting sqref="E7:E276 AD4:AD5 K2:V3">
    <cfRule type="cellIs" dxfId="23" priority="7" operator="equal">
      <formula>0</formula>
    </cfRule>
  </conditionalFormatting>
  <conditionalFormatting sqref="K4:V276">
    <cfRule type="expression" dxfId="22" priority="4">
      <formula>K$4="Total"</formula>
    </cfRule>
    <cfRule type="expression" dxfId="21" priority="5">
      <formula>K$4="Half Yearly"</formula>
    </cfRule>
    <cfRule type="expression" dxfId="20" priority="6">
      <formula>K$4="Sessional Marks"</formula>
    </cfRule>
  </conditionalFormatting>
  <conditionalFormatting sqref="B7:V276">
    <cfRule type="expression" dxfId="19" priority="3">
      <formula>$B7=0</formula>
    </cfRule>
  </conditionalFormatting>
  <dataValidations count="1">
    <dataValidation type="list" allowBlank="1" showInputMessage="1" showErrorMessage="1" sqref="K2:V2">
      <formula1>$L$278:$L$287</formula1>
    </dataValidation>
  </dataValidations>
  <pageMargins left="0.31496062992125984" right="0.19685039370078741" top="0.27559055118110237" bottom="0.27559055118110237" header="0.23622047244094491" footer="0.19685039370078741"/>
  <pageSetup paperSize="9" scale="56"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Q304"/>
  <sheetViews>
    <sheetView zoomScale="112" zoomScaleNormal="112" workbookViewId="0">
      <pane xSplit="7" ySplit="6" topLeftCell="H7" activePane="bottomRight" state="frozen"/>
      <selection pane="topRight" activeCell="H1" sqref="H1"/>
      <selection pane="bottomLeft" activeCell="A7" sqref="A7"/>
      <selection pane="bottomRight" activeCell="I12" sqref="I12"/>
    </sheetView>
  </sheetViews>
  <sheetFormatPr defaultColWidth="0" defaultRowHeight="15" zeroHeight="1"/>
  <cols>
    <col min="1" max="1" width="6.28515625" style="12" customWidth="1"/>
    <col min="2" max="2" width="5.7109375" style="12" customWidth="1"/>
    <col min="3" max="3" width="4.140625" style="12" customWidth="1"/>
    <col min="4" max="4" width="6.7109375" style="12" customWidth="1"/>
    <col min="5" max="5" width="9.140625" style="12" customWidth="1"/>
    <col min="6" max="6" width="6.42578125" style="12" customWidth="1"/>
    <col min="7" max="7" width="18" style="12" customWidth="1"/>
    <col min="8" max="9" width="16.42578125" style="12" customWidth="1"/>
    <col min="10" max="10" width="11.5703125" style="12" customWidth="1"/>
    <col min="11" max="12" width="5.5703125" style="12" customWidth="1"/>
    <col min="13" max="13" width="6.7109375" style="12" customWidth="1"/>
    <col min="14" max="14" width="4.42578125" style="12" customWidth="1"/>
    <col min="15" max="37" width="6.28515625" style="30" customWidth="1"/>
    <col min="38" max="38" width="5.5703125" style="30" customWidth="1"/>
    <col min="39" max="80" width="5.28515625" style="30" customWidth="1"/>
    <col min="81" max="81" width="4.42578125" style="30" customWidth="1"/>
    <col min="82" max="84" width="4.7109375" style="30" customWidth="1"/>
    <col min="85" max="85" width="5.28515625" style="30" customWidth="1"/>
    <col min="86" max="86" width="4.28515625" style="30" customWidth="1"/>
    <col min="87" max="98" width="6.28515625" style="30" customWidth="1"/>
    <col min="99" max="101" width="10" style="7" customWidth="1"/>
    <col min="102" max="102" width="5.42578125" style="7" hidden="1" customWidth="1"/>
    <col min="103" max="104" width="11.85546875" style="7" customWidth="1"/>
    <col min="105" max="105" width="3.140625" style="12" customWidth="1"/>
    <col min="106" max="133" width="6.42578125" style="12" customWidth="1"/>
    <col min="134" max="134" width="8.85546875" style="12" customWidth="1"/>
    <col min="135" max="135" width="3.7109375" style="12" hidden="1" customWidth="1"/>
    <col min="136" max="136" width="8.5703125" style="12" customWidth="1"/>
    <col min="137" max="137" width="6.42578125" style="12" customWidth="1"/>
    <col min="138" max="138" width="5.140625" style="12" customWidth="1"/>
    <col min="139" max="154" width="0" style="12" hidden="1" customWidth="1"/>
    <col min="155" max="159" width="7.140625" style="12" hidden="1" customWidth="1"/>
    <col min="160" max="173" width="0" style="12" hidden="1" customWidth="1"/>
    <col min="174" max="180" width="7.140625" style="12" hidden="1" customWidth="1"/>
    <col min="181" max="194" width="0" style="12" hidden="1" customWidth="1"/>
    <col min="195" max="201" width="7.140625" style="12" hidden="1" customWidth="1"/>
    <col min="202" max="225" width="0" style="12" hidden="1" customWidth="1"/>
    <col min="226" max="230" width="9.140625" style="12" hidden="1" customWidth="1"/>
    <col min="231" max="231" width="10.140625" style="12" hidden="1" customWidth="1"/>
    <col min="232" max="234" width="9.140625" style="12" hidden="1" customWidth="1"/>
    <col min="235" max="329" width="0" style="12" hidden="1" customWidth="1"/>
    <col min="330" max="16384" width="9.140625" style="12" hidden="1"/>
  </cols>
  <sheetData>
    <row r="1" spans="1:138" ht="15.75" thickBot="1">
      <c r="A1" s="653"/>
      <c r="B1" s="653"/>
      <c r="C1" s="653"/>
      <c r="D1" s="653"/>
      <c r="E1" s="653"/>
      <c r="F1" s="653"/>
      <c r="G1" s="653"/>
      <c r="H1" s="653"/>
      <c r="I1" s="653"/>
      <c r="J1" s="653"/>
      <c r="K1" s="653"/>
      <c r="L1" s="653"/>
      <c r="M1" s="653"/>
      <c r="N1" s="653"/>
      <c r="O1" s="653"/>
      <c r="P1" s="653"/>
      <c r="Q1" s="653"/>
      <c r="R1" s="653"/>
      <c r="S1" s="653"/>
      <c r="T1" s="653"/>
      <c r="U1" s="653"/>
      <c r="V1" s="653"/>
      <c r="W1" s="653"/>
      <c r="X1" s="653"/>
      <c r="Y1" s="653"/>
      <c r="Z1" s="653"/>
      <c r="AA1" s="653"/>
      <c r="AB1" s="653"/>
      <c r="AC1" s="653"/>
      <c r="AD1" s="653"/>
      <c r="AE1" s="653"/>
      <c r="AF1" s="653"/>
      <c r="AG1" s="653"/>
      <c r="AH1" s="653"/>
      <c r="AI1" s="653"/>
      <c r="AJ1" s="653"/>
      <c r="AK1" s="653"/>
      <c r="AL1" s="653"/>
      <c r="AM1" s="653"/>
      <c r="AN1" s="653"/>
      <c r="AO1" s="653"/>
      <c r="AP1" s="653"/>
      <c r="AQ1" s="653"/>
      <c r="AR1" s="653"/>
      <c r="AS1" s="653"/>
      <c r="AT1" s="653"/>
      <c r="AU1" s="653"/>
      <c r="AV1" s="653"/>
      <c r="AW1" s="653"/>
      <c r="AX1" s="653"/>
      <c r="AY1" s="653"/>
      <c r="AZ1" s="653"/>
      <c r="BA1" s="653"/>
      <c r="BB1" s="653"/>
      <c r="BC1" s="653"/>
      <c r="BD1" s="653"/>
      <c r="BE1" s="653"/>
      <c r="BF1" s="653"/>
      <c r="BG1" s="653"/>
      <c r="BH1" s="653"/>
      <c r="BI1" s="653"/>
      <c r="BJ1" s="653"/>
      <c r="BK1" s="653"/>
      <c r="BL1" s="653"/>
      <c r="BM1" s="653"/>
      <c r="BN1" s="653"/>
      <c r="BO1" s="653"/>
      <c r="BP1" s="653"/>
      <c r="BQ1" s="653"/>
      <c r="BR1" s="653"/>
      <c r="BS1" s="653"/>
      <c r="BT1" s="653"/>
      <c r="BU1" s="653"/>
      <c r="BV1" s="653"/>
      <c r="BW1" s="653"/>
      <c r="BX1" s="653"/>
      <c r="BY1" s="653"/>
      <c r="BZ1" s="653"/>
      <c r="CA1" s="653"/>
      <c r="CB1" s="653"/>
      <c r="CC1" s="653"/>
      <c r="CD1" s="653"/>
      <c r="CE1" s="653"/>
      <c r="CF1" s="653"/>
      <c r="CG1" s="653"/>
      <c r="CH1" s="653"/>
      <c r="CI1" s="653"/>
      <c r="CJ1" s="653"/>
      <c r="CK1" s="653"/>
      <c r="CL1" s="653"/>
      <c r="CM1" s="653"/>
      <c r="CN1" s="653"/>
      <c r="CO1" s="653"/>
      <c r="CP1" s="653"/>
      <c r="CQ1" s="653"/>
      <c r="CR1" s="653"/>
      <c r="CS1" s="653"/>
      <c r="CT1" s="653"/>
      <c r="CU1" s="653"/>
      <c r="CV1" s="653"/>
      <c r="CW1" s="653"/>
      <c r="CX1" s="653"/>
      <c r="CY1" s="653"/>
      <c r="CZ1" s="653"/>
      <c r="DA1" s="653"/>
      <c r="DB1" s="653"/>
      <c r="DC1" s="653"/>
      <c r="DD1" s="653"/>
      <c r="DE1" s="653"/>
      <c r="DF1" s="653"/>
      <c r="DG1" s="653"/>
      <c r="DH1" s="653"/>
      <c r="DI1" s="653"/>
      <c r="DJ1" s="653"/>
      <c r="DK1" s="653"/>
      <c r="DL1" s="653"/>
      <c r="DM1" s="653"/>
      <c r="DN1" s="653"/>
      <c r="DO1" s="653"/>
      <c r="DP1" s="653"/>
      <c r="DQ1" s="653"/>
      <c r="DR1" s="653"/>
      <c r="DS1" s="653"/>
      <c r="DT1" s="653"/>
      <c r="DU1" s="653"/>
      <c r="DV1" s="653"/>
      <c r="DW1" s="653"/>
      <c r="DX1" s="653"/>
      <c r="DY1" s="653"/>
      <c r="DZ1" s="653"/>
      <c r="EA1" s="653"/>
      <c r="EB1" s="653"/>
      <c r="EC1" s="653"/>
      <c r="ED1" s="653"/>
      <c r="EE1" s="653"/>
      <c r="EF1" s="653"/>
      <c r="EG1" s="653"/>
      <c r="EH1" s="653"/>
    </row>
    <row r="2" spans="1:138" ht="22.5" customHeight="1">
      <c r="A2" s="712" t="s">
        <v>93</v>
      </c>
      <c r="B2" s="722" t="str">
        <f>'Marks Entry'!G1</f>
        <v xml:space="preserve">Govt. Sr. Sec. School </v>
      </c>
      <c r="C2" s="723"/>
      <c r="D2" s="723"/>
      <c r="E2" s="724"/>
      <c r="F2" s="731" t="str">
        <f>CONCATENATE('Subject Wise'!F4,'Subject Wise'!G4)</f>
        <v>Class:-12(ARTS)</v>
      </c>
      <c r="G2" s="732"/>
      <c r="H2" s="716" t="s">
        <v>84</v>
      </c>
      <c r="I2" s="716"/>
      <c r="J2" s="717"/>
      <c r="K2" s="697" t="s">
        <v>32</v>
      </c>
      <c r="L2" s="698"/>
      <c r="M2" s="698"/>
      <c r="N2" s="699"/>
      <c r="O2" s="694" t="str">
        <f>'Marks Entry'!BY3</f>
        <v>Comp. Hindi-01</v>
      </c>
      <c r="P2" s="695"/>
      <c r="Q2" s="695"/>
      <c r="R2" s="695"/>
      <c r="S2" s="695"/>
      <c r="T2" s="695"/>
      <c r="U2" s="695"/>
      <c r="V2" s="695"/>
      <c r="W2" s="695"/>
      <c r="X2" s="695"/>
      <c r="Y2" s="695"/>
      <c r="Z2" s="696"/>
      <c r="AA2" s="694" t="str">
        <f>'Marks Entry'!CK3</f>
        <v>Comp. English-02</v>
      </c>
      <c r="AB2" s="695"/>
      <c r="AC2" s="695"/>
      <c r="AD2" s="695"/>
      <c r="AE2" s="695"/>
      <c r="AF2" s="695"/>
      <c r="AG2" s="695"/>
      <c r="AH2" s="695"/>
      <c r="AI2" s="695"/>
      <c r="AJ2" s="695"/>
      <c r="AK2" s="695"/>
      <c r="AL2" s="696"/>
      <c r="AM2" s="694" t="str">
        <f>'Marks Entry'!CW3</f>
        <v>Pol. Science-11</v>
      </c>
      <c r="AN2" s="695"/>
      <c r="AO2" s="695"/>
      <c r="AP2" s="695"/>
      <c r="AQ2" s="695"/>
      <c r="AR2" s="695"/>
      <c r="AS2" s="695"/>
      <c r="AT2" s="695"/>
      <c r="AU2" s="695"/>
      <c r="AV2" s="695"/>
      <c r="AW2" s="695"/>
      <c r="AX2" s="696"/>
      <c r="AY2" s="694" t="str">
        <f>'Marks Entry'!DI3</f>
        <v>History-13</v>
      </c>
      <c r="AZ2" s="695"/>
      <c r="BA2" s="695"/>
      <c r="BB2" s="695"/>
      <c r="BC2" s="695"/>
      <c r="BD2" s="695"/>
      <c r="BE2" s="695"/>
      <c r="BF2" s="695"/>
      <c r="BG2" s="695"/>
      <c r="BH2" s="695"/>
      <c r="BI2" s="695"/>
      <c r="BJ2" s="696"/>
      <c r="BK2" s="694" t="str">
        <f>'Marks Entry'!DU3</f>
        <v>Hindi Lit.-21</v>
      </c>
      <c r="BL2" s="695"/>
      <c r="BM2" s="695"/>
      <c r="BN2" s="695"/>
      <c r="BO2" s="695"/>
      <c r="BP2" s="695"/>
      <c r="BQ2" s="695"/>
      <c r="BR2" s="695"/>
      <c r="BS2" s="695"/>
      <c r="BT2" s="695"/>
      <c r="BU2" s="695"/>
      <c r="BV2" s="696"/>
      <c r="BW2" s="694" t="str">
        <f>'Marks Entry'!EG3</f>
        <v>Geology-43</v>
      </c>
      <c r="BX2" s="695"/>
      <c r="BY2" s="695"/>
      <c r="BZ2" s="695"/>
      <c r="CA2" s="695"/>
      <c r="CB2" s="695"/>
      <c r="CC2" s="695"/>
      <c r="CD2" s="695"/>
      <c r="CE2" s="695"/>
      <c r="CF2" s="695"/>
      <c r="CG2" s="695"/>
      <c r="CH2" s="696"/>
      <c r="CI2" s="694" t="str">
        <f>'Marks Entry'!ES3</f>
        <v/>
      </c>
      <c r="CJ2" s="695"/>
      <c r="CK2" s="695"/>
      <c r="CL2" s="695"/>
      <c r="CM2" s="695"/>
      <c r="CN2" s="695"/>
      <c r="CO2" s="695"/>
      <c r="CP2" s="695"/>
      <c r="CQ2" s="695"/>
      <c r="CR2" s="695"/>
      <c r="CS2" s="695"/>
      <c r="CT2" s="696"/>
      <c r="CU2" s="682" t="str">
        <f>'Marks Entry'!BU3</f>
        <v>GLOR.INDIA AFTER IND.-II-79</v>
      </c>
      <c r="CV2" s="683"/>
      <c r="CW2" s="683"/>
      <c r="CX2" s="684"/>
      <c r="CY2" s="685" t="str">
        <f>'Marks Entry'!BW3</f>
        <v>Social Ser. Plan-78</v>
      </c>
      <c r="CZ2" s="686"/>
      <c r="DA2" s="715"/>
      <c r="DB2" s="672" t="str">
        <f>F2</f>
        <v>Class:-12(ARTS)</v>
      </c>
      <c r="DC2" s="673"/>
      <c r="DD2" s="673"/>
      <c r="DE2" s="673"/>
      <c r="DF2" s="673"/>
      <c r="DG2" s="673"/>
      <c r="DH2" s="673"/>
      <c r="DI2" s="673"/>
      <c r="DJ2" s="673"/>
      <c r="DK2" s="673"/>
      <c r="DL2" s="673"/>
      <c r="DM2" s="673"/>
      <c r="DN2" s="673"/>
      <c r="DO2" s="673"/>
      <c r="DP2" s="673"/>
      <c r="DQ2" s="673"/>
      <c r="DR2" s="673"/>
      <c r="DS2" s="673"/>
      <c r="DT2" s="673"/>
      <c r="DU2" s="673"/>
      <c r="DV2" s="673"/>
      <c r="DW2" s="673"/>
      <c r="DX2" s="673"/>
      <c r="DY2" s="673"/>
      <c r="DZ2" s="673"/>
      <c r="EA2" s="673"/>
      <c r="EB2" s="673"/>
      <c r="EC2" s="673"/>
      <c r="ED2" s="673"/>
      <c r="EE2" s="673"/>
      <c r="EF2" s="673"/>
      <c r="EG2" s="673"/>
      <c r="EH2" s="653"/>
    </row>
    <row r="3" spans="1:138" ht="26.25" customHeight="1" thickBot="1">
      <c r="A3" s="712"/>
      <c r="B3" s="725"/>
      <c r="C3" s="726"/>
      <c r="D3" s="726"/>
      <c r="E3" s="727"/>
      <c r="F3" s="733"/>
      <c r="G3" s="734"/>
      <c r="H3" s="718"/>
      <c r="I3" s="718"/>
      <c r="J3" s="719"/>
      <c r="K3" s="700"/>
      <c r="L3" s="701"/>
      <c r="M3" s="701"/>
      <c r="N3" s="702"/>
      <c r="O3" s="668" t="str">
        <f>IF(O2='Marks Entry'!$Q$3,'Marks Entry'!$Q$4,IF('Complete Statement (Sess. Marks'!O2='Marks Entry'!$Y$3,'Marks Entry'!$Y$4,IF('Complete Statement (Sess. Marks'!O2='Marks Entry'!$AO$3,'Marks Entry'!$AO$4,IF('Complete Statement (Sess. Marks'!O2='Marks Entry'!$AW$3,'Marks Entry'!$AW$4,IF('Complete Statement (Sess. Marks'!O2='Marks Entry'!$BE$3,'Marks Entry'!$BE$4,'Marks Entry'!$AG$4)))))</f>
        <v>HGHV</v>
      </c>
      <c r="P3" s="669"/>
      <c r="Q3" s="669"/>
      <c r="R3" s="669"/>
      <c r="S3" s="669"/>
      <c r="T3" s="669"/>
      <c r="U3" s="669"/>
      <c r="V3" s="669"/>
      <c r="W3" s="669"/>
      <c r="X3" s="669"/>
      <c r="Y3" s="669"/>
      <c r="Z3" s="670"/>
      <c r="AA3" s="668">
        <f>IF(AA2='Marks Entry'!$Q$3,'Marks Entry'!$Q$4,IF('Complete Statement (Sess. Marks'!AA2='Marks Entry'!$Y$3,'Marks Entry'!$Y$4,IF('Complete Statement (Sess. Marks'!AA2='Marks Entry'!$AO$3,'Marks Entry'!$AO$4,IF('Complete Statement (Sess. Marks'!AA2='Marks Entry'!$AW$3,'Marks Entry'!$AW$4,IF('Complete Statement (Sess. Marks'!AA2='Marks Entry'!$BE$3,'Marks Entry'!$BE$4,'Marks Entry'!$AG$4)))))</f>
        <v>0</v>
      </c>
      <c r="AB3" s="669"/>
      <c r="AC3" s="669"/>
      <c r="AD3" s="669"/>
      <c r="AE3" s="669"/>
      <c r="AF3" s="669"/>
      <c r="AG3" s="669"/>
      <c r="AH3" s="669"/>
      <c r="AI3" s="669"/>
      <c r="AJ3" s="669"/>
      <c r="AK3" s="669"/>
      <c r="AL3" s="670"/>
      <c r="AM3" s="668">
        <f>IF(AM2='Marks Entry'!$Q$3,'Marks Entry'!$Q$4,IF('Complete Statement (Sess. Marks'!AM2='Marks Entry'!$Y$3,'Marks Entry'!$Y$4,IF('Complete Statement (Sess. Marks'!AM2='Marks Entry'!$AO$3,'Marks Entry'!$AO$4,IF('Complete Statement (Sess. Marks'!AM2='Marks Entry'!$AW$3,'Marks Entry'!$AW$4,IF('Complete Statement (Sess. Marks'!AM2='Marks Entry'!$BE$3,'Marks Entry'!$BE$4,'Marks Entry'!$AG$4)))))</f>
        <v>0</v>
      </c>
      <c r="AN3" s="669"/>
      <c r="AO3" s="669"/>
      <c r="AP3" s="669"/>
      <c r="AQ3" s="669"/>
      <c r="AR3" s="669"/>
      <c r="AS3" s="669"/>
      <c r="AT3" s="669"/>
      <c r="AU3" s="669"/>
      <c r="AV3" s="669"/>
      <c r="AW3" s="669"/>
      <c r="AX3" s="670"/>
      <c r="AY3" s="668">
        <f>IF(AY2='Marks Entry'!$Q$3,'Marks Entry'!$Q$4,IF('Complete Statement (Sess. Marks'!AY2='Marks Entry'!$Y$3,'Marks Entry'!$Y$4,IF('Complete Statement (Sess. Marks'!AY2='Marks Entry'!$AO$3,'Marks Entry'!$AO$4,IF('Complete Statement (Sess. Marks'!AY2='Marks Entry'!$AW$3,'Marks Entry'!$AW$4,IF('Complete Statement (Sess. Marks'!AY2='Marks Entry'!$BE$3,'Marks Entry'!$BE$4,'Marks Entry'!$AG$4)))))</f>
        <v>0</v>
      </c>
      <c r="AZ3" s="669"/>
      <c r="BA3" s="669"/>
      <c r="BB3" s="669"/>
      <c r="BC3" s="669"/>
      <c r="BD3" s="669"/>
      <c r="BE3" s="669"/>
      <c r="BF3" s="669"/>
      <c r="BG3" s="669"/>
      <c r="BH3" s="669"/>
      <c r="BI3" s="669"/>
      <c r="BJ3" s="670"/>
      <c r="BK3" s="668">
        <f>IF(BK2='Marks Entry'!$Q$3,'Marks Entry'!$Q$4,IF('Complete Statement (Sess. Marks'!BK2='Marks Entry'!$Y$3,'Marks Entry'!$Y$4,IF('Complete Statement (Sess. Marks'!BK2='Marks Entry'!$AO$3,'Marks Entry'!$AO$4,IF('Complete Statement (Sess. Marks'!BK2='Marks Entry'!$AW$3,'Marks Entry'!$AW$4,IF('Complete Statement (Sess. Marks'!BK2='Marks Entry'!$BE$3,'Marks Entry'!$BE$4,'Marks Entry'!$AG$4)))))</f>
        <v>0</v>
      </c>
      <c r="BL3" s="669"/>
      <c r="BM3" s="669"/>
      <c r="BN3" s="669"/>
      <c r="BO3" s="669"/>
      <c r="BP3" s="669"/>
      <c r="BQ3" s="669"/>
      <c r="BR3" s="669"/>
      <c r="BS3" s="669"/>
      <c r="BT3" s="669"/>
      <c r="BU3" s="669"/>
      <c r="BV3" s="670"/>
      <c r="BW3" s="668">
        <f>IF(BW2='Marks Entry'!$Q$3,'Marks Entry'!$Q$4,IF('Complete Statement (Sess. Marks'!BW2='Marks Entry'!$Y$3,'Marks Entry'!$Y$4,IF('Complete Statement (Sess. Marks'!BW2='Marks Entry'!$AO$3,'Marks Entry'!$AO$4,IF('Complete Statement (Sess. Marks'!BW2='Marks Entry'!$AW$3,'Marks Entry'!$AW$4,IF('Complete Statement (Sess. Marks'!BW2='Marks Entry'!$BE$3,'Marks Entry'!$BE$4,'Marks Entry'!$AG$4)))))</f>
        <v>0</v>
      </c>
      <c r="BX3" s="669"/>
      <c r="BY3" s="669"/>
      <c r="BZ3" s="669"/>
      <c r="CA3" s="669"/>
      <c r="CB3" s="669"/>
      <c r="CC3" s="669"/>
      <c r="CD3" s="669"/>
      <c r="CE3" s="669"/>
      <c r="CF3" s="669"/>
      <c r="CG3" s="669"/>
      <c r="CH3" s="670"/>
      <c r="CI3" s="668">
        <f>IF(CI2='Marks Entry'!$Q$3,'Marks Entry'!$Q$4,IF('Complete Statement (Sess. Marks'!CI2='Marks Entry'!$Y$3,'Marks Entry'!$Y$4,IF('Complete Statement (Sess. Marks'!CI2='Marks Entry'!$AO$3,'Marks Entry'!$AO$4,IF('Complete Statement (Sess. Marks'!CI2='Marks Entry'!$AW$3,'Marks Entry'!$AW$4,IF('Complete Statement (Sess. Marks'!CI2='Marks Entry'!$BE$3,'Marks Entry'!$BE$4,'Marks Entry'!$AG$4)))))</f>
        <v>0</v>
      </c>
      <c r="CJ3" s="669"/>
      <c r="CK3" s="669"/>
      <c r="CL3" s="669"/>
      <c r="CM3" s="669"/>
      <c r="CN3" s="669"/>
      <c r="CO3" s="669"/>
      <c r="CP3" s="669"/>
      <c r="CQ3" s="669"/>
      <c r="CR3" s="669"/>
      <c r="CS3" s="669"/>
      <c r="CT3" s="670"/>
      <c r="CU3" s="689">
        <f>'Marks Entry'!BU4</f>
        <v>0</v>
      </c>
      <c r="CV3" s="690"/>
      <c r="CW3" s="690"/>
      <c r="CX3" s="691"/>
      <c r="CY3" s="689">
        <f>'Marks Entry'!BW4</f>
        <v>0</v>
      </c>
      <c r="CZ3" s="691"/>
      <c r="DA3" s="715"/>
      <c r="DB3" s="674" t="s">
        <v>102</v>
      </c>
      <c r="DC3" s="675"/>
      <c r="DD3" s="675"/>
      <c r="DE3" s="675"/>
      <c r="DF3" s="675"/>
      <c r="DG3" s="675"/>
      <c r="DH3" s="675"/>
      <c r="DI3" s="675"/>
      <c r="DJ3" s="675"/>
      <c r="DK3" s="675"/>
      <c r="DL3" s="675"/>
      <c r="DM3" s="675"/>
      <c r="DN3" s="675"/>
      <c r="DO3" s="675"/>
      <c r="DP3" s="675"/>
      <c r="DQ3" s="675"/>
      <c r="DR3" s="675"/>
      <c r="DS3" s="675"/>
      <c r="DT3" s="675"/>
      <c r="DU3" s="675"/>
      <c r="DV3" s="675"/>
      <c r="DW3" s="675"/>
      <c r="DX3" s="675"/>
      <c r="DY3" s="675"/>
      <c r="DZ3" s="675"/>
      <c r="EA3" s="675"/>
      <c r="EB3" s="675"/>
      <c r="EC3" s="675"/>
      <c r="ED3" s="675"/>
      <c r="EE3" s="675"/>
      <c r="EF3" s="675"/>
      <c r="EG3" s="675"/>
      <c r="EH3" s="653"/>
    </row>
    <row r="4" spans="1:138" s="14" customFormat="1" ht="33.75" customHeight="1" thickBot="1">
      <c r="A4" s="712"/>
      <c r="B4" s="728"/>
      <c r="C4" s="729"/>
      <c r="D4" s="729"/>
      <c r="E4" s="730"/>
      <c r="F4" s="735" t="str">
        <f>CONCATENATE("Session:-",'Marks Entry'!J3)</f>
        <v>Session:-2025-26</v>
      </c>
      <c r="G4" s="736"/>
      <c r="H4" s="720"/>
      <c r="I4" s="720"/>
      <c r="J4" s="721"/>
      <c r="K4" s="700"/>
      <c r="L4" s="701"/>
      <c r="M4" s="701"/>
      <c r="N4" s="702"/>
      <c r="O4" s="650" t="str">
        <f>IF(O6="","",'Marks Entry'!BY4)</f>
        <v>First Test</v>
      </c>
      <c r="P4" s="639" t="str">
        <f>IF(P6="","",'Marks Entry'!BZ4)</f>
        <v>Second Test</v>
      </c>
      <c r="Q4" s="639" t="str">
        <f>IF(Q6="","",'Marks Entry'!CA4)</f>
        <v>Third Test</v>
      </c>
      <c r="R4" s="639" t="str">
        <f>IF(R6="","",'Marks Entry'!CB4)</f>
        <v>Half Yearly</v>
      </c>
      <c r="S4" s="639" t="str">
        <f>IF(S6="","",'Marks Entry'!CC4)</f>
        <v>Total</v>
      </c>
      <c r="T4" s="639" t="str">
        <f>IF(T6="","",'Marks Entry'!CD4)</f>
        <v>10% Up to Half Yearly</v>
      </c>
      <c r="U4" s="639" t="str">
        <f>IF(U6="","",'Marks Entry'!CE4)</f>
        <v>Project</v>
      </c>
      <c r="V4" s="639" t="str">
        <f>IF(V6="","",'Marks Entry'!CF4)</f>
        <v>Attendance</v>
      </c>
      <c r="W4" s="639" t="str">
        <f>IF(W6="","",'Marks Entry'!CG4)</f>
        <v>Plantation</v>
      </c>
      <c r="X4" s="639" t="str">
        <f>IF(X6="","",'Marks Entry'!CH4)</f>
        <v>Behaviour</v>
      </c>
      <c r="Y4" s="639" t="str">
        <f>IF(Y6="","",'Marks Entry'!CI4)</f>
        <v xml:space="preserve">Total </v>
      </c>
      <c r="Z4" s="671" t="str">
        <f>IF(Z6="","",'Marks Entry'!CJ4)</f>
        <v>Sessional Marks</v>
      </c>
      <c r="AA4" s="650" t="str">
        <f>IF(AA6="","",'Marks Entry'!CK4)</f>
        <v>First Test</v>
      </c>
      <c r="AB4" s="639" t="str">
        <f>IF(AB6="","",'Marks Entry'!CL4)</f>
        <v>Second Test</v>
      </c>
      <c r="AC4" s="639" t="str">
        <f>IF(AC6="","",'Marks Entry'!CM4)</f>
        <v>Third Test</v>
      </c>
      <c r="AD4" s="639" t="str">
        <f>IF(AD6="","",'Marks Entry'!CN4)</f>
        <v>Half Yearly</v>
      </c>
      <c r="AE4" s="639" t="str">
        <f>IF(AE6="","",'Marks Entry'!CO4)</f>
        <v>Total</v>
      </c>
      <c r="AF4" s="639" t="str">
        <f>IF(AF6="","",'Marks Entry'!CP4)</f>
        <v>10% Up to Half Yearly</v>
      </c>
      <c r="AG4" s="639" t="str">
        <f>IF(AG6="","",'Marks Entry'!CQ4)</f>
        <v>Project</v>
      </c>
      <c r="AH4" s="639" t="str">
        <f>IF(AH6="","",'Marks Entry'!CR4)</f>
        <v>Attendance</v>
      </c>
      <c r="AI4" s="639" t="str">
        <f>IF(AI6="","",'Marks Entry'!CS4)</f>
        <v>Plantation</v>
      </c>
      <c r="AJ4" s="639" t="str">
        <f>IF(AJ6="","",'Marks Entry'!CT4)</f>
        <v>Behaviour</v>
      </c>
      <c r="AK4" s="639" t="str">
        <f>IF(AK6="","",'Marks Entry'!CU4)</f>
        <v xml:space="preserve">Total </v>
      </c>
      <c r="AL4" s="671" t="str">
        <f>IF(AL6="","",'Marks Entry'!CV4)</f>
        <v>Sessional Marks</v>
      </c>
      <c r="AM4" s="650" t="str">
        <f>IF(AM6="","",'Marks Entry'!CW4)</f>
        <v>First Test</v>
      </c>
      <c r="AN4" s="639" t="str">
        <f>IF(AN6="","",'Marks Entry'!CX4)</f>
        <v>Second Test</v>
      </c>
      <c r="AO4" s="639" t="str">
        <f>IF(AO6="","",'Marks Entry'!CY4)</f>
        <v>Third Test</v>
      </c>
      <c r="AP4" s="639" t="str">
        <f>IF(AP6="","",'Marks Entry'!CZ4)</f>
        <v>Half Yearly</v>
      </c>
      <c r="AQ4" s="639" t="str">
        <f>IF(AQ6="","",'Marks Entry'!DA4)</f>
        <v>Total</v>
      </c>
      <c r="AR4" s="639" t="str">
        <f>IF(AR6="","",'Marks Entry'!DB4)</f>
        <v>10% Up to Half Yearly</v>
      </c>
      <c r="AS4" s="639" t="str">
        <f>IF(AS6="","",'Marks Entry'!DC4)</f>
        <v>Project</v>
      </c>
      <c r="AT4" s="639" t="str">
        <f>IF(AT6="","",'Marks Entry'!DD4)</f>
        <v>Attendance</v>
      </c>
      <c r="AU4" s="639" t="str">
        <f>IF(AU6="","",'Marks Entry'!DE4)</f>
        <v>Plantation</v>
      </c>
      <c r="AV4" s="639" t="str">
        <f>IF(AV6="","",'Marks Entry'!DF4)</f>
        <v>Behaviour</v>
      </c>
      <c r="AW4" s="639" t="str">
        <f>IF(AW6="","",'Marks Entry'!DG4)</f>
        <v xml:space="preserve">Total </v>
      </c>
      <c r="AX4" s="671" t="str">
        <f>IF(AX6="","",'Marks Entry'!DH4)</f>
        <v>Sessional Marks</v>
      </c>
      <c r="AY4" s="650" t="str">
        <f>IF(AY6="","",'Marks Entry'!DI4)</f>
        <v>First Test</v>
      </c>
      <c r="AZ4" s="639" t="str">
        <f>IF(AZ6="","",'Marks Entry'!DJ4)</f>
        <v>Second Test</v>
      </c>
      <c r="BA4" s="639" t="str">
        <f>IF(BA6="","",'Marks Entry'!DK4)</f>
        <v>Third Test</v>
      </c>
      <c r="BB4" s="639" t="str">
        <f>IF(BB6="","",'Marks Entry'!DL4)</f>
        <v>Half Yearly</v>
      </c>
      <c r="BC4" s="639" t="str">
        <f>IF(BC6="","",'Marks Entry'!DM4)</f>
        <v>Total</v>
      </c>
      <c r="BD4" s="639" t="str">
        <f>IF(BD6="","",'Marks Entry'!DN4)</f>
        <v>10% Up to Half Yearly</v>
      </c>
      <c r="BE4" s="639" t="str">
        <f>IF(BE6="","",'Marks Entry'!DO4)</f>
        <v>Project</v>
      </c>
      <c r="BF4" s="639" t="str">
        <f>IF(BF6="","",'Marks Entry'!DP4)</f>
        <v>Attendance</v>
      </c>
      <c r="BG4" s="639" t="str">
        <f>IF(BG6="","",'Marks Entry'!DQ4)</f>
        <v>Plantation</v>
      </c>
      <c r="BH4" s="639" t="str">
        <f>IF(BH6="","",'Marks Entry'!DR4)</f>
        <v>Behaviour</v>
      </c>
      <c r="BI4" s="639" t="str">
        <f>IF(BI6="","",'Marks Entry'!DS4)</f>
        <v xml:space="preserve">Total </v>
      </c>
      <c r="BJ4" s="671" t="str">
        <f>IF(BJ6="","",'Marks Entry'!DT4)</f>
        <v>Sessional Marks</v>
      </c>
      <c r="BK4" s="650" t="str">
        <f>IF(BK6="","",'Marks Entry'!DU4)</f>
        <v>First Test</v>
      </c>
      <c r="BL4" s="639" t="str">
        <f>IF(BL6="","",'Marks Entry'!DV4)</f>
        <v>Second Test</v>
      </c>
      <c r="BM4" s="639" t="str">
        <f>IF(BM6="","",'Marks Entry'!DW4)</f>
        <v>Third Test</v>
      </c>
      <c r="BN4" s="639" t="str">
        <f>IF(BN6="","",'Marks Entry'!DX4)</f>
        <v>Half Yearly</v>
      </c>
      <c r="BO4" s="639" t="str">
        <f>IF(BO6="","",'Marks Entry'!DY4)</f>
        <v>Total</v>
      </c>
      <c r="BP4" s="639" t="str">
        <f>IF(BP6="","",'Marks Entry'!DZ4)</f>
        <v>10% Up to Half Yearly</v>
      </c>
      <c r="BQ4" s="639" t="str">
        <f>IF(BQ6="","",'Marks Entry'!EA4)</f>
        <v>Project</v>
      </c>
      <c r="BR4" s="639" t="str">
        <f>IF(BR6="","",'Marks Entry'!EB4)</f>
        <v>Attendance</v>
      </c>
      <c r="BS4" s="639" t="str">
        <f>IF(BS6="","",'Marks Entry'!EC4)</f>
        <v>Plantation</v>
      </c>
      <c r="BT4" s="639" t="str">
        <f>IF(BT6="","",'Marks Entry'!ED4)</f>
        <v>Behaviour</v>
      </c>
      <c r="BU4" s="639" t="str">
        <f>IF(BU6="","",'Marks Entry'!EE4)</f>
        <v xml:space="preserve">Total </v>
      </c>
      <c r="BV4" s="671" t="str">
        <f>IF(BV6="","",'Marks Entry'!EF4)</f>
        <v>Sessional Marks</v>
      </c>
      <c r="BW4" s="650" t="str">
        <f>IF(BW6="","",'Marks Entry'!EG4)</f>
        <v>First Test</v>
      </c>
      <c r="BX4" s="639" t="str">
        <f>IF(BW6="","",'Marks Entry'!EH4)</f>
        <v>Second Test</v>
      </c>
      <c r="BY4" s="639" t="str">
        <f>IF(BW6="","",'Marks Entry'!EI4)</f>
        <v>Third Test</v>
      </c>
      <c r="BZ4" s="639" t="str">
        <f>IF(BW6="","",'Marks Entry'!EJ4)</f>
        <v>Half Yearly</v>
      </c>
      <c r="CA4" s="639" t="str">
        <f>IF(BW6="","",'Marks Entry'!EK4)</f>
        <v>Total</v>
      </c>
      <c r="CB4" s="639" t="str">
        <f>IF(BW6="","",'Marks Entry'!EL4)</f>
        <v>10% Up to Half Yearly</v>
      </c>
      <c r="CC4" s="639" t="str">
        <f>IF(BW6="","",'Marks Entry'!EM4)</f>
        <v>Project</v>
      </c>
      <c r="CD4" s="639" t="str">
        <f>IF(BW6="","",'Marks Entry'!EN4)</f>
        <v>Attendance</v>
      </c>
      <c r="CE4" s="639" t="str">
        <f>IF(BX6="","",'Marks Entry'!EO4)</f>
        <v>Plantation</v>
      </c>
      <c r="CF4" s="639" t="str">
        <f>IF(BW6="","",'Marks Entry'!EP4)</f>
        <v>Behaviour</v>
      </c>
      <c r="CG4" s="639" t="str">
        <f>IF(BW6="","",'Marks Entry'!EQ4)</f>
        <v xml:space="preserve">Total </v>
      </c>
      <c r="CH4" s="671" t="str">
        <f>IF(BW6="","",'Marks Entry'!ER4)</f>
        <v>Sessional Marks</v>
      </c>
      <c r="CI4" s="650" t="str">
        <f>IF(CI2="","",'Marks Entry'!ES4)</f>
        <v/>
      </c>
      <c r="CJ4" s="639" t="str">
        <f>IF(CI2="","",'Marks Entry'!ET4)</f>
        <v/>
      </c>
      <c r="CK4" s="639" t="str">
        <f>IF(CI2="","",'Marks Entry'!EU4)</f>
        <v/>
      </c>
      <c r="CL4" s="639" t="str">
        <f>IF(CI2="","",'Marks Entry'!EV4)</f>
        <v/>
      </c>
      <c r="CM4" s="639" t="str">
        <f>IF(CI2="","",'Marks Entry'!EW4)</f>
        <v/>
      </c>
      <c r="CN4" s="639" t="str">
        <f>IF(CI2="","",'Marks Entry'!EX4)</f>
        <v/>
      </c>
      <c r="CO4" s="639" t="str">
        <f>IF(CI2="","",'Marks Entry'!EY4)</f>
        <v/>
      </c>
      <c r="CP4" s="639" t="str">
        <f>IF(CI2="","",'Marks Entry'!EZ4)</f>
        <v/>
      </c>
      <c r="CQ4" s="639" t="str">
        <f>IF(CJ2="","",'Marks Entry'!FA4)</f>
        <v/>
      </c>
      <c r="CR4" s="639" t="str">
        <f>IF(CI2="","",'Marks Entry'!FB4)</f>
        <v/>
      </c>
      <c r="CS4" s="639" t="str">
        <f>IF(CI2="","",'Marks Entry'!FC4)</f>
        <v/>
      </c>
      <c r="CT4" s="671" t="str">
        <f>IF(CI2="","",'Marks Entry'!FD4)</f>
        <v/>
      </c>
      <c r="CU4" s="687" t="str">
        <f>'Marks Entry'!BU5</f>
        <v>Theory</v>
      </c>
      <c r="CV4" s="688" t="str">
        <f>'Marks Entry'!BV5</f>
        <v>Project</v>
      </c>
      <c r="CW4" s="692" t="s">
        <v>27</v>
      </c>
      <c r="CX4" s="261" t="s">
        <v>99</v>
      </c>
      <c r="CY4" s="687" t="str">
        <f>'Marks Entry'!BW5</f>
        <v>Total Marks</v>
      </c>
      <c r="CZ4" s="261" t="s">
        <v>99</v>
      </c>
      <c r="DA4" s="715"/>
      <c r="DB4" s="676" t="str">
        <f>O2</f>
        <v>Comp. Hindi-01</v>
      </c>
      <c r="DC4" s="677"/>
      <c r="DD4" s="677"/>
      <c r="DE4" s="709"/>
      <c r="DF4" s="678" t="str">
        <f>AA2</f>
        <v>Comp. English-02</v>
      </c>
      <c r="DG4" s="679"/>
      <c r="DH4" s="679"/>
      <c r="DI4" s="679"/>
      <c r="DJ4" s="676" t="str">
        <f>AM2</f>
        <v>Pol. Science-11</v>
      </c>
      <c r="DK4" s="677"/>
      <c r="DL4" s="677"/>
      <c r="DM4" s="677"/>
      <c r="DN4" s="678" t="str">
        <f>AY2</f>
        <v>History-13</v>
      </c>
      <c r="DO4" s="679"/>
      <c r="DP4" s="679"/>
      <c r="DQ4" s="679"/>
      <c r="DR4" s="676" t="str">
        <f>BK2</f>
        <v>Hindi Lit.-21</v>
      </c>
      <c r="DS4" s="677"/>
      <c r="DT4" s="677"/>
      <c r="DU4" s="677"/>
      <c r="DV4" s="678" t="str">
        <f>BW2</f>
        <v>Geology-43</v>
      </c>
      <c r="DW4" s="679"/>
      <c r="DX4" s="679"/>
      <c r="DY4" s="679"/>
      <c r="DZ4" s="676" t="str">
        <f>CI2</f>
        <v/>
      </c>
      <c r="EA4" s="677"/>
      <c r="EB4" s="677"/>
      <c r="EC4" s="677"/>
      <c r="ED4" s="713" t="str">
        <f>CU2</f>
        <v>GLOR.INDIA AFTER IND.-II-79</v>
      </c>
      <c r="EE4" s="714"/>
      <c r="EF4" s="676" t="str">
        <f>CY2</f>
        <v>Social Ser. Plan-78</v>
      </c>
      <c r="EG4" s="709"/>
      <c r="EH4" s="653"/>
    </row>
    <row r="5" spans="1:138" s="53" customFormat="1" ht="85.5" customHeight="1" thickBot="1">
      <c r="A5" s="712"/>
      <c r="B5" s="633" t="str">
        <f>'Marks Entry'!C6</f>
        <v>Sr. No.</v>
      </c>
      <c r="C5" s="635" t="str">
        <f>'Marks Entry'!D6</f>
        <v>Class</v>
      </c>
      <c r="D5" s="635" t="str">
        <f>'Marks Entry'!E6</f>
        <v>Scholar Number</v>
      </c>
      <c r="E5" s="637" t="str">
        <f>'Marks Entry'!F6</f>
        <v>Board Roll No.</v>
      </c>
      <c r="F5" s="635" t="str">
        <f>'Marks Entry'!G6</f>
        <v>School Roll Number</v>
      </c>
      <c r="G5" s="637" t="str">
        <f>'Marks Entry'!H6</f>
        <v>Student's Name</v>
      </c>
      <c r="H5" s="637" t="str">
        <f>'Marks Entry'!I6</f>
        <v>Father's Name</v>
      </c>
      <c r="I5" s="637" t="str">
        <f>'Marks Entry'!J6</f>
        <v>Mother's Name</v>
      </c>
      <c r="J5" s="648" t="str">
        <f>'Marks Entry'!K6</f>
        <v>Date Of Birth</v>
      </c>
      <c r="K5" s="705" t="s">
        <v>30</v>
      </c>
      <c r="L5" s="707" t="s">
        <v>31</v>
      </c>
      <c r="M5" s="680" t="s">
        <v>81</v>
      </c>
      <c r="N5" s="703" t="s">
        <v>80</v>
      </c>
      <c r="O5" s="650"/>
      <c r="P5" s="639"/>
      <c r="Q5" s="639"/>
      <c r="R5" s="639"/>
      <c r="S5" s="639"/>
      <c r="T5" s="639"/>
      <c r="U5" s="639"/>
      <c r="V5" s="639"/>
      <c r="W5" s="639"/>
      <c r="X5" s="639"/>
      <c r="Y5" s="639"/>
      <c r="Z5" s="671"/>
      <c r="AA5" s="650"/>
      <c r="AB5" s="639"/>
      <c r="AC5" s="639"/>
      <c r="AD5" s="639"/>
      <c r="AE5" s="639"/>
      <c r="AF5" s="639"/>
      <c r="AG5" s="639"/>
      <c r="AH5" s="639"/>
      <c r="AI5" s="639"/>
      <c r="AJ5" s="639"/>
      <c r="AK5" s="639"/>
      <c r="AL5" s="671"/>
      <c r="AM5" s="650"/>
      <c r="AN5" s="639"/>
      <c r="AO5" s="639"/>
      <c r="AP5" s="639"/>
      <c r="AQ5" s="639"/>
      <c r="AR5" s="639"/>
      <c r="AS5" s="639"/>
      <c r="AT5" s="639"/>
      <c r="AU5" s="639"/>
      <c r="AV5" s="639"/>
      <c r="AW5" s="639"/>
      <c r="AX5" s="671"/>
      <c r="AY5" s="650"/>
      <c r="AZ5" s="639"/>
      <c r="BA5" s="639"/>
      <c r="BB5" s="639"/>
      <c r="BC5" s="639"/>
      <c r="BD5" s="639"/>
      <c r="BE5" s="639"/>
      <c r="BF5" s="639"/>
      <c r="BG5" s="639"/>
      <c r="BH5" s="639"/>
      <c r="BI5" s="639"/>
      <c r="BJ5" s="671"/>
      <c r="BK5" s="650"/>
      <c r="BL5" s="639"/>
      <c r="BM5" s="639"/>
      <c r="BN5" s="639"/>
      <c r="BO5" s="639"/>
      <c r="BP5" s="639"/>
      <c r="BQ5" s="639"/>
      <c r="BR5" s="639"/>
      <c r="BS5" s="639"/>
      <c r="BT5" s="639"/>
      <c r="BU5" s="639"/>
      <c r="BV5" s="671"/>
      <c r="BW5" s="650"/>
      <c r="BX5" s="639"/>
      <c r="BY5" s="639"/>
      <c r="BZ5" s="639"/>
      <c r="CA5" s="639"/>
      <c r="CB5" s="639"/>
      <c r="CC5" s="639"/>
      <c r="CD5" s="639"/>
      <c r="CE5" s="639"/>
      <c r="CF5" s="639"/>
      <c r="CG5" s="639"/>
      <c r="CH5" s="671"/>
      <c r="CI5" s="650"/>
      <c r="CJ5" s="639"/>
      <c r="CK5" s="639"/>
      <c r="CL5" s="639"/>
      <c r="CM5" s="639"/>
      <c r="CN5" s="639"/>
      <c r="CO5" s="639"/>
      <c r="CP5" s="639"/>
      <c r="CQ5" s="639"/>
      <c r="CR5" s="639"/>
      <c r="CS5" s="639"/>
      <c r="CT5" s="671"/>
      <c r="CU5" s="687"/>
      <c r="CV5" s="688"/>
      <c r="CW5" s="693"/>
      <c r="CX5" s="710" t="s">
        <v>100</v>
      </c>
      <c r="CY5" s="687"/>
      <c r="CZ5" s="710" t="s">
        <v>100</v>
      </c>
      <c r="DA5" s="715"/>
      <c r="DB5" s="42" t="s">
        <v>83</v>
      </c>
      <c r="DC5" s="49" t="str">
        <f>T4</f>
        <v>10% Up to Half Yearly</v>
      </c>
      <c r="DD5" s="262" t="s">
        <v>101</v>
      </c>
      <c r="DE5" s="43" t="s">
        <v>69</v>
      </c>
      <c r="DF5" s="263" t="s">
        <v>83</v>
      </c>
      <c r="DG5" s="264" t="str">
        <f>AF4</f>
        <v>10% Up to Half Yearly</v>
      </c>
      <c r="DH5" s="265" t="s">
        <v>101</v>
      </c>
      <c r="DI5" s="266" t="s">
        <v>69</v>
      </c>
      <c r="DJ5" s="42" t="s">
        <v>83</v>
      </c>
      <c r="DK5" s="49" t="str">
        <f>AR4</f>
        <v>10% Up to Half Yearly</v>
      </c>
      <c r="DL5" s="262" t="s">
        <v>101</v>
      </c>
      <c r="DM5" s="43" t="s">
        <v>69</v>
      </c>
      <c r="DN5" s="263" t="s">
        <v>83</v>
      </c>
      <c r="DO5" s="264" t="str">
        <f>BD4</f>
        <v>10% Up to Half Yearly</v>
      </c>
      <c r="DP5" s="265" t="s">
        <v>101</v>
      </c>
      <c r="DQ5" s="266" t="s">
        <v>69</v>
      </c>
      <c r="DR5" s="42" t="s">
        <v>83</v>
      </c>
      <c r="DS5" s="49" t="str">
        <f>BP4</f>
        <v>10% Up to Half Yearly</v>
      </c>
      <c r="DT5" s="262" t="s">
        <v>101</v>
      </c>
      <c r="DU5" s="43" t="s">
        <v>69</v>
      </c>
      <c r="DV5" s="263" t="str">
        <f>IF(DV4="",""," Total Marks   (Up to H.Y.)")</f>
        <v xml:space="preserve"> Total Marks   (Up to H.Y.)</v>
      </c>
      <c r="DW5" s="264" t="str">
        <f>IF(DV4="","",CB4)</f>
        <v>10% Up to Half Yearly</v>
      </c>
      <c r="DX5" s="265" t="str">
        <f>IF(DV4="","","Extra {Proj.+Atnd.+Beh. (Max 5)}")</f>
        <v>Extra {Proj.+Atnd.+Beh. (Max 5)}</v>
      </c>
      <c r="DY5" s="266" t="str">
        <f>IF(DV4="","","Sessional Marks")</f>
        <v>Sessional Marks</v>
      </c>
      <c r="DZ5" s="42" t="str">
        <f>IF(DZ4="","","Total Marks   (Up to H.Y.)")</f>
        <v/>
      </c>
      <c r="EA5" s="49" t="str">
        <f>IF(DZ4="",CN4)</f>
        <v/>
      </c>
      <c r="EB5" s="262" t="str">
        <f>IF(DZ4="","","Extra {Proj.+Atnd.+Beh. (Max 5)}")</f>
        <v/>
      </c>
      <c r="EC5" s="43" t="str">
        <f>IF(DZ4="","",DY5)</f>
        <v/>
      </c>
      <c r="ED5" s="263" t="s">
        <v>146</v>
      </c>
      <c r="EE5" s="737" t="s">
        <v>38</v>
      </c>
      <c r="EF5" s="42" t="s">
        <v>146</v>
      </c>
      <c r="EG5" s="739" t="s">
        <v>38</v>
      </c>
      <c r="EH5" s="653"/>
    </row>
    <row r="6" spans="1:138" ht="15.75" customHeight="1" thickBot="1">
      <c r="A6" s="712"/>
      <c r="B6" s="634"/>
      <c r="C6" s="636"/>
      <c r="D6" s="636"/>
      <c r="E6" s="638"/>
      <c r="F6" s="636"/>
      <c r="G6" s="638"/>
      <c r="H6" s="638"/>
      <c r="I6" s="638"/>
      <c r="J6" s="649"/>
      <c r="K6" s="706"/>
      <c r="L6" s="708"/>
      <c r="M6" s="681"/>
      <c r="N6" s="704"/>
      <c r="O6" s="363">
        <f>'Marks Entry'!BY7</f>
        <v>10</v>
      </c>
      <c r="P6" s="364">
        <f>'Marks Entry'!BZ7</f>
        <v>10</v>
      </c>
      <c r="Q6" s="364">
        <f>'Marks Entry'!CA7</f>
        <v>10</v>
      </c>
      <c r="R6" s="364">
        <f>'Marks Entry'!CB7</f>
        <v>70</v>
      </c>
      <c r="S6" s="364">
        <f>'Marks Entry'!CC7</f>
        <v>100</v>
      </c>
      <c r="T6" s="364">
        <f>'Marks Entry'!CD7</f>
        <v>10</v>
      </c>
      <c r="U6" s="364">
        <f>'Marks Entry'!CE7</f>
        <v>4</v>
      </c>
      <c r="V6" s="364">
        <f>'Marks Entry'!CF7</f>
        <v>3</v>
      </c>
      <c r="W6" s="364">
        <f>'Marks Entry'!CG7</f>
        <v>2</v>
      </c>
      <c r="X6" s="364">
        <f>'Marks Entry'!CH7</f>
        <v>1</v>
      </c>
      <c r="Y6" s="364">
        <f>'Marks Entry'!CI7</f>
        <v>10</v>
      </c>
      <c r="Z6" s="365">
        <f>'Marks Entry'!CJ7</f>
        <v>20</v>
      </c>
      <c r="AA6" s="363">
        <f>'Marks Entry'!CK7</f>
        <v>10</v>
      </c>
      <c r="AB6" s="364">
        <f>'Marks Entry'!CL7</f>
        <v>10</v>
      </c>
      <c r="AC6" s="364">
        <f>'Marks Entry'!CM7</f>
        <v>10</v>
      </c>
      <c r="AD6" s="364">
        <f>'Marks Entry'!CN7</f>
        <v>70</v>
      </c>
      <c r="AE6" s="364">
        <f>'Marks Entry'!CO7</f>
        <v>100</v>
      </c>
      <c r="AF6" s="364">
        <f>'Marks Entry'!CP7</f>
        <v>10</v>
      </c>
      <c r="AG6" s="364">
        <f>'Marks Entry'!CQ7</f>
        <v>4</v>
      </c>
      <c r="AH6" s="364">
        <f>'Marks Entry'!CR7</f>
        <v>3</v>
      </c>
      <c r="AI6" s="364">
        <f>'Marks Entry'!CS7</f>
        <v>2</v>
      </c>
      <c r="AJ6" s="364">
        <f>'Marks Entry'!CT7</f>
        <v>1</v>
      </c>
      <c r="AK6" s="364">
        <f>'Marks Entry'!CU7</f>
        <v>10</v>
      </c>
      <c r="AL6" s="365">
        <f>'Marks Entry'!CV7</f>
        <v>20</v>
      </c>
      <c r="AM6" s="363">
        <f>'Marks Entry'!CW7</f>
        <v>10</v>
      </c>
      <c r="AN6" s="364">
        <f>'Marks Entry'!CX7</f>
        <v>10</v>
      </c>
      <c r="AO6" s="364">
        <f>'Marks Entry'!CY7</f>
        <v>10</v>
      </c>
      <c r="AP6" s="364">
        <f>'Marks Entry'!CZ7</f>
        <v>70</v>
      </c>
      <c r="AQ6" s="364">
        <f>'Marks Entry'!DA7</f>
        <v>100</v>
      </c>
      <c r="AR6" s="364">
        <f>'Marks Entry'!DB7</f>
        <v>10</v>
      </c>
      <c r="AS6" s="364">
        <f>'Marks Entry'!DC7</f>
        <v>5</v>
      </c>
      <c r="AT6" s="364">
        <f>'Marks Entry'!DD7</f>
        <v>3</v>
      </c>
      <c r="AU6" s="364">
        <f>'Marks Entry'!DE7</f>
        <v>1</v>
      </c>
      <c r="AV6" s="364">
        <f>'Marks Entry'!DF7</f>
        <v>1</v>
      </c>
      <c r="AW6" s="364">
        <f>'Marks Entry'!DG7</f>
        <v>10</v>
      </c>
      <c r="AX6" s="365">
        <f>'Marks Entry'!DH7</f>
        <v>20</v>
      </c>
      <c r="AY6" s="363">
        <f>'Marks Entry'!DI7</f>
        <v>10</v>
      </c>
      <c r="AZ6" s="364">
        <f>'Marks Entry'!DJ7</f>
        <v>10</v>
      </c>
      <c r="BA6" s="364">
        <f>'Marks Entry'!DK7</f>
        <v>10</v>
      </c>
      <c r="BB6" s="364">
        <f>'Marks Entry'!DL7</f>
        <v>70</v>
      </c>
      <c r="BC6" s="364">
        <f>'Marks Entry'!DM7</f>
        <v>100</v>
      </c>
      <c r="BD6" s="364">
        <f>'Marks Entry'!DN7</f>
        <v>10</v>
      </c>
      <c r="BE6" s="364">
        <f>'Marks Entry'!DO7</f>
        <v>5</v>
      </c>
      <c r="BF6" s="364">
        <f>'Marks Entry'!DP7</f>
        <v>3</v>
      </c>
      <c r="BG6" s="364">
        <f>'Marks Entry'!DQ7</f>
        <v>1</v>
      </c>
      <c r="BH6" s="364">
        <f>'Marks Entry'!DR7</f>
        <v>1</v>
      </c>
      <c r="BI6" s="364">
        <f>'Marks Entry'!DS7</f>
        <v>10</v>
      </c>
      <c r="BJ6" s="365">
        <f>'Marks Entry'!DT7</f>
        <v>20</v>
      </c>
      <c r="BK6" s="363">
        <f>'Marks Entry'!DU7</f>
        <v>10</v>
      </c>
      <c r="BL6" s="364">
        <f>'Marks Entry'!DV7</f>
        <v>10</v>
      </c>
      <c r="BM6" s="364">
        <f>'Marks Entry'!DW7</f>
        <v>10</v>
      </c>
      <c r="BN6" s="364">
        <f>'Marks Entry'!DX7</f>
        <v>70</v>
      </c>
      <c r="BO6" s="364">
        <f>'Marks Entry'!DY7</f>
        <v>100</v>
      </c>
      <c r="BP6" s="364">
        <f>'Marks Entry'!DZ7</f>
        <v>10</v>
      </c>
      <c r="BQ6" s="364">
        <f>'Marks Entry'!EA7</f>
        <v>5</v>
      </c>
      <c r="BR6" s="364">
        <f>'Marks Entry'!EB7</f>
        <v>3</v>
      </c>
      <c r="BS6" s="364">
        <f>'Marks Entry'!EC7</f>
        <v>1</v>
      </c>
      <c r="BT6" s="364">
        <f>'Marks Entry'!ED7</f>
        <v>1</v>
      </c>
      <c r="BU6" s="364">
        <f>'Marks Entry'!EE7</f>
        <v>10</v>
      </c>
      <c r="BV6" s="365">
        <f>'Marks Entry'!EF7</f>
        <v>20</v>
      </c>
      <c r="BW6" s="363">
        <f>IF(BW2="","",'Marks Entry'!EG7)</f>
        <v>10</v>
      </c>
      <c r="BX6" s="364">
        <f>IF(BW2="","",'Marks Entry'!EH7)</f>
        <v>10</v>
      </c>
      <c r="BY6" s="364">
        <f>'Marks Entry'!EI7</f>
        <v>10</v>
      </c>
      <c r="BZ6" s="364">
        <f>IF(BW2="","",'Marks Entry'!EJ7)</f>
        <v>40</v>
      </c>
      <c r="CA6" s="364">
        <f>IF(BW2="","",'Marks Entry'!EK7)</f>
        <v>70</v>
      </c>
      <c r="CB6" s="364">
        <f>IF(BW2="","",'Marks Entry'!EL7)</f>
        <v>7</v>
      </c>
      <c r="CC6" s="364">
        <f>IF(BW2="","",'Marks Entry'!EM7)</f>
        <v>3</v>
      </c>
      <c r="CD6" s="364">
        <f>IF(BW2="","",'Marks Entry'!EN7)</f>
        <v>3</v>
      </c>
      <c r="CE6" s="364" t="str">
        <f>IF(BX2="","",'Marks Entry'!EO7)</f>
        <v/>
      </c>
      <c r="CF6" s="364">
        <f>IF(BW2="","",'Marks Entry'!EP7)</f>
        <v>1</v>
      </c>
      <c r="CG6" s="364">
        <f>IF(BW2="","",'Marks Entry'!EQ7)</f>
        <v>8</v>
      </c>
      <c r="CH6" s="365">
        <f>IF(BW2="","",'Marks Entry'!ER7)</f>
        <v>15</v>
      </c>
      <c r="CI6" s="363" t="str">
        <f>IF(CI2="","",'Marks Entry'!ES7)</f>
        <v/>
      </c>
      <c r="CJ6" s="364" t="str">
        <f>IF(CI2="","",'Marks Entry'!ET7)</f>
        <v/>
      </c>
      <c r="CK6" s="364" t="str">
        <f>'Marks Entry'!EU7</f>
        <v/>
      </c>
      <c r="CL6" s="364" t="str">
        <f>IF(CI2="","",'Marks Entry'!EV7)</f>
        <v/>
      </c>
      <c r="CM6" s="364" t="str">
        <f>IF(CI2="","",'Marks Entry'!EW7)</f>
        <v/>
      </c>
      <c r="CN6" s="364" t="str">
        <f>IF(CI2="","",'Marks Entry'!EX7)</f>
        <v/>
      </c>
      <c r="CO6" s="364" t="str">
        <f>IF(CI2="","",'Marks Entry'!EY7)</f>
        <v/>
      </c>
      <c r="CP6" s="364" t="str">
        <f>IF(CI2="","",'Marks Entry'!EZ7)</f>
        <v/>
      </c>
      <c r="CQ6" s="364" t="str">
        <f>IF(CJ2="","",'Marks Entry'!FA7)</f>
        <v/>
      </c>
      <c r="CR6" s="364" t="str">
        <f>IF(CI2="","",'Marks Entry'!FB7)</f>
        <v/>
      </c>
      <c r="CS6" s="364" t="str">
        <f>IF(CI2="","",'Marks Entry'!FC7)</f>
        <v/>
      </c>
      <c r="CT6" s="365" t="str">
        <f>IF(CI2="","",'Marks Entry'!FD7)</f>
        <v/>
      </c>
      <c r="CU6" s="366">
        <f>'Marks Entry'!BU7</f>
        <v>80</v>
      </c>
      <c r="CV6" s="367">
        <f>'Marks Entry'!BV7</f>
        <v>20</v>
      </c>
      <c r="CW6" s="367">
        <f>SUM(CU6:CV6)</f>
        <v>100</v>
      </c>
      <c r="CX6" s="711" t="e">
        <f>'Marks Entry'!#REF!</f>
        <v>#REF!</v>
      </c>
      <c r="CY6" s="131">
        <f>'Marks Entry'!BW7</f>
        <v>100</v>
      </c>
      <c r="CZ6" s="711" t="e">
        <f>'Marks Entry'!#REF!</f>
        <v>#REF!</v>
      </c>
      <c r="DA6" s="715"/>
      <c r="DB6" s="307">
        <f>S6</f>
        <v>100</v>
      </c>
      <c r="DC6" s="308">
        <f>T6</f>
        <v>10</v>
      </c>
      <c r="DD6" s="308">
        <f>Y6</f>
        <v>10</v>
      </c>
      <c r="DE6" s="309">
        <f>SUM(DC6:DD6)</f>
        <v>20</v>
      </c>
      <c r="DF6" s="293">
        <f>AE6</f>
        <v>100</v>
      </c>
      <c r="DG6" s="294">
        <f>AF6</f>
        <v>10</v>
      </c>
      <c r="DH6" s="294">
        <f>AC6</f>
        <v>10</v>
      </c>
      <c r="DI6" s="295">
        <f>SUM(DG6:DH6)</f>
        <v>20</v>
      </c>
      <c r="DJ6" s="307">
        <f>AQ6</f>
        <v>100</v>
      </c>
      <c r="DK6" s="308">
        <f>AR6</f>
        <v>10</v>
      </c>
      <c r="DL6" s="308">
        <f>AW6</f>
        <v>10</v>
      </c>
      <c r="DM6" s="309">
        <f>SUM(DK6:DL6)</f>
        <v>20</v>
      </c>
      <c r="DN6" s="293">
        <f>BC6</f>
        <v>100</v>
      </c>
      <c r="DO6" s="294">
        <f>BD6</f>
        <v>10</v>
      </c>
      <c r="DP6" s="294">
        <f>BI6</f>
        <v>10</v>
      </c>
      <c r="DQ6" s="295">
        <f>SUM(DO6:DP6)</f>
        <v>20</v>
      </c>
      <c r="DR6" s="307">
        <f>BO6</f>
        <v>100</v>
      </c>
      <c r="DS6" s="308">
        <f>BP6</f>
        <v>10</v>
      </c>
      <c r="DT6" s="308">
        <f>BU6</f>
        <v>10</v>
      </c>
      <c r="DU6" s="309">
        <f>SUM(DS6:DT6)</f>
        <v>20</v>
      </c>
      <c r="DV6" s="293">
        <f>IF(DV4="","",CA6)</f>
        <v>70</v>
      </c>
      <c r="DW6" s="294">
        <f>IF(DV4="","",CB6)</f>
        <v>7</v>
      </c>
      <c r="DX6" s="294">
        <f>IF(DV4="","",CG6)</f>
        <v>8</v>
      </c>
      <c r="DY6" s="295">
        <f>IF(DV4="","",SUM(DW6:DX6))</f>
        <v>15</v>
      </c>
      <c r="DZ6" s="307" t="str">
        <f>IF(DZ4="","",CM6)</f>
        <v/>
      </c>
      <c r="EA6" s="308" t="str">
        <f>IF(DZ4="","",CN6)</f>
        <v/>
      </c>
      <c r="EB6" s="308" t="str">
        <f>IF(DZ4="","",CS6)</f>
        <v/>
      </c>
      <c r="EC6" s="309" t="str">
        <f>IF(DZ4="","",SUM(EA6:EB6))</f>
        <v/>
      </c>
      <c r="ED6" s="293">
        <v>100</v>
      </c>
      <c r="EE6" s="738"/>
      <c r="EF6" s="307">
        <v>100</v>
      </c>
      <c r="EG6" s="740"/>
      <c r="EH6" s="653"/>
    </row>
    <row r="7" spans="1:138" s="20" customFormat="1" ht="17.25" customHeight="1">
      <c r="A7" s="712"/>
      <c r="B7" s="88">
        <f>IF(F7&gt;0,1,0)</f>
        <v>1</v>
      </c>
      <c r="C7" s="89">
        <f>'Marks Entry'!D9</f>
        <v>12</v>
      </c>
      <c r="D7" s="89">
        <f>'Marks Entry'!E9</f>
        <v>1251</v>
      </c>
      <c r="E7" s="105">
        <f>'Marks Entry'!F9</f>
        <v>0</v>
      </c>
      <c r="F7" s="89">
        <f>'Marks Entry'!G9</f>
        <v>1201</v>
      </c>
      <c r="G7" s="89" t="str">
        <f>'Marks Entry'!H9</f>
        <v>AASI</v>
      </c>
      <c r="H7" s="89" t="str">
        <f>'Marks Entry'!I9</f>
        <v>JETHA RAM</v>
      </c>
      <c r="I7" s="89" t="str">
        <f>'Marks Entry'!J9</f>
        <v>SANTOSH</v>
      </c>
      <c r="J7" s="747">
        <f>'Marks Entry'!K9</f>
        <v>40940</v>
      </c>
      <c r="K7" s="92">
        <f>'Marks Entry'!L9</f>
        <v>280</v>
      </c>
      <c r="L7" s="93">
        <f>'Marks Entry'!M9</f>
        <v>274</v>
      </c>
      <c r="M7" s="94">
        <f>'Marks Entry'!N9</f>
        <v>97.857142857142847</v>
      </c>
      <c r="N7" s="98">
        <f>'Marks Entry'!O9</f>
        <v>3</v>
      </c>
      <c r="O7" s="82">
        <f>'Marks Entry'!BY9</f>
        <v>5</v>
      </c>
      <c r="P7" s="83">
        <f>'Marks Entry'!BZ9</f>
        <v>7</v>
      </c>
      <c r="Q7" s="83">
        <f>'Marks Entry'!CA9</f>
        <v>8</v>
      </c>
      <c r="R7" s="83">
        <f>'Marks Entry'!CB9</f>
        <v>55</v>
      </c>
      <c r="S7" s="83">
        <f>'Marks Entry'!CC9</f>
        <v>75</v>
      </c>
      <c r="T7" s="83">
        <f>'Marks Entry'!CD9</f>
        <v>8</v>
      </c>
      <c r="U7" s="83">
        <f>'Marks Entry'!CE9</f>
        <v>5</v>
      </c>
      <c r="V7" s="83">
        <f>'Marks Entry'!CF9</f>
        <v>3</v>
      </c>
      <c r="W7" s="83">
        <f>'Marks Entry'!CG9</f>
        <v>0</v>
      </c>
      <c r="X7" s="83">
        <f>'Marks Entry'!CH9</f>
        <v>1</v>
      </c>
      <c r="Y7" s="83">
        <f>'Marks Entry'!CI9</f>
        <v>9</v>
      </c>
      <c r="Z7" s="84">
        <f>'Marks Entry'!CJ9</f>
        <v>17</v>
      </c>
      <c r="AA7" s="82">
        <f>'Marks Entry'!CK9</f>
        <v>7</v>
      </c>
      <c r="AB7" s="83">
        <f>'Marks Entry'!CL9</f>
        <v>7</v>
      </c>
      <c r="AC7" s="83">
        <f>'Marks Entry'!CM9</f>
        <v>7</v>
      </c>
      <c r="AD7" s="83">
        <f>'Marks Entry'!CN9</f>
        <v>50</v>
      </c>
      <c r="AE7" s="83">
        <f>'Marks Entry'!CO9</f>
        <v>71</v>
      </c>
      <c r="AF7" s="83">
        <f>'Marks Entry'!CP9</f>
        <v>8</v>
      </c>
      <c r="AG7" s="83">
        <f>'Marks Entry'!CQ9</f>
        <v>5</v>
      </c>
      <c r="AH7" s="83">
        <f>'Marks Entry'!CR9</f>
        <v>3</v>
      </c>
      <c r="AI7" s="83">
        <f>'Marks Entry'!CS9</f>
        <v>0</v>
      </c>
      <c r="AJ7" s="83">
        <f>'Marks Entry'!CT9</f>
        <v>2</v>
      </c>
      <c r="AK7" s="83">
        <f>'Marks Entry'!CU9</f>
        <v>10</v>
      </c>
      <c r="AL7" s="84">
        <f>'Marks Entry'!CV9</f>
        <v>18</v>
      </c>
      <c r="AM7" s="82">
        <f>'Marks Entry'!CW9</f>
        <v>8</v>
      </c>
      <c r="AN7" s="83">
        <f>'Marks Entry'!CX9</f>
        <v>8</v>
      </c>
      <c r="AO7" s="83">
        <f>'Marks Entry'!CY9</f>
        <v>8</v>
      </c>
      <c r="AP7" s="83">
        <f>'Marks Entry'!CZ9</f>
        <v>35</v>
      </c>
      <c r="AQ7" s="83">
        <f>'Marks Entry'!DA9</f>
        <v>59</v>
      </c>
      <c r="AR7" s="83">
        <f>'Marks Entry'!DB9</f>
        <v>6</v>
      </c>
      <c r="AS7" s="83">
        <f>'Marks Entry'!DC9</f>
        <v>2</v>
      </c>
      <c r="AT7" s="83">
        <f>'Marks Entry'!DD9</f>
        <v>3</v>
      </c>
      <c r="AU7" s="83">
        <f>'Marks Entry'!DE9</f>
        <v>0</v>
      </c>
      <c r="AV7" s="83">
        <f>'Marks Entry'!DF9</f>
        <v>2</v>
      </c>
      <c r="AW7" s="83">
        <f>'Marks Entry'!DG9</f>
        <v>7</v>
      </c>
      <c r="AX7" s="84">
        <f>'Marks Entry'!DH9</f>
        <v>13</v>
      </c>
      <c r="AY7" s="82">
        <f>'Marks Entry'!DI9</f>
        <v>5</v>
      </c>
      <c r="AZ7" s="83">
        <f>'Marks Entry'!DJ9</f>
        <v>5</v>
      </c>
      <c r="BA7" s="83">
        <f>'Marks Entry'!DK9</f>
        <v>5</v>
      </c>
      <c r="BB7" s="83">
        <f>'Marks Entry'!DL9</f>
        <v>15</v>
      </c>
      <c r="BC7" s="83">
        <f>'Marks Entry'!DM9</f>
        <v>30</v>
      </c>
      <c r="BD7" s="83">
        <f>'Marks Entry'!DN9</f>
        <v>3</v>
      </c>
      <c r="BE7" s="83">
        <f>'Marks Entry'!DO9</f>
        <v>0</v>
      </c>
      <c r="BF7" s="83">
        <f>'Marks Entry'!DP9</f>
        <v>3</v>
      </c>
      <c r="BG7" s="83">
        <f>'Marks Entry'!DQ9</f>
        <v>0</v>
      </c>
      <c r="BH7" s="83">
        <f>'Marks Entry'!DR9</f>
        <v>1</v>
      </c>
      <c r="BI7" s="83">
        <f>'Marks Entry'!DS9</f>
        <v>4</v>
      </c>
      <c r="BJ7" s="84">
        <f>'Marks Entry'!DT9</f>
        <v>7</v>
      </c>
      <c r="BK7" s="82">
        <f>'Marks Entry'!DU9</f>
        <v>4</v>
      </c>
      <c r="BL7" s="83">
        <f>'Marks Entry'!DV9</f>
        <v>4</v>
      </c>
      <c r="BM7" s="83">
        <f>'Marks Entry'!DW9</f>
        <v>4</v>
      </c>
      <c r="BN7" s="83">
        <f>'Marks Entry'!DX9</f>
        <v>12</v>
      </c>
      <c r="BO7" s="83">
        <f>'Marks Entry'!DY9</f>
        <v>24</v>
      </c>
      <c r="BP7" s="83">
        <f>'Marks Entry'!DZ9</f>
        <v>3</v>
      </c>
      <c r="BQ7" s="83">
        <f>'Marks Entry'!EA9</f>
        <v>0</v>
      </c>
      <c r="BR7" s="83">
        <f>'Marks Entry'!EB9</f>
        <v>3</v>
      </c>
      <c r="BS7" s="83">
        <f>'Marks Entry'!EC9</f>
        <v>0</v>
      </c>
      <c r="BT7" s="83">
        <f>'Marks Entry'!ED9</f>
        <v>1</v>
      </c>
      <c r="BU7" s="83">
        <f>'Marks Entry'!EE9</f>
        <v>4</v>
      </c>
      <c r="BV7" s="84">
        <f>'Marks Entry'!EF9</f>
        <v>7</v>
      </c>
      <c r="BW7" s="82">
        <f>IF($BW$2="","",'Marks Entry'!EG9)</f>
        <v>4</v>
      </c>
      <c r="BX7" s="83">
        <f>IF($BW$2="","",'Marks Entry'!EH9)</f>
        <v>4</v>
      </c>
      <c r="BY7" s="83">
        <f>IF($BW$2="","",'Marks Entry'!EI9)</f>
        <v>4</v>
      </c>
      <c r="BZ7" s="83">
        <f>IF($BW$2="","",'Marks Entry'!EJ9)</f>
        <v>18</v>
      </c>
      <c r="CA7" s="83">
        <f>IF($BW$2="","",'Marks Entry'!EK9)</f>
        <v>30</v>
      </c>
      <c r="CB7" s="83">
        <f>IF($BW$2="","",'Marks Entry'!EL9)</f>
        <v>3</v>
      </c>
      <c r="CC7" s="83">
        <f>IF($BW$2="","",'Marks Entry'!EM9)</f>
        <v>5</v>
      </c>
      <c r="CD7" s="83">
        <f>IF($BW$2="","",'Marks Entry'!EN9)</f>
        <v>3</v>
      </c>
      <c r="CE7" s="83">
        <f>IF($BW$2="","",'Marks Entry'!EO9)</f>
        <v>0</v>
      </c>
      <c r="CF7" s="83">
        <f>IF($BW$2="","",'Marks Entry'!EP9)</f>
        <v>2</v>
      </c>
      <c r="CG7" s="83">
        <f>IF($BW$2="","",'Marks Entry'!EQ9)</f>
        <v>10</v>
      </c>
      <c r="CH7" s="84">
        <f>IF($BW$2="","",'Marks Entry'!ER9)</f>
        <v>13</v>
      </c>
      <c r="CI7" s="82" t="str">
        <f>IF($CI$2="","",'Marks Entry'!ES9)</f>
        <v/>
      </c>
      <c r="CJ7" s="83" t="str">
        <f>IF($CI$2="","",'Marks Entry'!ET9)</f>
        <v/>
      </c>
      <c r="CK7" s="83" t="str">
        <f>IF($CI$2="","",'Marks Entry'!EU9)</f>
        <v/>
      </c>
      <c r="CL7" s="83" t="str">
        <f>IF($CI$2="","",'Marks Entry'!EV9)</f>
        <v/>
      </c>
      <c r="CM7" s="83" t="str">
        <f>IF($CI$2="","",'Marks Entry'!EW9)</f>
        <v/>
      </c>
      <c r="CN7" s="83" t="str">
        <f>IF($CI$2="","",'Marks Entry'!EX9)</f>
        <v/>
      </c>
      <c r="CO7" s="83" t="str">
        <f>IF($CI$2="","",'Marks Entry'!EY9)</f>
        <v/>
      </c>
      <c r="CP7" s="83" t="str">
        <f>IF($CI$2="","",'Marks Entry'!EZ9)</f>
        <v/>
      </c>
      <c r="CQ7" s="83" t="str">
        <f>IF($CI$2="","",'Marks Entry'!FA9)</f>
        <v/>
      </c>
      <c r="CR7" s="83" t="str">
        <f>IF($CI$2="","",'Marks Entry'!FB9)</f>
        <v/>
      </c>
      <c r="CS7" s="83" t="str">
        <f>IF($CI$2="","",'Marks Entry'!FC9)</f>
        <v/>
      </c>
      <c r="CT7" s="84" t="str">
        <f>IF($CI$2="","",'Marks Entry'!FD9)</f>
        <v/>
      </c>
      <c r="CU7" s="368">
        <f>'Marks Entry'!BU9</f>
        <v>60</v>
      </c>
      <c r="CV7" s="369">
        <f>'Marks Entry'!BV9</f>
        <v>20</v>
      </c>
      <c r="CW7" s="369">
        <f>SUM(CU7:CV7)</f>
        <v>80</v>
      </c>
      <c r="CX7" s="102" t="str">
        <f>IF(CW7&gt;=80,"A",IF(CW7&gt;=60,"B",IF(CW7&gt;=40,"C","D")))</f>
        <v>A</v>
      </c>
      <c r="CY7" s="101">
        <f>'Marks Entry'!BW9</f>
        <v>75</v>
      </c>
      <c r="CZ7" s="102" t="str">
        <f>IF(CY7&gt;=80,"A",IF(CY7&gt;=60,"B",IF(CY7&gt;=50,"C","D")))</f>
        <v>B</v>
      </c>
      <c r="DA7" s="715"/>
      <c r="DB7" s="267">
        <f>S7</f>
        <v>75</v>
      </c>
      <c r="DC7" s="100">
        <f>T7</f>
        <v>8</v>
      </c>
      <c r="DD7" s="100">
        <f>Y7</f>
        <v>9</v>
      </c>
      <c r="DE7" s="268">
        <f>SUM(DC7:DD7)</f>
        <v>17</v>
      </c>
      <c r="DF7" s="296">
        <f>AE7</f>
        <v>71</v>
      </c>
      <c r="DG7" s="297">
        <f>AF7</f>
        <v>8</v>
      </c>
      <c r="DH7" s="297">
        <f>AK7</f>
        <v>10</v>
      </c>
      <c r="DI7" s="298">
        <f>SUM(DG7:DH7)</f>
        <v>18</v>
      </c>
      <c r="DJ7" s="267">
        <f>AQ7</f>
        <v>59</v>
      </c>
      <c r="DK7" s="100">
        <f>AR7</f>
        <v>6</v>
      </c>
      <c r="DL7" s="100">
        <f>AW7</f>
        <v>7</v>
      </c>
      <c r="DM7" s="50">
        <f>SUM(DK7:DL7)</f>
        <v>13</v>
      </c>
      <c r="DN7" s="296">
        <f>BC7</f>
        <v>30</v>
      </c>
      <c r="DO7" s="297">
        <f>BD7</f>
        <v>3</v>
      </c>
      <c r="DP7" s="297">
        <f>BI7</f>
        <v>4</v>
      </c>
      <c r="DQ7" s="299">
        <f>SUM(DO7:DP7)</f>
        <v>7</v>
      </c>
      <c r="DR7" s="267">
        <f>BO7</f>
        <v>24</v>
      </c>
      <c r="DS7" s="100">
        <f>BP7</f>
        <v>3</v>
      </c>
      <c r="DT7" s="100">
        <f>BU7</f>
        <v>4</v>
      </c>
      <c r="DU7" s="268">
        <f>SUM(DS7:DT7)</f>
        <v>7</v>
      </c>
      <c r="DV7" s="296">
        <f>IF(DV4="","",CA7)</f>
        <v>30</v>
      </c>
      <c r="DW7" s="297">
        <f>IF(DV4="","",CB7)</f>
        <v>3</v>
      </c>
      <c r="DX7" s="297">
        <f>IF(DV4="","",CG7)</f>
        <v>10</v>
      </c>
      <c r="DY7" s="299">
        <f>IF(DV4="","",SUM(DW7:DX7))</f>
        <v>13</v>
      </c>
      <c r="DZ7" s="267" t="str">
        <f>IF($DZ$4="","",CM7)</f>
        <v/>
      </c>
      <c r="EA7" s="100" t="str">
        <f>IF($DZ$4="","",CN7)</f>
        <v/>
      </c>
      <c r="EB7" s="100" t="str">
        <f>IF($DZ$4="","",CS7)</f>
        <v/>
      </c>
      <c r="EC7" s="50" t="str">
        <f>IF($DZ$4="","",SUM(EA7:EB7))</f>
        <v/>
      </c>
      <c r="ED7" s="300">
        <f>CW7</f>
        <v>80</v>
      </c>
      <c r="EE7" s="301" t="str">
        <f>CX7</f>
        <v>A</v>
      </c>
      <c r="EF7" s="45">
        <f>CY7</f>
        <v>75</v>
      </c>
      <c r="EG7" s="46" t="str">
        <f>CZ7</f>
        <v>B</v>
      </c>
      <c r="EH7" s="653"/>
    </row>
    <row r="8" spans="1:138" s="20" customFormat="1" ht="17.25" customHeight="1">
      <c r="A8" s="712"/>
      <c r="B8" s="90">
        <f>IF(F8&gt;0,B7+1,0)</f>
        <v>0</v>
      </c>
      <c r="C8" s="19">
        <f>'Marks Entry'!D10</f>
        <v>12</v>
      </c>
      <c r="D8" s="19">
        <f>'Marks Entry'!E10</f>
        <v>1841</v>
      </c>
      <c r="E8" s="106" t="str">
        <f>'Marks Entry'!F10</f>
        <v/>
      </c>
      <c r="F8" s="19">
        <f>'Marks Entry'!G10</f>
        <v>0</v>
      </c>
      <c r="G8" s="19" t="str">
        <f>'Marks Entry'!H10</f>
        <v>ANITA</v>
      </c>
      <c r="H8" s="19" t="str">
        <f>'Marks Entry'!I10</f>
        <v>HEMA RAM</v>
      </c>
      <c r="I8" s="19" t="str">
        <f>'Marks Entry'!J10</f>
        <v>JAITI</v>
      </c>
      <c r="J8" s="748">
        <f>'Marks Entry'!K10</f>
        <v>41279</v>
      </c>
      <c r="K8" s="92" t="str">
        <f>'Marks Entry'!L10</f>
        <v/>
      </c>
      <c r="L8" s="93">
        <f>'Marks Entry'!M10</f>
        <v>0</v>
      </c>
      <c r="M8" s="94" t="str">
        <f>'Marks Entry'!N10</f>
        <v/>
      </c>
      <c r="N8" s="98">
        <f>'Marks Entry'!O10</f>
        <v>0</v>
      </c>
      <c r="O8" s="77">
        <f>'Marks Entry'!BY10</f>
        <v>0</v>
      </c>
      <c r="P8" s="76">
        <f>'Marks Entry'!BZ10</f>
        <v>0</v>
      </c>
      <c r="Q8" s="76">
        <f>'Marks Entry'!CA10</f>
        <v>0</v>
      </c>
      <c r="R8" s="76">
        <f>'Marks Entry'!CB10</f>
        <v>0</v>
      </c>
      <c r="S8" s="76">
        <f>'Marks Entry'!CC10</f>
        <v>0</v>
      </c>
      <c r="T8" s="76">
        <f>'Marks Entry'!CD10</f>
        <v>0</v>
      </c>
      <c r="U8" s="76">
        <f>'Marks Entry'!CE10</f>
        <v>0</v>
      </c>
      <c r="V8" s="76">
        <f>'Marks Entry'!CF10</f>
        <v>0</v>
      </c>
      <c r="W8" s="76">
        <f>'Marks Entry'!CG10</f>
        <v>0</v>
      </c>
      <c r="X8" s="76">
        <f>'Marks Entry'!CH10</f>
        <v>0</v>
      </c>
      <c r="Y8" s="76">
        <f>'Marks Entry'!CI10</f>
        <v>0</v>
      </c>
      <c r="Z8" s="78">
        <f>'Marks Entry'!CJ10</f>
        <v>0</v>
      </c>
      <c r="AA8" s="77">
        <f>'Marks Entry'!CK10</f>
        <v>0</v>
      </c>
      <c r="AB8" s="76">
        <f>'Marks Entry'!CL10</f>
        <v>0</v>
      </c>
      <c r="AC8" s="76">
        <f>'Marks Entry'!CM10</f>
        <v>0</v>
      </c>
      <c r="AD8" s="76">
        <f>'Marks Entry'!CN10</f>
        <v>0</v>
      </c>
      <c r="AE8" s="76">
        <f>'Marks Entry'!CO10</f>
        <v>0</v>
      </c>
      <c r="AF8" s="76">
        <f>'Marks Entry'!CP10</f>
        <v>0</v>
      </c>
      <c r="AG8" s="76">
        <f>'Marks Entry'!CQ10</f>
        <v>0</v>
      </c>
      <c r="AH8" s="76">
        <f>'Marks Entry'!CR10</f>
        <v>0</v>
      </c>
      <c r="AI8" s="76">
        <f>'Marks Entry'!CS10</f>
        <v>0</v>
      </c>
      <c r="AJ8" s="76">
        <f>'Marks Entry'!CT10</f>
        <v>0</v>
      </c>
      <c r="AK8" s="76">
        <f>'Marks Entry'!CU10</f>
        <v>0</v>
      </c>
      <c r="AL8" s="78">
        <f>'Marks Entry'!CV10</f>
        <v>0</v>
      </c>
      <c r="AM8" s="77">
        <f>'Marks Entry'!CW10</f>
        <v>0</v>
      </c>
      <c r="AN8" s="76">
        <f>'Marks Entry'!CX10</f>
        <v>0</v>
      </c>
      <c r="AO8" s="76">
        <f>'Marks Entry'!CY10</f>
        <v>0</v>
      </c>
      <c r="AP8" s="76">
        <f>'Marks Entry'!CZ10</f>
        <v>0</v>
      </c>
      <c r="AQ8" s="76">
        <f>'Marks Entry'!DA10</f>
        <v>0</v>
      </c>
      <c r="AR8" s="76">
        <f>'Marks Entry'!DB10</f>
        <v>0</v>
      </c>
      <c r="AS8" s="76">
        <f>'Marks Entry'!DC10</f>
        <v>0</v>
      </c>
      <c r="AT8" s="76">
        <f>'Marks Entry'!DD10</f>
        <v>0</v>
      </c>
      <c r="AU8" s="76">
        <f>'Marks Entry'!DE10</f>
        <v>0</v>
      </c>
      <c r="AV8" s="76">
        <f>'Marks Entry'!DF10</f>
        <v>0</v>
      </c>
      <c r="AW8" s="76">
        <f>'Marks Entry'!DG10</f>
        <v>0</v>
      </c>
      <c r="AX8" s="78">
        <f>'Marks Entry'!DH10</f>
        <v>0</v>
      </c>
      <c r="AY8" s="77">
        <f>'Marks Entry'!DI10</f>
        <v>0</v>
      </c>
      <c r="AZ8" s="76">
        <f>'Marks Entry'!DJ10</f>
        <v>0</v>
      </c>
      <c r="BA8" s="76">
        <f>'Marks Entry'!DK10</f>
        <v>0</v>
      </c>
      <c r="BB8" s="76">
        <f>'Marks Entry'!DL10</f>
        <v>0</v>
      </c>
      <c r="BC8" s="76">
        <f>'Marks Entry'!DM10</f>
        <v>0</v>
      </c>
      <c r="BD8" s="76">
        <f>'Marks Entry'!DN10</f>
        <v>0</v>
      </c>
      <c r="BE8" s="76">
        <f>'Marks Entry'!DO10</f>
        <v>0</v>
      </c>
      <c r="BF8" s="76">
        <f>'Marks Entry'!DP10</f>
        <v>0</v>
      </c>
      <c r="BG8" s="76">
        <f>'Marks Entry'!DQ10</f>
        <v>0</v>
      </c>
      <c r="BH8" s="76">
        <f>'Marks Entry'!DR10</f>
        <v>0</v>
      </c>
      <c r="BI8" s="76">
        <f>'Marks Entry'!DS10</f>
        <v>0</v>
      </c>
      <c r="BJ8" s="78">
        <f>'Marks Entry'!DT10</f>
        <v>0</v>
      </c>
      <c r="BK8" s="77">
        <f>'Marks Entry'!DU10</f>
        <v>0</v>
      </c>
      <c r="BL8" s="76">
        <f>'Marks Entry'!DV10</f>
        <v>0</v>
      </c>
      <c r="BM8" s="76">
        <f>'Marks Entry'!DW10</f>
        <v>0</v>
      </c>
      <c r="BN8" s="76">
        <f>'Marks Entry'!DX10</f>
        <v>0</v>
      </c>
      <c r="BO8" s="76">
        <f>'Marks Entry'!DY10</f>
        <v>0</v>
      </c>
      <c r="BP8" s="76">
        <f>'Marks Entry'!DZ10</f>
        <v>0</v>
      </c>
      <c r="BQ8" s="76">
        <f>'Marks Entry'!EA10</f>
        <v>0</v>
      </c>
      <c r="BR8" s="76">
        <f>'Marks Entry'!EB10</f>
        <v>0</v>
      </c>
      <c r="BS8" s="76">
        <f>'Marks Entry'!EC10</f>
        <v>0</v>
      </c>
      <c r="BT8" s="76">
        <f>'Marks Entry'!ED10</f>
        <v>0</v>
      </c>
      <c r="BU8" s="76">
        <f>'Marks Entry'!EE10</f>
        <v>0</v>
      </c>
      <c r="BV8" s="78">
        <f>'Marks Entry'!EF10</f>
        <v>0</v>
      </c>
      <c r="BW8" s="77">
        <f>IF($BW$2="","",'Marks Entry'!EG10)</f>
        <v>0</v>
      </c>
      <c r="BX8" s="76">
        <f>IF($BW$2="","",'Marks Entry'!EH10)</f>
        <v>0</v>
      </c>
      <c r="BY8" s="76">
        <f>IF($BW$2="","",'Marks Entry'!EI10)</f>
        <v>0</v>
      </c>
      <c r="BZ8" s="76">
        <f>IF($BW$2="","",'Marks Entry'!EJ10)</f>
        <v>0</v>
      </c>
      <c r="CA8" s="76">
        <f>IF($BW$2="","",'Marks Entry'!EK10)</f>
        <v>0</v>
      </c>
      <c r="CB8" s="76">
        <f>IF($BW$2="","",'Marks Entry'!EL10)</f>
        <v>0</v>
      </c>
      <c r="CC8" s="76">
        <f>IF($BW$2="","",'Marks Entry'!EM10)</f>
        <v>0</v>
      </c>
      <c r="CD8" s="76">
        <f>IF($BW$2="","",'Marks Entry'!EN10)</f>
        <v>0</v>
      </c>
      <c r="CE8" s="76">
        <f>IF($BW$2="","",'Marks Entry'!EO10)</f>
        <v>0</v>
      </c>
      <c r="CF8" s="76">
        <f>IF($BW$2="","",'Marks Entry'!EP10)</f>
        <v>0</v>
      </c>
      <c r="CG8" s="76">
        <f>IF($BW$2="","",'Marks Entry'!EQ10)</f>
        <v>0</v>
      </c>
      <c r="CH8" s="78">
        <f>IF($BW$2="","",'Marks Entry'!ER10)</f>
        <v>0</v>
      </c>
      <c r="CI8" s="77" t="str">
        <f>IF($CI$2="","",'Marks Entry'!ES10)</f>
        <v/>
      </c>
      <c r="CJ8" s="76" t="str">
        <f>IF($CI$2="","",'Marks Entry'!ET10)</f>
        <v/>
      </c>
      <c r="CK8" s="76" t="str">
        <f>IF($CI$2="","",'Marks Entry'!EU10)</f>
        <v/>
      </c>
      <c r="CL8" s="76" t="str">
        <f>IF($CI$2="","",'Marks Entry'!EV10)</f>
        <v/>
      </c>
      <c r="CM8" s="76" t="str">
        <f>IF($CI$2="","",'Marks Entry'!EW10)</f>
        <v/>
      </c>
      <c r="CN8" s="76" t="str">
        <f>IF($CI$2="","",'Marks Entry'!EX10)</f>
        <v/>
      </c>
      <c r="CO8" s="76" t="str">
        <f>IF($CI$2="","",'Marks Entry'!EY10)</f>
        <v/>
      </c>
      <c r="CP8" s="76" t="str">
        <f>IF($CI$2="","",'Marks Entry'!EZ10)</f>
        <v/>
      </c>
      <c r="CQ8" s="76" t="str">
        <f>IF($CI$2="","",'Marks Entry'!FA10)</f>
        <v/>
      </c>
      <c r="CR8" s="76" t="str">
        <f>IF($CI$2="","",'Marks Entry'!FB10)</f>
        <v/>
      </c>
      <c r="CS8" s="76" t="str">
        <f>IF($CI$2="","",'Marks Entry'!FC10)</f>
        <v/>
      </c>
      <c r="CT8" s="78" t="str">
        <f>IF($CI$2="","",'Marks Entry'!FD10)</f>
        <v/>
      </c>
      <c r="CU8" s="368">
        <f>'Marks Entry'!BU10</f>
        <v>10</v>
      </c>
      <c r="CV8" s="369">
        <f>'Marks Entry'!BV10</f>
        <v>10</v>
      </c>
      <c r="CW8" s="369">
        <f t="shared" ref="CW8:CW71" si="0">SUM(CU8:CV8)</f>
        <v>20</v>
      </c>
      <c r="CX8" s="102" t="str">
        <f t="shared" ref="CX8:CX71" si="1">IF(CW8&gt;=80,"A",IF(CW8&gt;=60,"B",IF(CW8&gt;=40,"C","D")))</f>
        <v>D</v>
      </c>
      <c r="CY8" s="101">
        <f>'Marks Entry'!BW10</f>
        <v>10</v>
      </c>
      <c r="CZ8" s="102" t="str">
        <f t="shared" ref="CZ8:CZ71" si="2">IF(CY8&gt;=80,"A",IF(CY8&gt;=60,"B",IF(CY8&gt;=50,"C","D")))</f>
        <v>D</v>
      </c>
      <c r="DA8" s="715"/>
      <c r="DB8" s="310">
        <f>S8</f>
        <v>0</v>
      </c>
      <c r="DC8" s="51">
        <f t="shared" ref="DC8:DC71" si="3">T8</f>
        <v>0</v>
      </c>
      <c r="DD8" s="51">
        <f t="shared" ref="DD8:DD71" si="4">Y8</f>
        <v>0</v>
      </c>
      <c r="DE8" s="52">
        <f t="shared" ref="DE8:DE71" si="5">SUM(DC8:DD8)</f>
        <v>0</v>
      </c>
      <c r="DF8" s="304">
        <f t="shared" ref="DF8:DF71" si="6">AE8</f>
        <v>0</v>
      </c>
      <c r="DG8" s="302">
        <f t="shared" ref="DG8:DG71" si="7">AF8</f>
        <v>0</v>
      </c>
      <c r="DH8" s="305">
        <f t="shared" ref="DH8:DH71" si="8">AK8</f>
        <v>0</v>
      </c>
      <c r="DI8" s="303">
        <f t="shared" ref="DI8:DI71" si="9">SUM(DG8:DH8)</f>
        <v>0</v>
      </c>
      <c r="DJ8" s="47">
        <f t="shared" ref="DJ8:DJ71" si="10">AQ8</f>
        <v>0</v>
      </c>
      <c r="DK8" s="51">
        <f t="shared" ref="DK8:DK71" si="11">AR8</f>
        <v>0</v>
      </c>
      <c r="DL8" s="51">
        <f t="shared" ref="DL8:DL71" si="12">AW8</f>
        <v>0</v>
      </c>
      <c r="DM8" s="52">
        <f t="shared" ref="DM8:DM71" si="13">SUM(DK8:DL8)</f>
        <v>0</v>
      </c>
      <c r="DN8" s="304">
        <f t="shared" ref="DN8:DN71" si="14">BC8</f>
        <v>0</v>
      </c>
      <c r="DO8" s="302">
        <f t="shared" ref="DO8:DO71" si="15">BD8</f>
        <v>0</v>
      </c>
      <c r="DP8" s="302">
        <f t="shared" ref="DP8:DP71" si="16">BI8</f>
        <v>0</v>
      </c>
      <c r="DQ8" s="303">
        <f t="shared" ref="DQ8:DQ71" si="17">SUM(DO8:DP8)</f>
        <v>0</v>
      </c>
      <c r="DR8" s="310">
        <f>BO8</f>
        <v>0</v>
      </c>
      <c r="DS8" s="51">
        <f t="shared" ref="DS8:DS71" si="18">BP8</f>
        <v>0</v>
      </c>
      <c r="DT8" s="51">
        <f t="shared" ref="DT8:DT71" si="19">BU8</f>
        <v>0</v>
      </c>
      <c r="DU8" s="354">
        <f t="shared" ref="DU8:DU71" si="20">SUM(DS8:DT8)</f>
        <v>0</v>
      </c>
      <c r="DV8" s="304">
        <f t="shared" ref="DV8:DV71" si="21">IF(DV5="","",CA8)</f>
        <v>0</v>
      </c>
      <c r="DW8" s="302">
        <f t="shared" ref="DW8:DW71" si="22">IF(DV5="","",CB8)</f>
        <v>0</v>
      </c>
      <c r="DX8" s="302">
        <f t="shared" ref="DX8:DX71" si="23">IF(DV5="","",CG8)</f>
        <v>0</v>
      </c>
      <c r="DY8" s="303">
        <f t="shared" ref="DY8:DY71" si="24">IF(DV5="","",SUM(DW8:DX8))</f>
        <v>0</v>
      </c>
      <c r="DZ8" s="47" t="str">
        <f t="shared" ref="DZ8:DZ71" si="25">IF($DZ$4="","",CM8)</f>
        <v/>
      </c>
      <c r="EA8" s="51" t="str">
        <f t="shared" ref="EA8:EA71" si="26">IF($DZ$4="","",CN8)</f>
        <v/>
      </c>
      <c r="EB8" s="51" t="str">
        <f t="shared" ref="EB8:EB71" si="27">IF($DZ$4="","",CS8)</f>
        <v/>
      </c>
      <c r="EC8" s="52" t="str">
        <f t="shared" ref="EC8:EC71" si="28">IF($DZ$4="","",SUM(EA8:EB8))</f>
        <v/>
      </c>
      <c r="ED8" s="304">
        <f t="shared" ref="ED8:ED71" si="29">CW8</f>
        <v>20</v>
      </c>
      <c r="EE8" s="306" t="str">
        <f t="shared" ref="EE8:EE71" si="30">CX8</f>
        <v>D</v>
      </c>
      <c r="EF8" s="47">
        <f t="shared" ref="EF8:EF71" si="31">CY8</f>
        <v>10</v>
      </c>
      <c r="EG8" s="48" t="str">
        <f t="shared" ref="EG8:EG71" si="32">CZ8</f>
        <v>D</v>
      </c>
      <c r="EH8" s="653"/>
    </row>
    <row r="9" spans="1:138" s="20" customFormat="1" ht="17.25" customHeight="1">
      <c r="A9" s="712"/>
      <c r="B9" s="90">
        <f t="shared" ref="B9:B72" si="33">IF(F9&gt;0,B8+1,0)</f>
        <v>0</v>
      </c>
      <c r="C9" s="19">
        <f>'Marks Entry'!D11</f>
        <v>12</v>
      </c>
      <c r="D9" s="19">
        <f>'Marks Entry'!E11</f>
        <v>1916</v>
      </c>
      <c r="E9" s="106" t="str">
        <f>'Marks Entry'!F11</f>
        <v/>
      </c>
      <c r="F9" s="19">
        <f>'Marks Entry'!G11</f>
        <v>0</v>
      </c>
      <c r="G9" s="19" t="str">
        <f>'Marks Entry'!H11</f>
        <v>DEVI</v>
      </c>
      <c r="H9" s="19" t="str">
        <f>'Marks Entry'!I11</f>
        <v>DUNGAR RAM</v>
      </c>
      <c r="I9" s="19" t="str">
        <f>'Marks Entry'!J11</f>
        <v>RAJO DEVI</v>
      </c>
      <c r="J9" s="748">
        <f>'Marks Entry'!K11</f>
        <v>40127</v>
      </c>
      <c r="K9" s="92" t="str">
        <f>'Marks Entry'!L11</f>
        <v/>
      </c>
      <c r="L9" s="93">
        <f>'Marks Entry'!M11</f>
        <v>0</v>
      </c>
      <c r="M9" s="94" t="str">
        <f>'Marks Entry'!N11</f>
        <v/>
      </c>
      <c r="N9" s="98">
        <f>'Marks Entry'!O11</f>
        <v>0</v>
      </c>
      <c r="O9" s="77">
        <f>'Marks Entry'!BY11</f>
        <v>0</v>
      </c>
      <c r="P9" s="76">
        <f>'Marks Entry'!BZ11</f>
        <v>0</v>
      </c>
      <c r="Q9" s="76">
        <f>'Marks Entry'!CA11</f>
        <v>0</v>
      </c>
      <c r="R9" s="76">
        <f>'Marks Entry'!CB11</f>
        <v>0</v>
      </c>
      <c r="S9" s="76">
        <f>'Marks Entry'!CC11</f>
        <v>0</v>
      </c>
      <c r="T9" s="76">
        <f>'Marks Entry'!CD11</f>
        <v>0</v>
      </c>
      <c r="U9" s="76">
        <f>'Marks Entry'!CE11</f>
        <v>0</v>
      </c>
      <c r="V9" s="76">
        <f>'Marks Entry'!CF11</f>
        <v>0</v>
      </c>
      <c r="W9" s="76">
        <f>'Marks Entry'!CG11</f>
        <v>0</v>
      </c>
      <c r="X9" s="76">
        <f>'Marks Entry'!CH11</f>
        <v>0</v>
      </c>
      <c r="Y9" s="76">
        <f>'Marks Entry'!CI11</f>
        <v>0</v>
      </c>
      <c r="Z9" s="78">
        <f>'Marks Entry'!CJ11</f>
        <v>0</v>
      </c>
      <c r="AA9" s="77">
        <f>'Marks Entry'!CK11</f>
        <v>0</v>
      </c>
      <c r="AB9" s="76">
        <f>'Marks Entry'!CL11</f>
        <v>0</v>
      </c>
      <c r="AC9" s="76">
        <f>'Marks Entry'!CM11</f>
        <v>0</v>
      </c>
      <c r="AD9" s="76">
        <f>'Marks Entry'!CN11</f>
        <v>0</v>
      </c>
      <c r="AE9" s="76">
        <f>'Marks Entry'!CO11</f>
        <v>0</v>
      </c>
      <c r="AF9" s="76">
        <f>'Marks Entry'!CP11</f>
        <v>0</v>
      </c>
      <c r="AG9" s="76">
        <f>'Marks Entry'!CQ11</f>
        <v>0</v>
      </c>
      <c r="AH9" s="76">
        <f>'Marks Entry'!CR11</f>
        <v>0</v>
      </c>
      <c r="AI9" s="76">
        <f>'Marks Entry'!CS11</f>
        <v>0</v>
      </c>
      <c r="AJ9" s="76">
        <f>'Marks Entry'!CT11</f>
        <v>0</v>
      </c>
      <c r="AK9" s="76">
        <f>'Marks Entry'!CU11</f>
        <v>0</v>
      </c>
      <c r="AL9" s="78">
        <f>'Marks Entry'!CV11</f>
        <v>0</v>
      </c>
      <c r="AM9" s="77">
        <f>'Marks Entry'!CW11</f>
        <v>0</v>
      </c>
      <c r="AN9" s="76">
        <f>'Marks Entry'!CX11</f>
        <v>0</v>
      </c>
      <c r="AO9" s="76">
        <f>'Marks Entry'!CY11</f>
        <v>0</v>
      </c>
      <c r="AP9" s="76">
        <f>'Marks Entry'!CZ11</f>
        <v>0</v>
      </c>
      <c r="AQ9" s="76">
        <f>'Marks Entry'!DA11</f>
        <v>0</v>
      </c>
      <c r="AR9" s="76">
        <f>'Marks Entry'!DB11</f>
        <v>0</v>
      </c>
      <c r="AS9" s="76">
        <f>'Marks Entry'!DC11</f>
        <v>0</v>
      </c>
      <c r="AT9" s="76">
        <f>'Marks Entry'!DD11</f>
        <v>0</v>
      </c>
      <c r="AU9" s="76">
        <f>'Marks Entry'!DE11</f>
        <v>0</v>
      </c>
      <c r="AV9" s="76">
        <f>'Marks Entry'!DF11</f>
        <v>0</v>
      </c>
      <c r="AW9" s="76">
        <f>'Marks Entry'!DG11</f>
        <v>0</v>
      </c>
      <c r="AX9" s="78">
        <f>'Marks Entry'!DH11</f>
        <v>0</v>
      </c>
      <c r="AY9" s="77">
        <f>'Marks Entry'!DI11</f>
        <v>0</v>
      </c>
      <c r="AZ9" s="76">
        <f>'Marks Entry'!DJ11</f>
        <v>0</v>
      </c>
      <c r="BA9" s="76">
        <f>'Marks Entry'!DK11</f>
        <v>0</v>
      </c>
      <c r="BB9" s="76">
        <f>'Marks Entry'!DL11</f>
        <v>0</v>
      </c>
      <c r="BC9" s="76">
        <f>'Marks Entry'!DM11</f>
        <v>0</v>
      </c>
      <c r="BD9" s="76">
        <f>'Marks Entry'!DN11</f>
        <v>0</v>
      </c>
      <c r="BE9" s="76">
        <f>'Marks Entry'!DO11</f>
        <v>0</v>
      </c>
      <c r="BF9" s="76">
        <f>'Marks Entry'!DP11</f>
        <v>0</v>
      </c>
      <c r="BG9" s="76">
        <f>'Marks Entry'!DQ11</f>
        <v>0</v>
      </c>
      <c r="BH9" s="76">
        <f>'Marks Entry'!DR11</f>
        <v>0</v>
      </c>
      <c r="BI9" s="76">
        <f>'Marks Entry'!DS11</f>
        <v>0</v>
      </c>
      <c r="BJ9" s="78">
        <f>'Marks Entry'!DT11</f>
        <v>0</v>
      </c>
      <c r="BK9" s="77">
        <f>'Marks Entry'!DU11</f>
        <v>0</v>
      </c>
      <c r="BL9" s="76">
        <f>'Marks Entry'!DV11</f>
        <v>0</v>
      </c>
      <c r="BM9" s="76">
        <f>'Marks Entry'!DW11</f>
        <v>0</v>
      </c>
      <c r="BN9" s="76">
        <f>'Marks Entry'!DX11</f>
        <v>0</v>
      </c>
      <c r="BO9" s="76">
        <f>'Marks Entry'!DY11</f>
        <v>0</v>
      </c>
      <c r="BP9" s="76">
        <f>'Marks Entry'!DZ11</f>
        <v>0</v>
      </c>
      <c r="BQ9" s="76">
        <f>'Marks Entry'!EA11</f>
        <v>0</v>
      </c>
      <c r="BR9" s="76">
        <f>'Marks Entry'!EB11</f>
        <v>0</v>
      </c>
      <c r="BS9" s="76">
        <f>'Marks Entry'!EC11</f>
        <v>0</v>
      </c>
      <c r="BT9" s="76">
        <f>'Marks Entry'!ED11</f>
        <v>0</v>
      </c>
      <c r="BU9" s="76">
        <f>'Marks Entry'!EE11</f>
        <v>0</v>
      </c>
      <c r="BV9" s="78">
        <f>'Marks Entry'!EF11</f>
        <v>0</v>
      </c>
      <c r="BW9" s="77">
        <f>IF($BW$2="","",'Marks Entry'!EG11)</f>
        <v>0</v>
      </c>
      <c r="BX9" s="76">
        <f>IF($BW$2="","",'Marks Entry'!EH11)</f>
        <v>0</v>
      </c>
      <c r="BY9" s="76">
        <f>IF($BW$2="","",'Marks Entry'!EI11)</f>
        <v>0</v>
      </c>
      <c r="BZ9" s="76">
        <f>IF($BW$2="","",'Marks Entry'!EJ11)</f>
        <v>0</v>
      </c>
      <c r="CA9" s="76">
        <f>IF($BW$2="","",'Marks Entry'!EK11)</f>
        <v>0</v>
      </c>
      <c r="CB9" s="76">
        <f>IF($BW$2="","",'Marks Entry'!EL11)</f>
        <v>0</v>
      </c>
      <c r="CC9" s="76">
        <f>IF($BW$2="","",'Marks Entry'!EM11)</f>
        <v>0</v>
      </c>
      <c r="CD9" s="76">
        <f>IF($BW$2="","",'Marks Entry'!EN11)</f>
        <v>0</v>
      </c>
      <c r="CE9" s="76">
        <f>IF($BW$2="","",'Marks Entry'!EO11)</f>
        <v>0</v>
      </c>
      <c r="CF9" s="76">
        <f>IF($BW$2="","",'Marks Entry'!EP11)</f>
        <v>0</v>
      </c>
      <c r="CG9" s="76">
        <f>IF($BW$2="","",'Marks Entry'!EQ11)</f>
        <v>0</v>
      </c>
      <c r="CH9" s="78">
        <f>IF($BW$2="","",'Marks Entry'!ER11)</f>
        <v>0</v>
      </c>
      <c r="CI9" s="77" t="str">
        <f>IF($CI$2="","",'Marks Entry'!ES11)</f>
        <v/>
      </c>
      <c r="CJ9" s="76" t="str">
        <f>IF($CI$2="","",'Marks Entry'!ET11)</f>
        <v/>
      </c>
      <c r="CK9" s="76" t="str">
        <f>IF($CI$2="","",'Marks Entry'!EU11)</f>
        <v/>
      </c>
      <c r="CL9" s="76" t="str">
        <f>IF($CI$2="","",'Marks Entry'!EV11)</f>
        <v/>
      </c>
      <c r="CM9" s="76" t="str">
        <f>IF($CI$2="","",'Marks Entry'!EW11)</f>
        <v/>
      </c>
      <c r="CN9" s="76" t="str">
        <f>IF($CI$2="","",'Marks Entry'!EX11)</f>
        <v/>
      </c>
      <c r="CO9" s="76" t="str">
        <f>IF($CI$2="","",'Marks Entry'!EY11)</f>
        <v/>
      </c>
      <c r="CP9" s="76" t="str">
        <f>IF($CI$2="","",'Marks Entry'!EZ11)</f>
        <v/>
      </c>
      <c r="CQ9" s="76" t="str">
        <f>IF($CI$2="","",'Marks Entry'!FA11)</f>
        <v/>
      </c>
      <c r="CR9" s="76" t="str">
        <f>IF($CI$2="","",'Marks Entry'!FB11)</f>
        <v/>
      </c>
      <c r="CS9" s="76" t="str">
        <f>IF($CI$2="","",'Marks Entry'!FC11)</f>
        <v/>
      </c>
      <c r="CT9" s="78" t="str">
        <f>IF($CI$2="","",'Marks Entry'!FD11)</f>
        <v/>
      </c>
      <c r="CU9" s="368">
        <f>'Marks Entry'!BU11</f>
        <v>0</v>
      </c>
      <c r="CV9" s="369">
        <f>'Marks Entry'!BV11</f>
        <v>0</v>
      </c>
      <c r="CW9" s="369">
        <f t="shared" si="0"/>
        <v>0</v>
      </c>
      <c r="CX9" s="102" t="str">
        <f t="shared" si="1"/>
        <v>D</v>
      </c>
      <c r="CY9" s="101">
        <f>'Marks Entry'!BW11</f>
        <v>0</v>
      </c>
      <c r="CZ9" s="102" t="str">
        <f t="shared" si="2"/>
        <v>D</v>
      </c>
      <c r="DA9" s="715"/>
      <c r="DB9" s="47">
        <f t="shared" ref="DB9:DB71" si="34">S9</f>
        <v>0</v>
      </c>
      <c r="DC9" s="51">
        <f t="shared" si="3"/>
        <v>0</v>
      </c>
      <c r="DD9" s="51">
        <f t="shared" si="4"/>
        <v>0</v>
      </c>
      <c r="DE9" s="52">
        <f t="shared" si="5"/>
        <v>0</v>
      </c>
      <c r="DF9" s="304">
        <f t="shared" si="6"/>
        <v>0</v>
      </c>
      <c r="DG9" s="302">
        <f t="shared" si="7"/>
        <v>0</v>
      </c>
      <c r="DH9" s="302">
        <f t="shared" si="8"/>
        <v>0</v>
      </c>
      <c r="DI9" s="303">
        <f t="shared" si="9"/>
        <v>0</v>
      </c>
      <c r="DJ9" s="47">
        <f t="shared" si="10"/>
        <v>0</v>
      </c>
      <c r="DK9" s="51">
        <f t="shared" si="11"/>
        <v>0</v>
      </c>
      <c r="DL9" s="51">
        <f t="shared" si="12"/>
        <v>0</v>
      </c>
      <c r="DM9" s="52">
        <f t="shared" si="13"/>
        <v>0</v>
      </c>
      <c r="DN9" s="304">
        <f t="shared" si="14"/>
        <v>0</v>
      </c>
      <c r="DO9" s="302">
        <f t="shared" si="15"/>
        <v>0</v>
      </c>
      <c r="DP9" s="302">
        <f t="shared" si="16"/>
        <v>0</v>
      </c>
      <c r="DQ9" s="303">
        <f t="shared" si="17"/>
        <v>0</v>
      </c>
      <c r="DR9" s="47">
        <f t="shared" ref="DR9:DR71" si="35">BO9</f>
        <v>0</v>
      </c>
      <c r="DS9" s="51">
        <f t="shared" si="18"/>
        <v>0</v>
      </c>
      <c r="DT9" s="51">
        <f t="shared" si="19"/>
        <v>0</v>
      </c>
      <c r="DU9" s="354">
        <f t="shared" si="20"/>
        <v>0</v>
      </c>
      <c r="DV9" s="304">
        <f t="shared" si="21"/>
        <v>0</v>
      </c>
      <c r="DW9" s="302">
        <f t="shared" si="22"/>
        <v>0</v>
      </c>
      <c r="DX9" s="302">
        <f t="shared" si="23"/>
        <v>0</v>
      </c>
      <c r="DY9" s="303">
        <f t="shared" si="24"/>
        <v>0</v>
      </c>
      <c r="DZ9" s="47" t="str">
        <f t="shared" si="25"/>
        <v/>
      </c>
      <c r="EA9" s="51" t="str">
        <f t="shared" si="26"/>
        <v/>
      </c>
      <c r="EB9" s="51" t="str">
        <f t="shared" si="27"/>
        <v/>
      </c>
      <c r="EC9" s="52" t="str">
        <f t="shared" si="28"/>
        <v/>
      </c>
      <c r="ED9" s="304">
        <f t="shared" si="29"/>
        <v>0</v>
      </c>
      <c r="EE9" s="306" t="str">
        <f t="shared" si="30"/>
        <v>D</v>
      </c>
      <c r="EF9" s="47">
        <f t="shared" si="31"/>
        <v>0</v>
      </c>
      <c r="EG9" s="48" t="str">
        <f t="shared" si="32"/>
        <v>D</v>
      </c>
      <c r="EH9" s="653"/>
    </row>
    <row r="10" spans="1:138" s="20" customFormat="1" ht="17.25" customHeight="1">
      <c r="A10" s="712"/>
      <c r="B10" s="90">
        <f t="shared" si="33"/>
        <v>0</v>
      </c>
      <c r="C10" s="19">
        <f>'Marks Entry'!D12</f>
        <v>12</v>
      </c>
      <c r="D10" s="19">
        <f>'Marks Entry'!E12</f>
        <v>1853</v>
      </c>
      <c r="E10" s="106" t="str">
        <f>'Marks Entry'!F12</f>
        <v/>
      </c>
      <c r="F10" s="19">
        <f>'Marks Entry'!G12</f>
        <v>0</v>
      </c>
      <c r="G10" s="19" t="str">
        <f>'Marks Entry'!H12</f>
        <v>Ganpat Ram</v>
      </c>
      <c r="H10" s="19" t="str">
        <f>'Marks Entry'!I12</f>
        <v>GUMANA RAM</v>
      </c>
      <c r="I10" s="19" t="str">
        <f>'Marks Entry'!J12</f>
        <v>KAMLA</v>
      </c>
      <c r="J10" s="748">
        <f>'Marks Entry'!K12</f>
        <v>40660</v>
      </c>
      <c r="K10" s="92" t="str">
        <f>'Marks Entry'!L12</f>
        <v/>
      </c>
      <c r="L10" s="93">
        <f>'Marks Entry'!M12</f>
        <v>0</v>
      </c>
      <c r="M10" s="94" t="str">
        <f>'Marks Entry'!N12</f>
        <v/>
      </c>
      <c r="N10" s="98">
        <f>'Marks Entry'!O12</f>
        <v>0</v>
      </c>
      <c r="O10" s="77">
        <f>'Marks Entry'!BY12</f>
        <v>0</v>
      </c>
      <c r="P10" s="76">
        <f>'Marks Entry'!BZ12</f>
        <v>0</v>
      </c>
      <c r="Q10" s="76">
        <f>'Marks Entry'!CA12</f>
        <v>0</v>
      </c>
      <c r="R10" s="76">
        <f>'Marks Entry'!CB12</f>
        <v>0</v>
      </c>
      <c r="S10" s="76">
        <f>'Marks Entry'!CC12</f>
        <v>0</v>
      </c>
      <c r="T10" s="76">
        <f>'Marks Entry'!CD12</f>
        <v>0</v>
      </c>
      <c r="U10" s="76">
        <f>'Marks Entry'!CE12</f>
        <v>0</v>
      </c>
      <c r="V10" s="76">
        <f>'Marks Entry'!CF12</f>
        <v>0</v>
      </c>
      <c r="W10" s="76">
        <f>'Marks Entry'!CG12</f>
        <v>0</v>
      </c>
      <c r="X10" s="76">
        <f>'Marks Entry'!CH12</f>
        <v>0</v>
      </c>
      <c r="Y10" s="76">
        <f>'Marks Entry'!CI12</f>
        <v>0</v>
      </c>
      <c r="Z10" s="78">
        <f>'Marks Entry'!CJ12</f>
        <v>0</v>
      </c>
      <c r="AA10" s="77">
        <f>'Marks Entry'!CK12</f>
        <v>0</v>
      </c>
      <c r="AB10" s="76">
        <f>'Marks Entry'!CL12</f>
        <v>0</v>
      </c>
      <c r="AC10" s="76">
        <f>'Marks Entry'!CM12</f>
        <v>0</v>
      </c>
      <c r="AD10" s="76">
        <f>'Marks Entry'!CN12</f>
        <v>0</v>
      </c>
      <c r="AE10" s="76">
        <f>'Marks Entry'!CO12</f>
        <v>0</v>
      </c>
      <c r="AF10" s="76">
        <f>'Marks Entry'!CP12</f>
        <v>0</v>
      </c>
      <c r="AG10" s="76">
        <f>'Marks Entry'!CQ12</f>
        <v>0</v>
      </c>
      <c r="AH10" s="76">
        <f>'Marks Entry'!CR12</f>
        <v>0</v>
      </c>
      <c r="AI10" s="76">
        <f>'Marks Entry'!CS12</f>
        <v>0</v>
      </c>
      <c r="AJ10" s="76">
        <f>'Marks Entry'!CT12</f>
        <v>0</v>
      </c>
      <c r="AK10" s="76">
        <f>'Marks Entry'!CU12</f>
        <v>0</v>
      </c>
      <c r="AL10" s="78">
        <f>'Marks Entry'!CV12</f>
        <v>0</v>
      </c>
      <c r="AM10" s="77">
        <f>'Marks Entry'!CW12</f>
        <v>0</v>
      </c>
      <c r="AN10" s="76">
        <f>'Marks Entry'!CX12</f>
        <v>0</v>
      </c>
      <c r="AO10" s="76">
        <f>'Marks Entry'!CY12</f>
        <v>0</v>
      </c>
      <c r="AP10" s="76">
        <f>'Marks Entry'!CZ12</f>
        <v>0</v>
      </c>
      <c r="AQ10" s="76">
        <f>'Marks Entry'!DA12</f>
        <v>0</v>
      </c>
      <c r="AR10" s="76">
        <f>'Marks Entry'!DB12</f>
        <v>0</v>
      </c>
      <c r="AS10" s="76">
        <f>'Marks Entry'!DC12</f>
        <v>0</v>
      </c>
      <c r="AT10" s="76">
        <f>'Marks Entry'!DD12</f>
        <v>0</v>
      </c>
      <c r="AU10" s="76">
        <f>'Marks Entry'!DE12</f>
        <v>0</v>
      </c>
      <c r="AV10" s="76">
        <f>'Marks Entry'!DF12</f>
        <v>0</v>
      </c>
      <c r="AW10" s="76">
        <f>'Marks Entry'!DG12</f>
        <v>0</v>
      </c>
      <c r="AX10" s="78">
        <f>'Marks Entry'!DH12</f>
        <v>0</v>
      </c>
      <c r="AY10" s="77">
        <f>'Marks Entry'!DI12</f>
        <v>0</v>
      </c>
      <c r="AZ10" s="76">
        <f>'Marks Entry'!DJ12</f>
        <v>0</v>
      </c>
      <c r="BA10" s="76">
        <f>'Marks Entry'!DK12</f>
        <v>0</v>
      </c>
      <c r="BB10" s="76">
        <f>'Marks Entry'!DL12</f>
        <v>0</v>
      </c>
      <c r="BC10" s="76">
        <f>'Marks Entry'!DM12</f>
        <v>0</v>
      </c>
      <c r="BD10" s="76">
        <f>'Marks Entry'!DN12</f>
        <v>0</v>
      </c>
      <c r="BE10" s="76">
        <f>'Marks Entry'!DO12</f>
        <v>0</v>
      </c>
      <c r="BF10" s="76">
        <f>'Marks Entry'!DP12</f>
        <v>0</v>
      </c>
      <c r="BG10" s="76">
        <f>'Marks Entry'!DQ12</f>
        <v>0</v>
      </c>
      <c r="BH10" s="76">
        <f>'Marks Entry'!DR12</f>
        <v>0</v>
      </c>
      <c r="BI10" s="76">
        <f>'Marks Entry'!DS12</f>
        <v>0</v>
      </c>
      <c r="BJ10" s="78">
        <f>'Marks Entry'!DT12</f>
        <v>0</v>
      </c>
      <c r="BK10" s="77">
        <f>'Marks Entry'!DU12</f>
        <v>0</v>
      </c>
      <c r="BL10" s="76">
        <f>'Marks Entry'!DV12</f>
        <v>0</v>
      </c>
      <c r="BM10" s="76">
        <f>'Marks Entry'!DW12</f>
        <v>0</v>
      </c>
      <c r="BN10" s="76">
        <f>'Marks Entry'!DX12</f>
        <v>0</v>
      </c>
      <c r="BO10" s="76">
        <f>'Marks Entry'!DY12</f>
        <v>0</v>
      </c>
      <c r="BP10" s="76">
        <f>'Marks Entry'!DZ12</f>
        <v>0</v>
      </c>
      <c r="BQ10" s="76">
        <f>'Marks Entry'!EA12</f>
        <v>0</v>
      </c>
      <c r="BR10" s="76">
        <f>'Marks Entry'!EB12</f>
        <v>0</v>
      </c>
      <c r="BS10" s="76">
        <f>'Marks Entry'!EC12</f>
        <v>0</v>
      </c>
      <c r="BT10" s="76">
        <f>'Marks Entry'!ED12</f>
        <v>0</v>
      </c>
      <c r="BU10" s="76">
        <f>'Marks Entry'!EE12</f>
        <v>0</v>
      </c>
      <c r="BV10" s="78">
        <f>'Marks Entry'!EF12</f>
        <v>0</v>
      </c>
      <c r="BW10" s="77">
        <f>IF($BW$2="","",'Marks Entry'!EG12)</f>
        <v>0</v>
      </c>
      <c r="BX10" s="76">
        <f>IF($BW$2="","",'Marks Entry'!EH12)</f>
        <v>0</v>
      </c>
      <c r="BY10" s="76">
        <f>IF($BW$2="","",'Marks Entry'!EI12)</f>
        <v>0</v>
      </c>
      <c r="BZ10" s="76">
        <f>IF($BW$2="","",'Marks Entry'!EJ12)</f>
        <v>0</v>
      </c>
      <c r="CA10" s="76">
        <f>IF($BW$2="","",'Marks Entry'!EK12)</f>
        <v>0</v>
      </c>
      <c r="CB10" s="76">
        <f>IF($BW$2="","",'Marks Entry'!EL12)</f>
        <v>0</v>
      </c>
      <c r="CC10" s="76">
        <f>IF($BW$2="","",'Marks Entry'!EM12)</f>
        <v>0</v>
      </c>
      <c r="CD10" s="76">
        <f>IF($BW$2="","",'Marks Entry'!EN12)</f>
        <v>0</v>
      </c>
      <c r="CE10" s="76">
        <f>IF($BW$2="","",'Marks Entry'!EO12)</f>
        <v>0</v>
      </c>
      <c r="CF10" s="76">
        <f>IF($BW$2="","",'Marks Entry'!EP12)</f>
        <v>0</v>
      </c>
      <c r="CG10" s="76">
        <f>IF($BW$2="","",'Marks Entry'!EQ12)</f>
        <v>0</v>
      </c>
      <c r="CH10" s="78">
        <f>IF($BW$2="","",'Marks Entry'!ER12)</f>
        <v>0</v>
      </c>
      <c r="CI10" s="77" t="str">
        <f>IF($CI$2="","",'Marks Entry'!ES12)</f>
        <v/>
      </c>
      <c r="CJ10" s="76" t="str">
        <f>IF($CI$2="","",'Marks Entry'!ET12)</f>
        <v/>
      </c>
      <c r="CK10" s="76" t="str">
        <f>IF($CI$2="","",'Marks Entry'!EU12)</f>
        <v/>
      </c>
      <c r="CL10" s="76" t="str">
        <f>IF($CI$2="","",'Marks Entry'!EV12)</f>
        <v/>
      </c>
      <c r="CM10" s="76" t="str">
        <f>IF($CI$2="","",'Marks Entry'!EW12)</f>
        <v/>
      </c>
      <c r="CN10" s="76" t="str">
        <f>IF($CI$2="","",'Marks Entry'!EX12)</f>
        <v/>
      </c>
      <c r="CO10" s="76" t="str">
        <f>IF($CI$2="","",'Marks Entry'!EY12)</f>
        <v/>
      </c>
      <c r="CP10" s="76" t="str">
        <f>IF($CI$2="","",'Marks Entry'!EZ12)</f>
        <v/>
      </c>
      <c r="CQ10" s="76" t="str">
        <f>IF($CI$2="","",'Marks Entry'!FA12)</f>
        <v/>
      </c>
      <c r="CR10" s="76" t="str">
        <f>IF($CI$2="","",'Marks Entry'!FB12)</f>
        <v/>
      </c>
      <c r="CS10" s="76" t="str">
        <f>IF($CI$2="","",'Marks Entry'!FC12)</f>
        <v/>
      </c>
      <c r="CT10" s="78" t="str">
        <f>IF($CI$2="","",'Marks Entry'!FD12)</f>
        <v/>
      </c>
      <c r="CU10" s="368">
        <f>'Marks Entry'!BU12</f>
        <v>0</v>
      </c>
      <c r="CV10" s="369">
        <f>'Marks Entry'!BV12</f>
        <v>0</v>
      </c>
      <c r="CW10" s="369">
        <f t="shared" si="0"/>
        <v>0</v>
      </c>
      <c r="CX10" s="102" t="str">
        <f t="shared" si="1"/>
        <v>D</v>
      </c>
      <c r="CY10" s="101">
        <f>'Marks Entry'!BW12</f>
        <v>0</v>
      </c>
      <c r="CZ10" s="102" t="str">
        <f t="shared" si="2"/>
        <v>D</v>
      </c>
      <c r="DA10" s="715"/>
      <c r="DB10" s="47">
        <f t="shared" si="34"/>
        <v>0</v>
      </c>
      <c r="DC10" s="51">
        <f t="shared" si="3"/>
        <v>0</v>
      </c>
      <c r="DD10" s="51">
        <f t="shared" si="4"/>
        <v>0</v>
      </c>
      <c r="DE10" s="52">
        <f t="shared" si="5"/>
        <v>0</v>
      </c>
      <c r="DF10" s="304">
        <f t="shared" si="6"/>
        <v>0</v>
      </c>
      <c r="DG10" s="302">
        <f t="shared" si="7"/>
        <v>0</v>
      </c>
      <c r="DH10" s="302">
        <f t="shared" si="8"/>
        <v>0</v>
      </c>
      <c r="DI10" s="303">
        <f t="shared" si="9"/>
        <v>0</v>
      </c>
      <c r="DJ10" s="47">
        <f t="shared" si="10"/>
        <v>0</v>
      </c>
      <c r="DK10" s="51">
        <f t="shared" si="11"/>
        <v>0</v>
      </c>
      <c r="DL10" s="51">
        <f t="shared" si="12"/>
        <v>0</v>
      </c>
      <c r="DM10" s="52">
        <f t="shared" si="13"/>
        <v>0</v>
      </c>
      <c r="DN10" s="304">
        <f t="shared" si="14"/>
        <v>0</v>
      </c>
      <c r="DO10" s="302">
        <f t="shared" si="15"/>
        <v>0</v>
      </c>
      <c r="DP10" s="302">
        <f t="shared" si="16"/>
        <v>0</v>
      </c>
      <c r="DQ10" s="303">
        <f t="shared" si="17"/>
        <v>0</v>
      </c>
      <c r="DR10" s="47">
        <f t="shared" si="35"/>
        <v>0</v>
      </c>
      <c r="DS10" s="51">
        <f t="shared" si="18"/>
        <v>0</v>
      </c>
      <c r="DT10" s="51">
        <f t="shared" si="19"/>
        <v>0</v>
      </c>
      <c r="DU10" s="354">
        <f t="shared" si="20"/>
        <v>0</v>
      </c>
      <c r="DV10" s="304">
        <f t="shared" si="21"/>
        <v>0</v>
      </c>
      <c r="DW10" s="302">
        <f t="shared" si="22"/>
        <v>0</v>
      </c>
      <c r="DX10" s="302">
        <f t="shared" si="23"/>
        <v>0</v>
      </c>
      <c r="DY10" s="303">
        <f t="shared" si="24"/>
        <v>0</v>
      </c>
      <c r="DZ10" s="47" t="str">
        <f t="shared" si="25"/>
        <v/>
      </c>
      <c r="EA10" s="51" t="str">
        <f t="shared" si="26"/>
        <v/>
      </c>
      <c r="EB10" s="51" t="str">
        <f t="shared" si="27"/>
        <v/>
      </c>
      <c r="EC10" s="52" t="str">
        <f t="shared" si="28"/>
        <v/>
      </c>
      <c r="ED10" s="304">
        <f t="shared" si="29"/>
        <v>0</v>
      </c>
      <c r="EE10" s="306" t="str">
        <f t="shared" si="30"/>
        <v>D</v>
      </c>
      <c r="EF10" s="47">
        <f t="shared" si="31"/>
        <v>0</v>
      </c>
      <c r="EG10" s="48" t="str">
        <f t="shared" si="32"/>
        <v>D</v>
      </c>
      <c r="EH10" s="653"/>
    </row>
    <row r="11" spans="1:138" s="20" customFormat="1" ht="17.25" customHeight="1">
      <c r="A11" s="712"/>
      <c r="B11" s="90">
        <f t="shared" si="33"/>
        <v>0</v>
      </c>
      <c r="C11" s="19">
        <f>'Marks Entry'!D13</f>
        <v>12</v>
      </c>
      <c r="D11" s="19">
        <f>'Marks Entry'!E13</f>
        <v>1915</v>
      </c>
      <c r="E11" s="106" t="str">
        <f>'Marks Entry'!F13</f>
        <v/>
      </c>
      <c r="F11" s="19">
        <f>'Marks Entry'!G13</f>
        <v>0</v>
      </c>
      <c r="G11" s="19" t="str">
        <f>'Marks Entry'!H13</f>
        <v>GOMTI</v>
      </c>
      <c r="H11" s="19" t="str">
        <f>'Marks Entry'!I13</f>
        <v>DUNGAR RAM</v>
      </c>
      <c r="I11" s="19" t="str">
        <f>'Marks Entry'!J13</f>
        <v>RAJO DEVI</v>
      </c>
      <c r="J11" s="748">
        <f>'Marks Entry'!K13</f>
        <v>40715</v>
      </c>
      <c r="K11" s="92" t="str">
        <f>'Marks Entry'!L13</f>
        <v/>
      </c>
      <c r="L11" s="93">
        <f>'Marks Entry'!M13</f>
        <v>0</v>
      </c>
      <c r="M11" s="94" t="str">
        <f>'Marks Entry'!N13</f>
        <v/>
      </c>
      <c r="N11" s="98">
        <f>'Marks Entry'!O13</f>
        <v>0</v>
      </c>
      <c r="O11" s="77">
        <f>'Marks Entry'!BY13</f>
        <v>0</v>
      </c>
      <c r="P11" s="76">
        <f>'Marks Entry'!BZ13</f>
        <v>0</v>
      </c>
      <c r="Q11" s="76">
        <f>'Marks Entry'!CA13</f>
        <v>0</v>
      </c>
      <c r="R11" s="76">
        <f>'Marks Entry'!CB13</f>
        <v>0</v>
      </c>
      <c r="S11" s="76">
        <f>'Marks Entry'!CC13</f>
        <v>0</v>
      </c>
      <c r="T11" s="76">
        <f>'Marks Entry'!CD13</f>
        <v>0</v>
      </c>
      <c r="U11" s="76">
        <f>'Marks Entry'!CE13</f>
        <v>0</v>
      </c>
      <c r="V11" s="76">
        <f>'Marks Entry'!CF13</f>
        <v>0</v>
      </c>
      <c r="W11" s="76">
        <f>'Marks Entry'!CG13</f>
        <v>0</v>
      </c>
      <c r="X11" s="76">
        <f>'Marks Entry'!CH13</f>
        <v>0</v>
      </c>
      <c r="Y11" s="76">
        <f>'Marks Entry'!CI13</f>
        <v>0</v>
      </c>
      <c r="Z11" s="78">
        <f>'Marks Entry'!CJ13</f>
        <v>0</v>
      </c>
      <c r="AA11" s="77">
        <f>'Marks Entry'!CK13</f>
        <v>0</v>
      </c>
      <c r="AB11" s="76">
        <f>'Marks Entry'!CL13</f>
        <v>0</v>
      </c>
      <c r="AC11" s="76">
        <f>'Marks Entry'!CM13</f>
        <v>0</v>
      </c>
      <c r="AD11" s="76">
        <f>'Marks Entry'!CN13</f>
        <v>0</v>
      </c>
      <c r="AE11" s="76">
        <f>'Marks Entry'!CO13</f>
        <v>0</v>
      </c>
      <c r="AF11" s="76">
        <f>'Marks Entry'!CP13</f>
        <v>0</v>
      </c>
      <c r="AG11" s="76">
        <f>'Marks Entry'!CQ13</f>
        <v>0</v>
      </c>
      <c r="AH11" s="76">
        <f>'Marks Entry'!CR13</f>
        <v>0</v>
      </c>
      <c r="AI11" s="76">
        <f>'Marks Entry'!CS13</f>
        <v>0</v>
      </c>
      <c r="AJ11" s="76">
        <f>'Marks Entry'!CT13</f>
        <v>0</v>
      </c>
      <c r="AK11" s="76">
        <f>'Marks Entry'!CU13</f>
        <v>0</v>
      </c>
      <c r="AL11" s="78">
        <f>'Marks Entry'!CV13</f>
        <v>0</v>
      </c>
      <c r="AM11" s="77">
        <f>'Marks Entry'!CW13</f>
        <v>0</v>
      </c>
      <c r="AN11" s="76">
        <f>'Marks Entry'!CX13</f>
        <v>0</v>
      </c>
      <c r="AO11" s="76">
        <f>'Marks Entry'!CY13</f>
        <v>0</v>
      </c>
      <c r="AP11" s="76">
        <f>'Marks Entry'!CZ13</f>
        <v>0</v>
      </c>
      <c r="AQ11" s="76">
        <f>'Marks Entry'!DA13</f>
        <v>0</v>
      </c>
      <c r="AR11" s="76">
        <f>'Marks Entry'!DB13</f>
        <v>0</v>
      </c>
      <c r="AS11" s="76">
        <f>'Marks Entry'!DC13</f>
        <v>0</v>
      </c>
      <c r="AT11" s="76">
        <f>'Marks Entry'!DD13</f>
        <v>0</v>
      </c>
      <c r="AU11" s="76">
        <f>'Marks Entry'!DE13</f>
        <v>0</v>
      </c>
      <c r="AV11" s="76">
        <f>'Marks Entry'!DF13</f>
        <v>0</v>
      </c>
      <c r="AW11" s="76">
        <f>'Marks Entry'!DG13</f>
        <v>0</v>
      </c>
      <c r="AX11" s="78">
        <f>'Marks Entry'!DH13</f>
        <v>0</v>
      </c>
      <c r="AY11" s="77">
        <f>'Marks Entry'!DI13</f>
        <v>0</v>
      </c>
      <c r="AZ11" s="76">
        <f>'Marks Entry'!DJ13</f>
        <v>0</v>
      </c>
      <c r="BA11" s="76">
        <f>'Marks Entry'!DK13</f>
        <v>0</v>
      </c>
      <c r="BB11" s="76">
        <f>'Marks Entry'!DL13</f>
        <v>0</v>
      </c>
      <c r="BC11" s="76">
        <f>'Marks Entry'!DM13</f>
        <v>0</v>
      </c>
      <c r="BD11" s="76">
        <f>'Marks Entry'!DN13</f>
        <v>0</v>
      </c>
      <c r="BE11" s="76">
        <f>'Marks Entry'!DO13</f>
        <v>0</v>
      </c>
      <c r="BF11" s="76">
        <f>'Marks Entry'!DP13</f>
        <v>0</v>
      </c>
      <c r="BG11" s="76">
        <f>'Marks Entry'!DQ13</f>
        <v>0</v>
      </c>
      <c r="BH11" s="76">
        <f>'Marks Entry'!DR13</f>
        <v>0</v>
      </c>
      <c r="BI11" s="76">
        <f>'Marks Entry'!DS13</f>
        <v>0</v>
      </c>
      <c r="BJ11" s="78">
        <f>'Marks Entry'!DT13</f>
        <v>0</v>
      </c>
      <c r="BK11" s="77">
        <f>'Marks Entry'!DU13</f>
        <v>0</v>
      </c>
      <c r="BL11" s="76">
        <f>'Marks Entry'!DV13</f>
        <v>0</v>
      </c>
      <c r="BM11" s="76">
        <f>'Marks Entry'!DW13</f>
        <v>0</v>
      </c>
      <c r="BN11" s="76">
        <f>'Marks Entry'!DX13</f>
        <v>0</v>
      </c>
      <c r="BO11" s="76">
        <f>'Marks Entry'!DY13</f>
        <v>0</v>
      </c>
      <c r="BP11" s="76">
        <f>'Marks Entry'!DZ13</f>
        <v>0</v>
      </c>
      <c r="BQ11" s="76">
        <f>'Marks Entry'!EA13</f>
        <v>0</v>
      </c>
      <c r="BR11" s="76">
        <f>'Marks Entry'!EB13</f>
        <v>0</v>
      </c>
      <c r="BS11" s="76">
        <f>'Marks Entry'!EC13</f>
        <v>0</v>
      </c>
      <c r="BT11" s="76">
        <f>'Marks Entry'!ED13</f>
        <v>0</v>
      </c>
      <c r="BU11" s="76">
        <f>'Marks Entry'!EE13</f>
        <v>0</v>
      </c>
      <c r="BV11" s="78">
        <f>'Marks Entry'!EF13</f>
        <v>0</v>
      </c>
      <c r="BW11" s="77">
        <f>IF($BW$2="","",'Marks Entry'!EG13)</f>
        <v>0</v>
      </c>
      <c r="BX11" s="76">
        <f>IF($BW$2="","",'Marks Entry'!EH13)</f>
        <v>0</v>
      </c>
      <c r="BY11" s="76">
        <f>IF($BW$2="","",'Marks Entry'!EI13)</f>
        <v>0</v>
      </c>
      <c r="BZ11" s="76">
        <f>IF($BW$2="","",'Marks Entry'!EJ13)</f>
        <v>0</v>
      </c>
      <c r="CA11" s="76">
        <f>IF($BW$2="","",'Marks Entry'!EK13)</f>
        <v>0</v>
      </c>
      <c r="CB11" s="76">
        <f>IF($BW$2="","",'Marks Entry'!EL13)</f>
        <v>0</v>
      </c>
      <c r="CC11" s="76">
        <f>IF($BW$2="","",'Marks Entry'!EM13)</f>
        <v>0</v>
      </c>
      <c r="CD11" s="76">
        <f>IF($BW$2="","",'Marks Entry'!EN13)</f>
        <v>0</v>
      </c>
      <c r="CE11" s="76">
        <f>IF($BW$2="","",'Marks Entry'!EO13)</f>
        <v>0</v>
      </c>
      <c r="CF11" s="76">
        <f>IF($BW$2="","",'Marks Entry'!EP13)</f>
        <v>0</v>
      </c>
      <c r="CG11" s="76">
        <f>IF($BW$2="","",'Marks Entry'!EQ13)</f>
        <v>0</v>
      </c>
      <c r="CH11" s="78">
        <f>IF($BW$2="","",'Marks Entry'!ER13)</f>
        <v>0</v>
      </c>
      <c r="CI11" s="77" t="str">
        <f>IF($CI$2="","",'Marks Entry'!ES13)</f>
        <v/>
      </c>
      <c r="CJ11" s="76" t="str">
        <f>IF($CI$2="","",'Marks Entry'!ET13)</f>
        <v/>
      </c>
      <c r="CK11" s="76" t="str">
        <f>IF($CI$2="","",'Marks Entry'!EU13)</f>
        <v/>
      </c>
      <c r="CL11" s="76" t="str">
        <f>IF($CI$2="","",'Marks Entry'!EV13)</f>
        <v/>
      </c>
      <c r="CM11" s="76" t="str">
        <f>IF($CI$2="","",'Marks Entry'!EW13)</f>
        <v/>
      </c>
      <c r="CN11" s="76" t="str">
        <f>IF($CI$2="","",'Marks Entry'!EX13)</f>
        <v/>
      </c>
      <c r="CO11" s="76" t="str">
        <f>IF($CI$2="","",'Marks Entry'!EY13)</f>
        <v/>
      </c>
      <c r="CP11" s="76" t="str">
        <f>IF($CI$2="","",'Marks Entry'!EZ13)</f>
        <v/>
      </c>
      <c r="CQ11" s="76" t="str">
        <f>IF($CI$2="","",'Marks Entry'!FA13)</f>
        <v/>
      </c>
      <c r="CR11" s="76" t="str">
        <f>IF($CI$2="","",'Marks Entry'!FB13)</f>
        <v/>
      </c>
      <c r="CS11" s="76" t="str">
        <f>IF($CI$2="","",'Marks Entry'!FC13)</f>
        <v/>
      </c>
      <c r="CT11" s="78" t="str">
        <f>IF($CI$2="","",'Marks Entry'!FD13)</f>
        <v/>
      </c>
      <c r="CU11" s="368">
        <f>'Marks Entry'!BU13</f>
        <v>0</v>
      </c>
      <c r="CV11" s="369">
        <f>'Marks Entry'!BV13</f>
        <v>0</v>
      </c>
      <c r="CW11" s="369">
        <f t="shared" si="0"/>
        <v>0</v>
      </c>
      <c r="CX11" s="102" t="str">
        <f t="shared" si="1"/>
        <v>D</v>
      </c>
      <c r="CY11" s="101">
        <f>'Marks Entry'!BW13</f>
        <v>0</v>
      </c>
      <c r="CZ11" s="102" t="str">
        <f t="shared" si="2"/>
        <v>D</v>
      </c>
      <c r="DA11" s="715"/>
      <c r="DB11" s="47">
        <f t="shared" si="34"/>
        <v>0</v>
      </c>
      <c r="DC11" s="51">
        <f t="shared" si="3"/>
        <v>0</v>
      </c>
      <c r="DD11" s="51">
        <f t="shared" si="4"/>
        <v>0</v>
      </c>
      <c r="DE11" s="52">
        <f t="shared" si="5"/>
        <v>0</v>
      </c>
      <c r="DF11" s="304">
        <f t="shared" si="6"/>
        <v>0</v>
      </c>
      <c r="DG11" s="302">
        <f t="shared" si="7"/>
        <v>0</v>
      </c>
      <c r="DH11" s="302">
        <f t="shared" si="8"/>
        <v>0</v>
      </c>
      <c r="DI11" s="303">
        <f t="shared" si="9"/>
        <v>0</v>
      </c>
      <c r="DJ11" s="47">
        <f t="shared" si="10"/>
        <v>0</v>
      </c>
      <c r="DK11" s="51">
        <f t="shared" si="11"/>
        <v>0</v>
      </c>
      <c r="DL11" s="51">
        <f t="shared" si="12"/>
        <v>0</v>
      </c>
      <c r="DM11" s="52">
        <f t="shared" si="13"/>
        <v>0</v>
      </c>
      <c r="DN11" s="304">
        <f t="shared" si="14"/>
        <v>0</v>
      </c>
      <c r="DO11" s="302">
        <f t="shared" si="15"/>
        <v>0</v>
      </c>
      <c r="DP11" s="302">
        <f t="shared" si="16"/>
        <v>0</v>
      </c>
      <c r="DQ11" s="303">
        <f t="shared" si="17"/>
        <v>0</v>
      </c>
      <c r="DR11" s="47">
        <f t="shared" si="35"/>
        <v>0</v>
      </c>
      <c r="DS11" s="51">
        <f t="shared" si="18"/>
        <v>0</v>
      </c>
      <c r="DT11" s="51">
        <f t="shared" si="19"/>
        <v>0</v>
      </c>
      <c r="DU11" s="354">
        <f t="shared" si="20"/>
        <v>0</v>
      </c>
      <c r="DV11" s="304">
        <f t="shared" si="21"/>
        <v>0</v>
      </c>
      <c r="DW11" s="302">
        <f t="shared" si="22"/>
        <v>0</v>
      </c>
      <c r="DX11" s="302">
        <f t="shared" si="23"/>
        <v>0</v>
      </c>
      <c r="DY11" s="303">
        <f t="shared" si="24"/>
        <v>0</v>
      </c>
      <c r="DZ11" s="47" t="str">
        <f t="shared" si="25"/>
        <v/>
      </c>
      <c r="EA11" s="51" t="str">
        <f t="shared" si="26"/>
        <v/>
      </c>
      <c r="EB11" s="51" t="str">
        <f t="shared" si="27"/>
        <v/>
      </c>
      <c r="EC11" s="52" t="str">
        <f t="shared" si="28"/>
        <v/>
      </c>
      <c r="ED11" s="304">
        <f t="shared" si="29"/>
        <v>0</v>
      </c>
      <c r="EE11" s="306" t="str">
        <f t="shared" si="30"/>
        <v>D</v>
      </c>
      <c r="EF11" s="47">
        <f t="shared" si="31"/>
        <v>0</v>
      </c>
      <c r="EG11" s="48" t="str">
        <f t="shared" si="32"/>
        <v>D</v>
      </c>
      <c r="EH11" s="653"/>
    </row>
    <row r="12" spans="1:138" s="20" customFormat="1" ht="17.25" customHeight="1">
      <c r="A12" s="712"/>
      <c r="B12" s="90">
        <f t="shared" si="33"/>
        <v>0</v>
      </c>
      <c r="C12" s="19">
        <f>'Marks Entry'!D14</f>
        <v>12</v>
      </c>
      <c r="D12" s="19">
        <f>'Marks Entry'!E14</f>
        <v>1863</v>
      </c>
      <c r="E12" s="106" t="str">
        <f>'Marks Entry'!F14</f>
        <v/>
      </c>
      <c r="F12" s="19">
        <f>'Marks Entry'!G14</f>
        <v>0</v>
      </c>
      <c r="G12" s="19" t="str">
        <f>'Marks Entry'!H14</f>
        <v>GOMTI</v>
      </c>
      <c r="H12" s="19" t="str">
        <f>'Marks Entry'!I14</f>
        <v>TIKU RAM</v>
      </c>
      <c r="I12" s="19" t="str">
        <f>'Marks Entry'!J14</f>
        <v>Babi</v>
      </c>
      <c r="J12" s="748">
        <f>'Marks Entry'!K14</f>
        <v>41122</v>
      </c>
      <c r="K12" s="92" t="str">
        <f>'Marks Entry'!L14</f>
        <v/>
      </c>
      <c r="L12" s="93">
        <f>'Marks Entry'!M14</f>
        <v>0</v>
      </c>
      <c r="M12" s="94" t="str">
        <f>'Marks Entry'!N14</f>
        <v/>
      </c>
      <c r="N12" s="98">
        <f>'Marks Entry'!O14</f>
        <v>0</v>
      </c>
      <c r="O12" s="77">
        <f>'Marks Entry'!BY14</f>
        <v>0</v>
      </c>
      <c r="P12" s="76">
        <f>'Marks Entry'!BZ14</f>
        <v>0</v>
      </c>
      <c r="Q12" s="76">
        <f>'Marks Entry'!CA14</f>
        <v>0</v>
      </c>
      <c r="R12" s="76">
        <f>'Marks Entry'!CB14</f>
        <v>0</v>
      </c>
      <c r="S12" s="76">
        <f>'Marks Entry'!CC14</f>
        <v>0</v>
      </c>
      <c r="T12" s="76">
        <f>'Marks Entry'!CD14</f>
        <v>0</v>
      </c>
      <c r="U12" s="76">
        <f>'Marks Entry'!CE14</f>
        <v>0</v>
      </c>
      <c r="V12" s="76">
        <f>'Marks Entry'!CF14</f>
        <v>0</v>
      </c>
      <c r="W12" s="76">
        <f>'Marks Entry'!CG14</f>
        <v>0</v>
      </c>
      <c r="X12" s="76">
        <f>'Marks Entry'!CH14</f>
        <v>0</v>
      </c>
      <c r="Y12" s="76">
        <f>'Marks Entry'!CI14</f>
        <v>0</v>
      </c>
      <c r="Z12" s="78">
        <f>'Marks Entry'!CJ14</f>
        <v>0</v>
      </c>
      <c r="AA12" s="77">
        <f>'Marks Entry'!CK14</f>
        <v>0</v>
      </c>
      <c r="AB12" s="76">
        <f>'Marks Entry'!CL14</f>
        <v>0</v>
      </c>
      <c r="AC12" s="76">
        <f>'Marks Entry'!CM14</f>
        <v>0</v>
      </c>
      <c r="AD12" s="76">
        <f>'Marks Entry'!CN14</f>
        <v>0</v>
      </c>
      <c r="AE12" s="76">
        <f>'Marks Entry'!CO14</f>
        <v>0</v>
      </c>
      <c r="AF12" s="76">
        <f>'Marks Entry'!CP14</f>
        <v>0</v>
      </c>
      <c r="AG12" s="76">
        <f>'Marks Entry'!CQ14</f>
        <v>0</v>
      </c>
      <c r="AH12" s="76">
        <f>'Marks Entry'!CR14</f>
        <v>0</v>
      </c>
      <c r="AI12" s="76">
        <f>'Marks Entry'!CS14</f>
        <v>0</v>
      </c>
      <c r="AJ12" s="76">
        <f>'Marks Entry'!CT14</f>
        <v>0</v>
      </c>
      <c r="AK12" s="76">
        <f>'Marks Entry'!CU14</f>
        <v>0</v>
      </c>
      <c r="AL12" s="78">
        <f>'Marks Entry'!CV14</f>
        <v>0</v>
      </c>
      <c r="AM12" s="77">
        <f>'Marks Entry'!CW14</f>
        <v>0</v>
      </c>
      <c r="AN12" s="76">
        <f>'Marks Entry'!CX14</f>
        <v>0</v>
      </c>
      <c r="AO12" s="76">
        <f>'Marks Entry'!CY14</f>
        <v>0</v>
      </c>
      <c r="AP12" s="76">
        <f>'Marks Entry'!CZ14</f>
        <v>0</v>
      </c>
      <c r="AQ12" s="76">
        <f>'Marks Entry'!DA14</f>
        <v>0</v>
      </c>
      <c r="AR12" s="76">
        <f>'Marks Entry'!DB14</f>
        <v>0</v>
      </c>
      <c r="AS12" s="76">
        <f>'Marks Entry'!DC14</f>
        <v>0</v>
      </c>
      <c r="AT12" s="76">
        <f>'Marks Entry'!DD14</f>
        <v>0</v>
      </c>
      <c r="AU12" s="76">
        <f>'Marks Entry'!DE14</f>
        <v>0</v>
      </c>
      <c r="AV12" s="76">
        <f>'Marks Entry'!DF14</f>
        <v>0</v>
      </c>
      <c r="AW12" s="76">
        <f>'Marks Entry'!DG14</f>
        <v>0</v>
      </c>
      <c r="AX12" s="78">
        <f>'Marks Entry'!DH14</f>
        <v>0</v>
      </c>
      <c r="AY12" s="77">
        <f>'Marks Entry'!DI14</f>
        <v>0</v>
      </c>
      <c r="AZ12" s="76">
        <f>'Marks Entry'!DJ14</f>
        <v>0</v>
      </c>
      <c r="BA12" s="76">
        <f>'Marks Entry'!DK14</f>
        <v>0</v>
      </c>
      <c r="BB12" s="76">
        <f>'Marks Entry'!DL14</f>
        <v>0</v>
      </c>
      <c r="BC12" s="76">
        <f>'Marks Entry'!DM14</f>
        <v>0</v>
      </c>
      <c r="BD12" s="76">
        <f>'Marks Entry'!DN14</f>
        <v>0</v>
      </c>
      <c r="BE12" s="76">
        <f>'Marks Entry'!DO14</f>
        <v>0</v>
      </c>
      <c r="BF12" s="76">
        <f>'Marks Entry'!DP14</f>
        <v>0</v>
      </c>
      <c r="BG12" s="76">
        <f>'Marks Entry'!DQ14</f>
        <v>0</v>
      </c>
      <c r="BH12" s="76">
        <f>'Marks Entry'!DR14</f>
        <v>0</v>
      </c>
      <c r="BI12" s="76">
        <f>'Marks Entry'!DS14</f>
        <v>0</v>
      </c>
      <c r="BJ12" s="78">
        <f>'Marks Entry'!DT14</f>
        <v>0</v>
      </c>
      <c r="BK12" s="77">
        <f>'Marks Entry'!DU14</f>
        <v>0</v>
      </c>
      <c r="BL12" s="76">
        <f>'Marks Entry'!DV14</f>
        <v>0</v>
      </c>
      <c r="BM12" s="76">
        <f>'Marks Entry'!DW14</f>
        <v>0</v>
      </c>
      <c r="BN12" s="76">
        <f>'Marks Entry'!DX14</f>
        <v>0</v>
      </c>
      <c r="BO12" s="76">
        <f>'Marks Entry'!DY14</f>
        <v>0</v>
      </c>
      <c r="BP12" s="76">
        <f>'Marks Entry'!DZ14</f>
        <v>0</v>
      </c>
      <c r="BQ12" s="76">
        <f>'Marks Entry'!EA14</f>
        <v>0</v>
      </c>
      <c r="BR12" s="76">
        <f>'Marks Entry'!EB14</f>
        <v>0</v>
      </c>
      <c r="BS12" s="76">
        <f>'Marks Entry'!EC14</f>
        <v>0</v>
      </c>
      <c r="BT12" s="76">
        <f>'Marks Entry'!ED14</f>
        <v>0</v>
      </c>
      <c r="BU12" s="76">
        <f>'Marks Entry'!EE14</f>
        <v>0</v>
      </c>
      <c r="BV12" s="78">
        <f>'Marks Entry'!EF14</f>
        <v>0</v>
      </c>
      <c r="BW12" s="77">
        <f>IF($BW$2="","",'Marks Entry'!EG14)</f>
        <v>0</v>
      </c>
      <c r="BX12" s="76">
        <f>IF($BW$2="","",'Marks Entry'!EH14)</f>
        <v>0</v>
      </c>
      <c r="BY12" s="76">
        <f>IF($BW$2="","",'Marks Entry'!EI14)</f>
        <v>0</v>
      </c>
      <c r="BZ12" s="76">
        <f>IF($BW$2="","",'Marks Entry'!EJ14)</f>
        <v>0</v>
      </c>
      <c r="CA12" s="76">
        <f>IF($BW$2="","",'Marks Entry'!EK14)</f>
        <v>0</v>
      </c>
      <c r="CB12" s="76">
        <f>IF($BW$2="","",'Marks Entry'!EL14)</f>
        <v>0</v>
      </c>
      <c r="CC12" s="76">
        <f>IF($BW$2="","",'Marks Entry'!EM14)</f>
        <v>0</v>
      </c>
      <c r="CD12" s="76">
        <f>IF($BW$2="","",'Marks Entry'!EN14)</f>
        <v>0</v>
      </c>
      <c r="CE12" s="76">
        <f>IF($BW$2="","",'Marks Entry'!EO14)</f>
        <v>0</v>
      </c>
      <c r="CF12" s="76">
        <f>IF($BW$2="","",'Marks Entry'!EP14)</f>
        <v>0</v>
      </c>
      <c r="CG12" s="76">
        <f>IF($BW$2="","",'Marks Entry'!EQ14)</f>
        <v>0</v>
      </c>
      <c r="CH12" s="78">
        <f>IF($BW$2="","",'Marks Entry'!ER14)</f>
        <v>0</v>
      </c>
      <c r="CI12" s="77" t="str">
        <f>IF($CI$2="","",'Marks Entry'!ES14)</f>
        <v/>
      </c>
      <c r="CJ12" s="76" t="str">
        <f>IF($CI$2="","",'Marks Entry'!ET14)</f>
        <v/>
      </c>
      <c r="CK12" s="76" t="str">
        <f>IF($CI$2="","",'Marks Entry'!EU14)</f>
        <v/>
      </c>
      <c r="CL12" s="76" t="str">
        <f>IF($CI$2="","",'Marks Entry'!EV14)</f>
        <v/>
      </c>
      <c r="CM12" s="76" t="str">
        <f>IF($CI$2="","",'Marks Entry'!EW14)</f>
        <v/>
      </c>
      <c r="CN12" s="76" t="str">
        <f>IF($CI$2="","",'Marks Entry'!EX14)</f>
        <v/>
      </c>
      <c r="CO12" s="76" t="str">
        <f>IF($CI$2="","",'Marks Entry'!EY14)</f>
        <v/>
      </c>
      <c r="CP12" s="76" t="str">
        <f>IF($CI$2="","",'Marks Entry'!EZ14)</f>
        <v/>
      </c>
      <c r="CQ12" s="76" t="str">
        <f>IF($CI$2="","",'Marks Entry'!FA14)</f>
        <v/>
      </c>
      <c r="CR12" s="76" t="str">
        <f>IF($CI$2="","",'Marks Entry'!FB14)</f>
        <v/>
      </c>
      <c r="CS12" s="76" t="str">
        <f>IF($CI$2="","",'Marks Entry'!FC14)</f>
        <v/>
      </c>
      <c r="CT12" s="78" t="str">
        <f>IF($CI$2="","",'Marks Entry'!FD14)</f>
        <v/>
      </c>
      <c r="CU12" s="368">
        <f>'Marks Entry'!BU14</f>
        <v>0</v>
      </c>
      <c r="CV12" s="369">
        <f>'Marks Entry'!BV14</f>
        <v>0</v>
      </c>
      <c r="CW12" s="369">
        <f t="shared" si="0"/>
        <v>0</v>
      </c>
      <c r="CX12" s="102" t="str">
        <f t="shared" si="1"/>
        <v>D</v>
      </c>
      <c r="CY12" s="101">
        <f>'Marks Entry'!BW14</f>
        <v>0</v>
      </c>
      <c r="CZ12" s="102" t="str">
        <f t="shared" si="2"/>
        <v>D</v>
      </c>
      <c r="DA12" s="715"/>
      <c r="DB12" s="47">
        <f t="shared" si="34"/>
        <v>0</v>
      </c>
      <c r="DC12" s="51">
        <f t="shared" si="3"/>
        <v>0</v>
      </c>
      <c r="DD12" s="51">
        <f t="shared" si="4"/>
        <v>0</v>
      </c>
      <c r="DE12" s="52">
        <f t="shared" si="5"/>
        <v>0</v>
      </c>
      <c r="DF12" s="304">
        <f t="shared" si="6"/>
        <v>0</v>
      </c>
      <c r="DG12" s="302">
        <f t="shared" si="7"/>
        <v>0</v>
      </c>
      <c r="DH12" s="302">
        <f t="shared" si="8"/>
        <v>0</v>
      </c>
      <c r="DI12" s="303">
        <f t="shared" si="9"/>
        <v>0</v>
      </c>
      <c r="DJ12" s="47">
        <f t="shared" si="10"/>
        <v>0</v>
      </c>
      <c r="DK12" s="51">
        <f t="shared" si="11"/>
        <v>0</v>
      </c>
      <c r="DL12" s="51">
        <f t="shared" si="12"/>
        <v>0</v>
      </c>
      <c r="DM12" s="52">
        <f t="shared" si="13"/>
        <v>0</v>
      </c>
      <c r="DN12" s="304">
        <f t="shared" si="14"/>
        <v>0</v>
      </c>
      <c r="DO12" s="302">
        <f t="shared" si="15"/>
        <v>0</v>
      </c>
      <c r="DP12" s="302">
        <f t="shared" si="16"/>
        <v>0</v>
      </c>
      <c r="DQ12" s="303">
        <f t="shared" si="17"/>
        <v>0</v>
      </c>
      <c r="DR12" s="47">
        <f t="shared" si="35"/>
        <v>0</v>
      </c>
      <c r="DS12" s="51">
        <f t="shared" si="18"/>
        <v>0</v>
      </c>
      <c r="DT12" s="51">
        <f t="shared" si="19"/>
        <v>0</v>
      </c>
      <c r="DU12" s="354">
        <f t="shared" si="20"/>
        <v>0</v>
      </c>
      <c r="DV12" s="304">
        <f t="shared" si="21"/>
        <v>0</v>
      </c>
      <c r="DW12" s="302">
        <f t="shared" si="22"/>
        <v>0</v>
      </c>
      <c r="DX12" s="302">
        <f t="shared" si="23"/>
        <v>0</v>
      </c>
      <c r="DY12" s="303">
        <f t="shared" si="24"/>
        <v>0</v>
      </c>
      <c r="DZ12" s="47" t="str">
        <f t="shared" si="25"/>
        <v/>
      </c>
      <c r="EA12" s="51" t="str">
        <f t="shared" si="26"/>
        <v/>
      </c>
      <c r="EB12" s="51" t="str">
        <f t="shared" si="27"/>
        <v/>
      </c>
      <c r="EC12" s="52" t="str">
        <f t="shared" si="28"/>
        <v/>
      </c>
      <c r="ED12" s="304">
        <f t="shared" si="29"/>
        <v>0</v>
      </c>
      <c r="EE12" s="306" t="str">
        <f t="shared" si="30"/>
        <v>D</v>
      </c>
      <c r="EF12" s="47">
        <f t="shared" si="31"/>
        <v>0</v>
      </c>
      <c r="EG12" s="48" t="str">
        <f t="shared" si="32"/>
        <v>D</v>
      </c>
      <c r="EH12" s="653"/>
    </row>
    <row r="13" spans="1:138" s="20" customFormat="1" ht="17.25" customHeight="1">
      <c r="A13" s="712"/>
      <c r="B13" s="90">
        <f t="shared" si="33"/>
        <v>0</v>
      </c>
      <c r="C13" s="19">
        <f>'Marks Entry'!D15</f>
        <v>12</v>
      </c>
      <c r="D13" s="19">
        <f>'Marks Entry'!E15</f>
        <v>1331</v>
      </c>
      <c r="E13" s="106" t="str">
        <f>'Marks Entry'!F15</f>
        <v/>
      </c>
      <c r="F13" s="19">
        <f>'Marks Entry'!G15</f>
        <v>0</v>
      </c>
      <c r="G13" s="19" t="str">
        <f>'Marks Entry'!H15</f>
        <v>HANUMAN</v>
      </c>
      <c r="H13" s="19" t="str">
        <f>'Marks Entry'!I15</f>
        <v>CHUNA RAM</v>
      </c>
      <c r="I13" s="19" t="str">
        <f>'Marks Entry'!J15</f>
        <v>JASODA</v>
      </c>
      <c r="J13" s="748">
        <f>'Marks Entry'!K15</f>
        <v>40544</v>
      </c>
      <c r="K13" s="92" t="str">
        <f>'Marks Entry'!L15</f>
        <v/>
      </c>
      <c r="L13" s="93">
        <f>'Marks Entry'!M15</f>
        <v>0</v>
      </c>
      <c r="M13" s="94" t="str">
        <f>'Marks Entry'!N15</f>
        <v/>
      </c>
      <c r="N13" s="98">
        <f>'Marks Entry'!O15</f>
        <v>0</v>
      </c>
      <c r="O13" s="77">
        <f>'Marks Entry'!BY15</f>
        <v>0</v>
      </c>
      <c r="P13" s="76">
        <f>'Marks Entry'!BZ15</f>
        <v>0</v>
      </c>
      <c r="Q13" s="76">
        <f>'Marks Entry'!CA15</f>
        <v>0</v>
      </c>
      <c r="R13" s="76">
        <f>'Marks Entry'!CB15</f>
        <v>0</v>
      </c>
      <c r="S13" s="76">
        <f>'Marks Entry'!CC15</f>
        <v>0</v>
      </c>
      <c r="T13" s="76">
        <f>'Marks Entry'!CD15</f>
        <v>0</v>
      </c>
      <c r="U13" s="76">
        <f>'Marks Entry'!CE15</f>
        <v>0</v>
      </c>
      <c r="V13" s="76">
        <f>'Marks Entry'!CF15</f>
        <v>0</v>
      </c>
      <c r="W13" s="76">
        <f>'Marks Entry'!CG15</f>
        <v>0</v>
      </c>
      <c r="X13" s="76">
        <f>'Marks Entry'!CH15</f>
        <v>0</v>
      </c>
      <c r="Y13" s="76">
        <f>'Marks Entry'!CI15</f>
        <v>0</v>
      </c>
      <c r="Z13" s="78">
        <f>'Marks Entry'!CJ15</f>
        <v>0</v>
      </c>
      <c r="AA13" s="77">
        <f>'Marks Entry'!CK15</f>
        <v>0</v>
      </c>
      <c r="AB13" s="76">
        <f>'Marks Entry'!CL15</f>
        <v>0</v>
      </c>
      <c r="AC13" s="76">
        <f>'Marks Entry'!CM15</f>
        <v>0</v>
      </c>
      <c r="AD13" s="76">
        <f>'Marks Entry'!CN15</f>
        <v>0</v>
      </c>
      <c r="AE13" s="76">
        <f>'Marks Entry'!CO15</f>
        <v>0</v>
      </c>
      <c r="AF13" s="76">
        <f>'Marks Entry'!CP15</f>
        <v>0</v>
      </c>
      <c r="AG13" s="76">
        <f>'Marks Entry'!CQ15</f>
        <v>0</v>
      </c>
      <c r="AH13" s="76">
        <f>'Marks Entry'!CR15</f>
        <v>0</v>
      </c>
      <c r="AI13" s="76">
        <f>'Marks Entry'!CS15</f>
        <v>0</v>
      </c>
      <c r="AJ13" s="76">
        <f>'Marks Entry'!CT15</f>
        <v>0</v>
      </c>
      <c r="AK13" s="76">
        <f>'Marks Entry'!CU15</f>
        <v>0</v>
      </c>
      <c r="AL13" s="78">
        <f>'Marks Entry'!CV15</f>
        <v>0</v>
      </c>
      <c r="AM13" s="77">
        <f>'Marks Entry'!CW15</f>
        <v>0</v>
      </c>
      <c r="AN13" s="76">
        <f>'Marks Entry'!CX15</f>
        <v>0</v>
      </c>
      <c r="AO13" s="76">
        <f>'Marks Entry'!CY15</f>
        <v>0</v>
      </c>
      <c r="AP13" s="76">
        <f>'Marks Entry'!CZ15</f>
        <v>0</v>
      </c>
      <c r="AQ13" s="76">
        <f>'Marks Entry'!DA15</f>
        <v>0</v>
      </c>
      <c r="AR13" s="76">
        <f>'Marks Entry'!DB15</f>
        <v>0</v>
      </c>
      <c r="AS13" s="76">
        <f>'Marks Entry'!DC15</f>
        <v>0</v>
      </c>
      <c r="AT13" s="76">
        <f>'Marks Entry'!DD15</f>
        <v>0</v>
      </c>
      <c r="AU13" s="76">
        <f>'Marks Entry'!DE15</f>
        <v>0</v>
      </c>
      <c r="AV13" s="76">
        <f>'Marks Entry'!DF15</f>
        <v>0</v>
      </c>
      <c r="AW13" s="76">
        <f>'Marks Entry'!DG15</f>
        <v>0</v>
      </c>
      <c r="AX13" s="78">
        <f>'Marks Entry'!DH15</f>
        <v>0</v>
      </c>
      <c r="AY13" s="77">
        <f>'Marks Entry'!DI15</f>
        <v>0</v>
      </c>
      <c r="AZ13" s="76">
        <f>'Marks Entry'!DJ15</f>
        <v>0</v>
      </c>
      <c r="BA13" s="76">
        <f>'Marks Entry'!DK15</f>
        <v>0</v>
      </c>
      <c r="BB13" s="76">
        <f>'Marks Entry'!DL15</f>
        <v>0</v>
      </c>
      <c r="BC13" s="76">
        <f>'Marks Entry'!DM15</f>
        <v>0</v>
      </c>
      <c r="BD13" s="76">
        <f>'Marks Entry'!DN15</f>
        <v>0</v>
      </c>
      <c r="BE13" s="76">
        <f>'Marks Entry'!DO15</f>
        <v>0</v>
      </c>
      <c r="BF13" s="76">
        <f>'Marks Entry'!DP15</f>
        <v>0</v>
      </c>
      <c r="BG13" s="76">
        <f>'Marks Entry'!DQ15</f>
        <v>0</v>
      </c>
      <c r="BH13" s="76">
        <f>'Marks Entry'!DR15</f>
        <v>0</v>
      </c>
      <c r="BI13" s="76">
        <f>'Marks Entry'!DS15</f>
        <v>0</v>
      </c>
      <c r="BJ13" s="78">
        <f>'Marks Entry'!DT15</f>
        <v>0</v>
      </c>
      <c r="BK13" s="77">
        <f>'Marks Entry'!DU15</f>
        <v>0</v>
      </c>
      <c r="BL13" s="76">
        <f>'Marks Entry'!DV15</f>
        <v>0</v>
      </c>
      <c r="BM13" s="76">
        <f>'Marks Entry'!DW15</f>
        <v>0</v>
      </c>
      <c r="BN13" s="76">
        <f>'Marks Entry'!DX15</f>
        <v>0</v>
      </c>
      <c r="BO13" s="76">
        <f>'Marks Entry'!DY15</f>
        <v>0</v>
      </c>
      <c r="BP13" s="76">
        <f>'Marks Entry'!DZ15</f>
        <v>0</v>
      </c>
      <c r="BQ13" s="76">
        <f>'Marks Entry'!EA15</f>
        <v>0</v>
      </c>
      <c r="BR13" s="76">
        <f>'Marks Entry'!EB15</f>
        <v>0</v>
      </c>
      <c r="BS13" s="76">
        <f>'Marks Entry'!EC15</f>
        <v>0</v>
      </c>
      <c r="BT13" s="76">
        <f>'Marks Entry'!ED15</f>
        <v>0</v>
      </c>
      <c r="BU13" s="76">
        <f>'Marks Entry'!EE15</f>
        <v>0</v>
      </c>
      <c r="BV13" s="78">
        <f>'Marks Entry'!EF15</f>
        <v>0</v>
      </c>
      <c r="BW13" s="77">
        <f>IF($BW$2="","",'Marks Entry'!EG15)</f>
        <v>0</v>
      </c>
      <c r="BX13" s="76">
        <f>IF($BW$2="","",'Marks Entry'!EH15)</f>
        <v>0</v>
      </c>
      <c r="BY13" s="76">
        <f>IF($BW$2="","",'Marks Entry'!EI15)</f>
        <v>0</v>
      </c>
      <c r="BZ13" s="76">
        <f>IF($BW$2="","",'Marks Entry'!EJ15)</f>
        <v>0</v>
      </c>
      <c r="CA13" s="76">
        <f>IF($BW$2="","",'Marks Entry'!EK15)</f>
        <v>0</v>
      </c>
      <c r="CB13" s="76">
        <f>IF($BW$2="","",'Marks Entry'!EL15)</f>
        <v>0</v>
      </c>
      <c r="CC13" s="76">
        <f>IF($BW$2="","",'Marks Entry'!EM15)</f>
        <v>0</v>
      </c>
      <c r="CD13" s="76">
        <f>IF($BW$2="","",'Marks Entry'!EN15)</f>
        <v>0</v>
      </c>
      <c r="CE13" s="76">
        <f>IF($BW$2="","",'Marks Entry'!EO15)</f>
        <v>0</v>
      </c>
      <c r="CF13" s="76">
        <f>IF($BW$2="","",'Marks Entry'!EP15)</f>
        <v>0</v>
      </c>
      <c r="CG13" s="76">
        <f>IF($BW$2="","",'Marks Entry'!EQ15)</f>
        <v>0</v>
      </c>
      <c r="CH13" s="78">
        <f>IF($BW$2="","",'Marks Entry'!ER15)</f>
        <v>0</v>
      </c>
      <c r="CI13" s="77" t="str">
        <f>IF($CI$2="","",'Marks Entry'!ES15)</f>
        <v/>
      </c>
      <c r="CJ13" s="76" t="str">
        <f>IF($CI$2="","",'Marks Entry'!ET15)</f>
        <v/>
      </c>
      <c r="CK13" s="76" t="str">
        <f>IF($CI$2="","",'Marks Entry'!EU15)</f>
        <v/>
      </c>
      <c r="CL13" s="76" t="str">
        <f>IF($CI$2="","",'Marks Entry'!EV15)</f>
        <v/>
      </c>
      <c r="CM13" s="76" t="str">
        <f>IF($CI$2="","",'Marks Entry'!EW15)</f>
        <v/>
      </c>
      <c r="CN13" s="76" t="str">
        <f>IF($CI$2="","",'Marks Entry'!EX15)</f>
        <v/>
      </c>
      <c r="CO13" s="76" t="str">
        <f>IF($CI$2="","",'Marks Entry'!EY15)</f>
        <v/>
      </c>
      <c r="CP13" s="76" t="str">
        <f>IF($CI$2="","",'Marks Entry'!EZ15)</f>
        <v/>
      </c>
      <c r="CQ13" s="76" t="str">
        <f>IF($CI$2="","",'Marks Entry'!FA15)</f>
        <v/>
      </c>
      <c r="CR13" s="76" t="str">
        <f>IF($CI$2="","",'Marks Entry'!FB15)</f>
        <v/>
      </c>
      <c r="CS13" s="76" t="str">
        <f>IF($CI$2="","",'Marks Entry'!FC15)</f>
        <v/>
      </c>
      <c r="CT13" s="78" t="str">
        <f>IF($CI$2="","",'Marks Entry'!FD15)</f>
        <v/>
      </c>
      <c r="CU13" s="368">
        <f>'Marks Entry'!BU15</f>
        <v>0</v>
      </c>
      <c r="CV13" s="369">
        <f>'Marks Entry'!BV15</f>
        <v>0</v>
      </c>
      <c r="CW13" s="369">
        <f t="shared" si="0"/>
        <v>0</v>
      </c>
      <c r="CX13" s="102" t="str">
        <f t="shared" si="1"/>
        <v>D</v>
      </c>
      <c r="CY13" s="101">
        <f>'Marks Entry'!BW15</f>
        <v>0</v>
      </c>
      <c r="CZ13" s="102" t="str">
        <f t="shared" si="2"/>
        <v>D</v>
      </c>
      <c r="DA13" s="715"/>
      <c r="DB13" s="47">
        <f t="shared" si="34"/>
        <v>0</v>
      </c>
      <c r="DC13" s="51">
        <f t="shared" si="3"/>
        <v>0</v>
      </c>
      <c r="DD13" s="51">
        <f t="shared" si="4"/>
        <v>0</v>
      </c>
      <c r="DE13" s="52">
        <f t="shared" si="5"/>
        <v>0</v>
      </c>
      <c r="DF13" s="304">
        <f t="shared" si="6"/>
        <v>0</v>
      </c>
      <c r="DG13" s="302">
        <f t="shared" si="7"/>
        <v>0</v>
      </c>
      <c r="DH13" s="302">
        <f t="shared" si="8"/>
        <v>0</v>
      </c>
      <c r="DI13" s="303">
        <f t="shared" si="9"/>
        <v>0</v>
      </c>
      <c r="DJ13" s="47">
        <f t="shared" si="10"/>
        <v>0</v>
      </c>
      <c r="DK13" s="51">
        <f t="shared" si="11"/>
        <v>0</v>
      </c>
      <c r="DL13" s="51">
        <f t="shared" si="12"/>
        <v>0</v>
      </c>
      <c r="DM13" s="52">
        <f t="shared" si="13"/>
        <v>0</v>
      </c>
      <c r="DN13" s="304">
        <f t="shared" si="14"/>
        <v>0</v>
      </c>
      <c r="DO13" s="302">
        <f t="shared" si="15"/>
        <v>0</v>
      </c>
      <c r="DP13" s="302">
        <f t="shared" si="16"/>
        <v>0</v>
      </c>
      <c r="DQ13" s="303">
        <f t="shared" si="17"/>
        <v>0</v>
      </c>
      <c r="DR13" s="47">
        <f t="shared" si="35"/>
        <v>0</v>
      </c>
      <c r="DS13" s="51">
        <f t="shared" si="18"/>
        <v>0</v>
      </c>
      <c r="DT13" s="51">
        <f t="shared" si="19"/>
        <v>0</v>
      </c>
      <c r="DU13" s="354">
        <f t="shared" si="20"/>
        <v>0</v>
      </c>
      <c r="DV13" s="304">
        <f t="shared" si="21"/>
        <v>0</v>
      </c>
      <c r="DW13" s="302">
        <f t="shared" si="22"/>
        <v>0</v>
      </c>
      <c r="DX13" s="302">
        <f t="shared" si="23"/>
        <v>0</v>
      </c>
      <c r="DY13" s="303">
        <f t="shared" si="24"/>
        <v>0</v>
      </c>
      <c r="DZ13" s="47" t="str">
        <f t="shared" si="25"/>
        <v/>
      </c>
      <c r="EA13" s="51" t="str">
        <f t="shared" si="26"/>
        <v/>
      </c>
      <c r="EB13" s="51" t="str">
        <f t="shared" si="27"/>
        <v/>
      </c>
      <c r="EC13" s="52" t="str">
        <f t="shared" si="28"/>
        <v/>
      </c>
      <c r="ED13" s="304">
        <f t="shared" si="29"/>
        <v>0</v>
      </c>
      <c r="EE13" s="306" t="str">
        <f t="shared" si="30"/>
        <v>D</v>
      </c>
      <c r="EF13" s="47">
        <f t="shared" si="31"/>
        <v>0</v>
      </c>
      <c r="EG13" s="48" t="str">
        <f t="shared" si="32"/>
        <v>D</v>
      </c>
      <c r="EH13" s="653"/>
    </row>
    <row r="14" spans="1:138" s="20" customFormat="1" ht="17.25" customHeight="1">
      <c r="A14" s="712"/>
      <c r="B14" s="90">
        <f t="shared" si="33"/>
        <v>0</v>
      </c>
      <c r="C14" s="19">
        <f>'Marks Entry'!D16</f>
        <v>12</v>
      </c>
      <c r="D14" s="19">
        <f>'Marks Entry'!E16</f>
        <v>1421</v>
      </c>
      <c r="E14" s="106" t="str">
        <f>'Marks Entry'!F16</f>
        <v/>
      </c>
      <c r="F14" s="19">
        <f>'Marks Entry'!G16</f>
        <v>0</v>
      </c>
      <c r="G14" s="19" t="str">
        <f>'Marks Entry'!H16</f>
        <v>HUKMICHAND</v>
      </c>
      <c r="H14" s="19" t="str">
        <f>'Marks Entry'!I16</f>
        <v>OMA RAM</v>
      </c>
      <c r="I14" s="19" t="str">
        <f>'Marks Entry'!J16</f>
        <v>GANGA DEVI</v>
      </c>
      <c r="J14" s="748">
        <f>'Marks Entry'!K16</f>
        <v>40975</v>
      </c>
      <c r="K14" s="92" t="str">
        <f>'Marks Entry'!L16</f>
        <v/>
      </c>
      <c r="L14" s="93">
        <f>'Marks Entry'!M16</f>
        <v>0</v>
      </c>
      <c r="M14" s="94" t="str">
        <f>'Marks Entry'!N16</f>
        <v/>
      </c>
      <c r="N14" s="98">
        <f>'Marks Entry'!O16</f>
        <v>0</v>
      </c>
      <c r="O14" s="77">
        <f>'Marks Entry'!BY16</f>
        <v>0</v>
      </c>
      <c r="P14" s="76">
        <f>'Marks Entry'!BZ16</f>
        <v>0</v>
      </c>
      <c r="Q14" s="76">
        <f>'Marks Entry'!CA16</f>
        <v>0</v>
      </c>
      <c r="R14" s="76">
        <f>'Marks Entry'!CB16</f>
        <v>0</v>
      </c>
      <c r="S14" s="76">
        <f>'Marks Entry'!CC16</f>
        <v>0</v>
      </c>
      <c r="T14" s="76">
        <f>'Marks Entry'!CD16</f>
        <v>0</v>
      </c>
      <c r="U14" s="76">
        <f>'Marks Entry'!CE16</f>
        <v>0</v>
      </c>
      <c r="V14" s="76">
        <f>'Marks Entry'!CF16</f>
        <v>0</v>
      </c>
      <c r="W14" s="76">
        <f>'Marks Entry'!CG16</f>
        <v>0</v>
      </c>
      <c r="X14" s="76">
        <f>'Marks Entry'!CH16</f>
        <v>0</v>
      </c>
      <c r="Y14" s="76">
        <f>'Marks Entry'!CI16</f>
        <v>0</v>
      </c>
      <c r="Z14" s="78">
        <f>'Marks Entry'!CJ16</f>
        <v>0</v>
      </c>
      <c r="AA14" s="77">
        <f>'Marks Entry'!CK16</f>
        <v>0</v>
      </c>
      <c r="AB14" s="76">
        <f>'Marks Entry'!CL16</f>
        <v>0</v>
      </c>
      <c r="AC14" s="76">
        <f>'Marks Entry'!CM16</f>
        <v>0</v>
      </c>
      <c r="AD14" s="76">
        <f>'Marks Entry'!CN16</f>
        <v>0</v>
      </c>
      <c r="AE14" s="76">
        <f>'Marks Entry'!CO16</f>
        <v>0</v>
      </c>
      <c r="AF14" s="76">
        <f>'Marks Entry'!CP16</f>
        <v>0</v>
      </c>
      <c r="AG14" s="76">
        <f>'Marks Entry'!CQ16</f>
        <v>0</v>
      </c>
      <c r="AH14" s="76">
        <f>'Marks Entry'!CR16</f>
        <v>0</v>
      </c>
      <c r="AI14" s="76">
        <f>'Marks Entry'!CS16</f>
        <v>0</v>
      </c>
      <c r="AJ14" s="76">
        <f>'Marks Entry'!CT16</f>
        <v>0</v>
      </c>
      <c r="AK14" s="76">
        <f>'Marks Entry'!CU16</f>
        <v>0</v>
      </c>
      <c r="AL14" s="78">
        <f>'Marks Entry'!CV16</f>
        <v>0</v>
      </c>
      <c r="AM14" s="77">
        <f>'Marks Entry'!CW16</f>
        <v>0</v>
      </c>
      <c r="AN14" s="76">
        <f>'Marks Entry'!CX16</f>
        <v>0</v>
      </c>
      <c r="AO14" s="76">
        <f>'Marks Entry'!CY16</f>
        <v>0</v>
      </c>
      <c r="AP14" s="76">
        <f>'Marks Entry'!CZ16</f>
        <v>0</v>
      </c>
      <c r="AQ14" s="76">
        <f>'Marks Entry'!DA16</f>
        <v>0</v>
      </c>
      <c r="AR14" s="76">
        <f>'Marks Entry'!DB16</f>
        <v>0</v>
      </c>
      <c r="AS14" s="76">
        <f>'Marks Entry'!DC16</f>
        <v>0</v>
      </c>
      <c r="AT14" s="76">
        <f>'Marks Entry'!DD16</f>
        <v>0</v>
      </c>
      <c r="AU14" s="76">
        <f>'Marks Entry'!DE16</f>
        <v>0</v>
      </c>
      <c r="AV14" s="76">
        <f>'Marks Entry'!DF16</f>
        <v>0</v>
      </c>
      <c r="AW14" s="76">
        <f>'Marks Entry'!DG16</f>
        <v>0</v>
      </c>
      <c r="AX14" s="78">
        <f>'Marks Entry'!DH16</f>
        <v>0</v>
      </c>
      <c r="AY14" s="77">
        <f>'Marks Entry'!DI16</f>
        <v>0</v>
      </c>
      <c r="AZ14" s="76">
        <f>'Marks Entry'!DJ16</f>
        <v>0</v>
      </c>
      <c r="BA14" s="76">
        <f>'Marks Entry'!DK16</f>
        <v>0</v>
      </c>
      <c r="BB14" s="76">
        <f>'Marks Entry'!DL16</f>
        <v>0</v>
      </c>
      <c r="BC14" s="76">
        <f>'Marks Entry'!DM16</f>
        <v>0</v>
      </c>
      <c r="BD14" s="76">
        <f>'Marks Entry'!DN16</f>
        <v>0</v>
      </c>
      <c r="BE14" s="76">
        <f>'Marks Entry'!DO16</f>
        <v>0</v>
      </c>
      <c r="BF14" s="76">
        <f>'Marks Entry'!DP16</f>
        <v>0</v>
      </c>
      <c r="BG14" s="76">
        <f>'Marks Entry'!DQ16</f>
        <v>0</v>
      </c>
      <c r="BH14" s="76">
        <f>'Marks Entry'!DR16</f>
        <v>0</v>
      </c>
      <c r="BI14" s="76">
        <f>'Marks Entry'!DS16</f>
        <v>0</v>
      </c>
      <c r="BJ14" s="78">
        <f>'Marks Entry'!DT16</f>
        <v>0</v>
      </c>
      <c r="BK14" s="77">
        <f>'Marks Entry'!DU16</f>
        <v>0</v>
      </c>
      <c r="BL14" s="76">
        <f>'Marks Entry'!DV16</f>
        <v>0</v>
      </c>
      <c r="BM14" s="76">
        <f>'Marks Entry'!DW16</f>
        <v>0</v>
      </c>
      <c r="BN14" s="76">
        <f>'Marks Entry'!DX16</f>
        <v>0</v>
      </c>
      <c r="BO14" s="76">
        <f>'Marks Entry'!DY16</f>
        <v>0</v>
      </c>
      <c r="BP14" s="76">
        <f>'Marks Entry'!DZ16</f>
        <v>0</v>
      </c>
      <c r="BQ14" s="76">
        <f>'Marks Entry'!EA16</f>
        <v>0</v>
      </c>
      <c r="BR14" s="76">
        <f>'Marks Entry'!EB16</f>
        <v>0</v>
      </c>
      <c r="BS14" s="76">
        <f>'Marks Entry'!EC16</f>
        <v>0</v>
      </c>
      <c r="BT14" s="76">
        <f>'Marks Entry'!ED16</f>
        <v>0</v>
      </c>
      <c r="BU14" s="76">
        <f>'Marks Entry'!EE16</f>
        <v>0</v>
      </c>
      <c r="BV14" s="78">
        <f>'Marks Entry'!EF16</f>
        <v>0</v>
      </c>
      <c r="BW14" s="77">
        <f>IF($BW$2="","",'Marks Entry'!EG16)</f>
        <v>0</v>
      </c>
      <c r="BX14" s="76">
        <f>IF($BW$2="","",'Marks Entry'!EH16)</f>
        <v>0</v>
      </c>
      <c r="BY14" s="76">
        <f>IF($BW$2="","",'Marks Entry'!EI16)</f>
        <v>0</v>
      </c>
      <c r="BZ14" s="76">
        <f>IF($BW$2="","",'Marks Entry'!EJ16)</f>
        <v>0</v>
      </c>
      <c r="CA14" s="76">
        <f>IF($BW$2="","",'Marks Entry'!EK16)</f>
        <v>0</v>
      </c>
      <c r="CB14" s="76">
        <f>IF($BW$2="","",'Marks Entry'!EL16)</f>
        <v>0</v>
      </c>
      <c r="CC14" s="76">
        <f>IF($BW$2="","",'Marks Entry'!EM16)</f>
        <v>0</v>
      </c>
      <c r="CD14" s="76">
        <f>IF($BW$2="","",'Marks Entry'!EN16)</f>
        <v>0</v>
      </c>
      <c r="CE14" s="76">
        <f>IF($BW$2="","",'Marks Entry'!EO16)</f>
        <v>0</v>
      </c>
      <c r="CF14" s="76">
        <f>IF($BW$2="","",'Marks Entry'!EP16)</f>
        <v>0</v>
      </c>
      <c r="CG14" s="76">
        <f>IF($BW$2="","",'Marks Entry'!EQ16)</f>
        <v>0</v>
      </c>
      <c r="CH14" s="78">
        <f>IF($BW$2="","",'Marks Entry'!ER16)</f>
        <v>0</v>
      </c>
      <c r="CI14" s="77" t="str">
        <f>IF($CI$2="","",'Marks Entry'!ES16)</f>
        <v/>
      </c>
      <c r="CJ14" s="76" t="str">
        <f>IF($CI$2="","",'Marks Entry'!ET16)</f>
        <v/>
      </c>
      <c r="CK14" s="76" t="str">
        <f>IF($CI$2="","",'Marks Entry'!EU16)</f>
        <v/>
      </c>
      <c r="CL14" s="76" t="str">
        <f>IF($CI$2="","",'Marks Entry'!EV16)</f>
        <v/>
      </c>
      <c r="CM14" s="76" t="str">
        <f>IF($CI$2="","",'Marks Entry'!EW16)</f>
        <v/>
      </c>
      <c r="CN14" s="76" t="str">
        <f>IF($CI$2="","",'Marks Entry'!EX16)</f>
        <v/>
      </c>
      <c r="CO14" s="76" t="str">
        <f>IF($CI$2="","",'Marks Entry'!EY16)</f>
        <v/>
      </c>
      <c r="CP14" s="76" t="str">
        <f>IF($CI$2="","",'Marks Entry'!EZ16)</f>
        <v/>
      </c>
      <c r="CQ14" s="76" t="str">
        <f>IF($CI$2="","",'Marks Entry'!FA16)</f>
        <v/>
      </c>
      <c r="CR14" s="76" t="str">
        <f>IF($CI$2="","",'Marks Entry'!FB16)</f>
        <v/>
      </c>
      <c r="CS14" s="76" t="str">
        <f>IF($CI$2="","",'Marks Entry'!FC16)</f>
        <v/>
      </c>
      <c r="CT14" s="78" t="str">
        <f>IF($CI$2="","",'Marks Entry'!FD16)</f>
        <v/>
      </c>
      <c r="CU14" s="368">
        <f>'Marks Entry'!BU16</f>
        <v>0</v>
      </c>
      <c r="CV14" s="369">
        <f>'Marks Entry'!BV16</f>
        <v>0</v>
      </c>
      <c r="CW14" s="369">
        <f t="shared" si="0"/>
        <v>0</v>
      </c>
      <c r="CX14" s="102" t="str">
        <f t="shared" si="1"/>
        <v>D</v>
      </c>
      <c r="CY14" s="101">
        <f>'Marks Entry'!BW16</f>
        <v>0</v>
      </c>
      <c r="CZ14" s="102" t="str">
        <f t="shared" si="2"/>
        <v>D</v>
      </c>
      <c r="DA14" s="715"/>
      <c r="DB14" s="47">
        <f t="shared" si="34"/>
        <v>0</v>
      </c>
      <c r="DC14" s="51">
        <f t="shared" si="3"/>
        <v>0</v>
      </c>
      <c r="DD14" s="51">
        <f t="shared" si="4"/>
        <v>0</v>
      </c>
      <c r="DE14" s="52">
        <f t="shared" si="5"/>
        <v>0</v>
      </c>
      <c r="DF14" s="304">
        <f t="shared" si="6"/>
        <v>0</v>
      </c>
      <c r="DG14" s="302">
        <f t="shared" si="7"/>
        <v>0</v>
      </c>
      <c r="DH14" s="302">
        <f t="shared" si="8"/>
        <v>0</v>
      </c>
      <c r="DI14" s="303">
        <f t="shared" si="9"/>
        <v>0</v>
      </c>
      <c r="DJ14" s="47">
        <f t="shared" si="10"/>
        <v>0</v>
      </c>
      <c r="DK14" s="51">
        <f t="shared" si="11"/>
        <v>0</v>
      </c>
      <c r="DL14" s="51">
        <f t="shared" si="12"/>
        <v>0</v>
      </c>
      <c r="DM14" s="52">
        <f t="shared" si="13"/>
        <v>0</v>
      </c>
      <c r="DN14" s="304">
        <f t="shared" si="14"/>
        <v>0</v>
      </c>
      <c r="DO14" s="302">
        <f t="shared" si="15"/>
        <v>0</v>
      </c>
      <c r="DP14" s="302">
        <f t="shared" si="16"/>
        <v>0</v>
      </c>
      <c r="DQ14" s="303">
        <f t="shared" si="17"/>
        <v>0</v>
      </c>
      <c r="DR14" s="47">
        <f t="shared" si="35"/>
        <v>0</v>
      </c>
      <c r="DS14" s="51">
        <f t="shared" si="18"/>
        <v>0</v>
      </c>
      <c r="DT14" s="51">
        <f t="shared" si="19"/>
        <v>0</v>
      </c>
      <c r="DU14" s="354">
        <f t="shared" si="20"/>
        <v>0</v>
      </c>
      <c r="DV14" s="304">
        <f t="shared" si="21"/>
        <v>0</v>
      </c>
      <c r="DW14" s="302">
        <f t="shared" si="22"/>
        <v>0</v>
      </c>
      <c r="DX14" s="302">
        <f t="shared" si="23"/>
        <v>0</v>
      </c>
      <c r="DY14" s="303">
        <f t="shared" si="24"/>
        <v>0</v>
      </c>
      <c r="DZ14" s="47" t="str">
        <f t="shared" si="25"/>
        <v/>
      </c>
      <c r="EA14" s="51" t="str">
        <f t="shared" si="26"/>
        <v/>
      </c>
      <c r="EB14" s="51" t="str">
        <f t="shared" si="27"/>
        <v/>
      </c>
      <c r="EC14" s="52" t="str">
        <f t="shared" si="28"/>
        <v/>
      </c>
      <c r="ED14" s="304">
        <f t="shared" si="29"/>
        <v>0</v>
      </c>
      <c r="EE14" s="306" t="str">
        <f t="shared" si="30"/>
        <v>D</v>
      </c>
      <c r="EF14" s="47">
        <f t="shared" si="31"/>
        <v>0</v>
      </c>
      <c r="EG14" s="48" t="str">
        <f t="shared" si="32"/>
        <v>D</v>
      </c>
      <c r="EH14" s="653"/>
    </row>
    <row r="15" spans="1:138" s="20" customFormat="1" ht="17.25" customHeight="1">
      <c r="A15" s="712"/>
      <c r="B15" s="90">
        <f t="shared" si="33"/>
        <v>0</v>
      </c>
      <c r="C15" s="19">
        <f>'Marks Entry'!D17</f>
        <v>12</v>
      </c>
      <c r="D15" s="19">
        <f>'Marks Entry'!E17</f>
        <v>1707</v>
      </c>
      <c r="E15" s="106" t="str">
        <f>'Marks Entry'!F17</f>
        <v/>
      </c>
      <c r="F15" s="19">
        <f>'Marks Entry'!G17</f>
        <v>0</v>
      </c>
      <c r="G15" s="19" t="str">
        <f>'Marks Entry'!H17</f>
        <v>Irfan</v>
      </c>
      <c r="H15" s="19" t="str">
        <f>'Marks Entry'!I17</f>
        <v>Pappu Ram</v>
      </c>
      <c r="I15" s="19" t="str">
        <f>'Marks Entry'!J17</f>
        <v>Shanti</v>
      </c>
      <c r="J15" s="748">
        <f>'Marks Entry'!K17</f>
        <v>40461</v>
      </c>
      <c r="K15" s="92" t="str">
        <f>'Marks Entry'!L17</f>
        <v/>
      </c>
      <c r="L15" s="93">
        <f>'Marks Entry'!M17</f>
        <v>0</v>
      </c>
      <c r="M15" s="94" t="str">
        <f>'Marks Entry'!N17</f>
        <v/>
      </c>
      <c r="N15" s="98">
        <f>'Marks Entry'!O17</f>
        <v>0</v>
      </c>
      <c r="O15" s="77">
        <f>'Marks Entry'!BY17</f>
        <v>0</v>
      </c>
      <c r="P15" s="76">
        <f>'Marks Entry'!BZ17</f>
        <v>0</v>
      </c>
      <c r="Q15" s="76">
        <f>'Marks Entry'!CA17</f>
        <v>0</v>
      </c>
      <c r="R15" s="76">
        <f>'Marks Entry'!CB17</f>
        <v>0</v>
      </c>
      <c r="S15" s="76">
        <f>'Marks Entry'!CC17</f>
        <v>0</v>
      </c>
      <c r="T15" s="76">
        <f>'Marks Entry'!CD17</f>
        <v>0</v>
      </c>
      <c r="U15" s="76">
        <f>'Marks Entry'!CE17</f>
        <v>0</v>
      </c>
      <c r="V15" s="76">
        <f>'Marks Entry'!CF17</f>
        <v>0</v>
      </c>
      <c r="W15" s="76">
        <f>'Marks Entry'!CG17</f>
        <v>0</v>
      </c>
      <c r="X15" s="76">
        <f>'Marks Entry'!CH17</f>
        <v>0</v>
      </c>
      <c r="Y15" s="76">
        <f>'Marks Entry'!CI17</f>
        <v>0</v>
      </c>
      <c r="Z15" s="78">
        <f>'Marks Entry'!CJ17</f>
        <v>0</v>
      </c>
      <c r="AA15" s="77">
        <f>'Marks Entry'!CK17</f>
        <v>0</v>
      </c>
      <c r="AB15" s="76">
        <f>'Marks Entry'!CL17</f>
        <v>0</v>
      </c>
      <c r="AC15" s="76">
        <f>'Marks Entry'!CM17</f>
        <v>0</v>
      </c>
      <c r="AD15" s="76">
        <f>'Marks Entry'!CN17</f>
        <v>0</v>
      </c>
      <c r="AE15" s="76">
        <f>'Marks Entry'!CO17</f>
        <v>0</v>
      </c>
      <c r="AF15" s="76">
        <f>'Marks Entry'!CP17</f>
        <v>0</v>
      </c>
      <c r="AG15" s="76">
        <f>'Marks Entry'!CQ17</f>
        <v>0</v>
      </c>
      <c r="AH15" s="76">
        <f>'Marks Entry'!CR17</f>
        <v>0</v>
      </c>
      <c r="AI15" s="76">
        <f>'Marks Entry'!CS17</f>
        <v>0</v>
      </c>
      <c r="AJ15" s="76">
        <f>'Marks Entry'!CT17</f>
        <v>0</v>
      </c>
      <c r="AK15" s="76">
        <f>'Marks Entry'!CU17</f>
        <v>0</v>
      </c>
      <c r="AL15" s="78">
        <f>'Marks Entry'!CV17</f>
        <v>0</v>
      </c>
      <c r="AM15" s="77">
        <f>'Marks Entry'!CW17</f>
        <v>0</v>
      </c>
      <c r="AN15" s="76">
        <f>'Marks Entry'!CX17</f>
        <v>0</v>
      </c>
      <c r="AO15" s="76">
        <f>'Marks Entry'!CY17</f>
        <v>0</v>
      </c>
      <c r="AP15" s="76">
        <f>'Marks Entry'!CZ17</f>
        <v>0</v>
      </c>
      <c r="AQ15" s="76">
        <f>'Marks Entry'!DA17</f>
        <v>0</v>
      </c>
      <c r="AR15" s="76">
        <f>'Marks Entry'!DB17</f>
        <v>0</v>
      </c>
      <c r="AS15" s="76">
        <f>'Marks Entry'!DC17</f>
        <v>0</v>
      </c>
      <c r="AT15" s="76">
        <f>'Marks Entry'!DD17</f>
        <v>0</v>
      </c>
      <c r="AU15" s="76">
        <f>'Marks Entry'!DE17</f>
        <v>0</v>
      </c>
      <c r="AV15" s="76">
        <f>'Marks Entry'!DF17</f>
        <v>0</v>
      </c>
      <c r="AW15" s="76">
        <f>'Marks Entry'!DG17</f>
        <v>0</v>
      </c>
      <c r="AX15" s="78">
        <f>'Marks Entry'!DH17</f>
        <v>0</v>
      </c>
      <c r="AY15" s="77">
        <f>'Marks Entry'!DI17</f>
        <v>0</v>
      </c>
      <c r="AZ15" s="76">
        <f>'Marks Entry'!DJ17</f>
        <v>0</v>
      </c>
      <c r="BA15" s="76">
        <f>'Marks Entry'!DK17</f>
        <v>0</v>
      </c>
      <c r="BB15" s="76">
        <f>'Marks Entry'!DL17</f>
        <v>0</v>
      </c>
      <c r="BC15" s="76">
        <f>'Marks Entry'!DM17</f>
        <v>0</v>
      </c>
      <c r="BD15" s="76">
        <f>'Marks Entry'!DN17</f>
        <v>0</v>
      </c>
      <c r="BE15" s="76">
        <f>'Marks Entry'!DO17</f>
        <v>0</v>
      </c>
      <c r="BF15" s="76">
        <f>'Marks Entry'!DP17</f>
        <v>0</v>
      </c>
      <c r="BG15" s="76">
        <f>'Marks Entry'!DQ17</f>
        <v>0</v>
      </c>
      <c r="BH15" s="76">
        <f>'Marks Entry'!DR17</f>
        <v>0</v>
      </c>
      <c r="BI15" s="76">
        <f>'Marks Entry'!DS17</f>
        <v>0</v>
      </c>
      <c r="BJ15" s="78">
        <f>'Marks Entry'!DT17</f>
        <v>0</v>
      </c>
      <c r="BK15" s="77">
        <f>'Marks Entry'!DU17</f>
        <v>0</v>
      </c>
      <c r="BL15" s="76">
        <f>'Marks Entry'!DV17</f>
        <v>0</v>
      </c>
      <c r="BM15" s="76">
        <f>'Marks Entry'!DW17</f>
        <v>0</v>
      </c>
      <c r="BN15" s="76">
        <f>'Marks Entry'!DX17</f>
        <v>0</v>
      </c>
      <c r="BO15" s="76">
        <f>'Marks Entry'!DY17</f>
        <v>0</v>
      </c>
      <c r="BP15" s="76">
        <f>'Marks Entry'!DZ17</f>
        <v>0</v>
      </c>
      <c r="BQ15" s="76">
        <f>'Marks Entry'!EA17</f>
        <v>0</v>
      </c>
      <c r="BR15" s="76">
        <f>'Marks Entry'!EB17</f>
        <v>0</v>
      </c>
      <c r="BS15" s="76">
        <f>'Marks Entry'!EC17</f>
        <v>0</v>
      </c>
      <c r="BT15" s="76">
        <f>'Marks Entry'!ED17</f>
        <v>0</v>
      </c>
      <c r="BU15" s="76">
        <f>'Marks Entry'!EE17</f>
        <v>0</v>
      </c>
      <c r="BV15" s="78">
        <f>'Marks Entry'!EF17</f>
        <v>0</v>
      </c>
      <c r="BW15" s="77">
        <f>IF($BW$2="","",'Marks Entry'!EG17)</f>
        <v>0</v>
      </c>
      <c r="BX15" s="76">
        <f>IF($BW$2="","",'Marks Entry'!EH17)</f>
        <v>0</v>
      </c>
      <c r="BY15" s="76">
        <f>IF($BW$2="","",'Marks Entry'!EI17)</f>
        <v>0</v>
      </c>
      <c r="BZ15" s="76">
        <f>IF($BW$2="","",'Marks Entry'!EJ17)</f>
        <v>0</v>
      </c>
      <c r="CA15" s="76">
        <f>IF($BW$2="","",'Marks Entry'!EK17)</f>
        <v>0</v>
      </c>
      <c r="CB15" s="76">
        <f>IF($BW$2="","",'Marks Entry'!EL17)</f>
        <v>0</v>
      </c>
      <c r="CC15" s="76">
        <f>IF($BW$2="","",'Marks Entry'!EM17)</f>
        <v>0</v>
      </c>
      <c r="CD15" s="76">
        <f>IF($BW$2="","",'Marks Entry'!EN17)</f>
        <v>0</v>
      </c>
      <c r="CE15" s="76">
        <f>IF($BW$2="","",'Marks Entry'!EO17)</f>
        <v>0</v>
      </c>
      <c r="CF15" s="76">
        <f>IF($BW$2="","",'Marks Entry'!EP17)</f>
        <v>0</v>
      </c>
      <c r="CG15" s="76">
        <f>IF($BW$2="","",'Marks Entry'!EQ17)</f>
        <v>0</v>
      </c>
      <c r="CH15" s="78">
        <f>IF($BW$2="","",'Marks Entry'!ER17)</f>
        <v>0</v>
      </c>
      <c r="CI15" s="77" t="str">
        <f>IF($CI$2="","",'Marks Entry'!ES17)</f>
        <v/>
      </c>
      <c r="CJ15" s="76" t="str">
        <f>IF($CI$2="","",'Marks Entry'!ET17)</f>
        <v/>
      </c>
      <c r="CK15" s="76" t="str">
        <f>IF($CI$2="","",'Marks Entry'!EU17)</f>
        <v/>
      </c>
      <c r="CL15" s="76" t="str">
        <f>IF($CI$2="","",'Marks Entry'!EV17)</f>
        <v/>
      </c>
      <c r="CM15" s="76" t="str">
        <f>IF($CI$2="","",'Marks Entry'!EW17)</f>
        <v/>
      </c>
      <c r="CN15" s="76" t="str">
        <f>IF($CI$2="","",'Marks Entry'!EX17)</f>
        <v/>
      </c>
      <c r="CO15" s="76" t="str">
        <f>IF($CI$2="","",'Marks Entry'!EY17)</f>
        <v/>
      </c>
      <c r="CP15" s="76" t="str">
        <f>IF($CI$2="","",'Marks Entry'!EZ17)</f>
        <v/>
      </c>
      <c r="CQ15" s="76" t="str">
        <f>IF($CI$2="","",'Marks Entry'!FA17)</f>
        <v/>
      </c>
      <c r="CR15" s="76" t="str">
        <f>IF($CI$2="","",'Marks Entry'!FB17)</f>
        <v/>
      </c>
      <c r="CS15" s="76" t="str">
        <f>IF($CI$2="","",'Marks Entry'!FC17)</f>
        <v/>
      </c>
      <c r="CT15" s="78" t="str">
        <f>IF($CI$2="","",'Marks Entry'!FD17)</f>
        <v/>
      </c>
      <c r="CU15" s="368">
        <f>'Marks Entry'!BU17</f>
        <v>0</v>
      </c>
      <c r="CV15" s="369">
        <f>'Marks Entry'!BV17</f>
        <v>0</v>
      </c>
      <c r="CW15" s="369">
        <f t="shared" si="0"/>
        <v>0</v>
      </c>
      <c r="CX15" s="102" t="str">
        <f t="shared" si="1"/>
        <v>D</v>
      </c>
      <c r="CY15" s="101">
        <f>'Marks Entry'!BW17</f>
        <v>0</v>
      </c>
      <c r="CZ15" s="102" t="str">
        <f t="shared" si="2"/>
        <v>D</v>
      </c>
      <c r="DA15" s="715"/>
      <c r="DB15" s="47">
        <f t="shared" si="34"/>
        <v>0</v>
      </c>
      <c r="DC15" s="51">
        <f t="shared" si="3"/>
        <v>0</v>
      </c>
      <c r="DD15" s="51">
        <f t="shared" si="4"/>
        <v>0</v>
      </c>
      <c r="DE15" s="52">
        <f t="shared" si="5"/>
        <v>0</v>
      </c>
      <c r="DF15" s="304">
        <f t="shared" si="6"/>
        <v>0</v>
      </c>
      <c r="DG15" s="302">
        <f t="shared" si="7"/>
        <v>0</v>
      </c>
      <c r="DH15" s="302">
        <f t="shared" si="8"/>
        <v>0</v>
      </c>
      <c r="DI15" s="303">
        <f t="shared" si="9"/>
        <v>0</v>
      </c>
      <c r="DJ15" s="47">
        <f t="shared" si="10"/>
        <v>0</v>
      </c>
      <c r="DK15" s="51">
        <f t="shared" si="11"/>
        <v>0</v>
      </c>
      <c r="DL15" s="51">
        <f t="shared" si="12"/>
        <v>0</v>
      </c>
      <c r="DM15" s="52">
        <f t="shared" si="13"/>
        <v>0</v>
      </c>
      <c r="DN15" s="304">
        <f t="shared" si="14"/>
        <v>0</v>
      </c>
      <c r="DO15" s="302">
        <f t="shared" si="15"/>
        <v>0</v>
      </c>
      <c r="DP15" s="302">
        <f t="shared" si="16"/>
        <v>0</v>
      </c>
      <c r="DQ15" s="303">
        <f t="shared" si="17"/>
        <v>0</v>
      </c>
      <c r="DR15" s="47">
        <f t="shared" si="35"/>
        <v>0</v>
      </c>
      <c r="DS15" s="51">
        <f t="shared" si="18"/>
        <v>0</v>
      </c>
      <c r="DT15" s="51">
        <f t="shared" si="19"/>
        <v>0</v>
      </c>
      <c r="DU15" s="354">
        <f t="shared" si="20"/>
        <v>0</v>
      </c>
      <c r="DV15" s="304">
        <f t="shared" si="21"/>
        <v>0</v>
      </c>
      <c r="DW15" s="302">
        <f t="shared" si="22"/>
        <v>0</v>
      </c>
      <c r="DX15" s="302">
        <f t="shared" si="23"/>
        <v>0</v>
      </c>
      <c r="DY15" s="303">
        <f t="shared" si="24"/>
        <v>0</v>
      </c>
      <c r="DZ15" s="47" t="str">
        <f t="shared" si="25"/>
        <v/>
      </c>
      <c r="EA15" s="51" t="str">
        <f t="shared" si="26"/>
        <v/>
      </c>
      <c r="EB15" s="51" t="str">
        <f t="shared" si="27"/>
        <v/>
      </c>
      <c r="EC15" s="52" t="str">
        <f t="shared" si="28"/>
        <v/>
      </c>
      <c r="ED15" s="304">
        <f t="shared" si="29"/>
        <v>0</v>
      </c>
      <c r="EE15" s="306" t="str">
        <f t="shared" si="30"/>
        <v>D</v>
      </c>
      <c r="EF15" s="47">
        <f t="shared" si="31"/>
        <v>0</v>
      </c>
      <c r="EG15" s="48" t="str">
        <f t="shared" si="32"/>
        <v>D</v>
      </c>
      <c r="EH15" s="653"/>
    </row>
    <row r="16" spans="1:138" s="20" customFormat="1" ht="17.25" customHeight="1">
      <c r="A16" s="712"/>
      <c r="B16" s="90">
        <f t="shared" si="33"/>
        <v>0</v>
      </c>
      <c r="C16" s="19">
        <f>'Marks Entry'!D18</f>
        <v>12</v>
      </c>
      <c r="D16" s="19">
        <f>'Marks Entry'!E18</f>
        <v>1882</v>
      </c>
      <c r="E16" s="106" t="str">
        <f>'Marks Entry'!F18</f>
        <v/>
      </c>
      <c r="F16" s="19">
        <f>'Marks Entry'!G18</f>
        <v>0</v>
      </c>
      <c r="G16" s="19" t="str">
        <f>'Marks Entry'!H18</f>
        <v>JHANNU KANWAR</v>
      </c>
      <c r="H16" s="19" t="str">
        <f>'Marks Entry'!I18</f>
        <v>PADAM SINGH</v>
      </c>
      <c r="I16" s="19" t="str">
        <f>'Marks Entry'!J18</f>
        <v>BHANWAR KANWAR</v>
      </c>
      <c r="J16" s="748">
        <f>'Marks Entry'!K18</f>
        <v>41054</v>
      </c>
      <c r="K16" s="92" t="str">
        <f>'Marks Entry'!L18</f>
        <v/>
      </c>
      <c r="L16" s="93">
        <f>'Marks Entry'!M18</f>
        <v>0</v>
      </c>
      <c r="M16" s="94" t="str">
        <f>'Marks Entry'!N18</f>
        <v/>
      </c>
      <c r="N16" s="98">
        <f>'Marks Entry'!O18</f>
        <v>0</v>
      </c>
      <c r="O16" s="77">
        <f>'Marks Entry'!BY18</f>
        <v>0</v>
      </c>
      <c r="P16" s="76">
        <f>'Marks Entry'!BZ18</f>
        <v>0</v>
      </c>
      <c r="Q16" s="76">
        <f>'Marks Entry'!CA18</f>
        <v>0</v>
      </c>
      <c r="R16" s="76">
        <f>'Marks Entry'!CB18</f>
        <v>0</v>
      </c>
      <c r="S16" s="76">
        <f>'Marks Entry'!CC18</f>
        <v>0</v>
      </c>
      <c r="T16" s="76">
        <f>'Marks Entry'!CD18</f>
        <v>0</v>
      </c>
      <c r="U16" s="76">
        <f>'Marks Entry'!CE18</f>
        <v>0</v>
      </c>
      <c r="V16" s="76">
        <f>'Marks Entry'!CF18</f>
        <v>0</v>
      </c>
      <c r="W16" s="76">
        <f>'Marks Entry'!CG18</f>
        <v>0</v>
      </c>
      <c r="X16" s="76">
        <f>'Marks Entry'!CH18</f>
        <v>0</v>
      </c>
      <c r="Y16" s="76">
        <f>'Marks Entry'!CI18</f>
        <v>0</v>
      </c>
      <c r="Z16" s="78">
        <f>'Marks Entry'!CJ18</f>
        <v>0</v>
      </c>
      <c r="AA16" s="77">
        <f>'Marks Entry'!CK18</f>
        <v>0</v>
      </c>
      <c r="AB16" s="76">
        <f>'Marks Entry'!CL18</f>
        <v>0</v>
      </c>
      <c r="AC16" s="76">
        <f>'Marks Entry'!CM18</f>
        <v>0</v>
      </c>
      <c r="AD16" s="76">
        <f>'Marks Entry'!CN18</f>
        <v>0</v>
      </c>
      <c r="AE16" s="76">
        <f>'Marks Entry'!CO18</f>
        <v>0</v>
      </c>
      <c r="AF16" s="76">
        <f>'Marks Entry'!CP18</f>
        <v>0</v>
      </c>
      <c r="AG16" s="76">
        <f>'Marks Entry'!CQ18</f>
        <v>0</v>
      </c>
      <c r="AH16" s="76">
        <f>'Marks Entry'!CR18</f>
        <v>0</v>
      </c>
      <c r="AI16" s="76">
        <f>'Marks Entry'!CS18</f>
        <v>0</v>
      </c>
      <c r="AJ16" s="76">
        <f>'Marks Entry'!CT18</f>
        <v>0</v>
      </c>
      <c r="AK16" s="76">
        <f>'Marks Entry'!CU18</f>
        <v>0</v>
      </c>
      <c r="AL16" s="78">
        <f>'Marks Entry'!CV18</f>
        <v>0</v>
      </c>
      <c r="AM16" s="77">
        <f>'Marks Entry'!CW18</f>
        <v>0</v>
      </c>
      <c r="AN16" s="76">
        <f>'Marks Entry'!CX18</f>
        <v>0</v>
      </c>
      <c r="AO16" s="76">
        <f>'Marks Entry'!CY18</f>
        <v>0</v>
      </c>
      <c r="AP16" s="76">
        <f>'Marks Entry'!CZ18</f>
        <v>0</v>
      </c>
      <c r="AQ16" s="76">
        <f>'Marks Entry'!DA18</f>
        <v>0</v>
      </c>
      <c r="AR16" s="76">
        <f>'Marks Entry'!DB18</f>
        <v>0</v>
      </c>
      <c r="AS16" s="76">
        <f>'Marks Entry'!DC18</f>
        <v>0</v>
      </c>
      <c r="AT16" s="76">
        <f>'Marks Entry'!DD18</f>
        <v>0</v>
      </c>
      <c r="AU16" s="76">
        <f>'Marks Entry'!DE18</f>
        <v>0</v>
      </c>
      <c r="AV16" s="76">
        <f>'Marks Entry'!DF18</f>
        <v>0</v>
      </c>
      <c r="AW16" s="76">
        <f>'Marks Entry'!DG18</f>
        <v>0</v>
      </c>
      <c r="AX16" s="78">
        <f>'Marks Entry'!DH18</f>
        <v>0</v>
      </c>
      <c r="AY16" s="77">
        <f>'Marks Entry'!DI18</f>
        <v>0</v>
      </c>
      <c r="AZ16" s="76">
        <f>'Marks Entry'!DJ18</f>
        <v>0</v>
      </c>
      <c r="BA16" s="76">
        <f>'Marks Entry'!DK18</f>
        <v>0</v>
      </c>
      <c r="BB16" s="76">
        <f>'Marks Entry'!DL18</f>
        <v>0</v>
      </c>
      <c r="BC16" s="76">
        <f>'Marks Entry'!DM18</f>
        <v>0</v>
      </c>
      <c r="BD16" s="76">
        <f>'Marks Entry'!DN18</f>
        <v>0</v>
      </c>
      <c r="BE16" s="76">
        <f>'Marks Entry'!DO18</f>
        <v>0</v>
      </c>
      <c r="BF16" s="76">
        <f>'Marks Entry'!DP18</f>
        <v>0</v>
      </c>
      <c r="BG16" s="76">
        <f>'Marks Entry'!DQ18</f>
        <v>0</v>
      </c>
      <c r="BH16" s="76">
        <f>'Marks Entry'!DR18</f>
        <v>0</v>
      </c>
      <c r="BI16" s="76">
        <f>'Marks Entry'!DS18</f>
        <v>0</v>
      </c>
      <c r="BJ16" s="78">
        <f>'Marks Entry'!DT18</f>
        <v>0</v>
      </c>
      <c r="BK16" s="77">
        <f>'Marks Entry'!DU18</f>
        <v>0</v>
      </c>
      <c r="BL16" s="76">
        <f>'Marks Entry'!DV18</f>
        <v>0</v>
      </c>
      <c r="BM16" s="76">
        <f>'Marks Entry'!DW18</f>
        <v>0</v>
      </c>
      <c r="BN16" s="76">
        <f>'Marks Entry'!DX18</f>
        <v>0</v>
      </c>
      <c r="BO16" s="76">
        <f>'Marks Entry'!DY18</f>
        <v>0</v>
      </c>
      <c r="BP16" s="76">
        <f>'Marks Entry'!DZ18</f>
        <v>0</v>
      </c>
      <c r="BQ16" s="76">
        <f>'Marks Entry'!EA18</f>
        <v>0</v>
      </c>
      <c r="BR16" s="76">
        <f>'Marks Entry'!EB18</f>
        <v>0</v>
      </c>
      <c r="BS16" s="76">
        <f>'Marks Entry'!EC18</f>
        <v>0</v>
      </c>
      <c r="BT16" s="76">
        <f>'Marks Entry'!ED18</f>
        <v>0</v>
      </c>
      <c r="BU16" s="76">
        <f>'Marks Entry'!EE18</f>
        <v>0</v>
      </c>
      <c r="BV16" s="78">
        <f>'Marks Entry'!EF18</f>
        <v>0</v>
      </c>
      <c r="BW16" s="77">
        <f>IF($BW$2="","",'Marks Entry'!EG18)</f>
        <v>0</v>
      </c>
      <c r="BX16" s="76">
        <f>IF($BW$2="","",'Marks Entry'!EH18)</f>
        <v>0</v>
      </c>
      <c r="BY16" s="76">
        <f>IF($BW$2="","",'Marks Entry'!EI18)</f>
        <v>0</v>
      </c>
      <c r="BZ16" s="76">
        <f>IF($BW$2="","",'Marks Entry'!EJ18)</f>
        <v>0</v>
      </c>
      <c r="CA16" s="76">
        <f>IF($BW$2="","",'Marks Entry'!EK18)</f>
        <v>0</v>
      </c>
      <c r="CB16" s="76">
        <f>IF($BW$2="","",'Marks Entry'!EL18)</f>
        <v>0</v>
      </c>
      <c r="CC16" s="76">
        <f>IF($BW$2="","",'Marks Entry'!EM18)</f>
        <v>0</v>
      </c>
      <c r="CD16" s="76">
        <f>IF($BW$2="","",'Marks Entry'!EN18)</f>
        <v>0</v>
      </c>
      <c r="CE16" s="76">
        <f>IF($BW$2="","",'Marks Entry'!EO18)</f>
        <v>0</v>
      </c>
      <c r="CF16" s="76">
        <f>IF($BW$2="","",'Marks Entry'!EP18)</f>
        <v>0</v>
      </c>
      <c r="CG16" s="76">
        <f>IF($BW$2="","",'Marks Entry'!EQ18)</f>
        <v>0</v>
      </c>
      <c r="CH16" s="78">
        <f>IF($BW$2="","",'Marks Entry'!ER18)</f>
        <v>0</v>
      </c>
      <c r="CI16" s="77" t="str">
        <f>IF($CI$2="","",'Marks Entry'!ES18)</f>
        <v/>
      </c>
      <c r="CJ16" s="76" t="str">
        <f>IF($CI$2="","",'Marks Entry'!ET18)</f>
        <v/>
      </c>
      <c r="CK16" s="76" t="str">
        <f>IF($CI$2="","",'Marks Entry'!EU18)</f>
        <v/>
      </c>
      <c r="CL16" s="76" t="str">
        <f>IF($CI$2="","",'Marks Entry'!EV18)</f>
        <v/>
      </c>
      <c r="CM16" s="76" t="str">
        <f>IF($CI$2="","",'Marks Entry'!EW18)</f>
        <v/>
      </c>
      <c r="CN16" s="76" t="str">
        <f>IF($CI$2="","",'Marks Entry'!EX18)</f>
        <v/>
      </c>
      <c r="CO16" s="76" t="str">
        <f>IF($CI$2="","",'Marks Entry'!EY18)</f>
        <v/>
      </c>
      <c r="CP16" s="76" t="str">
        <f>IF($CI$2="","",'Marks Entry'!EZ18)</f>
        <v/>
      </c>
      <c r="CQ16" s="76" t="str">
        <f>IF($CI$2="","",'Marks Entry'!FA18)</f>
        <v/>
      </c>
      <c r="CR16" s="76" t="str">
        <f>IF($CI$2="","",'Marks Entry'!FB18)</f>
        <v/>
      </c>
      <c r="CS16" s="76" t="str">
        <f>IF($CI$2="","",'Marks Entry'!FC18)</f>
        <v/>
      </c>
      <c r="CT16" s="78" t="str">
        <f>IF($CI$2="","",'Marks Entry'!FD18)</f>
        <v/>
      </c>
      <c r="CU16" s="368">
        <f>'Marks Entry'!BU18</f>
        <v>0</v>
      </c>
      <c r="CV16" s="369">
        <f>'Marks Entry'!BV18</f>
        <v>0</v>
      </c>
      <c r="CW16" s="369">
        <f t="shared" si="0"/>
        <v>0</v>
      </c>
      <c r="CX16" s="102" t="str">
        <f t="shared" si="1"/>
        <v>D</v>
      </c>
      <c r="CY16" s="101">
        <f>'Marks Entry'!BW18</f>
        <v>0</v>
      </c>
      <c r="CZ16" s="102" t="str">
        <f t="shared" si="2"/>
        <v>D</v>
      </c>
      <c r="DA16" s="715"/>
      <c r="DB16" s="47">
        <f t="shared" si="34"/>
        <v>0</v>
      </c>
      <c r="DC16" s="51">
        <f t="shared" si="3"/>
        <v>0</v>
      </c>
      <c r="DD16" s="51">
        <f t="shared" si="4"/>
        <v>0</v>
      </c>
      <c r="DE16" s="52">
        <f t="shared" si="5"/>
        <v>0</v>
      </c>
      <c r="DF16" s="304">
        <f t="shared" si="6"/>
        <v>0</v>
      </c>
      <c r="DG16" s="302">
        <f t="shared" si="7"/>
        <v>0</v>
      </c>
      <c r="DH16" s="302">
        <f t="shared" si="8"/>
        <v>0</v>
      </c>
      <c r="DI16" s="303">
        <f t="shared" si="9"/>
        <v>0</v>
      </c>
      <c r="DJ16" s="47">
        <f t="shared" si="10"/>
        <v>0</v>
      </c>
      <c r="DK16" s="51">
        <f t="shared" si="11"/>
        <v>0</v>
      </c>
      <c r="DL16" s="51">
        <f t="shared" si="12"/>
        <v>0</v>
      </c>
      <c r="DM16" s="52">
        <f t="shared" si="13"/>
        <v>0</v>
      </c>
      <c r="DN16" s="304">
        <f t="shared" si="14"/>
        <v>0</v>
      </c>
      <c r="DO16" s="302">
        <f t="shared" si="15"/>
        <v>0</v>
      </c>
      <c r="DP16" s="302">
        <f t="shared" si="16"/>
        <v>0</v>
      </c>
      <c r="DQ16" s="303">
        <f t="shared" si="17"/>
        <v>0</v>
      </c>
      <c r="DR16" s="47">
        <f t="shared" si="35"/>
        <v>0</v>
      </c>
      <c r="DS16" s="51">
        <f t="shared" si="18"/>
        <v>0</v>
      </c>
      <c r="DT16" s="51">
        <f t="shared" si="19"/>
        <v>0</v>
      </c>
      <c r="DU16" s="354">
        <f t="shared" si="20"/>
        <v>0</v>
      </c>
      <c r="DV16" s="304">
        <f t="shared" si="21"/>
        <v>0</v>
      </c>
      <c r="DW16" s="302">
        <f t="shared" si="22"/>
        <v>0</v>
      </c>
      <c r="DX16" s="302">
        <f t="shared" si="23"/>
        <v>0</v>
      </c>
      <c r="DY16" s="303">
        <f t="shared" si="24"/>
        <v>0</v>
      </c>
      <c r="DZ16" s="47" t="str">
        <f t="shared" si="25"/>
        <v/>
      </c>
      <c r="EA16" s="51" t="str">
        <f t="shared" si="26"/>
        <v/>
      </c>
      <c r="EB16" s="51" t="str">
        <f t="shared" si="27"/>
        <v/>
      </c>
      <c r="EC16" s="52" t="str">
        <f t="shared" si="28"/>
        <v/>
      </c>
      <c r="ED16" s="304">
        <f t="shared" si="29"/>
        <v>0</v>
      </c>
      <c r="EE16" s="306" t="str">
        <f t="shared" si="30"/>
        <v>D</v>
      </c>
      <c r="EF16" s="47">
        <f t="shared" si="31"/>
        <v>0</v>
      </c>
      <c r="EG16" s="48" t="str">
        <f t="shared" si="32"/>
        <v>D</v>
      </c>
      <c r="EH16" s="653"/>
    </row>
    <row r="17" spans="1:138" s="20" customFormat="1" ht="17.25" customHeight="1">
      <c r="A17" s="712"/>
      <c r="B17" s="90">
        <f t="shared" si="33"/>
        <v>0</v>
      </c>
      <c r="C17" s="19">
        <f>'Marks Entry'!D19</f>
        <v>12</v>
      </c>
      <c r="D17" s="19">
        <f>'Marks Entry'!E19</f>
        <v>1249</v>
      </c>
      <c r="E17" s="106" t="str">
        <f>'Marks Entry'!F19</f>
        <v/>
      </c>
      <c r="F17" s="19">
        <f>'Marks Entry'!G19</f>
        <v>0</v>
      </c>
      <c r="G17" s="19" t="str">
        <f>'Marks Entry'!H19</f>
        <v>JYOTI</v>
      </c>
      <c r="H17" s="19" t="str">
        <f>'Marks Entry'!I19</f>
        <v>OMA RAM</v>
      </c>
      <c r="I17" s="19" t="str">
        <f>'Marks Entry'!J19</f>
        <v>RADHA</v>
      </c>
      <c r="J17" s="748">
        <f>'Marks Entry'!K19</f>
        <v>41015</v>
      </c>
      <c r="K17" s="92" t="str">
        <f>'Marks Entry'!L19</f>
        <v/>
      </c>
      <c r="L17" s="93">
        <f>'Marks Entry'!M19</f>
        <v>0</v>
      </c>
      <c r="M17" s="94" t="str">
        <f>'Marks Entry'!N19</f>
        <v/>
      </c>
      <c r="N17" s="98">
        <f>'Marks Entry'!O19</f>
        <v>0</v>
      </c>
      <c r="O17" s="77">
        <f>'Marks Entry'!BY19</f>
        <v>0</v>
      </c>
      <c r="P17" s="76">
        <f>'Marks Entry'!BZ19</f>
        <v>0</v>
      </c>
      <c r="Q17" s="76">
        <f>'Marks Entry'!CA19</f>
        <v>0</v>
      </c>
      <c r="R17" s="76">
        <f>'Marks Entry'!CB19</f>
        <v>0</v>
      </c>
      <c r="S17" s="76">
        <f>'Marks Entry'!CC19</f>
        <v>0</v>
      </c>
      <c r="T17" s="76">
        <f>'Marks Entry'!CD19</f>
        <v>0</v>
      </c>
      <c r="U17" s="76">
        <f>'Marks Entry'!CE19</f>
        <v>0</v>
      </c>
      <c r="V17" s="76">
        <f>'Marks Entry'!CF19</f>
        <v>0</v>
      </c>
      <c r="W17" s="76">
        <f>'Marks Entry'!CG19</f>
        <v>0</v>
      </c>
      <c r="X17" s="76">
        <f>'Marks Entry'!CH19</f>
        <v>0</v>
      </c>
      <c r="Y17" s="76">
        <f>'Marks Entry'!CI19</f>
        <v>0</v>
      </c>
      <c r="Z17" s="78">
        <f>'Marks Entry'!CJ19</f>
        <v>0</v>
      </c>
      <c r="AA17" s="77">
        <f>'Marks Entry'!CK19</f>
        <v>0</v>
      </c>
      <c r="AB17" s="76">
        <f>'Marks Entry'!CL19</f>
        <v>0</v>
      </c>
      <c r="AC17" s="76">
        <f>'Marks Entry'!CM19</f>
        <v>0</v>
      </c>
      <c r="AD17" s="76">
        <f>'Marks Entry'!CN19</f>
        <v>0</v>
      </c>
      <c r="AE17" s="76">
        <f>'Marks Entry'!CO19</f>
        <v>0</v>
      </c>
      <c r="AF17" s="76">
        <f>'Marks Entry'!CP19</f>
        <v>0</v>
      </c>
      <c r="AG17" s="76">
        <f>'Marks Entry'!CQ19</f>
        <v>0</v>
      </c>
      <c r="AH17" s="76">
        <f>'Marks Entry'!CR19</f>
        <v>0</v>
      </c>
      <c r="AI17" s="76">
        <f>'Marks Entry'!CS19</f>
        <v>0</v>
      </c>
      <c r="AJ17" s="76">
        <f>'Marks Entry'!CT19</f>
        <v>0</v>
      </c>
      <c r="AK17" s="76">
        <f>'Marks Entry'!CU19</f>
        <v>0</v>
      </c>
      <c r="AL17" s="78">
        <f>'Marks Entry'!CV19</f>
        <v>0</v>
      </c>
      <c r="AM17" s="77">
        <f>'Marks Entry'!CW19</f>
        <v>0</v>
      </c>
      <c r="AN17" s="76">
        <f>'Marks Entry'!CX19</f>
        <v>0</v>
      </c>
      <c r="AO17" s="76">
        <f>'Marks Entry'!CY19</f>
        <v>0</v>
      </c>
      <c r="AP17" s="76">
        <f>'Marks Entry'!CZ19</f>
        <v>0</v>
      </c>
      <c r="AQ17" s="76">
        <f>'Marks Entry'!DA19</f>
        <v>0</v>
      </c>
      <c r="AR17" s="76">
        <f>'Marks Entry'!DB19</f>
        <v>0</v>
      </c>
      <c r="AS17" s="76">
        <f>'Marks Entry'!DC19</f>
        <v>0</v>
      </c>
      <c r="AT17" s="76">
        <f>'Marks Entry'!DD19</f>
        <v>0</v>
      </c>
      <c r="AU17" s="76">
        <f>'Marks Entry'!DE19</f>
        <v>0</v>
      </c>
      <c r="AV17" s="76">
        <f>'Marks Entry'!DF19</f>
        <v>0</v>
      </c>
      <c r="AW17" s="76">
        <f>'Marks Entry'!DG19</f>
        <v>0</v>
      </c>
      <c r="AX17" s="78">
        <f>'Marks Entry'!DH19</f>
        <v>0</v>
      </c>
      <c r="AY17" s="77">
        <f>'Marks Entry'!DI19</f>
        <v>0</v>
      </c>
      <c r="AZ17" s="76">
        <f>'Marks Entry'!DJ19</f>
        <v>0</v>
      </c>
      <c r="BA17" s="76">
        <f>'Marks Entry'!DK19</f>
        <v>0</v>
      </c>
      <c r="BB17" s="76">
        <f>'Marks Entry'!DL19</f>
        <v>0</v>
      </c>
      <c r="BC17" s="76">
        <f>'Marks Entry'!DM19</f>
        <v>0</v>
      </c>
      <c r="BD17" s="76">
        <f>'Marks Entry'!DN19</f>
        <v>0</v>
      </c>
      <c r="BE17" s="76">
        <f>'Marks Entry'!DO19</f>
        <v>0</v>
      </c>
      <c r="BF17" s="76">
        <f>'Marks Entry'!DP19</f>
        <v>0</v>
      </c>
      <c r="BG17" s="76">
        <f>'Marks Entry'!DQ19</f>
        <v>0</v>
      </c>
      <c r="BH17" s="76">
        <f>'Marks Entry'!DR19</f>
        <v>0</v>
      </c>
      <c r="BI17" s="76">
        <f>'Marks Entry'!DS19</f>
        <v>0</v>
      </c>
      <c r="BJ17" s="78">
        <f>'Marks Entry'!DT19</f>
        <v>0</v>
      </c>
      <c r="BK17" s="77">
        <f>'Marks Entry'!DU19</f>
        <v>0</v>
      </c>
      <c r="BL17" s="76">
        <f>'Marks Entry'!DV19</f>
        <v>0</v>
      </c>
      <c r="BM17" s="76">
        <f>'Marks Entry'!DW19</f>
        <v>0</v>
      </c>
      <c r="BN17" s="76">
        <f>'Marks Entry'!DX19</f>
        <v>0</v>
      </c>
      <c r="BO17" s="76">
        <f>'Marks Entry'!DY19</f>
        <v>0</v>
      </c>
      <c r="BP17" s="76">
        <f>'Marks Entry'!DZ19</f>
        <v>0</v>
      </c>
      <c r="BQ17" s="76">
        <f>'Marks Entry'!EA19</f>
        <v>0</v>
      </c>
      <c r="BR17" s="76">
        <f>'Marks Entry'!EB19</f>
        <v>0</v>
      </c>
      <c r="BS17" s="76">
        <f>'Marks Entry'!EC19</f>
        <v>0</v>
      </c>
      <c r="BT17" s="76">
        <f>'Marks Entry'!ED19</f>
        <v>0</v>
      </c>
      <c r="BU17" s="76">
        <f>'Marks Entry'!EE19</f>
        <v>0</v>
      </c>
      <c r="BV17" s="78">
        <f>'Marks Entry'!EF19</f>
        <v>0</v>
      </c>
      <c r="BW17" s="77">
        <f>IF($BW$2="","",'Marks Entry'!EG19)</f>
        <v>0</v>
      </c>
      <c r="BX17" s="76">
        <f>IF($BW$2="","",'Marks Entry'!EH19)</f>
        <v>0</v>
      </c>
      <c r="BY17" s="76">
        <f>IF($BW$2="","",'Marks Entry'!EI19)</f>
        <v>0</v>
      </c>
      <c r="BZ17" s="76">
        <f>IF($BW$2="","",'Marks Entry'!EJ19)</f>
        <v>0</v>
      </c>
      <c r="CA17" s="76">
        <f>IF($BW$2="","",'Marks Entry'!EK19)</f>
        <v>0</v>
      </c>
      <c r="CB17" s="76">
        <f>IF($BW$2="","",'Marks Entry'!EL19)</f>
        <v>0</v>
      </c>
      <c r="CC17" s="76">
        <f>IF($BW$2="","",'Marks Entry'!EM19)</f>
        <v>0</v>
      </c>
      <c r="CD17" s="76">
        <f>IF($BW$2="","",'Marks Entry'!EN19)</f>
        <v>0</v>
      </c>
      <c r="CE17" s="76">
        <f>IF($BW$2="","",'Marks Entry'!EO19)</f>
        <v>0</v>
      </c>
      <c r="CF17" s="76">
        <f>IF($BW$2="","",'Marks Entry'!EP19)</f>
        <v>0</v>
      </c>
      <c r="CG17" s="76">
        <f>IF($BW$2="","",'Marks Entry'!EQ19)</f>
        <v>0</v>
      </c>
      <c r="CH17" s="78">
        <f>IF($BW$2="","",'Marks Entry'!ER19)</f>
        <v>0</v>
      </c>
      <c r="CI17" s="77" t="str">
        <f>IF($CI$2="","",'Marks Entry'!ES19)</f>
        <v/>
      </c>
      <c r="CJ17" s="76" t="str">
        <f>IF($CI$2="","",'Marks Entry'!ET19)</f>
        <v/>
      </c>
      <c r="CK17" s="76" t="str">
        <f>IF($CI$2="","",'Marks Entry'!EU19)</f>
        <v/>
      </c>
      <c r="CL17" s="76" t="str">
        <f>IF($CI$2="","",'Marks Entry'!EV19)</f>
        <v/>
      </c>
      <c r="CM17" s="76" t="str">
        <f>IF($CI$2="","",'Marks Entry'!EW19)</f>
        <v/>
      </c>
      <c r="CN17" s="76" t="str">
        <f>IF($CI$2="","",'Marks Entry'!EX19)</f>
        <v/>
      </c>
      <c r="CO17" s="76" t="str">
        <f>IF($CI$2="","",'Marks Entry'!EY19)</f>
        <v/>
      </c>
      <c r="CP17" s="76" t="str">
        <f>IF($CI$2="","",'Marks Entry'!EZ19)</f>
        <v/>
      </c>
      <c r="CQ17" s="76" t="str">
        <f>IF($CI$2="","",'Marks Entry'!FA19)</f>
        <v/>
      </c>
      <c r="CR17" s="76" t="str">
        <f>IF($CI$2="","",'Marks Entry'!FB19)</f>
        <v/>
      </c>
      <c r="CS17" s="76" t="str">
        <f>IF($CI$2="","",'Marks Entry'!FC19)</f>
        <v/>
      </c>
      <c r="CT17" s="78" t="str">
        <f>IF($CI$2="","",'Marks Entry'!FD19)</f>
        <v/>
      </c>
      <c r="CU17" s="368">
        <f>'Marks Entry'!BU19</f>
        <v>0</v>
      </c>
      <c r="CV17" s="369">
        <f>'Marks Entry'!BV19</f>
        <v>0</v>
      </c>
      <c r="CW17" s="369">
        <f t="shared" si="0"/>
        <v>0</v>
      </c>
      <c r="CX17" s="102" t="str">
        <f t="shared" si="1"/>
        <v>D</v>
      </c>
      <c r="CY17" s="101">
        <f>'Marks Entry'!BW19</f>
        <v>0</v>
      </c>
      <c r="CZ17" s="102" t="str">
        <f t="shared" si="2"/>
        <v>D</v>
      </c>
      <c r="DA17" s="715"/>
      <c r="DB17" s="47">
        <f t="shared" si="34"/>
        <v>0</v>
      </c>
      <c r="DC17" s="51">
        <f t="shared" si="3"/>
        <v>0</v>
      </c>
      <c r="DD17" s="51">
        <f t="shared" si="4"/>
        <v>0</v>
      </c>
      <c r="DE17" s="52">
        <f t="shared" si="5"/>
        <v>0</v>
      </c>
      <c r="DF17" s="304">
        <f t="shared" si="6"/>
        <v>0</v>
      </c>
      <c r="DG17" s="302">
        <f t="shared" si="7"/>
        <v>0</v>
      </c>
      <c r="DH17" s="302">
        <f t="shared" si="8"/>
        <v>0</v>
      </c>
      <c r="DI17" s="303">
        <f t="shared" si="9"/>
        <v>0</v>
      </c>
      <c r="DJ17" s="47">
        <f t="shared" si="10"/>
        <v>0</v>
      </c>
      <c r="DK17" s="51">
        <f t="shared" si="11"/>
        <v>0</v>
      </c>
      <c r="DL17" s="51">
        <f t="shared" si="12"/>
        <v>0</v>
      </c>
      <c r="DM17" s="52">
        <f t="shared" si="13"/>
        <v>0</v>
      </c>
      <c r="DN17" s="304">
        <f t="shared" si="14"/>
        <v>0</v>
      </c>
      <c r="DO17" s="302">
        <f t="shared" si="15"/>
        <v>0</v>
      </c>
      <c r="DP17" s="302">
        <f t="shared" si="16"/>
        <v>0</v>
      </c>
      <c r="DQ17" s="303">
        <f t="shared" si="17"/>
        <v>0</v>
      </c>
      <c r="DR17" s="47">
        <f t="shared" si="35"/>
        <v>0</v>
      </c>
      <c r="DS17" s="51">
        <f t="shared" si="18"/>
        <v>0</v>
      </c>
      <c r="DT17" s="51">
        <f t="shared" si="19"/>
        <v>0</v>
      </c>
      <c r="DU17" s="354">
        <f t="shared" si="20"/>
        <v>0</v>
      </c>
      <c r="DV17" s="304">
        <f t="shared" si="21"/>
        <v>0</v>
      </c>
      <c r="DW17" s="302">
        <f t="shared" si="22"/>
        <v>0</v>
      </c>
      <c r="DX17" s="302">
        <f t="shared" si="23"/>
        <v>0</v>
      </c>
      <c r="DY17" s="303">
        <f t="shared" si="24"/>
        <v>0</v>
      </c>
      <c r="DZ17" s="47" t="str">
        <f t="shared" si="25"/>
        <v/>
      </c>
      <c r="EA17" s="51" t="str">
        <f t="shared" si="26"/>
        <v/>
      </c>
      <c r="EB17" s="51" t="str">
        <f t="shared" si="27"/>
        <v/>
      </c>
      <c r="EC17" s="52" t="str">
        <f t="shared" si="28"/>
        <v/>
      </c>
      <c r="ED17" s="304">
        <f t="shared" si="29"/>
        <v>0</v>
      </c>
      <c r="EE17" s="306" t="str">
        <f t="shared" si="30"/>
        <v>D</v>
      </c>
      <c r="EF17" s="47">
        <f t="shared" si="31"/>
        <v>0</v>
      </c>
      <c r="EG17" s="48" t="str">
        <f t="shared" si="32"/>
        <v>D</v>
      </c>
      <c r="EH17" s="653"/>
    </row>
    <row r="18" spans="1:138" s="20" customFormat="1" ht="17.25" customHeight="1">
      <c r="A18" s="712"/>
      <c r="B18" s="90">
        <f t="shared" si="33"/>
        <v>0</v>
      </c>
      <c r="C18" s="19">
        <f>'Marks Entry'!D20</f>
        <v>12</v>
      </c>
      <c r="D18" s="19">
        <f>'Marks Entry'!E20</f>
        <v>1899</v>
      </c>
      <c r="E18" s="106" t="str">
        <f>'Marks Entry'!F20</f>
        <v/>
      </c>
      <c r="F18" s="19">
        <f>'Marks Entry'!G20</f>
        <v>0</v>
      </c>
      <c r="G18" s="19" t="str">
        <f>'Marks Entry'!H20</f>
        <v>KAUSHLYA</v>
      </c>
      <c r="H18" s="19" t="str">
        <f>'Marks Entry'!I20</f>
        <v>SUNDAR RAM</v>
      </c>
      <c r="I18" s="19" t="str">
        <f>'Marks Entry'!J20</f>
        <v>CHHOTI</v>
      </c>
      <c r="J18" s="748">
        <f>'Marks Entry'!K20</f>
        <v>39925</v>
      </c>
      <c r="K18" s="92" t="str">
        <f>'Marks Entry'!L20</f>
        <v/>
      </c>
      <c r="L18" s="93">
        <f>'Marks Entry'!M20</f>
        <v>0</v>
      </c>
      <c r="M18" s="94" t="str">
        <f>'Marks Entry'!N20</f>
        <v/>
      </c>
      <c r="N18" s="98">
        <f>'Marks Entry'!O20</f>
        <v>0</v>
      </c>
      <c r="O18" s="77">
        <f>'Marks Entry'!BY20</f>
        <v>0</v>
      </c>
      <c r="P18" s="76">
        <f>'Marks Entry'!BZ20</f>
        <v>0</v>
      </c>
      <c r="Q18" s="76">
        <f>'Marks Entry'!CA20</f>
        <v>0</v>
      </c>
      <c r="R18" s="76">
        <f>'Marks Entry'!CB20</f>
        <v>0</v>
      </c>
      <c r="S18" s="76">
        <f>'Marks Entry'!CC20</f>
        <v>0</v>
      </c>
      <c r="T18" s="76">
        <f>'Marks Entry'!CD20</f>
        <v>0</v>
      </c>
      <c r="U18" s="76">
        <f>'Marks Entry'!CE20</f>
        <v>0</v>
      </c>
      <c r="V18" s="76">
        <f>'Marks Entry'!CF20</f>
        <v>0</v>
      </c>
      <c r="W18" s="76">
        <f>'Marks Entry'!CG20</f>
        <v>0</v>
      </c>
      <c r="X18" s="76">
        <f>'Marks Entry'!CH20</f>
        <v>0</v>
      </c>
      <c r="Y18" s="76">
        <f>'Marks Entry'!CI20</f>
        <v>0</v>
      </c>
      <c r="Z18" s="78">
        <f>'Marks Entry'!CJ20</f>
        <v>0</v>
      </c>
      <c r="AA18" s="77">
        <f>'Marks Entry'!CK20</f>
        <v>0</v>
      </c>
      <c r="AB18" s="76">
        <f>'Marks Entry'!CL20</f>
        <v>0</v>
      </c>
      <c r="AC18" s="76">
        <f>'Marks Entry'!CM20</f>
        <v>0</v>
      </c>
      <c r="AD18" s="76">
        <f>'Marks Entry'!CN20</f>
        <v>0</v>
      </c>
      <c r="AE18" s="76">
        <f>'Marks Entry'!CO20</f>
        <v>0</v>
      </c>
      <c r="AF18" s="76">
        <f>'Marks Entry'!CP20</f>
        <v>0</v>
      </c>
      <c r="AG18" s="76">
        <f>'Marks Entry'!CQ20</f>
        <v>0</v>
      </c>
      <c r="AH18" s="76">
        <f>'Marks Entry'!CR20</f>
        <v>0</v>
      </c>
      <c r="AI18" s="76">
        <f>'Marks Entry'!CS20</f>
        <v>0</v>
      </c>
      <c r="AJ18" s="76">
        <f>'Marks Entry'!CT20</f>
        <v>0</v>
      </c>
      <c r="AK18" s="76">
        <f>'Marks Entry'!CU20</f>
        <v>0</v>
      </c>
      <c r="AL18" s="78">
        <f>'Marks Entry'!CV20</f>
        <v>0</v>
      </c>
      <c r="AM18" s="77">
        <f>'Marks Entry'!CW20</f>
        <v>0</v>
      </c>
      <c r="AN18" s="76">
        <f>'Marks Entry'!CX20</f>
        <v>0</v>
      </c>
      <c r="AO18" s="76">
        <f>'Marks Entry'!CY20</f>
        <v>0</v>
      </c>
      <c r="AP18" s="76">
        <f>'Marks Entry'!CZ20</f>
        <v>0</v>
      </c>
      <c r="AQ18" s="76">
        <f>'Marks Entry'!DA20</f>
        <v>0</v>
      </c>
      <c r="AR18" s="76">
        <f>'Marks Entry'!DB20</f>
        <v>0</v>
      </c>
      <c r="AS18" s="76">
        <f>'Marks Entry'!DC20</f>
        <v>0</v>
      </c>
      <c r="AT18" s="76">
        <f>'Marks Entry'!DD20</f>
        <v>0</v>
      </c>
      <c r="AU18" s="76">
        <f>'Marks Entry'!DE20</f>
        <v>0</v>
      </c>
      <c r="AV18" s="76">
        <f>'Marks Entry'!DF20</f>
        <v>0</v>
      </c>
      <c r="AW18" s="76">
        <f>'Marks Entry'!DG20</f>
        <v>0</v>
      </c>
      <c r="AX18" s="78">
        <f>'Marks Entry'!DH20</f>
        <v>0</v>
      </c>
      <c r="AY18" s="77">
        <f>'Marks Entry'!DI20</f>
        <v>0</v>
      </c>
      <c r="AZ18" s="76">
        <f>'Marks Entry'!DJ20</f>
        <v>0</v>
      </c>
      <c r="BA18" s="76">
        <f>'Marks Entry'!DK20</f>
        <v>0</v>
      </c>
      <c r="BB18" s="76">
        <f>'Marks Entry'!DL20</f>
        <v>0</v>
      </c>
      <c r="BC18" s="76">
        <f>'Marks Entry'!DM20</f>
        <v>0</v>
      </c>
      <c r="BD18" s="76">
        <f>'Marks Entry'!DN20</f>
        <v>0</v>
      </c>
      <c r="BE18" s="76">
        <f>'Marks Entry'!DO20</f>
        <v>0</v>
      </c>
      <c r="BF18" s="76">
        <f>'Marks Entry'!DP20</f>
        <v>0</v>
      </c>
      <c r="BG18" s="76">
        <f>'Marks Entry'!DQ20</f>
        <v>0</v>
      </c>
      <c r="BH18" s="76">
        <f>'Marks Entry'!DR20</f>
        <v>0</v>
      </c>
      <c r="BI18" s="76">
        <f>'Marks Entry'!DS20</f>
        <v>0</v>
      </c>
      <c r="BJ18" s="78">
        <f>'Marks Entry'!DT20</f>
        <v>0</v>
      </c>
      <c r="BK18" s="77">
        <f>'Marks Entry'!DU20</f>
        <v>0</v>
      </c>
      <c r="BL18" s="76">
        <f>'Marks Entry'!DV20</f>
        <v>0</v>
      </c>
      <c r="BM18" s="76">
        <f>'Marks Entry'!DW20</f>
        <v>0</v>
      </c>
      <c r="BN18" s="76">
        <f>'Marks Entry'!DX20</f>
        <v>0</v>
      </c>
      <c r="BO18" s="76">
        <f>'Marks Entry'!DY20</f>
        <v>0</v>
      </c>
      <c r="BP18" s="76">
        <f>'Marks Entry'!DZ20</f>
        <v>0</v>
      </c>
      <c r="BQ18" s="76">
        <f>'Marks Entry'!EA20</f>
        <v>0</v>
      </c>
      <c r="BR18" s="76">
        <f>'Marks Entry'!EB20</f>
        <v>0</v>
      </c>
      <c r="BS18" s="76">
        <f>'Marks Entry'!EC20</f>
        <v>0</v>
      </c>
      <c r="BT18" s="76">
        <f>'Marks Entry'!ED20</f>
        <v>0</v>
      </c>
      <c r="BU18" s="76">
        <f>'Marks Entry'!EE20</f>
        <v>0</v>
      </c>
      <c r="BV18" s="78">
        <f>'Marks Entry'!EF20</f>
        <v>0</v>
      </c>
      <c r="BW18" s="77">
        <f>IF($BW$2="","",'Marks Entry'!EG20)</f>
        <v>0</v>
      </c>
      <c r="BX18" s="76">
        <f>IF($BW$2="","",'Marks Entry'!EH20)</f>
        <v>0</v>
      </c>
      <c r="BY18" s="76">
        <f>IF($BW$2="","",'Marks Entry'!EI20)</f>
        <v>0</v>
      </c>
      <c r="BZ18" s="76">
        <f>IF($BW$2="","",'Marks Entry'!EJ20)</f>
        <v>0</v>
      </c>
      <c r="CA18" s="76">
        <f>IF($BW$2="","",'Marks Entry'!EK20)</f>
        <v>0</v>
      </c>
      <c r="CB18" s="76">
        <f>IF($BW$2="","",'Marks Entry'!EL20)</f>
        <v>0</v>
      </c>
      <c r="CC18" s="76">
        <f>IF($BW$2="","",'Marks Entry'!EM20)</f>
        <v>0</v>
      </c>
      <c r="CD18" s="76">
        <f>IF($BW$2="","",'Marks Entry'!EN20)</f>
        <v>0</v>
      </c>
      <c r="CE18" s="76">
        <f>IF($BW$2="","",'Marks Entry'!EO20)</f>
        <v>0</v>
      </c>
      <c r="CF18" s="76">
        <f>IF($BW$2="","",'Marks Entry'!EP20)</f>
        <v>0</v>
      </c>
      <c r="CG18" s="76">
        <f>IF($BW$2="","",'Marks Entry'!EQ20)</f>
        <v>0</v>
      </c>
      <c r="CH18" s="78">
        <f>IF($BW$2="","",'Marks Entry'!ER20)</f>
        <v>0</v>
      </c>
      <c r="CI18" s="77" t="str">
        <f>IF($CI$2="","",'Marks Entry'!ES20)</f>
        <v/>
      </c>
      <c r="CJ18" s="76" t="str">
        <f>IF($CI$2="","",'Marks Entry'!ET20)</f>
        <v/>
      </c>
      <c r="CK18" s="76" t="str">
        <f>IF($CI$2="","",'Marks Entry'!EU20)</f>
        <v/>
      </c>
      <c r="CL18" s="76" t="str">
        <f>IF($CI$2="","",'Marks Entry'!EV20)</f>
        <v/>
      </c>
      <c r="CM18" s="76" t="str">
        <f>IF($CI$2="","",'Marks Entry'!EW20)</f>
        <v/>
      </c>
      <c r="CN18" s="76" t="str">
        <f>IF($CI$2="","",'Marks Entry'!EX20)</f>
        <v/>
      </c>
      <c r="CO18" s="76" t="str">
        <f>IF($CI$2="","",'Marks Entry'!EY20)</f>
        <v/>
      </c>
      <c r="CP18" s="76" t="str">
        <f>IF($CI$2="","",'Marks Entry'!EZ20)</f>
        <v/>
      </c>
      <c r="CQ18" s="76" t="str">
        <f>IF($CI$2="","",'Marks Entry'!FA20)</f>
        <v/>
      </c>
      <c r="CR18" s="76" t="str">
        <f>IF($CI$2="","",'Marks Entry'!FB20)</f>
        <v/>
      </c>
      <c r="CS18" s="76" t="str">
        <f>IF($CI$2="","",'Marks Entry'!FC20)</f>
        <v/>
      </c>
      <c r="CT18" s="78" t="str">
        <f>IF($CI$2="","",'Marks Entry'!FD20)</f>
        <v/>
      </c>
      <c r="CU18" s="368">
        <f>'Marks Entry'!BU20</f>
        <v>0</v>
      </c>
      <c r="CV18" s="369">
        <f>'Marks Entry'!BV20</f>
        <v>0</v>
      </c>
      <c r="CW18" s="369">
        <f t="shared" si="0"/>
        <v>0</v>
      </c>
      <c r="CX18" s="102" t="str">
        <f t="shared" si="1"/>
        <v>D</v>
      </c>
      <c r="CY18" s="101">
        <f>'Marks Entry'!BW20</f>
        <v>0</v>
      </c>
      <c r="CZ18" s="102" t="str">
        <f t="shared" si="2"/>
        <v>D</v>
      </c>
      <c r="DA18" s="715"/>
      <c r="DB18" s="47">
        <f t="shared" si="34"/>
        <v>0</v>
      </c>
      <c r="DC18" s="51">
        <f t="shared" si="3"/>
        <v>0</v>
      </c>
      <c r="DD18" s="51">
        <f t="shared" si="4"/>
        <v>0</v>
      </c>
      <c r="DE18" s="52">
        <f t="shared" si="5"/>
        <v>0</v>
      </c>
      <c r="DF18" s="304">
        <f t="shared" si="6"/>
        <v>0</v>
      </c>
      <c r="DG18" s="302">
        <f t="shared" si="7"/>
        <v>0</v>
      </c>
      <c r="DH18" s="302">
        <f t="shared" si="8"/>
        <v>0</v>
      </c>
      <c r="DI18" s="303">
        <f t="shared" si="9"/>
        <v>0</v>
      </c>
      <c r="DJ18" s="47">
        <f t="shared" si="10"/>
        <v>0</v>
      </c>
      <c r="DK18" s="51">
        <f t="shared" si="11"/>
        <v>0</v>
      </c>
      <c r="DL18" s="51">
        <f t="shared" si="12"/>
        <v>0</v>
      </c>
      <c r="DM18" s="52">
        <f t="shared" si="13"/>
        <v>0</v>
      </c>
      <c r="DN18" s="304">
        <f t="shared" si="14"/>
        <v>0</v>
      </c>
      <c r="DO18" s="302">
        <f t="shared" si="15"/>
        <v>0</v>
      </c>
      <c r="DP18" s="302">
        <f t="shared" si="16"/>
        <v>0</v>
      </c>
      <c r="DQ18" s="303">
        <f t="shared" si="17"/>
        <v>0</v>
      </c>
      <c r="DR18" s="47">
        <f t="shared" si="35"/>
        <v>0</v>
      </c>
      <c r="DS18" s="51">
        <f t="shared" si="18"/>
        <v>0</v>
      </c>
      <c r="DT18" s="51">
        <f t="shared" si="19"/>
        <v>0</v>
      </c>
      <c r="DU18" s="354">
        <f t="shared" si="20"/>
        <v>0</v>
      </c>
      <c r="DV18" s="304">
        <f t="shared" si="21"/>
        <v>0</v>
      </c>
      <c r="DW18" s="302">
        <f t="shared" si="22"/>
        <v>0</v>
      </c>
      <c r="DX18" s="302">
        <f t="shared" si="23"/>
        <v>0</v>
      </c>
      <c r="DY18" s="303">
        <f t="shared" si="24"/>
        <v>0</v>
      </c>
      <c r="DZ18" s="47" t="str">
        <f t="shared" si="25"/>
        <v/>
      </c>
      <c r="EA18" s="51" t="str">
        <f t="shared" si="26"/>
        <v/>
      </c>
      <c r="EB18" s="51" t="str">
        <f t="shared" si="27"/>
        <v/>
      </c>
      <c r="EC18" s="52" t="str">
        <f t="shared" si="28"/>
        <v/>
      </c>
      <c r="ED18" s="304">
        <f t="shared" si="29"/>
        <v>0</v>
      </c>
      <c r="EE18" s="306" t="str">
        <f t="shared" si="30"/>
        <v>D</v>
      </c>
      <c r="EF18" s="47">
        <f t="shared" si="31"/>
        <v>0</v>
      </c>
      <c r="EG18" s="48" t="str">
        <f t="shared" si="32"/>
        <v>D</v>
      </c>
      <c r="EH18" s="653"/>
    </row>
    <row r="19" spans="1:138" s="20" customFormat="1" ht="17.25" customHeight="1">
      <c r="A19" s="712"/>
      <c r="B19" s="90">
        <f t="shared" si="33"/>
        <v>0</v>
      </c>
      <c r="C19" s="19">
        <f>'Marks Entry'!D21</f>
        <v>12</v>
      </c>
      <c r="D19" s="19">
        <f>'Marks Entry'!E21</f>
        <v>1248</v>
      </c>
      <c r="E19" s="106" t="str">
        <f>'Marks Entry'!F21</f>
        <v/>
      </c>
      <c r="F19" s="19">
        <f>'Marks Entry'!G21</f>
        <v>0</v>
      </c>
      <c r="G19" s="19" t="str">
        <f>'Marks Entry'!H21</f>
        <v>KAVITA</v>
      </c>
      <c r="H19" s="19" t="str">
        <f>'Marks Entry'!I21</f>
        <v>BHOJA RAM</v>
      </c>
      <c r="I19" s="19" t="str">
        <f>'Marks Entry'!J21</f>
        <v>SITA</v>
      </c>
      <c r="J19" s="748">
        <f>'Marks Entry'!K21</f>
        <v>41075</v>
      </c>
      <c r="K19" s="92" t="str">
        <f>'Marks Entry'!L21</f>
        <v/>
      </c>
      <c r="L19" s="93">
        <f>'Marks Entry'!M21</f>
        <v>0</v>
      </c>
      <c r="M19" s="94" t="str">
        <f>'Marks Entry'!N21</f>
        <v/>
      </c>
      <c r="N19" s="98">
        <f>'Marks Entry'!O21</f>
        <v>0</v>
      </c>
      <c r="O19" s="77">
        <f>'Marks Entry'!BY21</f>
        <v>0</v>
      </c>
      <c r="P19" s="76">
        <f>'Marks Entry'!BZ21</f>
        <v>0</v>
      </c>
      <c r="Q19" s="76">
        <f>'Marks Entry'!CA21</f>
        <v>0</v>
      </c>
      <c r="R19" s="76">
        <f>'Marks Entry'!CB21</f>
        <v>0</v>
      </c>
      <c r="S19" s="76">
        <f>'Marks Entry'!CC21</f>
        <v>0</v>
      </c>
      <c r="T19" s="76">
        <f>'Marks Entry'!CD21</f>
        <v>0</v>
      </c>
      <c r="U19" s="76">
        <f>'Marks Entry'!CE21</f>
        <v>0</v>
      </c>
      <c r="V19" s="76">
        <f>'Marks Entry'!CF21</f>
        <v>0</v>
      </c>
      <c r="W19" s="76">
        <f>'Marks Entry'!CG21</f>
        <v>0</v>
      </c>
      <c r="X19" s="76">
        <f>'Marks Entry'!CH21</f>
        <v>0</v>
      </c>
      <c r="Y19" s="76">
        <f>'Marks Entry'!CI21</f>
        <v>0</v>
      </c>
      <c r="Z19" s="78">
        <f>'Marks Entry'!CJ21</f>
        <v>0</v>
      </c>
      <c r="AA19" s="77">
        <f>'Marks Entry'!CK21</f>
        <v>0</v>
      </c>
      <c r="AB19" s="76">
        <f>'Marks Entry'!CL21</f>
        <v>0</v>
      </c>
      <c r="AC19" s="76">
        <f>'Marks Entry'!CM21</f>
        <v>0</v>
      </c>
      <c r="AD19" s="76">
        <f>'Marks Entry'!CN21</f>
        <v>0</v>
      </c>
      <c r="AE19" s="76">
        <f>'Marks Entry'!CO21</f>
        <v>0</v>
      </c>
      <c r="AF19" s="76">
        <f>'Marks Entry'!CP21</f>
        <v>0</v>
      </c>
      <c r="AG19" s="76">
        <f>'Marks Entry'!CQ21</f>
        <v>0</v>
      </c>
      <c r="AH19" s="76">
        <f>'Marks Entry'!CR21</f>
        <v>0</v>
      </c>
      <c r="AI19" s="76">
        <f>'Marks Entry'!CS21</f>
        <v>0</v>
      </c>
      <c r="AJ19" s="76">
        <f>'Marks Entry'!CT21</f>
        <v>0</v>
      </c>
      <c r="AK19" s="76">
        <f>'Marks Entry'!CU21</f>
        <v>0</v>
      </c>
      <c r="AL19" s="78">
        <f>'Marks Entry'!CV21</f>
        <v>0</v>
      </c>
      <c r="AM19" s="77">
        <f>'Marks Entry'!CW21</f>
        <v>0</v>
      </c>
      <c r="AN19" s="76">
        <f>'Marks Entry'!CX21</f>
        <v>0</v>
      </c>
      <c r="AO19" s="76">
        <f>'Marks Entry'!CY21</f>
        <v>0</v>
      </c>
      <c r="AP19" s="76">
        <f>'Marks Entry'!CZ21</f>
        <v>0</v>
      </c>
      <c r="AQ19" s="76">
        <f>'Marks Entry'!DA21</f>
        <v>0</v>
      </c>
      <c r="AR19" s="76">
        <f>'Marks Entry'!DB21</f>
        <v>0</v>
      </c>
      <c r="AS19" s="76">
        <f>'Marks Entry'!DC21</f>
        <v>0</v>
      </c>
      <c r="AT19" s="76">
        <f>'Marks Entry'!DD21</f>
        <v>0</v>
      </c>
      <c r="AU19" s="76">
        <f>'Marks Entry'!DE21</f>
        <v>0</v>
      </c>
      <c r="AV19" s="76">
        <f>'Marks Entry'!DF21</f>
        <v>0</v>
      </c>
      <c r="AW19" s="76">
        <f>'Marks Entry'!DG21</f>
        <v>0</v>
      </c>
      <c r="AX19" s="78">
        <f>'Marks Entry'!DH21</f>
        <v>0</v>
      </c>
      <c r="AY19" s="77">
        <f>'Marks Entry'!DI21</f>
        <v>0</v>
      </c>
      <c r="AZ19" s="76">
        <f>'Marks Entry'!DJ21</f>
        <v>0</v>
      </c>
      <c r="BA19" s="76">
        <f>'Marks Entry'!DK21</f>
        <v>0</v>
      </c>
      <c r="BB19" s="76">
        <f>'Marks Entry'!DL21</f>
        <v>0</v>
      </c>
      <c r="BC19" s="76">
        <f>'Marks Entry'!DM21</f>
        <v>0</v>
      </c>
      <c r="BD19" s="76">
        <f>'Marks Entry'!DN21</f>
        <v>0</v>
      </c>
      <c r="BE19" s="76">
        <f>'Marks Entry'!DO21</f>
        <v>0</v>
      </c>
      <c r="BF19" s="76">
        <f>'Marks Entry'!DP21</f>
        <v>0</v>
      </c>
      <c r="BG19" s="76">
        <f>'Marks Entry'!DQ21</f>
        <v>0</v>
      </c>
      <c r="BH19" s="76">
        <f>'Marks Entry'!DR21</f>
        <v>0</v>
      </c>
      <c r="BI19" s="76">
        <f>'Marks Entry'!DS21</f>
        <v>0</v>
      </c>
      <c r="BJ19" s="78">
        <f>'Marks Entry'!DT21</f>
        <v>0</v>
      </c>
      <c r="BK19" s="77">
        <f>'Marks Entry'!DU21</f>
        <v>0</v>
      </c>
      <c r="BL19" s="76">
        <f>'Marks Entry'!DV21</f>
        <v>0</v>
      </c>
      <c r="BM19" s="76">
        <f>'Marks Entry'!DW21</f>
        <v>0</v>
      </c>
      <c r="BN19" s="76">
        <f>'Marks Entry'!DX21</f>
        <v>0</v>
      </c>
      <c r="BO19" s="76">
        <f>'Marks Entry'!DY21</f>
        <v>0</v>
      </c>
      <c r="BP19" s="76">
        <f>'Marks Entry'!DZ21</f>
        <v>0</v>
      </c>
      <c r="BQ19" s="76">
        <f>'Marks Entry'!EA21</f>
        <v>0</v>
      </c>
      <c r="BR19" s="76">
        <f>'Marks Entry'!EB21</f>
        <v>0</v>
      </c>
      <c r="BS19" s="76">
        <f>'Marks Entry'!EC21</f>
        <v>0</v>
      </c>
      <c r="BT19" s="76">
        <f>'Marks Entry'!ED21</f>
        <v>0</v>
      </c>
      <c r="BU19" s="76">
        <f>'Marks Entry'!EE21</f>
        <v>0</v>
      </c>
      <c r="BV19" s="78">
        <f>'Marks Entry'!EF21</f>
        <v>0</v>
      </c>
      <c r="BW19" s="77">
        <f>IF($BW$2="","",'Marks Entry'!EG21)</f>
        <v>0</v>
      </c>
      <c r="BX19" s="76">
        <f>IF($BW$2="","",'Marks Entry'!EH21)</f>
        <v>0</v>
      </c>
      <c r="BY19" s="76">
        <f>IF($BW$2="","",'Marks Entry'!EI21)</f>
        <v>0</v>
      </c>
      <c r="BZ19" s="76">
        <f>IF($BW$2="","",'Marks Entry'!EJ21)</f>
        <v>0</v>
      </c>
      <c r="CA19" s="76">
        <f>IF($BW$2="","",'Marks Entry'!EK21)</f>
        <v>0</v>
      </c>
      <c r="CB19" s="76">
        <f>IF($BW$2="","",'Marks Entry'!EL21)</f>
        <v>0</v>
      </c>
      <c r="CC19" s="76">
        <f>IF($BW$2="","",'Marks Entry'!EM21)</f>
        <v>0</v>
      </c>
      <c r="CD19" s="76">
        <f>IF($BW$2="","",'Marks Entry'!EN21)</f>
        <v>0</v>
      </c>
      <c r="CE19" s="76">
        <f>IF($BW$2="","",'Marks Entry'!EO21)</f>
        <v>0</v>
      </c>
      <c r="CF19" s="76">
        <f>IF($BW$2="","",'Marks Entry'!EP21)</f>
        <v>0</v>
      </c>
      <c r="CG19" s="76">
        <f>IF($BW$2="","",'Marks Entry'!EQ21)</f>
        <v>0</v>
      </c>
      <c r="CH19" s="78">
        <f>IF($BW$2="","",'Marks Entry'!ER21)</f>
        <v>0</v>
      </c>
      <c r="CI19" s="77" t="str">
        <f>IF($CI$2="","",'Marks Entry'!ES21)</f>
        <v/>
      </c>
      <c r="CJ19" s="76" t="str">
        <f>IF($CI$2="","",'Marks Entry'!ET21)</f>
        <v/>
      </c>
      <c r="CK19" s="76" t="str">
        <f>IF($CI$2="","",'Marks Entry'!EU21)</f>
        <v/>
      </c>
      <c r="CL19" s="76" t="str">
        <f>IF($CI$2="","",'Marks Entry'!EV21)</f>
        <v/>
      </c>
      <c r="CM19" s="76" t="str">
        <f>IF($CI$2="","",'Marks Entry'!EW21)</f>
        <v/>
      </c>
      <c r="CN19" s="76" t="str">
        <f>IF($CI$2="","",'Marks Entry'!EX21)</f>
        <v/>
      </c>
      <c r="CO19" s="76" t="str">
        <f>IF($CI$2="","",'Marks Entry'!EY21)</f>
        <v/>
      </c>
      <c r="CP19" s="76" t="str">
        <f>IF($CI$2="","",'Marks Entry'!EZ21)</f>
        <v/>
      </c>
      <c r="CQ19" s="76" t="str">
        <f>IF($CI$2="","",'Marks Entry'!FA21)</f>
        <v/>
      </c>
      <c r="CR19" s="76" t="str">
        <f>IF($CI$2="","",'Marks Entry'!FB21)</f>
        <v/>
      </c>
      <c r="CS19" s="76" t="str">
        <f>IF($CI$2="","",'Marks Entry'!FC21)</f>
        <v/>
      </c>
      <c r="CT19" s="78" t="str">
        <f>IF($CI$2="","",'Marks Entry'!FD21)</f>
        <v/>
      </c>
      <c r="CU19" s="368">
        <f>'Marks Entry'!BU21</f>
        <v>0</v>
      </c>
      <c r="CV19" s="369">
        <f>'Marks Entry'!BV21</f>
        <v>0</v>
      </c>
      <c r="CW19" s="369">
        <f t="shared" si="0"/>
        <v>0</v>
      </c>
      <c r="CX19" s="102" t="str">
        <f t="shared" si="1"/>
        <v>D</v>
      </c>
      <c r="CY19" s="101">
        <f>'Marks Entry'!BW21</f>
        <v>0</v>
      </c>
      <c r="CZ19" s="102" t="str">
        <f t="shared" si="2"/>
        <v>D</v>
      </c>
      <c r="DA19" s="715"/>
      <c r="DB19" s="47">
        <f t="shared" si="34"/>
        <v>0</v>
      </c>
      <c r="DC19" s="51">
        <f t="shared" si="3"/>
        <v>0</v>
      </c>
      <c r="DD19" s="51">
        <f t="shared" si="4"/>
        <v>0</v>
      </c>
      <c r="DE19" s="52">
        <f t="shared" si="5"/>
        <v>0</v>
      </c>
      <c r="DF19" s="304">
        <f t="shared" si="6"/>
        <v>0</v>
      </c>
      <c r="DG19" s="302">
        <f t="shared" si="7"/>
        <v>0</v>
      </c>
      <c r="DH19" s="302">
        <f t="shared" si="8"/>
        <v>0</v>
      </c>
      <c r="DI19" s="303">
        <f t="shared" si="9"/>
        <v>0</v>
      </c>
      <c r="DJ19" s="47">
        <f t="shared" si="10"/>
        <v>0</v>
      </c>
      <c r="DK19" s="51">
        <f t="shared" si="11"/>
        <v>0</v>
      </c>
      <c r="DL19" s="51">
        <f t="shared" si="12"/>
        <v>0</v>
      </c>
      <c r="DM19" s="52">
        <f t="shared" si="13"/>
        <v>0</v>
      </c>
      <c r="DN19" s="304">
        <f t="shared" si="14"/>
        <v>0</v>
      </c>
      <c r="DO19" s="302">
        <f t="shared" si="15"/>
        <v>0</v>
      </c>
      <c r="DP19" s="302">
        <f t="shared" si="16"/>
        <v>0</v>
      </c>
      <c r="DQ19" s="303">
        <f t="shared" si="17"/>
        <v>0</v>
      </c>
      <c r="DR19" s="47">
        <f t="shared" si="35"/>
        <v>0</v>
      </c>
      <c r="DS19" s="51">
        <f t="shared" si="18"/>
        <v>0</v>
      </c>
      <c r="DT19" s="51">
        <f t="shared" si="19"/>
        <v>0</v>
      </c>
      <c r="DU19" s="354">
        <f t="shared" si="20"/>
        <v>0</v>
      </c>
      <c r="DV19" s="304">
        <f t="shared" si="21"/>
        <v>0</v>
      </c>
      <c r="DW19" s="302">
        <f t="shared" si="22"/>
        <v>0</v>
      </c>
      <c r="DX19" s="302">
        <f t="shared" si="23"/>
        <v>0</v>
      </c>
      <c r="DY19" s="303">
        <f t="shared" si="24"/>
        <v>0</v>
      </c>
      <c r="DZ19" s="47" t="str">
        <f t="shared" si="25"/>
        <v/>
      </c>
      <c r="EA19" s="51" t="str">
        <f t="shared" si="26"/>
        <v/>
      </c>
      <c r="EB19" s="51" t="str">
        <f t="shared" si="27"/>
        <v/>
      </c>
      <c r="EC19" s="52" t="str">
        <f t="shared" si="28"/>
        <v/>
      </c>
      <c r="ED19" s="304">
        <f t="shared" si="29"/>
        <v>0</v>
      </c>
      <c r="EE19" s="306" t="str">
        <f t="shared" si="30"/>
        <v>D</v>
      </c>
      <c r="EF19" s="47">
        <f t="shared" si="31"/>
        <v>0</v>
      </c>
      <c r="EG19" s="48" t="str">
        <f t="shared" si="32"/>
        <v>D</v>
      </c>
      <c r="EH19" s="653"/>
    </row>
    <row r="20" spans="1:138" s="20" customFormat="1" ht="17.25" customHeight="1">
      <c r="A20" s="712"/>
      <c r="B20" s="90">
        <f t="shared" si="33"/>
        <v>0</v>
      </c>
      <c r="C20" s="19">
        <f>'Marks Entry'!D22</f>
        <v>0</v>
      </c>
      <c r="D20" s="19">
        <f>'Marks Entry'!E22</f>
        <v>0</v>
      </c>
      <c r="E20" s="106" t="str">
        <f>'Marks Entry'!F22</f>
        <v/>
      </c>
      <c r="F20" s="19">
        <f>'Marks Entry'!G22</f>
        <v>0</v>
      </c>
      <c r="G20" s="19">
        <f>'Marks Entry'!H22</f>
        <v>0</v>
      </c>
      <c r="H20" s="19">
        <f>'Marks Entry'!I22</f>
        <v>0</v>
      </c>
      <c r="I20" s="19">
        <f>'Marks Entry'!J22</f>
        <v>0</v>
      </c>
      <c r="J20" s="748">
        <f>'Marks Entry'!K22</f>
        <v>0</v>
      </c>
      <c r="K20" s="92" t="str">
        <f>'Marks Entry'!L22</f>
        <v/>
      </c>
      <c r="L20" s="93">
        <f>'Marks Entry'!M22</f>
        <v>0</v>
      </c>
      <c r="M20" s="94" t="str">
        <f>'Marks Entry'!N22</f>
        <v/>
      </c>
      <c r="N20" s="98">
        <f>'Marks Entry'!O22</f>
        <v>0</v>
      </c>
      <c r="O20" s="77">
        <f>'Marks Entry'!BY22</f>
        <v>0</v>
      </c>
      <c r="P20" s="76">
        <f>'Marks Entry'!BZ22</f>
        <v>0</v>
      </c>
      <c r="Q20" s="76">
        <f>'Marks Entry'!CA22</f>
        <v>0</v>
      </c>
      <c r="R20" s="76">
        <f>'Marks Entry'!CB22</f>
        <v>0</v>
      </c>
      <c r="S20" s="76">
        <f>'Marks Entry'!CC22</f>
        <v>0</v>
      </c>
      <c r="T20" s="76">
        <f>'Marks Entry'!CD22</f>
        <v>0</v>
      </c>
      <c r="U20" s="76">
        <f>'Marks Entry'!CE22</f>
        <v>0</v>
      </c>
      <c r="V20" s="76">
        <f>'Marks Entry'!CF22</f>
        <v>0</v>
      </c>
      <c r="W20" s="76">
        <f>'Marks Entry'!CG22</f>
        <v>0</v>
      </c>
      <c r="X20" s="76">
        <f>'Marks Entry'!CH22</f>
        <v>0</v>
      </c>
      <c r="Y20" s="76">
        <f>'Marks Entry'!CI22</f>
        <v>0</v>
      </c>
      <c r="Z20" s="78">
        <f>'Marks Entry'!CJ22</f>
        <v>0</v>
      </c>
      <c r="AA20" s="77">
        <f>'Marks Entry'!CK22</f>
        <v>0</v>
      </c>
      <c r="AB20" s="76">
        <f>'Marks Entry'!CL22</f>
        <v>0</v>
      </c>
      <c r="AC20" s="76">
        <f>'Marks Entry'!CM22</f>
        <v>0</v>
      </c>
      <c r="AD20" s="76">
        <f>'Marks Entry'!CN22</f>
        <v>0</v>
      </c>
      <c r="AE20" s="76">
        <f>'Marks Entry'!CO22</f>
        <v>0</v>
      </c>
      <c r="AF20" s="76">
        <f>'Marks Entry'!CP22</f>
        <v>0</v>
      </c>
      <c r="AG20" s="76">
        <f>'Marks Entry'!CQ22</f>
        <v>0</v>
      </c>
      <c r="AH20" s="76">
        <f>'Marks Entry'!CR22</f>
        <v>0</v>
      </c>
      <c r="AI20" s="76">
        <f>'Marks Entry'!CS22</f>
        <v>0</v>
      </c>
      <c r="AJ20" s="76">
        <f>'Marks Entry'!CT22</f>
        <v>0</v>
      </c>
      <c r="AK20" s="76">
        <f>'Marks Entry'!CU22</f>
        <v>0</v>
      </c>
      <c r="AL20" s="78">
        <f>'Marks Entry'!CV22</f>
        <v>0</v>
      </c>
      <c r="AM20" s="77">
        <f>'Marks Entry'!CW22</f>
        <v>0</v>
      </c>
      <c r="AN20" s="76">
        <f>'Marks Entry'!CX22</f>
        <v>0</v>
      </c>
      <c r="AO20" s="76">
        <f>'Marks Entry'!CY22</f>
        <v>0</v>
      </c>
      <c r="AP20" s="76">
        <f>'Marks Entry'!CZ22</f>
        <v>0</v>
      </c>
      <c r="AQ20" s="76">
        <f>'Marks Entry'!DA22</f>
        <v>0</v>
      </c>
      <c r="AR20" s="76">
        <f>'Marks Entry'!DB22</f>
        <v>0</v>
      </c>
      <c r="AS20" s="76">
        <f>'Marks Entry'!DC22</f>
        <v>0</v>
      </c>
      <c r="AT20" s="76">
        <f>'Marks Entry'!DD22</f>
        <v>0</v>
      </c>
      <c r="AU20" s="76">
        <f>'Marks Entry'!DE22</f>
        <v>0</v>
      </c>
      <c r="AV20" s="76">
        <f>'Marks Entry'!DF22</f>
        <v>0</v>
      </c>
      <c r="AW20" s="76">
        <f>'Marks Entry'!DG22</f>
        <v>0</v>
      </c>
      <c r="AX20" s="78">
        <f>'Marks Entry'!DH22</f>
        <v>0</v>
      </c>
      <c r="AY20" s="77">
        <f>'Marks Entry'!DI22</f>
        <v>0</v>
      </c>
      <c r="AZ20" s="76">
        <f>'Marks Entry'!DJ22</f>
        <v>0</v>
      </c>
      <c r="BA20" s="76">
        <f>'Marks Entry'!DK22</f>
        <v>0</v>
      </c>
      <c r="BB20" s="76">
        <f>'Marks Entry'!DL22</f>
        <v>0</v>
      </c>
      <c r="BC20" s="76">
        <f>'Marks Entry'!DM22</f>
        <v>0</v>
      </c>
      <c r="BD20" s="76">
        <f>'Marks Entry'!DN22</f>
        <v>0</v>
      </c>
      <c r="BE20" s="76">
        <f>'Marks Entry'!DO22</f>
        <v>0</v>
      </c>
      <c r="BF20" s="76">
        <f>'Marks Entry'!DP22</f>
        <v>0</v>
      </c>
      <c r="BG20" s="76">
        <f>'Marks Entry'!DQ22</f>
        <v>0</v>
      </c>
      <c r="BH20" s="76">
        <f>'Marks Entry'!DR22</f>
        <v>0</v>
      </c>
      <c r="BI20" s="76">
        <f>'Marks Entry'!DS22</f>
        <v>0</v>
      </c>
      <c r="BJ20" s="78">
        <f>'Marks Entry'!DT22</f>
        <v>0</v>
      </c>
      <c r="BK20" s="77">
        <f>'Marks Entry'!DU22</f>
        <v>0</v>
      </c>
      <c r="BL20" s="76">
        <f>'Marks Entry'!DV22</f>
        <v>0</v>
      </c>
      <c r="BM20" s="76">
        <f>'Marks Entry'!DW22</f>
        <v>0</v>
      </c>
      <c r="BN20" s="76">
        <f>'Marks Entry'!DX22</f>
        <v>0</v>
      </c>
      <c r="BO20" s="76">
        <f>'Marks Entry'!DY22</f>
        <v>0</v>
      </c>
      <c r="BP20" s="76">
        <f>'Marks Entry'!DZ22</f>
        <v>0</v>
      </c>
      <c r="BQ20" s="76">
        <f>'Marks Entry'!EA22</f>
        <v>0</v>
      </c>
      <c r="BR20" s="76">
        <f>'Marks Entry'!EB22</f>
        <v>0</v>
      </c>
      <c r="BS20" s="76">
        <f>'Marks Entry'!EC22</f>
        <v>0</v>
      </c>
      <c r="BT20" s="76">
        <f>'Marks Entry'!ED22</f>
        <v>0</v>
      </c>
      <c r="BU20" s="76">
        <f>'Marks Entry'!EE22</f>
        <v>0</v>
      </c>
      <c r="BV20" s="78">
        <f>'Marks Entry'!EF22</f>
        <v>0</v>
      </c>
      <c r="BW20" s="77">
        <f>IF($BW$2="","",'Marks Entry'!EG22)</f>
        <v>0</v>
      </c>
      <c r="BX20" s="76">
        <f>IF($BW$2="","",'Marks Entry'!EH22)</f>
        <v>0</v>
      </c>
      <c r="BY20" s="76">
        <f>IF($BW$2="","",'Marks Entry'!EI22)</f>
        <v>0</v>
      </c>
      <c r="BZ20" s="76">
        <f>IF($BW$2="","",'Marks Entry'!EJ22)</f>
        <v>0</v>
      </c>
      <c r="CA20" s="76">
        <f>IF($BW$2="","",'Marks Entry'!EK22)</f>
        <v>0</v>
      </c>
      <c r="CB20" s="76">
        <f>IF($BW$2="","",'Marks Entry'!EL22)</f>
        <v>0</v>
      </c>
      <c r="CC20" s="76">
        <f>IF($BW$2="","",'Marks Entry'!EM22)</f>
        <v>0</v>
      </c>
      <c r="CD20" s="76">
        <f>IF($BW$2="","",'Marks Entry'!EN22)</f>
        <v>0</v>
      </c>
      <c r="CE20" s="76">
        <f>IF($BW$2="","",'Marks Entry'!EO22)</f>
        <v>0</v>
      </c>
      <c r="CF20" s="76">
        <f>IF($BW$2="","",'Marks Entry'!EP22)</f>
        <v>0</v>
      </c>
      <c r="CG20" s="76">
        <f>IF($BW$2="","",'Marks Entry'!EQ22)</f>
        <v>0</v>
      </c>
      <c r="CH20" s="78">
        <f>IF($BW$2="","",'Marks Entry'!ER22)</f>
        <v>0</v>
      </c>
      <c r="CI20" s="77" t="str">
        <f>IF($CI$2="","",'Marks Entry'!ES22)</f>
        <v/>
      </c>
      <c r="CJ20" s="76" t="str">
        <f>IF($CI$2="","",'Marks Entry'!ET22)</f>
        <v/>
      </c>
      <c r="CK20" s="76" t="str">
        <f>IF($CI$2="","",'Marks Entry'!EU22)</f>
        <v/>
      </c>
      <c r="CL20" s="76" t="str">
        <f>IF($CI$2="","",'Marks Entry'!EV22)</f>
        <v/>
      </c>
      <c r="CM20" s="76" t="str">
        <f>IF($CI$2="","",'Marks Entry'!EW22)</f>
        <v/>
      </c>
      <c r="CN20" s="76" t="str">
        <f>IF($CI$2="","",'Marks Entry'!EX22)</f>
        <v/>
      </c>
      <c r="CO20" s="76" t="str">
        <f>IF($CI$2="","",'Marks Entry'!EY22)</f>
        <v/>
      </c>
      <c r="CP20" s="76" t="str">
        <f>IF($CI$2="","",'Marks Entry'!EZ22)</f>
        <v/>
      </c>
      <c r="CQ20" s="76" t="str">
        <f>IF($CI$2="","",'Marks Entry'!FA22)</f>
        <v/>
      </c>
      <c r="CR20" s="76" t="str">
        <f>IF($CI$2="","",'Marks Entry'!FB22)</f>
        <v/>
      </c>
      <c r="CS20" s="76" t="str">
        <f>IF($CI$2="","",'Marks Entry'!FC22)</f>
        <v/>
      </c>
      <c r="CT20" s="78" t="str">
        <f>IF($CI$2="","",'Marks Entry'!FD22)</f>
        <v/>
      </c>
      <c r="CU20" s="368">
        <f>'Marks Entry'!BU22</f>
        <v>0</v>
      </c>
      <c r="CV20" s="369">
        <f>'Marks Entry'!BV22</f>
        <v>0</v>
      </c>
      <c r="CW20" s="369">
        <f t="shared" si="0"/>
        <v>0</v>
      </c>
      <c r="CX20" s="102" t="str">
        <f t="shared" si="1"/>
        <v>D</v>
      </c>
      <c r="CY20" s="101">
        <f>'Marks Entry'!BW22</f>
        <v>0</v>
      </c>
      <c r="CZ20" s="102" t="str">
        <f t="shared" si="2"/>
        <v>D</v>
      </c>
      <c r="DA20" s="715"/>
      <c r="DB20" s="47">
        <f t="shared" si="34"/>
        <v>0</v>
      </c>
      <c r="DC20" s="51">
        <f t="shared" si="3"/>
        <v>0</v>
      </c>
      <c r="DD20" s="51">
        <f t="shared" si="4"/>
        <v>0</v>
      </c>
      <c r="DE20" s="52">
        <f t="shared" si="5"/>
        <v>0</v>
      </c>
      <c r="DF20" s="304">
        <f t="shared" si="6"/>
        <v>0</v>
      </c>
      <c r="DG20" s="302">
        <f t="shared" si="7"/>
        <v>0</v>
      </c>
      <c r="DH20" s="302">
        <f t="shared" si="8"/>
        <v>0</v>
      </c>
      <c r="DI20" s="303">
        <f t="shared" si="9"/>
        <v>0</v>
      </c>
      <c r="DJ20" s="47">
        <f t="shared" si="10"/>
        <v>0</v>
      </c>
      <c r="DK20" s="51">
        <f t="shared" si="11"/>
        <v>0</v>
      </c>
      <c r="DL20" s="51">
        <f t="shared" si="12"/>
        <v>0</v>
      </c>
      <c r="DM20" s="52">
        <f t="shared" si="13"/>
        <v>0</v>
      </c>
      <c r="DN20" s="304">
        <f t="shared" si="14"/>
        <v>0</v>
      </c>
      <c r="DO20" s="302">
        <f t="shared" si="15"/>
        <v>0</v>
      </c>
      <c r="DP20" s="302">
        <f t="shared" si="16"/>
        <v>0</v>
      </c>
      <c r="DQ20" s="303">
        <f t="shared" si="17"/>
        <v>0</v>
      </c>
      <c r="DR20" s="47">
        <f t="shared" si="35"/>
        <v>0</v>
      </c>
      <c r="DS20" s="51">
        <f t="shared" si="18"/>
        <v>0</v>
      </c>
      <c r="DT20" s="51">
        <f t="shared" si="19"/>
        <v>0</v>
      </c>
      <c r="DU20" s="354">
        <f t="shared" si="20"/>
        <v>0</v>
      </c>
      <c r="DV20" s="304">
        <f t="shared" si="21"/>
        <v>0</v>
      </c>
      <c r="DW20" s="302">
        <f t="shared" si="22"/>
        <v>0</v>
      </c>
      <c r="DX20" s="302">
        <f t="shared" si="23"/>
        <v>0</v>
      </c>
      <c r="DY20" s="303">
        <f t="shared" si="24"/>
        <v>0</v>
      </c>
      <c r="DZ20" s="47" t="str">
        <f t="shared" si="25"/>
        <v/>
      </c>
      <c r="EA20" s="51" t="str">
        <f t="shared" si="26"/>
        <v/>
      </c>
      <c r="EB20" s="51" t="str">
        <f t="shared" si="27"/>
        <v/>
      </c>
      <c r="EC20" s="52" t="str">
        <f t="shared" si="28"/>
        <v/>
      </c>
      <c r="ED20" s="304">
        <f t="shared" si="29"/>
        <v>0</v>
      </c>
      <c r="EE20" s="306" t="str">
        <f t="shared" si="30"/>
        <v>D</v>
      </c>
      <c r="EF20" s="47">
        <f t="shared" si="31"/>
        <v>0</v>
      </c>
      <c r="EG20" s="48" t="str">
        <f t="shared" si="32"/>
        <v>D</v>
      </c>
      <c r="EH20" s="653"/>
    </row>
    <row r="21" spans="1:138" s="20" customFormat="1" ht="17.25" customHeight="1">
      <c r="A21" s="712"/>
      <c r="B21" s="90">
        <f t="shared" si="33"/>
        <v>0</v>
      </c>
      <c r="C21" s="19">
        <f>'Marks Entry'!D23</f>
        <v>0</v>
      </c>
      <c r="D21" s="19">
        <f>'Marks Entry'!E23</f>
        <v>0</v>
      </c>
      <c r="E21" s="106" t="str">
        <f>'Marks Entry'!F23</f>
        <v/>
      </c>
      <c r="F21" s="19">
        <f>'Marks Entry'!G23</f>
        <v>0</v>
      </c>
      <c r="G21" s="19">
        <f>'Marks Entry'!H23</f>
        <v>0</v>
      </c>
      <c r="H21" s="19">
        <f>'Marks Entry'!I23</f>
        <v>0</v>
      </c>
      <c r="I21" s="19">
        <f>'Marks Entry'!J23</f>
        <v>0</v>
      </c>
      <c r="J21" s="748">
        <f>'Marks Entry'!K23</f>
        <v>0</v>
      </c>
      <c r="K21" s="92" t="str">
        <f>'Marks Entry'!L23</f>
        <v/>
      </c>
      <c r="L21" s="93">
        <f>'Marks Entry'!M23</f>
        <v>0</v>
      </c>
      <c r="M21" s="94" t="str">
        <f>'Marks Entry'!N23</f>
        <v/>
      </c>
      <c r="N21" s="98">
        <f>'Marks Entry'!O23</f>
        <v>0</v>
      </c>
      <c r="O21" s="77">
        <f>'Marks Entry'!BY23</f>
        <v>0</v>
      </c>
      <c r="P21" s="76">
        <f>'Marks Entry'!BZ23</f>
        <v>0</v>
      </c>
      <c r="Q21" s="76">
        <f>'Marks Entry'!CA23</f>
        <v>0</v>
      </c>
      <c r="R21" s="76">
        <f>'Marks Entry'!CB23</f>
        <v>0</v>
      </c>
      <c r="S21" s="76">
        <f>'Marks Entry'!CC23</f>
        <v>0</v>
      </c>
      <c r="T21" s="76">
        <f>'Marks Entry'!CD23</f>
        <v>0</v>
      </c>
      <c r="U21" s="76">
        <f>'Marks Entry'!CE23</f>
        <v>0</v>
      </c>
      <c r="V21" s="76">
        <f>'Marks Entry'!CF23</f>
        <v>0</v>
      </c>
      <c r="W21" s="76">
        <f>'Marks Entry'!CG23</f>
        <v>0</v>
      </c>
      <c r="X21" s="76">
        <f>'Marks Entry'!CH23</f>
        <v>0</v>
      </c>
      <c r="Y21" s="76">
        <f>'Marks Entry'!CI23</f>
        <v>0</v>
      </c>
      <c r="Z21" s="78">
        <f>'Marks Entry'!CJ23</f>
        <v>0</v>
      </c>
      <c r="AA21" s="77">
        <f>'Marks Entry'!CK23</f>
        <v>0</v>
      </c>
      <c r="AB21" s="76">
        <f>'Marks Entry'!CL23</f>
        <v>0</v>
      </c>
      <c r="AC21" s="76">
        <f>'Marks Entry'!CM23</f>
        <v>0</v>
      </c>
      <c r="AD21" s="76">
        <f>'Marks Entry'!CN23</f>
        <v>0</v>
      </c>
      <c r="AE21" s="76">
        <f>'Marks Entry'!CO23</f>
        <v>0</v>
      </c>
      <c r="AF21" s="76">
        <f>'Marks Entry'!CP23</f>
        <v>0</v>
      </c>
      <c r="AG21" s="76">
        <f>'Marks Entry'!CQ23</f>
        <v>0</v>
      </c>
      <c r="AH21" s="76">
        <f>'Marks Entry'!CR23</f>
        <v>0</v>
      </c>
      <c r="AI21" s="76">
        <f>'Marks Entry'!CS23</f>
        <v>0</v>
      </c>
      <c r="AJ21" s="76">
        <f>'Marks Entry'!CT23</f>
        <v>0</v>
      </c>
      <c r="AK21" s="76">
        <f>'Marks Entry'!CU23</f>
        <v>0</v>
      </c>
      <c r="AL21" s="78">
        <f>'Marks Entry'!CV23</f>
        <v>0</v>
      </c>
      <c r="AM21" s="77">
        <f>'Marks Entry'!CW23</f>
        <v>0</v>
      </c>
      <c r="AN21" s="76">
        <f>'Marks Entry'!CX23</f>
        <v>0</v>
      </c>
      <c r="AO21" s="76">
        <f>'Marks Entry'!CY23</f>
        <v>0</v>
      </c>
      <c r="AP21" s="76">
        <f>'Marks Entry'!CZ23</f>
        <v>0</v>
      </c>
      <c r="AQ21" s="76">
        <f>'Marks Entry'!DA23</f>
        <v>0</v>
      </c>
      <c r="AR21" s="76">
        <f>'Marks Entry'!DB23</f>
        <v>0</v>
      </c>
      <c r="AS21" s="76">
        <f>'Marks Entry'!DC23</f>
        <v>0</v>
      </c>
      <c r="AT21" s="76">
        <f>'Marks Entry'!DD23</f>
        <v>0</v>
      </c>
      <c r="AU21" s="76">
        <f>'Marks Entry'!DE23</f>
        <v>0</v>
      </c>
      <c r="AV21" s="76">
        <f>'Marks Entry'!DF23</f>
        <v>0</v>
      </c>
      <c r="AW21" s="76">
        <f>'Marks Entry'!DG23</f>
        <v>0</v>
      </c>
      <c r="AX21" s="78">
        <f>'Marks Entry'!DH23</f>
        <v>0</v>
      </c>
      <c r="AY21" s="77">
        <f>'Marks Entry'!DI23</f>
        <v>0</v>
      </c>
      <c r="AZ21" s="76">
        <f>'Marks Entry'!DJ23</f>
        <v>0</v>
      </c>
      <c r="BA21" s="76">
        <f>'Marks Entry'!DK23</f>
        <v>0</v>
      </c>
      <c r="BB21" s="76">
        <f>'Marks Entry'!DL23</f>
        <v>0</v>
      </c>
      <c r="BC21" s="76">
        <f>'Marks Entry'!DM23</f>
        <v>0</v>
      </c>
      <c r="BD21" s="76">
        <f>'Marks Entry'!DN23</f>
        <v>0</v>
      </c>
      <c r="BE21" s="76">
        <f>'Marks Entry'!DO23</f>
        <v>0</v>
      </c>
      <c r="BF21" s="76">
        <f>'Marks Entry'!DP23</f>
        <v>0</v>
      </c>
      <c r="BG21" s="76">
        <f>'Marks Entry'!DQ23</f>
        <v>0</v>
      </c>
      <c r="BH21" s="76">
        <f>'Marks Entry'!DR23</f>
        <v>0</v>
      </c>
      <c r="BI21" s="76">
        <f>'Marks Entry'!DS23</f>
        <v>0</v>
      </c>
      <c r="BJ21" s="78">
        <f>'Marks Entry'!DT23</f>
        <v>0</v>
      </c>
      <c r="BK21" s="77">
        <f>'Marks Entry'!DU23</f>
        <v>0</v>
      </c>
      <c r="BL21" s="76">
        <f>'Marks Entry'!DV23</f>
        <v>0</v>
      </c>
      <c r="BM21" s="76">
        <f>'Marks Entry'!DW23</f>
        <v>0</v>
      </c>
      <c r="BN21" s="76">
        <f>'Marks Entry'!DX23</f>
        <v>0</v>
      </c>
      <c r="BO21" s="76">
        <f>'Marks Entry'!DY23</f>
        <v>0</v>
      </c>
      <c r="BP21" s="76">
        <f>'Marks Entry'!DZ23</f>
        <v>0</v>
      </c>
      <c r="BQ21" s="76">
        <f>'Marks Entry'!EA23</f>
        <v>0</v>
      </c>
      <c r="BR21" s="76">
        <f>'Marks Entry'!EB23</f>
        <v>0</v>
      </c>
      <c r="BS21" s="76">
        <f>'Marks Entry'!EC23</f>
        <v>0</v>
      </c>
      <c r="BT21" s="76">
        <f>'Marks Entry'!ED23</f>
        <v>0</v>
      </c>
      <c r="BU21" s="76">
        <f>'Marks Entry'!EE23</f>
        <v>0</v>
      </c>
      <c r="BV21" s="78">
        <f>'Marks Entry'!EF23</f>
        <v>0</v>
      </c>
      <c r="BW21" s="77">
        <f>IF($BW$2="","",'Marks Entry'!EG23)</f>
        <v>0</v>
      </c>
      <c r="BX21" s="76">
        <f>IF($BW$2="","",'Marks Entry'!EH23)</f>
        <v>0</v>
      </c>
      <c r="BY21" s="76">
        <f>IF($BW$2="","",'Marks Entry'!EI23)</f>
        <v>0</v>
      </c>
      <c r="BZ21" s="76">
        <f>IF($BW$2="","",'Marks Entry'!EJ23)</f>
        <v>0</v>
      </c>
      <c r="CA21" s="76">
        <f>IF($BW$2="","",'Marks Entry'!EK23)</f>
        <v>0</v>
      </c>
      <c r="CB21" s="76">
        <f>IF($BW$2="","",'Marks Entry'!EL23)</f>
        <v>0</v>
      </c>
      <c r="CC21" s="76">
        <f>IF($BW$2="","",'Marks Entry'!EM23)</f>
        <v>0</v>
      </c>
      <c r="CD21" s="76">
        <f>IF($BW$2="","",'Marks Entry'!EN23)</f>
        <v>0</v>
      </c>
      <c r="CE21" s="76">
        <f>IF($BW$2="","",'Marks Entry'!EO23)</f>
        <v>0</v>
      </c>
      <c r="CF21" s="76">
        <f>IF($BW$2="","",'Marks Entry'!EP23)</f>
        <v>0</v>
      </c>
      <c r="CG21" s="76">
        <f>IF($BW$2="","",'Marks Entry'!EQ23)</f>
        <v>0</v>
      </c>
      <c r="CH21" s="78">
        <f>IF($BW$2="","",'Marks Entry'!ER23)</f>
        <v>0</v>
      </c>
      <c r="CI21" s="77" t="str">
        <f>IF($CI$2="","",'Marks Entry'!ES23)</f>
        <v/>
      </c>
      <c r="CJ21" s="76" t="str">
        <f>IF($CI$2="","",'Marks Entry'!ET23)</f>
        <v/>
      </c>
      <c r="CK21" s="76" t="str">
        <f>IF($CI$2="","",'Marks Entry'!EU23)</f>
        <v/>
      </c>
      <c r="CL21" s="76" t="str">
        <f>IF($CI$2="","",'Marks Entry'!EV23)</f>
        <v/>
      </c>
      <c r="CM21" s="76" t="str">
        <f>IF($CI$2="","",'Marks Entry'!EW23)</f>
        <v/>
      </c>
      <c r="CN21" s="76" t="str">
        <f>IF($CI$2="","",'Marks Entry'!EX23)</f>
        <v/>
      </c>
      <c r="CO21" s="76" t="str">
        <f>IF($CI$2="","",'Marks Entry'!EY23)</f>
        <v/>
      </c>
      <c r="CP21" s="76" t="str">
        <f>IF($CI$2="","",'Marks Entry'!EZ23)</f>
        <v/>
      </c>
      <c r="CQ21" s="76" t="str">
        <f>IF($CI$2="","",'Marks Entry'!FA23)</f>
        <v/>
      </c>
      <c r="CR21" s="76" t="str">
        <f>IF($CI$2="","",'Marks Entry'!FB23)</f>
        <v/>
      </c>
      <c r="CS21" s="76" t="str">
        <f>IF($CI$2="","",'Marks Entry'!FC23)</f>
        <v/>
      </c>
      <c r="CT21" s="78" t="str">
        <f>IF($CI$2="","",'Marks Entry'!FD23)</f>
        <v/>
      </c>
      <c r="CU21" s="368">
        <f>'Marks Entry'!BU23</f>
        <v>0</v>
      </c>
      <c r="CV21" s="369">
        <f>'Marks Entry'!BV23</f>
        <v>0</v>
      </c>
      <c r="CW21" s="369">
        <f t="shared" si="0"/>
        <v>0</v>
      </c>
      <c r="CX21" s="102" t="str">
        <f t="shared" si="1"/>
        <v>D</v>
      </c>
      <c r="CY21" s="101">
        <f>'Marks Entry'!BW23</f>
        <v>0</v>
      </c>
      <c r="CZ21" s="102" t="str">
        <f t="shared" si="2"/>
        <v>D</v>
      </c>
      <c r="DA21" s="715"/>
      <c r="DB21" s="47">
        <f t="shared" si="34"/>
        <v>0</v>
      </c>
      <c r="DC21" s="51">
        <f t="shared" si="3"/>
        <v>0</v>
      </c>
      <c r="DD21" s="51">
        <f t="shared" si="4"/>
        <v>0</v>
      </c>
      <c r="DE21" s="52">
        <f t="shared" si="5"/>
        <v>0</v>
      </c>
      <c r="DF21" s="304">
        <f t="shared" si="6"/>
        <v>0</v>
      </c>
      <c r="DG21" s="302">
        <f t="shared" si="7"/>
        <v>0</v>
      </c>
      <c r="DH21" s="302">
        <f t="shared" si="8"/>
        <v>0</v>
      </c>
      <c r="DI21" s="303">
        <f t="shared" si="9"/>
        <v>0</v>
      </c>
      <c r="DJ21" s="47">
        <f t="shared" si="10"/>
        <v>0</v>
      </c>
      <c r="DK21" s="51">
        <f t="shared" si="11"/>
        <v>0</v>
      </c>
      <c r="DL21" s="51">
        <f t="shared" si="12"/>
        <v>0</v>
      </c>
      <c r="DM21" s="52">
        <f t="shared" si="13"/>
        <v>0</v>
      </c>
      <c r="DN21" s="304">
        <f t="shared" si="14"/>
        <v>0</v>
      </c>
      <c r="DO21" s="302">
        <f t="shared" si="15"/>
        <v>0</v>
      </c>
      <c r="DP21" s="302">
        <f t="shared" si="16"/>
        <v>0</v>
      </c>
      <c r="DQ21" s="303">
        <f t="shared" si="17"/>
        <v>0</v>
      </c>
      <c r="DR21" s="47">
        <f t="shared" si="35"/>
        <v>0</v>
      </c>
      <c r="DS21" s="51">
        <f t="shared" si="18"/>
        <v>0</v>
      </c>
      <c r="DT21" s="51">
        <f t="shared" si="19"/>
        <v>0</v>
      </c>
      <c r="DU21" s="354">
        <f t="shared" si="20"/>
        <v>0</v>
      </c>
      <c r="DV21" s="304">
        <f t="shared" si="21"/>
        <v>0</v>
      </c>
      <c r="DW21" s="302">
        <f t="shared" si="22"/>
        <v>0</v>
      </c>
      <c r="DX21" s="302">
        <f t="shared" si="23"/>
        <v>0</v>
      </c>
      <c r="DY21" s="303">
        <f t="shared" si="24"/>
        <v>0</v>
      </c>
      <c r="DZ21" s="47" t="str">
        <f t="shared" si="25"/>
        <v/>
      </c>
      <c r="EA21" s="51" t="str">
        <f t="shared" si="26"/>
        <v/>
      </c>
      <c r="EB21" s="51" t="str">
        <f t="shared" si="27"/>
        <v/>
      </c>
      <c r="EC21" s="52" t="str">
        <f t="shared" si="28"/>
        <v/>
      </c>
      <c r="ED21" s="304">
        <f t="shared" si="29"/>
        <v>0</v>
      </c>
      <c r="EE21" s="306" t="str">
        <f t="shared" si="30"/>
        <v>D</v>
      </c>
      <c r="EF21" s="47">
        <f t="shared" si="31"/>
        <v>0</v>
      </c>
      <c r="EG21" s="48" t="str">
        <f t="shared" si="32"/>
        <v>D</v>
      </c>
      <c r="EH21" s="653"/>
    </row>
    <row r="22" spans="1:138" s="20" customFormat="1" ht="17.25" customHeight="1">
      <c r="A22" s="712"/>
      <c r="B22" s="90">
        <f t="shared" si="33"/>
        <v>0</v>
      </c>
      <c r="C22" s="19">
        <f>'Marks Entry'!D24</f>
        <v>0</v>
      </c>
      <c r="D22" s="19">
        <f>'Marks Entry'!E24</f>
        <v>0</v>
      </c>
      <c r="E22" s="106" t="str">
        <f>'Marks Entry'!F24</f>
        <v/>
      </c>
      <c r="F22" s="19">
        <f>'Marks Entry'!G24</f>
        <v>0</v>
      </c>
      <c r="G22" s="19">
        <f>'Marks Entry'!H24</f>
        <v>0</v>
      </c>
      <c r="H22" s="19">
        <f>'Marks Entry'!I24</f>
        <v>0</v>
      </c>
      <c r="I22" s="19">
        <f>'Marks Entry'!J24</f>
        <v>0</v>
      </c>
      <c r="J22" s="748">
        <f>'Marks Entry'!K24</f>
        <v>0</v>
      </c>
      <c r="K22" s="92" t="str">
        <f>'Marks Entry'!L24</f>
        <v/>
      </c>
      <c r="L22" s="93">
        <f>'Marks Entry'!M24</f>
        <v>0</v>
      </c>
      <c r="M22" s="94" t="str">
        <f>'Marks Entry'!N24</f>
        <v/>
      </c>
      <c r="N22" s="98">
        <f>'Marks Entry'!O24</f>
        <v>0</v>
      </c>
      <c r="O22" s="77">
        <f>'Marks Entry'!BY24</f>
        <v>0</v>
      </c>
      <c r="P22" s="76">
        <f>'Marks Entry'!BZ24</f>
        <v>0</v>
      </c>
      <c r="Q22" s="76">
        <f>'Marks Entry'!CA24</f>
        <v>0</v>
      </c>
      <c r="R22" s="76">
        <f>'Marks Entry'!CB24</f>
        <v>0</v>
      </c>
      <c r="S22" s="76">
        <f>'Marks Entry'!CC24</f>
        <v>0</v>
      </c>
      <c r="T22" s="76">
        <f>'Marks Entry'!CD24</f>
        <v>0</v>
      </c>
      <c r="U22" s="76">
        <f>'Marks Entry'!CE24</f>
        <v>0</v>
      </c>
      <c r="V22" s="76">
        <f>'Marks Entry'!CF24</f>
        <v>0</v>
      </c>
      <c r="W22" s="76">
        <f>'Marks Entry'!CG24</f>
        <v>0</v>
      </c>
      <c r="X22" s="76">
        <f>'Marks Entry'!CH24</f>
        <v>0</v>
      </c>
      <c r="Y22" s="76">
        <f>'Marks Entry'!CI24</f>
        <v>0</v>
      </c>
      <c r="Z22" s="78">
        <f>'Marks Entry'!CJ24</f>
        <v>0</v>
      </c>
      <c r="AA22" s="77">
        <f>'Marks Entry'!CK24</f>
        <v>0</v>
      </c>
      <c r="AB22" s="76">
        <f>'Marks Entry'!CL24</f>
        <v>0</v>
      </c>
      <c r="AC22" s="76">
        <f>'Marks Entry'!CM24</f>
        <v>0</v>
      </c>
      <c r="AD22" s="76">
        <f>'Marks Entry'!CN24</f>
        <v>0</v>
      </c>
      <c r="AE22" s="76">
        <f>'Marks Entry'!CO24</f>
        <v>0</v>
      </c>
      <c r="AF22" s="76">
        <f>'Marks Entry'!CP24</f>
        <v>0</v>
      </c>
      <c r="AG22" s="76">
        <f>'Marks Entry'!CQ24</f>
        <v>0</v>
      </c>
      <c r="AH22" s="76">
        <f>'Marks Entry'!CR24</f>
        <v>0</v>
      </c>
      <c r="AI22" s="76">
        <f>'Marks Entry'!CS24</f>
        <v>0</v>
      </c>
      <c r="AJ22" s="76">
        <f>'Marks Entry'!CT24</f>
        <v>0</v>
      </c>
      <c r="AK22" s="76">
        <f>'Marks Entry'!CU24</f>
        <v>0</v>
      </c>
      <c r="AL22" s="78">
        <f>'Marks Entry'!CV24</f>
        <v>0</v>
      </c>
      <c r="AM22" s="77">
        <f>'Marks Entry'!CW24</f>
        <v>0</v>
      </c>
      <c r="AN22" s="76">
        <f>'Marks Entry'!CX24</f>
        <v>0</v>
      </c>
      <c r="AO22" s="76">
        <f>'Marks Entry'!CY24</f>
        <v>0</v>
      </c>
      <c r="AP22" s="76">
        <f>'Marks Entry'!CZ24</f>
        <v>0</v>
      </c>
      <c r="AQ22" s="76">
        <f>'Marks Entry'!DA24</f>
        <v>0</v>
      </c>
      <c r="AR22" s="76">
        <f>'Marks Entry'!DB24</f>
        <v>0</v>
      </c>
      <c r="AS22" s="76">
        <f>'Marks Entry'!DC24</f>
        <v>0</v>
      </c>
      <c r="AT22" s="76">
        <f>'Marks Entry'!DD24</f>
        <v>0</v>
      </c>
      <c r="AU22" s="76">
        <f>'Marks Entry'!DE24</f>
        <v>0</v>
      </c>
      <c r="AV22" s="76">
        <f>'Marks Entry'!DF24</f>
        <v>0</v>
      </c>
      <c r="AW22" s="76">
        <f>'Marks Entry'!DG24</f>
        <v>0</v>
      </c>
      <c r="AX22" s="78">
        <f>'Marks Entry'!DH24</f>
        <v>0</v>
      </c>
      <c r="AY22" s="77">
        <f>'Marks Entry'!DI24</f>
        <v>0</v>
      </c>
      <c r="AZ22" s="76">
        <f>'Marks Entry'!DJ24</f>
        <v>0</v>
      </c>
      <c r="BA22" s="76">
        <f>'Marks Entry'!DK24</f>
        <v>0</v>
      </c>
      <c r="BB22" s="76">
        <f>'Marks Entry'!DL24</f>
        <v>0</v>
      </c>
      <c r="BC22" s="76">
        <f>'Marks Entry'!DM24</f>
        <v>0</v>
      </c>
      <c r="BD22" s="76">
        <f>'Marks Entry'!DN24</f>
        <v>0</v>
      </c>
      <c r="BE22" s="76">
        <f>'Marks Entry'!DO24</f>
        <v>0</v>
      </c>
      <c r="BF22" s="76">
        <f>'Marks Entry'!DP24</f>
        <v>0</v>
      </c>
      <c r="BG22" s="76">
        <f>'Marks Entry'!DQ24</f>
        <v>0</v>
      </c>
      <c r="BH22" s="76">
        <f>'Marks Entry'!DR24</f>
        <v>0</v>
      </c>
      <c r="BI22" s="76">
        <f>'Marks Entry'!DS24</f>
        <v>0</v>
      </c>
      <c r="BJ22" s="78">
        <f>'Marks Entry'!DT24</f>
        <v>0</v>
      </c>
      <c r="BK22" s="77">
        <f>'Marks Entry'!DU24</f>
        <v>0</v>
      </c>
      <c r="BL22" s="76">
        <f>'Marks Entry'!DV24</f>
        <v>0</v>
      </c>
      <c r="BM22" s="76">
        <f>'Marks Entry'!DW24</f>
        <v>0</v>
      </c>
      <c r="BN22" s="76">
        <f>'Marks Entry'!DX24</f>
        <v>0</v>
      </c>
      <c r="BO22" s="76">
        <f>'Marks Entry'!DY24</f>
        <v>0</v>
      </c>
      <c r="BP22" s="76">
        <f>'Marks Entry'!DZ24</f>
        <v>0</v>
      </c>
      <c r="BQ22" s="76">
        <f>'Marks Entry'!EA24</f>
        <v>0</v>
      </c>
      <c r="BR22" s="76">
        <f>'Marks Entry'!EB24</f>
        <v>0</v>
      </c>
      <c r="BS22" s="76">
        <f>'Marks Entry'!EC24</f>
        <v>0</v>
      </c>
      <c r="BT22" s="76">
        <f>'Marks Entry'!ED24</f>
        <v>0</v>
      </c>
      <c r="BU22" s="76">
        <f>'Marks Entry'!EE24</f>
        <v>0</v>
      </c>
      <c r="BV22" s="78">
        <f>'Marks Entry'!EF24</f>
        <v>0</v>
      </c>
      <c r="BW22" s="77">
        <f>IF($BW$2="","",'Marks Entry'!EG24)</f>
        <v>0</v>
      </c>
      <c r="BX22" s="76">
        <f>IF($BW$2="","",'Marks Entry'!EH24)</f>
        <v>0</v>
      </c>
      <c r="BY22" s="76">
        <f>IF($BW$2="","",'Marks Entry'!EI24)</f>
        <v>0</v>
      </c>
      <c r="BZ22" s="76">
        <f>IF($BW$2="","",'Marks Entry'!EJ24)</f>
        <v>0</v>
      </c>
      <c r="CA22" s="76">
        <f>IF($BW$2="","",'Marks Entry'!EK24)</f>
        <v>0</v>
      </c>
      <c r="CB22" s="76">
        <f>IF($BW$2="","",'Marks Entry'!EL24)</f>
        <v>0</v>
      </c>
      <c r="CC22" s="76">
        <f>IF($BW$2="","",'Marks Entry'!EM24)</f>
        <v>0</v>
      </c>
      <c r="CD22" s="76">
        <f>IF($BW$2="","",'Marks Entry'!EN24)</f>
        <v>0</v>
      </c>
      <c r="CE22" s="76">
        <f>IF($BW$2="","",'Marks Entry'!EO24)</f>
        <v>0</v>
      </c>
      <c r="CF22" s="76">
        <f>IF($BW$2="","",'Marks Entry'!EP24)</f>
        <v>0</v>
      </c>
      <c r="CG22" s="76">
        <f>IF($BW$2="","",'Marks Entry'!EQ24)</f>
        <v>0</v>
      </c>
      <c r="CH22" s="78">
        <f>IF($BW$2="","",'Marks Entry'!ER24)</f>
        <v>0</v>
      </c>
      <c r="CI22" s="77" t="str">
        <f>IF($CI$2="","",'Marks Entry'!ES24)</f>
        <v/>
      </c>
      <c r="CJ22" s="76" t="str">
        <f>IF($CI$2="","",'Marks Entry'!ET24)</f>
        <v/>
      </c>
      <c r="CK22" s="76" t="str">
        <f>IF($CI$2="","",'Marks Entry'!EU24)</f>
        <v/>
      </c>
      <c r="CL22" s="76" t="str">
        <f>IF($CI$2="","",'Marks Entry'!EV24)</f>
        <v/>
      </c>
      <c r="CM22" s="76" t="str">
        <f>IF($CI$2="","",'Marks Entry'!EW24)</f>
        <v/>
      </c>
      <c r="CN22" s="76" t="str">
        <f>IF($CI$2="","",'Marks Entry'!EX24)</f>
        <v/>
      </c>
      <c r="CO22" s="76" t="str">
        <f>IF($CI$2="","",'Marks Entry'!EY24)</f>
        <v/>
      </c>
      <c r="CP22" s="76" t="str">
        <f>IF($CI$2="","",'Marks Entry'!EZ24)</f>
        <v/>
      </c>
      <c r="CQ22" s="76" t="str">
        <f>IF($CI$2="","",'Marks Entry'!FA24)</f>
        <v/>
      </c>
      <c r="CR22" s="76" t="str">
        <f>IF($CI$2="","",'Marks Entry'!FB24)</f>
        <v/>
      </c>
      <c r="CS22" s="76" t="str">
        <f>IF($CI$2="","",'Marks Entry'!FC24)</f>
        <v/>
      </c>
      <c r="CT22" s="78" t="str">
        <f>IF($CI$2="","",'Marks Entry'!FD24)</f>
        <v/>
      </c>
      <c r="CU22" s="368">
        <f>'Marks Entry'!BU24</f>
        <v>0</v>
      </c>
      <c r="CV22" s="369">
        <f>'Marks Entry'!BV24</f>
        <v>0</v>
      </c>
      <c r="CW22" s="369">
        <f t="shared" si="0"/>
        <v>0</v>
      </c>
      <c r="CX22" s="102" t="str">
        <f t="shared" si="1"/>
        <v>D</v>
      </c>
      <c r="CY22" s="101">
        <f>'Marks Entry'!BW24</f>
        <v>0</v>
      </c>
      <c r="CZ22" s="102" t="str">
        <f t="shared" si="2"/>
        <v>D</v>
      </c>
      <c r="DA22" s="715"/>
      <c r="DB22" s="47">
        <f t="shared" si="34"/>
        <v>0</v>
      </c>
      <c r="DC22" s="51">
        <f t="shared" si="3"/>
        <v>0</v>
      </c>
      <c r="DD22" s="51">
        <f t="shared" si="4"/>
        <v>0</v>
      </c>
      <c r="DE22" s="52">
        <f t="shared" si="5"/>
        <v>0</v>
      </c>
      <c r="DF22" s="304">
        <f t="shared" si="6"/>
        <v>0</v>
      </c>
      <c r="DG22" s="302">
        <f t="shared" si="7"/>
        <v>0</v>
      </c>
      <c r="DH22" s="302">
        <f t="shared" si="8"/>
        <v>0</v>
      </c>
      <c r="DI22" s="303">
        <f t="shared" si="9"/>
        <v>0</v>
      </c>
      <c r="DJ22" s="47">
        <f t="shared" si="10"/>
        <v>0</v>
      </c>
      <c r="DK22" s="51">
        <f t="shared" si="11"/>
        <v>0</v>
      </c>
      <c r="DL22" s="51">
        <f t="shared" si="12"/>
        <v>0</v>
      </c>
      <c r="DM22" s="52">
        <f t="shared" si="13"/>
        <v>0</v>
      </c>
      <c r="DN22" s="304">
        <f t="shared" si="14"/>
        <v>0</v>
      </c>
      <c r="DO22" s="302">
        <f t="shared" si="15"/>
        <v>0</v>
      </c>
      <c r="DP22" s="302">
        <f t="shared" si="16"/>
        <v>0</v>
      </c>
      <c r="DQ22" s="303">
        <f t="shared" si="17"/>
        <v>0</v>
      </c>
      <c r="DR22" s="47">
        <f t="shared" si="35"/>
        <v>0</v>
      </c>
      <c r="DS22" s="51">
        <f t="shared" si="18"/>
        <v>0</v>
      </c>
      <c r="DT22" s="51">
        <f t="shared" si="19"/>
        <v>0</v>
      </c>
      <c r="DU22" s="354">
        <f t="shared" si="20"/>
        <v>0</v>
      </c>
      <c r="DV22" s="304">
        <f t="shared" si="21"/>
        <v>0</v>
      </c>
      <c r="DW22" s="302">
        <f t="shared" si="22"/>
        <v>0</v>
      </c>
      <c r="DX22" s="302">
        <f t="shared" si="23"/>
        <v>0</v>
      </c>
      <c r="DY22" s="303">
        <f t="shared" si="24"/>
        <v>0</v>
      </c>
      <c r="DZ22" s="47" t="str">
        <f t="shared" si="25"/>
        <v/>
      </c>
      <c r="EA22" s="51" t="str">
        <f t="shared" si="26"/>
        <v/>
      </c>
      <c r="EB22" s="51" t="str">
        <f t="shared" si="27"/>
        <v/>
      </c>
      <c r="EC22" s="52" t="str">
        <f t="shared" si="28"/>
        <v/>
      </c>
      <c r="ED22" s="304">
        <f t="shared" si="29"/>
        <v>0</v>
      </c>
      <c r="EE22" s="306" t="str">
        <f t="shared" si="30"/>
        <v>D</v>
      </c>
      <c r="EF22" s="47">
        <f t="shared" si="31"/>
        <v>0</v>
      </c>
      <c r="EG22" s="48" t="str">
        <f t="shared" si="32"/>
        <v>D</v>
      </c>
      <c r="EH22" s="653"/>
    </row>
    <row r="23" spans="1:138" s="20" customFormat="1" ht="17.25" customHeight="1">
      <c r="A23" s="712"/>
      <c r="B23" s="90">
        <f t="shared" si="33"/>
        <v>0</v>
      </c>
      <c r="C23" s="19">
        <f>'Marks Entry'!D25</f>
        <v>0</v>
      </c>
      <c r="D23" s="19">
        <f>'Marks Entry'!E25</f>
        <v>0</v>
      </c>
      <c r="E23" s="106" t="str">
        <f>'Marks Entry'!F25</f>
        <v/>
      </c>
      <c r="F23" s="19">
        <f>'Marks Entry'!G25</f>
        <v>0</v>
      </c>
      <c r="G23" s="19">
        <f>'Marks Entry'!H25</f>
        <v>0</v>
      </c>
      <c r="H23" s="19">
        <f>'Marks Entry'!I25</f>
        <v>0</v>
      </c>
      <c r="I23" s="19">
        <f>'Marks Entry'!J25</f>
        <v>0</v>
      </c>
      <c r="J23" s="748">
        <f>'Marks Entry'!K25</f>
        <v>0</v>
      </c>
      <c r="K23" s="92" t="str">
        <f>'Marks Entry'!L25</f>
        <v/>
      </c>
      <c r="L23" s="93">
        <f>'Marks Entry'!M25</f>
        <v>0</v>
      </c>
      <c r="M23" s="94" t="str">
        <f>'Marks Entry'!N25</f>
        <v/>
      </c>
      <c r="N23" s="98">
        <f>'Marks Entry'!O25</f>
        <v>0</v>
      </c>
      <c r="O23" s="77">
        <f>'Marks Entry'!BY25</f>
        <v>0</v>
      </c>
      <c r="P23" s="76">
        <f>'Marks Entry'!BZ25</f>
        <v>0</v>
      </c>
      <c r="Q23" s="76">
        <f>'Marks Entry'!CA25</f>
        <v>0</v>
      </c>
      <c r="R23" s="76">
        <f>'Marks Entry'!CB25</f>
        <v>0</v>
      </c>
      <c r="S23" s="76">
        <f>'Marks Entry'!CC25</f>
        <v>0</v>
      </c>
      <c r="T23" s="76">
        <f>'Marks Entry'!CD25</f>
        <v>0</v>
      </c>
      <c r="U23" s="76">
        <f>'Marks Entry'!CE25</f>
        <v>0</v>
      </c>
      <c r="V23" s="76">
        <f>'Marks Entry'!CF25</f>
        <v>0</v>
      </c>
      <c r="W23" s="76">
        <f>'Marks Entry'!CG25</f>
        <v>0</v>
      </c>
      <c r="X23" s="76">
        <f>'Marks Entry'!CH25</f>
        <v>0</v>
      </c>
      <c r="Y23" s="76">
        <f>'Marks Entry'!CI25</f>
        <v>0</v>
      </c>
      <c r="Z23" s="78">
        <f>'Marks Entry'!CJ25</f>
        <v>0</v>
      </c>
      <c r="AA23" s="77">
        <f>'Marks Entry'!CK25</f>
        <v>0</v>
      </c>
      <c r="AB23" s="76">
        <f>'Marks Entry'!CL25</f>
        <v>0</v>
      </c>
      <c r="AC23" s="76">
        <f>'Marks Entry'!CM25</f>
        <v>0</v>
      </c>
      <c r="AD23" s="76">
        <f>'Marks Entry'!CN25</f>
        <v>0</v>
      </c>
      <c r="AE23" s="76">
        <f>'Marks Entry'!CO25</f>
        <v>0</v>
      </c>
      <c r="AF23" s="76">
        <f>'Marks Entry'!CP25</f>
        <v>0</v>
      </c>
      <c r="AG23" s="76">
        <f>'Marks Entry'!CQ25</f>
        <v>0</v>
      </c>
      <c r="AH23" s="76">
        <f>'Marks Entry'!CR25</f>
        <v>0</v>
      </c>
      <c r="AI23" s="76">
        <f>'Marks Entry'!CS25</f>
        <v>0</v>
      </c>
      <c r="AJ23" s="76">
        <f>'Marks Entry'!CT25</f>
        <v>0</v>
      </c>
      <c r="AK23" s="76">
        <f>'Marks Entry'!CU25</f>
        <v>0</v>
      </c>
      <c r="AL23" s="78">
        <f>'Marks Entry'!CV25</f>
        <v>0</v>
      </c>
      <c r="AM23" s="77">
        <f>'Marks Entry'!CW25</f>
        <v>0</v>
      </c>
      <c r="AN23" s="76">
        <f>'Marks Entry'!CX25</f>
        <v>0</v>
      </c>
      <c r="AO23" s="76">
        <f>'Marks Entry'!CY25</f>
        <v>0</v>
      </c>
      <c r="AP23" s="76">
        <f>'Marks Entry'!CZ25</f>
        <v>0</v>
      </c>
      <c r="AQ23" s="76">
        <f>'Marks Entry'!DA25</f>
        <v>0</v>
      </c>
      <c r="AR23" s="76">
        <f>'Marks Entry'!DB25</f>
        <v>0</v>
      </c>
      <c r="AS23" s="76">
        <f>'Marks Entry'!DC25</f>
        <v>0</v>
      </c>
      <c r="AT23" s="76">
        <f>'Marks Entry'!DD25</f>
        <v>0</v>
      </c>
      <c r="AU23" s="76">
        <f>'Marks Entry'!DE25</f>
        <v>0</v>
      </c>
      <c r="AV23" s="76">
        <f>'Marks Entry'!DF25</f>
        <v>0</v>
      </c>
      <c r="AW23" s="76">
        <f>'Marks Entry'!DG25</f>
        <v>0</v>
      </c>
      <c r="AX23" s="78">
        <f>'Marks Entry'!DH25</f>
        <v>0</v>
      </c>
      <c r="AY23" s="77">
        <f>'Marks Entry'!DI25</f>
        <v>0</v>
      </c>
      <c r="AZ23" s="76">
        <f>'Marks Entry'!DJ25</f>
        <v>0</v>
      </c>
      <c r="BA23" s="76">
        <f>'Marks Entry'!DK25</f>
        <v>0</v>
      </c>
      <c r="BB23" s="76">
        <f>'Marks Entry'!DL25</f>
        <v>0</v>
      </c>
      <c r="BC23" s="76">
        <f>'Marks Entry'!DM25</f>
        <v>0</v>
      </c>
      <c r="BD23" s="76">
        <f>'Marks Entry'!DN25</f>
        <v>0</v>
      </c>
      <c r="BE23" s="76">
        <f>'Marks Entry'!DO25</f>
        <v>0</v>
      </c>
      <c r="BF23" s="76">
        <f>'Marks Entry'!DP25</f>
        <v>0</v>
      </c>
      <c r="BG23" s="76">
        <f>'Marks Entry'!DQ25</f>
        <v>0</v>
      </c>
      <c r="BH23" s="76">
        <f>'Marks Entry'!DR25</f>
        <v>0</v>
      </c>
      <c r="BI23" s="76">
        <f>'Marks Entry'!DS25</f>
        <v>0</v>
      </c>
      <c r="BJ23" s="78">
        <f>'Marks Entry'!DT25</f>
        <v>0</v>
      </c>
      <c r="BK23" s="77">
        <f>'Marks Entry'!DU25</f>
        <v>0</v>
      </c>
      <c r="BL23" s="76">
        <f>'Marks Entry'!DV25</f>
        <v>0</v>
      </c>
      <c r="BM23" s="76">
        <f>'Marks Entry'!DW25</f>
        <v>0</v>
      </c>
      <c r="BN23" s="76">
        <f>'Marks Entry'!DX25</f>
        <v>0</v>
      </c>
      <c r="BO23" s="76">
        <f>'Marks Entry'!DY25</f>
        <v>0</v>
      </c>
      <c r="BP23" s="76">
        <f>'Marks Entry'!DZ25</f>
        <v>0</v>
      </c>
      <c r="BQ23" s="76">
        <f>'Marks Entry'!EA25</f>
        <v>0</v>
      </c>
      <c r="BR23" s="76">
        <f>'Marks Entry'!EB25</f>
        <v>0</v>
      </c>
      <c r="BS23" s="76">
        <f>'Marks Entry'!EC25</f>
        <v>0</v>
      </c>
      <c r="BT23" s="76">
        <f>'Marks Entry'!ED25</f>
        <v>0</v>
      </c>
      <c r="BU23" s="76">
        <f>'Marks Entry'!EE25</f>
        <v>0</v>
      </c>
      <c r="BV23" s="78">
        <f>'Marks Entry'!EF25</f>
        <v>0</v>
      </c>
      <c r="BW23" s="77">
        <f>IF($BW$2="","",'Marks Entry'!EG25)</f>
        <v>0</v>
      </c>
      <c r="BX23" s="76">
        <f>IF($BW$2="","",'Marks Entry'!EH25)</f>
        <v>0</v>
      </c>
      <c r="BY23" s="76">
        <f>IF($BW$2="","",'Marks Entry'!EI25)</f>
        <v>0</v>
      </c>
      <c r="BZ23" s="76">
        <f>IF($BW$2="","",'Marks Entry'!EJ25)</f>
        <v>0</v>
      </c>
      <c r="CA23" s="76">
        <f>IF($BW$2="","",'Marks Entry'!EK25)</f>
        <v>0</v>
      </c>
      <c r="CB23" s="76">
        <f>IF($BW$2="","",'Marks Entry'!EL25)</f>
        <v>0</v>
      </c>
      <c r="CC23" s="76">
        <f>IF($BW$2="","",'Marks Entry'!EM25)</f>
        <v>0</v>
      </c>
      <c r="CD23" s="76">
        <f>IF($BW$2="","",'Marks Entry'!EN25)</f>
        <v>0</v>
      </c>
      <c r="CE23" s="76">
        <f>IF($BW$2="","",'Marks Entry'!EO25)</f>
        <v>0</v>
      </c>
      <c r="CF23" s="76">
        <f>IF($BW$2="","",'Marks Entry'!EP25)</f>
        <v>0</v>
      </c>
      <c r="CG23" s="76">
        <f>IF($BW$2="","",'Marks Entry'!EQ25)</f>
        <v>0</v>
      </c>
      <c r="CH23" s="78">
        <f>IF($BW$2="","",'Marks Entry'!ER25)</f>
        <v>0</v>
      </c>
      <c r="CI23" s="77" t="str">
        <f>IF($CI$2="","",'Marks Entry'!ES25)</f>
        <v/>
      </c>
      <c r="CJ23" s="76" t="str">
        <f>IF($CI$2="","",'Marks Entry'!ET25)</f>
        <v/>
      </c>
      <c r="CK23" s="76" t="str">
        <f>IF($CI$2="","",'Marks Entry'!EU25)</f>
        <v/>
      </c>
      <c r="CL23" s="76" t="str">
        <f>IF($CI$2="","",'Marks Entry'!EV25)</f>
        <v/>
      </c>
      <c r="CM23" s="76" t="str">
        <f>IF($CI$2="","",'Marks Entry'!EW25)</f>
        <v/>
      </c>
      <c r="CN23" s="76" t="str">
        <f>IF($CI$2="","",'Marks Entry'!EX25)</f>
        <v/>
      </c>
      <c r="CO23" s="76" t="str">
        <f>IF($CI$2="","",'Marks Entry'!EY25)</f>
        <v/>
      </c>
      <c r="CP23" s="76" t="str">
        <f>IF($CI$2="","",'Marks Entry'!EZ25)</f>
        <v/>
      </c>
      <c r="CQ23" s="76" t="str">
        <f>IF($CI$2="","",'Marks Entry'!FA25)</f>
        <v/>
      </c>
      <c r="CR23" s="76" t="str">
        <f>IF($CI$2="","",'Marks Entry'!FB25)</f>
        <v/>
      </c>
      <c r="CS23" s="76" t="str">
        <f>IF($CI$2="","",'Marks Entry'!FC25)</f>
        <v/>
      </c>
      <c r="CT23" s="78" t="str">
        <f>IF($CI$2="","",'Marks Entry'!FD25)</f>
        <v/>
      </c>
      <c r="CU23" s="368">
        <f>'Marks Entry'!BU25</f>
        <v>0</v>
      </c>
      <c r="CV23" s="369">
        <f>'Marks Entry'!BV25</f>
        <v>0</v>
      </c>
      <c r="CW23" s="369">
        <f t="shared" si="0"/>
        <v>0</v>
      </c>
      <c r="CX23" s="102" t="str">
        <f t="shared" si="1"/>
        <v>D</v>
      </c>
      <c r="CY23" s="101">
        <f>'Marks Entry'!BW25</f>
        <v>0</v>
      </c>
      <c r="CZ23" s="102" t="str">
        <f t="shared" si="2"/>
        <v>D</v>
      </c>
      <c r="DA23" s="715"/>
      <c r="DB23" s="47">
        <f t="shared" si="34"/>
        <v>0</v>
      </c>
      <c r="DC23" s="51">
        <f t="shared" si="3"/>
        <v>0</v>
      </c>
      <c r="DD23" s="51">
        <f t="shared" si="4"/>
        <v>0</v>
      </c>
      <c r="DE23" s="52">
        <f t="shared" si="5"/>
        <v>0</v>
      </c>
      <c r="DF23" s="304">
        <f t="shared" si="6"/>
        <v>0</v>
      </c>
      <c r="DG23" s="302">
        <f t="shared" si="7"/>
        <v>0</v>
      </c>
      <c r="DH23" s="302">
        <f t="shared" si="8"/>
        <v>0</v>
      </c>
      <c r="DI23" s="303">
        <f t="shared" si="9"/>
        <v>0</v>
      </c>
      <c r="DJ23" s="47">
        <f t="shared" si="10"/>
        <v>0</v>
      </c>
      <c r="DK23" s="51">
        <f t="shared" si="11"/>
        <v>0</v>
      </c>
      <c r="DL23" s="51">
        <f t="shared" si="12"/>
        <v>0</v>
      </c>
      <c r="DM23" s="52">
        <f t="shared" si="13"/>
        <v>0</v>
      </c>
      <c r="DN23" s="304">
        <f t="shared" si="14"/>
        <v>0</v>
      </c>
      <c r="DO23" s="302">
        <f t="shared" si="15"/>
        <v>0</v>
      </c>
      <c r="DP23" s="302">
        <f t="shared" si="16"/>
        <v>0</v>
      </c>
      <c r="DQ23" s="303">
        <f t="shared" si="17"/>
        <v>0</v>
      </c>
      <c r="DR23" s="47">
        <f t="shared" si="35"/>
        <v>0</v>
      </c>
      <c r="DS23" s="51">
        <f t="shared" si="18"/>
        <v>0</v>
      </c>
      <c r="DT23" s="51">
        <f t="shared" si="19"/>
        <v>0</v>
      </c>
      <c r="DU23" s="354">
        <f t="shared" si="20"/>
        <v>0</v>
      </c>
      <c r="DV23" s="304">
        <f t="shared" si="21"/>
        <v>0</v>
      </c>
      <c r="DW23" s="302">
        <f t="shared" si="22"/>
        <v>0</v>
      </c>
      <c r="DX23" s="302">
        <f t="shared" si="23"/>
        <v>0</v>
      </c>
      <c r="DY23" s="303">
        <f t="shared" si="24"/>
        <v>0</v>
      </c>
      <c r="DZ23" s="47" t="str">
        <f t="shared" si="25"/>
        <v/>
      </c>
      <c r="EA23" s="51" t="str">
        <f t="shared" si="26"/>
        <v/>
      </c>
      <c r="EB23" s="51" t="str">
        <f t="shared" si="27"/>
        <v/>
      </c>
      <c r="EC23" s="52" t="str">
        <f t="shared" si="28"/>
        <v/>
      </c>
      <c r="ED23" s="304">
        <f t="shared" si="29"/>
        <v>0</v>
      </c>
      <c r="EE23" s="306" t="str">
        <f t="shared" si="30"/>
        <v>D</v>
      </c>
      <c r="EF23" s="47">
        <f t="shared" si="31"/>
        <v>0</v>
      </c>
      <c r="EG23" s="48" t="str">
        <f t="shared" si="32"/>
        <v>D</v>
      </c>
      <c r="EH23" s="653"/>
    </row>
    <row r="24" spans="1:138" s="20" customFormat="1" ht="17.25" customHeight="1">
      <c r="A24" s="712"/>
      <c r="B24" s="90">
        <f t="shared" si="33"/>
        <v>0</v>
      </c>
      <c r="C24" s="19">
        <f>'Marks Entry'!D26</f>
        <v>0</v>
      </c>
      <c r="D24" s="19">
        <f>'Marks Entry'!E26</f>
        <v>0</v>
      </c>
      <c r="E24" s="106" t="str">
        <f>'Marks Entry'!F26</f>
        <v/>
      </c>
      <c r="F24" s="19">
        <f>'Marks Entry'!G26</f>
        <v>0</v>
      </c>
      <c r="G24" s="19">
        <f>'Marks Entry'!H26</f>
        <v>0</v>
      </c>
      <c r="H24" s="19">
        <f>'Marks Entry'!I26</f>
        <v>0</v>
      </c>
      <c r="I24" s="19">
        <f>'Marks Entry'!J26</f>
        <v>0</v>
      </c>
      <c r="J24" s="748">
        <f>'Marks Entry'!K26</f>
        <v>0</v>
      </c>
      <c r="K24" s="92" t="str">
        <f>'Marks Entry'!L26</f>
        <v/>
      </c>
      <c r="L24" s="93">
        <f>'Marks Entry'!M26</f>
        <v>0</v>
      </c>
      <c r="M24" s="94" t="str">
        <f>'Marks Entry'!N26</f>
        <v/>
      </c>
      <c r="N24" s="98">
        <f>'Marks Entry'!O26</f>
        <v>0</v>
      </c>
      <c r="O24" s="77">
        <f>'Marks Entry'!BY26</f>
        <v>0</v>
      </c>
      <c r="P24" s="76">
        <f>'Marks Entry'!BZ26</f>
        <v>0</v>
      </c>
      <c r="Q24" s="76">
        <f>'Marks Entry'!CA26</f>
        <v>0</v>
      </c>
      <c r="R24" s="76">
        <f>'Marks Entry'!CB26</f>
        <v>0</v>
      </c>
      <c r="S24" s="76">
        <f>'Marks Entry'!CC26</f>
        <v>0</v>
      </c>
      <c r="T24" s="76">
        <f>'Marks Entry'!CD26</f>
        <v>0</v>
      </c>
      <c r="U24" s="76">
        <f>'Marks Entry'!CE26</f>
        <v>0</v>
      </c>
      <c r="V24" s="76">
        <f>'Marks Entry'!CF26</f>
        <v>0</v>
      </c>
      <c r="W24" s="76">
        <f>'Marks Entry'!CG26</f>
        <v>0</v>
      </c>
      <c r="X24" s="76">
        <f>'Marks Entry'!CH26</f>
        <v>0</v>
      </c>
      <c r="Y24" s="76">
        <f>'Marks Entry'!CI26</f>
        <v>0</v>
      </c>
      <c r="Z24" s="78">
        <f>'Marks Entry'!CJ26</f>
        <v>0</v>
      </c>
      <c r="AA24" s="77">
        <f>'Marks Entry'!CK26</f>
        <v>0</v>
      </c>
      <c r="AB24" s="76">
        <f>'Marks Entry'!CL26</f>
        <v>0</v>
      </c>
      <c r="AC24" s="76">
        <f>'Marks Entry'!CM26</f>
        <v>0</v>
      </c>
      <c r="AD24" s="76">
        <f>'Marks Entry'!CN26</f>
        <v>0</v>
      </c>
      <c r="AE24" s="76">
        <f>'Marks Entry'!CO26</f>
        <v>0</v>
      </c>
      <c r="AF24" s="76">
        <f>'Marks Entry'!CP26</f>
        <v>0</v>
      </c>
      <c r="AG24" s="76">
        <f>'Marks Entry'!CQ26</f>
        <v>0</v>
      </c>
      <c r="AH24" s="76">
        <f>'Marks Entry'!CR26</f>
        <v>0</v>
      </c>
      <c r="AI24" s="76">
        <f>'Marks Entry'!CS26</f>
        <v>0</v>
      </c>
      <c r="AJ24" s="76">
        <f>'Marks Entry'!CT26</f>
        <v>0</v>
      </c>
      <c r="AK24" s="76">
        <f>'Marks Entry'!CU26</f>
        <v>0</v>
      </c>
      <c r="AL24" s="78">
        <f>'Marks Entry'!CV26</f>
        <v>0</v>
      </c>
      <c r="AM24" s="77">
        <f>'Marks Entry'!CW26</f>
        <v>0</v>
      </c>
      <c r="AN24" s="76">
        <f>'Marks Entry'!CX26</f>
        <v>0</v>
      </c>
      <c r="AO24" s="76">
        <f>'Marks Entry'!CY26</f>
        <v>0</v>
      </c>
      <c r="AP24" s="76">
        <f>'Marks Entry'!CZ26</f>
        <v>0</v>
      </c>
      <c r="AQ24" s="76">
        <f>'Marks Entry'!DA26</f>
        <v>0</v>
      </c>
      <c r="AR24" s="76">
        <f>'Marks Entry'!DB26</f>
        <v>0</v>
      </c>
      <c r="AS24" s="76">
        <f>'Marks Entry'!DC26</f>
        <v>0</v>
      </c>
      <c r="AT24" s="76">
        <f>'Marks Entry'!DD26</f>
        <v>0</v>
      </c>
      <c r="AU24" s="76">
        <f>'Marks Entry'!DE26</f>
        <v>0</v>
      </c>
      <c r="AV24" s="76">
        <f>'Marks Entry'!DF26</f>
        <v>0</v>
      </c>
      <c r="AW24" s="76">
        <f>'Marks Entry'!DG26</f>
        <v>0</v>
      </c>
      <c r="AX24" s="78">
        <f>'Marks Entry'!DH26</f>
        <v>0</v>
      </c>
      <c r="AY24" s="77">
        <f>'Marks Entry'!DI26</f>
        <v>0</v>
      </c>
      <c r="AZ24" s="76">
        <f>'Marks Entry'!DJ26</f>
        <v>0</v>
      </c>
      <c r="BA24" s="76">
        <f>'Marks Entry'!DK26</f>
        <v>0</v>
      </c>
      <c r="BB24" s="76">
        <f>'Marks Entry'!DL26</f>
        <v>0</v>
      </c>
      <c r="BC24" s="76">
        <f>'Marks Entry'!DM26</f>
        <v>0</v>
      </c>
      <c r="BD24" s="76">
        <f>'Marks Entry'!DN26</f>
        <v>0</v>
      </c>
      <c r="BE24" s="76">
        <f>'Marks Entry'!DO26</f>
        <v>0</v>
      </c>
      <c r="BF24" s="76">
        <f>'Marks Entry'!DP26</f>
        <v>0</v>
      </c>
      <c r="BG24" s="76">
        <f>'Marks Entry'!DQ26</f>
        <v>0</v>
      </c>
      <c r="BH24" s="76">
        <f>'Marks Entry'!DR26</f>
        <v>0</v>
      </c>
      <c r="BI24" s="76">
        <f>'Marks Entry'!DS26</f>
        <v>0</v>
      </c>
      <c r="BJ24" s="78">
        <f>'Marks Entry'!DT26</f>
        <v>0</v>
      </c>
      <c r="BK24" s="77">
        <f>'Marks Entry'!DU26</f>
        <v>0</v>
      </c>
      <c r="BL24" s="76">
        <f>'Marks Entry'!DV26</f>
        <v>0</v>
      </c>
      <c r="BM24" s="76">
        <f>'Marks Entry'!DW26</f>
        <v>0</v>
      </c>
      <c r="BN24" s="76">
        <f>'Marks Entry'!DX26</f>
        <v>0</v>
      </c>
      <c r="BO24" s="76">
        <f>'Marks Entry'!DY26</f>
        <v>0</v>
      </c>
      <c r="BP24" s="76">
        <f>'Marks Entry'!DZ26</f>
        <v>0</v>
      </c>
      <c r="BQ24" s="76">
        <f>'Marks Entry'!EA26</f>
        <v>0</v>
      </c>
      <c r="BR24" s="76">
        <f>'Marks Entry'!EB26</f>
        <v>0</v>
      </c>
      <c r="BS24" s="76">
        <f>'Marks Entry'!EC26</f>
        <v>0</v>
      </c>
      <c r="BT24" s="76">
        <f>'Marks Entry'!ED26</f>
        <v>0</v>
      </c>
      <c r="BU24" s="76">
        <f>'Marks Entry'!EE26</f>
        <v>0</v>
      </c>
      <c r="BV24" s="78">
        <f>'Marks Entry'!EF26</f>
        <v>0</v>
      </c>
      <c r="BW24" s="77">
        <f>IF($BW$2="","",'Marks Entry'!EG26)</f>
        <v>0</v>
      </c>
      <c r="BX24" s="76">
        <f>IF($BW$2="","",'Marks Entry'!EH26)</f>
        <v>0</v>
      </c>
      <c r="BY24" s="76">
        <f>IF($BW$2="","",'Marks Entry'!EI26)</f>
        <v>0</v>
      </c>
      <c r="BZ24" s="76">
        <f>IF($BW$2="","",'Marks Entry'!EJ26)</f>
        <v>0</v>
      </c>
      <c r="CA24" s="76">
        <f>IF($BW$2="","",'Marks Entry'!EK26)</f>
        <v>0</v>
      </c>
      <c r="CB24" s="76">
        <f>IF($BW$2="","",'Marks Entry'!EL26)</f>
        <v>0</v>
      </c>
      <c r="CC24" s="76">
        <f>IF($BW$2="","",'Marks Entry'!EM26)</f>
        <v>0</v>
      </c>
      <c r="CD24" s="76">
        <f>IF($BW$2="","",'Marks Entry'!EN26)</f>
        <v>0</v>
      </c>
      <c r="CE24" s="76">
        <f>IF($BW$2="","",'Marks Entry'!EO26)</f>
        <v>0</v>
      </c>
      <c r="CF24" s="76">
        <f>IF($BW$2="","",'Marks Entry'!EP26)</f>
        <v>0</v>
      </c>
      <c r="CG24" s="76">
        <f>IF($BW$2="","",'Marks Entry'!EQ26)</f>
        <v>0</v>
      </c>
      <c r="CH24" s="78">
        <f>IF($BW$2="","",'Marks Entry'!ER26)</f>
        <v>0</v>
      </c>
      <c r="CI24" s="77" t="str">
        <f>IF($CI$2="","",'Marks Entry'!ES26)</f>
        <v/>
      </c>
      <c r="CJ24" s="76" t="str">
        <f>IF($CI$2="","",'Marks Entry'!ET26)</f>
        <v/>
      </c>
      <c r="CK24" s="76" t="str">
        <f>IF($CI$2="","",'Marks Entry'!EU26)</f>
        <v/>
      </c>
      <c r="CL24" s="76" t="str">
        <f>IF($CI$2="","",'Marks Entry'!EV26)</f>
        <v/>
      </c>
      <c r="CM24" s="76" t="str">
        <f>IF($CI$2="","",'Marks Entry'!EW26)</f>
        <v/>
      </c>
      <c r="CN24" s="76" t="str">
        <f>IF($CI$2="","",'Marks Entry'!EX26)</f>
        <v/>
      </c>
      <c r="CO24" s="76" t="str">
        <f>IF($CI$2="","",'Marks Entry'!EY26)</f>
        <v/>
      </c>
      <c r="CP24" s="76" t="str">
        <f>IF($CI$2="","",'Marks Entry'!EZ26)</f>
        <v/>
      </c>
      <c r="CQ24" s="76" t="str">
        <f>IF($CI$2="","",'Marks Entry'!FA26)</f>
        <v/>
      </c>
      <c r="CR24" s="76" t="str">
        <f>IF($CI$2="","",'Marks Entry'!FB26)</f>
        <v/>
      </c>
      <c r="CS24" s="76" t="str">
        <f>IF($CI$2="","",'Marks Entry'!FC26)</f>
        <v/>
      </c>
      <c r="CT24" s="78" t="str">
        <f>IF($CI$2="","",'Marks Entry'!FD26)</f>
        <v/>
      </c>
      <c r="CU24" s="368">
        <f>'Marks Entry'!BU26</f>
        <v>0</v>
      </c>
      <c r="CV24" s="369">
        <f>'Marks Entry'!BV26</f>
        <v>0</v>
      </c>
      <c r="CW24" s="369">
        <f t="shared" si="0"/>
        <v>0</v>
      </c>
      <c r="CX24" s="102" t="str">
        <f t="shared" si="1"/>
        <v>D</v>
      </c>
      <c r="CY24" s="101">
        <f>'Marks Entry'!BW26</f>
        <v>0</v>
      </c>
      <c r="CZ24" s="102" t="str">
        <f t="shared" si="2"/>
        <v>D</v>
      </c>
      <c r="DA24" s="715"/>
      <c r="DB24" s="47">
        <f t="shared" si="34"/>
        <v>0</v>
      </c>
      <c r="DC24" s="51">
        <f t="shared" si="3"/>
        <v>0</v>
      </c>
      <c r="DD24" s="51">
        <f t="shared" si="4"/>
        <v>0</v>
      </c>
      <c r="DE24" s="52">
        <f t="shared" si="5"/>
        <v>0</v>
      </c>
      <c r="DF24" s="304">
        <f t="shared" si="6"/>
        <v>0</v>
      </c>
      <c r="DG24" s="302">
        <f t="shared" si="7"/>
        <v>0</v>
      </c>
      <c r="DH24" s="302">
        <f t="shared" si="8"/>
        <v>0</v>
      </c>
      <c r="DI24" s="303">
        <f t="shared" si="9"/>
        <v>0</v>
      </c>
      <c r="DJ24" s="47">
        <f t="shared" si="10"/>
        <v>0</v>
      </c>
      <c r="DK24" s="51">
        <f t="shared" si="11"/>
        <v>0</v>
      </c>
      <c r="DL24" s="51">
        <f t="shared" si="12"/>
        <v>0</v>
      </c>
      <c r="DM24" s="52">
        <f t="shared" si="13"/>
        <v>0</v>
      </c>
      <c r="DN24" s="304">
        <f t="shared" si="14"/>
        <v>0</v>
      </c>
      <c r="DO24" s="302">
        <f t="shared" si="15"/>
        <v>0</v>
      </c>
      <c r="DP24" s="302">
        <f t="shared" si="16"/>
        <v>0</v>
      </c>
      <c r="DQ24" s="303">
        <f t="shared" si="17"/>
        <v>0</v>
      </c>
      <c r="DR24" s="47">
        <f t="shared" si="35"/>
        <v>0</v>
      </c>
      <c r="DS24" s="51">
        <f t="shared" si="18"/>
        <v>0</v>
      </c>
      <c r="DT24" s="51">
        <f t="shared" si="19"/>
        <v>0</v>
      </c>
      <c r="DU24" s="354">
        <f t="shared" si="20"/>
        <v>0</v>
      </c>
      <c r="DV24" s="304">
        <f t="shared" si="21"/>
        <v>0</v>
      </c>
      <c r="DW24" s="302">
        <f t="shared" si="22"/>
        <v>0</v>
      </c>
      <c r="DX24" s="302">
        <f t="shared" si="23"/>
        <v>0</v>
      </c>
      <c r="DY24" s="303">
        <f t="shared" si="24"/>
        <v>0</v>
      </c>
      <c r="DZ24" s="47" t="str">
        <f t="shared" si="25"/>
        <v/>
      </c>
      <c r="EA24" s="51" t="str">
        <f t="shared" si="26"/>
        <v/>
      </c>
      <c r="EB24" s="51" t="str">
        <f t="shared" si="27"/>
        <v/>
      </c>
      <c r="EC24" s="52" t="str">
        <f t="shared" si="28"/>
        <v/>
      </c>
      <c r="ED24" s="304">
        <f t="shared" si="29"/>
        <v>0</v>
      </c>
      <c r="EE24" s="306" t="str">
        <f t="shared" si="30"/>
        <v>D</v>
      </c>
      <c r="EF24" s="47">
        <f t="shared" si="31"/>
        <v>0</v>
      </c>
      <c r="EG24" s="48" t="str">
        <f t="shared" si="32"/>
        <v>D</v>
      </c>
      <c r="EH24" s="653"/>
    </row>
    <row r="25" spans="1:138" s="20" customFormat="1" ht="17.25" customHeight="1">
      <c r="A25" s="712"/>
      <c r="B25" s="90">
        <f t="shared" si="33"/>
        <v>0</v>
      </c>
      <c r="C25" s="19">
        <f>'Marks Entry'!D27</f>
        <v>0</v>
      </c>
      <c r="D25" s="19">
        <f>'Marks Entry'!E27</f>
        <v>0</v>
      </c>
      <c r="E25" s="106" t="str">
        <f>'Marks Entry'!F27</f>
        <v/>
      </c>
      <c r="F25" s="19">
        <f>'Marks Entry'!G27</f>
        <v>0</v>
      </c>
      <c r="G25" s="19">
        <f>'Marks Entry'!H27</f>
        <v>0</v>
      </c>
      <c r="H25" s="19">
        <f>'Marks Entry'!I27</f>
        <v>0</v>
      </c>
      <c r="I25" s="19">
        <f>'Marks Entry'!J27</f>
        <v>0</v>
      </c>
      <c r="J25" s="748">
        <f>'Marks Entry'!K27</f>
        <v>0</v>
      </c>
      <c r="K25" s="92" t="str">
        <f>'Marks Entry'!L27</f>
        <v/>
      </c>
      <c r="L25" s="93">
        <f>'Marks Entry'!M27</f>
        <v>0</v>
      </c>
      <c r="M25" s="94" t="str">
        <f>'Marks Entry'!N27</f>
        <v/>
      </c>
      <c r="N25" s="98">
        <f>'Marks Entry'!O27</f>
        <v>0</v>
      </c>
      <c r="O25" s="77">
        <f>'Marks Entry'!BY27</f>
        <v>0</v>
      </c>
      <c r="P25" s="76">
        <f>'Marks Entry'!BZ27</f>
        <v>0</v>
      </c>
      <c r="Q25" s="76">
        <f>'Marks Entry'!CA27</f>
        <v>0</v>
      </c>
      <c r="R25" s="76">
        <f>'Marks Entry'!CB27</f>
        <v>0</v>
      </c>
      <c r="S25" s="76">
        <f>'Marks Entry'!CC27</f>
        <v>0</v>
      </c>
      <c r="T25" s="76">
        <f>'Marks Entry'!CD27</f>
        <v>0</v>
      </c>
      <c r="U25" s="76">
        <f>'Marks Entry'!CE27</f>
        <v>0</v>
      </c>
      <c r="V25" s="76">
        <f>'Marks Entry'!CF27</f>
        <v>0</v>
      </c>
      <c r="W25" s="76">
        <f>'Marks Entry'!CG27</f>
        <v>0</v>
      </c>
      <c r="X25" s="76">
        <f>'Marks Entry'!CH27</f>
        <v>0</v>
      </c>
      <c r="Y25" s="76">
        <f>'Marks Entry'!CI27</f>
        <v>0</v>
      </c>
      <c r="Z25" s="78">
        <f>'Marks Entry'!CJ27</f>
        <v>0</v>
      </c>
      <c r="AA25" s="77">
        <f>'Marks Entry'!CK27</f>
        <v>0</v>
      </c>
      <c r="AB25" s="76">
        <f>'Marks Entry'!CL27</f>
        <v>0</v>
      </c>
      <c r="AC25" s="76">
        <f>'Marks Entry'!CM27</f>
        <v>0</v>
      </c>
      <c r="AD25" s="76">
        <f>'Marks Entry'!CN27</f>
        <v>0</v>
      </c>
      <c r="AE25" s="76">
        <f>'Marks Entry'!CO27</f>
        <v>0</v>
      </c>
      <c r="AF25" s="76">
        <f>'Marks Entry'!CP27</f>
        <v>0</v>
      </c>
      <c r="AG25" s="76">
        <f>'Marks Entry'!CQ27</f>
        <v>0</v>
      </c>
      <c r="AH25" s="76">
        <f>'Marks Entry'!CR27</f>
        <v>0</v>
      </c>
      <c r="AI25" s="76">
        <f>'Marks Entry'!CS27</f>
        <v>0</v>
      </c>
      <c r="AJ25" s="76">
        <f>'Marks Entry'!CT27</f>
        <v>0</v>
      </c>
      <c r="AK25" s="76">
        <f>'Marks Entry'!CU27</f>
        <v>0</v>
      </c>
      <c r="AL25" s="78">
        <f>'Marks Entry'!CV27</f>
        <v>0</v>
      </c>
      <c r="AM25" s="77">
        <f>'Marks Entry'!CW27</f>
        <v>0</v>
      </c>
      <c r="AN25" s="76">
        <f>'Marks Entry'!CX27</f>
        <v>0</v>
      </c>
      <c r="AO25" s="76">
        <f>'Marks Entry'!CY27</f>
        <v>0</v>
      </c>
      <c r="AP25" s="76">
        <f>'Marks Entry'!CZ27</f>
        <v>0</v>
      </c>
      <c r="AQ25" s="76">
        <f>'Marks Entry'!DA27</f>
        <v>0</v>
      </c>
      <c r="AR25" s="76">
        <f>'Marks Entry'!DB27</f>
        <v>0</v>
      </c>
      <c r="AS25" s="76">
        <f>'Marks Entry'!DC27</f>
        <v>0</v>
      </c>
      <c r="AT25" s="76">
        <f>'Marks Entry'!DD27</f>
        <v>0</v>
      </c>
      <c r="AU25" s="76">
        <f>'Marks Entry'!DE27</f>
        <v>0</v>
      </c>
      <c r="AV25" s="76">
        <f>'Marks Entry'!DF27</f>
        <v>0</v>
      </c>
      <c r="AW25" s="76">
        <f>'Marks Entry'!DG27</f>
        <v>0</v>
      </c>
      <c r="AX25" s="78">
        <f>'Marks Entry'!DH27</f>
        <v>0</v>
      </c>
      <c r="AY25" s="77">
        <f>'Marks Entry'!DI27</f>
        <v>0</v>
      </c>
      <c r="AZ25" s="76">
        <f>'Marks Entry'!DJ27</f>
        <v>0</v>
      </c>
      <c r="BA25" s="76">
        <f>'Marks Entry'!DK27</f>
        <v>0</v>
      </c>
      <c r="BB25" s="76">
        <f>'Marks Entry'!DL27</f>
        <v>0</v>
      </c>
      <c r="BC25" s="76">
        <f>'Marks Entry'!DM27</f>
        <v>0</v>
      </c>
      <c r="BD25" s="76">
        <f>'Marks Entry'!DN27</f>
        <v>0</v>
      </c>
      <c r="BE25" s="76">
        <f>'Marks Entry'!DO27</f>
        <v>0</v>
      </c>
      <c r="BF25" s="76">
        <f>'Marks Entry'!DP27</f>
        <v>0</v>
      </c>
      <c r="BG25" s="76">
        <f>'Marks Entry'!DQ27</f>
        <v>0</v>
      </c>
      <c r="BH25" s="76">
        <f>'Marks Entry'!DR27</f>
        <v>0</v>
      </c>
      <c r="BI25" s="76">
        <f>'Marks Entry'!DS27</f>
        <v>0</v>
      </c>
      <c r="BJ25" s="78">
        <f>'Marks Entry'!DT27</f>
        <v>0</v>
      </c>
      <c r="BK25" s="77">
        <f>'Marks Entry'!DU27</f>
        <v>0</v>
      </c>
      <c r="BL25" s="76">
        <f>'Marks Entry'!DV27</f>
        <v>0</v>
      </c>
      <c r="BM25" s="76">
        <f>'Marks Entry'!DW27</f>
        <v>0</v>
      </c>
      <c r="BN25" s="76">
        <f>'Marks Entry'!DX27</f>
        <v>0</v>
      </c>
      <c r="BO25" s="76">
        <f>'Marks Entry'!DY27</f>
        <v>0</v>
      </c>
      <c r="BP25" s="76">
        <f>'Marks Entry'!DZ27</f>
        <v>0</v>
      </c>
      <c r="BQ25" s="76">
        <f>'Marks Entry'!EA27</f>
        <v>0</v>
      </c>
      <c r="BR25" s="76">
        <f>'Marks Entry'!EB27</f>
        <v>0</v>
      </c>
      <c r="BS25" s="76">
        <f>'Marks Entry'!EC27</f>
        <v>0</v>
      </c>
      <c r="BT25" s="76">
        <f>'Marks Entry'!ED27</f>
        <v>0</v>
      </c>
      <c r="BU25" s="76">
        <f>'Marks Entry'!EE27</f>
        <v>0</v>
      </c>
      <c r="BV25" s="78">
        <f>'Marks Entry'!EF27</f>
        <v>0</v>
      </c>
      <c r="BW25" s="77">
        <f>IF($BW$2="","",'Marks Entry'!EG27)</f>
        <v>0</v>
      </c>
      <c r="BX25" s="76">
        <f>IF($BW$2="","",'Marks Entry'!EH27)</f>
        <v>0</v>
      </c>
      <c r="BY25" s="76">
        <f>IF($BW$2="","",'Marks Entry'!EI27)</f>
        <v>0</v>
      </c>
      <c r="BZ25" s="76">
        <f>IF($BW$2="","",'Marks Entry'!EJ27)</f>
        <v>0</v>
      </c>
      <c r="CA25" s="76">
        <f>IF($BW$2="","",'Marks Entry'!EK27)</f>
        <v>0</v>
      </c>
      <c r="CB25" s="76">
        <f>IF($BW$2="","",'Marks Entry'!EL27)</f>
        <v>0</v>
      </c>
      <c r="CC25" s="76">
        <f>IF($BW$2="","",'Marks Entry'!EM27)</f>
        <v>0</v>
      </c>
      <c r="CD25" s="76">
        <f>IF($BW$2="","",'Marks Entry'!EN27)</f>
        <v>0</v>
      </c>
      <c r="CE25" s="76">
        <f>IF($BW$2="","",'Marks Entry'!EO27)</f>
        <v>0</v>
      </c>
      <c r="CF25" s="76">
        <f>IF($BW$2="","",'Marks Entry'!EP27)</f>
        <v>0</v>
      </c>
      <c r="CG25" s="76">
        <f>IF($BW$2="","",'Marks Entry'!EQ27)</f>
        <v>0</v>
      </c>
      <c r="CH25" s="78">
        <f>IF($BW$2="","",'Marks Entry'!ER27)</f>
        <v>0</v>
      </c>
      <c r="CI25" s="77" t="str">
        <f>IF($CI$2="","",'Marks Entry'!ES27)</f>
        <v/>
      </c>
      <c r="CJ25" s="76" t="str">
        <f>IF($CI$2="","",'Marks Entry'!ET27)</f>
        <v/>
      </c>
      <c r="CK25" s="76" t="str">
        <f>IF($CI$2="","",'Marks Entry'!EU27)</f>
        <v/>
      </c>
      <c r="CL25" s="76" t="str">
        <f>IF($CI$2="","",'Marks Entry'!EV27)</f>
        <v/>
      </c>
      <c r="CM25" s="76" t="str">
        <f>IF($CI$2="","",'Marks Entry'!EW27)</f>
        <v/>
      </c>
      <c r="CN25" s="76" t="str">
        <f>IF($CI$2="","",'Marks Entry'!EX27)</f>
        <v/>
      </c>
      <c r="CO25" s="76" t="str">
        <f>IF($CI$2="","",'Marks Entry'!EY27)</f>
        <v/>
      </c>
      <c r="CP25" s="76" t="str">
        <f>IF($CI$2="","",'Marks Entry'!EZ27)</f>
        <v/>
      </c>
      <c r="CQ25" s="76" t="str">
        <f>IF($CI$2="","",'Marks Entry'!FA27)</f>
        <v/>
      </c>
      <c r="CR25" s="76" t="str">
        <f>IF($CI$2="","",'Marks Entry'!FB27)</f>
        <v/>
      </c>
      <c r="CS25" s="76" t="str">
        <f>IF($CI$2="","",'Marks Entry'!FC27)</f>
        <v/>
      </c>
      <c r="CT25" s="78" t="str">
        <f>IF($CI$2="","",'Marks Entry'!FD27)</f>
        <v/>
      </c>
      <c r="CU25" s="368">
        <f>'Marks Entry'!BU27</f>
        <v>0</v>
      </c>
      <c r="CV25" s="369">
        <f>'Marks Entry'!BV27</f>
        <v>0</v>
      </c>
      <c r="CW25" s="369">
        <f t="shared" si="0"/>
        <v>0</v>
      </c>
      <c r="CX25" s="102" t="str">
        <f t="shared" si="1"/>
        <v>D</v>
      </c>
      <c r="CY25" s="101">
        <f>'Marks Entry'!BW27</f>
        <v>0</v>
      </c>
      <c r="CZ25" s="102" t="str">
        <f t="shared" si="2"/>
        <v>D</v>
      </c>
      <c r="DA25" s="715"/>
      <c r="DB25" s="47">
        <f t="shared" si="34"/>
        <v>0</v>
      </c>
      <c r="DC25" s="51">
        <f t="shared" si="3"/>
        <v>0</v>
      </c>
      <c r="DD25" s="51">
        <f t="shared" si="4"/>
        <v>0</v>
      </c>
      <c r="DE25" s="52">
        <f t="shared" si="5"/>
        <v>0</v>
      </c>
      <c r="DF25" s="304">
        <f t="shared" si="6"/>
        <v>0</v>
      </c>
      <c r="DG25" s="302">
        <f t="shared" si="7"/>
        <v>0</v>
      </c>
      <c r="DH25" s="302">
        <f t="shared" si="8"/>
        <v>0</v>
      </c>
      <c r="DI25" s="303">
        <f t="shared" si="9"/>
        <v>0</v>
      </c>
      <c r="DJ25" s="47">
        <f t="shared" si="10"/>
        <v>0</v>
      </c>
      <c r="DK25" s="51">
        <f t="shared" si="11"/>
        <v>0</v>
      </c>
      <c r="DL25" s="51">
        <f t="shared" si="12"/>
        <v>0</v>
      </c>
      <c r="DM25" s="52">
        <f t="shared" si="13"/>
        <v>0</v>
      </c>
      <c r="DN25" s="304">
        <f t="shared" si="14"/>
        <v>0</v>
      </c>
      <c r="DO25" s="302">
        <f t="shared" si="15"/>
        <v>0</v>
      </c>
      <c r="DP25" s="302">
        <f t="shared" si="16"/>
        <v>0</v>
      </c>
      <c r="DQ25" s="303">
        <f t="shared" si="17"/>
        <v>0</v>
      </c>
      <c r="DR25" s="47">
        <f t="shared" si="35"/>
        <v>0</v>
      </c>
      <c r="DS25" s="51">
        <f t="shared" si="18"/>
        <v>0</v>
      </c>
      <c r="DT25" s="51">
        <f t="shared" si="19"/>
        <v>0</v>
      </c>
      <c r="DU25" s="354">
        <f t="shared" si="20"/>
        <v>0</v>
      </c>
      <c r="DV25" s="304">
        <f t="shared" si="21"/>
        <v>0</v>
      </c>
      <c r="DW25" s="302">
        <f t="shared" si="22"/>
        <v>0</v>
      </c>
      <c r="DX25" s="302">
        <f t="shared" si="23"/>
        <v>0</v>
      </c>
      <c r="DY25" s="303">
        <f t="shared" si="24"/>
        <v>0</v>
      </c>
      <c r="DZ25" s="47" t="str">
        <f t="shared" si="25"/>
        <v/>
      </c>
      <c r="EA25" s="51" t="str">
        <f t="shared" si="26"/>
        <v/>
      </c>
      <c r="EB25" s="51" t="str">
        <f t="shared" si="27"/>
        <v/>
      </c>
      <c r="EC25" s="52" t="str">
        <f t="shared" si="28"/>
        <v/>
      </c>
      <c r="ED25" s="304">
        <f t="shared" si="29"/>
        <v>0</v>
      </c>
      <c r="EE25" s="306" t="str">
        <f t="shared" si="30"/>
        <v>D</v>
      </c>
      <c r="EF25" s="47">
        <f t="shared" si="31"/>
        <v>0</v>
      </c>
      <c r="EG25" s="48" t="str">
        <f t="shared" si="32"/>
        <v>D</v>
      </c>
      <c r="EH25" s="653"/>
    </row>
    <row r="26" spans="1:138" s="20" customFormat="1" ht="17.25" customHeight="1">
      <c r="A26" s="712"/>
      <c r="B26" s="90">
        <f t="shared" si="33"/>
        <v>0</v>
      </c>
      <c r="C26" s="19">
        <f>'Marks Entry'!D28</f>
        <v>0</v>
      </c>
      <c r="D26" s="19">
        <f>'Marks Entry'!E28</f>
        <v>0</v>
      </c>
      <c r="E26" s="106" t="str">
        <f>'Marks Entry'!F28</f>
        <v/>
      </c>
      <c r="F26" s="19">
        <f>'Marks Entry'!G28</f>
        <v>0</v>
      </c>
      <c r="G26" s="19">
        <f>'Marks Entry'!H28</f>
        <v>0</v>
      </c>
      <c r="H26" s="19">
        <f>'Marks Entry'!I28</f>
        <v>0</v>
      </c>
      <c r="I26" s="19">
        <f>'Marks Entry'!J28</f>
        <v>0</v>
      </c>
      <c r="J26" s="748">
        <f>'Marks Entry'!K28</f>
        <v>0</v>
      </c>
      <c r="K26" s="92" t="str">
        <f>'Marks Entry'!L28</f>
        <v/>
      </c>
      <c r="L26" s="93">
        <f>'Marks Entry'!M28</f>
        <v>0</v>
      </c>
      <c r="M26" s="94" t="str">
        <f>'Marks Entry'!N28</f>
        <v/>
      </c>
      <c r="N26" s="98">
        <f>'Marks Entry'!O28</f>
        <v>0</v>
      </c>
      <c r="O26" s="77">
        <f>'Marks Entry'!BY28</f>
        <v>0</v>
      </c>
      <c r="P26" s="76">
        <f>'Marks Entry'!BZ28</f>
        <v>0</v>
      </c>
      <c r="Q26" s="76">
        <f>'Marks Entry'!CA28</f>
        <v>0</v>
      </c>
      <c r="R26" s="76">
        <f>'Marks Entry'!CB28</f>
        <v>0</v>
      </c>
      <c r="S26" s="76">
        <f>'Marks Entry'!CC28</f>
        <v>0</v>
      </c>
      <c r="T26" s="76">
        <f>'Marks Entry'!CD28</f>
        <v>0</v>
      </c>
      <c r="U26" s="76">
        <f>'Marks Entry'!CE28</f>
        <v>0</v>
      </c>
      <c r="V26" s="76">
        <f>'Marks Entry'!CF28</f>
        <v>0</v>
      </c>
      <c r="W26" s="76">
        <f>'Marks Entry'!CG28</f>
        <v>0</v>
      </c>
      <c r="X26" s="76">
        <f>'Marks Entry'!CH28</f>
        <v>0</v>
      </c>
      <c r="Y26" s="76">
        <f>'Marks Entry'!CI28</f>
        <v>0</v>
      </c>
      <c r="Z26" s="78">
        <f>'Marks Entry'!CJ28</f>
        <v>0</v>
      </c>
      <c r="AA26" s="77">
        <f>'Marks Entry'!CK28</f>
        <v>0</v>
      </c>
      <c r="AB26" s="76">
        <f>'Marks Entry'!CL28</f>
        <v>0</v>
      </c>
      <c r="AC26" s="76">
        <f>'Marks Entry'!CM28</f>
        <v>0</v>
      </c>
      <c r="AD26" s="76">
        <f>'Marks Entry'!CN28</f>
        <v>0</v>
      </c>
      <c r="AE26" s="76">
        <f>'Marks Entry'!CO28</f>
        <v>0</v>
      </c>
      <c r="AF26" s="76">
        <f>'Marks Entry'!CP28</f>
        <v>0</v>
      </c>
      <c r="AG26" s="76">
        <f>'Marks Entry'!CQ28</f>
        <v>0</v>
      </c>
      <c r="AH26" s="76">
        <f>'Marks Entry'!CR28</f>
        <v>0</v>
      </c>
      <c r="AI26" s="76">
        <f>'Marks Entry'!CS28</f>
        <v>0</v>
      </c>
      <c r="AJ26" s="76">
        <f>'Marks Entry'!CT28</f>
        <v>0</v>
      </c>
      <c r="AK26" s="76">
        <f>'Marks Entry'!CU28</f>
        <v>0</v>
      </c>
      <c r="AL26" s="78">
        <f>'Marks Entry'!CV28</f>
        <v>0</v>
      </c>
      <c r="AM26" s="77">
        <f>'Marks Entry'!CW28</f>
        <v>0</v>
      </c>
      <c r="AN26" s="76">
        <f>'Marks Entry'!CX28</f>
        <v>0</v>
      </c>
      <c r="AO26" s="76">
        <f>'Marks Entry'!CY28</f>
        <v>0</v>
      </c>
      <c r="AP26" s="76">
        <f>'Marks Entry'!CZ28</f>
        <v>0</v>
      </c>
      <c r="AQ26" s="76">
        <f>'Marks Entry'!DA28</f>
        <v>0</v>
      </c>
      <c r="AR26" s="76">
        <f>'Marks Entry'!DB28</f>
        <v>0</v>
      </c>
      <c r="AS26" s="76">
        <f>'Marks Entry'!DC28</f>
        <v>0</v>
      </c>
      <c r="AT26" s="76">
        <f>'Marks Entry'!DD28</f>
        <v>0</v>
      </c>
      <c r="AU26" s="76">
        <f>'Marks Entry'!DE28</f>
        <v>0</v>
      </c>
      <c r="AV26" s="76">
        <f>'Marks Entry'!DF28</f>
        <v>0</v>
      </c>
      <c r="AW26" s="76">
        <f>'Marks Entry'!DG28</f>
        <v>0</v>
      </c>
      <c r="AX26" s="78">
        <f>'Marks Entry'!DH28</f>
        <v>0</v>
      </c>
      <c r="AY26" s="77">
        <f>'Marks Entry'!DI28</f>
        <v>0</v>
      </c>
      <c r="AZ26" s="76">
        <f>'Marks Entry'!DJ28</f>
        <v>0</v>
      </c>
      <c r="BA26" s="76">
        <f>'Marks Entry'!DK28</f>
        <v>0</v>
      </c>
      <c r="BB26" s="76">
        <f>'Marks Entry'!DL28</f>
        <v>0</v>
      </c>
      <c r="BC26" s="76">
        <f>'Marks Entry'!DM28</f>
        <v>0</v>
      </c>
      <c r="BD26" s="76">
        <f>'Marks Entry'!DN28</f>
        <v>0</v>
      </c>
      <c r="BE26" s="76">
        <f>'Marks Entry'!DO28</f>
        <v>0</v>
      </c>
      <c r="BF26" s="76">
        <f>'Marks Entry'!DP28</f>
        <v>0</v>
      </c>
      <c r="BG26" s="76">
        <f>'Marks Entry'!DQ28</f>
        <v>0</v>
      </c>
      <c r="BH26" s="76">
        <f>'Marks Entry'!DR28</f>
        <v>0</v>
      </c>
      <c r="BI26" s="76">
        <f>'Marks Entry'!DS28</f>
        <v>0</v>
      </c>
      <c r="BJ26" s="78">
        <f>'Marks Entry'!DT28</f>
        <v>0</v>
      </c>
      <c r="BK26" s="77">
        <f>'Marks Entry'!DU28</f>
        <v>0</v>
      </c>
      <c r="BL26" s="76">
        <f>'Marks Entry'!DV28</f>
        <v>0</v>
      </c>
      <c r="BM26" s="76">
        <f>'Marks Entry'!DW28</f>
        <v>0</v>
      </c>
      <c r="BN26" s="76">
        <f>'Marks Entry'!DX28</f>
        <v>0</v>
      </c>
      <c r="BO26" s="76">
        <f>'Marks Entry'!DY28</f>
        <v>0</v>
      </c>
      <c r="BP26" s="76">
        <f>'Marks Entry'!DZ28</f>
        <v>0</v>
      </c>
      <c r="BQ26" s="76">
        <f>'Marks Entry'!EA28</f>
        <v>0</v>
      </c>
      <c r="BR26" s="76">
        <f>'Marks Entry'!EB28</f>
        <v>0</v>
      </c>
      <c r="BS26" s="76">
        <f>'Marks Entry'!EC28</f>
        <v>0</v>
      </c>
      <c r="BT26" s="76">
        <f>'Marks Entry'!ED28</f>
        <v>0</v>
      </c>
      <c r="BU26" s="76">
        <f>'Marks Entry'!EE28</f>
        <v>0</v>
      </c>
      <c r="BV26" s="78">
        <f>'Marks Entry'!EF28</f>
        <v>0</v>
      </c>
      <c r="BW26" s="77">
        <f>IF($BW$2="","",'Marks Entry'!EG28)</f>
        <v>0</v>
      </c>
      <c r="BX26" s="76">
        <f>IF($BW$2="","",'Marks Entry'!EH28)</f>
        <v>0</v>
      </c>
      <c r="BY26" s="76">
        <f>IF($BW$2="","",'Marks Entry'!EI28)</f>
        <v>0</v>
      </c>
      <c r="BZ26" s="76">
        <f>IF($BW$2="","",'Marks Entry'!EJ28)</f>
        <v>0</v>
      </c>
      <c r="CA26" s="76">
        <f>IF($BW$2="","",'Marks Entry'!EK28)</f>
        <v>0</v>
      </c>
      <c r="CB26" s="76">
        <f>IF($BW$2="","",'Marks Entry'!EL28)</f>
        <v>0</v>
      </c>
      <c r="CC26" s="76">
        <f>IF($BW$2="","",'Marks Entry'!EM28)</f>
        <v>0</v>
      </c>
      <c r="CD26" s="76">
        <f>IF($BW$2="","",'Marks Entry'!EN28)</f>
        <v>0</v>
      </c>
      <c r="CE26" s="76">
        <f>IF($BW$2="","",'Marks Entry'!EO28)</f>
        <v>0</v>
      </c>
      <c r="CF26" s="76">
        <f>IF($BW$2="","",'Marks Entry'!EP28)</f>
        <v>0</v>
      </c>
      <c r="CG26" s="76">
        <f>IF($BW$2="","",'Marks Entry'!EQ28)</f>
        <v>0</v>
      </c>
      <c r="CH26" s="78">
        <f>IF($BW$2="","",'Marks Entry'!ER28)</f>
        <v>0</v>
      </c>
      <c r="CI26" s="77" t="str">
        <f>IF($CI$2="","",'Marks Entry'!ES28)</f>
        <v/>
      </c>
      <c r="CJ26" s="76" t="str">
        <f>IF($CI$2="","",'Marks Entry'!ET28)</f>
        <v/>
      </c>
      <c r="CK26" s="76" t="str">
        <f>IF($CI$2="","",'Marks Entry'!EU28)</f>
        <v/>
      </c>
      <c r="CL26" s="76" t="str">
        <f>IF($CI$2="","",'Marks Entry'!EV28)</f>
        <v/>
      </c>
      <c r="CM26" s="76" t="str">
        <f>IF($CI$2="","",'Marks Entry'!EW28)</f>
        <v/>
      </c>
      <c r="CN26" s="76" t="str">
        <f>IF($CI$2="","",'Marks Entry'!EX28)</f>
        <v/>
      </c>
      <c r="CO26" s="76" t="str">
        <f>IF($CI$2="","",'Marks Entry'!EY28)</f>
        <v/>
      </c>
      <c r="CP26" s="76" t="str">
        <f>IF($CI$2="","",'Marks Entry'!EZ28)</f>
        <v/>
      </c>
      <c r="CQ26" s="76" t="str">
        <f>IF($CI$2="","",'Marks Entry'!FA28)</f>
        <v/>
      </c>
      <c r="CR26" s="76" t="str">
        <f>IF($CI$2="","",'Marks Entry'!FB28)</f>
        <v/>
      </c>
      <c r="CS26" s="76" t="str">
        <f>IF($CI$2="","",'Marks Entry'!FC28)</f>
        <v/>
      </c>
      <c r="CT26" s="78" t="str">
        <f>IF($CI$2="","",'Marks Entry'!FD28)</f>
        <v/>
      </c>
      <c r="CU26" s="368">
        <f>'Marks Entry'!BU28</f>
        <v>0</v>
      </c>
      <c r="CV26" s="369">
        <f>'Marks Entry'!BV28</f>
        <v>0</v>
      </c>
      <c r="CW26" s="369">
        <f t="shared" si="0"/>
        <v>0</v>
      </c>
      <c r="CX26" s="102" t="str">
        <f t="shared" si="1"/>
        <v>D</v>
      </c>
      <c r="CY26" s="101">
        <f>'Marks Entry'!BW28</f>
        <v>0</v>
      </c>
      <c r="CZ26" s="102" t="str">
        <f t="shared" si="2"/>
        <v>D</v>
      </c>
      <c r="DA26" s="715"/>
      <c r="DB26" s="47">
        <f t="shared" si="34"/>
        <v>0</v>
      </c>
      <c r="DC26" s="51">
        <f t="shared" si="3"/>
        <v>0</v>
      </c>
      <c r="DD26" s="51">
        <f t="shared" si="4"/>
        <v>0</v>
      </c>
      <c r="DE26" s="52">
        <f t="shared" si="5"/>
        <v>0</v>
      </c>
      <c r="DF26" s="304">
        <f t="shared" si="6"/>
        <v>0</v>
      </c>
      <c r="DG26" s="302">
        <f t="shared" si="7"/>
        <v>0</v>
      </c>
      <c r="DH26" s="302">
        <f t="shared" si="8"/>
        <v>0</v>
      </c>
      <c r="DI26" s="303">
        <f t="shared" si="9"/>
        <v>0</v>
      </c>
      <c r="DJ26" s="47">
        <f t="shared" si="10"/>
        <v>0</v>
      </c>
      <c r="DK26" s="51">
        <f t="shared" si="11"/>
        <v>0</v>
      </c>
      <c r="DL26" s="51">
        <f t="shared" si="12"/>
        <v>0</v>
      </c>
      <c r="DM26" s="52">
        <f t="shared" si="13"/>
        <v>0</v>
      </c>
      <c r="DN26" s="304">
        <f t="shared" si="14"/>
        <v>0</v>
      </c>
      <c r="DO26" s="302">
        <f t="shared" si="15"/>
        <v>0</v>
      </c>
      <c r="DP26" s="302">
        <f t="shared" si="16"/>
        <v>0</v>
      </c>
      <c r="DQ26" s="303">
        <f t="shared" si="17"/>
        <v>0</v>
      </c>
      <c r="DR26" s="47">
        <f t="shared" si="35"/>
        <v>0</v>
      </c>
      <c r="DS26" s="51">
        <f t="shared" si="18"/>
        <v>0</v>
      </c>
      <c r="DT26" s="51">
        <f t="shared" si="19"/>
        <v>0</v>
      </c>
      <c r="DU26" s="354">
        <f t="shared" si="20"/>
        <v>0</v>
      </c>
      <c r="DV26" s="304">
        <f t="shared" si="21"/>
        <v>0</v>
      </c>
      <c r="DW26" s="302">
        <f t="shared" si="22"/>
        <v>0</v>
      </c>
      <c r="DX26" s="302">
        <f t="shared" si="23"/>
        <v>0</v>
      </c>
      <c r="DY26" s="303">
        <f t="shared" si="24"/>
        <v>0</v>
      </c>
      <c r="DZ26" s="47" t="str">
        <f t="shared" si="25"/>
        <v/>
      </c>
      <c r="EA26" s="51" t="str">
        <f t="shared" si="26"/>
        <v/>
      </c>
      <c r="EB26" s="51" t="str">
        <f t="shared" si="27"/>
        <v/>
      </c>
      <c r="EC26" s="52" t="str">
        <f t="shared" si="28"/>
        <v/>
      </c>
      <c r="ED26" s="304">
        <f t="shared" si="29"/>
        <v>0</v>
      </c>
      <c r="EE26" s="306" t="str">
        <f t="shared" si="30"/>
        <v>D</v>
      </c>
      <c r="EF26" s="47">
        <f t="shared" si="31"/>
        <v>0</v>
      </c>
      <c r="EG26" s="48" t="str">
        <f t="shared" si="32"/>
        <v>D</v>
      </c>
      <c r="EH26" s="653"/>
    </row>
    <row r="27" spans="1:138" s="20" customFormat="1" ht="17.25" customHeight="1">
      <c r="A27" s="712"/>
      <c r="B27" s="90">
        <f t="shared" si="33"/>
        <v>0</v>
      </c>
      <c r="C27" s="19">
        <f>'Marks Entry'!D29</f>
        <v>0</v>
      </c>
      <c r="D27" s="19">
        <f>'Marks Entry'!E29</f>
        <v>0</v>
      </c>
      <c r="E27" s="106" t="str">
        <f>'Marks Entry'!F29</f>
        <v/>
      </c>
      <c r="F27" s="19">
        <f>'Marks Entry'!G29</f>
        <v>0</v>
      </c>
      <c r="G27" s="19">
        <f>'Marks Entry'!H29</f>
        <v>0</v>
      </c>
      <c r="H27" s="19">
        <f>'Marks Entry'!I29</f>
        <v>0</v>
      </c>
      <c r="I27" s="19">
        <f>'Marks Entry'!J29</f>
        <v>0</v>
      </c>
      <c r="J27" s="748">
        <f>'Marks Entry'!K29</f>
        <v>0</v>
      </c>
      <c r="K27" s="92" t="str">
        <f>'Marks Entry'!L29</f>
        <v/>
      </c>
      <c r="L27" s="93">
        <f>'Marks Entry'!M29</f>
        <v>0</v>
      </c>
      <c r="M27" s="94" t="str">
        <f>'Marks Entry'!N29</f>
        <v/>
      </c>
      <c r="N27" s="98">
        <f>'Marks Entry'!O29</f>
        <v>0</v>
      </c>
      <c r="O27" s="77">
        <f>'Marks Entry'!BY29</f>
        <v>0</v>
      </c>
      <c r="P27" s="76">
        <f>'Marks Entry'!BZ29</f>
        <v>0</v>
      </c>
      <c r="Q27" s="76">
        <f>'Marks Entry'!CA29</f>
        <v>0</v>
      </c>
      <c r="R27" s="76">
        <f>'Marks Entry'!CB29</f>
        <v>0</v>
      </c>
      <c r="S27" s="76">
        <f>'Marks Entry'!CC29</f>
        <v>0</v>
      </c>
      <c r="T27" s="76">
        <f>'Marks Entry'!CD29</f>
        <v>0</v>
      </c>
      <c r="U27" s="76">
        <f>'Marks Entry'!CE29</f>
        <v>0</v>
      </c>
      <c r="V27" s="76">
        <f>'Marks Entry'!CF29</f>
        <v>0</v>
      </c>
      <c r="W27" s="76">
        <f>'Marks Entry'!CG29</f>
        <v>0</v>
      </c>
      <c r="X27" s="76">
        <f>'Marks Entry'!CH29</f>
        <v>0</v>
      </c>
      <c r="Y27" s="76">
        <f>'Marks Entry'!CI29</f>
        <v>0</v>
      </c>
      <c r="Z27" s="78">
        <f>'Marks Entry'!CJ29</f>
        <v>0</v>
      </c>
      <c r="AA27" s="77">
        <f>'Marks Entry'!CK29</f>
        <v>0</v>
      </c>
      <c r="AB27" s="76">
        <f>'Marks Entry'!CL29</f>
        <v>0</v>
      </c>
      <c r="AC27" s="76">
        <f>'Marks Entry'!CM29</f>
        <v>0</v>
      </c>
      <c r="AD27" s="76">
        <f>'Marks Entry'!CN29</f>
        <v>0</v>
      </c>
      <c r="AE27" s="76">
        <f>'Marks Entry'!CO29</f>
        <v>0</v>
      </c>
      <c r="AF27" s="76">
        <f>'Marks Entry'!CP29</f>
        <v>0</v>
      </c>
      <c r="AG27" s="76">
        <f>'Marks Entry'!CQ29</f>
        <v>0</v>
      </c>
      <c r="AH27" s="76">
        <f>'Marks Entry'!CR29</f>
        <v>0</v>
      </c>
      <c r="AI27" s="76">
        <f>'Marks Entry'!CS29</f>
        <v>0</v>
      </c>
      <c r="AJ27" s="76">
        <f>'Marks Entry'!CT29</f>
        <v>0</v>
      </c>
      <c r="AK27" s="76">
        <f>'Marks Entry'!CU29</f>
        <v>0</v>
      </c>
      <c r="AL27" s="78">
        <f>'Marks Entry'!CV29</f>
        <v>0</v>
      </c>
      <c r="AM27" s="77">
        <f>'Marks Entry'!CW29</f>
        <v>0</v>
      </c>
      <c r="AN27" s="76">
        <f>'Marks Entry'!CX29</f>
        <v>0</v>
      </c>
      <c r="AO27" s="76">
        <f>'Marks Entry'!CY29</f>
        <v>0</v>
      </c>
      <c r="AP27" s="76">
        <f>'Marks Entry'!CZ29</f>
        <v>0</v>
      </c>
      <c r="AQ27" s="76">
        <f>'Marks Entry'!DA29</f>
        <v>0</v>
      </c>
      <c r="AR27" s="76">
        <f>'Marks Entry'!DB29</f>
        <v>0</v>
      </c>
      <c r="AS27" s="76">
        <f>'Marks Entry'!DC29</f>
        <v>0</v>
      </c>
      <c r="AT27" s="76">
        <f>'Marks Entry'!DD29</f>
        <v>0</v>
      </c>
      <c r="AU27" s="76">
        <f>'Marks Entry'!DE29</f>
        <v>0</v>
      </c>
      <c r="AV27" s="76">
        <f>'Marks Entry'!DF29</f>
        <v>0</v>
      </c>
      <c r="AW27" s="76">
        <f>'Marks Entry'!DG29</f>
        <v>0</v>
      </c>
      <c r="AX27" s="78">
        <f>'Marks Entry'!DH29</f>
        <v>0</v>
      </c>
      <c r="AY27" s="77">
        <f>'Marks Entry'!DI29</f>
        <v>0</v>
      </c>
      <c r="AZ27" s="76">
        <f>'Marks Entry'!DJ29</f>
        <v>0</v>
      </c>
      <c r="BA27" s="76">
        <f>'Marks Entry'!DK29</f>
        <v>0</v>
      </c>
      <c r="BB27" s="76">
        <f>'Marks Entry'!DL29</f>
        <v>0</v>
      </c>
      <c r="BC27" s="76">
        <f>'Marks Entry'!DM29</f>
        <v>0</v>
      </c>
      <c r="BD27" s="76">
        <f>'Marks Entry'!DN29</f>
        <v>0</v>
      </c>
      <c r="BE27" s="76">
        <f>'Marks Entry'!DO29</f>
        <v>0</v>
      </c>
      <c r="BF27" s="76">
        <f>'Marks Entry'!DP29</f>
        <v>0</v>
      </c>
      <c r="BG27" s="76">
        <f>'Marks Entry'!DQ29</f>
        <v>0</v>
      </c>
      <c r="BH27" s="76">
        <f>'Marks Entry'!DR29</f>
        <v>0</v>
      </c>
      <c r="BI27" s="76">
        <f>'Marks Entry'!DS29</f>
        <v>0</v>
      </c>
      <c r="BJ27" s="78">
        <f>'Marks Entry'!DT29</f>
        <v>0</v>
      </c>
      <c r="BK27" s="77">
        <f>'Marks Entry'!DU29</f>
        <v>0</v>
      </c>
      <c r="BL27" s="76">
        <f>'Marks Entry'!DV29</f>
        <v>0</v>
      </c>
      <c r="BM27" s="76">
        <f>'Marks Entry'!DW29</f>
        <v>0</v>
      </c>
      <c r="BN27" s="76">
        <f>'Marks Entry'!DX29</f>
        <v>0</v>
      </c>
      <c r="BO27" s="76">
        <f>'Marks Entry'!DY29</f>
        <v>0</v>
      </c>
      <c r="BP27" s="76">
        <f>'Marks Entry'!DZ29</f>
        <v>0</v>
      </c>
      <c r="BQ27" s="76">
        <f>'Marks Entry'!EA29</f>
        <v>0</v>
      </c>
      <c r="BR27" s="76">
        <f>'Marks Entry'!EB29</f>
        <v>0</v>
      </c>
      <c r="BS27" s="76">
        <f>'Marks Entry'!EC29</f>
        <v>0</v>
      </c>
      <c r="BT27" s="76">
        <f>'Marks Entry'!ED29</f>
        <v>0</v>
      </c>
      <c r="BU27" s="76">
        <f>'Marks Entry'!EE29</f>
        <v>0</v>
      </c>
      <c r="BV27" s="78">
        <f>'Marks Entry'!EF29</f>
        <v>0</v>
      </c>
      <c r="BW27" s="77">
        <f>IF($BW$2="","",'Marks Entry'!EG29)</f>
        <v>0</v>
      </c>
      <c r="BX27" s="76">
        <f>IF($BW$2="","",'Marks Entry'!EH29)</f>
        <v>0</v>
      </c>
      <c r="BY27" s="76">
        <f>IF($BW$2="","",'Marks Entry'!EI29)</f>
        <v>0</v>
      </c>
      <c r="BZ27" s="76">
        <f>IF($BW$2="","",'Marks Entry'!EJ29)</f>
        <v>0</v>
      </c>
      <c r="CA27" s="76">
        <f>IF($BW$2="","",'Marks Entry'!EK29)</f>
        <v>0</v>
      </c>
      <c r="CB27" s="76">
        <f>IF($BW$2="","",'Marks Entry'!EL29)</f>
        <v>0</v>
      </c>
      <c r="CC27" s="76">
        <f>IF($BW$2="","",'Marks Entry'!EM29)</f>
        <v>0</v>
      </c>
      <c r="CD27" s="76">
        <f>IF($BW$2="","",'Marks Entry'!EN29)</f>
        <v>0</v>
      </c>
      <c r="CE27" s="76">
        <f>IF($BW$2="","",'Marks Entry'!EO29)</f>
        <v>0</v>
      </c>
      <c r="CF27" s="76">
        <f>IF($BW$2="","",'Marks Entry'!EP29)</f>
        <v>0</v>
      </c>
      <c r="CG27" s="76">
        <f>IF($BW$2="","",'Marks Entry'!EQ29)</f>
        <v>0</v>
      </c>
      <c r="CH27" s="78">
        <f>IF($BW$2="","",'Marks Entry'!ER29)</f>
        <v>0</v>
      </c>
      <c r="CI27" s="77" t="str">
        <f>IF($CI$2="","",'Marks Entry'!ES29)</f>
        <v/>
      </c>
      <c r="CJ27" s="76" t="str">
        <f>IF($CI$2="","",'Marks Entry'!ET29)</f>
        <v/>
      </c>
      <c r="CK27" s="76" t="str">
        <f>IF($CI$2="","",'Marks Entry'!EU29)</f>
        <v/>
      </c>
      <c r="CL27" s="76" t="str">
        <f>IF($CI$2="","",'Marks Entry'!EV29)</f>
        <v/>
      </c>
      <c r="CM27" s="76" t="str">
        <f>IF($CI$2="","",'Marks Entry'!EW29)</f>
        <v/>
      </c>
      <c r="CN27" s="76" t="str">
        <f>IF($CI$2="","",'Marks Entry'!EX29)</f>
        <v/>
      </c>
      <c r="CO27" s="76" t="str">
        <f>IF($CI$2="","",'Marks Entry'!EY29)</f>
        <v/>
      </c>
      <c r="CP27" s="76" t="str">
        <f>IF($CI$2="","",'Marks Entry'!EZ29)</f>
        <v/>
      </c>
      <c r="CQ27" s="76" t="str">
        <f>IF($CI$2="","",'Marks Entry'!FA29)</f>
        <v/>
      </c>
      <c r="CR27" s="76" t="str">
        <f>IF($CI$2="","",'Marks Entry'!FB29)</f>
        <v/>
      </c>
      <c r="CS27" s="76" t="str">
        <f>IF($CI$2="","",'Marks Entry'!FC29)</f>
        <v/>
      </c>
      <c r="CT27" s="78" t="str">
        <f>IF($CI$2="","",'Marks Entry'!FD29)</f>
        <v/>
      </c>
      <c r="CU27" s="368">
        <f>'Marks Entry'!BU29</f>
        <v>0</v>
      </c>
      <c r="CV27" s="369">
        <f>'Marks Entry'!BV29</f>
        <v>0</v>
      </c>
      <c r="CW27" s="369">
        <f t="shared" si="0"/>
        <v>0</v>
      </c>
      <c r="CX27" s="102" t="str">
        <f t="shared" si="1"/>
        <v>D</v>
      </c>
      <c r="CY27" s="101">
        <f>'Marks Entry'!BW29</f>
        <v>0</v>
      </c>
      <c r="CZ27" s="102" t="str">
        <f t="shared" si="2"/>
        <v>D</v>
      </c>
      <c r="DA27" s="715"/>
      <c r="DB27" s="47">
        <f t="shared" si="34"/>
        <v>0</v>
      </c>
      <c r="DC27" s="51">
        <f t="shared" si="3"/>
        <v>0</v>
      </c>
      <c r="DD27" s="51">
        <f t="shared" si="4"/>
        <v>0</v>
      </c>
      <c r="DE27" s="52">
        <f t="shared" si="5"/>
        <v>0</v>
      </c>
      <c r="DF27" s="304">
        <f t="shared" si="6"/>
        <v>0</v>
      </c>
      <c r="DG27" s="302">
        <f t="shared" si="7"/>
        <v>0</v>
      </c>
      <c r="DH27" s="302">
        <f t="shared" si="8"/>
        <v>0</v>
      </c>
      <c r="DI27" s="303">
        <f t="shared" si="9"/>
        <v>0</v>
      </c>
      <c r="DJ27" s="47">
        <f t="shared" si="10"/>
        <v>0</v>
      </c>
      <c r="DK27" s="51">
        <f t="shared" si="11"/>
        <v>0</v>
      </c>
      <c r="DL27" s="51">
        <f t="shared" si="12"/>
        <v>0</v>
      </c>
      <c r="DM27" s="52">
        <f t="shared" si="13"/>
        <v>0</v>
      </c>
      <c r="DN27" s="304">
        <f t="shared" si="14"/>
        <v>0</v>
      </c>
      <c r="DO27" s="302">
        <f t="shared" si="15"/>
        <v>0</v>
      </c>
      <c r="DP27" s="302">
        <f t="shared" si="16"/>
        <v>0</v>
      </c>
      <c r="DQ27" s="303">
        <f t="shared" si="17"/>
        <v>0</v>
      </c>
      <c r="DR27" s="47">
        <f t="shared" si="35"/>
        <v>0</v>
      </c>
      <c r="DS27" s="51">
        <f t="shared" si="18"/>
        <v>0</v>
      </c>
      <c r="DT27" s="51">
        <f t="shared" si="19"/>
        <v>0</v>
      </c>
      <c r="DU27" s="354">
        <f t="shared" si="20"/>
        <v>0</v>
      </c>
      <c r="DV27" s="304">
        <f t="shared" si="21"/>
        <v>0</v>
      </c>
      <c r="DW27" s="302">
        <f t="shared" si="22"/>
        <v>0</v>
      </c>
      <c r="DX27" s="302">
        <f t="shared" si="23"/>
        <v>0</v>
      </c>
      <c r="DY27" s="303">
        <f t="shared" si="24"/>
        <v>0</v>
      </c>
      <c r="DZ27" s="47" t="str">
        <f t="shared" si="25"/>
        <v/>
      </c>
      <c r="EA27" s="51" t="str">
        <f t="shared" si="26"/>
        <v/>
      </c>
      <c r="EB27" s="51" t="str">
        <f t="shared" si="27"/>
        <v/>
      </c>
      <c r="EC27" s="52" t="str">
        <f t="shared" si="28"/>
        <v/>
      </c>
      <c r="ED27" s="304">
        <f t="shared" si="29"/>
        <v>0</v>
      </c>
      <c r="EE27" s="306" t="str">
        <f t="shared" si="30"/>
        <v>D</v>
      </c>
      <c r="EF27" s="47">
        <f t="shared" si="31"/>
        <v>0</v>
      </c>
      <c r="EG27" s="48" t="str">
        <f t="shared" si="32"/>
        <v>D</v>
      </c>
      <c r="EH27" s="653"/>
    </row>
    <row r="28" spans="1:138" s="20" customFormat="1" ht="17.25" customHeight="1">
      <c r="A28" s="712"/>
      <c r="B28" s="90">
        <f t="shared" si="33"/>
        <v>0</v>
      </c>
      <c r="C28" s="19">
        <f>'Marks Entry'!D30</f>
        <v>0</v>
      </c>
      <c r="D28" s="19">
        <f>'Marks Entry'!E30</f>
        <v>0</v>
      </c>
      <c r="E28" s="106" t="str">
        <f>'Marks Entry'!F30</f>
        <v/>
      </c>
      <c r="F28" s="19">
        <f>'Marks Entry'!G30</f>
        <v>0</v>
      </c>
      <c r="G28" s="19">
        <f>'Marks Entry'!H30</f>
        <v>0</v>
      </c>
      <c r="H28" s="19">
        <f>'Marks Entry'!I30</f>
        <v>0</v>
      </c>
      <c r="I28" s="19">
        <f>'Marks Entry'!J30</f>
        <v>0</v>
      </c>
      <c r="J28" s="748">
        <f>'Marks Entry'!K30</f>
        <v>0</v>
      </c>
      <c r="K28" s="92" t="str">
        <f>'Marks Entry'!L30</f>
        <v/>
      </c>
      <c r="L28" s="93">
        <f>'Marks Entry'!M30</f>
        <v>0</v>
      </c>
      <c r="M28" s="94" t="str">
        <f>'Marks Entry'!N30</f>
        <v/>
      </c>
      <c r="N28" s="98">
        <f>'Marks Entry'!O30</f>
        <v>0</v>
      </c>
      <c r="O28" s="77">
        <f>'Marks Entry'!BY30</f>
        <v>0</v>
      </c>
      <c r="P28" s="76">
        <f>'Marks Entry'!BZ30</f>
        <v>0</v>
      </c>
      <c r="Q28" s="76">
        <f>'Marks Entry'!CA30</f>
        <v>0</v>
      </c>
      <c r="R28" s="76">
        <f>'Marks Entry'!CB30</f>
        <v>0</v>
      </c>
      <c r="S28" s="76">
        <f>'Marks Entry'!CC30</f>
        <v>0</v>
      </c>
      <c r="T28" s="76">
        <f>'Marks Entry'!CD30</f>
        <v>0</v>
      </c>
      <c r="U28" s="76">
        <f>'Marks Entry'!CE30</f>
        <v>0</v>
      </c>
      <c r="V28" s="76">
        <f>'Marks Entry'!CF30</f>
        <v>0</v>
      </c>
      <c r="W28" s="76">
        <f>'Marks Entry'!CG30</f>
        <v>0</v>
      </c>
      <c r="X28" s="76">
        <f>'Marks Entry'!CH30</f>
        <v>0</v>
      </c>
      <c r="Y28" s="76">
        <f>'Marks Entry'!CI30</f>
        <v>0</v>
      </c>
      <c r="Z28" s="78">
        <f>'Marks Entry'!CJ30</f>
        <v>0</v>
      </c>
      <c r="AA28" s="77">
        <f>'Marks Entry'!CK30</f>
        <v>0</v>
      </c>
      <c r="AB28" s="76">
        <f>'Marks Entry'!CL30</f>
        <v>0</v>
      </c>
      <c r="AC28" s="76">
        <f>'Marks Entry'!CM30</f>
        <v>0</v>
      </c>
      <c r="AD28" s="76">
        <f>'Marks Entry'!CN30</f>
        <v>0</v>
      </c>
      <c r="AE28" s="76">
        <f>'Marks Entry'!CO30</f>
        <v>0</v>
      </c>
      <c r="AF28" s="76">
        <f>'Marks Entry'!CP30</f>
        <v>0</v>
      </c>
      <c r="AG28" s="76">
        <f>'Marks Entry'!CQ30</f>
        <v>0</v>
      </c>
      <c r="AH28" s="76">
        <f>'Marks Entry'!CR30</f>
        <v>0</v>
      </c>
      <c r="AI28" s="76">
        <f>'Marks Entry'!CS30</f>
        <v>0</v>
      </c>
      <c r="AJ28" s="76">
        <f>'Marks Entry'!CT30</f>
        <v>0</v>
      </c>
      <c r="AK28" s="76">
        <f>'Marks Entry'!CU30</f>
        <v>0</v>
      </c>
      <c r="AL28" s="78">
        <f>'Marks Entry'!CV30</f>
        <v>0</v>
      </c>
      <c r="AM28" s="77">
        <f>'Marks Entry'!CW30</f>
        <v>0</v>
      </c>
      <c r="AN28" s="76">
        <f>'Marks Entry'!CX30</f>
        <v>0</v>
      </c>
      <c r="AO28" s="76">
        <f>'Marks Entry'!CY30</f>
        <v>0</v>
      </c>
      <c r="AP28" s="76">
        <f>'Marks Entry'!CZ30</f>
        <v>0</v>
      </c>
      <c r="AQ28" s="76">
        <f>'Marks Entry'!DA30</f>
        <v>0</v>
      </c>
      <c r="AR28" s="76">
        <f>'Marks Entry'!DB30</f>
        <v>0</v>
      </c>
      <c r="AS28" s="76">
        <f>'Marks Entry'!DC30</f>
        <v>0</v>
      </c>
      <c r="AT28" s="76">
        <f>'Marks Entry'!DD30</f>
        <v>0</v>
      </c>
      <c r="AU28" s="76">
        <f>'Marks Entry'!DE30</f>
        <v>0</v>
      </c>
      <c r="AV28" s="76">
        <f>'Marks Entry'!DF30</f>
        <v>0</v>
      </c>
      <c r="AW28" s="76">
        <f>'Marks Entry'!DG30</f>
        <v>0</v>
      </c>
      <c r="AX28" s="78">
        <f>'Marks Entry'!DH30</f>
        <v>0</v>
      </c>
      <c r="AY28" s="77">
        <f>'Marks Entry'!DI30</f>
        <v>0</v>
      </c>
      <c r="AZ28" s="76">
        <f>'Marks Entry'!DJ30</f>
        <v>0</v>
      </c>
      <c r="BA28" s="76">
        <f>'Marks Entry'!DK30</f>
        <v>0</v>
      </c>
      <c r="BB28" s="76">
        <f>'Marks Entry'!DL30</f>
        <v>0</v>
      </c>
      <c r="BC28" s="76">
        <f>'Marks Entry'!DM30</f>
        <v>0</v>
      </c>
      <c r="BD28" s="76">
        <f>'Marks Entry'!DN30</f>
        <v>0</v>
      </c>
      <c r="BE28" s="76">
        <f>'Marks Entry'!DO30</f>
        <v>0</v>
      </c>
      <c r="BF28" s="76">
        <f>'Marks Entry'!DP30</f>
        <v>0</v>
      </c>
      <c r="BG28" s="76">
        <f>'Marks Entry'!DQ30</f>
        <v>0</v>
      </c>
      <c r="BH28" s="76">
        <f>'Marks Entry'!DR30</f>
        <v>0</v>
      </c>
      <c r="BI28" s="76">
        <f>'Marks Entry'!DS30</f>
        <v>0</v>
      </c>
      <c r="BJ28" s="78">
        <f>'Marks Entry'!DT30</f>
        <v>0</v>
      </c>
      <c r="BK28" s="77">
        <f>'Marks Entry'!DU30</f>
        <v>0</v>
      </c>
      <c r="BL28" s="76">
        <f>'Marks Entry'!DV30</f>
        <v>0</v>
      </c>
      <c r="BM28" s="76">
        <f>'Marks Entry'!DW30</f>
        <v>0</v>
      </c>
      <c r="BN28" s="76">
        <f>'Marks Entry'!DX30</f>
        <v>0</v>
      </c>
      <c r="BO28" s="76">
        <f>'Marks Entry'!DY30</f>
        <v>0</v>
      </c>
      <c r="BP28" s="76">
        <f>'Marks Entry'!DZ30</f>
        <v>0</v>
      </c>
      <c r="BQ28" s="76">
        <f>'Marks Entry'!EA30</f>
        <v>0</v>
      </c>
      <c r="BR28" s="76">
        <f>'Marks Entry'!EB30</f>
        <v>0</v>
      </c>
      <c r="BS28" s="76">
        <f>'Marks Entry'!EC30</f>
        <v>0</v>
      </c>
      <c r="BT28" s="76">
        <f>'Marks Entry'!ED30</f>
        <v>0</v>
      </c>
      <c r="BU28" s="76">
        <f>'Marks Entry'!EE30</f>
        <v>0</v>
      </c>
      <c r="BV28" s="78">
        <f>'Marks Entry'!EF30</f>
        <v>0</v>
      </c>
      <c r="BW28" s="77">
        <f>IF($BW$2="","",'Marks Entry'!EG30)</f>
        <v>0</v>
      </c>
      <c r="BX28" s="76">
        <f>IF($BW$2="","",'Marks Entry'!EH30)</f>
        <v>0</v>
      </c>
      <c r="BY28" s="76">
        <f>IF($BW$2="","",'Marks Entry'!EI30)</f>
        <v>0</v>
      </c>
      <c r="BZ28" s="76">
        <f>IF($BW$2="","",'Marks Entry'!EJ30)</f>
        <v>0</v>
      </c>
      <c r="CA28" s="76">
        <f>IF($BW$2="","",'Marks Entry'!EK30)</f>
        <v>0</v>
      </c>
      <c r="CB28" s="76">
        <f>IF($BW$2="","",'Marks Entry'!EL30)</f>
        <v>0</v>
      </c>
      <c r="CC28" s="76">
        <f>IF($BW$2="","",'Marks Entry'!EM30)</f>
        <v>0</v>
      </c>
      <c r="CD28" s="76">
        <f>IF($BW$2="","",'Marks Entry'!EN30)</f>
        <v>0</v>
      </c>
      <c r="CE28" s="76">
        <f>IF($BW$2="","",'Marks Entry'!EO30)</f>
        <v>0</v>
      </c>
      <c r="CF28" s="76">
        <f>IF($BW$2="","",'Marks Entry'!EP30)</f>
        <v>0</v>
      </c>
      <c r="CG28" s="76">
        <f>IF($BW$2="","",'Marks Entry'!EQ30)</f>
        <v>0</v>
      </c>
      <c r="CH28" s="78">
        <f>IF($BW$2="","",'Marks Entry'!ER30)</f>
        <v>0</v>
      </c>
      <c r="CI28" s="77" t="str">
        <f>IF($CI$2="","",'Marks Entry'!ES30)</f>
        <v/>
      </c>
      <c r="CJ28" s="76" t="str">
        <f>IF($CI$2="","",'Marks Entry'!ET30)</f>
        <v/>
      </c>
      <c r="CK28" s="76" t="str">
        <f>IF($CI$2="","",'Marks Entry'!EU30)</f>
        <v/>
      </c>
      <c r="CL28" s="76" t="str">
        <f>IF($CI$2="","",'Marks Entry'!EV30)</f>
        <v/>
      </c>
      <c r="CM28" s="76" t="str">
        <f>IF($CI$2="","",'Marks Entry'!EW30)</f>
        <v/>
      </c>
      <c r="CN28" s="76" t="str">
        <f>IF($CI$2="","",'Marks Entry'!EX30)</f>
        <v/>
      </c>
      <c r="CO28" s="76" t="str">
        <f>IF($CI$2="","",'Marks Entry'!EY30)</f>
        <v/>
      </c>
      <c r="CP28" s="76" t="str">
        <f>IF($CI$2="","",'Marks Entry'!EZ30)</f>
        <v/>
      </c>
      <c r="CQ28" s="76" t="str">
        <f>IF($CI$2="","",'Marks Entry'!FA30)</f>
        <v/>
      </c>
      <c r="CR28" s="76" t="str">
        <f>IF($CI$2="","",'Marks Entry'!FB30)</f>
        <v/>
      </c>
      <c r="CS28" s="76" t="str">
        <f>IF($CI$2="","",'Marks Entry'!FC30)</f>
        <v/>
      </c>
      <c r="CT28" s="78" t="str">
        <f>IF($CI$2="","",'Marks Entry'!FD30)</f>
        <v/>
      </c>
      <c r="CU28" s="368">
        <f>'Marks Entry'!BU30</f>
        <v>0</v>
      </c>
      <c r="CV28" s="369">
        <f>'Marks Entry'!BV30</f>
        <v>0</v>
      </c>
      <c r="CW28" s="369">
        <f t="shared" si="0"/>
        <v>0</v>
      </c>
      <c r="CX28" s="102" t="str">
        <f t="shared" si="1"/>
        <v>D</v>
      </c>
      <c r="CY28" s="101">
        <f>'Marks Entry'!BW30</f>
        <v>0</v>
      </c>
      <c r="CZ28" s="102" t="str">
        <f t="shared" si="2"/>
        <v>D</v>
      </c>
      <c r="DA28" s="715"/>
      <c r="DB28" s="47">
        <f t="shared" si="34"/>
        <v>0</v>
      </c>
      <c r="DC28" s="51">
        <f t="shared" si="3"/>
        <v>0</v>
      </c>
      <c r="DD28" s="51">
        <f t="shared" si="4"/>
        <v>0</v>
      </c>
      <c r="DE28" s="52">
        <f t="shared" si="5"/>
        <v>0</v>
      </c>
      <c r="DF28" s="304">
        <f t="shared" si="6"/>
        <v>0</v>
      </c>
      <c r="DG28" s="302">
        <f t="shared" si="7"/>
        <v>0</v>
      </c>
      <c r="DH28" s="302">
        <f t="shared" si="8"/>
        <v>0</v>
      </c>
      <c r="DI28" s="303">
        <f t="shared" si="9"/>
        <v>0</v>
      </c>
      <c r="DJ28" s="47">
        <f t="shared" si="10"/>
        <v>0</v>
      </c>
      <c r="DK28" s="51">
        <f t="shared" si="11"/>
        <v>0</v>
      </c>
      <c r="DL28" s="51">
        <f t="shared" si="12"/>
        <v>0</v>
      </c>
      <c r="DM28" s="52">
        <f t="shared" si="13"/>
        <v>0</v>
      </c>
      <c r="DN28" s="304">
        <f t="shared" si="14"/>
        <v>0</v>
      </c>
      <c r="DO28" s="302">
        <f t="shared" si="15"/>
        <v>0</v>
      </c>
      <c r="DP28" s="302">
        <f t="shared" si="16"/>
        <v>0</v>
      </c>
      <c r="DQ28" s="303">
        <f t="shared" si="17"/>
        <v>0</v>
      </c>
      <c r="DR28" s="47">
        <f t="shared" si="35"/>
        <v>0</v>
      </c>
      <c r="DS28" s="51">
        <f t="shared" si="18"/>
        <v>0</v>
      </c>
      <c r="DT28" s="51">
        <f t="shared" si="19"/>
        <v>0</v>
      </c>
      <c r="DU28" s="354">
        <f t="shared" si="20"/>
        <v>0</v>
      </c>
      <c r="DV28" s="304">
        <f t="shared" si="21"/>
        <v>0</v>
      </c>
      <c r="DW28" s="302">
        <f t="shared" si="22"/>
        <v>0</v>
      </c>
      <c r="DX28" s="302">
        <f t="shared" si="23"/>
        <v>0</v>
      </c>
      <c r="DY28" s="303">
        <f t="shared" si="24"/>
        <v>0</v>
      </c>
      <c r="DZ28" s="47" t="str">
        <f t="shared" si="25"/>
        <v/>
      </c>
      <c r="EA28" s="51" t="str">
        <f t="shared" si="26"/>
        <v/>
      </c>
      <c r="EB28" s="51" t="str">
        <f t="shared" si="27"/>
        <v/>
      </c>
      <c r="EC28" s="52" t="str">
        <f t="shared" si="28"/>
        <v/>
      </c>
      <c r="ED28" s="304">
        <f t="shared" si="29"/>
        <v>0</v>
      </c>
      <c r="EE28" s="306" t="str">
        <f t="shared" si="30"/>
        <v>D</v>
      </c>
      <c r="EF28" s="47">
        <f t="shared" si="31"/>
        <v>0</v>
      </c>
      <c r="EG28" s="48" t="str">
        <f t="shared" si="32"/>
        <v>D</v>
      </c>
      <c r="EH28" s="653"/>
    </row>
    <row r="29" spans="1:138" s="20" customFormat="1" ht="17.25" customHeight="1">
      <c r="A29" s="712"/>
      <c r="B29" s="90">
        <f t="shared" si="33"/>
        <v>0</v>
      </c>
      <c r="C29" s="19">
        <f>'Marks Entry'!D31</f>
        <v>0</v>
      </c>
      <c r="D29" s="19">
        <f>'Marks Entry'!E31</f>
        <v>0</v>
      </c>
      <c r="E29" s="106" t="str">
        <f>'Marks Entry'!F31</f>
        <v/>
      </c>
      <c r="F29" s="19">
        <f>'Marks Entry'!G31</f>
        <v>0</v>
      </c>
      <c r="G29" s="19">
        <f>'Marks Entry'!H31</f>
        <v>0</v>
      </c>
      <c r="H29" s="19">
        <f>'Marks Entry'!I31</f>
        <v>0</v>
      </c>
      <c r="I29" s="19">
        <f>'Marks Entry'!J31</f>
        <v>0</v>
      </c>
      <c r="J29" s="748">
        <f>'Marks Entry'!K31</f>
        <v>0</v>
      </c>
      <c r="K29" s="92" t="str">
        <f>'Marks Entry'!L31</f>
        <v/>
      </c>
      <c r="L29" s="93">
        <f>'Marks Entry'!M31</f>
        <v>0</v>
      </c>
      <c r="M29" s="94" t="str">
        <f>'Marks Entry'!N31</f>
        <v/>
      </c>
      <c r="N29" s="98">
        <f>'Marks Entry'!O31</f>
        <v>0</v>
      </c>
      <c r="O29" s="77">
        <f>'Marks Entry'!BY31</f>
        <v>0</v>
      </c>
      <c r="P29" s="76">
        <f>'Marks Entry'!BZ31</f>
        <v>0</v>
      </c>
      <c r="Q29" s="76">
        <f>'Marks Entry'!CA31</f>
        <v>0</v>
      </c>
      <c r="R29" s="76">
        <f>'Marks Entry'!CB31</f>
        <v>0</v>
      </c>
      <c r="S29" s="76">
        <f>'Marks Entry'!CC31</f>
        <v>0</v>
      </c>
      <c r="T29" s="76">
        <f>'Marks Entry'!CD31</f>
        <v>0</v>
      </c>
      <c r="U29" s="76">
        <f>'Marks Entry'!CE31</f>
        <v>0</v>
      </c>
      <c r="V29" s="76">
        <f>'Marks Entry'!CF31</f>
        <v>0</v>
      </c>
      <c r="W29" s="76">
        <f>'Marks Entry'!CG31</f>
        <v>0</v>
      </c>
      <c r="X29" s="76">
        <f>'Marks Entry'!CH31</f>
        <v>0</v>
      </c>
      <c r="Y29" s="76">
        <f>'Marks Entry'!CI31</f>
        <v>0</v>
      </c>
      <c r="Z29" s="78">
        <f>'Marks Entry'!CJ31</f>
        <v>0</v>
      </c>
      <c r="AA29" s="77">
        <f>'Marks Entry'!CK31</f>
        <v>0</v>
      </c>
      <c r="AB29" s="76">
        <f>'Marks Entry'!CL31</f>
        <v>0</v>
      </c>
      <c r="AC29" s="76">
        <f>'Marks Entry'!CM31</f>
        <v>0</v>
      </c>
      <c r="AD29" s="76">
        <f>'Marks Entry'!CN31</f>
        <v>0</v>
      </c>
      <c r="AE29" s="76">
        <f>'Marks Entry'!CO31</f>
        <v>0</v>
      </c>
      <c r="AF29" s="76">
        <f>'Marks Entry'!CP31</f>
        <v>0</v>
      </c>
      <c r="AG29" s="76">
        <f>'Marks Entry'!CQ31</f>
        <v>0</v>
      </c>
      <c r="AH29" s="76">
        <f>'Marks Entry'!CR31</f>
        <v>0</v>
      </c>
      <c r="AI29" s="76">
        <f>'Marks Entry'!CS31</f>
        <v>0</v>
      </c>
      <c r="AJ29" s="76">
        <f>'Marks Entry'!CT31</f>
        <v>0</v>
      </c>
      <c r="AK29" s="76">
        <f>'Marks Entry'!CU31</f>
        <v>0</v>
      </c>
      <c r="AL29" s="78">
        <f>'Marks Entry'!CV31</f>
        <v>0</v>
      </c>
      <c r="AM29" s="77">
        <f>'Marks Entry'!CW31</f>
        <v>0</v>
      </c>
      <c r="AN29" s="76">
        <f>'Marks Entry'!CX31</f>
        <v>0</v>
      </c>
      <c r="AO29" s="76">
        <f>'Marks Entry'!CY31</f>
        <v>0</v>
      </c>
      <c r="AP29" s="76">
        <f>'Marks Entry'!CZ31</f>
        <v>0</v>
      </c>
      <c r="AQ29" s="76">
        <f>'Marks Entry'!DA31</f>
        <v>0</v>
      </c>
      <c r="AR29" s="76">
        <f>'Marks Entry'!DB31</f>
        <v>0</v>
      </c>
      <c r="AS29" s="76">
        <f>'Marks Entry'!DC31</f>
        <v>0</v>
      </c>
      <c r="AT29" s="76">
        <f>'Marks Entry'!DD31</f>
        <v>0</v>
      </c>
      <c r="AU29" s="76">
        <f>'Marks Entry'!DE31</f>
        <v>0</v>
      </c>
      <c r="AV29" s="76">
        <f>'Marks Entry'!DF31</f>
        <v>0</v>
      </c>
      <c r="AW29" s="76">
        <f>'Marks Entry'!DG31</f>
        <v>0</v>
      </c>
      <c r="AX29" s="78">
        <f>'Marks Entry'!DH31</f>
        <v>0</v>
      </c>
      <c r="AY29" s="77">
        <f>'Marks Entry'!DI31</f>
        <v>0</v>
      </c>
      <c r="AZ29" s="76">
        <f>'Marks Entry'!DJ31</f>
        <v>0</v>
      </c>
      <c r="BA29" s="76">
        <f>'Marks Entry'!DK31</f>
        <v>0</v>
      </c>
      <c r="BB29" s="76">
        <f>'Marks Entry'!DL31</f>
        <v>0</v>
      </c>
      <c r="BC29" s="76">
        <f>'Marks Entry'!DM31</f>
        <v>0</v>
      </c>
      <c r="BD29" s="76">
        <f>'Marks Entry'!DN31</f>
        <v>0</v>
      </c>
      <c r="BE29" s="76">
        <f>'Marks Entry'!DO31</f>
        <v>0</v>
      </c>
      <c r="BF29" s="76">
        <f>'Marks Entry'!DP31</f>
        <v>0</v>
      </c>
      <c r="BG29" s="76">
        <f>'Marks Entry'!DQ31</f>
        <v>0</v>
      </c>
      <c r="BH29" s="76">
        <f>'Marks Entry'!DR31</f>
        <v>0</v>
      </c>
      <c r="BI29" s="76">
        <f>'Marks Entry'!DS31</f>
        <v>0</v>
      </c>
      <c r="BJ29" s="78">
        <f>'Marks Entry'!DT31</f>
        <v>0</v>
      </c>
      <c r="BK29" s="77">
        <f>'Marks Entry'!DU31</f>
        <v>0</v>
      </c>
      <c r="BL29" s="76">
        <f>'Marks Entry'!DV31</f>
        <v>0</v>
      </c>
      <c r="BM29" s="76">
        <f>'Marks Entry'!DW31</f>
        <v>0</v>
      </c>
      <c r="BN29" s="76">
        <f>'Marks Entry'!DX31</f>
        <v>0</v>
      </c>
      <c r="BO29" s="76">
        <f>'Marks Entry'!DY31</f>
        <v>0</v>
      </c>
      <c r="BP29" s="76">
        <f>'Marks Entry'!DZ31</f>
        <v>0</v>
      </c>
      <c r="BQ29" s="76">
        <f>'Marks Entry'!EA31</f>
        <v>0</v>
      </c>
      <c r="BR29" s="76">
        <f>'Marks Entry'!EB31</f>
        <v>0</v>
      </c>
      <c r="BS29" s="76">
        <f>'Marks Entry'!EC31</f>
        <v>0</v>
      </c>
      <c r="BT29" s="76">
        <f>'Marks Entry'!ED31</f>
        <v>0</v>
      </c>
      <c r="BU29" s="76">
        <f>'Marks Entry'!EE31</f>
        <v>0</v>
      </c>
      <c r="BV29" s="78">
        <f>'Marks Entry'!EF31</f>
        <v>0</v>
      </c>
      <c r="BW29" s="77">
        <f>IF($BW$2="","",'Marks Entry'!EG31)</f>
        <v>0</v>
      </c>
      <c r="BX29" s="76">
        <f>IF($BW$2="","",'Marks Entry'!EH31)</f>
        <v>0</v>
      </c>
      <c r="BY29" s="76">
        <f>IF($BW$2="","",'Marks Entry'!EI31)</f>
        <v>0</v>
      </c>
      <c r="BZ29" s="76">
        <f>IF($BW$2="","",'Marks Entry'!EJ31)</f>
        <v>0</v>
      </c>
      <c r="CA29" s="76">
        <f>IF($BW$2="","",'Marks Entry'!EK31)</f>
        <v>0</v>
      </c>
      <c r="CB29" s="76">
        <f>IF($BW$2="","",'Marks Entry'!EL31)</f>
        <v>0</v>
      </c>
      <c r="CC29" s="76">
        <f>IF($BW$2="","",'Marks Entry'!EM31)</f>
        <v>0</v>
      </c>
      <c r="CD29" s="76">
        <f>IF($BW$2="","",'Marks Entry'!EN31)</f>
        <v>0</v>
      </c>
      <c r="CE29" s="76">
        <f>IF($BW$2="","",'Marks Entry'!EO31)</f>
        <v>0</v>
      </c>
      <c r="CF29" s="76">
        <f>IF($BW$2="","",'Marks Entry'!EP31)</f>
        <v>0</v>
      </c>
      <c r="CG29" s="76">
        <f>IF($BW$2="","",'Marks Entry'!EQ31)</f>
        <v>0</v>
      </c>
      <c r="CH29" s="78">
        <f>IF($BW$2="","",'Marks Entry'!ER31)</f>
        <v>0</v>
      </c>
      <c r="CI29" s="77" t="str">
        <f>IF($CI$2="","",'Marks Entry'!ES31)</f>
        <v/>
      </c>
      <c r="CJ29" s="76" t="str">
        <f>IF($CI$2="","",'Marks Entry'!ET31)</f>
        <v/>
      </c>
      <c r="CK29" s="76" t="str">
        <f>IF($CI$2="","",'Marks Entry'!EU31)</f>
        <v/>
      </c>
      <c r="CL29" s="76" t="str">
        <f>IF($CI$2="","",'Marks Entry'!EV31)</f>
        <v/>
      </c>
      <c r="CM29" s="76" t="str">
        <f>IF($CI$2="","",'Marks Entry'!EW31)</f>
        <v/>
      </c>
      <c r="CN29" s="76" t="str">
        <f>IF($CI$2="","",'Marks Entry'!EX31)</f>
        <v/>
      </c>
      <c r="CO29" s="76" t="str">
        <f>IF($CI$2="","",'Marks Entry'!EY31)</f>
        <v/>
      </c>
      <c r="CP29" s="76" t="str">
        <f>IF($CI$2="","",'Marks Entry'!EZ31)</f>
        <v/>
      </c>
      <c r="CQ29" s="76" t="str">
        <f>IF($CI$2="","",'Marks Entry'!FA31)</f>
        <v/>
      </c>
      <c r="CR29" s="76" t="str">
        <f>IF($CI$2="","",'Marks Entry'!FB31)</f>
        <v/>
      </c>
      <c r="CS29" s="76" t="str">
        <f>IF($CI$2="","",'Marks Entry'!FC31)</f>
        <v/>
      </c>
      <c r="CT29" s="78" t="str">
        <f>IF($CI$2="","",'Marks Entry'!FD31)</f>
        <v/>
      </c>
      <c r="CU29" s="368">
        <f>'Marks Entry'!BU31</f>
        <v>0</v>
      </c>
      <c r="CV29" s="369">
        <f>'Marks Entry'!BV31</f>
        <v>0</v>
      </c>
      <c r="CW29" s="369">
        <f t="shared" si="0"/>
        <v>0</v>
      </c>
      <c r="CX29" s="102" t="str">
        <f t="shared" si="1"/>
        <v>D</v>
      </c>
      <c r="CY29" s="101">
        <f>'Marks Entry'!BW31</f>
        <v>0</v>
      </c>
      <c r="CZ29" s="102" t="str">
        <f t="shared" si="2"/>
        <v>D</v>
      </c>
      <c r="DA29" s="715"/>
      <c r="DB29" s="47">
        <f t="shared" si="34"/>
        <v>0</v>
      </c>
      <c r="DC29" s="51">
        <f t="shared" si="3"/>
        <v>0</v>
      </c>
      <c r="DD29" s="51">
        <f t="shared" si="4"/>
        <v>0</v>
      </c>
      <c r="DE29" s="52">
        <f t="shared" si="5"/>
        <v>0</v>
      </c>
      <c r="DF29" s="304">
        <f t="shared" si="6"/>
        <v>0</v>
      </c>
      <c r="DG29" s="302">
        <f t="shared" si="7"/>
        <v>0</v>
      </c>
      <c r="DH29" s="302">
        <f t="shared" si="8"/>
        <v>0</v>
      </c>
      <c r="DI29" s="303">
        <f t="shared" si="9"/>
        <v>0</v>
      </c>
      <c r="DJ29" s="47">
        <f t="shared" si="10"/>
        <v>0</v>
      </c>
      <c r="DK29" s="51">
        <f t="shared" si="11"/>
        <v>0</v>
      </c>
      <c r="DL29" s="51">
        <f t="shared" si="12"/>
        <v>0</v>
      </c>
      <c r="DM29" s="52">
        <f t="shared" si="13"/>
        <v>0</v>
      </c>
      <c r="DN29" s="304">
        <f t="shared" si="14"/>
        <v>0</v>
      </c>
      <c r="DO29" s="302">
        <f t="shared" si="15"/>
        <v>0</v>
      </c>
      <c r="DP29" s="302">
        <f t="shared" si="16"/>
        <v>0</v>
      </c>
      <c r="DQ29" s="303">
        <f t="shared" si="17"/>
        <v>0</v>
      </c>
      <c r="DR29" s="47">
        <f t="shared" si="35"/>
        <v>0</v>
      </c>
      <c r="DS29" s="51">
        <f t="shared" si="18"/>
        <v>0</v>
      </c>
      <c r="DT29" s="51">
        <f t="shared" si="19"/>
        <v>0</v>
      </c>
      <c r="DU29" s="354">
        <f t="shared" si="20"/>
        <v>0</v>
      </c>
      <c r="DV29" s="304">
        <f t="shared" si="21"/>
        <v>0</v>
      </c>
      <c r="DW29" s="302">
        <f t="shared" si="22"/>
        <v>0</v>
      </c>
      <c r="DX29" s="302">
        <f t="shared" si="23"/>
        <v>0</v>
      </c>
      <c r="DY29" s="303">
        <f t="shared" si="24"/>
        <v>0</v>
      </c>
      <c r="DZ29" s="47" t="str">
        <f t="shared" si="25"/>
        <v/>
      </c>
      <c r="EA29" s="51" t="str">
        <f t="shared" si="26"/>
        <v/>
      </c>
      <c r="EB29" s="51" t="str">
        <f t="shared" si="27"/>
        <v/>
      </c>
      <c r="EC29" s="52" t="str">
        <f t="shared" si="28"/>
        <v/>
      </c>
      <c r="ED29" s="304">
        <f t="shared" si="29"/>
        <v>0</v>
      </c>
      <c r="EE29" s="306" t="str">
        <f t="shared" si="30"/>
        <v>D</v>
      </c>
      <c r="EF29" s="47">
        <f t="shared" si="31"/>
        <v>0</v>
      </c>
      <c r="EG29" s="48" t="str">
        <f t="shared" si="32"/>
        <v>D</v>
      </c>
      <c r="EH29" s="653"/>
    </row>
    <row r="30" spans="1:138" s="20" customFormat="1" ht="17.25" customHeight="1">
      <c r="A30" s="712"/>
      <c r="B30" s="90">
        <f t="shared" si="33"/>
        <v>0</v>
      </c>
      <c r="C30" s="19">
        <f>'Marks Entry'!D32</f>
        <v>0</v>
      </c>
      <c r="D30" s="19">
        <f>'Marks Entry'!E32</f>
        <v>0</v>
      </c>
      <c r="E30" s="106" t="str">
        <f>'Marks Entry'!F32</f>
        <v/>
      </c>
      <c r="F30" s="19">
        <f>'Marks Entry'!G32</f>
        <v>0</v>
      </c>
      <c r="G30" s="19">
        <f>'Marks Entry'!H32</f>
        <v>0</v>
      </c>
      <c r="H30" s="19">
        <f>'Marks Entry'!I32</f>
        <v>0</v>
      </c>
      <c r="I30" s="19">
        <f>'Marks Entry'!J32</f>
        <v>0</v>
      </c>
      <c r="J30" s="748">
        <f>'Marks Entry'!K32</f>
        <v>0</v>
      </c>
      <c r="K30" s="92" t="str">
        <f>'Marks Entry'!L32</f>
        <v/>
      </c>
      <c r="L30" s="93">
        <f>'Marks Entry'!M32</f>
        <v>0</v>
      </c>
      <c r="M30" s="94" t="str">
        <f>'Marks Entry'!N32</f>
        <v/>
      </c>
      <c r="N30" s="98">
        <f>'Marks Entry'!O32</f>
        <v>0</v>
      </c>
      <c r="O30" s="77">
        <f>'Marks Entry'!BY32</f>
        <v>0</v>
      </c>
      <c r="P30" s="76">
        <f>'Marks Entry'!BZ32</f>
        <v>0</v>
      </c>
      <c r="Q30" s="76">
        <f>'Marks Entry'!CA32</f>
        <v>0</v>
      </c>
      <c r="R30" s="76">
        <f>'Marks Entry'!CB32</f>
        <v>0</v>
      </c>
      <c r="S30" s="76">
        <f>'Marks Entry'!CC32</f>
        <v>0</v>
      </c>
      <c r="T30" s="76">
        <f>'Marks Entry'!CD32</f>
        <v>0</v>
      </c>
      <c r="U30" s="76">
        <f>'Marks Entry'!CE32</f>
        <v>0</v>
      </c>
      <c r="V30" s="76">
        <f>'Marks Entry'!CF32</f>
        <v>0</v>
      </c>
      <c r="W30" s="76">
        <f>'Marks Entry'!CG32</f>
        <v>0</v>
      </c>
      <c r="X30" s="76">
        <f>'Marks Entry'!CH32</f>
        <v>0</v>
      </c>
      <c r="Y30" s="76">
        <f>'Marks Entry'!CI32</f>
        <v>0</v>
      </c>
      <c r="Z30" s="78">
        <f>'Marks Entry'!CJ32</f>
        <v>0</v>
      </c>
      <c r="AA30" s="77">
        <f>'Marks Entry'!CK32</f>
        <v>0</v>
      </c>
      <c r="AB30" s="76">
        <f>'Marks Entry'!CL32</f>
        <v>0</v>
      </c>
      <c r="AC30" s="76">
        <f>'Marks Entry'!CM32</f>
        <v>0</v>
      </c>
      <c r="AD30" s="76">
        <f>'Marks Entry'!CN32</f>
        <v>0</v>
      </c>
      <c r="AE30" s="76">
        <f>'Marks Entry'!CO32</f>
        <v>0</v>
      </c>
      <c r="AF30" s="76">
        <f>'Marks Entry'!CP32</f>
        <v>0</v>
      </c>
      <c r="AG30" s="76">
        <f>'Marks Entry'!CQ32</f>
        <v>0</v>
      </c>
      <c r="AH30" s="76">
        <f>'Marks Entry'!CR32</f>
        <v>0</v>
      </c>
      <c r="AI30" s="76">
        <f>'Marks Entry'!CS32</f>
        <v>0</v>
      </c>
      <c r="AJ30" s="76">
        <f>'Marks Entry'!CT32</f>
        <v>0</v>
      </c>
      <c r="AK30" s="76">
        <f>'Marks Entry'!CU32</f>
        <v>0</v>
      </c>
      <c r="AL30" s="78">
        <f>'Marks Entry'!CV32</f>
        <v>0</v>
      </c>
      <c r="AM30" s="77">
        <f>'Marks Entry'!CW32</f>
        <v>0</v>
      </c>
      <c r="AN30" s="76">
        <f>'Marks Entry'!CX32</f>
        <v>0</v>
      </c>
      <c r="AO30" s="76">
        <f>'Marks Entry'!CY32</f>
        <v>0</v>
      </c>
      <c r="AP30" s="76">
        <f>'Marks Entry'!CZ32</f>
        <v>0</v>
      </c>
      <c r="AQ30" s="76">
        <f>'Marks Entry'!DA32</f>
        <v>0</v>
      </c>
      <c r="AR30" s="76">
        <f>'Marks Entry'!DB32</f>
        <v>0</v>
      </c>
      <c r="AS30" s="76">
        <f>'Marks Entry'!DC32</f>
        <v>0</v>
      </c>
      <c r="AT30" s="76">
        <f>'Marks Entry'!DD32</f>
        <v>0</v>
      </c>
      <c r="AU30" s="76">
        <f>'Marks Entry'!DE32</f>
        <v>0</v>
      </c>
      <c r="AV30" s="76">
        <f>'Marks Entry'!DF32</f>
        <v>0</v>
      </c>
      <c r="AW30" s="76">
        <f>'Marks Entry'!DG32</f>
        <v>0</v>
      </c>
      <c r="AX30" s="78">
        <f>'Marks Entry'!DH32</f>
        <v>0</v>
      </c>
      <c r="AY30" s="77">
        <f>'Marks Entry'!DI32</f>
        <v>0</v>
      </c>
      <c r="AZ30" s="76">
        <f>'Marks Entry'!DJ32</f>
        <v>0</v>
      </c>
      <c r="BA30" s="76">
        <f>'Marks Entry'!DK32</f>
        <v>0</v>
      </c>
      <c r="BB30" s="76">
        <f>'Marks Entry'!DL32</f>
        <v>0</v>
      </c>
      <c r="BC30" s="76">
        <f>'Marks Entry'!DM32</f>
        <v>0</v>
      </c>
      <c r="BD30" s="76">
        <f>'Marks Entry'!DN32</f>
        <v>0</v>
      </c>
      <c r="BE30" s="76">
        <f>'Marks Entry'!DO32</f>
        <v>0</v>
      </c>
      <c r="BF30" s="76">
        <f>'Marks Entry'!DP32</f>
        <v>0</v>
      </c>
      <c r="BG30" s="76">
        <f>'Marks Entry'!DQ32</f>
        <v>0</v>
      </c>
      <c r="BH30" s="76">
        <f>'Marks Entry'!DR32</f>
        <v>0</v>
      </c>
      <c r="BI30" s="76">
        <f>'Marks Entry'!DS32</f>
        <v>0</v>
      </c>
      <c r="BJ30" s="78">
        <f>'Marks Entry'!DT32</f>
        <v>0</v>
      </c>
      <c r="BK30" s="77">
        <f>'Marks Entry'!DU32</f>
        <v>0</v>
      </c>
      <c r="BL30" s="76">
        <f>'Marks Entry'!DV32</f>
        <v>0</v>
      </c>
      <c r="BM30" s="76">
        <f>'Marks Entry'!DW32</f>
        <v>0</v>
      </c>
      <c r="BN30" s="76">
        <f>'Marks Entry'!DX32</f>
        <v>0</v>
      </c>
      <c r="BO30" s="76">
        <f>'Marks Entry'!DY32</f>
        <v>0</v>
      </c>
      <c r="BP30" s="76">
        <f>'Marks Entry'!DZ32</f>
        <v>0</v>
      </c>
      <c r="BQ30" s="76">
        <f>'Marks Entry'!EA32</f>
        <v>0</v>
      </c>
      <c r="BR30" s="76">
        <f>'Marks Entry'!EB32</f>
        <v>0</v>
      </c>
      <c r="BS30" s="76">
        <f>'Marks Entry'!EC32</f>
        <v>0</v>
      </c>
      <c r="BT30" s="76">
        <f>'Marks Entry'!ED32</f>
        <v>0</v>
      </c>
      <c r="BU30" s="76">
        <f>'Marks Entry'!EE32</f>
        <v>0</v>
      </c>
      <c r="BV30" s="78">
        <f>'Marks Entry'!EF32</f>
        <v>0</v>
      </c>
      <c r="BW30" s="77">
        <f>IF($BW$2="","",'Marks Entry'!EG32)</f>
        <v>0</v>
      </c>
      <c r="BX30" s="76">
        <f>IF($BW$2="","",'Marks Entry'!EH32)</f>
        <v>0</v>
      </c>
      <c r="BY30" s="76">
        <f>IF($BW$2="","",'Marks Entry'!EI32)</f>
        <v>0</v>
      </c>
      <c r="BZ30" s="76">
        <f>IF($BW$2="","",'Marks Entry'!EJ32)</f>
        <v>0</v>
      </c>
      <c r="CA30" s="76">
        <f>IF($BW$2="","",'Marks Entry'!EK32)</f>
        <v>0</v>
      </c>
      <c r="CB30" s="76">
        <f>IF($BW$2="","",'Marks Entry'!EL32)</f>
        <v>0</v>
      </c>
      <c r="CC30" s="76">
        <f>IF($BW$2="","",'Marks Entry'!EM32)</f>
        <v>0</v>
      </c>
      <c r="CD30" s="76">
        <f>IF($BW$2="","",'Marks Entry'!EN32)</f>
        <v>0</v>
      </c>
      <c r="CE30" s="76">
        <f>IF($BW$2="","",'Marks Entry'!EO32)</f>
        <v>0</v>
      </c>
      <c r="CF30" s="76">
        <f>IF($BW$2="","",'Marks Entry'!EP32)</f>
        <v>0</v>
      </c>
      <c r="CG30" s="76">
        <f>IF($BW$2="","",'Marks Entry'!EQ32)</f>
        <v>0</v>
      </c>
      <c r="CH30" s="78">
        <f>IF($BW$2="","",'Marks Entry'!ER32)</f>
        <v>0</v>
      </c>
      <c r="CI30" s="77" t="str">
        <f>IF($CI$2="","",'Marks Entry'!ES32)</f>
        <v/>
      </c>
      <c r="CJ30" s="76" t="str">
        <f>IF($CI$2="","",'Marks Entry'!ET32)</f>
        <v/>
      </c>
      <c r="CK30" s="76" t="str">
        <f>IF($CI$2="","",'Marks Entry'!EU32)</f>
        <v/>
      </c>
      <c r="CL30" s="76" t="str">
        <f>IF($CI$2="","",'Marks Entry'!EV32)</f>
        <v/>
      </c>
      <c r="CM30" s="76" t="str">
        <f>IF($CI$2="","",'Marks Entry'!EW32)</f>
        <v/>
      </c>
      <c r="CN30" s="76" t="str">
        <f>IF($CI$2="","",'Marks Entry'!EX32)</f>
        <v/>
      </c>
      <c r="CO30" s="76" t="str">
        <f>IF($CI$2="","",'Marks Entry'!EY32)</f>
        <v/>
      </c>
      <c r="CP30" s="76" t="str">
        <f>IF($CI$2="","",'Marks Entry'!EZ32)</f>
        <v/>
      </c>
      <c r="CQ30" s="76" t="str">
        <f>IF($CI$2="","",'Marks Entry'!FA32)</f>
        <v/>
      </c>
      <c r="CR30" s="76" t="str">
        <f>IF($CI$2="","",'Marks Entry'!FB32)</f>
        <v/>
      </c>
      <c r="CS30" s="76" t="str">
        <f>IF($CI$2="","",'Marks Entry'!FC32)</f>
        <v/>
      </c>
      <c r="CT30" s="78" t="str">
        <f>IF($CI$2="","",'Marks Entry'!FD32)</f>
        <v/>
      </c>
      <c r="CU30" s="368">
        <f>'Marks Entry'!BU32</f>
        <v>0</v>
      </c>
      <c r="CV30" s="369">
        <f>'Marks Entry'!BV32</f>
        <v>0</v>
      </c>
      <c r="CW30" s="369">
        <f t="shared" si="0"/>
        <v>0</v>
      </c>
      <c r="CX30" s="102" t="str">
        <f t="shared" si="1"/>
        <v>D</v>
      </c>
      <c r="CY30" s="101">
        <f>'Marks Entry'!BW32</f>
        <v>0</v>
      </c>
      <c r="CZ30" s="102" t="str">
        <f t="shared" si="2"/>
        <v>D</v>
      </c>
      <c r="DA30" s="715"/>
      <c r="DB30" s="47">
        <f t="shared" si="34"/>
        <v>0</v>
      </c>
      <c r="DC30" s="51">
        <f t="shared" si="3"/>
        <v>0</v>
      </c>
      <c r="DD30" s="51">
        <f t="shared" si="4"/>
        <v>0</v>
      </c>
      <c r="DE30" s="52">
        <f t="shared" si="5"/>
        <v>0</v>
      </c>
      <c r="DF30" s="304">
        <f t="shared" si="6"/>
        <v>0</v>
      </c>
      <c r="DG30" s="302">
        <f t="shared" si="7"/>
        <v>0</v>
      </c>
      <c r="DH30" s="302">
        <f t="shared" si="8"/>
        <v>0</v>
      </c>
      <c r="DI30" s="303">
        <f t="shared" si="9"/>
        <v>0</v>
      </c>
      <c r="DJ30" s="47">
        <f t="shared" si="10"/>
        <v>0</v>
      </c>
      <c r="DK30" s="51">
        <f t="shared" si="11"/>
        <v>0</v>
      </c>
      <c r="DL30" s="51">
        <f t="shared" si="12"/>
        <v>0</v>
      </c>
      <c r="DM30" s="52">
        <f t="shared" si="13"/>
        <v>0</v>
      </c>
      <c r="DN30" s="304">
        <f t="shared" si="14"/>
        <v>0</v>
      </c>
      <c r="DO30" s="302">
        <f t="shared" si="15"/>
        <v>0</v>
      </c>
      <c r="DP30" s="302">
        <f t="shared" si="16"/>
        <v>0</v>
      </c>
      <c r="DQ30" s="303">
        <f t="shared" si="17"/>
        <v>0</v>
      </c>
      <c r="DR30" s="47">
        <f t="shared" si="35"/>
        <v>0</v>
      </c>
      <c r="DS30" s="51">
        <f t="shared" si="18"/>
        <v>0</v>
      </c>
      <c r="DT30" s="51">
        <f t="shared" si="19"/>
        <v>0</v>
      </c>
      <c r="DU30" s="354">
        <f t="shared" si="20"/>
        <v>0</v>
      </c>
      <c r="DV30" s="304">
        <f t="shared" si="21"/>
        <v>0</v>
      </c>
      <c r="DW30" s="302">
        <f t="shared" si="22"/>
        <v>0</v>
      </c>
      <c r="DX30" s="302">
        <f t="shared" si="23"/>
        <v>0</v>
      </c>
      <c r="DY30" s="303">
        <f t="shared" si="24"/>
        <v>0</v>
      </c>
      <c r="DZ30" s="47" t="str">
        <f t="shared" si="25"/>
        <v/>
      </c>
      <c r="EA30" s="51" t="str">
        <f t="shared" si="26"/>
        <v/>
      </c>
      <c r="EB30" s="51" t="str">
        <f t="shared" si="27"/>
        <v/>
      </c>
      <c r="EC30" s="52" t="str">
        <f t="shared" si="28"/>
        <v/>
      </c>
      <c r="ED30" s="304">
        <f t="shared" si="29"/>
        <v>0</v>
      </c>
      <c r="EE30" s="306" t="str">
        <f t="shared" si="30"/>
        <v>D</v>
      </c>
      <c r="EF30" s="47">
        <f t="shared" si="31"/>
        <v>0</v>
      </c>
      <c r="EG30" s="48" t="str">
        <f t="shared" si="32"/>
        <v>D</v>
      </c>
      <c r="EH30" s="653"/>
    </row>
    <row r="31" spans="1:138" s="20" customFormat="1" ht="17.25" customHeight="1">
      <c r="A31" s="712"/>
      <c r="B31" s="90">
        <f t="shared" si="33"/>
        <v>0</v>
      </c>
      <c r="C31" s="19">
        <f>'Marks Entry'!D33</f>
        <v>0</v>
      </c>
      <c r="D31" s="19">
        <f>'Marks Entry'!E33</f>
        <v>0</v>
      </c>
      <c r="E31" s="106" t="str">
        <f>'Marks Entry'!F33</f>
        <v/>
      </c>
      <c r="F31" s="19">
        <f>'Marks Entry'!G33</f>
        <v>0</v>
      </c>
      <c r="G31" s="19">
        <f>'Marks Entry'!H33</f>
        <v>0</v>
      </c>
      <c r="H31" s="19">
        <f>'Marks Entry'!I33</f>
        <v>0</v>
      </c>
      <c r="I31" s="19">
        <f>'Marks Entry'!J33</f>
        <v>0</v>
      </c>
      <c r="J31" s="748">
        <f>'Marks Entry'!K33</f>
        <v>0</v>
      </c>
      <c r="K31" s="92" t="str">
        <f>'Marks Entry'!L33</f>
        <v/>
      </c>
      <c r="L31" s="93">
        <f>'Marks Entry'!M33</f>
        <v>0</v>
      </c>
      <c r="M31" s="94" t="str">
        <f>'Marks Entry'!N33</f>
        <v/>
      </c>
      <c r="N31" s="98">
        <f>'Marks Entry'!O33</f>
        <v>0</v>
      </c>
      <c r="O31" s="77">
        <f>'Marks Entry'!BY33</f>
        <v>0</v>
      </c>
      <c r="P31" s="76">
        <f>'Marks Entry'!BZ33</f>
        <v>0</v>
      </c>
      <c r="Q31" s="76">
        <f>'Marks Entry'!CA33</f>
        <v>0</v>
      </c>
      <c r="R31" s="76">
        <f>'Marks Entry'!CB33</f>
        <v>0</v>
      </c>
      <c r="S31" s="76">
        <f>'Marks Entry'!CC33</f>
        <v>0</v>
      </c>
      <c r="T31" s="76">
        <f>'Marks Entry'!CD33</f>
        <v>0</v>
      </c>
      <c r="U31" s="76">
        <f>'Marks Entry'!CE33</f>
        <v>0</v>
      </c>
      <c r="V31" s="76">
        <f>'Marks Entry'!CF33</f>
        <v>0</v>
      </c>
      <c r="W31" s="76">
        <f>'Marks Entry'!CG33</f>
        <v>0</v>
      </c>
      <c r="X31" s="76">
        <f>'Marks Entry'!CH33</f>
        <v>0</v>
      </c>
      <c r="Y31" s="76">
        <f>'Marks Entry'!CI33</f>
        <v>0</v>
      </c>
      <c r="Z31" s="78">
        <f>'Marks Entry'!CJ33</f>
        <v>0</v>
      </c>
      <c r="AA31" s="77">
        <f>'Marks Entry'!CK33</f>
        <v>0</v>
      </c>
      <c r="AB31" s="76">
        <f>'Marks Entry'!CL33</f>
        <v>0</v>
      </c>
      <c r="AC31" s="76">
        <f>'Marks Entry'!CM33</f>
        <v>0</v>
      </c>
      <c r="AD31" s="76">
        <f>'Marks Entry'!CN33</f>
        <v>0</v>
      </c>
      <c r="AE31" s="76">
        <f>'Marks Entry'!CO33</f>
        <v>0</v>
      </c>
      <c r="AF31" s="76">
        <f>'Marks Entry'!CP33</f>
        <v>0</v>
      </c>
      <c r="AG31" s="76">
        <f>'Marks Entry'!CQ33</f>
        <v>0</v>
      </c>
      <c r="AH31" s="76">
        <f>'Marks Entry'!CR33</f>
        <v>0</v>
      </c>
      <c r="AI31" s="76">
        <f>'Marks Entry'!CS33</f>
        <v>0</v>
      </c>
      <c r="AJ31" s="76">
        <f>'Marks Entry'!CT33</f>
        <v>0</v>
      </c>
      <c r="AK31" s="76">
        <f>'Marks Entry'!CU33</f>
        <v>0</v>
      </c>
      <c r="AL31" s="78">
        <f>'Marks Entry'!CV33</f>
        <v>0</v>
      </c>
      <c r="AM31" s="77">
        <f>'Marks Entry'!CW33</f>
        <v>0</v>
      </c>
      <c r="AN31" s="76">
        <f>'Marks Entry'!CX33</f>
        <v>0</v>
      </c>
      <c r="AO31" s="76">
        <f>'Marks Entry'!CY33</f>
        <v>0</v>
      </c>
      <c r="AP31" s="76">
        <f>'Marks Entry'!CZ33</f>
        <v>0</v>
      </c>
      <c r="AQ31" s="76">
        <f>'Marks Entry'!DA33</f>
        <v>0</v>
      </c>
      <c r="AR31" s="76">
        <f>'Marks Entry'!DB33</f>
        <v>0</v>
      </c>
      <c r="AS31" s="76">
        <f>'Marks Entry'!DC33</f>
        <v>0</v>
      </c>
      <c r="AT31" s="76">
        <f>'Marks Entry'!DD33</f>
        <v>0</v>
      </c>
      <c r="AU31" s="76">
        <f>'Marks Entry'!DE33</f>
        <v>0</v>
      </c>
      <c r="AV31" s="76">
        <f>'Marks Entry'!DF33</f>
        <v>0</v>
      </c>
      <c r="AW31" s="76">
        <f>'Marks Entry'!DG33</f>
        <v>0</v>
      </c>
      <c r="AX31" s="78">
        <f>'Marks Entry'!DH33</f>
        <v>0</v>
      </c>
      <c r="AY31" s="77">
        <f>'Marks Entry'!DI33</f>
        <v>0</v>
      </c>
      <c r="AZ31" s="76">
        <f>'Marks Entry'!DJ33</f>
        <v>0</v>
      </c>
      <c r="BA31" s="76">
        <f>'Marks Entry'!DK33</f>
        <v>0</v>
      </c>
      <c r="BB31" s="76">
        <f>'Marks Entry'!DL33</f>
        <v>0</v>
      </c>
      <c r="BC31" s="76">
        <f>'Marks Entry'!DM33</f>
        <v>0</v>
      </c>
      <c r="BD31" s="76">
        <f>'Marks Entry'!DN33</f>
        <v>0</v>
      </c>
      <c r="BE31" s="76">
        <f>'Marks Entry'!DO33</f>
        <v>0</v>
      </c>
      <c r="BF31" s="76">
        <f>'Marks Entry'!DP33</f>
        <v>0</v>
      </c>
      <c r="BG31" s="76">
        <f>'Marks Entry'!DQ33</f>
        <v>0</v>
      </c>
      <c r="BH31" s="76">
        <f>'Marks Entry'!DR33</f>
        <v>0</v>
      </c>
      <c r="BI31" s="76">
        <f>'Marks Entry'!DS33</f>
        <v>0</v>
      </c>
      <c r="BJ31" s="78">
        <f>'Marks Entry'!DT33</f>
        <v>0</v>
      </c>
      <c r="BK31" s="77">
        <f>'Marks Entry'!DU33</f>
        <v>0</v>
      </c>
      <c r="BL31" s="76">
        <f>'Marks Entry'!DV33</f>
        <v>0</v>
      </c>
      <c r="BM31" s="76">
        <f>'Marks Entry'!DW33</f>
        <v>0</v>
      </c>
      <c r="BN31" s="76">
        <f>'Marks Entry'!DX33</f>
        <v>0</v>
      </c>
      <c r="BO31" s="76">
        <f>'Marks Entry'!DY33</f>
        <v>0</v>
      </c>
      <c r="BP31" s="76">
        <f>'Marks Entry'!DZ33</f>
        <v>0</v>
      </c>
      <c r="BQ31" s="76">
        <f>'Marks Entry'!EA33</f>
        <v>0</v>
      </c>
      <c r="BR31" s="76">
        <f>'Marks Entry'!EB33</f>
        <v>0</v>
      </c>
      <c r="BS31" s="76">
        <f>'Marks Entry'!EC33</f>
        <v>0</v>
      </c>
      <c r="BT31" s="76">
        <f>'Marks Entry'!ED33</f>
        <v>0</v>
      </c>
      <c r="BU31" s="76">
        <f>'Marks Entry'!EE33</f>
        <v>0</v>
      </c>
      <c r="BV31" s="78">
        <f>'Marks Entry'!EF33</f>
        <v>0</v>
      </c>
      <c r="BW31" s="77">
        <f>IF($BW$2="","",'Marks Entry'!EG33)</f>
        <v>0</v>
      </c>
      <c r="BX31" s="76">
        <f>IF($BW$2="","",'Marks Entry'!EH33)</f>
        <v>0</v>
      </c>
      <c r="BY31" s="76">
        <f>IF($BW$2="","",'Marks Entry'!EI33)</f>
        <v>0</v>
      </c>
      <c r="BZ31" s="76">
        <f>IF($BW$2="","",'Marks Entry'!EJ33)</f>
        <v>0</v>
      </c>
      <c r="CA31" s="76">
        <f>IF($BW$2="","",'Marks Entry'!EK33)</f>
        <v>0</v>
      </c>
      <c r="CB31" s="76">
        <f>IF($BW$2="","",'Marks Entry'!EL33)</f>
        <v>0</v>
      </c>
      <c r="CC31" s="76">
        <f>IF($BW$2="","",'Marks Entry'!EM33)</f>
        <v>0</v>
      </c>
      <c r="CD31" s="76">
        <f>IF($BW$2="","",'Marks Entry'!EN33)</f>
        <v>0</v>
      </c>
      <c r="CE31" s="76">
        <f>IF($BW$2="","",'Marks Entry'!EO33)</f>
        <v>0</v>
      </c>
      <c r="CF31" s="76">
        <f>IF($BW$2="","",'Marks Entry'!EP33)</f>
        <v>0</v>
      </c>
      <c r="CG31" s="76">
        <f>IF($BW$2="","",'Marks Entry'!EQ33)</f>
        <v>0</v>
      </c>
      <c r="CH31" s="78">
        <f>IF($BW$2="","",'Marks Entry'!ER33)</f>
        <v>0</v>
      </c>
      <c r="CI31" s="77" t="str">
        <f>IF($CI$2="","",'Marks Entry'!ES33)</f>
        <v/>
      </c>
      <c r="CJ31" s="76" t="str">
        <f>IF($CI$2="","",'Marks Entry'!ET33)</f>
        <v/>
      </c>
      <c r="CK31" s="76" t="str">
        <f>IF($CI$2="","",'Marks Entry'!EU33)</f>
        <v/>
      </c>
      <c r="CL31" s="76" t="str">
        <f>IF($CI$2="","",'Marks Entry'!EV33)</f>
        <v/>
      </c>
      <c r="CM31" s="76" t="str">
        <f>IF($CI$2="","",'Marks Entry'!EW33)</f>
        <v/>
      </c>
      <c r="CN31" s="76" t="str">
        <f>IF($CI$2="","",'Marks Entry'!EX33)</f>
        <v/>
      </c>
      <c r="CO31" s="76" t="str">
        <f>IF($CI$2="","",'Marks Entry'!EY33)</f>
        <v/>
      </c>
      <c r="CP31" s="76" t="str">
        <f>IF($CI$2="","",'Marks Entry'!EZ33)</f>
        <v/>
      </c>
      <c r="CQ31" s="76" t="str">
        <f>IF($CI$2="","",'Marks Entry'!FA33)</f>
        <v/>
      </c>
      <c r="CR31" s="76" t="str">
        <f>IF($CI$2="","",'Marks Entry'!FB33)</f>
        <v/>
      </c>
      <c r="CS31" s="76" t="str">
        <f>IF($CI$2="","",'Marks Entry'!FC33)</f>
        <v/>
      </c>
      <c r="CT31" s="78" t="str">
        <f>IF($CI$2="","",'Marks Entry'!FD33)</f>
        <v/>
      </c>
      <c r="CU31" s="368">
        <f>'Marks Entry'!BU33</f>
        <v>0</v>
      </c>
      <c r="CV31" s="369">
        <f>'Marks Entry'!BV33</f>
        <v>0</v>
      </c>
      <c r="CW31" s="369">
        <f t="shared" si="0"/>
        <v>0</v>
      </c>
      <c r="CX31" s="102" t="str">
        <f t="shared" si="1"/>
        <v>D</v>
      </c>
      <c r="CY31" s="101">
        <f>'Marks Entry'!BW33</f>
        <v>0</v>
      </c>
      <c r="CZ31" s="102" t="str">
        <f t="shared" si="2"/>
        <v>D</v>
      </c>
      <c r="DA31" s="715"/>
      <c r="DB31" s="47">
        <f t="shared" si="34"/>
        <v>0</v>
      </c>
      <c r="DC31" s="51">
        <f t="shared" si="3"/>
        <v>0</v>
      </c>
      <c r="DD31" s="51">
        <f t="shared" si="4"/>
        <v>0</v>
      </c>
      <c r="DE31" s="52">
        <f t="shared" si="5"/>
        <v>0</v>
      </c>
      <c r="DF31" s="304">
        <f t="shared" si="6"/>
        <v>0</v>
      </c>
      <c r="DG31" s="302">
        <f t="shared" si="7"/>
        <v>0</v>
      </c>
      <c r="DH31" s="302">
        <f t="shared" si="8"/>
        <v>0</v>
      </c>
      <c r="DI31" s="303">
        <f t="shared" si="9"/>
        <v>0</v>
      </c>
      <c r="DJ31" s="47">
        <f t="shared" si="10"/>
        <v>0</v>
      </c>
      <c r="DK31" s="51">
        <f t="shared" si="11"/>
        <v>0</v>
      </c>
      <c r="DL31" s="51">
        <f t="shared" si="12"/>
        <v>0</v>
      </c>
      <c r="DM31" s="52">
        <f t="shared" si="13"/>
        <v>0</v>
      </c>
      <c r="DN31" s="304">
        <f t="shared" si="14"/>
        <v>0</v>
      </c>
      <c r="DO31" s="302">
        <f t="shared" si="15"/>
        <v>0</v>
      </c>
      <c r="DP31" s="302">
        <f t="shared" si="16"/>
        <v>0</v>
      </c>
      <c r="DQ31" s="303">
        <f t="shared" si="17"/>
        <v>0</v>
      </c>
      <c r="DR31" s="47">
        <f t="shared" si="35"/>
        <v>0</v>
      </c>
      <c r="DS31" s="51">
        <f t="shared" si="18"/>
        <v>0</v>
      </c>
      <c r="DT31" s="51">
        <f t="shared" si="19"/>
        <v>0</v>
      </c>
      <c r="DU31" s="354">
        <f t="shared" si="20"/>
        <v>0</v>
      </c>
      <c r="DV31" s="304">
        <f t="shared" si="21"/>
        <v>0</v>
      </c>
      <c r="DW31" s="302">
        <f t="shared" si="22"/>
        <v>0</v>
      </c>
      <c r="DX31" s="302">
        <f t="shared" si="23"/>
        <v>0</v>
      </c>
      <c r="DY31" s="303">
        <f t="shared" si="24"/>
        <v>0</v>
      </c>
      <c r="DZ31" s="47" t="str">
        <f t="shared" si="25"/>
        <v/>
      </c>
      <c r="EA31" s="51" t="str">
        <f t="shared" si="26"/>
        <v/>
      </c>
      <c r="EB31" s="51" t="str">
        <f t="shared" si="27"/>
        <v/>
      </c>
      <c r="EC31" s="52" t="str">
        <f t="shared" si="28"/>
        <v/>
      </c>
      <c r="ED31" s="304">
        <f t="shared" si="29"/>
        <v>0</v>
      </c>
      <c r="EE31" s="306" t="str">
        <f t="shared" si="30"/>
        <v>D</v>
      </c>
      <c r="EF31" s="47">
        <f t="shared" si="31"/>
        <v>0</v>
      </c>
      <c r="EG31" s="48" t="str">
        <f t="shared" si="32"/>
        <v>D</v>
      </c>
      <c r="EH31" s="653"/>
    </row>
    <row r="32" spans="1:138" s="20" customFormat="1" ht="17.25" customHeight="1">
      <c r="A32" s="712"/>
      <c r="B32" s="90">
        <f t="shared" si="33"/>
        <v>0</v>
      </c>
      <c r="C32" s="19">
        <f>'Marks Entry'!D34</f>
        <v>0</v>
      </c>
      <c r="D32" s="19">
        <f>'Marks Entry'!E34</f>
        <v>0</v>
      </c>
      <c r="E32" s="106" t="str">
        <f>'Marks Entry'!F34</f>
        <v/>
      </c>
      <c r="F32" s="19">
        <f>'Marks Entry'!G34</f>
        <v>0</v>
      </c>
      <c r="G32" s="19">
        <f>'Marks Entry'!H34</f>
        <v>0</v>
      </c>
      <c r="H32" s="19">
        <f>'Marks Entry'!I34</f>
        <v>0</v>
      </c>
      <c r="I32" s="19">
        <f>'Marks Entry'!J34</f>
        <v>0</v>
      </c>
      <c r="J32" s="748">
        <f>'Marks Entry'!K34</f>
        <v>0</v>
      </c>
      <c r="K32" s="92" t="str">
        <f>'Marks Entry'!L34</f>
        <v/>
      </c>
      <c r="L32" s="93">
        <f>'Marks Entry'!M34</f>
        <v>0</v>
      </c>
      <c r="M32" s="94" t="str">
        <f>'Marks Entry'!N34</f>
        <v/>
      </c>
      <c r="N32" s="98">
        <f>'Marks Entry'!O34</f>
        <v>0</v>
      </c>
      <c r="O32" s="77">
        <f>'Marks Entry'!BY34</f>
        <v>0</v>
      </c>
      <c r="P32" s="76">
        <f>'Marks Entry'!BZ34</f>
        <v>0</v>
      </c>
      <c r="Q32" s="76">
        <f>'Marks Entry'!CA34</f>
        <v>0</v>
      </c>
      <c r="R32" s="76">
        <f>'Marks Entry'!CB34</f>
        <v>0</v>
      </c>
      <c r="S32" s="76">
        <f>'Marks Entry'!CC34</f>
        <v>0</v>
      </c>
      <c r="T32" s="76">
        <f>'Marks Entry'!CD34</f>
        <v>0</v>
      </c>
      <c r="U32" s="76">
        <f>'Marks Entry'!CE34</f>
        <v>0</v>
      </c>
      <c r="V32" s="76">
        <f>'Marks Entry'!CF34</f>
        <v>0</v>
      </c>
      <c r="W32" s="76">
        <f>'Marks Entry'!CG34</f>
        <v>0</v>
      </c>
      <c r="X32" s="76">
        <f>'Marks Entry'!CH34</f>
        <v>0</v>
      </c>
      <c r="Y32" s="76">
        <f>'Marks Entry'!CI34</f>
        <v>0</v>
      </c>
      <c r="Z32" s="78">
        <f>'Marks Entry'!CJ34</f>
        <v>0</v>
      </c>
      <c r="AA32" s="77">
        <f>'Marks Entry'!CK34</f>
        <v>0</v>
      </c>
      <c r="AB32" s="76">
        <f>'Marks Entry'!CL34</f>
        <v>0</v>
      </c>
      <c r="AC32" s="76">
        <f>'Marks Entry'!CM34</f>
        <v>0</v>
      </c>
      <c r="AD32" s="76">
        <f>'Marks Entry'!CN34</f>
        <v>0</v>
      </c>
      <c r="AE32" s="76">
        <f>'Marks Entry'!CO34</f>
        <v>0</v>
      </c>
      <c r="AF32" s="76">
        <f>'Marks Entry'!CP34</f>
        <v>0</v>
      </c>
      <c r="AG32" s="76">
        <f>'Marks Entry'!CQ34</f>
        <v>0</v>
      </c>
      <c r="AH32" s="76">
        <f>'Marks Entry'!CR34</f>
        <v>0</v>
      </c>
      <c r="AI32" s="76">
        <f>'Marks Entry'!CS34</f>
        <v>0</v>
      </c>
      <c r="AJ32" s="76">
        <f>'Marks Entry'!CT34</f>
        <v>0</v>
      </c>
      <c r="AK32" s="76">
        <f>'Marks Entry'!CU34</f>
        <v>0</v>
      </c>
      <c r="AL32" s="78">
        <f>'Marks Entry'!CV34</f>
        <v>0</v>
      </c>
      <c r="AM32" s="77">
        <f>'Marks Entry'!CW34</f>
        <v>0</v>
      </c>
      <c r="AN32" s="76">
        <f>'Marks Entry'!CX34</f>
        <v>0</v>
      </c>
      <c r="AO32" s="76">
        <f>'Marks Entry'!CY34</f>
        <v>0</v>
      </c>
      <c r="AP32" s="76">
        <f>'Marks Entry'!CZ34</f>
        <v>0</v>
      </c>
      <c r="AQ32" s="76">
        <f>'Marks Entry'!DA34</f>
        <v>0</v>
      </c>
      <c r="AR32" s="76">
        <f>'Marks Entry'!DB34</f>
        <v>0</v>
      </c>
      <c r="AS32" s="76">
        <f>'Marks Entry'!DC34</f>
        <v>0</v>
      </c>
      <c r="AT32" s="76">
        <f>'Marks Entry'!DD34</f>
        <v>0</v>
      </c>
      <c r="AU32" s="76">
        <f>'Marks Entry'!DE34</f>
        <v>0</v>
      </c>
      <c r="AV32" s="76">
        <f>'Marks Entry'!DF34</f>
        <v>0</v>
      </c>
      <c r="AW32" s="76">
        <f>'Marks Entry'!DG34</f>
        <v>0</v>
      </c>
      <c r="AX32" s="78">
        <f>'Marks Entry'!DH34</f>
        <v>0</v>
      </c>
      <c r="AY32" s="77">
        <f>'Marks Entry'!DI34</f>
        <v>0</v>
      </c>
      <c r="AZ32" s="76">
        <f>'Marks Entry'!DJ34</f>
        <v>0</v>
      </c>
      <c r="BA32" s="76">
        <f>'Marks Entry'!DK34</f>
        <v>0</v>
      </c>
      <c r="BB32" s="76">
        <f>'Marks Entry'!DL34</f>
        <v>0</v>
      </c>
      <c r="BC32" s="76">
        <f>'Marks Entry'!DM34</f>
        <v>0</v>
      </c>
      <c r="BD32" s="76">
        <f>'Marks Entry'!DN34</f>
        <v>0</v>
      </c>
      <c r="BE32" s="76">
        <f>'Marks Entry'!DO34</f>
        <v>0</v>
      </c>
      <c r="BF32" s="76">
        <f>'Marks Entry'!DP34</f>
        <v>0</v>
      </c>
      <c r="BG32" s="76">
        <f>'Marks Entry'!DQ34</f>
        <v>0</v>
      </c>
      <c r="BH32" s="76">
        <f>'Marks Entry'!DR34</f>
        <v>0</v>
      </c>
      <c r="BI32" s="76">
        <f>'Marks Entry'!DS34</f>
        <v>0</v>
      </c>
      <c r="BJ32" s="78">
        <f>'Marks Entry'!DT34</f>
        <v>0</v>
      </c>
      <c r="BK32" s="77">
        <f>'Marks Entry'!DU34</f>
        <v>0</v>
      </c>
      <c r="BL32" s="76">
        <f>'Marks Entry'!DV34</f>
        <v>0</v>
      </c>
      <c r="BM32" s="76">
        <f>'Marks Entry'!DW34</f>
        <v>0</v>
      </c>
      <c r="BN32" s="76">
        <f>'Marks Entry'!DX34</f>
        <v>0</v>
      </c>
      <c r="BO32" s="76">
        <f>'Marks Entry'!DY34</f>
        <v>0</v>
      </c>
      <c r="BP32" s="76">
        <f>'Marks Entry'!DZ34</f>
        <v>0</v>
      </c>
      <c r="BQ32" s="76">
        <f>'Marks Entry'!EA34</f>
        <v>0</v>
      </c>
      <c r="BR32" s="76">
        <f>'Marks Entry'!EB34</f>
        <v>0</v>
      </c>
      <c r="BS32" s="76">
        <f>'Marks Entry'!EC34</f>
        <v>0</v>
      </c>
      <c r="BT32" s="76">
        <f>'Marks Entry'!ED34</f>
        <v>0</v>
      </c>
      <c r="BU32" s="76">
        <f>'Marks Entry'!EE34</f>
        <v>0</v>
      </c>
      <c r="BV32" s="78">
        <f>'Marks Entry'!EF34</f>
        <v>0</v>
      </c>
      <c r="BW32" s="77">
        <f>IF($BW$2="","",'Marks Entry'!EG34)</f>
        <v>0</v>
      </c>
      <c r="BX32" s="76">
        <f>IF($BW$2="","",'Marks Entry'!EH34)</f>
        <v>0</v>
      </c>
      <c r="BY32" s="76">
        <f>IF($BW$2="","",'Marks Entry'!EI34)</f>
        <v>0</v>
      </c>
      <c r="BZ32" s="76">
        <f>IF($BW$2="","",'Marks Entry'!EJ34)</f>
        <v>0</v>
      </c>
      <c r="CA32" s="76">
        <f>IF($BW$2="","",'Marks Entry'!EK34)</f>
        <v>0</v>
      </c>
      <c r="CB32" s="76">
        <f>IF($BW$2="","",'Marks Entry'!EL34)</f>
        <v>0</v>
      </c>
      <c r="CC32" s="76">
        <f>IF($BW$2="","",'Marks Entry'!EM34)</f>
        <v>0</v>
      </c>
      <c r="CD32" s="76">
        <f>IF($BW$2="","",'Marks Entry'!EN34)</f>
        <v>0</v>
      </c>
      <c r="CE32" s="76">
        <f>IF($BW$2="","",'Marks Entry'!EO34)</f>
        <v>0</v>
      </c>
      <c r="CF32" s="76">
        <f>IF($BW$2="","",'Marks Entry'!EP34)</f>
        <v>0</v>
      </c>
      <c r="CG32" s="76">
        <f>IF($BW$2="","",'Marks Entry'!EQ34)</f>
        <v>0</v>
      </c>
      <c r="CH32" s="78">
        <f>IF($BW$2="","",'Marks Entry'!ER34)</f>
        <v>0</v>
      </c>
      <c r="CI32" s="77" t="str">
        <f>IF($CI$2="","",'Marks Entry'!ES34)</f>
        <v/>
      </c>
      <c r="CJ32" s="76" t="str">
        <f>IF($CI$2="","",'Marks Entry'!ET34)</f>
        <v/>
      </c>
      <c r="CK32" s="76" t="str">
        <f>IF($CI$2="","",'Marks Entry'!EU34)</f>
        <v/>
      </c>
      <c r="CL32" s="76" t="str">
        <f>IF($CI$2="","",'Marks Entry'!EV34)</f>
        <v/>
      </c>
      <c r="CM32" s="76" t="str">
        <f>IF($CI$2="","",'Marks Entry'!EW34)</f>
        <v/>
      </c>
      <c r="CN32" s="76" t="str">
        <f>IF($CI$2="","",'Marks Entry'!EX34)</f>
        <v/>
      </c>
      <c r="CO32" s="76" t="str">
        <f>IF($CI$2="","",'Marks Entry'!EY34)</f>
        <v/>
      </c>
      <c r="CP32" s="76" t="str">
        <f>IF($CI$2="","",'Marks Entry'!EZ34)</f>
        <v/>
      </c>
      <c r="CQ32" s="76" t="str">
        <f>IF($CI$2="","",'Marks Entry'!FA34)</f>
        <v/>
      </c>
      <c r="CR32" s="76" t="str">
        <f>IF($CI$2="","",'Marks Entry'!FB34)</f>
        <v/>
      </c>
      <c r="CS32" s="76" t="str">
        <f>IF($CI$2="","",'Marks Entry'!FC34)</f>
        <v/>
      </c>
      <c r="CT32" s="78" t="str">
        <f>IF($CI$2="","",'Marks Entry'!FD34)</f>
        <v/>
      </c>
      <c r="CU32" s="368">
        <f>'Marks Entry'!BU34</f>
        <v>0</v>
      </c>
      <c r="CV32" s="369">
        <f>'Marks Entry'!BV34</f>
        <v>0</v>
      </c>
      <c r="CW32" s="369">
        <f t="shared" si="0"/>
        <v>0</v>
      </c>
      <c r="CX32" s="102" t="str">
        <f t="shared" si="1"/>
        <v>D</v>
      </c>
      <c r="CY32" s="101">
        <f>'Marks Entry'!BW34</f>
        <v>0</v>
      </c>
      <c r="CZ32" s="102" t="str">
        <f t="shared" si="2"/>
        <v>D</v>
      </c>
      <c r="DA32" s="715"/>
      <c r="DB32" s="47">
        <f t="shared" si="34"/>
        <v>0</v>
      </c>
      <c r="DC32" s="51">
        <f t="shared" si="3"/>
        <v>0</v>
      </c>
      <c r="DD32" s="51">
        <f t="shared" si="4"/>
        <v>0</v>
      </c>
      <c r="DE32" s="52">
        <f t="shared" si="5"/>
        <v>0</v>
      </c>
      <c r="DF32" s="304">
        <f t="shared" si="6"/>
        <v>0</v>
      </c>
      <c r="DG32" s="302">
        <f t="shared" si="7"/>
        <v>0</v>
      </c>
      <c r="DH32" s="302">
        <f t="shared" si="8"/>
        <v>0</v>
      </c>
      <c r="DI32" s="303">
        <f t="shared" si="9"/>
        <v>0</v>
      </c>
      <c r="DJ32" s="47">
        <f t="shared" si="10"/>
        <v>0</v>
      </c>
      <c r="DK32" s="51">
        <f t="shared" si="11"/>
        <v>0</v>
      </c>
      <c r="DL32" s="51">
        <f t="shared" si="12"/>
        <v>0</v>
      </c>
      <c r="DM32" s="52">
        <f t="shared" si="13"/>
        <v>0</v>
      </c>
      <c r="DN32" s="304">
        <f t="shared" si="14"/>
        <v>0</v>
      </c>
      <c r="DO32" s="302">
        <f t="shared" si="15"/>
        <v>0</v>
      </c>
      <c r="DP32" s="302">
        <f t="shared" si="16"/>
        <v>0</v>
      </c>
      <c r="DQ32" s="303">
        <f t="shared" si="17"/>
        <v>0</v>
      </c>
      <c r="DR32" s="47">
        <f t="shared" si="35"/>
        <v>0</v>
      </c>
      <c r="DS32" s="51">
        <f t="shared" si="18"/>
        <v>0</v>
      </c>
      <c r="DT32" s="51">
        <f t="shared" si="19"/>
        <v>0</v>
      </c>
      <c r="DU32" s="354">
        <f t="shared" si="20"/>
        <v>0</v>
      </c>
      <c r="DV32" s="304">
        <f t="shared" si="21"/>
        <v>0</v>
      </c>
      <c r="DW32" s="302">
        <f t="shared" si="22"/>
        <v>0</v>
      </c>
      <c r="DX32" s="302">
        <f t="shared" si="23"/>
        <v>0</v>
      </c>
      <c r="DY32" s="303">
        <f t="shared" si="24"/>
        <v>0</v>
      </c>
      <c r="DZ32" s="47" t="str">
        <f t="shared" si="25"/>
        <v/>
      </c>
      <c r="EA32" s="51" t="str">
        <f t="shared" si="26"/>
        <v/>
      </c>
      <c r="EB32" s="51" t="str">
        <f t="shared" si="27"/>
        <v/>
      </c>
      <c r="EC32" s="52" t="str">
        <f t="shared" si="28"/>
        <v/>
      </c>
      <c r="ED32" s="304">
        <f t="shared" si="29"/>
        <v>0</v>
      </c>
      <c r="EE32" s="306" t="str">
        <f t="shared" si="30"/>
        <v>D</v>
      </c>
      <c r="EF32" s="47">
        <f t="shared" si="31"/>
        <v>0</v>
      </c>
      <c r="EG32" s="48" t="str">
        <f t="shared" si="32"/>
        <v>D</v>
      </c>
      <c r="EH32" s="653"/>
    </row>
    <row r="33" spans="1:138" s="20" customFormat="1" ht="17.25" customHeight="1">
      <c r="A33" s="712"/>
      <c r="B33" s="90">
        <f t="shared" si="33"/>
        <v>0</v>
      </c>
      <c r="C33" s="19">
        <f>'Marks Entry'!D35</f>
        <v>0</v>
      </c>
      <c r="D33" s="19">
        <f>'Marks Entry'!E35</f>
        <v>0</v>
      </c>
      <c r="E33" s="106" t="str">
        <f>'Marks Entry'!F35</f>
        <v/>
      </c>
      <c r="F33" s="19">
        <f>'Marks Entry'!G35</f>
        <v>0</v>
      </c>
      <c r="G33" s="19">
        <f>'Marks Entry'!H35</f>
        <v>0</v>
      </c>
      <c r="H33" s="19">
        <f>'Marks Entry'!I35</f>
        <v>0</v>
      </c>
      <c r="I33" s="19">
        <f>'Marks Entry'!J35</f>
        <v>0</v>
      </c>
      <c r="J33" s="748">
        <f>'Marks Entry'!K35</f>
        <v>0</v>
      </c>
      <c r="K33" s="92" t="str">
        <f>'Marks Entry'!L35</f>
        <v/>
      </c>
      <c r="L33" s="93">
        <f>'Marks Entry'!M35</f>
        <v>0</v>
      </c>
      <c r="M33" s="94" t="str">
        <f>'Marks Entry'!N35</f>
        <v/>
      </c>
      <c r="N33" s="98">
        <f>'Marks Entry'!O35</f>
        <v>0</v>
      </c>
      <c r="O33" s="77">
        <f>'Marks Entry'!BY35</f>
        <v>0</v>
      </c>
      <c r="P33" s="76">
        <f>'Marks Entry'!BZ35</f>
        <v>0</v>
      </c>
      <c r="Q33" s="76">
        <f>'Marks Entry'!CA35</f>
        <v>0</v>
      </c>
      <c r="R33" s="76">
        <f>'Marks Entry'!CB35</f>
        <v>0</v>
      </c>
      <c r="S33" s="76">
        <f>'Marks Entry'!CC35</f>
        <v>0</v>
      </c>
      <c r="T33" s="76">
        <f>'Marks Entry'!CD35</f>
        <v>0</v>
      </c>
      <c r="U33" s="76">
        <f>'Marks Entry'!CE35</f>
        <v>0</v>
      </c>
      <c r="V33" s="76">
        <f>'Marks Entry'!CF35</f>
        <v>0</v>
      </c>
      <c r="W33" s="76">
        <f>'Marks Entry'!CG35</f>
        <v>0</v>
      </c>
      <c r="X33" s="76">
        <f>'Marks Entry'!CH35</f>
        <v>0</v>
      </c>
      <c r="Y33" s="76">
        <f>'Marks Entry'!CI35</f>
        <v>0</v>
      </c>
      <c r="Z33" s="78">
        <f>'Marks Entry'!CJ35</f>
        <v>0</v>
      </c>
      <c r="AA33" s="77">
        <f>'Marks Entry'!CK35</f>
        <v>0</v>
      </c>
      <c r="AB33" s="76">
        <f>'Marks Entry'!CL35</f>
        <v>0</v>
      </c>
      <c r="AC33" s="76">
        <f>'Marks Entry'!CM35</f>
        <v>0</v>
      </c>
      <c r="AD33" s="76">
        <f>'Marks Entry'!CN35</f>
        <v>0</v>
      </c>
      <c r="AE33" s="76">
        <f>'Marks Entry'!CO35</f>
        <v>0</v>
      </c>
      <c r="AF33" s="76">
        <f>'Marks Entry'!CP35</f>
        <v>0</v>
      </c>
      <c r="AG33" s="76">
        <f>'Marks Entry'!CQ35</f>
        <v>0</v>
      </c>
      <c r="AH33" s="76">
        <f>'Marks Entry'!CR35</f>
        <v>0</v>
      </c>
      <c r="AI33" s="76">
        <f>'Marks Entry'!CS35</f>
        <v>0</v>
      </c>
      <c r="AJ33" s="76">
        <f>'Marks Entry'!CT35</f>
        <v>0</v>
      </c>
      <c r="AK33" s="76">
        <f>'Marks Entry'!CU35</f>
        <v>0</v>
      </c>
      <c r="AL33" s="78">
        <f>'Marks Entry'!CV35</f>
        <v>0</v>
      </c>
      <c r="AM33" s="77">
        <f>'Marks Entry'!CW35</f>
        <v>0</v>
      </c>
      <c r="AN33" s="76">
        <f>'Marks Entry'!CX35</f>
        <v>0</v>
      </c>
      <c r="AO33" s="76">
        <f>'Marks Entry'!CY35</f>
        <v>0</v>
      </c>
      <c r="AP33" s="76">
        <f>'Marks Entry'!CZ35</f>
        <v>0</v>
      </c>
      <c r="AQ33" s="76">
        <f>'Marks Entry'!DA35</f>
        <v>0</v>
      </c>
      <c r="AR33" s="76">
        <f>'Marks Entry'!DB35</f>
        <v>0</v>
      </c>
      <c r="AS33" s="76">
        <f>'Marks Entry'!DC35</f>
        <v>0</v>
      </c>
      <c r="AT33" s="76">
        <f>'Marks Entry'!DD35</f>
        <v>0</v>
      </c>
      <c r="AU33" s="76">
        <f>'Marks Entry'!DE35</f>
        <v>0</v>
      </c>
      <c r="AV33" s="76">
        <f>'Marks Entry'!DF35</f>
        <v>0</v>
      </c>
      <c r="AW33" s="76">
        <f>'Marks Entry'!DG35</f>
        <v>0</v>
      </c>
      <c r="AX33" s="78">
        <f>'Marks Entry'!DH35</f>
        <v>0</v>
      </c>
      <c r="AY33" s="77">
        <f>'Marks Entry'!DI35</f>
        <v>0</v>
      </c>
      <c r="AZ33" s="76">
        <f>'Marks Entry'!DJ35</f>
        <v>0</v>
      </c>
      <c r="BA33" s="76">
        <f>'Marks Entry'!DK35</f>
        <v>0</v>
      </c>
      <c r="BB33" s="76">
        <f>'Marks Entry'!DL35</f>
        <v>0</v>
      </c>
      <c r="BC33" s="76">
        <f>'Marks Entry'!DM35</f>
        <v>0</v>
      </c>
      <c r="BD33" s="76">
        <f>'Marks Entry'!DN35</f>
        <v>0</v>
      </c>
      <c r="BE33" s="76">
        <f>'Marks Entry'!DO35</f>
        <v>0</v>
      </c>
      <c r="BF33" s="76">
        <f>'Marks Entry'!DP35</f>
        <v>0</v>
      </c>
      <c r="BG33" s="76">
        <f>'Marks Entry'!DQ35</f>
        <v>0</v>
      </c>
      <c r="BH33" s="76">
        <f>'Marks Entry'!DR35</f>
        <v>0</v>
      </c>
      <c r="BI33" s="76">
        <f>'Marks Entry'!DS35</f>
        <v>0</v>
      </c>
      <c r="BJ33" s="78">
        <f>'Marks Entry'!DT35</f>
        <v>0</v>
      </c>
      <c r="BK33" s="77">
        <f>'Marks Entry'!DU35</f>
        <v>0</v>
      </c>
      <c r="BL33" s="76">
        <f>'Marks Entry'!DV35</f>
        <v>0</v>
      </c>
      <c r="BM33" s="76">
        <f>'Marks Entry'!DW35</f>
        <v>0</v>
      </c>
      <c r="BN33" s="76">
        <f>'Marks Entry'!DX35</f>
        <v>0</v>
      </c>
      <c r="BO33" s="76">
        <f>'Marks Entry'!DY35</f>
        <v>0</v>
      </c>
      <c r="BP33" s="76">
        <f>'Marks Entry'!DZ35</f>
        <v>0</v>
      </c>
      <c r="BQ33" s="76">
        <f>'Marks Entry'!EA35</f>
        <v>0</v>
      </c>
      <c r="BR33" s="76">
        <f>'Marks Entry'!EB35</f>
        <v>0</v>
      </c>
      <c r="BS33" s="76">
        <f>'Marks Entry'!EC35</f>
        <v>0</v>
      </c>
      <c r="BT33" s="76">
        <f>'Marks Entry'!ED35</f>
        <v>0</v>
      </c>
      <c r="BU33" s="76">
        <f>'Marks Entry'!EE35</f>
        <v>0</v>
      </c>
      <c r="BV33" s="78">
        <f>'Marks Entry'!EF35</f>
        <v>0</v>
      </c>
      <c r="BW33" s="77">
        <f>IF($BW$2="","",'Marks Entry'!EG35)</f>
        <v>0</v>
      </c>
      <c r="BX33" s="76">
        <f>IF($BW$2="","",'Marks Entry'!EH35)</f>
        <v>0</v>
      </c>
      <c r="BY33" s="76">
        <f>IF($BW$2="","",'Marks Entry'!EI35)</f>
        <v>0</v>
      </c>
      <c r="BZ33" s="76">
        <f>IF($BW$2="","",'Marks Entry'!EJ35)</f>
        <v>0</v>
      </c>
      <c r="CA33" s="76">
        <f>IF($BW$2="","",'Marks Entry'!EK35)</f>
        <v>0</v>
      </c>
      <c r="CB33" s="76">
        <f>IF($BW$2="","",'Marks Entry'!EL35)</f>
        <v>0</v>
      </c>
      <c r="CC33" s="76">
        <f>IF($BW$2="","",'Marks Entry'!EM35)</f>
        <v>0</v>
      </c>
      <c r="CD33" s="76">
        <f>IF($BW$2="","",'Marks Entry'!EN35)</f>
        <v>0</v>
      </c>
      <c r="CE33" s="76">
        <f>IF($BW$2="","",'Marks Entry'!EO35)</f>
        <v>0</v>
      </c>
      <c r="CF33" s="76">
        <f>IF($BW$2="","",'Marks Entry'!EP35)</f>
        <v>0</v>
      </c>
      <c r="CG33" s="76">
        <f>IF($BW$2="","",'Marks Entry'!EQ35)</f>
        <v>0</v>
      </c>
      <c r="CH33" s="78">
        <f>IF($BW$2="","",'Marks Entry'!ER35)</f>
        <v>0</v>
      </c>
      <c r="CI33" s="77" t="str">
        <f>IF($CI$2="","",'Marks Entry'!ES35)</f>
        <v/>
      </c>
      <c r="CJ33" s="76" t="str">
        <f>IF($CI$2="","",'Marks Entry'!ET35)</f>
        <v/>
      </c>
      <c r="CK33" s="76" t="str">
        <f>IF($CI$2="","",'Marks Entry'!EU35)</f>
        <v/>
      </c>
      <c r="CL33" s="76" t="str">
        <f>IF($CI$2="","",'Marks Entry'!EV35)</f>
        <v/>
      </c>
      <c r="CM33" s="76" t="str">
        <f>IF($CI$2="","",'Marks Entry'!EW35)</f>
        <v/>
      </c>
      <c r="CN33" s="76" t="str">
        <f>IF($CI$2="","",'Marks Entry'!EX35)</f>
        <v/>
      </c>
      <c r="CO33" s="76" t="str">
        <f>IF($CI$2="","",'Marks Entry'!EY35)</f>
        <v/>
      </c>
      <c r="CP33" s="76" t="str">
        <f>IF($CI$2="","",'Marks Entry'!EZ35)</f>
        <v/>
      </c>
      <c r="CQ33" s="76" t="str">
        <f>IF($CI$2="","",'Marks Entry'!FA35)</f>
        <v/>
      </c>
      <c r="CR33" s="76" t="str">
        <f>IF($CI$2="","",'Marks Entry'!FB35)</f>
        <v/>
      </c>
      <c r="CS33" s="76" t="str">
        <f>IF($CI$2="","",'Marks Entry'!FC35)</f>
        <v/>
      </c>
      <c r="CT33" s="78" t="str">
        <f>IF($CI$2="","",'Marks Entry'!FD35)</f>
        <v/>
      </c>
      <c r="CU33" s="368">
        <f>'Marks Entry'!BU35</f>
        <v>0</v>
      </c>
      <c r="CV33" s="369">
        <f>'Marks Entry'!BV35</f>
        <v>0</v>
      </c>
      <c r="CW33" s="369">
        <f t="shared" si="0"/>
        <v>0</v>
      </c>
      <c r="CX33" s="102" t="str">
        <f t="shared" si="1"/>
        <v>D</v>
      </c>
      <c r="CY33" s="101">
        <f>'Marks Entry'!BW35</f>
        <v>0</v>
      </c>
      <c r="CZ33" s="102" t="str">
        <f t="shared" si="2"/>
        <v>D</v>
      </c>
      <c r="DA33" s="715"/>
      <c r="DB33" s="47">
        <f t="shared" si="34"/>
        <v>0</v>
      </c>
      <c r="DC33" s="51">
        <f t="shared" si="3"/>
        <v>0</v>
      </c>
      <c r="DD33" s="51">
        <f t="shared" si="4"/>
        <v>0</v>
      </c>
      <c r="DE33" s="52">
        <f t="shared" si="5"/>
        <v>0</v>
      </c>
      <c r="DF33" s="304">
        <f t="shared" si="6"/>
        <v>0</v>
      </c>
      <c r="DG33" s="302">
        <f t="shared" si="7"/>
        <v>0</v>
      </c>
      <c r="DH33" s="302">
        <f t="shared" si="8"/>
        <v>0</v>
      </c>
      <c r="DI33" s="303">
        <f t="shared" si="9"/>
        <v>0</v>
      </c>
      <c r="DJ33" s="47">
        <f t="shared" si="10"/>
        <v>0</v>
      </c>
      <c r="DK33" s="51">
        <f t="shared" si="11"/>
        <v>0</v>
      </c>
      <c r="DL33" s="51">
        <f t="shared" si="12"/>
        <v>0</v>
      </c>
      <c r="DM33" s="52">
        <f t="shared" si="13"/>
        <v>0</v>
      </c>
      <c r="DN33" s="304">
        <f t="shared" si="14"/>
        <v>0</v>
      </c>
      <c r="DO33" s="302">
        <f t="shared" si="15"/>
        <v>0</v>
      </c>
      <c r="DP33" s="302">
        <f t="shared" si="16"/>
        <v>0</v>
      </c>
      <c r="DQ33" s="303">
        <f t="shared" si="17"/>
        <v>0</v>
      </c>
      <c r="DR33" s="47">
        <f t="shared" si="35"/>
        <v>0</v>
      </c>
      <c r="DS33" s="51">
        <f t="shared" si="18"/>
        <v>0</v>
      </c>
      <c r="DT33" s="51">
        <f t="shared" si="19"/>
        <v>0</v>
      </c>
      <c r="DU33" s="354">
        <f t="shared" si="20"/>
        <v>0</v>
      </c>
      <c r="DV33" s="304">
        <f t="shared" si="21"/>
        <v>0</v>
      </c>
      <c r="DW33" s="302">
        <f t="shared" si="22"/>
        <v>0</v>
      </c>
      <c r="DX33" s="302">
        <f t="shared" si="23"/>
        <v>0</v>
      </c>
      <c r="DY33" s="303">
        <f t="shared" si="24"/>
        <v>0</v>
      </c>
      <c r="DZ33" s="47" t="str">
        <f t="shared" si="25"/>
        <v/>
      </c>
      <c r="EA33" s="51" t="str">
        <f t="shared" si="26"/>
        <v/>
      </c>
      <c r="EB33" s="51" t="str">
        <f t="shared" si="27"/>
        <v/>
      </c>
      <c r="EC33" s="52" t="str">
        <f t="shared" si="28"/>
        <v/>
      </c>
      <c r="ED33" s="304">
        <f t="shared" si="29"/>
        <v>0</v>
      </c>
      <c r="EE33" s="306" t="str">
        <f t="shared" si="30"/>
        <v>D</v>
      </c>
      <c r="EF33" s="47">
        <f t="shared" si="31"/>
        <v>0</v>
      </c>
      <c r="EG33" s="48" t="str">
        <f t="shared" si="32"/>
        <v>D</v>
      </c>
      <c r="EH33" s="653"/>
    </row>
    <row r="34" spans="1:138" s="20" customFormat="1" ht="17.25" customHeight="1">
      <c r="A34" s="712"/>
      <c r="B34" s="90">
        <f t="shared" si="33"/>
        <v>0</v>
      </c>
      <c r="C34" s="19">
        <f>'Marks Entry'!D36</f>
        <v>0</v>
      </c>
      <c r="D34" s="19">
        <f>'Marks Entry'!E36</f>
        <v>0</v>
      </c>
      <c r="E34" s="106" t="str">
        <f>'Marks Entry'!F36</f>
        <v/>
      </c>
      <c r="F34" s="19">
        <f>'Marks Entry'!G36</f>
        <v>0</v>
      </c>
      <c r="G34" s="19">
        <f>'Marks Entry'!H36</f>
        <v>0</v>
      </c>
      <c r="H34" s="19">
        <f>'Marks Entry'!I36</f>
        <v>0</v>
      </c>
      <c r="I34" s="19">
        <f>'Marks Entry'!J36</f>
        <v>0</v>
      </c>
      <c r="J34" s="748">
        <f>'Marks Entry'!K36</f>
        <v>0</v>
      </c>
      <c r="K34" s="92" t="str">
        <f>'Marks Entry'!L36</f>
        <v/>
      </c>
      <c r="L34" s="93">
        <f>'Marks Entry'!M36</f>
        <v>0</v>
      </c>
      <c r="M34" s="94" t="str">
        <f>'Marks Entry'!N36</f>
        <v/>
      </c>
      <c r="N34" s="98">
        <f>'Marks Entry'!O36</f>
        <v>0</v>
      </c>
      <c r="O34" s="77">
        <f>'Marks Entry'!BY36</f>
        <v>0</v>
      </c>
      <c r="P34" s="76">
        <f>'Marks Entry'!BZ36</f>
        <v>0</v>
      </c>
      <c r="Q34" s="76">
        <f>'Marks Entry'!CA36</f>
        <v>0</v>
      </c>
      <c r="R34" s="76">
        <f>'Marks Entry'!CB36</f>
        <v>0</v>
      </c>
      <c r="S34" s="76">
        <f>'Marks Entry'!CC36</f>
        <v>0</v>
      </c>
      <c r="T34" s="76">
        <f>'Marks Entry'!CD36</f>
        <v>0</v>
      </c>
      <c r="U34" s="76">
        <f>'Marks Entry'!CE36</f>
        <v>0</v>
      </c>
      <c r="V34" s="76">
        <f>'Marks Entry'!CF36</f>
        <v>0</v>
      </c>
      <c r="W34" s="76">
        <f>'Marks Entry'!CG36</f>
        <v>0</v>
      </c>
      <c r="X34" s="76">
        <f>'Marks Entry'!CH36</f>
        <v>0</v>
      </c>
      <c r="Y34" s="76">
        <f>'Marks Entry'!CI36</f>
        <v>0</v>
      </c>
      <c r="Z34" s="78">
        <f>'Marks Entry'!CJ36</f>
        <v>0</v>
      </c>
      <c r="AA34" s="77">
        <f>'Marks Entry'!CK36</f>
        <v>0</v>
      </c>
      <c r="AB34" s="76">
        <f>'Marks Entry'!CL36</f>
        <v>0</v>
      </c>
      <c r="AC34" s="76">
        <f>'Marks Entry'!CM36</f>
        <v>0</v>
      </c>
      <c r="AD34" s="76">
        <f>'Marks Entry'!CN36</f>
        <v>0</v>
      </c>
      <c r="AE34" s="76">
        <f>'Marks Entry'!CO36</f>
        <v>0</v>
      </c>
      <c r="AF34" s="76">
        <f>'Marks Entry'!CP36</f>
        <v>0</v>
      </c>
      <c r="AG34" s="76">
        <f>'Marks Entry'!CQ36</f>
        <v>0</v>
      </c>
      <c r="AH34" s="76">
        <f>'Marks Entry'!CR36</f>
        <v>0</v>
      </c>
      <c r="AI34" s="76">
        <f>'Marks Entry'!CS36</f>
        <v>0</v>
      </c>
      <c r="AJ34" s="76">
        <f>'Marks Entry'!CT36</f>
        <v>0</v>
      </c>
      <c r="AK34" s="76">
        <f>'Marks Entry'!CU36</f>
        <v>0</v>
      </c>
      <c r="AL34" s="78">
        <f>'Marks Entry'!CV36</f>
        <v>0</v>
      </c>
      <c r="AM34" s="77">
        <f>'Marks Entry'!CW36</f>
        <v>0</v>
      </c>
      <c r="AN34" s="76">
        <f>'Marks Entry'!CX36</f>
        <v>0</v>
      </c>
      <c r="AO34" s="76">
        <f>'Marks Entry'!CY36</f>
        <v>0</v>
      </c>
      <c r="AP34" s="76">
        <f>'Marks Entry'!CZ36</f>
        <v>0</v>
      </c>
      <c r="AQ34" s="76">
        <f>'Marks Entry'!DA36</f>
        <v>0</v>
      </c>
      <c r="AR34" s="76">
        <f>'Marks Entry'!DB36</f>
        <v>0</v>
      </c>
      <c r="AS34" s="76">
        <f>'Marks Entry'!DC36</f>
        <v>0</v>
      </c>
      <c r="AT34" s="76">
        <f>'Marks Entry'!DD36</f>
        <v>0</v>
      </c>
      <c r="AU34" s="76">
        <f>'Marks Entry'!DE36</f>
        <v>0</v>
      </c>
      <c r="AV34" s="76">
        <f>'Marks Entry'!DF36</f>
        <v>0</v>
      </c>
      <c r="AW34" s="76">
        <f>'Marks Entry'!DG36</f>
        <v>0</v>
      </c>
      <c r="AX34" s="78">
        <f>'Marks Entry'!DH36</f>
        <v>0</v>
      </c>
      <c r="AY34" s="77">
        <f>'Marks Entry'!DI36</f>
        <v>0</v>
      </c>
      <c r="AZ34" s="76">
        <f>'Marks Entry'!DJ36</f>
        <v>0</v>
      </c>
      <c r="BA34" s="76">
        <f>'Marks Entry'!DK36</f>
        <v>0</v>
      </c>
      <c r="BB34" s="76">
        <f>'Marks Entry'!DL36</f>
        <v>0</v>
      </c>
      <c r="BC34" s="76">
        <f>'Marks Entry'!DM36</f>
        <v>0</v>
      </c>
      <c r="BD34" s="76">
        <f>'Marks Entry'!DN36</f>
        <v>0</v>
      </c>
      <c r="BE34" s="76">
        <f>'Marks Entry'!DO36</f>
        <v>0</v>
      </c>
      <c r="BF34" s="76">
        <f>'Marks Entry'!DP36</f>
        <v>0</v>
      </c>
      <c r="BG34" s="76">
        <f>'Marks Entry'!DQ36</f>
        <v>0</v>
      </c>
      <c r="BH34" s="76">
        <f>'Marks Entry'!DR36</f>
        <v>0</v>
      </c>
      <c r="BI34" s="76">
        <f>'Marks Entry'!DS36</f>
        <v>0</v>
      </c>
      <c r="BJ34" s="78">
        <f>'Marks Entry'!DT36</f>
        <v>0</v>
      </c>
      <c r="BK34" s="77">
        <f>'Marks Entry'!DU36</f>
        <v>0</v>
      </c>
      <c r="BL34" s="76">
        <f>'Marks Entry'!DV36</f>
        <v>0</v>
      </c>
      <c r="BM34" s="76">
        <f>'Marks Entry'!DW36</f>
        <v>0</v>
      </c>
      <c r="BN34" s="76">
        <f>'Marks Entry'!DX36</f>
        <v>0</v>
      </c>
      <c r="BO34" s="76">
        <f>'Marks Entry'!DY36</f>
        <v>0</v>
      </c>
      <c r="BP34" s="76">
        <f>'Marks Entry'!DZ36</f>
        <v>0</v>
      </c>
      <c r="BQ34" s="76">
        <f>'Marks Entry'!EA36</f>
        <v>0</v>
      </c>
      <c r="BR34" s="76">
        <f>'Marks Entry'!EB36</f>
        <v>0</v>
      </c>
      <c r="BS34" s="76">
        <f>'Marks Entry'!EC36</f>
        <v>0</v>
      </c>
      <c r="BT34" s="76">
        <f>'Marks Entry'!ED36</f>
        <v>0</v>
      </c>
      <c r="BU34" s="76">
        <f>'Marks Entry'!EE36</f>
        <v>0</v>
      </c>
      <c r="BV34" s="78">
        <f>'Marks Entry'!EF36</f>
        <v>0</v>
      </c>
      <c r="BW34" s="77">
        <f>IF($BW$2="","",'Marks Entry'!EG36)</f>
        <v>0</v>
      </c>
      <c r="BX34" s="76">
        <f>IF($BW$2="","",'Marks Entry'!EH36)</f>
        <v>0</v>
      </c>
      <c r="BY34" s="76">
        <f>IF($BW$2="","",'Marks Entry'!EI36)</f>
        <v>0</v>
      </c>
      <c r="BZ34" s="76">
        <f>IF($BW$2="","",'Marks Entry'!EJ36)</f>
        <v>0</v>
      </c>
      <c r="CA34" s="76">
        <f>IF($BW$2="","",'Marks Entry'!EK36)</f>
        <v>0</v>
      </c>
      <c r="CB34" s="76">
        <f>IF($BW$2="","",'Marks Entry'!EL36)</f>
        <v>0</v>
      </c>
      <c r="CC34" s="76">
        <f>IF($BW$2="","",'Marks Entry'!EM36)</f>
        <v>0</v>
      </c>
      <c r="CD34" s="76">
        <f>IF($BW$2="","",'Marks Entry'!EN36)</f>
        <v>0</v>
      </c>
      <c r="CE34" s="76">
        <f>IF($BW$2="","",'Marks Entry'!EO36)</f>
        <v>0</v>
      </c>
      <c r="CF34" s="76">
        <f>IF($BW$2="","",'Marks Entry'!EP36)</f>
        <v>0</v>
      </c>
      <c r="CG34" s="76">
        <f>IF($BW$2="","",'Marks Entry'!EQ36)</f>
        <v>0</v>
      </c>
      <c r="CH34" s="78">
        <f>IF($BW$2="","",'Marks Entry'!ER36)</f>
        <v>0</v>
      </c>
      <c r="CI34" s="77" t="str">
        <f>IF($CI$2="","",'Marks Entry'!ES36)</f>
        <v/>
      </c>
      <c r="CJ34" s="76" t="str">
        <f>IF($CI$2="","",'Marks Entry'!ET36)</f>
        <v/>
      </c>
      <c r="CK34" s="76" t="str">
        <f>IF($CI$2="","",'Marks Entry'!EU36)</f>
        <v/>
      </c>
      <c r="CL34" s="76" t="str">
        <f>IF($CI$2="","",'Marks Entry'!EV36)</f>
        <v/>
      </c>
      <c r="CM34" s="76" t="str">
        <f>IF($CI$2="","",'Marks Entry'!EW36)</f>
        <v/>
      </c>
      <c r="CN34" s="76" t="str">
        <f>IF($CI$2="","",'Marks Entry'!EX36)</f>
        <v/>
      </c>
      <c r="CO34" s="76" t="str">
        <f>IF($CI$2="","",'Marks Entry'!EY36)</f>
        <v/>
      </c>
      <c r="CP34" s="76" t="str">
        <f>IF($CI$2="","",'Marks Entry'!EZ36)</f>
        <v/>
      </c>
      <c r="CQ34" s="76" t="str">
        <f>IF($CI$2="","",'Marks Entry'!FA36)</f>
        <v/>
      </c>
      <c r="CR34" s="76" t="str">
        <f>IF($CI$2="","",'Marks Entry'!FB36)</f>
        <v/>
      </c>
      <c r="CS34" s="76" t="str">
        <f>IF($CI$2="","",'Marks Entry'!FC36)</f>
        <v/>
      </c>
      <c r="CT34" s="78" t="str">
        <f>IF($CI$2="","",'Marks Entry'!FD36)</f>
        <v/>
      </c>
      <c r="CU34" s="368">
        <f>'Marks Entry'!BU36</f>
        <v>0</v>
      </c>
      <c r="CV34" s="369">
        <f>'Marks Entry'!BV36</f>
        <v>0</v>
      </c>
      <c r="CW34" s="369">
        <f t="shared" si="0"/>
        <v>0</v>
      </c>
      <c r="CX34" s="102" t="str">
        <f t="shared" si="1"/>
        <v>D</v>
      </c>
      <c r="CY34" s="101">
        <f>'Marks Entry'!BW36</f>
        <v>0</v>
      </c>
      <c r="CZ34" s="102" t="str">
        <f t="shared" si="2"/>
        <v>D</v>
      </c>
      <c r="DA34" s="715"/>
      <c r="DB34" s="47">
        <f t="shared" si="34"/>
        <v>0</v>
      </c>
      <c r="DC34" s="51">
        <f t="shared" si="3"/>
        <v>0</v>
      </c>
      <c r="DD34" s="51">
        <f t="shared" si="4"/>
        <v>0</v>
      </c>
      <c r="DE34" s="52">
        <f t="shared" si="5"/>
        <v>0</v>
      </c>
      <c r="DF34" s="304">
        <f t="shared" si="6"/>
        <v>0</v>
      </c>
      <c r="DG34" s="302">
        <f t="shared" si="7"/>
        <v>0</v>
      </c>
      <c r="DH34" s="302">
        <f t="shared" si="8"/>
        <v>0</v>
      </c>
      <c r="DI34" s="303">
        <f t="shared" si="9"/>
        <v>0</v>
      </c>
      <c r="DJ34" s="47">
        <f t="shared" si="10"/>
        <v>0</v>
      </c>
      <c r="DK34" s="51">
        <f t="shared" si="11"/>
        <v>0</v>
      </c>
      <c r="DL34" s="51">
        <f t="shared" si="12"/>
        <v>0</v>
      </c>
      <c r="DM34" s="52">
        <f t="shared" si="13"/>
        <v>0</v>
      </c>
      <c r="DN34" s="304">
        <f t="shared" si="14"/>
        <v>0</v>
      </c>
      <c r="DO34" s="302">
        <f t="shared" si="15"/>
        <v>0</v>
      </c>
      <c r="DP34" s="302">
        <f t="shared" si="16"/>
        <v>0</v>
      </c>
      <c r="DQ34" s="303">
        <f t="shared" si="17"/>
        <v>0</v>
      </c>
      <c r="DR34" s="47">
        <f t="shared" si="35"/>
        <v>0</v>
      </c>
      <c r="DS34" s="51">
        <f t="shared" si="18"/>
        <v>0</v>
      </c>
      <c r="DT34" s="51">
        <f t="shared" si="19"/>
        <v>0</v>
      </c>
      <c r="DU34" s="354">
        <f t="shared" si="20"/>
        <v>0</v>
      </c>
      <c r="DV34" s="304">
        <f t="shared" si="21"/>
        <v>0</v>
      </c>
      <c r="DW34" s="302">
        <f t="shared" si="22"/>
        <v>0</v>
      </c>
      <c r="DX34" s="302">
        <f t="shared" si="23"/>
        <v>0</v>
      </c>
      <c r="DY34" s="303">
        <f t="shared" si="24"/>
        <v>0</v>
      </c>
      <c r="DZ34" s="47" t="str">
        <f t="shared" si="25"/>
        <v/>
      </c>
      <c r="EA34" s="51" t="str">
        <f t="shared" si="26"/>
        <v/>
      </c>
      <c r="EB34" s="51" t="str">
        <f t="shared" si="27"/>
        <v/>
      </c>
      <c r="EC34" s="52" t="str">
        <f t="shared" si="28"/>
        <v/>
      </c>
      <c r="ED34" s="304">
        <f t="shared" si="29"/>
        <v>0</v>
      </c>
      <c r="EE34" s="306" t="str">
        <f t="shared" si="30"/>
        <v>D</v>
      </c>
      <c r="EF34" s="47">
        <f t="shared" si="31"/>
        <v>0</v>
      </c>
      <c r="EG34" s="48" t="str">
        <f t="shared" si="32"/>
        <v>D</v>
      </c>
      <c r="EH34" s="653"/>
    </row>
    <row r="35" spans="1:138" s="20" customFormat="1" ht="17.25" customHeight="1">
      <c r="A35" s="712"/>
      <c r="B35" s="90">
        <f t="shared" si="33"/>
        <v>0</v>
      </c>
      <c r="C35" s="19">
        <f>'Marks Entry'!D37</f>
        <v>0</v>
      </c>
      <c r="D35" s="19">
        <f>'Marks Entry'!E37</f>
        <v>0</v>
      </c>
      <c r="E35" s="106" t="str">
        <f>'Marks Entry'!F37</f>
        <v/>
      </c>
      <c r="F35" s="19">
        <f>'Marks Entry'!G37</f>
        <v>0</v>
      </c>
      <c r="G35" s="19">
        <f>'Marks Entry'!H37</f>
        <v>0</v>
      </c>
      <c r="H35" s="19">
        <f>'Marks Entry'!I37</f>
        <v>0</v>
      </c>
      <c r="I35" s="19">
        <f>'Marks Entry'!J37</f>
        <v>0</v>
      </c>
      <c r="J35" s="748">
        <f>'Marks Entry'!K37</f>
        <v>0</v>
      </c>
      <c r="K35" s="92" t="str">
        <f>'Marks Entry'!L37</f>
        <v/>
      </c>
      <c r="L35" s="93">
        <f>'Marks Entry'!M37</f>
        <v>0</v>
      </c>
      <c r="M35" s="94" t="str">
        <f>'Marks Entry'!N37</f>
        <v/>
      </c>
      <c r="N35" s="98">
        <f>'Marks Entry'!O37</f>
        <v>0</v>
      </c>
      <c r="O35" s="77">
        <f>'Marks Entry'!BY37</f>
        <v>0</v>
      </c>
      <c r="P35" s="76">
        <f>'Marks Entry'!BZ37</f>
        <v>0</v>
      </c>
      <c r="Q35" s="76">
        <f>'Marks Entry'!CA37</f>
        <v>0</v>
      </c>
      <c r="R35" s="76">
        <f>'Marks Entry'!CB37</f>
        <v>0</v>
      </c>
      <c r="S35" s="76">
        <f>'Marks Entry'!CC37</f>
        <v>0</v>
      </c>
      <c r="T35" s="76">
        <f>'Marks Entry'!CD37</f>
        <v>0</v>
      </c>
      <c r="U35" s="76">
        <f>'Marks Entry'!CE37</f>
        <v>0</v>
      </c>
      <c r="V35" s="76">
        <f>'Marks Entry'!CF37</f>
        <v>0</v>
      </c>
      <c r="W35" s="76">
        <f>'Marks Entry'!CG37</f>
        <v>0</v>
      </c>
      <c r="X35" s="76">
        <f>'Marks Entry'!CH37</f>
        <v>0</v>
      </c>
      <c r="Y35" s="76">
        <f>'Marks Entry'!CI37</f>
        <v>0</v>
      </c>
      <c r="Z35" s="78">
        <f>'Marks Entry'!CJ37</f>
        <v>0</v>
      </c>
      <c r="AA35" s="77">
        <f>'Marks Entry'!CK37</f>
        <v>0</v>
      </c>
      <c r="AB35" s="76">
        <f>'Marks Entry'!CL37</f>
        <v>0</v>
      </c>
      <c r="AC35" s="76">
        <f>'Marks Entry'!CM37</f>
        <v>0</v>
      </c>
      <c r="AD35" s="76">
        <f>'Marks Entry'!CN37</f>
        <v>0</v>
      </c>
      <c r="AE35" s="76">
        <f>'Marks Entry'!CO37</f>
        <v>0</v>
      </c>
      <c r="AF35" s="76">
        <f>'Marks Entry'!CP37</f>
        <v>0</v>
      </c>
      <c r="AG35" s="76">
        <f>'Marks Entry'!CQ37</f>
        <v>0</v>
      </c>
      <c r="AH35" s="76">
        <f>'Marks Entry'!CR37</f>
        <v>0</v>
      </c>
      <c r="AI35" s="76">
        <f>'Marks Entry'!CS37</f>
        <v>0</v>
      </c>
      <c r="AJ35" s="76">
        <f>'Marks Entry'!CT37</f>
        <v>0</v>
      </c>
      <c r="AK35" s="76">
        <f>'Marks Entry'!CU37</f>
        <v>0</v>
      </c>
      <c r="AL35" s="78">
        <f>'Marks Entry'!CV37</f>
        <v>0</v>
      </c>
      <c r="AM35" s="77">
        <f>'Marks Entry'!CW37</f>
        <v>0</v>
      </c>
      <c r="AN35" s="76">
        <f>'Marks Entry'!CX37</f>
        <v>0</v>
      </c>
      <c r="AO35" s="76">
        <f>'Marks Entry'!CY37</f>
        <v>0</v>
      </c>
      <c r="AP35" s="76">
        <f>'Marks Entry'!CZ37</f>
        <v>0</v>
      </c>
      <c r="AQ35" s="76">
        <f>'Marks Entry'!DA37</f>
        <v>0</v>
      </c>
      <c r="AR35" s="76">
        <f>'Marks Entry'!DB37</f>
        <v>0</v>
      </c>
      <c r="AS35" s="76">
        <f>'Marks Entry'!DC37</f>
        <v>0</v>
      </c>
      <c r="AT35" s="76">
        <f>'Marks Entry'!DD37</f>
        <v>0</v>
      </c>
      <c r="AU35" s="76">
        <f>'Marks Entry'!DE37</f>
        <v>0</v>
      </c>
      <c r="AV35" s="76">
        <f>'Marks Entry'!DF37</f>
        <v>0</v>
      </c>
      <c r="AW35" s="76">
        <f>'Marks Entry'!DG37</f>
        <v>0</v>
      </c>
      <c r="AX35" s="78">
        <f>'Marks Entry'!DH37</f>
        <v>0</v>
      </c>
      <c r="AY35" s="77">
        <f>'Marks Entry'!DI37</f>
        <v>0</v>
      </c>
      <c r="AZ35" s="76">
        <f>'Marks Entry'!DJ37</f>
        <v>0</v>
      </c>
      <c r="BA35" s="76">
        <f>'Marks Entry'!DK37</f>
        <v>0</v>
      </c>
      <c r="BB35" s="76">
        <f>'Marks Entry'!DL37</f>
        <v>0</v>
      </c>
      <c r="BC35" s="76">
        <f>'Marks Entry'!DM37</f>
        <v>0</v>
      </c>
      <c r="BD35" s="76">
        <f>'Marks Entry'!DN37</f>
        <v>0</v>
      </c>
      <c r="BE35" s="76">
        <f>'Marks Entry'!DO37</f>
        <v>0</v>
      </c>
      <c r="BF35" s="76">
        <f>'Marks Entry'!DP37</f>
        <v>0</v>
      </c>
      <c r="BG35" s="76">
        <f>'Marks Entry'!DQ37</f>
        <v>0</v>
      </c>
      <c r="BH35" s="76">
        <f>'Marks Entry'!DR37</f>
        <v>0</v>
      </c>
      <c r="BI35" s="76">
        <f>'Marks Entry'!DS37</f>
        <v>0</v>
      </c>
      <c r="BJ35" s="78">
        <f>'Marks Entry'!DT37</f>
        <v>0</v>
      </c>
      <c r="BK35" s="77">
        <f>'Marks Entry'!DU37</f>
        <v>0</v>
      </c>
      <c r="BL35" s="76">
        <f>'Marks Entry'!DV37</f>
        <v>0</v>
      </c>
      <c r="BM35" s="76">
        <f>'Marks Entry'!DW37</f>
        <v>0</v>
      </c>
      <c r="BN35" s="76">
        <f>'Marks Entry'!DX37</f>
        <v>0</v>
      </c>
      <c r="BO35" s="76">
        <f>'Marks Entry'!DY37</f>
        <v>0</v>
      </c>
      <c r="BP35" s="76">
        <f>'Marks Entry'!DZ37</f>
        <v>0</v>
      </c>
      <c r="BQ35" s="76">
        <f>'Marks Entry'!EA37</f>
        <v>0</v>
      </c>
      <c r="BR35" s="76">
        <f>'Marks Entry'!EB37</f>
        <v>0</v>
      </c>
      <c r="BS35" s="76">
        <f>'Marks Entry'!EC37</f>
        <v>0</v>
      </c>
      <c r="BT35" s="76">
        <f>'Marks Entry'!ED37</f>
        <v>0</v>
      </c>
      <c r="BU35" s="76">
        <f>'Marks Entry'!EE37</f>
        <v>0</v>
      </c>
      <c r="BV35" s="78">
        <f>'Marks Entry'!EF37</f>
        <v>0</v>
      </c>
      <c r="BW35" s="77">
        <f>IF($BW$2="","",'Marks Entry'!EG37)</f>
        <v>0</v>
      </c>
      <c r="BX35" s="76">
        <f>IF($BW$2="","",'Marks Entry'!EH37)</f>
        <v>0</v>
      </c>
      <c r="BY35" s="76">
        <f>IF($BW$2="","",'Marks Entry'!EI37)</f>
        <v>0</v>
      </c>
      <c r="BZ35" s="76">
        <f>IF($BW$2="","",'Marks Entry'!EJ37)</f>
        <v>0</v>
      </c>
      <c r="CA35" s="76">
        <f>IF($BW$2="","",'Marks Entry'!EK37)</f>
        <v>0</v>
      </c>
      <c r="CB35" s="76">
        <f>IF($BW$2="","",'Marks Entry'!EL37)</f>
        <v>0</v>
      </c>
      <c r="CC35" s="76">
        <f>IF($BW$2="","",'Marks Entry'!EM37)</f>
        <v>0</v>
      </c>
      <c r="CD35" s="76">
        <f>IF($BW$2="","",'Marks Entry'!EN37)</f>
        <v>0</v>
      </c>
      <c r="CE35" s="76">
        <f>IF($BW$2="","",'Marks Entry'!EO37)</f>
        <v>0</v>
      </c>
      <c r="CF35" s="76">
        <f>IF($BW$2="","",'Marks Entry'!EP37)</f>
        <v>0</v>
      </c>
      <c r="CG35" s="76">
        <f>IF($BW$2="","",'Marks Entry'!EQ37)</f>
        <v>0</v>
      </c>
      <c r="CH35" s="78">
        <f>IF($BW$2="","",'Marks Entry'!ER37)</f>
        <v>0</v>
      </c>
      <c r="CI35" s="77" t="str">
        <f>IF($CI$2="","",'Marks Entry'!ES37)</f>
        <v/>
      </c>
      <c r="CJ35" s="76" t="str">
        <f>IF($CI$2="","",'Marks Entry'!ET37)</f>
        <v/>
      </c>
      <c r="CK35" s="76" t="str">
        <f>IF($CI$2="","",'Marks Entry'!EU37)</f>
        <v/>
      </c>
      <c r="CL35" s="76" t="str">
        <f>IF($CI$2="","",'Marks Entry'!EV37)</f>
        <v/>
      </c>
      <c r="CM35" s="76" t="str">
        <f>IF($CI$2="","",'Marks Entry'!EW37)</f>
        <v/>
      </c>
      <c r="CN35" s="76" t="str">
        <f>IF($CI$2="","",'Marks Entry'!EX37)</f>
        <v/>
      </c>
      <c r="CO35" s="76" t="str">
        <f>IF($CI$2="","",'Marks Entry'!EY37)</f>
        <v/>
      </c>
      <c r="CP35" s="76" t="str">
        <f>IF($CI$2="","",'Marks Entry'!EZ37)</f>
        <v/>
      </c>
      <c r="CQ35" s="76" t="str">
        <f>IF($CI$2="","",'Marks Entry'!FA37)</f>
        <v/>
      </c>
      <c r="CR35" s="76" t="str">
        <f>IF($CI$2="","",'Marks Entry'!FB37)</f>
        <v/>
      </c>
      <c r="CS35" s="76" t="str">
        <f>IF($CI$2="","",'Marks Entry'!FC37)</f>
        <v/>
      </c>
      <c r="CT35" s="78" t="str">
        <f>IF($CI$2="","",'Marks Entry'!FD37)</f>
        <v/>
      </c>
      <c r="CU35" s="368">
        <f>'Marks Entry'!BU37</f>
        <v>0</v>
      </c>
      <c r="CV35" s="369">
        <f>'Marks Entry'!BV37</f>
        <v>0</v>
      </c>
      <c r="CW35" s="369">
        <f t="shared" si="0"/>
        <v>0</v>
      </c>
      <c r="CX35" s="102" t="str">
        <f t="shared" si="1"/>
        <v>D</v>
      </c>
      <c r="CY35" s="101">
        <f>'Marks Entry'!BW37</f>
        <v>0</v>
      </c>
      <c r="CZ35" s="102" t="str">
        <f t="shared" si="2"/>
        <v>D</v>
      </c>
      <c r="DA35" s="715"/>
      <c r="DB35" s="47">
        <f t="shared" si="34"/>
        <v>0</v>
      </c>
      <c r="DC35" s="51">
        <f t="shared" si="3"/>
        <v>0</v>
      </c>
      <c r="DD35" s="51">
        <f t="shared" si="4"/>
        <v>0</v>
      </c>
      <c r="DE35" s="52">
        <f t="shared" si="5"/>
        <v>0</v>
      </c>
      <c r="DF35" s="304">
        <f t="shared" si="6"/>
        <v>0</v>
      </c>
      <c r="DG35" s="302">
        <f t="shared" si="7"/>
        <v>0</v>
      </c>
      <c r="DH35" s="302">
        <f t="shared" si="8"/>
        <v>0</v>
      </c>
      <c r="DI35" s="303">
        <f t="shared" si="9"/>
        <v>0</v>
      </c>
      <c r="DJ35" s="47">
        <f t="shared" si="10"/>
        <v>0</v>
      </c>
      <c r="DK35" s="51">
        <f t="shared" si="11"/>
        <v>0</v>
      </c>
      <c r="DL35" s="51">
        <f t="shared" si="12"/>
        <v>0</v>
      </c>
      <c r="DM35" s="52">
        <f t="shared" si="13"/>
        <v>0</v>
      </c>
      <c r="DN35" s="304">
        <f t="shared" si="14"/>
        <v>0</v>
      </c>
      <c r="DO35" s="302">
        <f t="shared" si="15"/>
        <v>0</v>
      </c>
      <c r="DP35" s="302">
        <f t="shared" si="16"/>
        <v>0</v>
      </c>
      <c r="DQ35" s="303">
        <f t="shared" si="17"/>
        <v>0</v>
      </c>
      <c r="DR35" s="47">
        <f t="shared" si="35"/>
        <v>0</v>
      </c>
      <c r="DS35" s="51">
        <f t="shared" si="18"/>
        <v>0</v>
      </c>
      <c r="DT35" s="51">
        <f t="shared" si="19"/>
        <v>0</v>
      </c>
      <c r="DU35" s="354">
        <f t="shared" si="20"/>
        <v>0</v>
      </c>
      <c r="DV35" s="304">
        <f t="shared" si="21"/>
        <v>0</v>
      </c>
      <c r="DW35" s="302">
        <f t="shared" si="22"/>
        <v>0</v>
      </c>
      <c r="DX35" s="302">
        <f t="shared" si="23"/>
        <v>0</v>
      </c>
      <c r="DY35" s="303">
        <f t="shared" si="24"/>
        <v>0</v>
      </c>
      <c r="DZ35" s="47" t="str">
        <f t="shared" si="25"/>
        <v/>
      </c>
      <c r="EA35" s="51" t="str">
        <f t="shared" si="26"/>
        <v/>
      </c>
      <c r="EB35" s="51" t="str">
        <f t="shared" si="27"/>
        <v/>
      </c>
      <c r="EC35" s="52" t="str">
        <f t="shared" si="28"/>
        <v/>
      </c>
      <c r="ED35" s="304">
        <f t="shared" si="29"/>
        <v>0</v>
      </c>
      <c r="EE35" s="306" t="str">
        <f t="shared" si="30"/>
        <v>D</v>
      </c>
      <c r="EF35" s="47">
        <f t="shared" si="31"/>
        <v>0</v>
      </c>
      <c r="EG35" s="48" t="str">
        <f t="shared" si="32"/>
        <v>D</v>
      </c>
      <c r="EH35" s="653"/>
    </row>
    <row r="36" spans="1:138" s="20" customFormat="1" ht="17.25" customHeight="1">
      <c r="A36" s="712"/>
      <c r="B36" s="90">
        <f t="shared" si="33"/>
        <v>0</v>
      </c>
      <c r="C36" s="19">
        <f>'Marks Entry'!D38</f>
        <v>0</v>
      </c>
      <c r="D36" s="19">
        <f>'Marks Entry'!E38</f>
        <v>0</v>
      </c>
      <c r="E36" s="106" t="str">
        <f>'Marks Entry'!F38</f>
        <v/>
      </c>
      <c r="F36" s="19">
        <f>'Marks Entry'!G38</f>
        <v>0</v>
      </c>
      <c r="G36" s="19">
        <f>'Marks Entry'!H38</f>
        <v>0</v>
      </c>
      <c r="H36" s="19">
        <f>'Marks Entry'!I38</f>
        <v>0</v>
      </c>
      <c r="I36" s="19">
        <f>'Marks Entry'!J38</f>
        <v>0</v>
      </c>
      <c r="J36" s="748">
        <f>'Marks Entry'!K38</f>
        <v>0</v>
      </c>
      <c r="K36" s="92" t="str">
        <f>'Marks Entry'!L38</f>
        <v/>
      </c>
      <c r="L36" s="93">
        <f>'Marks Entry'!M38</f>
        <v>0</v>
      </c>
      <c r="M36" s="94" t="str">
        <f>'Marks Entry'!N38</f>
        <v/>
      </c>
      <c r="N36" s="98">
        <f>'Marks Entry'!O38</f>
        <v>0</v>
      </c>
      <c r="O36" s="77">
        <f>'Marks Entry'!BY38</f>
        <v>0</v>
      </c>
      <c r="P36" s="76">
        <f>'Marks Entry'!BZ38</f>
        <v>0</v>
      </c>
      <c r="Q36" s="76">
        <f>'Marks Entry'!CA38</f>
        <v>0</v>
      </c>
      <c r="R36" s="76">
        <f>'Marks Entry'!CB38</f>
        <v>0</v>
      </c>
      <c r="S36" s="76">
        <f>'Marks Entry'!CC38</f>
        <v>0</v>
      </c>
      <c r="T36" s="76">
        <f>'Marks Entry'!CD38</f>
        <v>0</v>
      </c>
      <c r="U36" s="76">
        <f>'Marks Entry'!CE38</f>
        <v>0</v>
      </c>
      <c r="V36" s="76">
        <f>'Marks Entry'!CF38</f>
        <v>0</v>
      </c>
      <c r="W36" s="76">
        <f>'Marks Entry'!CG38</f>
        <v>0</v>
      </c>
      <c r="X36" s="76">
        <f>'Marks Entry'!CH38</f>
        <v>0</v>
      </c>
      <c r="Y36" s="76">
        <f>'Marks Entry'!CI38</f>
        <v>0</v>
      </c>
      <c r="Z36" s="78">
        <f>'Marks Entry'!CJ38</f>
        <v>0</v>
      </c>
      <c r="AA36" s="77">
        <f>'Marks Entry'!CK38</f>
        <v>0</v>
      </c>
      <c r="AB36" s="76">
        <f>'Marks Entry'!CL38</f>
        <v>0</v>
      </c>
      <c r="AC36" s="76">
        <f>'Marks Entry'!CM38</f>
        <v>0</v>
      </c>
      <c r="AD36" s="76">
        <f>'Marks Entry'!CN38</f>
        <v>0</v>
      </c>
      <c r="AE36" s="76">
        <f>'Marks Entry'!CO38</f>
        <v>0</v>
      </c>
      <c r="AF36" s="76">
        <f>'Marks Entry'!CP38</f>
        <v>0</v>
      </c>
      <c r="AG36" s="76">
        <f>'Marks Entry'!CQ38</f>
        <v>0</v>
      </c>
      <c r="AH36" s="76">
        <f>'Marks Entry'!CR38</f>
        <v>0</v>
      </c>
      <c r="AI36" s="76">
        <f>'Marks Entry'!CS38</f>
        <v>0</v>
      </c>
      <c r="AJ36" s="76">
        <f>'Marks Entry'!CT38</f>
        <v>0</v>
      </c>
      <c r="AK36" s="76">
        <f>'Marks Entry'!CU38</f>
        <v>0</v>
      </c>
      <c r="AL36" s="78">
        <f>'Marks Entry'!CV38</f>
        <v>0</v>
      </c>
      <c r="AM36" s="77">
        <f>'Marks Entry'!CW38</f>
        <v>0</v>
      </c>
      <c r="AN36" s="76">
        <f>'Marks Entry'!CX38</f>
        <v>0</v>
      </c>
      <c r="AO36" s="76">
        <f>'Marks Entry'!CY38</f>
        <v>0</v>
      </c>
      <c r="AP36" s="76">
        <f>'Marks Entry'!CZ38</f>
        <v>0</v>
      </c>
      <c r="AQ36" s="76">
        <f>'Marks Entry'!DA38</f>
        <v>0</v>
      </c>
      <c r="AR36" s="76">
        <f>'Marks Entry'!DB38</f>
        <v>0</v>
      </c>
      <c r="AS36" s="76">
        <f>'Marks Entry'!DC38</f>
        <v>0</v>
      </c>
      <c r="AT36" s="76">
        <f>'Marks Entry'!DD38</f>
        <v>0</v>
      </c>
      <c r="AU36" s="76">
        <f>'Marks Entry'!DE38</f>
        <v>0</v>
      </c>
      <c r="AV36" s="76">
        <f>'Marks Entry'!DF38</f>
        <v>0</v>
      </c>
      <c r="AW36" s="76">
        <f>'Marks Entry'!DG38</f>
        <v>0</v>
      </c>
      <c r="AX36" s="78">
        <f>'Marks Entry'!DH38</f>
        <v>0</v>
      </c>
      <c r="AY36" s="77">
        <f>'Marks Entry'!DI38</f>
        <v>0</v>
      </c>
      <c r="AZ36" s="76">
        <f>'Marks Entry'!DJ38</f>
        <v>0</v>
      </c>
      <c r="BA36" s="76">
        <f>'Marks Entry'!DK38</f>
        <v>0</v>
      </c>
      <c r="BB36" s="76">
        <f>'Marks Entry'!DL38</f>
        <v>0</v>
      </c>
      <c r="BC36" s="76">
        <f>'Marks Entry'!DM38</f>
        <v>0</v>
      </c>
      <c r="BD36" s="76">
        <f>'Marks Entry'!DN38</f>
        <v>0</v>
      </c>
      <c r="BE36" s="76">
        <f>'Marks Entry'!DO38</f>
        <v>0</v>
      </c>
      <c r="BF36" s="76">
        <f>'Marks Entry'!DP38</f>
        <v>0</v>
      </c>
      <c r="BG36" s="76">
        <f>'Marks Entry'!DQ38</f>
        <v>0</v>
      </c>
      <c r="BH36" s="76">
        <f>'Marks Entry'!DR38</f>
        <v>0</v>
      </c>
      <c r="BI36" s="76">
        <f>'Marks Entry'!DS38</f>
        <v>0</v>
      </c>
      <c r="BJ36" s="78">
        <f>'Marks Entry'!DT38</f>
        <v>0</v>
      </c>
      <c r="BK36" s="77">
        <f>'Marks Entry'!DU38</f>
        <v>0</v>
      </c>
      <c r="BL36" s="76">
        <f>'Marks Entry'!DV38</f>
        <v>0</v>
      </c>
      <c r="BM36" s="76">
        <f>'Marks Entry'!DW38</f>
        <v>0</v>
      </c>
      <c r="BN36" s="76">
        <f>'Marks Entry'!DX38</f>
        <v>0</v>
      </c>
      <c r="BO36" s="76">
        <f>'Marks Entry'!DY38</f>
        <v>0</v>
      </c>
      <c r="BP36" s="76">
        <f>'Marks Entry'!DZ38</f>
        <v>0</v>
      </c>
      <c r="BQ36" s="76">
        <f>'Marks Entry'!EA38</f>
        <v>0</v>
      </c>
      <c r="BR36" s="76">
        <f>'Marks Entry'!EB38</f>
        <v>0</v>
      </c>
      <c r="BS36" s="76">
        <f>'Marks Entry'!EC38</f>
        <v>0</v>
      </c>
      <c r="BT36" s="76">
        <f>'Marks Entry'!ED38</f>
        <v>0</v>
      </c>
      <c r="BU36" s="76">
        <f>'Marks Entry'!EE38</f>
        <v>0</v>
      </c>
      <c r="BV36" s="78">
        <f>'Marks Entry'!EF38</f>
        <v>0</v>
      </c>
      <c r="BW36" s="77">
        <f>IF($BW$2="","",'Marks Entry'!EG38)</f>
        <v>0</v>
      </c>
      <c r="BX36" s="76">
        <f>IF($BW$2="","",'Marks Entry'!EH38)</f>
        <v>0</v>
      </c>
      <c r="BY36" s="76">
        <f>IF($BW$2="","",'Marks Entry'!EI38)</f>
        <v>0</v>
      </c>
      <c r="BZ36" s="76">
        <f>IF($BW$2="","",'Marks Entry'!EJ38)</f>
        <v>0</v>
      </c>
      <c r="CA36" s="76">
        <f>IF($BW$2="","",'Marks Entry'!EK38)</f>
        <v>0</v>
      </c>
      <c r="CB36" s="76">
        <f>IF($BW$2="","",'Marks Entry'!EL38)</f>
        <v>0</v>
      </c>
      <c r="CC36" s="76">
        <f>IF($BW$2="","",'Marks Entry'!EM38)</f>
        <v>0</v>
      </c>
      <c r="CD36" s="76">
        <f>IF($BW$2="","",'Marks Entry'!EN38)</f>
        <v>0</v>
      </c>
      <c r="CE36" s="76">
        <f>IF($BW$2="","",'Marks Entry'!EO38)</f>
        <v>0</v>
      </c>
      <c r="CF36" s="76">
        <f>IF($BW$2="","",'Marks Entry'!EP38)</f>
        <v>0</v>
      </c>
      <c r="CG36" s="76">
        <f>IF($BW$2="","",'Marks Entry'!EQ38)</f>
        <v>0</v>
      </c>
      <c r="CH36" s="78">
        <f>IF($BW$2="","",'Marks Entry'!ER38)</f>
        <v>0</v>
      </c>
      <c r="CI36" s="77" t="str">
        <f>IF($CI$2="","",'Marks Entry'!ES38)</f>
        <v/>
      </c>
      <c r="CJ36" s="76" t="str">
        <f>IF($CI$2="","",'Marks Entry'!ET38)</f>
        <v/>
      </c>
      <c r="CK36" s="76" t="str">
        <f>IF($CI$2="","",'Marks Entry'!EU38)</f>
        <v/>
      </c>
      <c r="CL36" s="76" t="str">
        <f>IF($CI$2="","",'Marks Entry'!EV38)</f>
        <v/>
      </c>
      <c r="CM36" s="76" t="str">
        <f>IF($CI$2="","",'Marks Entry'!EW38)</f>
        <v/>
      </c>
      <c r="CN36" s="76" t="str">
        <f>IF($CI$2="","",'Marks Entry'!EX38)</f>
        <v/>
      </c>
      <c r="CO36" s="76" t="str">
        <f>IF($CI$2="","",'Marks Entry'!EY38)</f>
        <v/>
      </c>
      <c r="CP36" s="76" t="str">
        <f>IF($CI$2="","",'Marks Entry'!EZ38)</f>
        <v/>
      </c>
      <c r="CQ36" s="76" t="str">
        <f>IF($CI$2="","",'Marks Entry'!FA38)</f>
        <v/>
      </c>
      <c r="CR36" s="76" t="str">
        <f>IF($CI$2="","",'Marks Entry'!FB38)</f>
        <v/>
      </c>
      <c r="CS36" s="76" t="str">
        <f>IF($CI$2="","",'Marks Entry'!FC38)</f>
        <v/>
      </c>
      <c r="CT36" s="78" t="str">
        <f>IF($CI$2="","",'Marks Entry'!FD38)</f>
        <v/>
      </c>
      <c r="CU36" s="368">
        <f>'Marks Entry'!BU38</f>
        <v>0</v>
      </c>
      <c r="CV36" s="369">
        <f>'Marks Entry'!BV38</f>
        <v>0</v>
      </c>
      <c r="CW36" s="369">
        <f t="shared" si="0"/>
        <v>0</v>
      </c>
      <c r="CX36" s="102" t="str">
        <f t="shared" si="1"/>
        <v>D</v>
      </c>
      <c r="CY36" s="101">
        <f>'Marks Entry'!BW38</f>
        <v>0</v>
      </c>
      <c r="CZ36" s="102" t="str">
        <f t="shared" si="2"/>
        <v>D</v>
      </c>
      <c r="DA36" s="715"/>
      <c r="DB36" s="47">
        <f t="shared" si="34"/>
        <v>0</v>
      </c>
      <c r="DC36" s="51">
        <f t="shared" si="3"/>
        <v>0</v>
      </c>
      <c r="DD36" s="51">
        <f t="shared" si="4"/>
        <v>0</v>
      </c>
      <c r="DE36" s="52">
        <f t="shared" si="5"/>
        <v>0</v>
      </c>
      <c r="DF36" s="304">
        <f t="shared" si="6"/>
        <v>0</v>
      </c>
      <c r="DG36" s="302">
        <f t="shared" si="7"/>
        <v>0</v>
      </c>
      <c r="DH36" s="302">
        <f t="shared" si="8"/>
        <v>0</v>
      </c>
      <c r="DI36" s="303">
        <f t="shared" si="9"/>
        <v>0</v>
      </c>
      <c r="DJ36" s="47">
        <f t="shared" si="10"/>
        <v>0</v>
      </c>
      <c r="DK36" s="51">
        <f t="shared" si="11"/>
        <v>0</v>
      </c>
      <c r="DL36" s="51">
        <f t="shared" si="12"/>
        <v>0</v>
      </c>
      <c r="DM36" s="52">
        <f t="shared" si="13"/>
        <v>0</v>
      </c>
      <c r="DN36" s="304">
        <f t="shared" si="14"/>
        <v>0</v>
      </c>
      <c r="DO36" s="302">
        <f t="shared" si="15"/>
        <v>0</v>
      </c>
      <c r="DP36" s="302">
        <f t="shared" si="16"/>
        <v>0</v>
      </c>
      <c r="DQ36" s="303">
        <f t="shared" si="17"/>
        <v>0</v>
      </c>
      <c r="DR36" s="47">
        <f t="shared" si="35"/>
        <v>0</v>
      </c>
      <c r="DS36" s="51">
        <f t="shared" si="18"/>
        <v>0</v>
      </c>
      <c r="DT36" s="51">
        <f t="shared" si="19"/>
        <v>0</v>
      </c>
      <c r="DU36" s="354">
        <f t="shared" si="20"/>
        <v>0</v>
      </c>
      <c r="DV36" s="304">
        <f t="shared" si="21"/>
        <v>0</v>
      </c>
      <c r="DW36" s="302">
        <f t="shared" si="22"/>
        <v>0</v>
      </c>
      <c r="DX36" s="302">
        <f t="shared" si="23"/>
        <v>0</v>
      </c>
      <c r="DY36" s="303">
        <f t="shared" si="24"/>
        <v>0</v>
      </c>
      <c r="DZ36" s="47" t="str">
        <f t="shared" si="25"/>
        <v/>
      </c>
      <c r="EA36" s="51" t="str">
        <f t="shared" si="26"/>
        <v/>
      </c>
      <c r="EB36" s="51" t="str">
        <f t="shared" si="27"/>
        <v/>
      </c>
      <c r="EC36" s="52" t="str">
        <f t="shared" si="28"/>
        <v/>
      </c>
      <c r="ED36" s="304">
        <f t="shared" si="29"/>
        <v>0</v>
      </c>
      <c r="EE36" s="306" t="str">
        <f t="shared" si="30"/>
        <v>D</v>
      </c>
      <c r="EF36" s="47">
        <f t="shared" si="31"/>
        <v>0</v>
      </c>
      <c r="EG36" s="48" t="str">
        <f t="shared" si="32"/>
        <v>D</v>
      </c>
      <c r="EH36" s="653"/>
    </row>
    <row r="37" spans="1:138" s="20" customFormat="1" ht="17.25" customHeight="1">
      <c r="A37" s="712"/>
      <c r="B37" s="90">
        <f t="shared" si="33"/>
        <v>0</v>
      </c>
      <c r="C37" s="19">
        <f>'Marks Entry'!D39</f>
        <v>0</v>
      </c>
      <c r="D37" s="19">
        <f>'Marks Entry'!E39</f>
        <v>0</v>
      </c>
      <c r="E37" s="106" t="str">
        <f>'Marks Entry'!F39</f>
        <v/>
      </c>
      <c r="F37" s="19">
        <f>'Marks Entry'!G39</f>
        <v>0</v>
      </c>
      <c r="G37" s="19">
        <f>'Marks Entry'!H39</f>
        <v>0</v>
      </c>
      <c r="H37" s="19">
        <f>'Marks Entry'!I39</f>
        <v>0</v>
      </c>
      <c r="I37" s="19">
        <f>'Marks Entry'!J39</f>
        <v>0</v>
      </c>
      <c r="J37" s="748">
        <f>'Marks Entry'!K39</f>
        <v>0</v>
      </c>
      <c r="K37" s="92" t="str">
        <f>'Marks Entry'!L39</f>
        <v/>
      </c>
      <c r="L37" s="93">
        <f>'Marks Entry'!M39</f>
        <v>0</v>
      </c>
      <c r="M37" s="94" t="str">
        <f>'Marks Entry'!N39</f>
        <v/>
      </c>
      <c r="N37" s="98">
        <f>'Marks Entry'!O39</f>
        <v>0</v>
      </c>
      <c r="O37" s="77">
        <f>'Marks Entry'!BY39</f>
        <v>0</v>
      </c>
      <c r="P37" s="76">
        <f>'Marks Entry'!BZ39</f>
        <v>0</v>
      </c>
      <c r="Q37" s="76">
        <f>'Marks Entry'!CA39</f>
        <v>0</v>
      </c>
      <c r="R37" s="76">
        <f>'Marks Entry'!CB39</f>
        <v>0</v>
      </c>
      <c r="S37" s="76">
        <f>'Marks Entry'!CC39</f>
        <v>0</v>
      </c>
      <c r="T37" s="76">
        <f>'Marks Entry'!CD39</f>
        <v>0</v>
      </c>
      <c r="U37" s="76">
        <f>'Marks Entry'!CE39</f>
        <v>0</v>
      </c>
      <c r="V37" s="76">
        <f>'Marks Entry'!CF39</f>
        <v>0</v>
      </c>
      <c r="W37" s="76">
        <f>'Marks Entry'!CG39</f>
        <v>0</v>
      </c>
      <c r="X37" s="76">
        <f>'Marks Entry'!CH39</f>
        <v>0</v>
      </c>
      <c r="Y37" s="76">
        <f>'Marks Entry'!CI39</f>
        <v>0</v>
      </c>
      <c r="Z37" s="78">
        <f>'Marks Entry'!CJ39</f>
        <v>0</v>
      </c>
      <c r="AA37" s="77">
        <f>'Marks Entry'!CK39</f>
        <v>0</v>
      </c>
      <c r="AB37" s="76">
        <f>'Marks Entry'!CL39</f>
        <v>0</v>
      </c>
      <c r="AC37" s="76">
        <f>'Marks Entry'!CM39</f>
        <v>0</v>
      </c>
      <c r="AD37" s="76">
        <f>'Marks Entry'!CN39</f>
        <v>0</v>
      </c>
      <c r="AE37" s="76">
        <f>'Marks Entry'!CO39</f>
        <v>0</v>
      </c>
      <c r="AF37" s="76">
        <f>'Marks Entry'!CP39</f>
        <v>0</v>
      </c>
      <c r="AG37" s="76">
        <f>'Marks Entry'!CQ39</f>
        <v>0</v>
      </c>
      <c r="AH37" s="76">
        <f>'Marks Entry'!CR39</f>
        <v>0</v>
      </c>
      <c r="AI37" s="76">
        <f>'Marks Entry'!CS39</f>
        <v>0</v>
      </c>
      <c r="AJ37" s="76">
        <f>'Marks Entry'!CT39</f>
        <v>0</v>
      </c>
      <c r="AK37" s="76">
        <f>'Marks Entry'!CU39</f>
        <v>0</v>
      </c>
      <c r="AL37" s="78">
        <f>'Marks Entry'!CV39</f>
        <v>0</v>
      </c>
      <c r="AM37" s="77">
        <f>'Marks Entry'!CW39</f>
        <v>0</v>
      </c>
      <c r="AN37" s="76">
        <f>'Marks Entry'!CX39</f>
        <v>0</v>
      </c>
      <c r="AO37" s="76">
        <f>'Marks Entry'!CY39</f>
        <v>0</v>
      </c>
      <c r="AP37" s="76">
        <f>'Marks Entry'!CZ39</f>
        <v>0</v>
      </c>
      <c r="AQ37" s="76">
        <f>'Marks Entry'!DA39</f>
        <v>0</v>
      </c>
      <c r="AR37" s="76">
        <f>'Marks Entry'!DB39</f>
        <v>0</v>
      </c>
      <c r="AS37" s="76">
        <f>'Marks Entry'!DC39</f>
        <v>0</v>
      </c>
      <c r="AT37" s="76">
        <f>'Marks Entry'!DD39</f>
        <v>0</v>
      </c>
      <c r="AU37" s="76">
        <f>'Marks Entry'!DE39</f>
        <v>0</v>
      </c>
      <c r="AV37" s="76">
        <f>'Marks Entry'!DF39</f>
        <v>0</v>
      </c>
      <c r="AW37" s="76">
        <f>'Marks Entry'!DG39</f>
        <v>0</v>
      </c>
      <c r="AX37" s="78">
        <f>'Marks Entry'!DH39</f>
        <v>0</v>
      </c>
      <c r="AY37" s="77">
        <f>'Marks Entry'!DI39</f>
        <v>0</v>
      </c>
      <c r="AZ37" s="76">
        <f>'Marks Entry'!DJ39</f>
        <v>0</v>
      </c>
      <c r="BA37" s="76">
        <f>'Marks Entry'!DK39</f>
        <v>0</v>
      </c>
      <c r="BB37" s="76">
        <f>'Marks Entry'!DL39</f>
        <v>0</v>
      </c>
      <c r="BC37" s="76">
        <f>'Marks Entry'!DM39</f>
        <v>0</v>
      </c>
      <c r="BD37" s="76">
        <f>'Marks Entry'!DN39</f>
        <v>0</v>
      </c>
      <c r="BE37" s="76">
        <f>'Marks Entry'!DO39</f>
        <v>0</v>
      </c>
      <c r="BF37" s="76">
        <f>'Marks Entry'!DP39</f>
        <v>0</v>
      </c>
      <c r="BG37" s="76">
        <f>'Marks Entry'!DQ39</f>
        <v>0</v>
      </c>
      <c r="BH37" s="76">
        <f>'Marks Entry'!DR39</f>
        <v>0</v>
      </c>
      <c r="BI37" s="76">
        <f>'Marks Entry'!DS39</f>
        <v>0</v>
      </c>
      <c r="BJ37" s="78">
        <f>'Marks Entry'!DT39</f>
        <v>0</v>
      </c>
      <c r="BK37" s="77">
        <f>'Marks Entry'!DU39</f>
        <v>0</v>
      </c>
      <c r="BL37" s="76">
        <f>'Marks Entry'!DV39</f>
        <v>0</v>
      </c>
      <c r="BM37" s="76">
        <f>'Marks Entry'!DW39</f>
        <v>0</v>
      </c>
      <c r="BN37" s="76">
        <f>'Marks Entry'!DX39</f>
        <v>0</v>
      </c>
      <c r="BO37" s="76">
        <f>'Marks Entry'!DY39</f>
        <v>0</v>
      </c>
      <c r="BP37" s="76">
        <f>'Marks Entry'!DZ39</f>
        <v>0</v>
      </c>
      <c r="BQ37" s="76">
        <f>'Marks Entry'!EA39</f>
        <v>0</v>
      </c>
      <c r="BR37" s="76">
        <f>'Marks Entry'!EB39</f>
        <v>0</v>
      </c>
      <c r="BS37" s="76">
        <f>'Marks Entry'!EC39</f>
        <v>0</v>
      </c>
      <c r="BT37" s="76">
        <f>'Marks Entry'!ED39</f>
        <v>0</v>
      </c>
      <c r="BU37" s="76">
        <f>'Marks Entry'!EE39</f>
        <v>0</v>
      </c>
      <c r="BV37" s="78">
        <f>'Marks Entry'!EF39</f>
        <v>0</v>
      </c>
      <c r="BW37" s="77">
        <f>IF($BW$2="","",'Marks Entry'!EG39)</f>
        <v>0</v>
      </c>
      <c r="BX37" s="76">
        <f>IF($BW$2="","",'Marks Entry'!EH39)</f>
        <v>0</v>
      </c>
      <c r="BY37" s="76">
        <f>IF($BW$2="","",'Marks Entry'!EI39)</f>
        <v>0</v>
      </c>
      <c r="BZ37" s="76">
        <f>IF($BW$2="","",'Marks Entry'!EJ39)</f>
        <v>0</v>
      </c>
      <c r="CA37" s="76">
        <f>IF($BW$2="","",'Marks Entry'!EK39)</f>
        <v>0</v>
      </c>
      <c r="CB37" s="76">
        <f>IF($BW$2="","",'Marks Entry'!EL39)</f>
        <v>0</v>
      </c>
      <c r="CC37" s="76">
        <f>IF($BW$2="","",'Marks Entry'!EM39)</f>
        <v>0</v>
      </c>
      <c r="CD37" s="76">
        <f>IF($BW$2="","",'Marks Entry'!EN39)</f>
        <v>0</v>
      </c>
      <c r="CE37" s="76">
        <f>IF($BW$2="","",'Marks Entry'!EO39)</f>
        <v>0</v>
      </c>
      <c r="CF37" s="76">
        <f>IF($BW$2="","",'Marks Entry'!EP39)</f>
        <v>0</v>
      </c>
      <c r="CG37" s="76">
        <f>IF($BW$2="","",'Marks Entry'!EQ39)</f>
        <v>0</v>
      </c>
      <c r="CH37" s="78">
        <f>IF($BW$2="","",'Marks Entry'!ER39)</f>
        <v>0</v>
      </c>
      <c r="CI37" s="77" t="str">
        <f>IF($CI$2="","",'Marks Entry'!ES39)</f>
        <v/>
      </c>
      <c r="CJ37" s="76" t="str">
        <f>IF($CI$2="","",'Marks Entry'!ET39)</f>
        <v/>
      </c>
      <c r="CK37" s="76" t="str">
        <f>IF($CI$2="","",'Marks Entry'!EU39)</f>
        <v/>
      </c>
      <c r="CL37" s="76" t="str">
        <f>IF($CI$2="","",'Marks Entry'!EV39)</f>
        <v/>
      </c>
      <c r="CM37" s="76" t="str">
        <f>IF($CI$2="","",'Marks Entry'!EW39)</f>
        <v/>
      </c>
      <c r="CN37" s="76" t="str">
        <f>IF($CI$2="","",'Marks Entry'!EX39)</f>
        <v/>
      </c>
      <c r="CO37" s="76" t="str">
        <f>IF($CI$2="","",'Marks Entry'!EY39)</f>
        <v/>
      </c>
      <c r="CP37" s="76" t="str">
        <f>IF($CI$2="","",'Marks Entry'!EZ39)</f>
        <v/>
      </c>
      <c r="CQ37" s="76" t="str">
        <f>IF($CI$2="","",'Marks Entry'!FA39)</f>
        <v/>
      </c>
      <c r="CR37" s="76" t="str">
        <f>IF($CI$2="","",'Marks Entry'!FB39)</f>
        <v/>
      </c>
      <c r="CS37" s="76" t="str">
        <f>IF($CI$2="","",'Marks Entry'!FC39)</f>
        <v/>
      </c>
      <c r="CT37" s="78" t="str">
        <f>IF($CI$2="","",'Marks Entry'!FD39)</f>
        <v/>
      </c>
      <c r="CU37" s="368">
        <f>'Marks Entry'!BU39</f>
        <v>0</v>
      </c>
      <c r="CV37" s="369">
        <f>'Marks Entry'!BV39</f>
        <v>0</v>
      </c>
      <c r="CW37" s="369">
        <f t="shared" si="0"/>
        <v>0</v>
      </c>
      <c r="CX37" s="102" t="str">
        <f t="shared" si="1"/>
        <v>D</v>
      </c>
      <c r="CY37" s="101">
        <f>'Marks Entry'!BW39</f>
        <v>0</v>
      </c>
      <c r="CZ37" s="102" t="str">
        <f t="shared" si="2"/>
        <v>D</v>
      </c>
      <c r="DA37" s="715"/>
      <c r="DB37" s="47">
        <f t="shared" si="34"/>
        <v>0</v>
      </c>
      <c r="DC37" s="51">
        <f t="shared" si="3"/>
        <v>0</v>
      </c>
      <c r="DD37" s="51">
        <f t="shared" si="4"/>
        <v>0</v>
      </c>
      <c r="DE37" s="52">
        <f t="shared" si="5"/>
        <v>0</v>
      </c>
      <c r="DF37" s="304">
        <f t="shared" si="6"/>
        <v>0</v>
      </c>
      <c r="DG37" s="302">
        <f t="shared" si="7"/>
        <v>0</v>
      </c>
      <c r="DH37" s="302">
        <f t="shared" si="8"/>
        <v>0</v>
      </c>
      <c r="DI37" s="303">
        <f t="shared" si="9"/>
        <v>0</v>
      </c>
      <c r="DJ37" s="47">
        <f t="shared" si="10"/>
        <v>0</v>
      </c>
      <c r="DK37" s="51">
        <f t="shared" si="11"/>
        <v>0</v>
      </c>
      <c r="DL37" s="51">
        <f t="shared" si="12"/>
        <v>0</v>
      </c>
      <c r="DM37" s="52">
        <f t="shared" si="13"/>
        <v>0</v>
      </c>
      <c r="DN37" s="304">
        <f t="shared" si="14"/>
        <v>0</v>
      </c>
      <c r="DO37" s="302">
        <f t="shared" si="15"/>
        <v>0</v>
      </c>
      <c r="DP37" s="302">
        <f t="shared" si="16"/>
        <v>0</v>
      </c>
      <c r="DQ37" s="303">
        <f t="shared" si="17"/>
        <v>0</v>
      </c>
      <c r="DR37" s="47">
        <f t="shared" si="35"/>
        <v>0</v>
      </c>
      <c r="DS37" s="51">
        <f t="shared" si="18"/>
        <v>0</v>
      </c>
      <c r="DT37" s="51">
        <f t="shared" si="19"/>
        <v>0</v>
      </c>
      <c r="DU37" s="354">
        <f t="shared" si="20"/>
        <v>0</v>
      </c>
      <c r="DV37" s="304">
        <f t="shared" si="21"/>
        <v>0</v>
      </c>
      <c r="DW37" s="302">
        <f t="shared" si="22"/>
        <v>0</v>
      </c>
      <c r="DX37" s="302">
        <f t="shared" si="23"/>
        <v>0</v>
      </c>
      <c r="DY37" s="303">
        <f t="shared" si="24"/>
        <v>0</v>
      </c>
      <c r="DZ37" s="47" t="str">
        <f t="shared" si="25"/>
        <v/>
      </c>
      <c r="EA37" s="51" t="str">
        <f t="shared" si="26"/>
        <v/>
      </c>
      <c r="EB37" s="51" t="str">
        <f t="shared" si="27"/>
        <v/>
      </c>
      <c r="EC37" s="52" t="str">
        <f t="shared" si="28"/>
        <v/>
      </c>
      <c r="ED37" s="304">
        <f t="shared" si="29"/>
        <v>0</v>
      </c>
      <c r="EE37" s="306" t="str">
        <f t="shared" si="30"/>
        <v>D</v>
      </c>
      <c r="EF37" s="47">
        <f t="shared" si="31"/>
        <v>0</v>
      </c>
      <c r="EG37" s="48" t="str">
        <f t="shared" si="32"/>
        <v>D</v>
      </c>
      <c r="EH37" s="653"/>
    </row>
    <row r="38" spans="1:138" s="20" customFormat="1" ht="17.25" customHeight="1">
      <c r="A38" s="712"/>
      <c r="B38" s="90">
        <f t="shared" si="33"/>
        <v>0</v>
      </c>
      <c r="C38" s="19">
        <f>'Marks Entry'!D40</f>
        <v>0</v>
      </c>
      <c r="D38" s="19">
        <f>'Marks Entry'!E40</f>
        <v>0</v>
      </c>
      <c r="E38" s="106" t="str">
        <f>'Marks Entry'!F40</f>
        <v/>
      </c>
      <c r="F38" s="19">
        <f>'Marks Entry'!G40</f>
        <v>0</v>
      </c>
      <c r="G38" s="19">
        <f>'Marks Entry'!H40</f>
        <v>0</v>
      </c>
      <c r="H38" s="19">
        <f>'Marks Entry'!I40</f>
        <v>0</v>
      </c>
      <c r="I38" s="19">
        <f>'Marks Entry'!J40</f>
        <v>0</v>
      </c>
      <c r="J38" s="748">
        <f>'Marks Entry'!K40</f>
        <v>0</v>
      </c>
      <c r="K38" s="92" t="str">
        <f>'Marks Entry'!L40</f>
        <v/>
      </c>
      <c r="L38" s="93">
        <f>'Marks Entry'!M40</f>
        <v>0</v>
      </c>
      <c r="M38" s="94" t="str">
        <f>'Marks Entry'!N40</f>
        <v/>
      </c>
      <c r="N38" s="98">
        <f>'Marks Entry'!O40</f>
        <v>0</v>
      </c>
      <c r="O38" s="77">
        <f>'Marks Entry'!BY40</f>
        <v>0</v>
      </c>
      <c r="P38" s="76">
        <f>'Marks Entry'!BZ40</f>
        <v>0</v>
      </c>
      <c r="Q38" s="76">
        <f>'Marks Entry'!CA40</f>
        <v>0</v>
      </c>
      <c r="R38" s="76">
        <f>'Marks Entry'!CB40</f>
        <v>0</v>
      </c>
      <c r="S38" s="76">
        <f>'Marks Entry'!CC40</f>
        <v>0</v>
      </c>
      <c r="T38" s="76">
        <f>'Marks Entry'!CD40</f>
        <v>0</v>
      </c>
      <c r="U38" s="76">
        <f>'Marks Entry'!CE40</f>
        <v>0</v>
      </c>
      <c r="V38" s="76">
        <f>'Marks Entry'!CF40</f>
        <v>0</v>
      </c>
      <c r="W38" s="76">
        <f>'Marks Entry'!CG40</f>
        <v>0</v>
      </c>
      <c r="X38" s="76">
        <f>'Marks Entry'!CH40</f>
        <v>0</v>
      </c>
      <c r="Y38" s="76">
        <f>'Marks Entry'!CI40</f>
        <v>0</v>
      </c>
      <c r="Z38" s="78">
        <f>'Marks Entry'!CJ40</f>
        <v>0</v>
      </c>
      <c r="AA38" s="77">
        <f>'Marks Entry'!CK40</f>
        <v>0</v>
      </c>
      <c r="AB38" s="76">
        <f>'Marks Entry'!CL40</f>
        <v>0</v>
      </c>
      <c r="AC38" s="76">
        <f>'Marks Entry'!CM40</f>
        <v>0</v>
      </c>
      <c r="AD38" s="76">
        <f>'Marks Entry'!CN40</f>
        <v>0</v>
      </c>
      <c r="AE38" s="76">
        <f>'Marks Entry'!CO40</f>
        <v>0</v>
      </c>
      <c r="AF38" s="76">
        <f>'Marks Entry'!CP40</f>
        <v>0</v>
      </c>
      <c r="AG38" s="76">
        <f>'Marks Entry'!CQ40</f>
        <v>0</v>
      </c>
      <c r="AH38" s="76">
        <f>'Marks Entry'!CR40</f>
        <v>0</v>
      </c>
      <c r="AI38" s="76">
        <f>'Marks Entry'!CS40</f>
        <v>0</v>
      </c>
      <c r="AJ38" s="76">
        <f>'Marks Entry'!CT40</f>
        <v>0</v>
      </c>
      <c r="AK38" s="76">
        <f>'Marks Entry'!CU40</f>
        <v>0</v>
      </c>
      <c r="AL38" s="78">
        <f>'Marks Entry'!CV40</f>
        <v>0</v>
      </c>
      <c r="AM38" s="77">
        <f>'Marks Entry'!CW40</f>
        <v>0</v>
      </c>
      <c r="AN38" s="76">
        <f>'Marks Entry'!CX40</f>
        <v>0</v>
      </c>
      <c r="AO38" s="76">
        <f>'Marks Entry'!CY40</f>
        <v>0</v>
      </c>
      <c r="AP38" s="76">
        <f>'Marks Entry'!CZ40</f>
        <v>0</v>
      </c>
      <c r="AQ38" s="76">
        <f>'Marks Entry'!DA40</f>
        <v>0</v>
      </c>
      <c r="AR38" s="76">
        <f>'Marks Entry'!DB40</f>
        <v>0</v>
      </c>
      <c r="AS38" s="76">
        <f>'Marks Entry'!DC40</f>
        <v>0</v>
      </c>
      <c r="AT38" s="76">
        <f>'Marks Entry'!DD40</f>
        <v>0</v>
      </c>
      <c r="AU38" s="76">
        <f>'Marks Entry'!DE40</f>
        <v>0</v>
      </c>
      <c r="AV38" s="76">
        <f>'Marks Entry'!DF40</f>
        <v>0</v>
      </c>
      <c r="AW38" s="76">
        <f>'Marks Entry'!DG40</f>
        <v>0</v>
      </c>
      <c r="AX38" s="78">
        <f>'Marks Entry'!DH40</f>
        <v>0</v>
      </c>
      <c r="AY38" s="77">
        <f>'Marks Entry'!DI40</f>
        <v>0</v>
      </c>
      <c r="AZ38" s="76">
        <f>'Marks Entry'!DJ40</f>
        <v>0</v>
      </c>
      <c r="BA38" s="76">
        <f>'Marks Entry'!DK40</f>
        <v>0</v>
      </c>
      <c r="BB38" s="76">
        <f>'Marks Entry'!DL40</f>
        <v>0</v>
      </c>
      <c r="BC38" s="76">
        <f>'Marks Entry'!DM40</f>
        <v>0</v>
      </c>
      <c r="BD38" s="76">
        <f>'Marks Entry'!DN40</f>
        <v>0</v>
      </c>
      <c r="BE38" s="76">
        <f>'Marks Entry'!DO40</f>
        <v>0</v>
      </c>
      <c r="BF38" s="76">
        <f>'Marks Entry'!DP40</f>
        <v>0</v>
      </c>
      <c r="BG38" s="76">
        <f>'Marks Entry'!DQ40</f>
        <v>0</v>
      </c>
      <c r="BH38" s="76">
        <f>'Marks Entry'!DR40</f>
        <v>0</v>
      </c>
      <c r="BI38" s="76">
        <f>'Marks Entry'!DS40</f>
        <v>0</v>
      </c>
      <c r="BJ38" s="78">
        <f>'Marks Entry'!DT40</f>
        <v>0</v>
      </c>
      <c r="BK38" s="77">
        <f>'Marks Entry'!DU40</f>
        <v>0</v>
      </c>
      <c r="BL38" s="76">
        <f>'Marks Entry'!DV40</f>
        <v>0</v>
      </c>
      <c r="BM38" s="76">
        <f>'Marks Entry'!DW40</f>
        <v>0</v>
      </c>
      <c r="BN38" s="76">
        <f>'Marks Entry'!DX40</f>
        <v>0</v>
      </c>
      <c r="BO38" s="76">
        <f>'Marks Entry'!DY40</f>
        <v>0</v>
      </c>
      <c r="BP38" s="76">
        <f>'Marks Entry'!DZ40</f>
        <v>0</v>
      </c>
      <c r="BQ38" s="76">
        <f>'Marks Entry'!EA40</f>
        <v>0</v>
      </c>
      <c r="BR38" s="76">
        <f>'Marks Entry'!EB40</f>
        <v>0</v>
      </c>
      <c r="BS38" s="76">
        <f>'Marks Entry'!EC40</f>
        <v>0</v>
      </c>
      <c r="BT38" s="76">
        <f>'Marks Entry'!ED40</f>
        <v>0</v>
      </c>
      <c r="BU38" s="76">
        <f>'Marks Entry'!EE40</f>
        <v>0</v>
      </c>
      <c r="BV38" s="78">
        <f>'Marks Entry'!EF40</f>
        <v>0</v>
      </c>
      <c r="BW38" s="77">
        <f>IF($BW$2="","",'Marks Entry'!EG40)</f>
        <v>0</v>
      </c>
      <c r="BX38" s="76">
        <f>IF($BW$2="","",'Marks Entry'!EH40)</f>
        <v>0</v>
      </c>
      <c r="BY38" s="76">
        <f>IF($BW$2="","",'Marks Entry'!EI40)</f>
        <v>0</v>
      </c>
      <c r="BZ38" s="76">
        <f>IF($BW$2="","",'Marks Entry'!EJ40)</f>
        <v>0</v>
      </c>
      <c r="CA38" s="76">
        <f>IF($BW$2="","",'Marks Entry'!EK40)</f>
        <v>0</v>
      </c>
      <c r="CB38" s="76">
        <f>IF($BW$2="","",'Marks Entry'!EL40)</f>
        <v>0</v>
      </c>
      <c r="CC38" s="76">
        <f>IF($BW$2="","",'Marks Entry'!EM40)</f>
        <v>0</v>
      </c>
      <c r="CD38" s="76">
        <f>IF($BW$2="","",'Marks Entry'!EN40)</f>
        <v>0</v>
      </c>
      <c r="CE38" s="76">
        <f>IF($BW$2="","",'Marks Entry'!EO40)</f>
        <v>0</v>
      </c>
      <c r="CF38" s="76">
        <f>IF($BW$2="","",'Marks Entry'!EP40)</f>
        <v>0</v>
      </c>
      <c r="CG38" s="76">
        <f>IF($BW$2="","",'Marks Entry'!EQ40)</f>
        <v>0</v>
      </c>
      <c r="CH38" s="78">
        <f>IF($BW$2="","",'Marks Entry'!ER40)</f>
        <v>0</v>
      </c>
      <c r="CI38" s="77" t="str">
        <f>IF($CI$2="","",'Marks Entry'!ES40)</f>
        <v/>
      </c>
      <c r="CJ38" s="76" t="str">
        <f>IF($CI$2="","",'Marks Entry'!ET40)</f>
        <v/>
      </c>
      <c r="CK38" s="76" t="str">
        <f>IF($CI$2="","",'Marks Entry'!EU40)</f>
        <v/>
      </c>
      <c r="CL38" s="76" t="str">
        <f>IF($CI$2="","",'Marks Entry'!EV40)</f>
        <v/>
      </c>
      <c r="CM38" s="76" t="str">
        <f>IF($CI$2="","",'Marks Entry'!EW40)</f>
        <v/>
      </c>
      <c r="CN38" s="76" t="str">
        <f>IF($CI$2="","",'Marks Entry'!EX40)</f>
        <v/>
      </c>
      <c r="CO38" s="76" t="str">
        <f>IF($CI$2="","",'Marks Entry'!EY40)</f>
        <v/>
      </c>
      <c r="CP38" s="76" t="str">
        <f>IF($CI$2="","",'Marks Entry'!EZ40)</f>
        <v/>
      </c>
      <c r="CQ38" s="76" t="str">
        <f>IF($CI$2="","",'Marks Entry'!FA40)</f>
        <v/>
      </c>
      <c r="CR38" s="76" t="str">
        <f>IF($CI$2="","",'Marks Entry'!FB40)</f>
        <v/>
      </c>
      <c r="CS38" s="76" t="str">
        <f>IF($CI$2="","",'Marks Entry'!FC40)</f>
        <v/>
      </c>
      <c r="CT38" s="78" t="str">
        <f>IF($CI$2="","",'Marks Entry'!FD40)</f>
        <v/>
      </c>
      <c r="CU38" s="368">
        <f>'Marks Entry'!BU40</f>
        <v>0</v>
      </c>
      <c r="CV38" s="369">
        <f>'Marks Entry'!BV40</f>
        <v>0</v>
      </c>
      <c r="CW38" s="369">
        <f t="shared" si="0"/>
        <v>0</v>
      </c>
      <c r="CX38" s="102" t="str">
        <f t="shared" si="1"/>
        <v>D</v>
      </c>
      <c r="CY38" s="101">
        <f>'Marks Entry'!BW40</f>
        <v>0</v>
      </c>
      <c r="CZ38" s="102" t="str">
        <f t="shared" si="2"/>
        <v>D</v>
      </c>
      <c r="DA38" s="715"/>
      <c r="DB38" s="47">
        <f t="shared" si="34"/>
        <v>0</v>
      </c>
      <c r="DC38" s="51">
        <f t="shared" si="3"/>
        <v>0</v>
      </c>
      <c r="DD38" s="51">
        <f t="shared" si="4"/>
        <v>0</v>
      </c>
      <c r="DE38" s="52">
        <f t="shared" si="5"/>
        <v>0</v>
      </c>
      <c r="DF38" s="304">
        <f t="shared" si="6"/>
        <v>0</v>
      </c>
      <c r="DG38" s="302">
        <f t="shared" si="7"/>
        <v>0</v>
      </c>
      <c r="DH38" s="302">
        <f t="shared" si="8"/>
        <v>0</v>
      </c>
      <c r="DI38" s="303">
        <f t="shared" si="9"/>
        <v>0</v>
      </c>
      <c r="DJ38" s="47">
        <f t="shared" si="10"/>
        <v>0</v>
      </c>
      <c r="DK38" s="51">
        <f t="shared" si="11"/>
        <v>0</v>
      </c>
      <c r="DL38" s="51">
        <f t="shared" si="12"/>
        <v>0</v>
      </c>
      <c r="DM38" s="52">
        <f t="shared" si="13"/>
        <v>0</v>
      </c>
      <c r="DN38" s="304">
        <f t="shared" si="14"/>
        <v>0</v>
      </c>
      <c r="DO38" s="302">
        <f t="shared" si="15"/>
        <v>0</v>
      </c>
      <c r="DP38" s="302">
        <f t="shared" si="16"/>
        <v>0</v>
      </c>
      <c r="DQ38" s="303">
        <f t="shared" si="17"/>
        <v>0</v>
      </c>
      <c r="DR38" s="47">
        <f t="shared" si="35"/>
        <v>0</v>
      </c>
      <c r="DS38" s="51">
        <f t="shared" si="18"/>
        <v>0</v>
      </c>
      <c r="DT38" s="51">
        <f t="shared" si="19"/>
        <v>0</v>
      </c>
      <c r="DU38" s="354">
        <f t="shared" si="20"/>
        <v>0</v>
      </c>
      <c r="DV38" s="304">
        <f t="shared" si="21"/>
        <v>0</v>
      </c>
      <c r="DW38" s="302">
        <f t="shared" si="22"/>
        <v>0</v>
      </c>
      <c r="DX38" s="302">
        <f t="shared" si="23"/>
        <v>0</v>
      </c>
      <c r="DY38" s="303">
        <f t="shared" si="24"/>
        <v>0</v>
      </c>
      <c r="DZ38" s="47" t="str">
        <f t="shared" si="25"/>
        <v/>
      </c>
      <c r="EA38" s="51" t="str">
        <f t="shared" si="26"/>
        <v/>
      </c>
      <c r="EB38" s="51" t="str">
        <f t="shared" si="27"/>
        <v/>
      </c>
      <c r="EC38" s="52" t="str">
        <f t="shared" si="28"/>
        <v/>
      </c>
      <c r="ED38" s="304">
        <f t="shared" si="29"/>
        <v>0</v>
      </c>
      <c r="EE38" s="306" t="str">
        <f t="shared" si="30"/>
        <v>D</v>
      </c>
      <c r="EF38" s="47">
        <f t="shared" si="31"/>
        <v>0</v>
      </c>
      <c r="EG38" s="48" t="str">
        <f t="shared" si="32"/>
        <v>D</v>
      </c>
      <c r="EH38" s="653"/>
    </row>
    <row r="39" spans="1:138" s="20" customFormat="1" ht="17.25" customHeight="1">
      <c r="A39" s="712"/>
      <c r="B39" s="90">
        <f t="shared" si="33"/>
        <v>0</v>
      </c>
      <c r="C39" s="19">
        <f>'Marks Entry'!D41</f>
        <v>0</v>
      </c>
      <c r="D39" s="19">
        <f>'Marks Entry'!E41</f>
        <v>0</v>
      </c>
      <c r="E39" s="106" t="str">
        <f>'Marks Entry'!F41</f>
        <v/>
      </c>
      <c r="F39" s="19">
        <f>'Marks Entry'!G41</f>
        <v>0</v>
      </c>
      <c r="G39" s="19">
        <f>'Marks Entry'!H41</f>
        <v>0</v>
      </c>
      <c r="H39" s="19">
        <f>'Marks Entry'!I41</f>
        <v>0</v>
      </c>
      <c r="I39" s="19">
        <f>'Marks Entry'!J41</f>
        <v>0</v>
      </c>
      <c r="J39" s="748">
        <f>'Marks Entry'!K41</f>
        <v>0</v>
      </c>
      <c r="K39" s="92" t="str">
        <f>'Marks Entry'!L41</f>
        <v/>
      </c>
      <c r="L39" s="93">
        <f>'Marks Entry'!M41</f>
        <v>0</v>
      </c>
      <c r="M39" s="94" t="str">
        <f>'Marks Entry'!N41</f>
        <v/>
      </c>
      <c r="N39" s="98">
        <f>'Marks Entry'!O41</f>
        <v>0</v>
      </c>
      <c r="O39" s="77">
        <f>'Marks Entry'!BY41</f>
        <v>0</v>
      </c>
      <c r="P39" s="76">
        <f>'Marks Entry'!BZ41</f>
        <v>0</v>
      </c>
      <c r="Q39" s="76">
        <f>'Marks Entry'!CA41</f>
        <v>0</v>
      </c>
      <c r="R39" s="76">
        <f>'Marks Entry'!CB41</f>
        <v>0</v>
      </c>
      <c r="S39" s="76">
        <f>'Marks Entry'!CC41</f>
        <v>0</v>
      </c>
      <c r="T39" s="76">
        <f>'Marks Entry'!CD41</f>
        <v>0</v>
      </c>
      <c r="U39" s="76">
        <f>'Marks Entry'!CE41</f>
        <v>0</v>
      </c>
      <c r="V39" s="76">
        <f>'Marks Entry'!CF41</f>
        <v>0</v>
      </c>
      <c r="W39" s="76">
        <f>'Marks Entry'!CG41</f>
        <v>0</v>
      </c>
      <c r="X39" s="76">
        <f>'Marks Entry'!CH41</f>
        <v>0</v>
      </c>
      <c r="Y39" s="76">
        <f>'Marks Entry'!CI41</f>
        <v>0</v>
      </c>
      <c r="Z39" s="78">
        <f>'Marks Entry'!CJ41</f>
        <v>0</v>
      </c>
      <c r="AA39" s="77">
        <f>'Marks Entry'!CK41</f>
        <v>0</v>
      </c>
      <c r="AB39" s="76">
        <f>'Marks Entry'!CL41</f>
        <v>0</v>
      </c>
      <c r="AC39" s="76">
        <f>'Marks Entry'!CM41</f>
        <v>0</v>
      </c>
      <c r="AD39" s="76">
        <f>'Marks Entry'!CN41</f>
        <v>0</v>
      </c>
      <c r="AE39" s="76">
        <f>'Marks Entry'!CO41</f>
        <v>0</v>
      </c>
      <c r="AF39" s="76">
        <f>'Marks Entry'!CP41</f>
        <v>0</v>
      </c>
      <c r="AG39" s="76">
        <f>'Marks Entry'!CQ41</f>
        <v>0</v>
      </c>
      <c r="AH39" s="76">
        <f>'Marks Entry'!CR41</f>
        <v>0</v>
      </c>
      <c r="AI39" s="76">
        <f>'Marks Entry'!CS41</f>
        <v>0</v>
      </c>
      <c r="AJ39" s="76">
        <f>'Marks Entry'!CT41</f>
        <v>0</v>
      </c>
      <c r="AK39" s="76">
        <f>'Marks Entry'!CU41</f>
        <v>0</v>
      </c>
      <c r="AL39" s="78">
        <f>'Marks Entry'!CV41</f>
        <v>0</v>
      </c>
      <c r="AM39" s="77">
        <f>'Marks Entry'!CW41</f>
        <v>0</v>
      </c>
      <c r="AN39" s="76">
        <f>'Marks Entry'!CX41</f>
        <v>0</v>
      </c>
      <c r="AO39" s="76">
        <f>'Marks Entry'!CY41</f>
        <v>0</v>
      </c>
      <c r="AP39" s="76">
        <f>'Marks Entry'!CZ41</f>
        <v>0</v>
      </c>
      <c r="AQ39" s="76">
        <f>'Marks Entry'!DA41</f>
        <v>0</v>
      </c>
      <c r="AR39" s="76">
        <f>'Marks Entry'!DB41</f>
        <v>0</v>
      </c>
      <c r="AS39" s="76">
        <f>'Marks Entry'!DC41</f>
        <v>0</v>
      </c>
      <c r="AT39" s="76">
        <f>'Marks Entry'!DD41</f>
        <v>0</v>
      </c>
      <c r="AU39" s="76">
        <f>'Marks Entry'!DE41</f>
        <v>0</v>
      </c>
      <c r="AV39" s="76">
        <f>'Marks Entry'!DF41</f>
        <v>0</v>
      </c>
      <c r="AW39" s="76">
        <f>'Marks Entry'!DG41</f>
        <v>0</v>
      </c>
      <c r="AX39" s="78">
        <f>'Marks Entry'!DH41</f>
        <v>0</v>
      </c>
      <c r="AY39" s="77">
        <f>'Marks Entry'!DI41</f>
        <v>0</v>
      </c>
      <c r="AZ39" s="76">
        <f>'Marks Entry'!DJ41</f>
        <v>0</v>
      </c>
      <c r="BA39" s="76">
        <f>'Marks Entry'!DK41</f>
        <v>0</v>
      </c>
      <c r="BB39" s="76">
        <f>'Marks Entry'!DL41</f>
        <v>0</v>
      </c>
      <c r="BC39" s="76">
        <f>'Marks Entry'!DM41</f>
        <v>0</v>
      </c>
      <c r="BD39" s="76">
        <f>'Marks Entry'!DN41</f>
        <v>0</v>
      </c>
      <c r="BE39" s="76">
        <f>'Marks Entry'!DO41</f>
        <v>0</v>
      </c>
      <c r="BF39" s="76">
        <f>'Marks Entry'!DP41</f>
        <v>0</v>
      </c>
      <c r="BG39" s="76">
        <f>'Marks Entry'!DQ41</f>
        <v>0</v>
      </c>
      <c r="BH39" s="76">
        <f>'Marks Entry'!DR41</f>
        <v>0</v>
      </c>
      <c r="BI39" s="76">
        <f>'Marks Entry'!DS41</f>
        <v>0</v>
      </c>
      <c r="BJ39" s="78">
        <f>'Marks Entry'!DT41</f>
        <v>0</v>
      </c>
      <c r="BK39" s="77">
        <f>'Marks Entry'!DU41</f>
        <v>0</v>
      </c>
      <c r="BL39" s="76">
        <f>'Marks Entry'!DV41</f>
        <v>0</v>
      </c>
      <c r="BM39" s="76">
        <f>'Marks Entry'!DW41</f>
        <v>0</v>
      </c>
      <c r="BN39" s="76">
        <f>'Marks Entry'!DX41</f>
        <v>0</v>
      </c>
      <c r="BO39" s="76">
        <f>'Marks Entry'!DY41</f>
        <v>0</v>
      </c>
      <c r="BP39" s="76">
        <f>'Marks Entry'!DZ41</f>
        <v>0</v>
      </c>
      <c r="BQ39" s="76">
        <f>'Marks Entry'!EA41</f>
        <v>0</v>
      </c>
      <c r="BR39" s="76">
        <f>'Marks Entry'!EB41</f>
        <v>0</v>
      </c>
      <c r="BS39" s="76">
        <f>'Marks Entry'!EC41</f>
        <v>0</v>
      </c>
      <c r="BT39" s="76">
        <f>'Marks Entry'!ED41</f>
        <v>0</v>
      </c>
      <c r="BU39" s="76">
        <f>'Marks Entry'!EE41</f>
        <v>0</v>
      </c>
      <c r="BV39" s="78">
        <f>'Marks Entry'!EF41</f>
        <v>0</v>
      </c>
      <c r="BW39" s="77">
        <f>IF($BW$2="","",'Marks Entry'!EG41)</f>
        <v>0</v>
      </c>
      <c r="BX39" s="76">
        <f>IF($BW$2="","",'Marks Entry'!EH41)</f>
        <v>0</v>
      </c>
      <c r="BY39" s="76">
        <f>IF($BW$2="","",'Marks Entry'!EI41)</f>
        <v>0</v>
      </c>
      <c r="BZ39" s="76">
        <f>IF($BW$2="","",'Marks Entry'!EJ41)</f>
        <v>0</v>
      </c>
      <c r="CA39" s="76">
        <f>IF($BW$2="","",'Marks Entry'!EK41)</f>
        <v>0</v>
      </c>
      <c r="CB39" s="76">
        <f>IF($BW$2="","",'Marks Entry'!EL41)</f>
        <v>0</v>
      </c>
      <c r="CC39" s="76">
        <f>IF($BW$2="","",'Marks Entry'!EM41)</f>
        <v>0</v>
      </c>
      <c r="CD39" s="76">
        <f>IF($BW$2="","",'Marks Entry'!EN41)</f>
        <v>0</v>
      </c>
      <c r="CE39" s="76">
        <f>IF($BW$2="","",'Marks Entry'!EO41)</f>
        <v>0</v>
      </c>
      <c r="CF39" s="76">
        <f>IF($BW$2="","",'Marks Entry'!EP41)</f>
        <v>0</v>
      </c>
      <c r="CG39" s="76">
        <f>IF($BW$2="","",'Marks Entry'!EQ41)</f>
        <v>0</v>
      </c>
      <c r="CH39" s="78">
        <f>IF($BW$2="","",'Marks Entry'!ER41)</f>
        <v>0</v>
      </c>
      <c r="CI39" s="77" t="str">
        <f>IF($CI$2="","",'Marks Entry'!ES41)</f>
        <v/>
      </c>
      <c r="CJ39" s="76" t="str">
        <f>IF($CI$2="","",'Marks Entry'!ET41)</f>
        <v/>
      </c>
      <c r="CK39" s="76" t="str">
        <f>IF($CI$2="","",'Marks Entry'!EU41)</f>
        <v/>
      </c>
      <c r="CL39" s="76" t="str">
        <f>IF($CI$2="","",'Marks Entry'!EV41)</f>
        <v/>
      </c>
      <c r="CM39" s="76" t="str">
        <f>IF($CI$2="","",'Marks Entry'!EW41)</f>
        <v/>
      </c>
      <c r="CN39" s="76" t="str">
        <f>IF($CI$2="","",'Marks Entry'!EX41)</f>
        <v/>
      </c>
      <c r="CO39" s="76" t="str">
        <f>IF($CI$2="","",'Marks Entry'!EY41)</f>
        <v/>
      </c>
      <c r="CP39" s="76" t="str">
        <f>IF($CI$2="","",'Marks Entry'!EZ41)</f>
        <v/>
      </c>
      <c r="CQ39" s="76" t="str">
        <f>IF($CI$2="","",'Marks Entry'!FA41)</f>
        <v/>
      </c>
      <c r="CR39" s="76" t="str">
        <f>IF($CI$2="","",'Marks Entry'!FB41)</f>
        <v/>
      </c>
      <c r="CS39" s="76" t="str">
        <f>IF($CI$2="","",'Marks Entry'!FC41)</f>
        <v/>
      </c>
      <c r="CT39" s="78" t="str">
        <f>IF($CI$2="","",'Marks Entry'!FD41)</f>
        <v/>
      </c>
      <c r="CU39" s="368">
        <f>'Marks Entry'!BU41</f>
        <v>0</v>
      </c>
      <c r="CV39" s="369">
        <f>'Marks Entry'!BV41</f>
        <v>0</v>
      </c>
      <c r="CW39" s="369">
        <f t="shared" si="0"/>
        <v>0</v>
      </c>
      <c r="CX39" s="102" t="str">
        <f t="shared" si="1"/>
        <v>D</v>
      </c>
      <c r="CY39" s="101">
        <f>'Marks Entry'!BW41</f>
        <v>0</v>
      </c>
      <c r="CZ39" s="102" t="str">
        <f t="shared" si="2"/>
        <v>D</v>
      </c>
      <c r="DA39" s="715"/>
      <c r="DB39" s="47">
        <f t="shared" si="34"/>
        <v>0</v>
      </c>
      <c r="DC39" s="51">
        <f t="shared" si="3"/>
        <v>0</v>
      </c>
      <c r="DD39" s="51">
        <f t="shared" si="4"/>
        <v>0</v>
      </c>
      <c r="DE39" s="52">
        <f t="shared" si="5"/>
        <v>0</v>
      </c>
      <c r="DF39" s="304">
        <f t="shared" si="6"/>
        <v>0</v>
      </c>
      <c r="DG39" s="302">
        <f t="shared" si="7"/>
        <v>0</v>
      </c>
      <c r="DH39" s="302">
        <f t="shared" si="8"/>
        <v>0</v>
      </c>
      <c r="DI39" s="303">
        <f t="shared" si="9"/>
        <v>0</v>
      </c>
      <c r="DJ39" s="47">
        <f t="shared" si="10"/>
        <v>0</v>
      </c>
      <c r="DK39" s="51">
        <f t="shared" si="11"/>
        <v>0</v>
      </c>
      <c r="DL39" s="51">
        <f t="shared" si="12"/>
        <v>0</v>
      </c>
      <c r="DM39" s="52">
        <f t="shared" si="13"/>
        <v>0</v>
      </c>
      <c r="DN39" s="304">
        <f t="shared" si="14"/>
        <v>0</v>
      </c>
      <c r="DO39" s="302">
        <f t="shared" si="15"/>
        <v>0</v>
      </c>
      <c r="DP39" s="302">
        <f t="shared" si="16"/>
        <v>0</v>
      </c>
      <c r="DQ39" s="303">
        <f t="shared" si="17"/>
        <v>0</v>
      </c>
      <c r="DR39" s="47">
        <f t="shared" si="35"/>
        <v>0</v>
      </c>
      <c r="DS39" s="51">
        <f t="shared" si="18"/>
        <v>0</v>
      </c>
      <c r="DT39" s="51">
        <f t="shared" si="19"/>
        <v>0</v>
      </c>
      <c r="DU39" s="354">
        <f t="shared" si="20"/>
        <v>0</v>
      </c>
      <c r="DV39" s="304">
        <f t="shared" si="21"/>
        <v>0</v>
      </c>
      <c r="DW39" s="302">
        <f t="shared" si="22"/>
        <v>0</v>
      </c>
      <c r="DX39" s="302">
        <f t="shared" si="23"/>
        <v>0</v>
      </c>
      <c r="DY39" s="303">
        <f t="shared" si="24"/>
        <v>0</v>
      </c>
      <c r="DZ39" s="47" t="str">
        <f t="shared" si="25"/>
        <v/>
      </c>
      <c r="EA39" s="51" t="str">
        <f t="shared" si="26"/>
        <v/>
      </c>
      <c r="EB39" s="51" t="str">
        <f t="shared" si="27"/>
        <v/>
      </c>
      <c r="EC39" s="52" t="str">
        <f t="shared" si="28"/>
        <v/>
      </c>
      <c r="ED39" s="304">
        <f t="shared" si="29"/>
        <v>0</v>
      </c>
      <c r="EE39" s="306" t="str">
        <f t="shared" si="30"/>
        <v>D</v>
      </c>
      <c r="EF39" s="47">
        <f t="shared" si="31"/>
        <v>0</v>
      </c>
      <c r="EG39" s="48" t="str">
        <f t="shared" si="32"/>
        <v>D</v>
      </c>
      <c r="EH39" s="653"/>
    </row>
    <row r="40" spans="1:138" s="20" customFormat="1" ht="17.25" customHeight="1">
      <c r="A40" s="712"/>
      <c r="B40" s="90">
        <f t="shared" si="33"/>
        <v>0</v>
      </c>
      <c r="C40" s="19">
        <f>'Marks Entry'!D42</f>
        <v>0</v>
      </c>
      <c r="D40" s="19">
        <f>'Marks Entry'!E42</f>
        <v>0</v>
      </c>
      <c r="E40" s="106" t="str">
        <f>'Marks Entry'!F42</f>
        <v/>
      </c>
      <c r="F40" s="19">
        <f>'Marks Entry'!G42</f>
        <v>0</v>
      </c>
      <c r="G40" s="19">
        <f>'Marks Entry'!H42</f>
        <v>0</v>
      </c>
      <c r="H40" s="19">
        <f>'Marks Entry'!I42</f>
        <v>0</v>
      </c>
      <c r="I40" s="19">
        <f>'Marks Entry'!J42</f>
        <v>0</v>
      </c>
      <c r="J40" s="748">
        <f>'Marks Entry'!K42</f>
        <v>0</v>
      </c>
      <c r="K40" s="92" t="str">
        <f>'Marks Entry'!L42</f>
        <v/>
      </c>
      <c r="L40" s="93">
        <f>'Marks Entry'!M42</f>
        <v>0</v>
      </c>
      <c r="M40" s="94" t="str">
        <f>'Marks Entry'!N42</f>
        <v/>
      </c>
      <c r="N40" s="98">
        <f>'Marks Entry'!O42</f>
        <v>0</v>
      </c>
      <c r="O40" s="77">
        <f>'Marks Entry'!BY42</f>
        <v>0</v>
      </c>
      <c r="P40" s="76">
        <f>'Marks Entry'!BZ42</f>
        <v>0</v>
      </c>
      <c r="Q40" s="76">
        <f>'Marks Entry'!CA42</f>
        <v>0</v>
      </c>
      <c r="R40" s="76">
        <f>'Marks Entry'!CB42</f>
        <v>0</v>
      </c>
      <c r="S40" s="76">
        <f>'Marks Entry'!CC42</f>
        <v>0</v>
      </c>
      <c r="T40" s="76">
        <f>'Marks Entry'!CD42</f>
        <v>0</v>
      </c>
      <c r="U40" s="76">
        <f>'Marks Entry'!CE42</f>
        <v>0</v>
      </c>
      <c r="V40" s="76">
        <f>'Marks Entry'!CF42</f>
        <v>0</v>
      </c>
      <c r="W40" s="76">
        <f>'Marks Entry'!CG42</f>
        <v>0</v>
      </c>
      <c r="X40" s="76">
        <f>'Marks Entry'!CH42</f>
        <v>0</v>
      </c>
      <c r="Y40" s="76">
        <f>'Marks Entry'!CI42</f>
        <v>0</v>
      </c>
      <c r="Z40" s="78">
        <f>'Marks Entry'!CJ42</f>
        <v>0</v>
      </c>
      <c r="AA40" s="77">
        <f>'Marks Entry'!CK42</f>
        <v>0</v>
      </c>
      <c r="AB40" s="76">
        <f>'Marks Entry'!CL42</f>
        <v>0</v>
      </c>
      <c r="AC40" s="76">
        <f>'Marks Entry'!CM42</f>
        <v>0</v>
      </c>
      <c r="AD40" s="76">
        <f>'Marks Entry'!CN42</f>
        <v>0</v>
      </c>
      <c r="AE40" s="76">
        <f>'Marks Entry'!CO42</f>
        <v>0</v>
      </c>
      <c r="AF40" s="76">
        <f>'Marks Entry'!CP42</f>
        <v>0</v>
      </c>
      <c r="AG40" s="76">
        <f>'Marks Entry'!CQ42</f>
        <v>0</v>
      </c>
      <c r="AH40" s="76">
        <f>'Marks Entry'!CR42</f>
        <v>0</v>
      </c>
      <c r="AI40" s="76">
        <f>'Marks Entry'!CS42</f>
        <v>0</v>
      </c>
      <c r="AJ40" s="76">
        <f>'Marks Entry'!CT42</f>
        <v>0</v>
      </c>
      <c r="AK40" s="76">
        <f>'Marks Entry'!CU42</f>
        <v>0</v>
      </c>
      <c r="AL40" s="78">
        <f>'Marks Entry'!CV42</f>
        <v>0</v>
      </c>
      <c r="AM40" s="77">
        <f>'Marks Entry'!CW42</f>
        <v>0</v>
      </c>
      <c r="AN40" s="76">
        <f>'Marks Entry'!CX42</f>
        <v>0</v>
      </c>
      <c r="AO40" s="76">
        <f>'Marks Entry'!CY42</f>
        <v>0</v>
      </c>
      <c r="AP40" s="76">
        <f>'Marks Entry'!CZ42</f>
        <v>0</v>
      </c>
      <c r="AQ40" s="76">
        <f>'Marks Entry'!DA42</f>
        <v>0</v>
      </c>
      <c r="AR40" s="76">
        <f>'Marks Entry'!DB42</f>
        <v>0</v>
      </c>
      <c r="AS40" s="76">
        <f>'Marks Entry'!DC42</f>
        <v>0</v>
      </c>
      <c r="AT40" s="76">
        <f>'Marks Entry'!DD42</f>
        <v>0</v>
      </c>
      <c r="AU40" s="76">
        <f>'Marks Entry'!DE42</f>
        <v>0</v>
      </c>
      <c r="AV40" s="76">
        <f>'Marks Entry'!DF42</f>
        <v>0</v>
      </c>
      <c r="AW40" s="76">
        <f>'Marks Entry'!DG42</f>
        <v>0</v>
      </c>
      <c r="AX40" s="78">
        <f>'Marks Entry'!DH42</f>
        <v>0</v>
      </c>
      <c r="AY40" s="77">
        <f>'Marks Entry'!DI42</f>
        <v>0</v>
      </c>
      <c r="AZ40" s="76">
        <f>'Marks Entry'!DJ42</f>
        <v>0</v>
      </c>
      <c r="BA40" s="76">
        <f>'Marks Entry'!DK42</f>
        <v>0</v>
      </c>
      <c r="BB40" s="76">
        <f>'Marks Entry'!DL42</f>
        <v>0</v>
      </c>
      <c r="BC40" s="76">
        <f>'Marks Entry'!DM42</f>
        <v>0</v>
      </c>
      <c r="BD40" s="76">
        <f>'Marks Entry'!DN42</f>
        <v>0</v>
      </c>
      <c r="BE40" s="76">
        <f>'Marks Entry'!DO42</f>
        <v>0</v>
      </c>
      <c r="BF40" s="76">
        <f>'Marks Entry'!DP42</f>
        <v>0</v>
      </c>
      <c r="BG40" s="76">
        <f>'Marks Entry'!DQ42</f>
        <v>0</v>
      </c>
      <c r="BH40" s="76">
        <f>'Marks Entry'!DR42</f>
        <v>0</v>
      </c>
      <c r="BI40" s="76">
        <f>'Marks Entry'!DS42</f>
        <v>0</v>
      </c>
      <c r="BJ40" s="78">
        <f>'Marks Entry'!DT42</f>
        <v>0</v>
      </c>
      <c r="BK40" s="77">
        <f>'Marks Entry'!DU42</f>
        <v>0</v>
      </c>
      <c r="BL40" s="76">
        <f>'Marks Entry'!DV42</f>
        <v>0</v>
      </c>
      <c r="BM40" s="76">
        <f>'Marks Entry'!DW42</f>
        <v>0</v>
      </c>
      <c r="BN40" s="76">
        <f>'Marks Entry'!DX42</f>
        <v>0</v>
      </c>
      <c r="BO40" s="76">
        <f>'Marks Entry'!DY42</f>
        <v>0</v>
      </c>
      <c r="BP40" s="76">
        <f>'Marks Entry'!DZ42</f>
        <v>0</v>
      </c>
      <c r="BQ40" s="76">
        <f>'Marks Entry'!EA42</f>
        <v>0</v>
      </c>
      <c r="BR40" s="76">
        <f>'Marks Entry'!EB42</f>
        <v>0</v>
      </c>
      <c r="BS40" s="76">
        <f>'Marks Entry'!EC42</f>
        <v>0</v>
      </c>
      <c r="BT40" s="76">
        <f>'Marks Entry'!ED42</f>
        <v>0</v>
      </c>
      <c r="BU40" s="76">
        <f>'Marks Entry'!EE42</f>
        <v>0</v>
      </c>
      <c r="BV40" s="78">
        <f>'Marks Entry'!EF42</f>
        <v>0</v>
      </c>
      <c r="BW40" s="77">
        <f>IF($BW$2="","",'Marks Entry'!EG42)</f>
        <v>0</v>
      </c>
      <c r="BX40" s="76">
        <f>IF($BW$2="","",'Marks Entry'!EH42)</f>
        <v>0</v>
      </c>
      <c r="BY40" s="76">
        <f>IF($BW$2="","",'Marks Entry'!EI42)</f>
        <v>0</v>
      </c>
      <c r="BZ40" s="76">
        <f>IF($BW$2="","",'Marks Entry'!EJ42)</f>
        <v>0</v>
      </c>
      <c r="CA40" s="76">
        <f>IF($BW$2="","",'Marks Entry'!EK42)</f>
        <v>0</v>
      </c>
      <c r="CB40" s="76">
        <f>IF($BW$2="","",'Marks Entry'!EL42)</f>
        <v>0</v>
      </c>
      <c r="CC40" s="76">
        <f>IF($BW$2="","",'Marks Entry'!EM42)</f>
        <v>0</v>
      </c>
      <c r="CD40" s="76">
        <f>IF($BW$2="","",'Marks Entry'!EN42)</f>
        <v>0</v>
      </c>
      <c r="CE40" s="76">
        <f>IF($BW$2="","",'Marks Entry'!EO42)</f>
        <v>0</v>
      </c>
      <c r="CF40" s="76">
        <f>IF($BW$2="","",'Marks Entry'!EP42)</f>
        <v>0</v>
      </c>
      <c r="CG40" s="76">
        <f>IF($BW$2="","",'Marks Entry'!EQ42)</f>
        <v>0</v>
      </c>
      <c r="CH40" s="78">
        <f>IF($BW$2="","",'Marks Entry'!ER42)</f>
        <v>0</v>
      </c>
      <c r="CI40" s="77" t="str">
        <f>IF($CI$2="","",'Marks Entry'!ES42)</f>
        <v/>
      </c>
      <c r="CJ40" s="76" t="str">
        <f>IF($CI$2="","",'Marks Entry'!ET42)</f>
        <v/>
      </c>
      <c r="CK40" s="76" t="str">
        <f>IF($CI$2="","",'Marks Entry'!EU42)</f>
        <v/>
      </c>
      <c r="CL40" s="76" t="str">
        <f>IF($CI$2="","",'Marks Entry'!EV42)</f>
        <v/>
      </c>
      <c r="CM40" s="76" t="str">
        <f>IF($CI$2="","",'Marks Entry'!EW42)</f>
        <v/>
      </c>
      <c r="CN40" s="76" t="str">
        <f>IF($CI$2="","",'Marks Entry'!EX42)</f>
        <v/>
      </c>
      <c r="CO40" s="76" t="str">
        <f>IF($CI$2="","",'Marks Entry'!EY42)</f>
        <v/>
      </c>
      <c r="CP40" s="76" t="str">
        <f>IF($CI$2="","",'Marks Entry'!EZ42)</f>
        <v/>
      </c>
      <c r="CQ40" s="76" t="str">
        <f>IF($CI$2="","",'Marks Entry'!FA42)</f>
        <v/>
      </c>
      <c r="CR40" s="76" t="str">
        <f>IF($CI$2="","",'Marks Entry'!FB42)</f>
        <v/>
      </c>
      <c r="CS40" s="76" t="str">
        <f>IF($CI$2="","",'Marks Entry'!FC42)</f>
        <v/>
      </c>
      <c r="CT40" s="78" t="str">
        <f>IF($CI$2="","",'Marks Entry'!FD42)</f>
        <v/>
      </c>
      <c r="CU40" s="368">
        <f>'Marks Entry'!BU42</f>
        <v>0</v>
      </c>
      <c r="CV40" s="369">
        <f>'Marks Entry'!BV42</f>
        <v>0</v>
      </c>
      <c r="CW40" s="369">
        <f t="shared" si="0"/>
        <v>0</v>
      </c>
      <c r="CX40" s="102" t="str">
        <f t="shared" si="1"/>
        <v>D</v>
      </c>
      <c r="CY40" s="101">
        <f>'Marks Entry'!BW42</f>
        <v>0</v>
      </c>
      <c r="CZ40" s="102" t="str">
        <f t="shared" si="2"/>
        <v>D</v>
      </c>
      <c r="DA40" s="715"/>
      <c r="DB40" s="47">
        <f t="shared" si="34"/>
        <v>0</v>
      </c>
      <c r="DC40" s="51">
        <f t="shared" si="3"/>
        <v>0</v>
      </c>
      <c r="DD40" s="51">
        <f t="shared" si="4"/>
        <v>0</v>
      </c>
      <c r="DE40" s="52">
        <f t="shared" si="5"/>
        <v>0</v>
      </c>
      <c r="DF40" s="304">
        <f t="shared" si="6"/>
        <v>0</v>
      </c>
      <c r="DG40" s="302">
        <f t="shared" si="7"/>
        <v>0</v>
      </c>
      <c r="DH40" s="302">
        <f t="shared" si="8"/>
        <v>0</v>
      </c>
      <c r="DI40" s="303">
        <f t="shared" si="9"/>
        <v>0</v>
      </c>
      <c r="DJ40" s="47">
        <f t="shared" si="10"/>
        <v>0</v>
      </c>
      <c r="DK40" s="51">
        <f t="shared" si="11"/>
        <v>0</v>
      </c>
      <c r="DL40" s="51">
        <f t="shared" si="12"/>
        <v>0</v>
      </c>
      <c r="DM40" s="52">
        <f t="shared" si="13"/>
        <v>0</v>
      </c>
      <c r="DN40" s="304">
        <f t="shared" si="14"/>
        <v>0</v>
      </c>
      <c r="DO40" s="302">
        <f t="shared" si="15"/>
        <v>0</v>
      </c>
      <c r="DP40" s="302">
        <f t="shared" si="16"/>
        <v>0</v>
      </c>
      <c r="DQ40" s="303">
        <f t="shared" si="17"/>
        <v>0</v>
      </c>
      <c r="DR40" s="47">
        <f t="shared" si="35"/>
        <v>0</v>
      </c>
      <c r="DS40" s="51">
        <f t="shared" si="18"/>
        <v>0</v>
      </c>
      <c r="DT40" s="51">
        <f t="shared" si="19"/>
        <v>0</v>
      </c>
      <c r="DU40" s="354">
        <f t="shared" si="20"/>
        <v>0</v>
      </c>
      <c r="DV40" s="304">
        <f t="shared" si="21"/>
        <v>0</v>
      </c>
      <c r="DW40" s="302">
        <f t="shared" si="22"/>
        <v>0</v>
      </c>
      <c r="DX40" s="302">
        <f t="shared" si="23"/>
        <v>0</v>
      </c>
      <c r="DY40" s="303">
        <f t="shared" si="24"/>
        <v>0</v>
      </c>
      <c r="DZ40" s="47" t="str">
        <f t="shared" si="25"/>
        <v/>
      </c>
      <c r="EA40" s="51" t="str">
        <f t="shared" si="26"/>
        <v/>
      </c>
      <c r="EB40" s="51" t="str">
        <f t="shared" si="27"/>
        <v/>
      </c>
      <c r="EC40" s="52" t="str">
        <f t="shared" si="28"/>
        <v/>
      </c>
      <c r="ED40" s="304">
        <f t="shared" si="29"/>
        <v>0</v>
      </c>
      <c r="EE40" s="306" t="str">
        <f t="shared" si="30"/>
        <v>D</v>
      </c>
      <c r="EF40" s="47">
        <f t="shared" si="31"/>
        <v>0</v>
      </c>
      <c r="EG40" s="48" t="str">
        <f t="shared" si="32"/>
        <v>D</v>
      </c>
      <c r="EH40" s="653"/>
    </row>
    <row r="41" spans="1:138" s="20" customFormat="1" ht="17.25" customHeight="1">
      <c r="A41" s="712"/>
      <c r="B41" s="90">
        <f t="shared" si="33"/>
        <v>0</v>
      </c>
      <c r="C41" s="19">
        <f>'Marks Entry'!D43</f>
        <v>0</v>
      </c>
      <c r="D41" s="19">
        <f>'Marks Entry'!E43</f>
        <v>0</v>
      </c>
      <c r="E41" s="106" t="str">
        <f>'Marks Entry'!F43</f>
        <v/>
      </c>
      <c r="F41" s="19">
        <f>'Marks Entry'!G43</f>
        <v>0</v>
      </c>
      <c r="G41" s="19">
        <f>'Marks Entry'!H43</f>
        <v>0</v>
      </c>
      <c r="H41" s="19">
        <f>'Marks Entry'!I43</f>
        <v>0</v>
      </c>
      <c r="I41" s="19">
        <f>'Marks Entry'!J43</f>
        <v>0</v>
      </c>
      <c r="J41" s="748">
        <f>'Marks Entry'!K43</f>
        <v>0</v>
      </c>
      <c r="K41" s="92" t="str">
        <f>'Marks Entry'!L43</f>
        <v/>
      </c>
      <c r="L41" s="93">
        <f>'Marks Entry'!M43</f>
        <v>0</v>
      </c>
      <c r="M41" s="94" t="str">
        <f>'Marks Entry'!N43</f>
        <v/>
      </c>
      <c r="N41" s="98">
        <f>'Marks Entry'!O43</f>
        <v>0</v>
      </c>
      <c r="O41" s="77">
        <f>'Marks Entry'!BY43</f>
        <v>0</v>
      </c>
      <c r="P41" s="76">
        <f>'Marks Entry'!BZ43</f>
        <v>0</v>
      </c>
      <c r="Q41" s="76">
        <f>'Marks Entry'!CA43</f>
        <v>0</v>
      </c>
      <c r="R41" s="76">
        <f>'Marks Entry'!CB43</f>
        <v>0</v>
      </c>
      <c r="S41" s="76">
        <f>'Marks Entry'!CC43</f>
        <v>0</v>
      </c>
      <c r="T41" s="76">
        <f>'Marks Entry'!CD43</f>
        <v>0</v>
      </c>
      <c r="U41" s="76">
        <f>'Marks Entry'!CE43</f>
        <v>0</v>
      </c>
      <c r="V41" s="76">
        <f>'Marks Entry'!CF43</f>
        <v>0</v>
      </c>
      <c r="W41" s="76">
        <f>'Marks Entry'!CG43</f>
        <v>0</v>
      </c>
      <c r="X41" s="76">
        <f>'Marks Entry'!CH43</f>
        <v>0</v>
      </c>
      <c r="Y41" s="76">
        <f>'Marks Entry'!CI43</f>
        <v>0</v>
      </c>
      <c r="Z41" s="78">
        <f>'Marks Entry'!CJ43</f>
        <v>0</v>
      </c>
      <c r="AA41" s="77">
        <f>'Marks Entry'!CK43</f>
        <v>0</v>
      </c>
      <c r="AB41" s="76">
        <f>'Marks Entry'!CL43</f>
        <v>0</v>
      </c>
      <c r="AC41" s="76">
        <f>'Marks Entry'!CM43</f>
        <v>0</v>
      </c>
      <c r="AD41" s="76">
        <f>'Marks Entry'!CN43</f>
        <v>0</v>
      </c>
      <c r="AE41" s="76">
        <f>'Marks Entry'!CO43</f>
        <v>0</v>
      </c>
      <c r="AF41" s="76">
        <f>'Marks Entry'!CP43</f>
        <v>0</v>
      </c>
      <c r="AG41" s="76">
        <f>'Marks Entry'!CQ43</f>
        <v>0</v>
      </c>
      <c r="AH41" s="76">
        <f>'Marks Entry'!CR43</f>
        <v>0</v>
      </c>
      <c r="AI41" s="76">
        <f>'Marks Entry'!CS43</f>
        <v>0</v>
      </c>
      <c r="AJ41" s="76">
        <f>'Marks Entry'!CT43</f>
        <v>0</v>
      </c>
      <c r="AK41" s="76">
        <f>'Marks Entry'!CU43</f>
        <v>0</v>
      </c>
      <c r="AL41" s="78">
        <f>'Marks Entry'!CV43</f>
        <v>0</v>
      </c>
      <c r="AM41" s="77">
        <f>'Marks Entry'!CW43</f>
        <v>0</v>
      </c>
      <c r="AN41" s="76">
        <f>'Marks Entry'!CX43</f>
        <v>0</v>
      </c>
      <c r="AO41" s="76">
        <f>'Marks Entry'!CY43</f>
        <v>0</v>
      </c>
      <c r="AP41" s="76">
        <f>'Marks Entry'!CZ43</f>
        <v>0</v>
      </c>
      <c r="AQ41" s="76">
        <f>'Marks Entry'!DA43</f>
        <v>0</v>
      </c>
      <c r="AR41" s="76">
        <f>'Marks Entry'!DB43</f>
        <v>0</v>
      </c>
      <c r="AS41" s="76">
        <f>'Marks Entry'!DC43</f>
        <v>0</v>
      </c>
      <c r="AT41" s="76">
        <f>'Marks Entry'!DD43</f>
        <v>0</v>
      </c>
      <c r="AU41" s="76">
        <f>'Marks Entry'!DE43</f>
        <v>0</v>
      </c>
      <c r="AV41" s="76">
        <f>'Marks Entry'!DF43</f>
        <v>0</v>
      </c>
      <c r="AW41" s="76">
        <f>'Marks Entry'!DG43</f>
        <v>0</v>
      </c>
      <c r="AX41" s="78">
        <f>'Marks Entry'!DH43</f>
        <v>0</v>
      </c>
      <c r="AY41" s="77">
        <f>'Marks Entry'!DI43</f>
        <v>0</v>
      </c>
      <c r="AZ41" s="76">
        <f>'Marks Entry'!DJ43</f>
        <v>0</v>
      </c>
      <c r="BA41" s="76">
        <f>'Marks Entry'!DK43</f>
        <v>0</v>
      </c>
      <c r="BB41" s="76">
        <f>'Marks Entry'!DL43</f>
        <v>0</v>
      </c>
      <c r="BC41" s="76">
        <f>'Marks Entry'!DM43</f>
        <v>0</v>
      </c>
      <c r="BD41" s="76">
        <f>'Marks Entry'!DN43</f>
        <v>0</v>
      </c>
      <c r="BE41" s="76">
        <f>'Marks Entry'!DO43</f>
        <v>0</v>
      </c>
      <c r="BF41" s="76">
        <f>'Marks Entry'!DP43</f>
        <v>0</v>
      </c>
      <c r="BG41" s="76">
        <f>'Marks Entry'!DQ43</f>
        <v>0</v>
      </c>
      <c r="BH41" s="76">
        <f>'Marks Entry'!DR43</f>
        <v>0</v>
      </c>
      <c r="BI41" s="76">
        <f>'Marks Entry'!DS43</f>
        <v>0</v>
      </c>
      <c r="BJ41" s="78">
        <f>'Marks Entry'!DT43</f>
        <v>0</v>
      </c>
      <c r="BK41" s="77">
        <f>'Marks Entry'!DU43</f>
        <v>0</v>
      </c>
      <c r="BL41" s="76">
        <f>'Marks Entry'!DV43</f>
        <v>0</v>
      </c>
      <c r="BM41" s="76">
        <f>'Marks Entry'!DW43</f>
        <v>0</v>
      </c>
      <c r="BN41" s="76">
        <f>'Marks Entry'!DX43</f>
        <v>0</v>
      </c>
      <c r="BO41" s="76">
        <f>'Marks Entry'!DY43</f>
        <v>0</v>
      </c>
      <c r="BP41" s="76">
        <f>'Marks Entry'!DZ43</f>
        <v>0</v>
      </c>
      <c r="BQ41" s="76">
        <f>'Marks Entry'!EA43</f>
        <v>0</v>
      </c>
      <c r="BR41" s="76">
        <f>'Marks Entry'!EB43</f>
        <v>0</v>
      </c>
      <c r="BS41" s="76">
        <f>'Marks Entry'!EC43</f>
        <v>0</v>
      </c>
      <c r="BT41" s="76">
        <f>'Marks Entry'!ED43</f>
        <v>0</v>
      </c>
      <c r="BU41" s="76">
        <f>'Marks Entry'!EE43</f>
        <v>0</v>
      </c>
      <c r="BV41" s="78">
        <f>'Marks Entry'!EF43</f>
        <v>0</v>
      </c>
      <c r="BW41" s="77">
        <f>IF($BW$2="","",'Marks Entry'!EG43)</f>
        <v>0</v>
      </c>
      <c r="BX41" s="76">
        <f>IF($BW$2="","",'Marks Entry'!EH43)</f>
        <v>0</v>
      </c>
      <c r="BY41" s="76">
        <f>IF($BW$2="","",'Marks Entry'!EI43)</f>
        <v>0</v>
      </c>
      <c r="BZ41" s="76">
        <f>IF($BW$2="","",'Marks Entry'!EJ43)</f>
        <v>0</v>
      </c>
      <c r="CA41" s="76">
        <f>IF($BW$2="","",'Marks Entry'!EK43)</f>
        <v>0</v>
      </c>
      <c r="CB41" s="76">
        <f>IF($BW$2="","",'Marks Entry'!EL43)</f>
        <v>0</v>
      </c>
      <c r="CC41" s="76">
        <f>IF($BW$2="","",'Marks Entry'!EM43)</f>
        <v>0</v>
      </c>
      <c r="CD41" s="76">
        <f>IF($BW$2="","",'Marks Entry'!EN43)</f>
        <v>0</v>
      </c>
      <c r="CE41" s="76">
        <f>IF($BW$2="","",'Marks Entry'!EO43)</f>
        <v>0</v>
      </c>
      <c r="CF41" s="76">
        <f>IF($BW$2="","",'Marks Entry'!EP43)</f>
        <v>0</v>
      </c>
      <c r="CG41" s="76">
        <f>IF($BW$2="","",'Marks Entry'!EQ43)</f>
        <v>0</v>
      </c>
      <c r="CH41" s="78">
        <f>IF($BW$2="","",'Marks Entry'!ER43)</f>
        <v>0</v>
      </c>
      <c r="CI41" s="77" t="str">
        <f>IF($CI$2="","",'Marks Entry'!ES43)</f>
        <v/>
      </c>
      <c r="CJ41" s="76" t="str">
        <f>IF($CI$2="","",'Marks Entry'!ET43)</f>
        <v/>
      </c>
      <c r="CK41" s="76" t="str">
        <f>IF($CI$2="","",'Marks Entry'!EU43)</f>
        <v/>
      </c>
      <c r="CL41" s="76" t="str">
        <f>IF($CI$2="","",'Marks Entry'!EV43)</f>
        <v/>
      </c>
      <c r="CM41" s="76" t="str">
        <f>IF($CI$2="","",'Marks Entry'!EW43)</f>
        <v/>
      </c>
      <c r="CN41" s="76" t="str">
        <f>IF($CI$2="","",'Marks Entry'!EX43)</f>
        <v/>
      </c>
      <c r="CO41" s="76" t="str">
        <f>IF($CI$2="","",'Marks Entry'!EY43)</f>
        <v/>
      </c>
      <c r="CP41" s="76" t="str">
        <f>IF($CI$2="","",'Marks Entry'!EZ43)</f>
        <v/>
      </c>
      <c r="CQ41" s="76" t="str">
        <f>IF($CI$2="","",'Marks Entry'!FA43)</f>
        <v/>
      </c>
      <c r="CR41" s="76" t="str">
        <f>IF($CI$2="","",'Marks Entry'!FB43)</f>
        <v/>
      </c>
      <c r="CS41" s="76" t="str">
        <f>IF($CI$2="","",'Marks Entry'!FC43)</f>
        <v/>
      </c>
      <c r="CT41" s="78" t="str">
        <f>IF($CI$2="","",'Marks Entry'!FD43)</f>
        <v/>
      </c>
      <c r="CU41" s="368">
        <f>'Marks Entry'!BU43</f>
        <v>0</v>
      </c>
      <c r="CV41" s="369">
        <f>'Marks Entry'!BV43</f>
        <v>0</v>
      </c>
      <c r="CW41" s="369">
        <f t="shared" si="0"/>
        <v>0</v>
      </c>
      <c r="CX41" s="102" t="str">
        <f t="shared" si="1"/>
        <v>D</v>
      </c>
      <c r="CY41" s="101">
        <f>'Marks Entry'!BW43</f>
        <v>0</v>
      </c>
      <c r="CZ41" s="102" t="str">
        <f t="shared" si="2"/>
        <v>D</v>
      </c>
      <c r="DA41" s="715"/>
      <c r="DB41" s="47">
        <f t="shared" si="34"/>
        <v>0</v>
      </c>
      <c r="DC41" s="51">
        <f t="shared" si="3"/>
        <v>0</v>
      </c>
      <c r="DD41" s="51">
        <f t="shared" si="4"/>
        <v>0</v>
      </c>
      <c r="DE41" s="52">
        <f t="shared" si="5"/>
        <v>0</v>
      </c>
      <c r="DF41" s="304">
        <f t="shared" si="6"/>
        <v>0</v>
      </c>
      <c r="DG41" s="302">
        <f t="shared" si="7"/>
        <v>0</v>
      </c>
      <c r="DH41" s="302">
        <f t="shared" si="8"/>
        <v>0</v>
      </c>
      <c r="DI41" s="303">
        <f t="shared" si="9"/>
        <v>0</v>
      </c>
      <c r="DJ41" s="47">
        <f t="shared" si="10"/>
        <v>0</v>
      </c>
      <c r="DK41" s="51">
        <f t="shared" si="11"/>
        <v>0</v>
      </c>
      <c r="DL41" s="51">
        <f t="shared" si="12"/>
        <v>0</v>
      </c>
      <c r="DM41" s="52">
        <f t="shared" si="13"/>
        <v>0</v>
      </c>
      <c r="DN41" s="304">
        <f t="shared" si="14"/>
        <v>0</v>
      </c>
      <c r="DO41" s="302">
        <f t="shared" si="15"/>
        <v>0</v>
      </c>
      <c r="DP41" s="302">
        <f t="shared" si="16"/>
        <v>0</v>
      </c>
      <c r="DQ41" s="303">
        <f t="shared" si="17"/>
        <v>0</v>
      </c>
      <c r="DR41" s="47">
        <f t="shared" si="35"/>
        <v>0</v>
      </c>
      <c r="DS41" s="51">
        <f t="shared" si="18"/>
        <v>0</v>
      </c>
      <c r="DT41" s="51">
        <f t="shared" si="19"/>
        <v>0</v>
      </c>
      <c r="DU41" s="354">
        <f t="shared" si="20"/>
        <v>0</v>
      </c>
      <c r="DV41" s="304">
        <f t="shared" si="21"/>
        <v>0</v>
      </c>
      <c r="DW41" s="302">
        <f t="shared" si="22"/>
        <v>0</v>
      </c>
      <c r="DX41" s="302">
        <f t="shared" si="23"/>
        <v>0</v>
      </c>
      <c r="DY41" s="303">
        <f t="shared" si="24"/>
        <v>0</v>
      </c>
      <c r="DZ41" s="47" t="str">
        <f t="shared" si="25"/>
        <v/>
      </c>
      <c r="EA41" s="51" t="str">
        <f t="shared" si="26"/>
        <v/>
      </c>
      <c r="EB41" s="51" t="str">
        <f t="shared" si="27"/>
        <v/>
      </c>
      <c r="EC41" s="52" t="str">
        <f t="shared" si="28"/>
        <v/>
      </c>
      <c r="ED41" s="304">
        <f t="shared" si="29"/>
        <v>0</v>
      </c>
      <c r="EE41" s="306" t="str">
        <f t="shared" si="30"/>
        <v>D</v>
      </c>
      <c r="EF41" s="47">
        <f t="shared" si="31"/>
        <v>0</v>
      </c>
      <c r="EG41" s="48" t="str">
        <f t="shared" si="32"/>
        <v>D</v>
      </c>
      <c r="EH41" s="653"/>
    </row>
    <row r="42" spans="1:138" s="20" customFormat="1" ht="17.25" customHeight="1">
      <c r="A42" s="712"/>
      <c r="B42" s="90">
        <f t="shared" si="33"/>
        <v>0</v>
      </c>
      <c r="C42" s="19">
        <f>'Marks Entry'!D44</f>
        <v>0</v>
      </c>
      <c r="D42" s="19">
        <f>'Marks Entry'!E44</f>
        <v>0</v>
      </c>
      <c r="E42" s="106" t="str">
        <f>'Marks Entry'!F44</f>
        <v/>
      </c>
      <c r="F42" s="19">
        <f>'Marks Entry'!G44</f>
        <v>0</v>
      </c>
      <c r="G42" s="19">
        <f>'Marks Entry'!H44</f>
        <v>0</v>
      </c>
      <c r="H42" s="19">
        <f>'Marks Entry'!I44</f>
        <v>0</v>
      </c>
      <c r="I42" s="19">
        <f>'Marks Entry'!J44</f>
        <v>0</v>
      </c>
      <c r="J42" s="748">
        <f>'Marks Entry'!K44</f>
        <v>0</v>
      </c>
      <c r="K42" s="92" t="str">
        <f>'Marks Entry'!L44</f>
        <v/>
      </c>
      <c r="L42" s="93">
        <f>'Marks Entry'!M44</f>
        <v>0</v>
      </c>
      <c r="M42" s="94" t="str">
        <f>'Marks Entry'!N44</f>
        <v/>
      </c>
      <c r="N42" s="98">
        <f>'Marks Entry'!O44</f>
        <v>0</v>
      </c>
      <c r="O42" s="77">
        <f>'Marks Entry'!BY44</f>
        <v>0</v>
      </c>
      <c r="P42" s="76">
        <f>'Marks Entry'!BZ44</f>
        <v>0</v>
      </c>
      <c r="Q42" s="76">
        <f>'Marks Entry'!CA44</f>
        <v>0</v>
      </c>
      <c r="R42" s="76">
        <f>'Marks Entry'!CB44</f>
        <v>0</v>
      </c>
      <c r="S42" s="76">
        <f>'Marks Entry'!CC44</f>
        <v>0</v>
      </c>
      <c r="T42" s="76">
        <f>'Marks Entry'!CD44</f>
        <v>0</v>
      </c>
      <c r="U42" s="76">
        <f>'Marks Entry'!CE44</f>
        <v>0</v>
      </c>
      <c r="V42" s="76">
        <f>'Marks Entry'!CF44</f>
        <v>0</v>
      </c>
      <c r="W42" s="76">
        <f>'Marks Entry'!CG44</f>
        <v>0</v>
      </c>
      <c r="X42" s="76">
        <f>'Marks Entry'!CH44</f>
        <v>0</v>
      </c>
      <c r="Y42" s="76">
        <f>'Marks Entry'!CI44</f>
        <v>0</v>
      </c>
      <c r="Z42" s="78">
        <f>'Marks Entry'!CJ44</f>
        <v>0</v>
      </c>
      <c r="AA42" s="77">
        <f>'Marks Entry'!CK44</f>
        <v>0</v>
      </c>
      <c r="AB42" s="76">
        <f>'Marks Entry'!CL44</f>
        <v>0</v>
      </c>
      <c r="AC42" s="76">
        <f>'Marks Entry'!CM44</f>
        <v>0</v>
      </c>
      <c r="AD42" s="76">
        <f>'Marks Entry'!CN44</f>
        <v>0</v>
      </c>
      <c r="AE42" s="76">
        <f>'Marks Entry'!CO44</f>
        <v>0</v>
      </c>
      <c r="AF42" s="76">
        <f>'Marks Entry'!CP44</f>
        <v>0</v>
      </c>
      <c r="AG42" s="76">
        <f>'Marks Entry'!CQ44</f>
        <v>0</v>
      </c>
      <c r="AH42" s="76">
        <f>'Marks Entry'!CR44</f>
        <v>0</v>
      </c>
      <c r="AI42" s="76">
        <f>'Marks Entry'!CS44</f>
        <v>0</v>
      </c>
      <c r="AJ42" s="76">
        <f>'Marks Entry'!CT44</f>
        <v>0</v>
      </c>
      <c r="AK42" s="76">
        <f>'Marks Entry'!CU44</f>
        <v>0</v>
      </c>
      <c r="AL42" s="78">
        <f>'Marks Entry'!CV44</f>
        <v>0</v>
      </c>
      <c r="AM42" s="77">
        <f>'Marks Entry'!CW44</f>
        <v>0</v>
      </c>
      <c r="AN42" s="76">
        <f>'Marks Entry'!CX44</f>
        <v>0</v>
      </c>
      <c r="AO42" s="76">
        <f>'Marks Entry'!CY44</f>
        <v>0</v>
      </c>
      <c r="AP42" s="76">
        <f>'Marks Entry'!CZ44</f>
        <v>0</v>
      </c>
      <c r="AQ42" s="76">
        <f>'Marks Entry'!DA44</f>
        <v>0</v>
      </c>
      <c r="AR42" s="76">
        <f>'Marks Entry'!DB44</f>
        <v>0</v>
      </c>
      <c r="AS42" s="76">
        <f>'Marks Entry'!DC44</f>
        <v>0</v>
      </c>
      <c r="AT42" s="76">
        <f>'Marks Entry'!DD44</f>
        <v>0</v>
      </c>
      <c r="AU42" s="76">
        <f>'Marks Entry'!DE44</f>
        <v>0</v>
      </c>
      <c r="AV42" s="76">
        <f>'Marks Entry'!DF44</f>
        <v>0</v>
      </c>
      <c r="AW42" s="76">
        <f>'Marks Entry'!DG44</f>
        <v>0</v>
      </c>
      <c r="AX42" s="78">
        <f>'Marks Entry'!DH44</f>
        <v>0</v>
      </c>
      <c r="AY42" s="77">
        <f>'Marks Entry'!DI44</f>
        <v>0</v>
      </c>
      <c r="AZ42" s="76">
        <f>'Marks Entry'!DJ44</f>
        <v>0</v>
      </c>
      <c r="BA42" s="76">
        <f>'Marks Entry'!DK44</f>
        <v>0</v>
      </c>
      <c r="BB42" s="76">
        <f>'Marks Entry'!DL44</f>
        <v>0</v>
      </c>
      <c r="BC42" s="76">
        <f>'Marks Entry'!DM44</f>
        <v>0</v>
      </c>
      <c r="BD42" s="76">
        <f>'Marks Entry'!DN44</f>
        <v>0</v>
      </c>
      <c r="BE42" s="76">
        <f>'Marks Entry'!DO44</f>
        <v>0</v>
      </c>
      <c r="BF42" s="76">
        <f>'Marks Entry'!DP44</f>
        <v>0</v>
      </c>
      <c r="BG42" s="76">
        <f>'Marks Entry'!DQ44</f>
        <v>0</v>
      </c>
      <c r="BH42" s="76">
        <f>'Marks Entry'!DR44</f>
        <v>0</v>
      </c>
      <c r="BI42" s="76">
        <f>'Marks Entry'!DS44</f>
        <v>0</v>
      </c>
      <c r="BJ42" s="78">
        <f>'Marks Entry'!DT44</f>
        <v>0</v>
      </c>
      <c r="BK42" s="77">
        <f>'Marks Entry'!DU44</f>
        <v>0</v>
      </c>
      <c r="BL42" s="76">
        <f>'Marks Entry'!DV44</f>
        <v>0</v>
      </c>
      <c r="BM42" s="76">
        <f>'Marks Entry'!DW44</f>
        <v>0</v>
      </c>
      <c r="BN42" s="76">
        <f>'Marks Entry'!DX44</f>
        <v>0</v>
      </c>
      <c r="BO42" s="76">
        <f>'Marks Entry'!DY44</f>
        <v>0</v>
      </c>
      <c r="BP42" s="76">
        <f>'Marks Entry'!DZ44</f>
        <v>0</v>
      </c>
      <c r="BQ42" s="76">
        <f>'Marks Entry'!EA44</f>
        <v>0</v>
      </c>
      <c r="BR42" s="76">
        <f>'Marks Entry'!EB44</f>
        <v>0</v>
      </c>
      <c r="BS42" s="76">
        <f>'Marks Entry'!EC44</f>
        <v>0</v>
      </c>
      <c r="BT42" s="76">
        <f>'Marks Entry'!ED44</f>
        <v>0</v>
      </c>
      <c r="BU42" s="76">
        <f>'Marks Entry'!EE44</f>
        <v>0</v>
      </c>
      <c r="BV42" s="78">
        <f>'Marks Entry'!EF44</f>
        <v>0</v>
      </c>
      <c r="BW42" s="77">
        <f>IF($BW$2="","",'Marks Entry'!EG44)</f>
        <v>0</v>
      </c>
      <c r="BX42" s="76">
        <f>IF($BW$2="","",'Marks Entry'!EH44)</f>
        <v>0</v>
      </c>
      <c r="BY42" s="76">
        <f>IF($BW$2="","",'Marks Entry'!EI44)</f>
        <v>0</v>
      </c>
      <c r="BZ42" s="76">
        <f>IF($BW$2="","",'Marks Entry'!EJ44)</f>
        <v>0</v>
      </c>
      <c r="CA42" s="76">
        <f>IF($BW$2="","",'Marks Entry'!EK44)</f>
        <v>0</v>
      </c>
      <c r="CB42" s="76">
        <f>IF($BW$2="","",'Marks Entry'!EL44)</f>
        <v>0</v>
      </c>
      <c r="CC42" s="76">
        <f>IF($BW$2="","",'Marks Entry'!EM44)</f>
        <v>0</v>
      </c>
      <c r="CD42" s="76">
        <f>IF($BW$2="","",'Marks Entry'!EN44)</f>
        <v>0</v>
      </c>
      <c r="CE42" s="76">
        <f>IF($BW$2="","",'Marks Entry'!EO44)</f>
        <v>0</v>
      </c>
      <c r="CF42" s="76">
        <f>IF($BW$2="","",'Marks Entry'!EP44)</f>
        <v>0</v>
      </c>
      <c r="CG42" s="76">
        <f>IF($BW$2="","",'Marks Entry'!EQ44)</f>
        <v>0</v>
      </c>
      <c r="CH42" s="78">
        <f>IF($BW$2="","",'Marks Entry'!ER44)</f>
        <v>0</v>
      </c>
      <c r="CI42" s="77" t="str">
        <f>IF($CI$2="","",'Marks Entry'!ES44)</f>
        <v/>
      </c>
      <c r="CJ42" s="76" t="str">
        <f>IF($CI$2="","",'Marks Entry'!ET44)</f>
        <v/>
      </c>
      <c r="CK42" s="76" t="str">
        <f>IF($CI$2="","",'Marks Entry'!EU44)</f>
        <v/>
      </c>
      <c r="CL42" s="76" t="str">
        <f>IF($CI$2="","",'Marks Entry'!EV44)</f>
        <v/>
      </c>
      <c r="CM42" s="76" t="str">
        <f>IF($CI$2="","",'Marks Entry'!EW44)</f>
        <v/>
      </c>
      <c r="CN42" s="76" t="str">
        <f>IF($CI$2="","",'Marks Entry'!EX44)</f>
        <v/>
      </c>
      <c r="CO42" s="76" t="str">
        <f>IF($CI$2="","",'Marks Entry'!EY44)</f>
        <v/>
      </c>
      <c r="CP42" s="76" t="str">
        <f>IF($CI$2="","",'Marks Entry'!EZ44)</f>
        <v/>
      </c>
      <c r="CQ42" s="76" t="str">
        <f>IF($CI$2="","",'Marks Entry'!FA44)</f>
        <v/>
      </c>
      <c r="CR42" s="76" t="str">
        <f>IF($CI$2="","",'Marks Entry'!FB44)</f>
        <v/>
      </c>
      <c r="CS42" s="76" t="str">
        <f>IF($CI$2="","",'Marks Entry'!FC44)</f>
        <v/>
      </c>
      <c r="CT42" s="78" t="str">
        <f>IF($CI$2="","",'Marks Entry'!FD44)</f>
        <v/>
      </c>
      <c r="CU42" s="368">
        <f>'Marks Entry'!BU44</f>
        <v>0</v>
      </c>
      <c r="CV42" s="369">
        <f>'Marks Entry'!BV44</f>
        <v>0</v>
      </c>
      <c r="CW42" s="369">
        <f t="shared" si="0"/>
        <v>0</v>
      </c>
      <c r="CX42" s="102" t="str">
        <f t="shared" si="1"/>
        <v>D</v>
      </c>
      <c r="CY42" s="101">
        <f>'Marks Entry'!BW44</f>
        <v>0</v>
      </c>
      <c r="CZ42" s="102" t="str">
        <f t="shared" si="2"/>
        <v>D</v>
      </c>
      <c r="DA42" s="715"/>
      <c r="DB42" s="47">
        <f t="shared" si="34"/>
        <v>0</v>
      </c>
      <c r="DC42" s="51">
        <f t="shared" si="3"/>
        <v>0</v>
      </c>
      <c r="DD42" s="51">
        <f t="shared" si="4"/>
        <v>0</v>
      </c>
      <c r="DE42" s="52">
        <f t="shared" si="5"/>
        <v>0</v>
      </c>
      <c r="DF42" s="304">
        <f t="shared" si="6"/>
        <v>0</v>
      </c>
      <c r="DG42" s="302">
        <f t="shared" si="7"/>
        <v>0</v>
      </c>
      <c r="DH42" s="302">
        <f t="shared" si="8"/>
        <v>0</v>
      </c>
      <c r="DI42" s="303">
        <f t="shared" si="9"/>
        <v>0</v>
      </c>
      <c r="DJ42" s="47">
        <f t="shared" si="10"/>
        <v>0</v>
      </c>
      <c r="DK42" s="51">
        <f t="shared" si="11"/>
        <v>0</v>
      </c>
      <c r="DL42" s="51">
        <f t="shared" si="12"/>
        <v>0</v>
      </c>
      <c r="DM42" s="52">
        <f t="shared" si="13"/>
        <v>0</v>
      </c>
      <c r="DN42" s="304">
        <f t="shared" si="14"/>
        <v>0</v>
      </c>
      <c r="DO42" s="302">
        <f t="shared" si="15"/>
        <v>0</v>
      </c>
      <c r="DP42" s="302">
        <f t="shared" si="16"/>
        <v>0</v>
      </c>
      <c r="DQ42" s="303">
        <f t="shared" si="17"/>
        <v>0</v>
      </c>
      <c r="DR42" s="47">
        <f t="shared" si="35"/>
        <v>0</v>
      </c>
      <c r="DS42" s="51">
        <f t="shared" si="18"/>
        <v>0</v>
      </c>
      <c r="DT42" s="51">
        <f t="shared" si="19"/>
        <v>0</v>
      </c>
      <c r="DU42" s="354">
        <f t="shared" si="20"/>
        <v>0</v>
      </c>
      <c r="DV42" s="304">
        <f t="shared" si="21"/>
        <v>0</v>
      </c>
      <c r="DW42" s="302">
        <f t="shared" si="22"/>
        <v>0</v>
      </c>
      <c r="DX42" s="302">
        <f t="shared" si="23"/>
        <v>0</v>
      </c>
      <c r="DY42" s="303">
        <f t="shared" si="24"/>
        <v>0</v>
      </c>
      <c r="DZ42" s="47" t="str">
        <f t="shared" si="25"/>
        <v/>
      </c>
      <c r="EA42" s="51" t="str">
        <f t="shared" si="26"/>
        <v/>
      </c>
      <c r="EB42" s="51" t="str">
        <f t="shared" si="27"/>
        <v/>
      </c>
      <c r="EC42" s="52" t="str">
        <f t="shared" si="28"/>
        <v/>
      </c>
      <c r="ED42" s="304">
        <f t="shared" si="29"/>
        <v>0</v>
      </c>
      <c r="EE42" s="306" t="str">
        <f t="shared" si="30"/>
        <v>D</v>
      </c>
      <c r="EF42" s="47">
        <f t="shared" si="31"/>
        <v>0</v>
      </c>
      <c r="EG42" s="48" t="str">
        <f t="shared" si="32"/>
        <v>D</v>
      </c>
      <c r="EH42" s="653"/>
    </row>
    <row r="43" spans="1:138" s="20" customFormat="1" ht="17.25" customHeight="1">
      <c r="A43" s="712"/>
      <c r="B43" s="90">
        <f t="shared" si="33"/>
        <v>0</v>
      </c>
      <c r="C43" s="19">
        <f>'Marks Entry'!D45</f>
        <v>0</v>
      </c>
      <c r="D43" s="19">
        <f>'Marks Entry'!E45</f>
        <v>0</v>
      </c>
      <c r="E43" s="106" t="str">
        <f>'Marks Entry'!F45</f>
        <v/>
      </c>
      <c r="F43" s="19">
        <f>'Marks Entry'!G45</f>
        <v>0</v>
      </c>
      <c r="G43" s="19">
        <f>'Marks Entry'!H45</f>
        <v>0</v>
      </c>
      <c r="H43" s="19">
        <f>'Marks Entry'!I45</f>
        <v>0</v>
      </c>
      <c r="I43" s="19">
        <f>'Marks Entry'!J45</f>
        <v>0</v>
      </c>
      <c r="J43" s="748">
        <f>'Marks Entry'!K45</f>
        <v>0</v>
      </c>
      <c r="K43" s="92" t="str">
        <f>'Marks Entry'!L45</f>
        <v/>
      </c>
      <c r="L43" s="93">
        <f>'Marks Entry'!M45</f>
        <v>0</v>
      </c>
      <c r="M43" s="94" t="str">
        <f>'Marks Entry'!N45</f>
        <v/>
      </c>
      <c r="N43" s="98">
        <f>'Marks Entry'!O45</f>
        <v>0</v>
      </c>
      <c r="O43" s="77">
        <f>'Marks Entry'!BY45</f>
        <v>0</v>
      </c>
      <c r="P43" s="76">
        <f>'Marks Entry'!BZ45</f>
        <v>0</v>
      </c>
      <c r="Q43" s="76">
        <f>'Marks Entry'!CA45</f>
        <v>0</v>
      </c>
      <c r="R43" s="76">
        <f>'Marks Entry'!CB45</f>
        <v>0</v>
      </c>
      <c r="S43" s="76">
        <f>'Marks Entry'!CC45</f>
        <v>0</v>
      </c>
      <c r="T43" s="76">
        <f>'Marks Entry'!CD45</f>
        <v>0</v>
      </c>
      <c r="U43" s="76">
        <f>'Marks Entry'!CE45</f>
        <v>0</v>
      </c>
      <c r="V43" s="76">
        <f>'Marks Entry'!CF45</f>
        <v>0</v>
      </c>
      <c r="W43" s="76">
        <f>'Marks Entry'!CG45</f>
        <v>0</v>
      </c>
      <c r="X43" s="76">
        <f>'Marks Entry'!CH45</f>
        <v>0</v>
      </c>
      <c r="Y43" s="76">
        <f>'Marks Entry'!CI45</f>
        <v>0</v>
      </c>
      <c r="Z43" s="78">
        <f>'Marks Entry'!CJ45</f>
        <v>0</v>
      </c>
      <c r="AA43" s="77">
        <f>'Marks Entry'!CK45</f>
        <v>0</v>
      </c>
      <c r="AB43" s="76">
        <f>'Marks Entry'!CL45</f>
        <v>0</v>
      </c>
      <c r="AC43" s="76">
        <f>'Marks Entry'!CM45</f>
        <v>0</v>
      </c>
      <c r="AD43" s="76">
        <f>'Marks Entry'!CN45</f>
        <v>0</v>
      </c>
      <c r="AE43" s="76">
        <f>'Marks Entry'!CO45</f>
        <v>0</v>
      </c>
      <c r="AF43" s="76">
        <f>'Marks Entry'!CP45</f>
        <v>0</v>
      </c>
      <c r="AG43" s="76">
        <f>'Marks Entry'!CQ45</f>
        <v>0</v>
      </c>
      <c r="AH43" s="76">
        <f>'Marks Entry'!CR45</f>
        <v>0</v>
      </c>
      <c r="AI43" s="76">
        <f>'Marks Entry'!CS45</f>
        <v>0</v>
      </c>
      <c r="AJ43" s="76">
        <f>'Marks Entry'!CT45</f>
        <v>0</v>
      </c>
      <c r="AK43" s="76">
        <f>'Marks Entry'!CU45</f>
        <v>0</v>
      </c>
      <c r="AL43" s="78">
        <f>'Marks Entry'!CV45</f>
        <v>0</v>
      </c>
      <c r="AM43" s="77">
        <f>'Marks Entry'!CW45</f>
        <v>0</v>
      </c>
      <c r="AN43" s="76">
        <f>'Marks Entry'!CX45</f>
        <v>0</v>
      </c>
      <c r="AO43" s="76">
        <f>'Marks Entry'!CY45</f>
        <v>0</v>
      </c>
      <c r="AP43" s="76">
        <f>'Marks Entry'!CZ45</f>
        <v>0</v>
      </c>
      <c r="AQ43" s="76">
        <f>'Marks Entry'!DA45</f>
        <v>0</v>
      </c>
      <c r="AR43" s="76">
        <f>'Marks Entry'!DB45</f>
        <v>0</v>
      </c>
      <c r="AS43" s="76">
        <f>'Marks Entry'!DC45</f>
        <v>0</v>
      </c>
      <c r="AT43" s="76">
        <f>'Marks Entry'!DD45</f>
        <v>0</v>
      </c>
      <c r="AU43" s="76">
        <f>'Marks Entry'!DE45</f>
        <v>0</v>
      </c>
      <c r="AV43" s="76">
        <f>'Marks Entry'!DF45</f>
        <v>0</v>
      </c>
      <c r="AW43" s="76">
        <f>'Marks Entry'!DG45</f>
        <v>0</v>
      </c>
      <c r="AX43" s="78">
        <f>'Marks Entry'!DH45</f>
        <v>0</v>
      </c>
      <c r="AY43" s="77">
        <f>'Marks Entry'!DI45</f>
        <v>0</v>
      </c>
      <c r="AZ43" s="76">
        <f>'Marks Entry'!DJ45</f>
        <v>0</v>
      </c>
      <c r="BA43" s="76">
        <f>'Marks Entry'!DK45</f>
        <v>0</v>
      </c>
      <c r="BB43" s="76">
        <f>'Marks Entry'!DL45</f>
        <v>0</v>
      </c>
      <c r="BC43" s="76">
        <f>'Marks Entry'!DM45</f>
        <v>0</v>
      </c>
      <c r="BD43" s="76">
        <f>'Marks Entry'!DN45</f>
        <v>0</v>
      </c>
      <c r="BE43" s="76">
        <f>'Marks Entry'!DO45</f>
        <v>0</v>
      </c>
      <c r="BF43" s="76">
        <f>'Marks Entry'!DP45</f>
        <v>0</v>
      </c>
      <c r="BG43" s="76">
        <f>'Marks Entry'!DQ45</f>
        <v>0</v>
      </c>
      <c r="BH43" s="76">
        <f>'Marks Entry'!DR45</f>
        <v>0</v>
      </c>
      <c r="BI43" s="76">
        <f>'Marks Entry'!DS45</f>
        <v>0</v>
      </c>
      <c r="BJ43" s="78">
        <f>'Marks Entry'!DT45</f>
        <v>0</v>
      </c>
      <c r="BK43" s="77">
        <f>'Marks Entry'!DU45</f>
        <v>0</v>
      </c>
      <c r="BL43" s="76">
        <f>'Marks Entry'!DV45</f>
        <v>0</v>
      </c>
      <c r="BM43" s="76">
        <f>'Marks Entry'!DW45</f>
        <v>0</v>
      </c>
      <c r="BN43" s="76">
        <f>'Marks Entry'!DX45</f>
        <v>0</v>
      </c>
      <c r="BO43" s="76">
        <f>'Marks Entry'!DY45</f>
        <v>0</v>
      </c>
      <c r="BP43" s="76">
        <f>'Marks Entry'!DZ45</f>
        <v>0</v>
      </c>
      <c r="BQ43" s="76">
        <f>'Marks Entry'!EA45</f>
        <v>0</v>
      </c>
      <c r="BR43" s="76">
        <f>'Marks Entry'!EB45</f>
        <v>0</v>
      </c>
      <c r="BS43" s="76">
        <f>'Marks Entry'!EC45</f>
        <v>0</v>
      </c>
      <c r="BT43" s="76">
        <f>'Marks Entry'!ED45</f>
        <v>0</v>
      </c>
      <c r="BU43" s="76">
        <f>'Marks Entry'!EE45</f>
        <v>0</v>
      </c>
      <c r="BV43" s="78">
        <f>'Marks Entry'!EF45</f>
        <v>0</v>
      </c>
      <c r="BW43" s="77">
        <f>IF($BW$2="","",'Marks Entry'!EG45)</f>
        <v>0</v>
      </c>
      <c r="BX43" s="76">
        <f>IF($BW$2="","",'Marks Entry'!EH45)</f>
        <v>0</v>
      </c>
      <c r="BY43" s="76">
        <f>IF($BW$2="","",'Marks Entry'!EI45)</f>
        <v>0</v>
      </c>
      <c r="BZ43" s="76">
        <f>IF($BW$2="","",'Marks Entry'!EJ45)</f>
        <v>0</v>
      </c>
      <c r="CA43" s="76">
        <f>IF($BW$2="","",'Marks Entry'!EK45)</f>
        <v>0</v>
      </c>
      <c r="CB43" s="76">
        <f>IF($BW$2="","",'Marks Entry'!EL45)</f>
        <v>0</v>
      </c>
      <c r="CC43" s="76">
        <f>IF($BW$2="","",'Marks Entry'!EM45)</f>
        <v>0</v>
      </c>
      <c r="CD43" s="76">
        <f>IF($BW$2="","",'Marks Entry'!EN45)</f>
        <v>0</v>
      </c>
      <c r="CE43" s="76">
        <f>IF($BW$2="","",'Marks Entry'!EO45)</f>
        <v>0</v>
      </c>
      <c r="CF43" s="76">
        <f>IF($BW$2="","",'Marks Entry'!EP45)</f>
        <v>0</v>
      </c>
      <c r="CG43" s="76">
        <f>IF($BW$2="","",'Marks Entry'!EQ45)</f>
        <v>0</v>
      </c>
      <c r="CH43" s="78">
        <f>IF($BW$2="","",'Marks Entry'!ER45)</f>
        <v>0</v>
      </c>
      <c r="CI43" s="77" t="str">
        <f>IF($CI$2="","",'Marks Entry'!ES45)</f>
        <v/>
      </c>
      <c r="CJ43" s="76" t="str">
        <f>IF($CI$2="","",'Marks Entry'!ET45)</f>
        <v/>
      </c>
      <c r="CK43" s="76" t="str">
        <f>IF($CI$2="","",'Marks Entry'!EU45)</f>
        <v/>
      </c>
      <c r="CL43" s="76" t="str">
        <f>IF($CI$2="","",'Marks Entry'!EV45)</f>
        <v/>
      </c>
      <c r="CM43" s="76" t="str">
        <f>IF($CI$2="","",'Marks Entry'!EW45)</f>
        <v/>
      </c>
      <c r="CN43" s="76" t="str">
        <f>IF($CI$2="","",'Marks Entry'!EX45)</f>
        <v/>
      </c>
      <c r="CO43" s="76" t="str">
        <f>IF($CI$2="","",'Marks Entry'!EY45)</f>
        <v/>
      </c>
      <c r="CP43" s="76" t="str">
        <f>IF($CI$2="","",'Marks Entry'!EZ45)</f>
        <v/>
      </c>
      <c r="CQ43" s="76" t="str">
        <f>IF($CI$2="","",'Marks Entry'!FA45)</f>
        <v/>
      </c>
      <c r="CR43" s="76" t="str">
        <f>IF($CI$2="","",'Marks Entry'!FB45)</f>
        <v/>
      </c>
      <c r="CS43" s="76" t="str">
        <f>IF($CI$2="","",'Marks Entry'!FC45)</f>
        <v/>
      </c>
      <c r="CT43" s="78" t="str">
        <f>IF($CI$2="","",'Marks Entry'!FD45)</f>
        <v/>
      </c>
      <c r="CU43" s="368">
        <f>'Marks Entry'!BU45</f>
        <v>0</v>
      </c>
      <c r="CV43" s="369">
        <f>'Marks Entry'!BV45</f>
        <v>0</v>
      </c>
      <c r="CW43" s="369">
        <f t="shared" si="0"/>
        <v>0</v>
      </c>
      <c r="CX43" s="102" t="str">
        <f t="shared" si="1"/>
        <v>D</v>
      </c>
      <c r="CY43" s="101">
        <f>'Marks Entry'!BW45</f>
        <v>0</v>
      </c>
      <c r="CZ43" s="102" t="str">
        <f t="shared" si="2"/>
        <v>D</v>
      </c>
      <c r="DA43" s="715"/>
      <c r="DB43" s="47">
        <f t="shared" si="34"/>
        <v>0</v>
      </c>
      <c r="DC43" s="51">
        <f t="shared" si="3"/>
        <v>0</v>
      </c>
      <c r="DD43" s="51">
        <f t="shared" si="4"/>
        <v>0</v>
      </c>
      <c r="DE43" s="52">
        <f t="shared" si="5"/>
        <v>0</v>
      </c>
      <c r="DF43" s="304">
        <f t="shared" si="6"/>
        <v>0</v>
      </c>
      <c r="DG43" s="302">
        <f t="shared" si="7"/>
        <v>0</v>
      </c>
      <c r="DH43" s="302">
        <f t="shared" si="8"/>
        <v>0</v>
      </c>
      <c r="DI43" s="303">
        <f t="shared" si="9"/>
        <v>0</v>
      </c>
      <c r="DJ43" s="47">
        <f t="shared" si="10"/>
        <v>0</v>
      </c>
      <c r="DK43" s="51">
        <f t="shared" si="11"/>
        <v>0</v>
      </c>
      <c r="DL43" s="51">
        <f t="shared" si="12"/>
        <v>0</v>
      </c>
      <c r="DM43" s="52">
        <f t="shared" si="13"/>
        <v>0</v>
      </c>
      <c r="DN43" s="304">
        <f t="shared" si="14"/>
        <v>0</v>
      </c>
      <c r="DO43" s="302">
        <f t="shared" si="15"/>
        <v>0</v>
      </c>
      <c r="DP43" s="302">
        <f t="shared" si="16"/>
        <v>0</v>
      </c>
      <c r="DQ43" s="303">
        <f t="shared" si="17"/>
        <v>0</v>
      </c>
      <c r="DR43" s="47">
        <f t="shared" si="35"/>
        <v>0</v>
      </c>
      <c r="DS43" s="51">
        <f t="shared" si="18"/>
        <v>0</v>
      </c>
      <c r="DT43" s="51">
        <f t="shared" si="19"/>
        <v>0</v>
      </c>
      <c r="DU43" s="354">
        <f t="shared" si="20"/>
        <v>0</v>
      </c>
      <c r="DV43" s="304">
        <f t="shared" si="21"/>
        <v>0</v>
      </c>
      <c r="DW43" s="302">
        <f t="shared" si="22"/>
        <v>0</v>
      </c>
      <c r="DX43" s="302">
        <f t="shared" si="23"/>
        <v>0</v>
      </c>
      <c r="DY43" s="303">
        <f t="shared" si="24"/>
        <v>0</v>
      </c>
      <c r="DZ43" s="47" t="str">
        <f t="shared" si="25"/>
        <v/>
      </c>
      <c r="EA43" s="51" t="str">
        <f t="shared" si="26"/>
        <v/>
      </c>
      <c r="EB43" s="51" t="str">
        <f t="shared" si="27"/>
        <v/>
      </c>
      <c r="EC43" s="52" t="str">
        <f t="shared" si="28"/>
        <v/>
      </c>
      <c r="ED43" s="304">
        <f t="shared" si="29"/>
        <v>0</v>
      </c>
      <c r="EE43" s="306" t="str">
        <f t="shared" si="30"/>
        <v>D</v>
      </c>
      <c r="EF43" s="47">
        <f t="shared" si="31"/>
        <v>0</v>
      </c>
      <c r="EG43" s="48" t="str">
        <f t="shared" si="32"/>
        <v>D</v>
      </c>
      <c r="EH43" s="653"/>
    </row>
    <row r="44" spans="1:138" s="20" customFormat="1" ht="17.25" customHeight="1">
      <c r="A44" s="712"/>
      <c r="B44" s="90">
        <f t="shared" si="33"/>
        <v>0</v>
      </c>
      <c r="C44" s="19">
        <f>'Marks Entry'!D46</f>
        <v>0</v>
      </c>
      <c r="D44" s="19">
        <f>'Marks Entry'!E46</f>
        <v>0</v>
      </c>
      <c r="E44" s="106" t="str">
        <f>'Marks Entry'!F46</f>
        <v/>
      </c>
      <c r="F44" s="19">
        <f>'Marks Entry'!G46</f>
        <v>0</v>
      </c>
      <c r="G44" s="19">
        <f>'Marks Entry'!H46</f>
        <v>0</v>
      </c>
      <c r="H44" s="19">
        <f>'Marks Entry'!I46</f>
        <v>0</v>
      </c>
      <c r="I44" s="19">
        <f>'Marks Entry'!J46</f>
        <v>0</v>
      </c>
      <c r="J44" s="748">
        <f>'Marks Entry'!K46</f>
        <v>0</v>
      </c>
      <c r="K44" s="92" t="str">
        <f>'Marks Entry'!L46</f>
        <v/>
      </c>
      <c r="L44" s="93">
        <f>'Marks Entry'!M46</f>
        <v>0</v>
      </c>
      <c r="M44" s="94" t="str">
        <f>'Marks Entry'!N46</f>
        <v/>
      </c>
      <c r="N44" s="98">
        <f>'Marks Entry'!O46</f>
        <v>0</v>
      </c>
      <c r="O44" s="77">
        <f>'Marks Entry'!BY46</f>
        <v>0</v>
      </c>
      <c r="P44" s="76">
        <f>'Marks Entry'!BZ46</f>
        <v>0</v>
      </c>
      <c r="Q44" s="76">
        <f>'Marks Entry'!CA46</f>
        <v>0</v>
      </c>
      <c r="R44" s="76">
        <f>'Marks Entry'!CB46</f>
        <v>0</v>
      </c>
      <c r="S44" s="76">
        <f>'Marks Entry'!CC46</f>
        <v>0</v>
      </c>
      <c r="T44" s="76">
        <f>'Marks Entry'!CD46</f>
        <v>0</v>
      </c>
      <c r="U44" s="76">
        <f>'Marks Entry'!CE46</f>
        <v>0</v>
      </c>
      <c r="V44" s="76">
        <f>'Marks Entry'!CF46</f>
        <v>0</v>
      </c>
      <c r="W44" s="76">
        <f>'Marks Entry'!CG46</f>
        <v>0</v>
      </c>
      <c r="X44" s="76">
        <f>'Marks Entry'!CH46</f>
        <v>0</v>
      </c>
      <c r="Y44" s="76">
        <f>'Marks Entry'!CI46</f>
        <v>0</v>
      </c>
      <c r="Z44" s="78">
        <f>'Marks Entry'!CJ46</f>
        <v>0</v>
      </c>
      <c r="AA44" s="77">
        <f>'Marks Entry'!CK46</f>
        <v>0</v>
      </c>
      <c r="AB44" s="76">
        <f>'Marks Entry'!CL46</f>
        <v>0</v>
      </c>
      <c r="AC44" s="76">
        <f>'Marks Entry'!CM46</f>
        <v>0</v>
      </c>
      <c r="AD44" s="76">
        <f>'Marks Entry'!CN46</f>
        <v>0</v>
      </c>
      <c r="AE44" s="76">
        <f>'Marks Entry'!CO46</f>
        <v>0</v>
      </c>
      <c r="AF44" s="76">
        <f>'Marks Entry'!CP46</f>
        <v>0</v>
      </c>
      <c r="AG44" s="76">
        <f>'Marks Entry'!CQ46</f>
        <v>0</v>
      </c>
      <c r="AH44" s="76">
        <f>'Marks Entry'!CR46</f>
        <v>0</v>
      </c>
      <c r="AI44" s="76">
        <f>'Marks Entry'!CS46</f>
        <v>0</v>
      </c>
      <c r="AJ44" s="76">
        <f>'Marks Entry'!CT46</f>
        <v>0</v>
      </c>
      <c r="AK44" s="76">
        <f>'Marks Entry'!CU46</f>
        <v>0</v>
      </c>
      <c r="AL44" s="78">
        <f>'Marks Entry'!CV46</f>
        <v>0</v>
      </c>
      <c r="AM44" s="77">
        <f>'Marks Entry'!CW46</f>
        <v>0</v>
      </c>
      <c r="AN44" s="76">
        <f>'Marks Entry'!CX46</f>
        <v>0</v>
      </c>
      <c r="AO44" s="76">
        <f>'Marks Entry'!CY46</f>
        <v>0</v>
      </c>
      <c r="AP44" s="76">
        <f>'Marks Entry'!CZ46</f>
        <v>0</v>
      </c>
      <c r="AQ44" s="76">
        <f>'Marks Entry'!DA46</f>
        <v>0</v>
      </c>
      <c r="AR44" s="76">
        <f>'Marks Entry'!DB46</f>
        <v>0</v>
      </c>
      <c r="AS44" s="76">
        <f>'Marks Entry'!DC46</f>
        <v>0</v>
      </c>
      <c r="AT44" s="76">
        <f>'Marks Entry'!DD46</f>
        <v>0</v>
      </c>
      <c r="AU44" s="76">
        <f>'Marks Entry'!DE46</f>
        <v>0</v>
      </c>
      <c r="AV44" s="76">
        <f>'Marks Entry'!DF46</f>
        <v>0</v>
      </c>
      <c r="AW44" s="76">
        <f>'Marks Entry'!DG46</f>
        <v>0</v>
      </c>
      <c r="AX44" s="78">
        <f>'Marks Entry'!DH46</f>
        <v>0</v>
      </c>
      <c r="AY44" s="77">
        <f>'Marks Entry'!DI46</f>
        <v>0</v>
      </c>
      <c r="AZ44" s="76">
        <f>'Marks Entry'!DJ46</f>
        <v>0</v>
      </c>
      <c r="BA44" s="76">
        <f>'Marks Entry'!DK46</f>
        <v>0</v>
      </c>
      <c r="BB44" s="76">
        <f>'Marks Entry'!DL46</f>
        <v>0</v>
      </c>
      <c r="BC44" s="76">
        <f>'Marks Entry'!DM46</f>
        <v>0</v>
      </c>
      <c r="BD44" s="76">
        <f>'Marks Entry'!DN46</f>
        <v>0</v>
      </c>
      <c r="BE44" s="76">
        <f>'Marks Entry'!DO46</f>
        <v>0</v>
      </c>
      <c r="BF44" s="76">
        <f>'Marks Entry'!DP46</f>
        <v>0</v>
      </c>
      <c r="BG44" s="76">
        <f>'Marks Entry'!DQ46</f>
        <v>0</v>
      </c>
      <c r="BH44" s="76">
        <f>'Marks Entry'!DR46</f>
        <v>0</v>
      </c>
      <c r="BI44" s="76">
        <f>'Marks Entry'!DS46</f>
        <v>0</v>
      </c>
      <c r="BJ44" s="78">
        <f>'Marks Entry'!DT46</f>
        <v>0</v>
      </c>
      <c r="BK44" s="77">
        <f>'Marks Entry'!DU46</f>
        <v>0</v>
      </c>
      <c r="BL44" s="76">
        <f>'Marks Entry'!DV46</f>
        <v>0</v>
      </c>
      <c r="BM44" s="76">
        <f>'Marks Entry'!DW46</f>
        <v>0</v>
      </c>
      <c r="BN44" s="76">
        <f>'Marks Entry'!DX46</f>
        <v>0</v>
      </c>
      <c r="BO44" s="76">
        <f>'Marks Entry'!DY46</f>
        <v>0</v>
      </c>
      <c r="BP44" s="76">
        <f>'Marks Entry'!DZ46</f>
        <v>0</v>
      </c>
      <c r="BQ44" s="76">
        <f>'Marks Entry'!EA46</f>
        <v>0</v>
      </c>
      <c r="BR44" s="76">
        <f>'Marks Entry'!EB46</f>
        <v>0</v>
      </c>
      <c r="BS44" s="76">
        <f>'Marks Entry'!EC46</f>
        <v>0</v>
      </c>
      <c r="BT44" s="76">
        <f>'Marks Entry'!ED46</f>
        <v>0</v>
      </c>
      <c r="BU44" s="76">
        <f>'Marks Entry'!EE46</f>
        <v>0</v>
      </c>
      <c r="BV44" s="78">
        <f>'Marks Entry'!EF46</f>
        <v>0</v>
      </c>
      <c r="BW44" s="77">
        <f>IF($BW$2="","",'Marks Entry'!EG46)</f>
        <v>0</v>
      </c>
      <c r="BX44" s="76">
        <f>IF($BW$2="","",'Marks Entry'!EH46)</f>
        <v>0</v>
      </c>
      <c r="BY44" s="76">
        <f>IF($BW$2="","",'Marks Entry'!EI46)</f>
        <v>0</v>
      </c>
      <c r="BZ44" s="76">
        <f>IF($BW$2="","",'Marks Entry'!EJ46)</f>
        <v>0</v>
      </c>
      <c r="CA44" s="76">
        <f>IF($BW$2="","",'Marks Entry'!EK46)</f>
        <v>0</v>
      </c>
      <c r="CB44" s="76">
        <f>IF($BW$2="","",'Marks Entry'!EL46)</f>
        <v>0</v>
      </c>
      <c r="CC44" s="76">
        <f>IF($BW$2="","",'Marks Entry'!EM46)</f>
        <v>0</v>
      </c>
      <c r="CD44" s="76">
        <f>IF($BW$2="","",'Marks Entry'!EN46)</f>
        <v>0</v>
      </c>
      <c r="CE44" s="76">
        <f>IF($BW$2="","",'Marks Entry'!EO46)</f>
        <v>0</v>
      </c>
      <c r="CF44" s="76">
        <f>IF($BW$2="","",'Marks Entry'!EP46)</f>
        <v>0</v>
      </c>
      <c r="CG44" s="76">
        <f>IF($BW$2="","",'Marks Entry'!EQ46)</f>
        <v>0</v>
      </c>
      <c r="CH44" s="78">
        <f>IF($BW$2="","",'Marks Entry'!ER46)</f>
        <v>0</v>
      </c>
      <c r="CI44" s="77" t="str">
        <f>IF($CI$2="","",'Marks Entry'!ES46)</f>
        <v/>
      </c>
      <c r="CJ44" s="76" t="str">
        <f>IF($CI$2="","",'Marks Entry'!ET46)</f>
        <v/>
      </c>
      <c r="CK44" s="76" t="str">
        <f>IF($CI$2="","",'Marks Entry'!EU46)</f>
        <v/>
      </c>
      <c r="CL44" s="76" t="str">
        <f>IF($CI$2="","",'Marks Entry'!EV46)</f>
        <v/>
      </c>
      <c r="CM44" s="76" t="str">
        <f>IF($CI$2="","",'Marks Entry'!EW46)</f>
        <v/>
      </c>
      <c r="CN44" s="76" t="str">
        <f>IF($CI$2="","",'Marks Entry'!EX46)</f>
        <v/>
      </c>
      <c r="CO44" s="76" t="str">
        <f>IF($CI$2="","",'Marks Entry'!EY46)</f>
        <v/>
      </c>
      <c r="CP44" s="76" t="str">
        <f>IF($CI$2="","",'Marks Entry'!EZ46)</f>
        <v/>
      </c>
      <c r="CQ44" s="76" t="str">
        <f>IF($CI$2="","",'Marks Entry'!FA46)</f>
        <v/>
      </c>
      <c r="CR44" s="76" t="str">
        <f>IF($CI$2="","",'Marks Entry'!FB46)</f>
        <v/>
      </c>
      <c r="CS44" s="76" t="str">
        <f>IF($CI$2="","",'Marks Entry'!FC46)</f>
        <v/>
      </c>
      <c r="CT44" s="78" t="str">
        <f>IF($CI$2="","",'Marks Entry'!FD46)</f>
        <v/>
      </c>
      <c r="CU44" s="368">
        <f>'Marks Entry'!BU46</f>
        <v>0</v>
      </c>
      <c r="CV44" s="369">
        <f>'Marks Entry'!BV46</f>
        <v>0</v>
      </c>
      <c r="CW44" s="369">
        <f t="shared" si="0"/>
        <v>0</v>
      </c>
      <c r="CX44" s="102" t="str">
        <f t="shared" si="1"/>
        <v>D</v>
      </c>
      <c r="CY44" s="101">
        <f>'Marks Entry'!BW46</f>
        <v>0</v>
      </c>
      <c r="CZ44" s="102" t="str">
        <f t="shared" si="2"/>
        <v>D</v>
      </c>
      <c r="DA44" s="715"/>
      <c r="DB44" s="47">
        <f t="shared" si="34"/>
        <v>0</v>
      </c>
      <c r="DC44" s="51">
        <f t="shared" si="3"/>
        <v>0</v>
      </c>
      <c r="DD44" s="51">
        <f t="shared" si="4"/>
        <v>0</v>
      </c>
      <c r="DE44" s="52">
        <f t="shared" si="5"/>
        <v>0</v>
      </c>
      <c r="DF44" s="304">
        <f t="shared" si="6"/>
        <v>0</v>
      </c>
      <c r="DG44" s="302">
        <f t="shared" si="7"/>
        <v>0</v>
      </c>
      <c r="DH44" s="302">
        <f t="shared" si="8"/>
        <v>0</v>
      </c>
      <c r="DI44" s="303">
        <f t="shared" si="9"/>
        <v>0</v>
      </c>
      <c r="DJ44" s="47">
        <f t="shared" si="10"/>
        <v>0</v>
      </c>
      <c r="DK44" s="51">
        <f t="shared" si="11"/>
        <v>0</v>
      </c>
      <c r="DL44" s="51">
        <f t="shared" si="12"/>
        <v>0</v>
      </c>
      <c r="DM44" s="52">
        <f t="shared" si="13"/>
        <v>0</v>
      </c>
      <c r="DN44" s="304">
        <f t="shared" si="14"/>
        <v>0</v>
      </c>
      <c r="DO44" s="302">
        <f t="shared" si="15"/>
        <v>0</v>
      </c>
      <c r="DP44" s="302">
        <f t="shared" si="16"/>
        <v>0</v>
      </c>
      <c r="DQ44" s="303">
        <f t="shared" si="17"/>
        <v>0</v>
      </c>
      <c r="DR44" s="47">
        <f t="shared" si="35"/>
        <v>0</v>
      </c>
      <c r="DS44" s="51">
        <f t="shared" si="18"/>
        <v>0</v>
      </c>
      <c r="DT44" s="51">
        <f t="shared" si="19"/>
        <v>0</v>
      </c>
      <c r="DU44" s="354">
        <f t="shared" si="20"/>
        <v>0</v>
      </c>
      <c r="DV44" s="304">
        <f t="shared" si="21"/>
        <v>0</v>
      </c>
      <c r="DW44" s="302">
        <f t="shared" si="22"/>
        <v>0</v>
      </c>
      <c r="DX44" s="302">
        <f t="shared" si="23"/>
        <v>0</v>
      </c>
      <c r="DY44" s="303">
        <f t="shared" si="24"/>
        <v>0</v>
      </c>
      <c r="DZ44" s="47" t="str">
        <f t="shared" si="25"/>
        <v/>
      </c>
      <c r="EA44" s="51" t="str">
        <f t="shared" si="26"/>
        <v/>
      </c>
      <c r="EB44" s="51" t="str">
        <f t="shared" si="27"/>
        <v/>
      </c>
      <c r="EC44" s="52" t="str">
        <f t="shared" si="28"/>
        <v/>
      </c>
      <c r="ED44" s="304">
        <f t="shared" si="29"/>
        <v>0</v>
      </c>
      <c r="EE44" s="306" t="str">
        <f t="shared" si="30"/>
        <v>D</v>
      </c>
      <c r="EF44" s="47">
        <f t="shared" si="31"/>
        <v>0</v>
      </c>
      <c r="EG44" s="48" t="str">
        <f t="shared" si="32"/>
        <v>D</v>
      </c>
      <c r="EH44" s="653"/>
    </row>
    <row r="45" spans="1:138" s="20" customFormat="1" ht="17.25" customHeight="1">
      <c r="A45" s="712"/>
      <c r="B45" s="90">
        <f t="shared" si="33"/>
        <v>0</v>
      </c>
      <c r="C45" s="19">
        <f>'Marks Entry'!D47</f>
        <v>0</v>
      </c>
      <c r="D45" s="19">
        <f>'Marks Entry'!E47</f>
        <v>0</v>
      </c>
      <c r="E45" s="106" t="str">
        <f>'Marks Entry'!F47</f>
        <v/>
      </c>
      <c r="F45" s="19">
        <f>'Marks Entry'!G47</f>
        <v>0</v>
      </c>
      <c r="G45" s="19">
        <f>'Marks Entry'!H47</f>
        <v>0</v>
      </c>
      <c r="H45" s="19">
        <f>'Marks Entry'!I47</f>
        <v>0</v>
      </c>
      <c r="I45" s="19">
        <f>'Marks Entry'!J47</f>
        <v>0</v>
      </c>
      <c r="J45" s="748">
        <f>'Marks Entry'!K47</f>
        <v>0</v>
      </c>
      <c r="K45" s="92" t="str">
        <f>'Marks Entry'!L47</f>
        <v/>
      </c>
      <c r="L45" s="93">
        <f>'Marks Entry'!M47</f>
        <v>0</v>
      </c>
      <c r="M45" s="94" t="str">
        <f>'Marks Entry'!N47</f>
        <v/>
      </c>
      <c r="N45" s="98">
        <f>'Marks Entry'!O47</f>
        <v>0</v>
      </c>
      <c r="O45" s="77">
        <f>'Marks Entry'!BY47</f>
        <v>0</v>
      </c>
      <c r="P45" s="76">
        <f>'Marks Entry'!BZ47</f>
        <v>0</v>
      </c>
      <c r="Q45" s="76">
        <f>'Marks Entry'!CA47</f>
        <v>0</v>
      </c>
      <c r="R45" s="76">
        <f>'Marks Entry'!CB47</f>
        <v>0</v>
      </c>
      <c r="S45" s="76">
        <f>'Marks Entry'!CC47</f>
        <v>0</v>
      </c>
      <c r="T45" s="76">
        <f>'Marks Entry'!CD47</f>
        <v>0</v>
      </c>
      <c r="U45" s="76">
        <f>'Marks Entry'!CE47</f>
        <v>0</v>
      </c>
      <c r="V45" s="76">
        <f>'Marks Entry'!CF47</f>
        <v>0</v>
      </c>
      <c r="W45" s="76">
        <f>'Marks Entry'!CG47</f>
        <v>0</v>
      </c>
      <c r="X45" s="76">
        <f>'Marks Entry'!CH47</f>
        <v>0</v>
      </c>
      <c r="Y45" s="76">
        <f>'Marks Entry'!CI47</f>
        <v>0</v>
      </c>
      <c r="Z45" s="78">
        <f>'Marks Entry'!CJ47</f>
        <v>0</v>
      </c>
      <c r="AA45" s="77">
        <f>'Marks Entry'!CK47</f>
        <v>0</v>
      </c>
      <c r="AB45" s="76">
        <f>'Marks Entry'!CL47</f>
        <v>0</v>
      </c>
      <c r="AC45" s="76">
        <f>'Marks Entry'!CM47</f>
        <v>0</v>
      </c>
      <c r="AD45" s="76">
        <f>'Marks Entry'!CN47</f>
        <v>0</v>
      </c>
      <c r="AE45" s="76">
        <f>'Marks Entry'!CO47</f>
        <v>0</v>
      </c>
      <c r="AF45" s="76">
        <f>'Marks Entry'!CP47</f>
        <v>0</v>
      </c>
      <c r="AG45" s="76">
        <f>'Marks Entry'!CQ47</f>
        <v>0</v>
      </c>
      <c r="AH45" s="76">
        <f>'Marks Entry'!CR47</f>
        <v>0</v>
      </c>
      <c r="AI45" s="76">
        <f>'Marks Entry'!CS47</f>
        <v>0</v>
      </c>
      <c r="AJ45" s="76">
        <f>'Marks Entry'!CT47</f>
        <v>0</v>
      </c>
      <c r="AK45" s="76">
        <f>'Marks Entry'!CU47</f>
        <v>0</v>
      </c>
      <c r="AL45" s="78">
        <f>'Marks Entry'!CV47</f>
        <v>0</v>
      </c>
      <c r="AM45" s="77">
        <f>'Marks Entry'!CW47</f>
        <v>0</v>
      </c>
      <c r="AN45" s="76">
        <f>'Marks Entry'!CX47</f>
        <v>0</v>
      </c>
      <c r="AO45" s="76">
        <f>'Marks Entry'!CY47</f>
        <v>0</v>
      </c>
      <c r="AP45" s="76">
        <f>'Marks Entry'!CZ47</f>
        <v>0</v>
      </c>
      <c r="AQ45" s="76">
        <f>'Marks Entry'!DA47</f>
        <v>0</v>
      </c>
      <c r="AR45" s="76">
        <f>'Marks Entry'!DB47</f>
        <v>0</v>
      </c>
      <c r="AS45" s="76">
        <f>'Marks Entry'!DC47</f>
        <v>0</v>
      </c>
      <c r="AT45" s="76">
        <f>'Marks Entry'!DD47</f>
        <v>0</v>
      </c>
      <c r="AU45" s="76">
        <f>'Marks Entry'!DE47</f>
        <v>0</v>
      </c>
      <c r="AV45" s="76">
        <f>'Marks Entry'!DF47</f>
        <v>0</v>
      </c>
      <c r="AW45" s="76">
        <f>'Marks Entry'!DG47</f>
        <v>0</v>
      </c>
      <c r="AX45" s="78">
        <f>'Marks Entry'!DH47</f>
        <v>0</v>
      </c>
      <c r="AY45" s="77">
        <f>'Marks Entry'!DI47</f>
        <v>0</v>
      </c>
      <c r="AZ45" s="76">
        <f>'Marks Entry'!DJ47</f>
        <v>0</v>
      </c>
      <c r="BA45" s="76">
        <f>'Marks Entry'!DK47</f>
        <v>0</v>
      </c>
      <c r="BB45" s="76">
        <f>'Marks Entry'!DL47</f>
        <v>0</v>
      </c>
      <c r="BC45" s="76">
        <f>'Marks Entry'!DM47</f>
        <v>0</v>
      </c>
      <c r="BD45" s="76">
        <f>'Marks Entry'!DN47</f>
        <v>0</v>
      </c>
      <c r="BE45" s="76">
        <f>'Marks Entry'!DO47</f>
        <v>0</v>
      </c>
      <c r="BF45" s="76">
        <f>'Marks Entry'!DP47</f>
        <v>0</v>
      </c>
      <c r="BG45" s="76">
        <f>'Marks Entry'!DQ47</f>
        <v>0</v>
      </c>
      <c r="BH45" s="76">
        <f>'Marks Entry'!DR47</f>
        <v>0</v>
      </c>
      <c r="BI45" s="76">
        <f>'Marks Entry'!DS47</f>
        <v>0</v>
      </c>
      <c r="BJ45" s="78">
        <f>'Marks Entry'!DT47</f>
        <v>0</v>
      </c>
      <c r="BK45" s="77">
        <f>'Marks Entry'!DU47</f>
        <v>0</v>
      </c>
      <c r="BL45" s="76">
        <f>'Marks Entry'!DV47</f>
        <v>0</v>
      </c>
      <c r="BM45" s="76">
        <f>'Marks Entry'!DW47</f>
        <v>0</v>
      </c>
      <c r="BN45" s="76">
        <f>'Marks Entry'!DX47</f>
        <v>0</v>
      </c>
      <c r="BO45" s="76">
        <f>'Marks Entry'!DY47</f>
        <v>0</v>
      </c>
      <c r="BP45" s="76">
        <f>'Marks Entry'!DZ47</f>
        <v>0</v>
      </c>
      <c r="BQ45" s="76">
        <f>'Marks Entry'!EA47</f>
        <v>0</v>
      </c>
      <c r="BR45" s="76">
        <f>'Marks Entry'!EB47</f>
        <v>0</v>
      </c>
      <c r="BS45" s="76">
        <f>'Marks Entry'!EC47</f>
        <v>0</v>
      </c>
      <c r="BT45" s="76">
        <f>'Marks Entry'!ED47</f>
        <v>0</v>
      </c>
      <c r="BU45" s="76">
        <f>'Marks Entry'!EE47</f>
        <v>0</v>
      </c>
      <c r="BV45" s="78">
        <f>'Marks Entry'!EF47</f>
        <v>0</v>
      </c>
      <c r="BW45" s="77">
        <f>IF($BW$2="","",'Marks Entry'!EG47)</f>
        <v>0</v>
      </c>
      <c r="BX45" s="76">
        <f>IF($BW$2="","",'Marks Entry'!EH47)</f>
        <v>0</v>
      </c>
      <c r="BY45" s="76">
        <f>IF($BW$2="","",'Marks Entry'!EI47)</f>
        <v>0</v>
      </c>
      <c r="BZ45" s="76">
        <f>IF($BW$2="","",'Marks Entry'!EJ47)</f>
        <v>0</v>
      </c>
      <c r="CA45" s="76">
        <f>IF($BW$2="","",'Marks Entry'!EK47)</f>
        <v>0</v>
      </c>
      <c r="CB45" s="76">
        <f>IF($BW$2="","",'Marks Entry'!EL47)</f>
        <v>0</v>
      </c>
      <c r="CC45" s="76">
        <f>IF($BW$2="","",'Marks Entry'!EM47)</f>
        <v>0</v>
      </c>
      <c r="CD45" s="76">
        <f>IF($BW$2="","",'Marks Entry'!EN47)</f>
        <v>0</v>
      </c>
      <c r="CE45" s="76">
        <f>IF($BW$2="","",'Marks Entry'!EO47)</f>
        <v>0</v>
      </c>
      <c r="CF45" s="76">
        <f>IF($BW$2="","",'Marks Entry'!EP47)</f>
        <v>0</v>
      </c>
      <c r="CG45" s="76">
        <f>IF($BW$2="","",'Marks Entry'!EQ47)</f>
        <v>0</v>
      </c>
      <c r="CH45" s="78">
        <f>IF($BW$2="","",'Marks Entry'!ER47)</f>
        <v>0</v>
      </c>
      <c r="CI45" s="77" t="str">
        <f>IF($CI$2="","",'Marks Entry'!ES47)</f>
        <v/>
      </c>
      <c r="CJ45" s="76" t="str">
        <f>IF($CI$2="","",'Marks Entry'!ET47)</f>
        <v/>
      </c>
      <c r="CK45" s="76" t="str">
        <f>IF($CI$2="","",'Marks Entry'!EU47)</f>
        <v/>
      </c>
      <c r="CL45" s="76" t="str">
        <f>IF($CI$2="","",'Marks Entry'!EV47)</f>
        <v/>
      </c>
      <c r="CM45" s="76" t="str">
        <f>IF($CI$2="","",'Marks Entry'!EW47)</f>
        <v/>
      </c>
      <c r="CN45" s="76" t="str">
        <f>IF($CI$2="","",'Marks Entry'!EX47)</f>
        <v/>
      </c>
      <c r="CO45" s="76" t="str">
        <f>IF($CI$2="","",'Marks Entry'!EY47)</f>
        <v/>
      </c>
      <c r="CP45" s="76" t="str">
        <f>IF($CI$2="","",'Marks Entry'!EZ47)</f>
        <v/>
      </c>
      <c r="CQ45" s="76" t="str">
        <f>IF($CI$2="","",'Marks Entry'!FA47)</f>
        <v/>
      </c>
      <c r="CR45" s="76" t="str">
        <f>IF($CI$2="","",'Marks Entry'!FB47)</f>
        <v/>
      </c>
      <c r="CS45" s="76" t="str">
        <f>IF($CI$2="","",'Marks Entry'!FC47)</f>
        <v/>
      </c>
      <c r="CT45" s="78" t="str">
        <f>IF($CI$2="","",'Marks Entry'!FD47)</f>
        <v/>
      </c>
      <c r="CU45" s="368">
        <f>'Marks Entry'!BU47</f>
        <v>0</v>
      </c>
      <c r="CV45" s="369">
        <f>'Marks Entry'!BV47</f>
        <v>0</v>
      </c>
      <c r="CW45" s="369">
        <f t="shared" si="0"/>
        <v>0</v>
      </c>
      <c r="CX45" s="102" t="str">
        <f t="shared" si="1"/>
        <v>D</v>
      </c>
      <c r="CY45" s="101">
        <f>'Marks Entry'!BW47</f>
        <v>0</v>
      </c>
      <c r="CZ45" s="102" t="str">
        <f t="shared" si="2"/>
        <v>D</v>
      </c>
      <c r="DA45" s="715"/>
      <c r="DB45" s="47">
        <f t="shared" si="34"/>
        <v>0</v>
      </c>
      <c r="DC45" s="51">
        <f t="shared" si="3"/>
        <v>0</v>
      </c>
      <c r="DD45" s="51">
        <f t="shared" si="4"/>
        <v>0</v>
      </c>
      <c r="DE45" s="52">
        <f t="shared" si="5"/>
        <v>0</v>
      </c>
      <c r="DF45" s="304">
        <f t="shared" si="6"/>
        <v>0</v>
      </c>
      <c r="DG45" s="302">
        <f t="shared" si="7"/>
        <v>0</v>
      </c>
      <c r="DH45" s="302">
        <f t="shared" si="8"/>
        <v>0</v>
      </c>
      <c r="DI45" s="303">
        <f t="shared" si="9"/>
        <v>0</v>
      </c>
      <c r="DJ45" s="47">
        <f t="shared" si="10"/>
        <v>0</v>
      </c>
      <c r="DK45" s="51">
        <f t="shared" si="11"/>
        <v>0</v>
      </c>
      <c r="DL45" s="51">
        <f t="shared" si="12"/>
        <v>0</v>
      </c>
      <c r="DM45" s="52">
        <f t="shared" si="13"/>
        <v>0</v>
      </c>
      <c r="DN45" s="304">
        <f t="shared" si="14"/>
        <v>0</v>
      </c>
      <c r="DO45" s="302">
        <f t="shared" si="15"/>
        <v>0</v>
      </c>
      <c r="DP45" s="302">
        <f t="shared" si="16"/>
        <v>0</v>
      </c>
      <c r="DQ45" s="303">
        <f t="shared" si="17"/>
        <v>0</v>
      </c>
      <c r="DR45" s="47">
        <f t="shared" si="35"/>
        <v>0</v>
      </c>
      <c r="DS45" s="51">
        <f t="shared" si="18"/>
        <v>0</v>
      </c>
      <c r="DT45" s="51">
        <f t="shared" si="19"/>
        <v>0</v>
      </c>
      <c r="DU45" s="354">
        <f t="shared" si="20"/>
        <v>0</v>
      </c>
      <c r="DV45" s="304">
        <f t="shared" si="21"/>
        <v>0</v>
      </c>
      <c r="DW45" s="302">
        <f t="shared" si="22"/>
        <v>0</v>
      </c>
      <c r="DX45" s="302">
        <f t="shared" si="23"/>
        <v>0</v>
      </c>
      <c r="DY45" s="303">
        <f t="shared" si="24"/>
        <v>0</v>
      </c>
      <c r="DZ45" s="47" t="str">
        <f t="shared" si="25"/>
        <v/>
      </c>
      <c r="EA45" s="51" t="str">
        <f t="shared" si="26"/>
        <v/>
      </c>
      <c r="EB45" s="51" t="str">
        <f t="shared" si="27"/>
        <v/>
      </c>
      <c r="EC45" s="52" t="str">
        <f t="shared" si="28"/>
        <v/>
      </c>
      <c r="ED45" s="304">
        <f t="shared" si="29"/>
        <v>0</v>
      </c>
      <c r="EE45" s="306" t="str">
        <f t="shared" si="30"/>
        <v>D</v>
      </c>
      <c r="EF45" s="47">
        <f t="shared" si="31"/>
        <v>0</v>
      </c>
      <c r="EG45" s="48" t="str">
        <f t="shared" si="32"/>
        <v>D</v>
      </c>
      <c r="EH45" s="653"/>
    </row>
    <row r="46" spans="1:138" s="20" customFormat="1" ht="17.25" customHeight="1">
      <c r="A46" s="712"/>
      <c r="B46" s="90">
        <f t="shared" si="33"/>
        <v>0</v>
      </c>
      <c r="C46" s="19">
        <f>'Marks Entry'!D48</f>
        <v>0</v>
      </c>
      <c r="D46" s="19">
        <f>'Marks Entry'!E48</f>
        <v>0</v>
      </c>
      <c r="E46" s="106" t="str">
        <f>'Marks Entry'!F48</f>
        <v/>
      </c>
      <c r="F46" s="19">
        <f>'Marks Entry'!G48</f>
        <v>0</v>
      </c>
      <c r="G46" s="19">
        <f>'Marks Entry'!H48</f>
        <v>0</v>
      </c>
      <c r="H46" s="19">
        <f>'Marks Entry'!I48</f>
        <v>0</v>
      </c>
      <c r="I46" s="19">
        <f>'Marks Entry'!J48</f>
        <v>0</v>
      </c>
      <c r="J46" s="748">
        <f>'Marks Entry'!K48</f>
        <v>0</v>
      </c>
      <c r="K46" s="92" t="str">
        <f>'Marks Entry'!L48</f>
        <v/>
      </c>
      <c r="L46" s="93">
        <f>'Marks Entry'!M48</f>
        <v>0</v>
      </c>
      <c r="M46" s="94" t="str">
        <f>'Marks Entry'!N48</f>
        <v/>
      </c>
      <c r="N46" s="98">
        <f>'Marks Entry'!O48</f>
        <v>0</v>
      </c>
      <c r="O46" s="77">
        <f>'Marks Entry'!BY48</f>
        <v>0</v>
      </c>
      <c r="P46" s="76">
        <f>'Marks Entry'!BZ48</f>
        <v>0</v>
      </c>
      <c r="Q46" s="76">
        <f>'Marks Entry'!CA48</f>
        <v>0</v>
      </c>
      <c r="R46" s="76">
        <f>'Marks Entry'!CB48</f>
        <v>0</v>
      </c>
      <c r="S46" s="76">
        <f>'Marks Entry'!CC48</f>
        <v>0</v>
      </c>
      <c r="T46" s="76">
        <f>'Marks Entry'!CD48</f>
        <v>0</v>
      </c>
      <c r="U46" s="76">
        <f>'Marks Entry'!CE48</f>
        <v>0</v>
      </c>
      <c r="V46" s="76">
        <f>'Marks Entry'!CF48</f>
        <v>0</v>
      </c>
      <c r="W46" s="76">
        <f>'Marks Entry'!CG48</f>
        <v>0</v>
      </c>
      <c r="X46" s="76">
        <f>'Marks Entry'!CH48</f>
        <v>0</v>
      </c>
      <c r="Y46" s="76">
        <f>'Marks Entry'!CI48</f>
        <v>0</v>
      </c>
      <c r="Z46" s="78">
        <f>'Marks Entry'!CJ48</f>
        <v>0</v>
      </c>
      <c r="AA46" s="77">
        <f>'Marks Entry'!CK48</f>
        <v>0</v>
      </c>
      <c r="AB46" s="76">
        <f>'Marks Entry'!CL48</f>
        <v>0</v>
      </c>
      <c r="AC46" s="76">
        <f>'Marks Entry'!CM48</f>
        <v>0</v>
      </c>
      <c r="AD46" s="76">
        <f>'Marks Entry'!CN48</f>
        <v>0</v>
      </c>
      <c r="AE46" s="76">
        <f>'Marks Entry'!CO48</f>
        <v>0</v>
      </c>
      <c r="AF46" s="76">
        <f>'Marks Entry'!CP48</f>
        <v>0</v>
      </c>
      <c r="AG46" s="76">
        <f>'Marks Entry'!CQ48</f>
        <v>0</v>
      </c>
      <c r="AH46" s="76">
        <f>'Marks Entry'!CR48</f>
        <v>0</v>
      </c>
      <c r="AI46" s="76">
        <f>'Marks Entry'!CS48</f>
        <v>0</v>
      </c>
      <c r="AJ46" s="76">
        <f>'Marks Entry'!CT48</f>
        <v>0</v>
      </c>
      <c r="AK46" s="76">
        <f>'Marks Entry'!CU48</f>
        <v>0</v>
      </c>
      <c r="AL46" s="78">
        <f>'Marks Entry'!CV48</f>
        <v>0</v>
      </c>
      <c r="AM46" s="77">
        <f>'Marks Entry'!CW48</f>
        <v>0</v>
      </c>
      <c r="AN46" s="76">
        <f>'Marks Entry'!CX48</f>
        <v>0</v>
      </c>
      <c r="AO46" s="76">
        <f>'Marks Entry'!CY48</f>
        <v>0</v>
      </c>
      <c r="AP46" s="76">
        <f>'Marks Entry'!CZ48</f>
        <v>0</v>
      </c>
      <c r="AQ46" s="76">
        <f>'Marks Entry'!DA48</f>
        <v>0</v>
      </c>
      <c r="AR46" s="76">
        <f>'Marks Entry'!DB48</f>
        <v>0</v>
      </c>
      <c r="AS46" s="76">
        <f>'Marks Entry'!DC48</f>
        <v>0</v>
      </c>
      <c r="AT46" s="76">
        <f>'Marks Entry'!DD48</f>
        <v>0</v>
      </c>
      <c r="AU46" s="76">
        <f>'Marks Entry'!DE48</f>
        <v>0</v>
      </c>
      <c r="AV46" s="76">
        <f>'Marks Entry'!DF48</f>
        <v>0</v>
      </c>
      <c r="AW46" s="76">
        <f>'Marks Entry'!DG48</f>
        <v>0</v>
      </c>
      <c r="AX46" s="78">
        <f>'Marks Entry'!DH48</f>
        <v>0</v>
      </c>
      <c r="AY46" s="77">
        <f>'Marks Entry'!DI48</f>
        <v>0</v>
      </c>
      <c r="AZ46" s="76">
        <f>'Marks Entry'!DJ48</f>
        <v>0</v>
      </c>
      <c r="BA46" s="76">
        <f>'Marks Entry'!DK48</f>
        <v>0</v>
      </c>
      <c r="BB46" s="76">
        <f>'Marks Entry'!DL48</f>
        <v>0</v>
      </c>
      <c r="BC46" s="76">
        <f>'Marks Entry'!DM48</f>
        <v>0</v>
      </c>
      <c r="BD46" s="76">
        <f>'Marks Entry'!DN48</f>
        <v>0</v>
      </c>
      <c r="BE46" s="76">
        <f>'Marks Entry'!DO48</f>
        <v>0</v>
      </c>
      <c r="BF46" s="76">
        <f>'Marks Entry'!DP48</f>
        <v>0</v>
      </c>
      <c r="BG46" s="76">
        <f>'Marks Entry'!DQ48</f>
        <v>0</v>
      </c>
      <c r="BH46" s="76">
        <f>'Marks Entry'!DR48</f>
        <v>0</v>
      </c>
      <c r="BI46" s="76">
        <f>'Marks Entry'!DS48</f>
        <v>0</v>
      </c>
      <c r="BJ46" s="78">
        <f>'Marks Entry'!DT48</f>
        <v>0</v>
      </c>
      <c r="BK46" s="77">
        <f>'Marks Entry'!DU48</f>
        <v>0</v>
      </c>
      <c r="BL46" s="76">
        <f>'Marks Entry'!DV48</f>
        <v>0</v>
      </c>
      <c r="BM46" s="76">
        <f>'Marks Entry'!DW48</f>
        <v>0</v>
      </c>
      <c r="BN46" s="76">
        <f>'Marks Entry'!DX48</f>
        <v>0</v>
      </c>
      <c r="BO46" s="76">
        <f>'Marks Entry'!DY48</f>
        <v>0</v>
      </c>
      <c r="BP46" s="76">
        <f>'Marks Entry'!DZ48</f>
        <v>0</v>
      </c>
      <c r="BQ46" s="76">
        <f>'Marks Entry'!EA48</f>
        <v>0</v>
      </c>
      <c r="BR46" s="76">
        <f>'Marks Entry'!EB48</f>
        <v>0</v>
      </c>
      <c r="BS46" s="76">
        <f>'Marks Entry'!EC48</f>
        <v>0</v>
      </c>
      <c r="BT46" s="76">
        <f>'Marks Entry'!ED48</f>
        <v>0</v>
      </c>
      <c r="BU46" s="76">
        <f>'Marks Entry'!EE48</f>
        <v>0</v>
      </c>
      <c r="BV46" s="78">
        <f>'Marks Entry'!EF48</f>
        <v>0</v>
      </c>
      <c r="BW46" s="77">
        <f>IF($BW$2="","",'Marks Entry'!EG48)</f>
        <v>0</v>
      </c>
      <c r="BX46" s="76">
        <f>IF($BW$2="","",'Marks Entry'!EH48)</f>
        <v>0</v>
      </c>
      <c r="BY46" s="76">
        <f>IF($BW$2="","",'Marks Entry'!EI48)</f>
        <v>0</v>
      </c>
      <c r="BZ46" s="76">
        <f>IF($BW$2="","",'Marks Entry'!EJ48)</f>
        <v>0</v>
      </c>
      <c r="CA46" s="76">
        <f>IF($BW$2="","",'Marks Entry'!EK48)</f>
        <v>0</v>
      </c>
      <c r="CB46" s="76">
        <f>IF($BW$2="","",'Marks Entry'!EL48)</f>
        <v>0</v>
      </c>
      <c r="CC46" s="76">
        <f>IF($BW$2="","",'Marks Entry'!EM48)</f>
        <v>0</v>
      </c>
      <c r="CD46" s="76">
        <f>IF($BW$2="","",'Marks Entry'!EN48)</f>
        <v>0</v>
      </c>
      <c r="CE46" s="76">
        <f>IF($BW$2="","",'Marks Entry'!EO48)</f>
        <v>0</v>
      </c>
      <c r="CF46" s="76">
        <f>IF($BW$2="","",'Marks Entry'!EP48)</f>
        <v>0</v>
      </c>
      <c r="CG46" s="76">
        <f>IF($BW$2="","",'Marks Entry'!EQ48)</f>
        <v>0</v>
      </c>
      <c r="CH46" s="78">
        <f>IF($BW$2="","",'Marks Entry'!ER48)</f>
        <v>0</v>
      </c>
      <c r="CI46" s="77" t="str">
        <f>IF($CI$2="","",'Marks Entry'!ES48)</f>
        <v/>
      </c>
      <c r="CJ46" s="76" t="str">
        <f>IF($CI$2="","",'Marks Entry'!ET48)</f>
        <v/>
      </c>
      <c r="CK46" s="76" t="str">
        <f>IF($CI$2="","",'Marks Entry'!EU48)</f>
        <v/>
      </c>
      <c r="CL46" s="76" t="str">
        <f>IF($CI$2="","",'Marks Entry'!EV48)</f>
        <v/>
      </c>
      <c r="CM46" s="76" t="str">
        <f>IF($CI$2="","",'Marks Entry'!EW48)</f>
        <v/>
      </c>
      <c r="CN46" s="76" t="str">
        <f>IF($CI$2="","",'Marks Entry'!EX48)</f>
        <v/>
      </c>
      <c r="CO46" s="76" t="str">
        <f>IF($CI$2="","",'Marks Entry'!EY48)</f>
        <v/>
      </c>
      <c r="CP46" s="76" t="str">
        <f>IF($CI$2="","",'Marks Entry'!EZ48)</f>
        <v/>
      </c>
      <c r="CQ46" s="76" t="str">
        <f>IF($CI$2="","",'Marks Entry'!FA48)</f>
        <v/>
      </c>
      <c r="CR46" s="76" t="str">
        <f>IF($CI$2="","",'Marks Entry'!FB48)</f>
        <v/>
      </c>
      <c r="CS46" s="76" t="str">
        <f>IF($CI$2="","",'Marks Entry'!FC48)</f>
        <v/>
      </c>
      <c r="CT46" s="78" t="str">
        <f>IF($CI$2="","",'Marks Entry'!FD48)</f>
        <v/>
      </c>
      <c r="CU46" s="368">
        <f>'Marks Entry'!BU48</f>
        <v>0</v>
      </c>
      <c r="CV46" s="369">
        <f>'Marks Entry'!BV48</f>
        <v>0</v>
      </c>
      <c r="CW46" s="369">
        <f t="shared" si="0"/>
        <v>0</v>
      </c>
      <c r="CX46" s="102" t="str">
        <f t="shared" si="1"/>
        <v>D</v>
      </c>
      <c r="CY46" s="101">
        <f>'Marks Entry'!BW48</f>
        <v>0</v>
      </c>
      <c r="CZ46" s="102" t="str">
        <f t="shared" si="2"/>
        <v>D</v>
      </c>
      <c r="DA46" s="715"/>
      <c r="DB46" s="47">
        <f t="shared" si="34"/>
        <v>0</v>
      </c>
      <c r="DC46" s="51">
        <f t="shared" si="3"/>
        <v>0</v>
      </c>
      <c r="DD46" s="51">
        <f t="shared" si="4"/>
        <v>0</v>
      </c>
      <c r="DE46" s="52">
        <f t="shared" si="5"/>
        <v>0</v>
      </c>
      <c r="DF46" s="304">
        <f t="shared" si="6"/>
        <v>0</v>
      </c>
      <c r="DG46" s="302">
        <f t="shared" si="7"/>
        <v>0</v>
      </c>
      <c r="DH46" s="302">
        <f t="shared" si="8"/>
        <v>0</v>
      </c>
      <c r="DI46" s="303">
        <f t="shared" si="9"/>
        <v>0</v>
      </c>
      <c r="DJ46" s="47">
        <f t="shared" si="10"/>
        <v>0</v>
      </c>
      <c r="DK46" s="51">
        <f t="shared" si="11"/>
        <v>0</v>
      </c>
      <c r="DL46" s="51">
        <f t="shared" si="12"/>
        <v>0</v>
      </c>
      <c r="DM46" s="52">
        <f t="shared" si="13"/>
        <v>0</v>
      </c>
      <c r="DN46" s="304">
        <f t="shared" si="14"/>
        <v>0</v>
      </c>
      <c r="DO46" s="302">
        <f t="shared" si="15"/>
        <v>0</v>
      </c>
      <c r="DP46" s="302">
        <f t="shared" si="16"/>
        <v>0</v>
      </c>
      <c r="DQ46" s="303">
        <f t="shared" si="17"/>
        <v>0</v>
      </c>
      <c r="DR46" s="47">
        <f t="shared" si="35"/>
        <v>0</v>
      </c>
      <c r="DS46" s="51">
        <f t="shared" si="18"/>
        <v>0</v>
      </c>
      <c r="DT46" s="51">
        <f t="shared" si="19"/>
        <v>0</v>
      </c>
      <c r="DU46" s="354">
        <f t="shared" si="20"/>
        <v>0</v>
      </c>
      <c r="DV46" s="304">
        <f t="shared" si="21"/>
        <v>0</v>
      </c>
      <c r="DW46" s="302">
        <f t="shared" si="22"/>
        <v>0</v>
      </c>
      <c r="DX46" s="302">
        <f t="shared" si="23"/>
        <v>0</v>
      </c>
      <c r="DY46" s="303">
        <f t="shared" si="24"/>
        <v>0</v>
      </c>
      <c r="DZ46" s="47" t="str">
        <f t="shared" si="25"/>
        <v/>
      </c>
      <c r="EA46" s="51" t="str">
        <f t="shared" si="26"/>
        <v/>
      </c>
      <c r="EB46" s="51" t="str">
        <f t="shared" si="27"/>
        <v/>
      </c>
      <c r="EC46" s="52" t="str">
        <f t="shared" si="28"/>
        <v/>
      </c>
      <c r="ED46" s="304">
        <f t="shared" si="29"/>
        <v>0</v>
      </c>
      <c r="EE46" s="306" t="str">
        <f t="shared" si="30"/>
        <v>D</v>
      </c>
      <c r="EF46" s="47">
        <f t="shared" si="31"/>
        <v>0</v>
      </c>
      <c r="EG46" s="48" t="str">
        <f t="shared" si="32"/>
        <v>D</v>
      </c>
      <c r="EH46" s="653"/>
    </row>
    <row r="47" spans="1:138" s="20" customFormat="1" ht="17.25" customHeight="1">
      <c r="A47" s="712"/>
      <c r="B47" s="90">
        <f t="shared" si="33"/>
        <v>0</v>
      </c>
      <c r="C47" s="19">
        <f>'Marks Entry'!D49</f>
        <v>0</v>
      </c>
      <c r="D47" s="19">
        <f>'Marks Entry'!E49</f>
        <v>0</v>
      </c>
      <c r="E47" s="106" t="str">
        <f>'Marks Entry'!F49</f>
        <v/>
      </c>
      <c r="F47" s="19">
        <f>'Marks Entry'!G49</f>
        <v>0</v>
      </c>
      <c r="G47" s="19">
        <f>'Marks Entry'!H49</f>
        <v>0</v>
      </c>
      <c r="H47" s="19">
        <f>'Marks Entry'!I49</f>
        <v>0</v>
      </c>
      <c r="I47" s="19">
        <f>'Marks Entry'!J49</f>
        <v>0</v>
      </c>
      <c r="J47" s="748">
        <f>'Marks Entry'!K49</f>
        <v>0</v>
      </c>
      <c r="K47" s="92" t="str">
        <f>'Marks Entry'!L49</f>
        <v/>
      </c>
      <c r="L47" s="93">
        <f>'Marks Entry'!M49</f>
        <v>0</v>
      </c>
      <c r="M47" s="94" t="str">
        <f>'Marks Entry'!N49</f>
        <v/>
      </c>
      <c r="N47" s="98">
        <f>'Marks Entry'!O49</f>
        <v>0</v>
      </c>
      <c r="O47" s="77">
        <f>'Marks Entry'!BY49</f>
        <v>0</v>
      </c>
      <c r="P47" s="76">
        <f>'Marks Entry'!BZ49</f>
        <v>0</v>
      </c>
      <c r="Q47" s="76">
        <f>'Marks Entry'!CA49</f>
        <v>0</v>
      </c>
      <c r="R47" s="76">
        <f>'Marks Entry'!CB49</f>
        <v>0</v>
      </c>
      <c r="S47" s="76">
        <f>'Marks Entry'!CC49</f>
        <v>0</v>
      </c>
      <c r="T47" s="76">
        <f>'Marks Entry'!CD49</f>
        <v>0</v>
      </c>
      <c r="U47" s="76">
        <f>'Marks Entry'!CE49</f>
        <v>0</v>
      </c>
      <c r="V47" s="76">
        <f>'Marks Entry'!CF49</f>
        <v>0</v>
      </c>
      <c r="W47" s="76">
        <f>'Marks Entry'!CG49</f>
        <v>0</v>
      </c>
      <c r="X47" s="76">
        <f>'Marks Entry'!CH49</f>
        <v>0</v>
      </c>
      <c r="Y47" s="76">
        <f>'Marks Entry'!CI49</f>
        <v>0</v>
      </c>
      <c r="Z47" s="78">
        <f>'Marks Entry'!CJ49</f>
        <v>0</v>
      </c>
      <c r="AA47" s="77">
        <f>'Marks Entry'!CK49</f>
        <v>0</v>
      </c>
      <c r="AB47" s="76">
        <f>'Marks Entry'!CL49</f>
        <v>0</v>
      </c>
      <c r="AC47" s="76">
        <f>'Marks Entry'!CM49</f>
        <v>0</v>
      </c>
      <c r="AD47" s="76">
        <f>'Marks Entry'!CN49</f>
        <v>0</v>
      </c>
      <c r="AE47" s="76">
        <f>'Marks Entry'!CO49</f>
        <v>0</v>
      </c>
      <c r="AF47" s="76">
        <f>'Marks Entry'!CP49</f>
        <v>0</v>
      </c>
      <c r="AG47" s="76">
        <f>'Marks Entry'!CQ49</f>
        <v>0</v>
      </c>
      <c r="AH47" s="76">
        <f>'Marks Entry'!CR49</f>
        <v>0</v>
      </c>
      <c r="AI47" s="76">
        <f>'Marks Entry'!CS49</f>
        <v>0</v>
      </c>
      <c r="AJ47" s="76">
        <f>'Marks Entry'!CT49</f>
        <v>0</v>
      </c>
      <c r="AK47" s="76">
        <f>'Marks Entry'!CU49</f>
        <v>0</v>
      </c>
      <c r="AL47" s="78">
        <f>'Marks Entry'!CV49</f>
        <v>0</v>
      </c>
      <c r="AM47" s="77">
        <f>'Marks Entry'!CW49</f>
        <v>0</v>
      </c>
      <c r="AN47" s="76">
        <f>'Marks Entry'!CX49</f>
        <v>0</v>
      </c>
      <c r="AO47" s="76">
        <f>'Marks Entry'!CY49</f>
        <v>0</v>
      </c>
      <c r="AP47" s="76">
        <f>'Marks Entry'!CZ49</f>
        <v>0</v>
      </c>
      <c r="AQ47" s="76">
        <f>'Marks Entry'!DA49</f>
        <v>0</v>
      </c>
      <c r="AR47" s="76">
        <f>'Marks Entry'!DB49</f>
        <v>0</v>
      </c>
      <c r="AS47" s="76">
        <f>'Marks Entry'!DC49</f>
        <v>0</v>
      </c>
      <c r="AT47" s="76">
        <f>'Marks Entry'!DD49</f>
        <v>0</v>
      </c>
      <c r="AU47" s="76">
        <f>'Marks Entry'!DE49</f>
        <v>0</v>
      </c>
      <c r="AV47" s="76">
        <f>'Marks Entry'!DF49</f>
        <v>0</v>
      </c>
      <c r="AW47" s="76">
        <f>'Marks Entry'!DG49</f>
        <v>0</v>
      </c>
      <c r="AX47" s="78">
        <f>'Marks Entry'!DH49</f>
        <v>0</v>
      </c>
      <c r="AY47" s="77">
        <f>'Marks Entry'!DI49</f>
        <v>0</v>
      </c>
      <c r="AZ47" s="76">
        <f>'Marks Entry'!DJ49</f>
        <v>0</v>
      </c>
      <c r="BA47" s="76">
        <f>'Marks Entry'!DK49</f>
        <v>0</v>
      </c>
      <c r="BB47" s="76">
        <f>'Marks Entry'!DL49</f>
        <v>0</v>
      </c>
      <c r="BC47" s="76">
        <f>'Marks Entry'!DM49</f>
        <v>0</v>
      </c>
      <c r="BD47" s="76">
        <f>'Marks Entry'!DN49</f>
        <v>0</v>
      </c>
      <c r="BE47" s="76">
        <f>'Marks Entry'!DO49</f>
        <v>0</v>
      </c>
      <c r="BF47" s="76">
        <f>'Marks Entry'!DP49</f>
        <v>0</v>
      </c>
      <c r="BG47" s="76">
        <f>'Marks Entry'!DQ49</f>
        <v>0</v>
      </c>
      <c r="BH47" s="76">
        <f>'Marks Entry'!DR49</f>
        <v>0</v>
      </c>
      <c r="BI47" s="76">
        <f>'Marks Entry'!DS49</f>
        <v>0</v>
      </c>
      <c r="BJ47" s="78">
        <f>'Marks Entry'!DT49</f>
        <v>0</v>
      </c>
      <c r="BK47" s="77">
        <f>'Marks Entry'!DU49</f>
        <v>0</v>
      </c>
      <c r="BL47" s="76">
        <f>'Marks Entry'!DV49</f>
        <v>0</v>
      </c>
      <c r="BM47" s="76">
        <f>'Marks Entry'!DW49</f>
        <v>0</v>
      </c>
      <c r="BN47" s="76">
        <f>'Marks Entry'!DX49</f>
        <v>0</v>
      </c>
      <c r="BO47" s="76">
        <f>'Marks Entry'!DY49</f>
        <v>0</v>
      </c>
      <c r="BP47" s="76">
        <f>'Marks Entry'!DZ49</f>
        <v>0</v>
      </c>
      <c r="BQ47" s="76">
        <f>'Marks Entry'!EA49</f>
        <v>0</v>
      </c>
      <c r="BR47" s="76">
        <f>'Marks Entry'!EB49</f>
        <v>0</v>
      </c>
      <c r="BS47" s="76">
        <f>'Marks Entry'!EC49</f>
        <v>0</v>
      </c>
      <c r="BT47" s="76">
        <f>'Marks Entry'!ED49</f>
        <v>0</v>
      </c>
      <c r="BU47" s="76">
        <f>'Marks Entry'!EE49</f>
        <v>0</v>
      </c>
      <c r="BV47" s="78">
        <f>'Marks Entry'!EF49</f>
        <v>0</v>
      </c>
      <c r="BW47" s="77">
        <f>IF($BW$2="","",'Marks Entry'!EG49)</f>
        <v>0</v>
      </c>
      <c r="BX47" s="76">
        <f>IF($BW$2="","",'Marks Entry'!EH49)</f>
        <v>0</v>
      </c>
      <c r="BY47" s="76">
        <f>IF($BW$2="","",'Marks Entry'!EI49)</f>
        <v>0</v>
      </c>
      <c r="BZ47" s="76">
        <f>IF($BW$2="","",'Marks Entry'!EJ49)</f>
        <v>0</v>
      </c>
      <c r="CA47" s="76">
        <f>IF($BW$2="","",'Marks Entry'!EK49)</f>
        <v>0</v>
      </c>
      <c r="CB47" s="76">
        <f>IF($BW$2="","",'Marks Entry'!EL49)</f>
        <v>0</v>
      </c>
      <c r="CC47" s="76">
        <f>IF($BW$2="","",'Marks Entry'!EM49)</f>
        <v>0</v>
      </c>
      <c r="CD47" s="76">
        <f>IF($BW$2="","",'Marks Entry'!EN49)</f>
        <v>0</v>
      </c>
      <c r="CE47" s="76">
        <f>IF($BW$2="","",'Marks Entry'!EO49)</f>
        <v>0</v>
      </c>
      <c r="CF47" s="76">
        <f>IF($BW$2="","",'Marks Entry'!EP49)</f>
        <v>0</v>
      </c>
      <c r="CG47" s="76">
        <f>IF($BW$2="","",'Marks Entry'!EQ49)</f>
        <v>0</v>
      </c>
      <c r="CH47" s="78">
        <f>IF($BW$2="","",'Marks Entry'!ER49)</f>
        <v>0</v>
      </c>
      <c r="CI47" s="77" t="str">
        <f>IF($CI$2="","",'Marks Entry'!ES49)</f>
        <v/>
      </c>
      <c r="CJ47" s="76" t="str">
        <f>IF($CI$2="","",'Marks Entry'!ET49)</f>
        <v/>
      </c>
      <c r="CK47" s="76" t="str">
        <f>IF($CI$2="","",'Marks Entry'!EU49)</f>
        <v/>
      </c>
      <c r="CL47" s="76" t="str">
        <f>IF($CI$2="","",'Marks Entry'!EV49)</f>
        <v/>
      </c>
      <c r="CM47" s="76" t="str">
        <f>IF($CI$2="","",'Marks Entry'!EW49)</f>
        <v/>
      </c>
      <c r="CN47" s="76" t="str">
        <f>IF($CI$2="","",'Marks Entry'!EX49)</f>
        <v/>
      </c>
      <c r="CO47" s="76" t="str">
        <f>IF($CI$2="","",'Marks Entry'!EY49)</f>
        <v/>
      </c>
      <c r="CP47" s="76" t="str">
        <f>IF($CI$2="","",'Marks Entry'!EZ49)</f>
        <v/>
      </c>
      <c r="CQ47" s="76" t="str">
        <f>IF($CI$2="","",'Marks Entry'!FA49)</f>
        <v/>
      </c>
      <c r="CR47" s="76" t="str">
        <f>IF($CI$2="","",'Marks Entry'!FB49)</f>
        <v/>
      </c>
      <c r="CS47" s="76" t="str">
        <f>IF($CI$2="","",'Marks Entry'!FC49)</f>
        <v/>
      </c>
      <c r="CT47" s="78" t="str">
        <f>IF($CI$2="","",'Marks Entry'!FD49)</f>
        <v/>
      </c>
      <c r="CU47" s="368">
        <f>'Marks Entry'!BU49</f>
        <v>0</v>
      </c>
      <c r="CV47" s="369">
        <f>'Marks Entry'!BV49</f>
        <v>0</v>
      </c>
      <c r="CW47" s="369">
        <f t="shared" si="0"/>
        <v>0</v>
      </c>
      <c r="CX47" s="102" t="str">
        <f t="shared" si="1"/>
        <v>D</v>
      </c>
      <c r="CY47" s="101">
        <f>'Marks Entry'!BW49</f>
        <v>0</v>
      </c>
      <c r="CZ47" s="102" t="str">
        <f t="shared" si="2"/>
        <v>D</v>
      </c>
      <c r="DA47" s="715"/>
      <c r="DB47" s="47">
        <f t="shared" si="34"/>
        <v>0</v>
      </c>
      <c r="DC47" s="51">
        <f t="shared" si="3"/>
        <v>0</v>
      </c>
      <c r="DD47" s="51">
        <f t="shared" si="4"/>
        <v>0</v>
      </c>
      <c r="DE47" s="52">
        <f t="shared" si="5"/>
        <v>0</v>
      </c>
      <c r="DF47" s="304">
        <f t="shared" si="6"/>
        <v>0</v>
      </c>
      <c r="DG47" s="302">
        <f t="shared" si="7"/>
        <v>0</v>
      </c>
      <c r="DH47" s="302">
        <f t="shared" si="8"/>
        <v>0</v>
      </c>
      <c r="DI47" s="303">
        <f t="shared" si="9"/>
        <v>0</v>
      </c>
      <c r="DJ47" s="47">
        <f t="shared" si="10"/>
        <v>0</v>
      </c>
      <c r="DK47" s="51">
        <f t="shared" si="11"/>
        <v>0</v>
      </c>
      <c r="DL47" s="51">
        <f t="shared" si="12"/>
        <v>0</v>
      </c>
      <c r="DM47" s="52">
        <f t="shared" si="13"/>
        <v>0</v>
      </c>
      <c r="DN47" s="304">
        <f t="shared" si="14"/>
        <v>0</v>
      </c>
      <c r="DO47" s="302">
        <f t="shared" si="15"/>
        <v>0</v>
      </c>
      <c r="DP47" s="302">
        <f t="shared" si="16"/>
        <v>0</v>
      </c>
      <c r="DQ47" s="303">
        <f t="shared" si="17"/>
        <v>0</v>
      </c>
      <c r="DR47" s="47">
        <f t="shared" si="35"/>
        <v>0</v>
      </c>
      <c r="DS47" s="51">
        <f t="shared" si="18"/>
        <v>0</v>
      </c>
      <c r="DT47" s="51">
        <f t="shared" si="19"/>
        <v>0</v>
      </c>
      <c r="DU47" s="354">
        <f t="shared" si="20"/>
        <v>0</v>
      </c>
      <c r="DV47" s="304">
        <f t="shared" si="21"/>
        <v>0</v>
      </c>
      <c r="DW47" s="302">
        <f t="shared" si="22"/>
        <v>0</v>
      </c>
      <c r="DX47" s="302">
        <f t="shared" si="23"/>
        <v>0</v>
      </c>
      <c r="DY47" s="303">
        <f t="shared" si="24"/>
        <v>0</v>
      </c>
      <c r="DZ47" s="47" t="str">
        <f t="shared" si="25"/>
        <v/>
      </c>
      <c r="EA47" s="51" t="str">
        <f t="shared" si="26"/>
        <v/>
      </c>
      <c r="EB47" s="51" t="str">
        <f t="shared" si="27"/>
        <v/>
      </c>
      <c r="EC47" s="52" t="str">
        <f t="shared" si="28"/>
        <v/>
      </c>
      <c r="ED47" s="304">
        <f t="shared" si="29"/>
        <v>0</v>
      </c>
      <c r="EE47" s="306" t="str">
        <f t="shared" si="30"/>
        <v>D</v>
      </c>
      <c r="EF47" s="47">
        <f t="shared" si="31"/>
        <v>0</v>
      </c>
      <c r="EG47" s="48" t="str">
        <f t="shared" si="32"/>
        <v>D</v>
      </c>
      <c r="EH47" s="653"/>
    </row>
    <row r="48" spans="1:138" s="20" customFormat="1" ht="17.25" customHeight="1">
      <c r="A48" s="712"/>
      <c r="B48" s="90">
        <f t="shared" si="33"/>
        <v>0</v>
      </c>
      <c r="C48" s="19">
        <f>'Marks Entry'!D50</f>
        <v>0</v>
      </c>
      <c r="D48" s="19">
        <f>'Marks Entry'!E50</f>
        <v>0</v>
      </c>
      <c r="E48" s="106" t="str">
        <f>'Marks Entry'!F50</f>
        <v/>
      </c>
      <c r="F48" s="19">
        <f>'Marks Entry'!G50</f>
        <v>0</v>
      </c>
      <c r="G48" s="19">
        <f>'Marks Entry'!H50</f>
        <v>0</v>
      </c>
      <c r="H48" s="19">
        <f>'Marks Entry'!I50</f>
        <v>0</v>
      </c>
      <c r="I48" s="19">
        <f>'Marks Entry'!J50</f>
        <v>0</v>
      </c>
      <c r="J48" s="748">
        <f>'Marks Entry'!K50</f>
        <v>0</v>
      </c>
      <c r="K48" s="92" t="str">
        <f>'Marks Entry'!L50</f>
        <v/>
      </c>
      <c r="L48" s="93">
        <f>'Marks Entry'!M50</f>
        <v>0</v>
      </c>
      <c r="M48" s="94" t="str">
        <f>'Marks Entry'!N50</f>
        <v/>
      </c>
      <c r="N48" s="98">
        <f>'Marks Entry'!O50</f>
        <v>0</v>
      </c>
      <c r="O48" s="77">
        <f>'Marks Entry'!BY50</f>
        <v>0</v>
      </c>
      <c r="P48" s="76">
        <f>'Marks Entry'!BZ50</f>
        <v>0</v>
      </c>
      <c r="Q48" s="76">
        <f>'Marks Entry'!CA50</f>
        <v>0</v>
      </c>
      <c r="R48" s="76">
        <f>'Marks Entry'!CB50</f>
        <v>0</v>
      </c>
      <c r="S48" s="76">
        <f>'Marks Entry'!CC50</f>
        <v>0</v>
      </c>
      <c r="T48" s="76">
        <f>'Marks Entry'!CD50</f>
        <v>0</v>
      </c>
      <c r="U48" s="76">
        <f>'Marks Entry'!CE50</f>
        <v>0</v>
      </c>
      <c r="V48" s="76">
        <f>'Marks Entry'!CF50</f>
        <v>0</v>
      </c>
      <c r="W48" s="76">
        <f>'Marks Entry'!CG50</f>
        <v>0</v>
      </c>
      <c r="X48" s="76">
        <f>'Marks Entry'!CH50</f>
        <v>0</v>
      </c>
      <c r="Y48" s="76">
        <f>'Marks Entry'!CI50</f>
        <v>0</v>
      </c>
      <c r="Z48" s="78">
        <f>'Marks Entry'!CJ50</f>
        <v>0</v>
      </c>
      <c r="AA48" s="77">
        <f>'Marks Entry'!CK50</f>
        <v>0</v>
      </c>
      <c r="AB48" s="76">
        <f>'Marks Entry'!CL50</f>
        <v>0</v>
      </c>
      <c r="AC48" s="76">
        <f>'Marks Entry'!CM50</f>
        <v>0</v>
      </c>
      <c r="AD48" s="76">
        <f>'Marks Entry'!CN50</f>
        <v>0</v>
      </c>
      <c r="AE48" s="76">
        <f>'Marks Entry'!CO50</f>
        <v>0</v>
      </c>
      <c r="AF48" s="76">
        <f>'Marks Entry'!CP50</f>
        <v>0</v>
      </c>
      <c r="AG48" s="76">
        <f>'Marks Entry'!CQ50</f>
        <v>0</v>
      </c>
      <c r="AH48" s="76">
        <f>'Marks Entry'!CR50</f>
        <v>0</v>
      </c>
      <c r="AI48" s="76">
        <f>'Marks Entry'!CS50</f>
        <v>0</v>
      </c>
      <c r="AJ48" s="76">
        <f>'Marks Entry'!CT50</f>
        <v>0</v>
      </c>
      <c r="AK48" s="76">
        <f>'Marks Entry'!CU50</f>
        <v>0</v>
      </c>
      <c r="AL48" s="78">
        <f>'Marks Entry'!CV50</f>
        <v>0</v>
      </c>
      <c r="AM48" s="77">
        <f>'Marks Entry'!CW50</f>
        <v>0</v>
      </c>
      <c r="AN48" s="76">
        <f>'Marks Entry'!CX50</f>
        <v>0</v>
      </c>
      <c r="AO48" s="76">
        <f>'Marks Entry'!CY50</f>
        <v>0</v>
      </c>
      <c r="AP48" s="76">
        <f>'Marks Entry'!CZ50</f>
        <v>0</v>
      </c>
      <c r="AQ48" s="76">
        <f>'Marks Entry'!DA50</f>
        <v>0</v>
      </c>
      <c r="AR48" s="76">
        <f>'Marks Entry'!DB50</f>
        <v>0</v>
      </c>
      <c r="AS48" s="76">
        <f>'Marks Entry'!DC50</f>
        <v>0</v>
      </c>
      <c r="AT48" s="76">
        <f>'Marks Entry'!DD50</f>
        <v>0</v>
      </c>
      <c r="AU48" s="76">
        <f>'Marks Entry'!DE50</f>
        <v>0</v>
      </c>
      <c r="AV48" s="76">
        <f>'Marks Entry'!DF50</f>
        <v>0</v>
      </c>
      <c r="AW48" s="76">
        <f>'Marks Entry'!DG50</f>
        <v>0</v>
      </c>
      <c r="AX48" s="78">
        <f>'Marks Entry'!DH50</f>
        <v>0</v>
      </c>
      <c r="AY48" s="77">
        <f>'Marks Entry'!DI50</f>
        <v>0</v>
      </c>
      <c r="AZ48" s="76">
        <f>'Marks Entry'!DJ50</f>
        <v>0</v>
      </c>
      <c r="BA48" s="76">
        <f>'Marks Entry'!DK50</f>
        <v>0</v>
      </c>
      <c r="BB48" s="76">
        <f>'Marks Entry'!DL50</f>
        <v>0</v>
      </c>
      <c r="BC48" s="76">
        <f>'Marks Entry'!DM50</f>
        <v>0</v>
      </c>
      <c r="BD48" s="76">
        <f>'Marks Entry'!DN50</f>
        <v>0</v>
      </c>
      <c r="BE48" s="76">
        <f>'Marks Entry'!DO50</f>
        <v>0</v>
      </c>
      <c r="BF48" s="76">
        <f>'Marks Entry'!DP50</f>
        <v>0</v>
      </c>
      <c r="BG48" s="76">
        <f>'Marks Entry'!DQ50</f>
        <v>0</v>
      </c>
      <c r="BH48" s="76">
        <f>'Marks Entry'!DR50</f>
        <v>0</v>
      </c>
      <c r="BI48" s="76">
        <f>'Marks Entry'!DS50</f>
        <v>0</v>
      </c>
      <c r="BJ48" s="78">
        <f>'Marks Entry'!DT50</f>
        <v>0</v>
      </c>
      <c r="BK48" s="77">
        <f>'Marks Entry'!DU50</f>
        <v>0</v>
      </c>
      <c r="BL48" s="76">
        <f>'Marks Entry'!DV50</f>
        <v>0</v>
      </c>
      <c r="BM48" s="76">
        <f>'Marks Entry'!DW50</f>
        <v>0</v>
      </c>
      <c r="BN48" s="76">
        <f>'Marks Entry'!DX50</f>
        <v>0</v>
      </c>
      <c r="BO48" s="76">
        <f>'Marks Entry'!DY50</f>
        <v>0</v>
      </c>
      <c r="BP48" s="76">
        <f>'Marks Entry'!DZ50</f>
        <v>0</v>
      </c>
      <c r="BQ48" s="76">
        <f>'Marks Entry'!EA50</f>
        <v>0</v>
      </c>
      <c r="BR48" s="76">
        <f>'Marks Entry'!EB50</f>
        <v>0</v>
      </c>
      <c r="BS48" s="76">
        <f>'Marks Entry'!EC50</f>
        <v>0</v>
      </c>
      <c r="BT48" s="76">
        <f>'Marks Entry'!ED50</f>
        <v>0</v>
      </c>
      <c r="BU48" s="76">
        <f>'Marks Entry'!EE50</f>
        <v>0</v>
      </c>
      <c r="BV48" s="78">
        <f>'Marks Entry'!EF50</f>
        <v>0</v>
      </c>
      <c r="BW48" s="77">
        <f>IF($BW$2="","",'Marks Entry'!EG50)</f>
        <v>0</v>
      </c>
      <c r="BX48" s="76">
        <f>IF($BW$2="","",'Marks Entry'!EH50)</f>
        <v>0</v>
      </c>
      <c r="BY48" s="76">
        <f>IF($BW$2="","",'Marks Entry'!EI50)</f>
        <v>0</v>
      </c>
      <c r="BZ48" s="76">
        <f>IF($BW$2="","",'Marks Entry'!EJ50)</f>
        <v>0</v>
      </c>
      <c r="CA48" s="76">
        <f>IF($BW$2="","",'Marks Entry'!EK50)</f>
        <v>0</v>
      </c>
      <c r="CB48" s="76">
        <f>IF($BW$2="","",'Marks Entry'!EL50)</f>
        <v>0</v>
      </c>
      <c r="CC48" s="76">
        <f>IF($BW$2="","",'Marks Entry'!EM50)</f>
        <v>0</v>
      </c>
      <c r="CD48" s="76">
        <f>IF($BW$2="","",'Marks Entry'!EN50)</f>
        <v>0</v>
      </c>
      <c r="CE48" s="76">
        <f>IF($BW$2="","",'Marks Entry'!EO50)</f>
        <v>0</v>
      </c>
      <c r="CF48" s="76">
        <f>IF($BW$2="","",'Marks Entry'!EP50)</f>
        <v>0</v>
      </c>
      <c r="CG48" s="76">
        <f>IF($BW$2="","",'Marks Entry'!EQ50)</f>
        <v>0</v>
      </c>
      <c r="CH48" s="78">
        <f>IF($BW$2="","",'Marks Entry'!ER50)</f>
        <v>0</v>
      </c>
      <c r="CI48" s="77" t="str">
        <f>IF($CI$2="","",'Marks Entry'!ES50)</f>
        <v/>
      </c>
      <c r="CJ48" s="76" t="str">
        <f>IF($CI$2="","",'Marks Entry'!ET50)</f>
        <v/>
      </c>
      <c r="CK48" s="76" t="str">
        <f>IF($CI$2="","",'Marks Entry'!EU50)</f>
        <v/>
      </c>
      <c r="CL48" s="76" t="str">
        <f>IF($CI$2="","",'Marks Entry'!EV50)</f>
        <v/>
      </c>
      <c r="CM48" s="76" t="str">
        <f>IF($CI$2="","",'Marks Entry'!EW50)</f>
        <v/>
      </c>
      <c r="CN48" s="76" t="str">
        <f>IF($CI$2="","",'Marks Entry'!EX50)</f>
        <v/>
      </c>
      <c r="CO48" s="76" t="str">
        <f>IF($CI$2="","",'Marks Entry'!EY50)</f>
        <v/>
      </c>
      <c r="CP48" s="76" t="str">
        <f>IF($CI$2="","",'Marks Entry'!EZ50)</f>
        <v/>
      </c>
      <c r="CQ48" s="76" t="str">
        <f>IF($CI$2="","",'Marks Entry'!FA50)</f>
        <v/>
      </c>
      <c r="CR48" s="76" t="str">
        <f>IF($CI$2="","",'Marks Entry'!FB50)</f>
        <v/>
      </c>
      <c r="CS48" s="76" t="str">
        <f>IF($CI$2="","",'Marks Entry'!FC50)</f>
        <v/>
      </c>
      <c r="CT48" s="78" t="str">
        <f>IF($CI$2="","",'Marks Entry'!FD50)</f>
        <v/>
      </c>
      <c r="CU48" s="368">
        <f>'Marks Entry'!BU50</f>
        <v>0</v>
      </c>
      <c r="CV48" s="369">
        <f>'Marks Entry'!BV50</f>
        <v>0</v>
      </c>
      <c r="CW48" s="369">
        <f t="shared" si="0"/>
        <v>0</v>
      </c>
      <c r="CX48" s="102" t="str">
        <f t="shared" si="1"/>
        <v>D</v>
      </c>
      <c r="CY48" s="101">
        <f>'Marks Entry'!BW50</f>
        <v>0</v>
      </c>
      <c r="CZ48" s="102" t="str">
        <f t="shared" si="2"/>
        <v>D</v>
      </c>
      <c r="DA48" s="715"/>
      <c r="DB48" s="47">
        <f t="shared" si="34"/>
        <v>0</v>
      </c>
      <c r="DC48" s="51">
        <f t="shared" si="3"/>
        <v>0</v>
      </c>
      <c r="DD48" s="51">
        <f t="shared" si="4"/>
        <v>0</v>
      </c>
      <c r="DE48" s="52">
        <f t="shared" si="5"/>
        <v>0</v>
      </c>
      <c r="DF48" s="304">
        <f t="shared" si="6"/>
        <v>0</v>
      </c>
      <c r="DG48" s="302">
        <f t="shared" si="7"/>
        <v>0</v>
      </c>
      <c r="DH48" s="302">
        <f t="shared" si="8"/>
        <v>0</v>
      </c>
      <c r="DI48" s="303">
        <f t="shared" si="9"/>
        <v>0</v>
      </c>
      <c r="DJ48" s="47">
        <f t="shared" si="10"/>
        <v>0</v>
      </c>
      <c r="DK48" s="51">
        <f t="shared" si="11"/>
        <v>0</v>
      </c>
      <c r="DL48" s="51">
        <f t="shared" si="12"/>
        <v>0</v>
      </c>
      <c r="DM48" s="52">
        <f t="shared" si="13"/>
        <v>0</v>
      </c>
      <c r="DN48" s="304">
        <f t="shared" si="14"/>
        <v>0</v>
      </c>
      <c r="DO48" s="302">
        <f t="shared" si="15"/>
        <v>0</v>
      </c>
      <c r="DP48" s="302">
        <f t="shared" si="16"/>
        <v>0</v>
      </c>
      <c r="DQ48" s="303">
        <f t="shared" si="17"/>
        <v>0</v>
      </c>
      <c r="DR48" s="47">
        <f t="shared" si="35"/>
        <v>0</v>
      </c>
      <c r="DS48" s="51">
        <f t="shared" si="18"/>
        <v>0</v>
      </c>
      <c r="DT48" s="51">
        <f t="shared" si="19"/>
        <v>0</v>
      </c>
      <c r="DU48" s="354">
        <f t="shared" si="20"/>
        <v>0</v>
      </c>
      <c r="DV48" s="304">
        <f t="shared" si="21"/>
        <v>0</v>
      </c>
      <c r="DW48" s="302">
        <f t="shared" si="22"/>
        <v>0</v>
      </c>
      <c r="DX48" s="302">
        <f t="shared" si="23"/>
        <v>0</v>
      </c>
      <c r="DY48" s="303">
        <f t="shared" si="24"/>
        <v>0</v>
      </c>
      <c r="DZ48" s="47" t="str">
        <f t="shared" si="25"/>
        <v/>
      </c>
      <c r="EA48" s="51" t="str">
        <f t="shared" si="26"/>
        <v/>
      </c>
      <c r="EB48" s="51" t="str">
        <f t="shared" si="27"/>
        <v/>
      </c>
      <c r="EC48" s="52" t="str">
        <f t="shared" si="28"/>
        <v/>
      </c>
      <c r="ED48" s="304">
        <f t="shared" si="29"/>
        <v>0</v>
      </c>
      <c r="EE48" s="306" t="str">
        <f t="shared" si="30"/>
        <v>D</v>
      </c>
      <c r="EF48" s="47">
        <f t="shared" si="31"/>
        <v>0</v>
      </c>
      <c r="EG48" s="48" t="str">
        <f t="shared" si="32"/>
        <v>D</v>
      </c>
      <c r="EH48" s="653"/>
    </row>
    <row r="49" spans="1:138" s="20" customFormat="1" ht="17.25" customHeight="1">
      <c r="A49" s="712"/>
      <c r="B49" s="90">
        <f t="shared" si="33"/>
        <v>0</v>
      </c>
      <c r="C49" s="19">
        <f>'Marks Entry'!D51</f>
        <v>0</v>
      </c>
      <c r="D49" s="19">
        <f>'Marks Entry'!E51</f>
        <v>0</v>
      </c>
      <c r="E49" s="106" t="str">
        <f>'Marks Entry'!F51</f>
        <v/>
      </c>
      <c r="F49" s="19">
        <f>'Marks Entry'!G51</f>
        <v>0</v>
      </c>
      <c r="G49" s="19">
        <f>'Marks Entry'!H51</f>
        <v>0</v>
      </c>
      <c r="H49" s="19">
        <f>'Marks Entry'!I51</f>
        <v>0</v>
      </c>
      <c r="I49" s="19">
        <f>'Marks Entry'!J51</f>
        <v>0</v>
      </c>
      <c r="J49" s="748">
        <f>'Marks Entry'!K51</f>
        <v>0</v>
      </c>
      <c r="K49" s="92" t="str">
        <f>'Marks Entry'!L51</f>
        <v/>
      </c>
      <c r="L49" s="93">
        <f>'Marks Entry'!M51</f>
        <v>0</v>
      </c>
      <c r="M49" s="94" t="str">
        <f>'Marks Entry'!N51</f>
        <v/>
      </c>
      <c r="N49" s="98">
        <f>'Marks Entry'!O51</f>
        <v>0</v>
      </c>
      <c r="O49" s="77">
        <f>'Marks Entry'!BY51</f>
        <v>0</v>
      </c>
      <c r="P49" s="76">
        <f>'Marks Entry'!BZ51</f>
        <v>0</v>
      </c>
      <c r="Q49" s="76">
        <f>'Marks Entry'!CA51</f>
        <v>0</v>
      </c>
      <c r="R49" s="76">
        <f>'Marks Entry'!CB51</f>
        <v>0</v>
      </c>
      <c r="S49" s="76">
        <f>'Marks Entry'!CC51</f>
        <v>0</v>
      </c>
      <c r="T49" s="76">
        <f>'Marks Entry'!CD51</f>
        <v>0</v>
      </c>
      <c r="U49" s="76">
        <f>'Marks Entry'!CE51</f>
        <v>0</v>
      </c>
      <c r="V49" s="76">
        <f>'Marks Entry'!CF51</f>
        <v>0</v>
      </c>
      <c r="W49" s="76">
        <f>'Marks Entry'!CG51</f>
        <v>0</v>
      </c>
      <c r="X49" s="76">
        <f>'Marks Entry'!CH51</f>
        <v>0</v>
      </c>
      <c r="Y49" s="76">
        <f>'Marks Entry'!CI51</f>
        <v>0</v>
      </c>
      <c r="Z49" s="78">
        <f>'Marks Entry'!CJ51</f>
        <v>0</v>
      </c>
      <c r="AA49" s="77">
        <f>'Marks Entry'!CK51</f>
        <v>0</v>
      </c>
      <c r="AB49" s="76">
        <f>'Marks Entry'!CL51</f>
        <v>0</v>
      </c>
      <c r="AC49" s="76">
        <f>'Marks Entry'!CM51</f>
        <v>0</v>
      </c>
      <c r="AD49" s="76">
        <f>'Marks Entry'!CN51</f>
        <v>0</v>
      </c>
      <c r="AE49" s="76">
        <f>'Marks Entry'!CO51</f>
        <v>0</v>
      </c>
      <c r="AF49" s="76">
        <f>'Marks Entry'!CP51</f>
        <v>0</v>
      </c>
      <c r="AG49" s="76">
        <f>'Marks Entry'!CQ51</f>
        <v>0</v>
      </c>
      <c r="AH49" s="76">
        <f>'Marks Entry'!CR51</f>
        <v>0</v>
      </c>
      <c r="AI49" s="76">
        <f>'Marks Entry'!CS51</f>
        <v>0</v>
      </c>
      <c r="AJ49" s="76">
        <f>'Marks Entry'!CT51</f>
        <v>0</v>
      </c>
      <c r="AK49" s="76">
        <f>'Marks Entry'!CU51</f>
        <v>0</v>
      </c>
      <c r="AL49" s="78">
        <f>'Marks Entry'!CV51</f>
        <v>0</v>
      </c>
      <c r="AM49" s="77">
        <f>'Marks Entry'!CW51</f>
        <v>0</v>
      </c>
      <c r="AN49" s="76">
        <f>'Marks Entry'!CX51</f>
        <v>0</v>
      </c>
      <c r="AO49" s="76">
        <f>'Marks Entry'!CY51</f>
        <v>0</v>
      </c>
      <c r="AP49" s="76">
        <f>'Marks Entry'!CZ51</f>
        <v>0</v>
      </c>
      <c r="AQ49" s="76">
        <f>'Marks Entry'!DA51</f>
        <v>0</v>
      </c>
      <c r="AR49" s="76">
        <f>'Marks Entry'!DB51</f>
        <v>0</v>
      </c>
      <c r="AS49" s="76">
        <f>'Marks Entry'!DC51</f>
        <v>0</v>
      </c>
      <c r="AT49" s="76">
        <f>'Marks Entry'!DD51</f>
        <v>0</v>
      </c>
      <c r="AU49" s="76">
        <f>'Marks Entry'!DE51</f>
        <v>0</v>
      </c>
      <c r="AV49" s="76">
        <f>'Marks Entry'!DF51</f>
        <v>0</v>
      </c>
      <c r="AW49" s="76">
        <f>'Marks Entry'!DG51</f>
        <v>0</v>
      </c>
      <c r="AX49" s="78">
        <f>'Marks Entry'!DH51</f>
        <v>0</v>
      </c>
      <c r="AY49" s="77">
        <f>'Marks Entry'!DI51</f>
        <v>0</v>
      </c>
      <c r="AZ49" s="76">
        <f>'Marks Entry'!DJ51</f>
        <v>0</v>
      </c>
      <c r="BA49" s="76">
        <f>'Marks Entry'!DK51</f>
        <v>0</v>
      </c>
      <c r="BB49" s="76">
        <f>'Marks Entry'!DL51</f>
        <v>0</v>
      </c>
      <c r="BC49" s="76">
        <f>'Marks Entry'!DM51</f>
        <v>0</v>
      </c>
      <c r="BD49" s="76">
        <f>'Marks Entry'!DN51</f>
        <v>0</v>
      </c>
      <c r="BE49" s="76">
        <f>'Marks Entry'!DO51</f>
        <v>0</v>
      </c>
      <c r="BF49" s="76">
        <f>'Marks Entry'!DP51</f>
        <v>0</v>
      </c>
      <c r="BG49" s="76">
        <f>'Marks Entry'!DQ51</f>
        <v>0</v>
      </c>
      <c r="BH49" s="76">
        <f>'Marks Entry'!DR51</f>
        <v>0</v>
      </c>
      <c r="BI49" s="76">
        <f>'Marks Entry'!DS51</f>
        <v>0</v>
      </c>
      <c r="BJ49" s="78">
        <f>'Marks Entry'!DT51</f>
        <v>0</v>
      </c>
      <c r="BK49" s="77">
        <f>'Marks Entry'!DU51</f>
        <v>0</v>
      </c>
      <c r="BL49" s="76">
        <f>'Marks Entry'!DV51</f>
        <v>0</v>
      </c>
      <c r="BM49" s="76">
        <f>'Marks Entry'!DW51</f>
        <v>0</v>
      </c>
      <c r="BN49" s="76">
        <f>'Marks Entry'!DX51</f>
        <v>0</v>
      </c>
      <c r="BO49" s="76">
        <f>'Marks Entry'!DY51</f>
        <v>0</v>
      </c>
      <c r="BP49" s="76">
        <f>'Marks Entry'!DZ51</f>
        <v>0</v>
      </c>
      <c r="BQ49" s="76">
        <f>'Marks Entry'!EA51</f>
        <v>0</v>
      </c>
      <c r="BR49" s="76">
        <f>'Marks Entry'!EB51</f>
        <v>0</v>
      </c>
      <c r="BS49" s="76">
        <f>'Marks Entry'!EC51</f>
        <v>0</v>
      </c>
      <c r="BT49" s="76">
        <f>'Marks Entry'!ED51</f>
        <v>0</v>
      </c>
      <c r="BU49" s="76">
        <f>'Marks Entry'!EE51</f>
        <v>0</v>
      </c>
      <c r="BV49" s="78">
        <f>'Marks Entry'!EF51</f>
        <v>0</v>
      </c>
      <c r="BW49" s="77">
        <f>IF($BW$2="","",'Marks Entry'!EG51)</f>
        <v>0</v>
      </c>
      <c r="BX49" s="76">
        <f>IF($BW$2="","",'Marks Entry'!EH51)</f>
        <v>0</v>
      </c>
      <c r="BY49" s="76">
        <f>IF($BW$2="","",'Marks Entry'!EI51)</f>
        <v>0</v>
      </c>
      <c r="BZ49" s="76">
        <f>IF($BW$2="","",'Marks Entry'!EJ51)</f>
        <v>0</v>
      </c>
      <c r="CA49" s="76">
        <f>IF($BW$2="","",'Marks Entry'!EK51)</f>
        <v>0</v>
      </c>
      <c r="CB49" s="76">
        <f>IF($BW$2="","",'Marks Entry'!EL51)</f>
        <v>0</v>
      </c>
      <c r="CC49" s="76">
        <f>IF($BW$2="","",'Marks Entry'!EM51)</f>
        <v>0</v>
      </c>
      <c r="CD49" s="76">
        <f>IF($BW$2="","",'Marks Entry'!EN51)</f>
        <v>0</v>
      </c>
      <c r="CE49" s="76">
        <f>IF($BW$2="","",'Marks Entry'!EO51)</f>
        <v>0</v>
      </c>
      <c r="CF49" s="76">
        <f>IF($BW$2="","",'Marks Entry'!EP51)</f>
        <v>0</v>
      </c>
      <c r="CG49" s="76">
        <f>IF($BW$2="","",'Marks Entry'!EQ51)</f>
        <v>0</v>
      </c>
      <c r="CH49" s="78">
        <f>IF($BW$2="","",'Marks Entry'!ER51)</f>
        <v>0</v>
      </c>
      <c r="CI49" s="77" t="str">
        <f>IF($CI$2="","",'Marks Entry'!ES51)</f>
        <v/>
      </c>
      <c r="CJ49" s="76" t="str">
        <f>IF($CI$2="","",'Marks Entry'!ET51)</f>
        <v/>
      </c>
      <c r="CK49" s="76" t="str">
        <f>IF($CI$2="","",'Marks Entry'!EU51)</f>
        <v/>
      </c>
      <c r="CL49" s="76" t="str">
        <f>IF($CI$2="","",'Marks Entry'!EV51)</f>
        <v/>
      </c>
      <c r="CM49" s="76" t="str">
        <f>IF($CI$2="","",'Marks Entry'!EW51)</f>
        <v/>
      </c>
      <c r="CN49" s="76" t="str">
        <f>IF($CI$2="","",'Marks Entry'!EX51)</f>
        <v/>
      </c>
      <c r="CO49" s="76" t="str">
        <f>IF($CI$2="","",'Marks Entry'!EY51)</f>
        <v/>
      </c>
      <c r="CP49" s="76" t="str">
        <f>IF($CI$2="","",'Marks Entry'!EZ51)</f>
        <v/>
      </c>
      <c r="CQ49" s="76" t="str">
        <f>IF($CI$2="","",'Marks Entry'!FA51)</f>
        <v/>
      </c>
      <c r="CR49" s="76" t="str">
        <f>IF($CI$2="","",'Marks Entry'!FB51)</f>
        <v/>
      </c>
      <c r="CS49" s="76" t="str">
        <f>IF($CI$2="","",'Marks Entry'!FC51)</f>
        <v/>
      </c>
      <c r="CT49" s="78" t="str">
        <f>IF($CI$2="","",'Marks Entry'!FD51)</f>
        <v/>
      </c>
      <c r="CU49" s="368">
        <f>'Marks Entry'!BU51</f>
        <v>0</v>
      </c>
      <c r="CV49" s="369">
        <f>'Marks Entry'!BV51</f>
        <v>0</v>
      </c>
      <c r="CW49" s="369">
        <f t="shared" si="0"/>
        <v>0</v>
      </c>
      <c r="CX49" s="102" t="str">
        <f t="shared" si="1"/>
        <v>D</v>
      </c>
      <c r="CY49" s="101">
        <f>'Marks Entry'!BW51</f>
        <v>0</v>
      </c>
      <c r="CZ49" s="102" t="str">
        <f t="shared" si="2"/>
        <v>D</v>
      </c>
      <c r="DA49" s="715"/>
      <c r="DB49" s="47">
        <f t="shared" si="34"/>
        <v>0</v>
      </c>
      <c r="DC49" s="51">
        <f t="shared" si="3"/>
        <v>0</v>
      </c>
      <c r="DD49" s="51">
        <f t="shared" si="4"/>
        <v>0</v>
      </c>
      <c r="DE49" s="52">
        <f t="shared" si="5"/>
        <v>0</v>
      </c>
      <c r="DF49" s="304">
        <f t="shared" si="6"/>
        <v>0</v>
      </c>
      <c r="DG49" s="302">
        <f t="shared" si="7"/>
        <v>0</v>
      </c>
      <c r="DH49" s="302">
        <f t="shared" si="8"/>
        <v>0</v>
      </c>
      <c r="DI49" s="303">
        <f t="shared" si="9"/>
        <v>0</v>
      </c>
      <c r="DJ49" s="47">
        <f t="shared" si="10"/>
        <v>0</v>
      </c>
      <c r="DK49" s="51">
        <f t="shared" si="11"/>
        <v>0</v>
      </c>
      <c r="DL49" s="51">
        <f t="shared" si="12"/>
        <v>0</v>
      </c>
      <c r="DM49" s="52">
        <f t="shared" si="13"/>
        <v>0</v>
      </c>
      <c r="DN49" s="304">
        <f t="shared" si="14"/>
        <v>0</v>
      </c>
      <c r="DO49" s="302">
        <f t="shared" si="15"/>
        <v>0</v>
      </c>
      <c r="DP49" s="302">
        <f t="shared" si="16"/>
        <v>0</v>
      </c>
      <c r="DQ49" s="303">
        <f t="shared" si="17"/>
        <v>0</v>
      </c>
      <c r="DR49" s="47">
        <f t="shared" si="35"/>
        <v>0</v>
      </c>
      <c r="DS49" s="51">
        <f t="shared" si="18"/>
        <v>0</v>
      </c>
      <c r="DT49" s="51">
        <f t="shared" si="19"/>
        <v>0</v>
      </c>
      <c r="DU49" s="354">
        <f t="shared" si="20"/>
        <v>0</v>
      </c>
      <c r="DV49" s="304">
        <f t="shared" si="21"/>
        <v>0</v>
      </c>
      <c r="DW49" s="302">
        <f t="shared" si="22"/>
        <v>0</v>
      </c>
      <c r="DX49" s="302">
        <f t="shared" si="23"/>
        <v>0</v>
      </c>
      <c r="DY49" s="303">
        <f t="shared" si="24"/>
        <v>0</v>
      </c>
      <c r="DZ49" s="47" t="str">
        <f t="shared" si="25"/>
        <v/>
      </c>
      <c r="EA49" s="51" t="str">
        <f t="shared" si="26"/>
        <v/>
      </c>
      <c r="EB49" s="51" t="str">
        <f t="shared" si="27"/>
        <v/>
      </c>
      <c r="EC49" s="52" t="str">
        <f t="shared" si="28"/>
        <v/>
      </c>
      <c r="ED49" s="304">
        <f t="shared" si="29"/>
        <v>0</v>
      </c>
      <c r="EE49" s="306" t="str">
        <f t="shared" si="30"/>
        <v>D</v>
      </c>
      <c r="EF49" s="47">
        <f t="shared" si="31"/>
        <v>0</v>
      </c>
      <c r="EG49" s="48" t="str">
        <f t="shared" si="32"/>
        <v>D</v>
      </c>
      <c r="EH49" s="653"/>
    </row>
    <row r="50" spans="1:138" s="20" customFormat="1" ht="17.25" customHeight="1">
      <c r="A50" s="712"/>
      <c r="B50" s="90">
        <f t="shared" si="33"/>
        <v>0</v>
      </c>
      <c r="C50" s="19">
        <f>'Marks Entry'!D52</f>
        <v>0</v>
      </c>
      <c r="D50" s="19">
        <f>'Marks Entry'!E52</f>
        <v>0</v>
      </c>
      <c r="E50" s="106" t="str">
        <f>'Marks Entry'!F52</f>
        <v/>
      </c>
      <c r="F50" s="19">
        <f>'Marks Entry'!G52</f>
        <v>0</v>
      </c>
      <c r="G50" s="19">
        <f>'Marks Entry'!H52</f>
        <v>0</v>
      </c>
      <c r="H50" s="19">
        <f>'Marks Entry'!I52</f>
        <v>0</v>
      </c>
      <c r="I50" s="19">
        <f>'Marks Entry'!J52</f>
        <v>0</v>
      </c>
      <c r="J50" s="748">
        <f>'Marks Entry'!K52</f>
        <v>0</v>
      </c>
      <c r="K50" s="92" t="str">
        <f>'Marks Entry'!L52</f>
        <v/>
      </c>
      <c r="L50" s="93">
        <f>'Marks Entry'!M52</f>
        <v>0</v>
      </c>
      <c r="M50" s="94" t="str">
        <f>'Marks Entry'!N52</f>
        <v/>
      </c>
      <c r="N50" s="98">
        <f>'Marks Entry'!O52</f>
        <v>0</v>
      </c>
      <c r="O50" s="77">
        <f>'Marks Entry'!BY52</f>
        <v>0</v>
      </c>
      <c r="P50" s="76">
        <f>'Marks Entry'!BZ52</f>
        <v>0</v>
      </c>
      <c r="Q50" s="76">
        <f>'Marks Entry'!CA52</f>
        <v>0</v>
      </c>
      <c r="R50" s="76">
        <f>'Marks Entry'!CB52</f>
        <v>0</v>
      </c>
      <c r="S50" s="76">
        <f>'Marks Entry'!CC52</f>
        <v>0</v>
      </c>
      <c r="T50" s="76">
        <f>'Marks Entry'!CD52</f>
        <v>0</v>
      </c>
      <c r="U50" s="76">
        <f>'Marks Entry'!CE52</f>
        <v>0</v>
      </c>
      <c r="V50" s="76">
        <f>'Marks Entry'!CF52</f>
        <v>0</v>
      </c>
      <c r="W50" s="76">
        <f>'Marks Entry'!CG52</f>
        <v>0</v>
      </c>
      <c r="X50" s="76">
        <f>'Marks Entry'!CH52</f>
        <v>0</v>
      </c>
      <c r="Y50" s="76">
        <f>'Marks Entry'!CI52</f>
        <v>0</v>
      </c>
      <c r="Z50" s="78">
        <f>'Marks Entry'!CJ52</f>
        <v>0</v>
      </c>
      <c r="AA50" s="77">
        <f>'Marks Entry'!CK52</f>
        <v>0</v>
      </c>
      <c r="AB50" s="76">
        <f>'Marks Entry'!CL52</f>
        <v>0</v>
      </c>
      <c r="AC50" s="76">
        <f>'Marks Entry'!CM52</f>
        <v>0</v>
      </c>
      <c r="AD50" s="76">
        <f>'Marks Entry'!CN52</f>
        <v>0</v>
      </c>
      <c r="AE50" s="76">
        <f>'Marks Entry'!CO52</f>
        <v>0</v>
      </c>
      <c r="AF50" s="76">
        <f>'Marks Entry'!CP52</f>
        <v>0</v>
      </c>
      <c r="AG50" s="76">
        <f>'Marks Entry'!CQ52</f>
        <v>0</v>
      </c>
      <c r="AH50" s="76">
        <f>'Marks Entry'!CR52</f>
        <v>0</v>
      </c>
      <c r="AI50" s="76">
        <f>'Marks Entry'!CS52</f>
        <v>0</v>
      </c>
      <c r="AJ50" s="76">
        <f>'Marks Entry'!CT52</f>
        <v>0</v>
      </c>
      <c r="AK50" s="76">
        <f>'Marks Entry'!CU52</f>
        <v>0</v>
      </c>
      <c r="AL50" s="78">
        <f>'Marks Entry'!CV52</f>
        <v>0</v>
      </c>
      <c r="AM50" s="77">
        <f>'Marks Entry'!CW52</f>
        <v>0</v>
      </c>
      <c r="AN50" s="76">
        <f>'Marks Entry'!CX52</f>
        <v>0</v>
      </c>
      <c r="AO50" s="76">
        <f>'Marks Entry'!CY52</f>
        <v>0</v>
      </c>
      <c r="AP50" s="76">
        <f>'Marks Entry'!CZ52</f>
        <v>0</v>
      </c>
      <c r="AQ50" s="76">
        <f>'Marks Entry'!DA52</f>
        <v>0</v>
      </c>
      <c r="AR50" s="76">
        <f>'Marks Entry'!DB52</f>
        <v>0</v>
      </c>
      <c r="AS50" s="76">
        <f>'Marks Entry'!DC52</f>
        <v>0</v>
      </c>
      <c r="AT50" s="76">
        <f>'Marks Entry'!DD52</f>
        <v>0</v>
      </c>
      <c r="AU50" s="76">
        <f>'Marks Entry'!DE52</f>
        <v>0</v>
      </c>
      <c r="AV50" s="76">
        <f>'Marks Entry'!DF52</f>
        <v>0</v>
      </c>
      <c r="AW50" s="76">
        <f>'Marks Entry'!DG52</f>
        <v>0</v>
      </c>
      <c r="AX50" s="78">
        <f>'Marks Entry'!DH52</f>
        <v>0</v>
      </c>
      <c r="AY50" s="77">
        <f>'Marks Entry'!DI52</f>
        <v>0</v>
      </c>
      <c r="AZ50" s="76">
        <f>'Marks Entry'!DJ52</f>
        <v>0</v>
      </c>
      <c r="BA50" s="76">
        <f>'Marks Entry'!DK52</f>
        <v>0</v>
      </c>
      <c r="BB50" s="76">
        <f>'Marks Entry'!DL52</f>
        <v>0</v>
      </c>
      <c r="BC50" s="76">
        <f>'Marks Entry'!DM52</f>
        <v>0</v>
      </c>
      <c r="BD50" s="76">
        <f>'Marks Entry'!DN52</f>
        <v>0</v>
      </c>
      <c r="BE50" s="76">
        <f>'Marks Entry'!DO52</f>
        <v>0</v>
      </c>
      <c r="BF50" s="76">
        <f>'Marks Entry'!DP52</f>
        <v>0</v>
      </c>
      <c r="BG50" s="76">
        <f>'Marks Entry'!DQ52</f>
        <v>0</v>
      </c>
      <c r="BH50" s="76">
        <f>'Marks Entry'!DR52</f>
        <v>0</v>
      </c>
      <c r="BI50" s="76">
        <f>'Marks Entry'!DS52</f>
        <v>0</v>
      </c>
      <c r="BJ50" s="78">
        <f>'Marks Entry'!DT52</f>
        <v>0</v>
      </c>
      <c r="BK50" s="77">
        <f>'Marks Entry'!DU52</f>
        <v>0</v>
      </c>
      <c r="BL50" s="76">
        <f>'Marks Entry'!DV52</f>
        <v>0</v>
      </c>
      <c r="BM50" s="76">
        <f>'Marks Entry'!DW52</f>
        <v>0</v>
      </c>
      <c r="BN50" s="76">
        <f>'Marks Entry'!DX52</f>
        <v>0</v>
      </c>
      <c r="BO50" s="76">
        <f>'Marks Entry'!DY52</f>
        <v>0</v>
      </c>
      <c r="BP50" s="76">
        <f>'Marks Entry'!DZ52</f>
        <v>0</v>
      </c>
      <c r="BQ50" s="76">
        <f>'Marks Entry'!EA52</f>
        <v>0</v>
      </c>
      <c r="BR50" s="76">
        <f>'Marks Entry'!EB52</f>
        <v>0</v>
      </c>
      <c r="BS50" s="76">
        <f>'Marks Entry'!EC52</f>
        <v>0</v>
      </c>
      <c r="BT50" s="76">
        <f>'Marks Entry'!ED52</f>
        <v>0</v>
      </c>
      <c r="BU50" s="76">
        <f>'Marks Entry'!EE52</f>
        <v>0</v>
      </c>
      <c r="BV50" s="78">
        <f>'Marks Entry'!EF52</f>
        <v>0</v>
      </c>
      <c r="BW50" s="77">
        <f>IF($BW$2="","",'Marks Entry'!EG52)</f>
        <v>0</v>
      </c>
      <c r="BX50" s="76">
        <f>IF($BW$2="","",'Marks Entry'!EH52)</f>
        <v>0</v>
      </c>
      <c r="BY50" s="76">
        <f>IF($BW$2="","",'Marks Entry'!EI52)</f>
        <v>0</v>
      </c>
      <c r="BZ50" s="76">
        <f>IF($BW$2="","",'Marks Entry'!EJ52)</f>
        <v>0</v>
      </c>
      <c r="CA50" s="76">
        <f>IF($BW$2="","",'Marks Entry'!EK52)</f>
        <v>0</v>
      </c>
      <c r="CB50" s="76">
        <f>IF($BW$2="","",'Marks Entry'!EL52)</f>
        <v>0</v>
      </c>
      <c r="CC50" s="76">
        <f>IF($BW$2="","",'Marks Entry'!EM52)</f>
        <v>0</v>
      </c>
      <c r="CD50" s="76">
        <f>IF($BW$2="","",'Marks Entry'!EN52)</f>
        <v>0</v>
      </c>
      <c r="CE50" s="76">
        <f>IF($BW$2="","",'Marks Entry'!EO52)</f>
        <v>0</v>
      </c>
      <c r="CF50" s="76">
        <f>IF($BW$2="","",'Marks Entry'!EP52)</f>
        <v>0</v>
      </c>
      <c r="CG50" s="76">
        <f>IF($BW$2="","",'Marks Entry'!EQ52)</f>
        <v>0</v>
      </c>
      <c r="CH50" s="78">
        <f>IF($BW$2="","",'Marks Entry'!ER52)</f>
        <v>0</v>
      </c>
      <c r="CI50" s="77" t="str">
        <f>IF($CI$2="","",'Marks Entry'!ES52)</f>
        <v/>
      </c>
      <c r="CJ50" s="76" t="str">
        <f>IF($CI$2="","",'Marks Entry'!ET52)</f>
        <v/>
      </c>
      <c r="CK50" s="76" t="str">
        <f>IF($CI$2="","",'Marks Entry'!EU52)</f>
        <v/>
      </c>
      <c r="CL50" s="76" t="str">
        <f>IF($CI$2="","",'Marks Entry'!EV52)</f>
        <v/>
      </c>
      <c r="CM50" s="76" t="str">
        <f>IF($CI$2="","",'Marks Entry'!EW52)</f>
        <v/>
      </c>
      <c r="CN50" s="76" t="str">
        <f>IF($CI$2="","",'Marks Entry'!EX52)</f>
        <v/>
      </c>
      <c r="CO50" s="76" t="str">
        <f>IF($CI$2="","",'Marks Entry'!EY52)</f>
        <v/>
      </c>
      <c r="CP50" s="76" t="str">
        <f>IF($CI$2="","",'Marks Entry'!EZ52)</f>
        <v/>
      </c>
      <c r="CQ50" s="76" t="str">
        <f>IF($CI$2="","",'Marks Entry'!FA52)</f>
        <v/>
      </c>
      <c r="CR50" s="76" t="str">
        <f>IF($CI$2="","",'Marks Entry'!FB52)</f>
        <v/>
      </c>
      <c r="CS50" s="76" t="str">
        <f>IF($CI$2="","",'Marks Entry'!FC52)</f>
        <v/>
      </c>
      <c r="CT50" s="78" t="str">
        <f>IF($CI$2="","",'Marks Entry'!FD52)</f>
        <v/>
      </c>
      <c r="CU50" s="368">
        <f>'Marks Entry'!BU52</f>
        <v>0</v>
      </c>
      <c r="CV50" s="369">
        <f>'Marks Entry'!BV52</f>
        <v>0</v>
      </c>
      <c r="CW50" s="369">
        <f t="shared" si="0"/>
        <v>0</v>
      </c>
      <c r="CX50" s="102" t="str">
        <f t="shared" si="1"/>
        <v>D</v>
      </c>
      <c r="CY50" s="101">
        <f>'Marks Entry'!BW52</f>
        <v>0</v>
      </c>
      <c r="CZ50" s="102" t="str">
        <f t="shared" si="2"/>
        <v>D</v>
      </c>
      <c r="DA50" s="715"/>
      <c r="DB50" s="47">
        <f t="shared" si="34"/>
        <v>0</v>
      </c>
      <c r="DC50" s="51">
        <f t="shared" si="3"/>
        <v>0</v>
      </c>
      <c r="DD50" s="51">
        <f t="shared" si="4"/>
        <v>0</v>
      </c>
      <c r="DE50" s="52">
        <f t="shared" si="5"/>
        <v>0</v>
      </c>
      <c r="DF50" s="304">
        <f t="shared" si="6"/>
        <v>0</v>
      </c>
      <c r="DG50" s="302">
        <f t="shared" si="7"/>
        <v>0</v>
      </c>
      <c r="DH50" s="302">
        <f t="shared" si="8"/>
        <v>0</v>
      </c>
      <c r="DI50" s="303">
        <f t="shared" si="9"/>
        <v>0</v>
      </c>
      <c r="DJ50" s="47">
        <f t="shared" si="10"/>
        <v>0</v>
      </c>
      <c r="DK50" s="51">
        <f t="shared" si="11"/>
        <v>0</v>
      </c>
      <c r="DL50" s="51">
        <f t="shared" si="12"/>
        <v>0</v>
      </c>
      <c r="DM50" s="52">
        <f t="shared" si="13"/>
        <v>0</v>
      </c>
      <c r="DN50" s="304">
        <f t="shared" si="14"/>
        <v>0</v>
      </c>
      <c r="DO50" s="302">
        <f t="shared" si="15"/>
        <v>0</v>
      </c>
      <c r="DP50" s="302">
        <f t="shared" si="16"/>
        <v>0</v>
      </c>
      <c r="DQ50" s="303">
        <f t="shared" si="17"/>
        <v>0</v>
      </c>
      <c r="DR50" s="47">
        <f t="shared" si="35"/>
        <v>0</v>
      </c>
      <c r="DS50" s="51">
        <f t="shared" si="18"/>
        <v>0</v>
      </c>
      <c r="DT50" s="51">
        <f t="shared" si="19"/>
        <v>0</v>
      </c>
      <c r="DU50" s="354">
        <f t="shared" si="20"/>
        <v>0</v>
      </c>
      <c r="DV50" s="304">
        <f t="shared" si="21"/>
        <v>0</v>
      </c>
      <c r="DW50" s="302">
        <f t="shared" si="22"/>
        <v>0</v>
      </c>
      <c r="DX50" s="302">
        <f t="shared" si="23"/>
        <v>0</v>
      </c>
      <c r="DY50" s="303">
        <f t="shared" si="24"/>
        <v>0</v>
      </c>
      <c r="DZ50" s="47" t="str">
        <f t="shared" si="25"/>
        <v/>
      </c>
      <c r="EA50" s="51" t="str">
        <f t="shared" si="26"/>
        <v/>
      </c>
      <c r="EB50" s="51" t="str">
        <f t="shared" si="27"/>
        <v/>
      </c>
      <c r="EC50" s="52" t="str">
        <f t="shared" si="28"/>
        <v/>
      </c>
      <c r="ED50" s="304">
        <f t="shared" si="29"/>
        <v>0</v>
      </c>
      <c r="EE50" s="306" t="str">
        <f t="shared" si="30"/>
        <v>D</v>
      </c>
      <c r="EF50" s="47">
        <f t="shared" si="31"/>
        <v>0</v>
      </c>
      <c r="EG50" s="48" t="str">
        <f t="shared" si="32"/>
        <v>D</v>
      </c>
      <c r="EH50" s="653"/>
    </row>
    <row r="51" spans="1:138" s="20" customFormat="1" ht="17.25" customHeight="1">
      <c r="A51" s="712"/>
      <c r="B51" s="90">
        <f t="shared" si="33"/>
        <v>0</v>
      </c>
      <c r="C51" s="19">
        <f>'Marks Entry'!D53</f>
        <v>0</v>
      </c>
      <c r="D51" s="19">
        <f>'Marks Entry'!E53</f>
        <v>0</v>
      </c>
      <c r="E51" s="106" t="str">
        <f>'Marks Entry'!F53</f>
        <v/>
      </c>
      <c r="F51" s="19">
        <f>'Marks Entry'!G53</f>
        <v>0</v>
      </c>
      <c r="G51" s="19">
        <f>'Marks Entry'!H53</f>
        <v>0</v>
      </c>
      <c r="H51" s="19">
        <f>'Marks Entry'!I53</f>
        <v>0</v>
      </c>
      <c r="I51" s="19">
        <f>'Marks Entry'!J53</f>
        <v>0</v>
      </c>
      <c r="J51" s="748">
        <f>'Marks Entry'!K53</f>
        <v>0</v>
      </c>
      <c r="K51" s="92" t="str">
        <f>'Marks Entry'!L53</f>
        <v/>
      </c>
      <c r="L51" s="93">
        <f>'Marks Entry'!M53</f>
        <v>0</v>
      </c>
      <c r="M51" s="94" t="str">
        <f>'Marks Entry'!N53</f>
        <v/>
      </c>
      <c r="N51" s="98">
        <f>'Marks Entry'!O53</f>
        <v>0</v>
      </c>
      <c r="O51" s="77">
        <f>'Marks Entry'!BY53</f>
        <v>0</v>
      </c>
      <c r="P51" s="76">
        <f>'Marks Entry'!BZ53</f>
        <v>0</v>
      </c>
      <c r="Q51" s="76">
        <f>'Marks Entry'!CA53</f>
        <v>0</v>
      </c>
      <c r="R51" s="76">
        <f>'Marks Entry'!CB53</f>
        <v>0</v>
      </c>
      <c r="S51" s="76">
        <f>'Marks Entry'!CC53</f>
        <v>0</v>
      </c>
      <c r="T51" s="76">
        <f>'Marks Entry'!CD53</f>
        <v>0</v>
      </c>
      <c r="U51" s="76">
        <f>'Marks Entry'!CE53</f>
        <v>0</v>
      </c>
      <c r="V51" s="76">
        <f>'Marks Entry'!CF53</f>
        <v>0</v>
      </c>
      <c r="W51" s="76">
        <f>'Marks Entry'!CG53</f>
        <v>0</v>
      </c>
      <c r="X51" s="76">
        <f>'Marks Entry'!CH53</f>
        <v>0</v>
      </c>
      <c r="Y51" s="76">
        <f>'Marks Entry'!CI53</f>
        <v>0</v>
      </c>
      <c r="Z51" s="78">
        <f>'Marks Entry'!CJ53</f>
        <v>0</v>
      </c>
      <c r="AA51" s="77">
        <f>'Marks Entry'!CK53</f>
        <v>0</v>
      </c>
      <c r="AB51" s="76">
        <f>'Marks Entry'!CL53</f>
        <v>0</v>
      </c>
      <c r="AC51" s="76">
        <f>'Marks Entry'!CM53</f>
        <v>0</v>
      </c>
      <c r="AD51" s="76">
        <f>'Marks Entry'!CN53</f>
        <v>0</v>
      </c>
      <c r="AE51" s="76">
        <f>'Marks Entry'!CO53</f>
        <v>0</v>
      </c>
      <c r="AF51" s="76">
        <f>'Marks Entry'!CP53</f>
        <v>0</v>
      </c>
      <c r="AG51" s="76">
        <f>'Marks Entry'!CQ53</f>
        <v>0</v>
      </c>
      <c r="AH51" s="76">
        <f>'Marks Entry'!CR53</f>
        <v>0</v>
      </c>
      <c r="AI51" s="76">
        <f>'Marks Entry'!CS53</f>
        <v>0</v>
      </c>
      <c r="AJ51" s="76">
        <f>'Marks Entry'!CT53</f>
        <v>0</v>
      </c>
      <c r="AK51" s="76">
        <f>'Marks Entry'!CU53</f>
        <v>0</v>
      </c>
      <c r="AL51" s="78">
        <f>'Marks Entry'!CV53</f>
        <v>0</v>
      </c>
      <c r="AM51" s="77">
        <f>'Marks Entry'!CW53</f>
        <v>0</v>
      </c>
      <c r="AN51" s="76">
        <f>'Marks Entry'!CX53</f>
        <v>0</v>
      </c>
      <c r="AO51" s="76">
        <f>'Marks Entry'!CY53</f>
        <v>0</v>
      </c>
      <c r="AP51" s="76">
        <f>'Marks Entry'!CZ53</f>
        <v>0</v>
      </c>
      <c r="AQ51" s="76">
        <f>'Marks Entry'!DA53</f>
        <v>0</v>
      </c>
      <c r="AR51" s="76">
        <f>'Marks Entry'!DB53</f>
        <v>0</v>
      </c>
      <c r="AS51" s="76">
        <f>'Marks Entry'!DC53</f>
        <v>0</v>
      </c>
      <c r="AT51" s="76">
        <f>'Marks Entry'!DD53</f>
        <v>0</v>
      </c>
      <c r="AU51" s="76">
        <f>'Marks Entry'!DE53</f>
        <v>0</v>
      </c>
      <c r="AV51" s="76">
        <f>'Marks Entry'!DF53</f>
        <v>0</v>
      </c>
      <c r="AW51" s="76">
        <f>'Marks Entry'!DG53</f>
        <v>0</v>
      </c>
      <c r="AX51" s="78">
        <f>'Marks Entry'!DH53</f>
        <v>0</v>
      </c>
      <c r="AY51" s="77">
        <f>'Marks Entry'!DI53</f>
        <v>0</v>
      </c>
      <c r="AZ51" s="76">
        <f>'Marks Entry'!DJ53</f>
        <v>0</v>
      </c>
      <c r="BA51" s="76">
        <f>'Marks Entry'!DK53</f>
        <v>0</v>
      </c>
      <c r="BB51" s="76">
        <f>'Marks Entry'!DL53</f>
        <v>0</v>
      </c>
      <c r="BC51" s="76">
        <f>'Marks Entry'!DM53</f>
        <v>0</v>
      </c>
      <c r="BD51" s="76">
        <f>'Marks Entry'!DN53</f>
        <v>0</v>
      </c>
      <c r="BE51" s="76">
        <f>'Marks Entry'!DO53</f>
        <v>0</v>
      </c>
      <c r="BF51" s="76">
        <f>'Marks Entry'!DP53</f>
        <v>0</v>
      </c>
      <c r="BG51" s="76">
        <f>'Marks Entry'!DQ53</f>
        <v>0</v>
      </c>
      <c r="BH51" s="76">
        <f>'Marks Entry'!DR53</f>
        <v>0</v>
      </c>
      <c r="BI51" s="76">
        <f>'Marks Entry'!DS53</f>
        <v>0</v>
      </c>
      <c r="BJ51" s="78">
        <f>'Marks Entry'!DT53</f>
        <v>0</v>
      </c>
      <c r="BK51" s="77">
        <f>'Marks Entry'!DU53</f>
        <v>0</v>
      </c>
      <c r="BL51" s="76">
        <f>'Marks Entry'!DV53</f>
        <v>0</v>
      </c>
      <c r="BM51" s="76">
        <f>'Marks Entry'!DW53</f>
        <v>0</v>
      </c>
      <c r="BN51" s="76">
        <f>'Marks Entry'!DX53</f>
        <v>0</v>
      </c>
      <c r="BO51" s="76">
        <f>'Marks Entry'!DY53</f>
        <v>0</v>
      </c>
      <c r="BP51" s="76">
        <f>'Marks Entry'!DZ53</f>
        <v>0</v>
      </c>
      <c r="BQ51" s="76">
        <f>'Marks Entry'!EA53</f>
        <v>0</v>
      </c>
      <c r="BR51" s="76">
        <f>'Marks Entry'!EB53</f>
        <v>0</v>
      </c>
      <c r="BS51" s="76">
        <f>'Marks Entry'!EC53</f>
        <v>0</v>
      </c>
      <c r="BT51" s="76">
        <f>'Marks Entry'!ED53</f>
        <v>0</v>
      </c>
      <c r="BU51" s="76">
        <f>'Marks Entry'!EE53</f>
        <v>0</v>
      </c>
      <c r="BV51" s="78">
        <f>'Marks Entry'!EF53</f>
        <v>0</v>
      </c>
      <c r="BW51" s="77">
        <f>IF($BW$2="","",'Marks Entry'!EG53)</f>
        <v>0</v>
      </c>
      <c r="BX51" s="76">
        <f>IF($BW$2="","",'Marks Entry'!EH53)</f>
        <v>0</v>
      </c>
      <c r="BY51" s="76">
        <f>IF($BW$2="","",'Marks Entry'!EI53)</f>
        <v>0</v>
      </c>
      <c r="BZ51" s="76">
        <f>IF($BW$2="","",'Marks Entry'!EJ53)</f>
        <v>0</v>
      </c>
      <c r="CA51" s="76">
        <f>IF($BW$2="","",'Marks Entry'!EK53)</f>
        <v>0</v>
      </c>
      <c r="CB51" s="76">
        <f>IF($BW$2="","",'Marks Entry'!EL53)</f>
        <v>0</v>
      </c>
      <c r="CC51" s="76">
        <f>IF($BW$2="","",'Marks Entry'!EM53)</f>
        <v>0</v>
      </c>
      <c r="CD51" s="76">
        <f>IF($BW$2="","",'Marks Entry'!EN53)</f>
        <v>0</v>
      </c>
      <c r="CE51" s="76">
        <f>IF($BW$2="","",'Marks Entry'!EO53)</f>
        <v>0</v>
      </c>
      <c r="CF51" s="76">
        <f>IF($BW$2="","",'Marks Entry'!EP53)</f>
        <v>0</v>
      </c>
      <c r="CG51" s="76">
        <f>IF($BW$2="","",'Marks Entry'!EQ53)</f>
        <v>0</v>
      </c>
      <c r="CH51" s="78">
        <f>IF($BW$2="","",'Marks Entry'!ER53)</f>
        <v>0</v>
      </c>
      <c r="CI51" s="77" t="str">
        <f>IF($CI$2="","",'Marks Entry'!ES53)</f>
        <v/>
      </c>
      <c r="CJ51" s="76" t="str">
        <f>IF($CI$2="","",'Marks Entry'!ET53)</f>
        <v/>
      </c>
      <c r="CK51" s="76" t="str">
        <f>IF($CI$2="","",'Marks Entry'!EU53)</f>
        <v/>
      </c>
      <c r="CL51" s="76" t="str">
        <f>IF($CI$2="","",'Marks Entry'!EV53)</f>
        <v/>
      </c>
      <c r="CM51" s="76" t="str">
        <f>IF($CI$2="","",'Marks Entry'!EW53)</f>
        <v/>
      </c>
      <c r="CN51" s="76" t="str">
        <f>IF($CI$2="","",'Marks Entry'!EX53)</f>
        <v/>
      </c>
      <c r="CO51" s="76" t="str">
        <f>IF($CI$2="","",'Marks Entry'!EY53)</f>
        <v/>
      </c>
      <c r="CP51" s="76" t="str">
        <f>IF($CI$2="","",'Marks Entry'!EZ53)</f>
        <v/>
      </c>
      <c r="CQ51" s="76" t="str">
        <f>IF($CI$2="","",'Marks Entry'!FA53)</f>
        <v/>
      </c>
      <c r="CR51" s="76" t="str">
        <f>IF($CI$2="","",'Marks Entry'!FB53)</f>
        <v/>
      </c>
      <c r="CS51" s="76" t="str">
        <f>IF($CI$2="","",'Marks Entry'!FC53)</f>
        <v/>
      </c>
      <c r="CT51" s="78" t="str">
        <f>IF($CI$2="","",'Marks Entry'!FD53)</f>
        <v/>
      </c>
      <c r="CU51" s="368">
        <f>'Marks Entry'!BU53</f>
        <v>0</v>
      </c>
      <c r="CV51" s="369">
        <f>'Marks Entry'!BV53</f>
        <v>0</v>
      </c>
      <c r="CW51" s="369">
        <f t="shared" si="0"/>
        <v>0</v>
      </c>
      <c r="CX51" s="102" t="str">
        <f t="shared" si="1"/>
        <v>D</v>
      </c>
      <c r="CY51" s="101">
        <f>'Marks Entry'!BW53</f>
        <v>0</v>
      </c>
      <c r="CZ51" s="102" t="str">
        <f t="shared" si="2"/>
        <v>D</v>
      </c>
      <c r="DA51" s="715"/>
      <c r="DB51" s="47">
        <f t="shared" si="34"/>
        <v>0</v>
      </c>
      <c r="DC51" s="51">
        <f t="shared" si="3"/>
        <v>0</v>
      </c>
      <c r="DD51" s="51">
        <f t="shared" si="4"/>
        <v>0</v>
      </c>
      <c r="DE51" s="52">
        <f t="shared" si="5"/>
        <v>0</v>
      </c>
      <c r="DF51" s="304">
        <f t="shared" si="6"/>
        <v>0</v>
      </c>
      <c r="DG51" s="302">
        <f t="shared" si="7"/>
        <v>0</v>
      </c>
      <c r="DH51" s="302">
        <f t="shared" si="8"/>
        <v>0</v>
      </c>
      <c r="DI51" s="303">
        <f t="shared" si="9"/>
        <v>0</v>
      </c>
      <c r="DJ51" s="47">
        <f t="shared" si="10"/>
        <v>0</v>
      </c>
      <c r="DK51" s="51">
        <f t="shared" si="11"/>
        <v>0</v>
      </c>
      <c r="DL51" s="51">
        <f t="shared" si="12"/>
        <v>0</v>
      </c>
      <c r="DM51" s="52">
        <f t="shared" si="13"/>
        <v>0</v>
      </c>
      <c r="DN51" s="304">
        <f t="shared" si="14"/>
        <v>0</v>
      </c>
      <c r="DO51" s="302">
        <f t="shared" si="15"/>
        <v>0</v>
      </c>
      <c r="DP51" s="302">
        <f t="shared" si="16"/>
        <v>0</v>
      </c>
      <c r="DQ51" s="303">
        <f t="shared" si="17"/>
        <v>0</v>
      </c>
      <c r="DR51" s="47">
        <f t="shared" si="35"/>
        <v>0</v>
      </c>
      <c r="DS51" s="51">
        <f t="shared" si="18"/>
        <v>0</v>
      </c>
      <c r="DT51" s="51">
        <f t="shared" si="19"/>
        <v>0</v>
      </c>
      <c r="DU51" s="354">
        <f t="shared" si="20"/>
        <v>0</v>
      </c>
      <c r="DV51" s="304">
        <f t="shared" si="21"/>
        <v>0</v>
      </c>
      <c r="DW51" s="302">
        <f t="shared" si="22"/>
        <v>0</v>
      </c>
      <c r="DX51" s="302">
        <f t="shared" si="23"/>
        <v>0</v>
      </c>
      <c r="DY51" s="303">
        <f t="shared" si="24"/>
        <v>0</v>
      </c>
      <c r="DZ51" s="47" t="str">
        <f t="shared" si="25"/>
        <v/>
      </c>
      <c r="EA51" s="51" t="str">
        <f t="shared" si="26"/>
        <v/>
      </c>
      <c r="EB51" s="51" t="str">
        <f t="shared" si="27"/>
        <v/>
      </c>
      <c r="EC51" s="52" t="str">
        <f t="shared" si="28"/>
        <v/>
      </c>
      <c r="ED51" s="304">
        <f t="shared" si="29"/>
        <v>0</v>
      </c>
      <c r="EE51" s="306" t="str">
        <f t="shared" si="30"/>
        <v>D</v>
      </c>
      <c r="EF51" s="47">
        <f t="shared" si="31"/>
        <v>0</v>
      </c>
      <c r="EG51" s="48" t="str">
        <f t="shared" si="32"/>
        <v>D</v>
      </c>
      <c r="EH51" s="653"/>
    </row>
    <row r="52" spans="1:138" s="20" customFormat="1" ht="17.25" customHeight="1">
      <c r="A52" s="712"/>
      <c r="B52" s="90">
        <f t="shared" si="33"/>
        <v>0</v>
      </c>
      <c r="C52" s="19">
        <f>'Marks Entry'!D54</f>
        <v>0</v>
      </c>
      <c r="D52" s="19">
        <f>'Marks Entry'!E54</f>
        <v>0</v>
      </c>
      <c r="E52" s="106" t="str">
        <f>'Marks Entry'!F54</f>
        <v/>
      </c>
      <c r="F52" s="19">
        <f>'Marks Entry'!G54</f>
        <v>0</v>
      </c>
      <c r="G52" s="19">
        <f>'Marks Entry'!H54</f>
        <v>0</v>
      </c>
      <c r="H52" s="19">
        <f>'Marks Entry'!I54</f>
        <v>0</v>
      </c>
      <c r="I52" s="19">
        <f>'Marks Entry'!J54</f>
        <v>0</v>
      </c>
      <c r="J52" s="748">
        <f>'Marks Entry'!K54</f>
        <v>0</v>
      </c>
      <c r="K52" s="92" t="str">
        <f>'Marks Entry'!L54</f>
        <v/>
      </c>
      <c r="L52" s="93">
        <f>'Marks Entry'!M54</f>
        <v>0</v>
      </c>
      <c r="M52" s="94" t="str">
        <f>'Marks Entry'!N54</f>
        <v/>
      </c>
      <c r="N52" s="98">
        <f>'Marks Entry'!O54</f>
        <v>0</v>
      </c>
      <c r="O52" s="77">
        <f>'Marks Entry'!BY54</f>
        <v>0</v>
      </c>
      <c r="P52" s="76">
        <f>'Marks Entry'!BZ54</f>
        <v>0</v>
      </c>
      <c r="Q52" s="76">
        <f>'Marks Entry'!CA54</f>
        <v>0</v>
      </c>
      <c r="R52" s="76">
        <f>'Marks Entry'!CB54</f>
        <v>0</v>
      </c>
      <c r="S52" s="76">
        <f>'Marks Entry'!CC54</f>
        <v>0</v>
      </c>
      <c r="T52" s="76">
        <f>'Marks Entry'!CD54</f>
        <v>0</v>
      </c>
      <c r="U52" s="76">
        <f>'Marks Entry'!CE54</f>
        <v>0</v>
      </c>
      <c r="V52" s="76">
        <f>'Marks Entry'!CF54</f>
        <v>0</v>
      </c>
      <c r="W52" s="76">
        <f>'Marks Entry'!CG54</f>
        <v>0</v>
      </c>
      <c r="X52" s="76">
        <f>'Marks Entry'!CH54</f>
        <v>0</v>
      </c>
      <c r="Y52" s="76">
        <f>'Marks Entry'!CI54</f>
        <v>0</v>
      </c>
      <c r="Z52" s="78">
        <f>'Marks Entry'!CJ54</f>
        <v>0</v>
      </c>
      <c r="AA52" s="77">
        <f>'Marks Entry'!CK54</f>
        <v>0</v>
      </c>
      <c r="AB52" s="76">
        <f>'Marks Entry'!CL54</f>
        <v>0</v>
      </c>
      <c r="AC52" s="76">
        <f>'Marks Entry'!CM54</f>
        <v>0</v>
      </c>
      <c r="AD52" s="76">
        <f>'Marks Entry'!CN54</f>
        <v>0</v>
      </c>
      <c r="AE52" s="76">
        <f>'Marks Entry'!CO54</f>
        <v>0</v>
      </c>
      <c r="AF52" s="76">
        <f>'Marks Entry'!CP54</f>
        <v>0</v>
      </c>
      <c r="AG52" s="76">
        <f>'Marks Entry'!CQ54</f>
        <v>0</v>
      </c>
      <c r="AH52" s="76">
        <f>'Marks Entry'!CR54</f>
        <v>0</v>
      </c>
      <c r="AI52" s="76">
        <f>'Marks Entry'!CS54</f>
        <v>0</v>
      </c>
      <c r="AJ52" s="76">
        <f>'Marks Entry'!CT54</f>
        <v>0</v>
      </c>
      <c r="AK52" s="76">
        <f>'Marks Entry'!CU54</f>
        <v>0</v>
      </c>
      <c r="AL52" s="78">
        <f>'Marks Entry'!CV54</f>
        <v>0</v>
      </c>
      <c r="AM52" s="77">
        <f>'Marks Entry'!CW54</f>
        <v>0</v>
      </c>
      <c r="AN52" s="76">
        <f>'Marks Entry'!CX54</f>
        <v>0</v>
      </c>
      <c r="AO52" s="76">
        <f>'Marks Entry'!CY54</f>
        <v>0</v>
      </c>
      <c r="AP52" s="76">
        <f>'Marks Entry'!CZ54</f>
        <v>0</v>
      </c>
      <c r="AQ52" s="76">
        <f>'Marks Entry'!DA54</f>
        <v>0</v>
      </c>
      <c r="AR52" s="76">
        <f>'Marks Entry'!DB54</f>
        <v>0</v>
      </c>
      <c r="AS52" s="76">
        <f>'Marks Entry'!DC54</f>
        <v>0</v>
      </c>
      <c r="AT52" s="76">
        <f>'Marks Entry'!DD54</f>
        <v>0</v>
      </c>
      <c r="AU52" s="76">
        <f>'Marks Entry'!DE54</f>
        <v>0</v>
      </c>
      <c r="AV52" s="76">
        <f>'Marks Entry'!DF54</f>
        <v>0</v>
      </c>
      <c r="AW52" s="76">
        <f>'Marks Entry'!DG54</f>
        <v>0</v>
      </c>
      <c r="AX52" s="78">
        <f>'Marks Entry'!DH54</f>
        <v>0</v>
      </c>
      <c r="AY52" s="77">
        <f>'Marks Entry'!DI54</f>
        <v>0</v>
      </c>
      <c r="AZ52" s="76">
        <f>'Marks Entry'!DJ54</f>
        <v>0</v>
      </c>
      <c r="BA52" s="76">
        <f>'Marks Entry'!DK54</f>
        <v>0</v>
      </c>
      <c r="BB52" s="76">
        <f>'Marks Entry'!DL54</f>
        <v>0</v>
      </c>
      <c r="BC52" s="76">
        <f>'Marks Entry'!DM54</f>
        <v>0</v>
      </c>
      <c r="BD52" s="76">
        <f>'Marks Entry'!DN54</f>
        <v>0</v>
      </c>
      <c r="BE52" s="76">
        <f>'Marks Entry'!DO54</f>
        <v>0</v>
      </c>
      <c r="BF52" s="76">
        <f>'Marks Entry'!DP54</f>
        <v>0</v>
      </c>
      <c r="BG52" s="76">
        <f>'Marks Entry'!DQ54</f>
        <v>0</v>
      </c>
      <c r="BH52" s="76">
        <f>'Marks Entry'!DR54</f>
        <v>0</v>
      </c>
      <c r="BI52" s="76">
        <f>'Marks Entry'!DS54</f>
        <v>0</v>
      </c>
      <c r="BJ52" s="78">
        <f>'Marks Entry'!DT54</f>
        <v>0</v>
      </c>
      <c r="BK52" s="77">
        <f>'Marks Entry'!DU54</f>
        <v>0</v>
      </c>
      <c r="BL52" s="76">
        <f>'Marks Entry'!DV54</f>
        <v>0</v>
      </c>
      <c r="BM52" s="76">
        <f>'Marks Entry'!DW54</f>
        <v>0</v>
      </c>
      <c r="BN52" s="76">
        <f>'Marks Entry'!DX54</f>
        <v>0</v>
      </c>
      <c r="BO52" s="76">
        <f>'Marks Entry'!DY54</f>
        <v>0</v>
      </c>
      <c r="BP52" s="76">
        <f>'Marks Entry'!DZ54</f>
        <v>0</v>
      </c>
      <c r="BQ52" s="76">
        <f>'Marks Entry'!EA54</f>
        <v>0</v>
      </c>
      <c r="BR52" s="76">
        <f>'Marks Entry'!EB54</f>
        <v>0</v>
      </c>
      <c r="BS52" s="76">
        <f>'Marks Entry'!EC54</f>
        <v>0</v>
      </c>
      <c r="BT52" s="76">
        <f>'Marks Entry'!ED54</f>
        <v>0</v>
      </c>
      <c r="BU52" s="76">
        <f>'Marks Entry'!EE54</f>
        <v>0</v>
      </c>
      <c r="BV52" s="78">
        <f>'Marks Entry'!EF54</f>
        <v>0</v>
      </c>
      <c r="BW52" s="77">
        <f>IF($BW$2="","",'Marks Entry'!EG54)</f>
        <v>0</v>
      </c>
      <c r="BX52" s="76">
        <f>IF($BW$2="","",'Marks Entry'!EH54)</f>
        <v>0</v>
      </c>
      <c r="BY52" s="76">
        <f>IF($BW$2="","",'Marks Entry'!EI54)</f>
        <v>0</v>
      </c>
      <c r="BZ52" s="76">
        <f>IF($BW$2="","",'Marks Entry'!EJ54)</f>
        <v>0</v>
      </c>
      <c r="CA52" s="76">
        <f>IF($BW$2="","",'Marks Entry'!EK54)</f>
        <v>0</v>
      </c>
      <c r="CB52" s="76">
        <f>IF($BW$2="","",'Marks Entry'!EL54)</f>
        <v>0</v>
      </c>
      <c r="CC52" s="76">
        <f>IF($BW$2="","",'Marks Entry'!EM54)</f>
        <v>0</v>
      </c>
      <c r="CD52" s="76">
        <f>IF($BW$2="","",'Marks Entry'!EN54)</f>
        <v>0</v>
      </c>
      <c r="CE52" s="76">
        <f>IF($BW$2="","",'Marks Entry'!EO54)</f>
        <v>0</v>
      </c>
      <c r="CF52" s="76">
        <f>IF($BW$2="","",'Marks Entry'!EP54)</f>
        <v>0</v>
      </c>
      <c r="CG52" s="76">
        <f>IF($BW$2="","",'Marks Entry'!EQ54)</f>
        <v>0</v>
      </c>
      <c r="CH52" s="78">
        <f>IF($BW$2="","",'Marks Entry'!ER54)</f>
        <v>0</v>
      </c>
      <c r="CI52" s="77" t="str">
        <f>IF($CI$2="","",'Marks Entry'!ES54)</f>
        <v/>
      </c>
      <c r="CJ52" s="76" t="str">
        <f>IF($CI$2="","",'Marks Entry'!ET54)</f>
        <v/>
      </c>
      <c r="CK52" s="76" t="str">
        <f>IF($CI$2="","",'Marks Entry'!EU54)</f>
        <v/>
      </c>
      <c r="CL52" s="76" t="str">
        <f>IF($CI$2="","",'Marks Entry'!EV54)</f>
        <v/>
      </c>
      <c r="CM52" s="76" t="str">
        <f>IF($CI$2="","",'Marks Entry'!EW54)</f>
        <v/>
      </c>
      <c r="CN52" s="76" t="str">
        <f>IF($CI$2="","",'Marks Entry'!EX54)</f>
        <v/>
      </c>
      <c r="CO52" s="76" t="str">
        <f>IF($CI$2="","",'Marks Entry'!EY54)</f>
        <v/>
      </c>
      <c r="CP52" s="76" t="str">
        <f>IF($CI$2="","",'Marks Entry'!EZ54)</f>
        <v/>
      </c>
      <c r="CQ52" s="76" t="str">
        <f>IF($CI$2="","",'Marks Entry'!FA54)</f>
        <v/>
      </c>
      <c r="CR52" s="76" t="str">
        <f>IF($CI$2="","",'Marks Entry'!FB54)</f>
        <v/>
      </c>
      <c r="CS52" s="76" t="str">
        <f>IF($CI$2="","",'Marks Entry'!FC54)</f>
        <v/>
      </c>
      <c r="CT52" s="78" t="str">
        <f>IF($CI$2="","",'Marks Entry'!FD54)</f>
        <v/>
      </c>
      <c r="CU52" s="368">
        <f>'Marks Entry'!BU54</f>
        <v>0</v>
      </c>
      <c r="CV52" s="369">
        <f>'Marks Entry'!BV54</f>
        <v>0</v>
      </c>
      <c r="CW52" s="369">
        <f t="shared" si="0"/>
        <v>0</v>
      </c>
      <c r="CX52" s="102" t="str">
        <f t="shared" si="1"/>
        <v>D</v>
      </c>
      <c r="CY52" s="101">
        <f>'Marks Entry'!BW54</f>
        <v>0</v>
      </c>
      <c r="CZ52" s="102" t="str">
        <f t="shared" si="2"/>
        <v>D</v>
      </c>
      <c r="DA52" s="715"/>
      <c r="DB52" s="47">
        <f t="shared" si="34"/>
        <v>0</v>
      </c>
      <c r="DC52" s="51">
        <f t="shared" si="3"/>
        <v>0</v>
      </c>
      <c r="DD52" s="51">
        <f t="shared" si="4"/>
        <v>0</v>
      </c>
      <c r="DE52" s="52">
        <f t="shared" si="5"/>
        <v>0</v>
      </c>
      <c r="DF52" s="304">
        <f t="shared" si="6"/>
        <v>0</v>
      </c>
      <c r="DG52" s="302">
        <f t="shared" si="7"/>
        <v>0</v>
      </c>
      <c r="DH52" s="302">
        <f t="shared" si="8"/>
        <v>0</v>
      </c>
      <c r="DI52" s="303">
        <f t="shared" si="9"/>
        <v>0</v>
      </c>
      <c r="DJ52" s="47">
        <f t="shared" si="10"/>
        <v>0</v>
      </c>
      <c r="DK52" s="51">
        <f t="shared" si="11"/>
        <v>0</v>
      </c>
      <c r="DL52" s="51">
        <f t="shared" si="12"/>
        <v>0</v>
      </c>
      <c r="DM52" s="52">
        <f t="shared" si="13"/>
        <v>0</v>
      </c>
      <c r="DN52" s="304">
        <f t="shared" si="14"/>
        <v>0</v>
      </c>
      <c r="DO52" s="302">
        <f t="shared" si="15"/>
        <v>0</v>
      </c>
      <c r="DP52" s="302">
        <f t="shared" si="16"/>
        <v>0</v>
      </c>
      <c r="DQ52" s="303">
        <f t="shared" si="17"/>
        <v>0</v>
      </c>
      <c r="DR52" s="47">
        <f t="shared" si="35"/>
        <v>0</v>
      </c>
      <c r="DS52" s="51">
        <f t="shared" si="18"/>
        <v>0</v>
      </c>
      <c r="DT52" s="51">
        <f t="shared" si="19"/>
        <v>0</v>
      </c>
      <c r="DU52" s="354">
        <f t="shared" si="20"/>
        <v>0</v>
      </c>
      <c r="DV52" s="304">
        <f t="shared" si="21"/>
        <v>0</v>
      </c>
      <c r="DW52" s="302">
        <f t="shared" si="22"/>
        <v>0</v>
      </c>
      <c r="DX52" s="302">
        <f t="shared" si="23"/>
        <v>0</v>
      </c>
      <c r="DY52" s="303">
        <f t="shared" si="24"/>
        <v>0</v>
      </c>
      <c r="DZ52" s="47" t="str">
        <f t="shared" si="25"/>
        <v/>
      </c>
      <c r="EA52" s="51" t="str">
        <f t="shared" si="26"/>
        <v/>
      </c>
      <c r="EB52" s="51" t="str">
        <f t="shared" si="27"/>
        <v/>
      </c>
      <c r="EC52" s="52" t="str">
        <f t="shared" si="28"/>
        <v/>
      </c>
      <c r="ED52" s="304">
        <f t="shared" si="29"/>
        <v>0</v>
      </c>
      <c r="EE52" s="306" t="str">
        <f t="shared" si="30"/>
        <v>D</v>
      </c>
      <c r="EF52" s="47">
        <f t="shared" si="31"/>
        <v>0</v>
      </c>
      <c r="EG52" s="48" t="str">
        <f t="shared" si="32"/>
        <v>D</v>
      </c>
      <c r="EH52" s="653"/>
    </row>
    <row r="53" spans="1:138" s="20" customFormat="1" ht="17.25" customHeight="1">
      <c r="A53" s="712"/>
      <c r="B53" s="90">
        <f t="shared" si="33"/>
        <v>0</v>
      </c>
      <c r="C53" s="19">
        <f>'Marks Entry'!D55</f>
        <v>0</v>
      </c>
      <c r="D53" s="19">
        <f>'Marks Entry'!E55</f>
        <v>0</v>
      </c>
      <c r="E53" s="106" t="str">
        <f>'Marks Entry'!F55</f>
        <v/>
      </c>
      <c r="F53" s="19">
        <f>'Marks Entry'!G55</f>
        <v>0</v>
      </c>
      <c r="G53" s="19">
        <f>'Marks Entry'!H55</f>
        <v>0</v>
      </c>
      <c r="H53" s="19">
        <f>'Marks Entry'!I55</f>
        <v>0</v>
      </c>
      <c r="I53" s="19">
        <f>'Marks Entry'!J55</f>
        <v>0</v>
      </c>
      <c r="J53" s="748">
        <f>'Marks Entry'!K55</f>
        <v>0</v>
      </c>
      <c r="K53" s="92" t="str">
        <f>'Marks Entry'!L55</f>
        <v/>
      </c>
      <c r="L53" s="93">
        <f>'Marks Entry'!M55</f>
        <v>0</v>
      </c>
      <c r="M53" s="94" t="str">
        <f>'Marks Entry'!N55</f>
        <v/>
      </c>
      <c r="N53" s="98">
        <f>'Marks Entry'!O55</f>
        <v>0</v>
      </c>
      <c r="O53" s="77">
        <f>'Marks Entry'!BY55</f>
        <v>0</v>
      </c>
      <c r="P53" s="76">
        <f>'Marks Entry'!BZ55</f>
        <v>0</v>
      </c>
      <c r="Q53" s="76">
        <f>'Marks Entry'!CA55</f>
        <v>0</v>
      </c>
      <c r="R53" s="76">
        <f>'Marks Entry'!CB55</f>
        <v>0</v>
      </c>
      <c r="S53" s="76">
        <f>'Marks Entry'!CC55</f>
        <v>0</v>
      </c>
      <c r="T53" s="76">
        <f>'Marks Entry'!CD55</f>
        <v>0</v>
      </c>
      <c r="U53" s="76">
        <f>'Marks Entry'!CE55</f>
        <v>0</v>
      </c>
      <c r="V53" s="76">
        <f>'Marks Entry'!CF55</f>
        <v>0</v>
      </c>
      <c r="W53" s="76">
        <f>'Marks Entry'!CG55</f>
        <v>0</v>
      </c>
      <c r="X53" s="76">
        <f>'Marks Entry'!CH55</f>
        <v>0</v>
      </c>
      <c r="Y53" s="76">
        <f>'Marks Entry'!CI55</f>
        <v>0</v>
      </c>
      <c r="Z53" s="78">
        <f>'Marks Entry'!CJ55</f>
        <v>0</v>
      </c>
      <c r="AA53" s="77">
        <f>'Marks Entry'!CK55</f>
        <v>0</v>
      </c>
      <c r="AB53" s="76">
        <f>'Marks Entry'!CL55</f>
        <v>0</v>
      </c>
      <c r="AC53" s="76">
        <f>'Marks Entry'!CM55</f>
        <v>0</v>
      </c>
      <c r="AD53" s="76">
        <f>'Marks Entry'!CN55</f>
        <v>0</v>
      </c>
      <c r="AE53" s="76">
        <f>'Marks Entry'!CO55</f>
        <v>0</v>
      </c>
      <c r="AF53" s="76">
        <f>'Marks Entry'!CP55</f>
        <v>0</v>
      </c>
      <c r="AG53" s="76">
        <f>'Marks Entry'!CQ55</f>
        <v>0</v>
      </c>
      <c r="AH53" s="76">
        <f>'Marks Entry'!CR55</f>
        <v>0</v>
      </c>
      <c r="AI53" s="76">
        <f>'Marks Entry'!CS55</f>
        <v>0</v>
      </c>
      <c r="AJ53" s="76">
        <f>'Marks Entry'!CT55</f>
        <v>0</v>
      </c>
      <c r="AK53" s="76">
        <f>'Marks Entry'!CU55</f>
        <v>0</v>
      </c>
      <c r="AL53" s="78">
        <f>'Marks Entry'!CV55</f>
        <v>0</v>
      </c>
      <c r="AM53" s="77">
        <f>'Marks Entry'!CW55</f>
        <v>0</v>
      </c>
      <c r="AN53" s="76">
        <f>'Marks Entry'!CX55</f>
        <v>0</v>
      </c>
      <c r="AO53" s="76">
        <f>'Marks Entry'!CY55</f>
        <v>0</v>
      </c>
      <c r="AP53" s="76">
        <f>'Marks Entry'!CZ55</f>
        <v>0</v>
      </c>
      <c r="AQ53" s="76">
        <f>'Marks Entry'!DA55</f>
        <v>0</v>
      </c>
      <c r="AR53" s="76">
        <f>'Marks Entry'!DB55</f>
        <v>0</v>
      </c>
      <c r="AS53" s="76">
        <f>'Marks Entry'!DC55</f>
        <v>0</v>
      </c>
      <c r="AT53" s="76">
        <f>'Marks Entry'!DD55</f>
        <v>0</v>
      </c>
      <c r="AU53" s="76">
        <f>'Marks Entry'!DE55</f>
        <v>0</v>
      </c>
      <c r="AV53" s="76">
        <f>'Marks Entry'!DF55</f>
        <v>0</v>
      </c>
      <c r="AW53" s="76">
        <f>'Marks Entry'!DG55</f>
        <v>0</v>
      </c>
      <c r="AX53" s="78">
        <f>'Marks Entry'!DH55</f>
        <v>0</v>
      </c>
      <c r="AY53" s="77">
        <f>'Marks Entry'!DI55</f>
        <v>0</v>
      </c>
      <c r="AZ53" s="76">
        <f>'Marks Entry'!DJ55</f>
        <v>0</v>
      </c>
      <c r="BA53" s="76">
        <f>'Marks Entry'!DK55</f>
        <v>0</v>
      </c>
      <c r="BB53" s="76">
        <f>'Marks Entry'!DL55</f>
        <v>0</v>
      </c>
      <c r="BC53" s="76">
        <f>'Marks Entry'!DM55</f>
        <v>0</v>
      </c>
      <c r="BD53" s="76">
        <f>'Marks Entry'!DN55</f>
        <v>0</v>
      </c>
      <c r="BE53" s="76">
        <f>'Marks Entry'!DO55</f>
        <v>0</v>
      </c>
      <c r="BF53" s="76">
        <f>'Marks Entry'!DP55</f>
        <v>0</v>
      </c>
      <c r="BG53" s="76">
        <f>'Marks Entry'!DQ55</f>
        <v>0</v>
      </c>
      <c r="BH53" s="76">
        <f>'Marks Entry'!DR55</f>
        <v>0</v>
      </c>
      <c r="BI53" s="76">
        <f>'Marks Entry'!DS55</f>
        <v>0</v>
      </c>
      <c r="BJ53" s="78">
        <f>'Marks Entry'!DT55</f>
        <v>0</v>
      </c>
      <c r="BK53" s="77">
        <f>'Marks Entry'!DU55</f>
        <v>0</v>
      </c>
      <c r="BL53" s="76">
        <f>'Marks Entry'!DV55</f>
        <v>0</v>
      </c>
      <c r="BM53" s="76">
        <f>'Marks Entry'!DW55</f>
        <v>0</v>
      </c>
      <c r="BN53" s="76">
        <f>'Marks Entry'!DX55</f>
        <v>0</v>
      </c>
      <c r="BO53" s="76">
        <f>'Marks Entry'!DY55</f>
        <v>0</v>
      </c>
      <c r="BP53" s="76">
        <f>'Marks Entry'!DZ55</f>
        <v>0</v>
      </c>
      <c r="BQ53" s="76">
        <f>'Marks Entry'!EA55</f>
        <v>0</v>
      </c>
      <c r="BR53" s="76">
        <f>'Marks Entry'!EB55</f>
        <v>0</v>
      </c>
      <c r="BS53" s="76">
        <f>'Marks Entry'!EC55</f>
        <v>0</v>
      </c>
      <c r="BT53" s="76">
        <f>'Marks Entry'!ED55</f>
        <v>0</v>
      </c>
      <c r="BU53" s="76">
        <f>'Marks Entry'!EE55</f>
        <v>0</v>
      </c>
      <c r="BV53" s="78">
        <f>'Marks Entry'!EF55</f>
        <v>0</v>
      </c>
      <c r="BW53" s="77">
        <f>IF($BW$2="","",'Marks Entry'!EG55)</f>
        <v>0</v>
      </c>
      <c r="BX53" s="76">
        <f>IF($BW$2="","",'Marks Entry'!EH55)</f>
        <v>0</v>
      </c>
      <c r="BY53" s="76">
        <f>IF($BW$2="","",'Marks Entry'!EI55)</f>
        <v>0</v>
      </c>
      <c r="BZ53" s="76">
        <f>IF($BW$2="","",'Marks Entry'!EJ55)</f>
        <v>0</v>
      </c>
      <c r="CA53" s="76">
        <f>IF($BW$2="","",'Marks Entry'!EK55)</f>
        <v>0</v>
      </c>
      <c r="CB53" s="76">
        <f>IF($BW$2="","",'Marks Entry'!EL55)</f>
        <v>0</v>
      </c>
      <c r="CC53" s="76">
        <f>IF($BW$2="","",'Marks Entry'!EM55)</f>
        <v>0</v>
      </c>
      <c r="CD53" s="76">
        <f>IF($BW$2="","",'Marks Entry'!EN55)</f>
        <v>0</v>
      </c>
      <c r="CE53" s="76">
        <f>IF($BW$2="","",'Marks Entry'!EO55)</f>
        <v>0</v>
      </c>
      <c r="CF53" s="76">
        <f>IF($BW$2="","",'Marks Entry'!EP55)</f>
        <v>0</v>
      </c>
      <c r="CG53" s="76">
        <f>IF($BW$2="","",'Marks Entry'!EQ55)</f>
        <v>0</v>
      </c>
      <c r="CH53" s="78">
        <f>IF($BW$2="","",'Marks Entry'!ER55)</f>
        <v>0</v>
      </c>
      <c r="CI53" s="77" t="str">
        <f>IF($CI$2="","",'Marks Entry'!ES55)</f>
        <v/>
      </c>
      <c r="CJ53" s="76" t="str">
        <f>IF($CI$2="","",'Marks Entry'!ET55)</f>
        <v/>
      </c>
      <c r="CK53" s="76" t="str">
        <f>IF($CI$2="","",'Marks Entry'!EU55)</f>
        <v/>
      </c>
      <c r="CL53" s="76" t="str">
        <f>IF($CI$2="","",'Marks Entry'!EV55)</f>
        <v/>
      </c>
      <c r="CM53" s="76" t="str">
        <f>IF($CI$2="","",'Marks Entry'!EW55)</f>
        <v/>
      </c>
      <c r="CN53" s="76" t="str">
        <f>IF($CI$2="","",'Marks Entry'!EX55)</f>
        <v/>
      </c>
      <c r="CO53" s="76" t="str">
        <f>IF($CI$2="","",'Marks Entry'!EY55)</f>
        <v/>
      </c>
      <c r="CP53" s="76" t="str">
        <f>IF($CI$2="","",'Marks Entry'!EZ55)</f>
        <v/>
      </c>
      <c r="CQ53" s="76" t="str">
        <f>IF($CI$2="","",'Marks Entry'!FA55)</f>
        <v/>
      </c>
      <c r="CR53" s="76" t="str">
        <f>IF($CI$2="","",'Marks Entry'!FB55)</f>
        <v/>
      </c>
      <c r="CS53" s="76" t="str">
        <f>IF($CI$2="","",'Marks Entry'!FC55)</f>
        <v/>
      </c>
      <c r="CT53" s="78" t="str">
        <f>IF($CI$2="","",'Marks Entry'!FD55)</f>
        <v/>
      </c>
      <c r="CU53" s="368">
        <f>'Marks Entry'!BU55</f>
        <v>0</v>
      </c>
      <c r="CV53" s="369">
        <f>'Marks Entry'!BV55</f>
        <v>0</v>
      </c>
      <c r="CW53" s="369">
        <f t="shared" si="0"/>
        <v>0</v>
      </c>
      <c r="CX53" s="102" t="str">
        <f t="shared" si="1"/>
        <v>D</v>
      </c>
      <c r="CY53" s="101">
        <f>'Marks Entry'!BW55</f>
        <v>0</v>
      </c>
      <c r="CZ53" s="102" t="str">
        <f t="shared" si="2"/>
        <v>D</v>
      </c>
      <c r="DA53" s="715"/>
      <c r="DB53" s="47">
        <f t="shared" si="34"/>
        <v>0</v>
      </c>
      <c r="DC53" s="51">
        <f t="shared" si="3"/>
        <v>0</v>
      </c>
      <c r="DD53" s="51">
        <f t="shared" si="4"/>
        <v>0</v>
      </c>
      <c r="DE53" s="52">
        <f t="shared" si="5"/>
        <v>0</v>
      </c>
      <c r="DF53" s="304">
        <f t="shared" si="6"/>
        <v>0</v>
      </c>
      <c r="DG53" s="302">
        <f t="shared" si="7"/>
        <v>0</v>
      </c>
      <c r="DH53" s="302">
        <f t="shared" si="8"/>
        <v>0</v>
      </c>
      <c r="DI53" s="303">
        <f t="shared" si="9"/>
        <v>0</v>
      </c>
      <c r="DJ53" s="47">
        <f t="shared" si="10"/>
        <v>0</v>
      </c>
      <c r="DK53" s="51">
        <f t="shared" si="11"/>
        <v>0</v>
      </c>
      <c r="DL53" s="51">
        <f t="shared" si="12"/>
        <v>0</v>
      </c>
      <c r="DM53" s="52">
        <f t="shared" si="13"/>
        <v>0</v>
      </c>
      <c r="DN53" s="304">
        <f t="shared" si="14"/>
        <v>0</v>
      </c>
      <c r="DO53" s="302">
        <f t="shared" si="15"/>
        <v>0</v>
      </c>
      <c r="DP53" s="302">
        <f t="shared" si="16"/>
        <v>0</v>
      </c>
      <c r="DQ53" s="303">
        <f t="shared" si="17"/>
        <v>0</v>
      </c>
      <c r="DR53" s="47">
        <f t="shared" si="35"/>
        <v>0</v>
      </c>
      <c r="DS53" s="51">
        <f t="shared" si="18"/>
        <v>0</v>
      </c>
      <c r="DT53" s="51">
        <f t="shared" si="19"/>
        <v>0</v>
      </c>
      <c r="DU53" s="354">
        <f t="shared" si="20"/>
        <v>0</v>
      </c>
      <c r="DV53" s="304">
        <f t="shared" si="21"/>
        <v>0</v>
      </c>
      <c r="DW53" s="302">
        <f t="shared" si="22"/>
        <v>0</v>
      </c>
      <c r="DX53" s="302">
        <f t="shared" si="23"/>
        <v>0</v>
      </c>
      <c r="DY53" s="303">
        <f t="shared" si="24"/>
        <v>0</v>
      </c>
      <c r="DZ53" s="47" t="str">
        <f t="shared" si="25"/>
        <v/>
      </c>
      <c r="EA53" s="51" t="str">
        <f t="shared" si="26"/>
        <v/>
      </c>
      <c r="EB53" s="51" t="str">
        <f t="shared" si="27"/>
        <v/>
      </c>
      <c r="EC53" s="52" t="str">
        <f t="shared" si="28"/>
        <v/>
      </c>
      <c r="ED53" s="304">
        <f t="shared" si="29"/>
        <v>0</v>
      </c>
      <c r="EE53" s="306" t="str">
        <f t="shared" si="30"/>
        <v>D</v>
      </c>
      <c r="EF53" s="47">
        <f t="shared" si="31"/>
        <v>0</v>
      </c>
      <c r="EG53" s="48" t="str">
        <f t="shared" si="32"/>
        <v>D</v>
      </c>
      <c r="EH53" s="653"/>
    </row>
    <row r="54" spans="1:138" s="20" customFormat="1" ht="17.25" customHeight="1">
      <c r="A54" s="712"/>
      <c r="B54" s="90">
        <f t="shared" si="33"/>
        <v>0</v>
      </c>
      <c r="C54" s="19">
        <f>'Marks Entry'!D56</f>
        <v>0</v>
      </c>
      <c r="D54" s="19">
        <f>'Marks Entry'!E56</f>
        <v>0</v>
      </c>
      <c r="E54" s="106" t="str">
        <f>'Marks Entry'!F56</f>
        <v/>
      </c>
      <c r="F54" s="19">
        <f>'Marks Entry'!G56</f>
        <v>0</v>
      </c>
      <c r="G54" s="19">
        <f>'Marks Entry'!H56</f>
        <v>0</v>
      </c>
      <c r="H54" s="19">
        <f>'Marks Entry'!I56</f>
        <v>0</v>
      </c>
      <c r="I54" s="19">
        <f>'Marks Entry'!J56</f>
        <v>0</v>
      </c>
      <c r="J54" s="748">
        <f>'Marks Entry'!K56</f>
        <v>0</v>
      </c>
      <c r="K54" s="92" t="str">
        <f>'Marks Entry'!L56</f>
        <v/>
      </c>
      <c r="L54" s="93">
        <f>'Marks Entry'!M56</f>
        <v>0</v>
      </c>
      <c r="M54" s="94" t="str">
        <f>'Marks Entry'!N56</f>
        <v/>
      </c>
      <c r="N54" s="98">
        <f>'Marks Entry'!O56</f>
        <v>0</v>
      </c>
      <c r="O54" s="77">
        <f>'Marks Entry'!BY56</f>
        <v>0</v>
      </c>
      <c r="P54" s="76">
        <f>'Marks Entry'!BZ56</f>
        <v>0</v>
      </c>
      <c r="Q54" s="76">
        <f>'Marks Entry'!CA56</f>
        <v>0</v>
      </c>
      <c r="R54" s="76">
        <f>'Marks Entry'!CB56</f>
        <v>0</v>
      </c>
      <c r="S54" s="76">
        <f>'Marks Entry'!CC56</f>
        <v>0</v>
      </c>
      <c r="T54" s="76">
        <f>'Marks Entry'!CD56</f>
        <v>0</v>
      </c>
      <c r="U54" s="76">
        <f>'Marks Entry'!CE56</f>
        <v>0</v>
      </c>
      <c r="V54" s="76">
        <f>'Marks Entry'!CF56</f>
        <v>0</v>
      </c>
      <c r="W54" s="76">
        <f>'Marks Entry'!CG56</f>
        <v>0</v>
      </c>
      <c r="X54" s="76">
        <f>'Marks Entry'!CH56</f>
        <v>0</v>
      </c>
      <c r="Y54" s="76">
        <f>'Marks Entry'!CI56</f>
        <v>0</v>
      </c>
      <c r="Z54" s="78">
        <f>'Marks Entry'!CJ56</f>
        <v>0</v>
      </c>
      <c r="AA54" s="77">
        <f>'Marks Entry'!CK56</f>
        <v>0</v>
      </c>
      <c r="AB54" s="76">
        <f>'Marks Entry'!CL56</f>
        <v>0</v>
      </c>
      <c r="AC54" s="76">
        <f>'Marks Entry'!CM56</f>
        <v>0</v>
      </c>
      <c r="AD54" s="76">
        <f>'Marks Entry'!CN56</f>
        <v>0</v>
      </c>
      <c r="AE54" s="76">
        <f>'Marks Entry'!CO56</f>
        <v>0</v>
      </c>
      <c r="AF54" s="76">
        <f>'Marks Entry'!CP56</f>
        <v>0</v>
      </c>
      <c r="AG54" s="76">
        <f>'Marks Entry'!CQ56</f>
        <v>0</v>
      </c>
      <c r="AH54" s="76">
        <f>'Marks Entry'!CR56</f>
        <v>0</v>
      </c>
      <c r="AI54" s="76">
        <f>'Marks Entry'!CS56</f>
        <v>0</v>
      </c>
      <c r="AJ54" s="76">
        <f>'Marks Entry'!CT56</f>
        <v>0</v>
      </c>
      <c r="AK54" s="76">
        <f>'Marks Entry'!CU56</f>
        <v>0</v>
      </c>
      <c r="AL54" s="78">
        <f>'Marks Entry'!CV56</f>
        <v>0</v>
      </c>
      <c r="AM54" s="77">
        <f>'Marks Entry'!CW56</f>
        <v>0</v>
      </c>
      <c r="AN54" s="76">
        <f>'Marks Entry'!CX56</f>
        <v>0</v>
      </c>
      <c r="AO54" s="76">
        <f>'Marks Entry'!CY56</f>
        <v>0</v>
      </c>
      <c r="AP54" s="76">
        <f>'Marks Entry'!CZ56</f>
        <v>0</v>
      </c>
      <c r="AQ54" s="76">
        <f>'Marks Entry'!DA56</f>
        <v>0</v>
      </c>
      <c r="AR54" s="76">
        <f>'Marks Entry'!DB56</f>
        <v>0</v>
      </c>
      <c r="AS54" s="76">
        <f>'Marks Entry'!DC56</f>
        <v>0</v>
      </c>
      <c r="AT54" s="76">
        <f>'Marks Entry'!DD56</f>
        <v>0</v>
      </c>
      <c r="AU54" s="76">
        <f>'Marks Entry'!DE56</f>
        <v>0</v>
      </c>
      <c r="AV54" s="76">
        <f>'Marks Entry'!DF56</f>
        <v>0</v>
      </c>
      <c r="AW54" s="76">
        <f>'Marks Entry'!DG56</f>
        <v>0</v>
      </c>
      <c r="AX54" s="78">
        <f>'Marks Entry'!DH56</f>
        <v>0</v>
      </c>
      <c r="AY54" s="77">
        <f>'Marks Entry'!DI56</f>
        <v>0</v>
      </c>
      <c r="AZ54" s="76">
        <f>'Marks Entry'!DJ56</f>
        <v>0</v>
      </c>
      <c r="BA54" s="76">
        <f>'Marks Entry'!DK56</f>
        <v>0</v>
      </c>
      <c r="BB54" s="76">
        <f>'Marks Entry'!DL56</f>
        <v>0</v>
      </c>
      <c r="BC54" s="76">
        <f>'Marks Entry'!DM56</f>
        <v>0</v>
      </c>
      <c r="BD54" s="76">
        <f>'Marks Entry'!DN56</f>
        <v>0</v>
      </c>
      <c r="BE54" s="76">
        <f>'Marks Entry'!DO56</f>
        <v>0</v>
      </c>
      <c r="BF54" s="76">
        <f>'Marks Entry'!DP56</f>
        <v>0</v>
      </c>
      <c r="BG54" s="76">
        <f>'Marks Entry'!DQ56</f>
        <v>0</v>
      </c>
      <c r="BH54" s="76">
        <f>'Marks Entry'!DR56</f>
        <v>0</v>
      </c>
      <c r="BI54" s="76">
        <f>'Marks Entry'!DS56</f>
        <v>0</v>
      </c>
      <c r="BJ54" s="78">
        <f>'Marks Entry'!DT56</f>
        <v>0</v>
      </c>
      <c r="BK54" s="77">
        <f>'Marks Entry'!DU56</f>
        <v>0</v>
      </c>
      <c r="BL54" s="76">
        <f>'Marks Entry'!DV56</f>
        <v>0</v>
      </c>
      <c r="BM54" s="76">
        <f>'Marks Entry'!DW56</f>
        <v>0</v>
      </c>
      <c r="BN54" s="76">
        <f>'Marks Entry'!DX56</f>
        <v>0</v>
      </c>
      <c r="BO54" s="76">
        <f>'Marks Entry'!DY56</f>
        <v>0</v>
      </c>
      <c r="BP54" s="76">
        <f>'Marks Entry'!DZ56</f>
        <v>0</v>
      </c>
      <c r="BQ54" s="76">
        <f>'Marks Entry'!EA56</f>
        <v>0</v>
      </c>
      <c r="BR54" s="76">
        <f>'Marks Entry'!EB56</f>
        <v>0</v>
      </c>
      <c r="BS54" s="76">
        <f>'Marks Entry'!EC56</f>
        <v>0</v>
      </c>
      <c r="BT54" s="76">
        <f>'Marks Entry'!ED56</f>
        <v>0</v>
      </c>
      <c r="BU54" s="76">
        <f>'Marks Entry'!EE56</f>
        <v>0</v>
      </c>
      <c r="BV54" s="78">
        <f>'Marks Entry'!EF56</f>
        <v>0</v>
      </c>
      <c r="BW54" s="77">
        <f>IF($BW$2="","",'Marks Entry'!EG56)</f>
        <v>0</v>
      </c>
      <c r="BX54" s="76">
        <f>IF($BW$2="","",'Marks Entry'!EH56)</f>
        <v>0</v>
      </c>
      <c r="BY54" s="76">
        <f>IF($BW$2="","",'Marks Entry'!EI56)</f>
        <v>0</v>
      </c>
      <c r="BZ54" s="76">
        <f>IF($BW$2="","",'Marks Entry'!EJ56)</f>
        <v>0</v>
      </c>
      <c r="CA54" s="76">
        <f>IF($BW$2="","",'Marks Entry'!EK56)</f>
        <v>0</v>
      </c>
      <c r="CB54" s="76">
        <f>IF($BW$2="","",'Marks Entry'!EL56)</f>
        <v>0</v>
      </c>
      <c r="CC54" s="76">
        <f>IF($BW$2="","",'Marks Entry'!EM56)</f>
        <v>0</v>
      </c>
      <c r="CD54" s="76">
        <f>IF($BW$2="","",'Marks Entry'!EN56)</f>
        <v>0</v>
      </c>
      <c r="CE54" s="76">
        <f>IF($BW$2="","",'Marks Entry'!EO56)</f>
        <v>0</v>
      </c>
      <c r="CF54" s="76">
        <f>IF($BW$2="","",'Marks Entry'!EP56)</f>
        <v>0</v>
      </c>
      <c r="CG54" s="76">
        <f>IF($BW$2="","",'Marks Entry'!EQ56)</f>
        <v>0</v>
      </c>
      <c r="CH54" s="78">
        <f>IF($BW$2="","",'Marks Entry'!ER56)</f>
        <v>0</v>
      </c>
      <c r="CI54" s="77" t="str">
        <f>IF($CI$2="","",'Marks Entry'!ES56)</f>
        <v/>
      </c>
      <c r="CJ54" s="76" t="str">
        <f>IF($CI$2="","",'Marks Entry'!ET56)</f>
        <v/>
      </c>
      <c r="CK54" s="76" t="str">
        <f>IF($CI$2="","",'Marks Entry'!EU56)</f>
        <v/>
      </c>
      <c r="CL54" s="76" t="str">
        <f>IF($CI$2="","",'Marks Entry'!EV56)</f>
        <v/>
      </c>
      <c r="CM54" s="76" t="str">
        <f>IF($CI$2="","",'Marks Entry'!EW56)</f>
        <v/>
      </c>
      <c r="CN54" s="76" t="str">
        <f>IF($CI$2="","",'Marks Entry'!EX56)</f>
        <v/>
      </c>
      <c r="CO54" s="76" t="str">
        <f>IF($CI$2="","",'Marks Entry'!EY56)</f>
        <v/>
      </c>
      <c r="CP54" s="76" t="str">
        <f>IF($CI$2="","",'Marks Entry'!EZ56)</f>
        <v/>
      </c>
      <c r="CQ54" s="76" t="str">
        <f>IF($CI$2="","",'Marks Entry'!FA56)</f>
        <v/>
      </c>
      <c r="CR54" s="76" t="str">
        <f>IF($CI$2="","",'Marks Entry'!FB56)</f>
        <v/>
      </c>
      <c r="CS54" s="76" t="str">
        <f>IF($CI$2="","",'Marks Entry'!FC56)</f>
        <v/>
      </c>
      <c r="CT54" s="78" t="str">
        <f>IF($CI$2="","",'Marks Entry'!FD56)</f>
        <v/>
      </c>
      <c r="CU54" s="368">
        <f>'Marks Entry'!BU56</f>
        <v>0</v>
      </c>
      <c r="CV54" s="369">
        <f>'Marks Entry'!BV56</f>
        <v>0</v>
      </c>
      <c r="CW54" s="369">
        <f t="shared" si="0"/>
        <v>0</v>
      </c>
      <c r="CX54" s="102" t="str">
        <f t="shared" si="1"/>
        <v>D</v>
      </c>
      <c r="CY54" s="101">
        <f>'Marks Entry'!BW56</f>
        <v>0</v>
      </c>
      <c r="CZ54" s="102" t="str">
        <f t="shared" si="2"/>
        <v>D</v>
      </c>
      <c r="DA54" s="715"/>
      <c r="DB54" s="47">
        <f t="shared" si="34"/>
        <v>0</v>
      </c>
      <c r="DC54" s="51">
        <f t="shared" si="3"/>
        <v>0</v>
      </c>
      <c r="DD54" s="51">
        <f t="shared" si="4"/>
        <v>0</v>
      </c>
      <c r="DE54" s="52">
        <f t="shared" si="5"/>
        <v>0</v>
      </c>
      <c r="DF54" s="304">
        <f t="shared" si="6"/>
        <v>0</v>
      </c>
      <c r="DG54" s="302">
        <f t="shared" si="7"/>
        <v>0</v>
      </c>
      <c r="DH54" s="302">
        <f t="shared" si="8"/>
        <v>0</v>
      </c>
      <c r="DI54" s="303">
        <f t="shared" si="9"/>
        <v>0</v>
      </c>
      <c r="DJ54" s="47">
        <f t="shared" si="10"/>
        <v>0</v>
      </c>
      <c r="DK54" s="51">
        <f t="shared" si="11"/>
        <v>0</v>
      </c>
      <c r="DL54" s="51">
        <f t="shared" si="12"/>
        <v>0</v>
      </c>
      <c r="DM54" s="52">
        <f t="shared" si="13"/>
        <v>0</v>
      </c>
      <c r="DN54" s="304">
        <f t="shared" si="14"/>
        <v>0</v>
      </c>
      <c r="DO54" s="302">
        <f t="shared" si="15"/>
        <v>0</v>
      </c>
      <c r="DP54" s="302">
        <f t="shared" si="16"/>
        <v>0</v>
      </c>
      <c r="DQ54" s="303">
        <f t="shared" si="17"/>
        <v>0</v>
      </c>
      <c r="DR54" s="47">
        <f t="shared" si="35"/>
        <v>0</v>
      </c>
      <c r="DS54" s="51">
        <f t="shared" si="18"/>
        <v>0</v>
      </c>
      <c r="DT54" s="51">
        <f t="shared" si="19"/>
        <v>0</v>
      </c>
      <c r="DU54" s="354">
        <f t="shared" si="20"/>
        <v>0</v>
      </c>
      <c r="DV54" s="304">
        <f t="shared" si="21"/>
        <v>0</v>
      </c>
      <c r="DW54" s="302">
        <f t="shared" si="22"/>
        <v>0</v>
      </c>
      <c r="DX54" s="302">
        <f t="shared" si="23"/>
        <v>0</v>
      </c>
      <c r="DY54" s="303">
        <f t="shared" si="24"/>
        <v>0</v>
      </c>
      <c r="DZ54" s="47" t="str">
        <f t="shared" si="25"/>
        <v/>
      </c>
      <c r="EA54" s="51" t="str">
        <f t="shared" si="26"/>
        <v/>
      </c>
      <c r="EB54" s="51" t="str">
        <f t="shared" si="27"/>
        <v/>
      </c>
      <c r="EC54" s="52" t="str">
        <f t="shared" si="28"/>
        <v/>
      </c>
      <c r="ED54" s="304">
        <f t="shared" si="29"/>
        <v>0</v>
      </c>
      <c r="EE54" s="306" t="str">
        <f t="shared" si="30"/>
        <v>D</v>
      </c>
      <c r="EF54" s="47">
        <f t="shared" si="31"/>
        <v>0</v>
      </c>
      <c r="EG54" s="48" t="str">
        <f t="shared" si="32"/>
        <v>D</v>
      </c>
      <c r="EH54" s="653"/>
    </row>
    <row r="55" spans="1:138" s="20" customFormat="1" ht="17.25" customHeight="1">
      <c r="A55" s="712"/>
      <c r="B55" s="90">
        <f t="shared" si="33"/>
        <v>0</v>
      </c>
      <c r="C55" s="19">
        <f>'Marks Entry'!D57</f>
        <v>0</v>
      </c>
      <c r="D55" s="19">
        <f>'Marks Entry'!E57</f>
        <v>0</v>
      </c>
      <c r="E55" s="106" t="str">
        <f>'Marks Entry'!F57</f>
        <v/>
      </c>
      <c r="F55" s="19">
        <f>'Marks Entry'!G57</f>
        <v>0</v>
      </c>
      <c r="G55" s="19">
        <f>'Marks Entry'!H57</f>
        <v>0</v>
      </c>
      <c r="H55" s="19">
        <f>'Marks Entry'!I57</f>
        <v>0</v>
      </c>
      <c r="I55" s="19">
        <f>'Marks Entry'!J57</f>
        <v>0</v>
      </c>
      <c r="J55" s="748">
        <f>'Marks Entry'!K57</f>
        <v>0</v>
      </c>
      <c r="K55" s="92" t="str">
        <f>'Marks Entry'!L57</f>
        <v/>
      </c>
      <c r="L55" s="93">
        <f>'Marks Entry'!M57</f>
        <v>0</v>
      </c>
      <c r="M55" s="94" t="str">
        <f>'Marks Entry'!N57</f>
        <v/>
      </c>
      <c r="N55" s="98">
        <f>'Marks Entry'!O57</f>
        <v>0</v>
      </c>
      <c r="O55" s="77">
        <f>'Marks Entry'!BY57</f>
        <v>0</v>
      </c>
      <c r="P55" s="76">
        <f>'Marks Entry'!BZ57</f>
        <v>0</v>
      </c>
      <c r="Q55" s="76">
        <f>'Marks Entry'!CA57</f>
        <v>0</v>
      </c>
      <c r="R55" s="76">
        <f>'Marks Entry'!CB57</f>
        <v>0</v>
      </c>
      <c r="S55" s="76">
        <f>'Marks Entry'!CC57</f>
        <v>0</v>
      </c>
      <c r="T55" s="76">
        <f>'Marks Entry'!CD57</f>
        <v>0</v>
      </c>
      <c r="U55" s="76">
        <f>'Marks Entry'!CE57</f>
        <v>0</v>
      </c>
      <c r="V55" s="76">
        <f>'Marks Entry'!CF57</f>
        <v>0</v>
      </c>
      <c r="W55" s="76">
        <f>'Marks Entry'!CG57</f>
        <v>0</v>
      </c>
      <c r="X55" s="76">
        <f>'Marks Entry'!CH57</f>
        <v>0</v>
      </c>
      <c r="Y55" s="76">
        <f>'Marks Entry'!CI57</f>
        <v>0</v>
      </c>
      <c r="Z55" s="78">
        <f>'Marks Entry'!CJ57</f>
        <v>0</v>
      </c>
      <c r="AA55" s="77">
        <f>'Marks Entry'!CK57</f>
        <v>0</v>
      </c>
      <c r="AB55" s="76">
        <f>'Marks Entry'!CL57</f>
        <v>0</v>
      </c>
      <c r="AC55" s="76">
        <f>'Marks Entry'!CM57</f>
        <v>0</v>
      </c>
      <c r="AD55" s="76">
        <f>'Marks Entry'!CN57</f>
        <v>0</v>
      </c>
      <c r="AE55" s="76">
        <f>'Marks Entry'!CO57</f>
        <v>0</v>
      </c>
      <c r="AF55" s="76">
        <f>'Marks Entry'!CP57</f>
        <v>0</v>
      </c>
      <c r="AG55" s="76">
        <f>'Marks Entry'!CQ57</f>
        <v>0</v>
      </c>
      <c r="AH55" s="76">
        <f>'Marks Entry'!CR57</f>
        <v>0</v>
      </c>
      <c r="AI55" s="76">
        <f>'Marks Entry'!CS57</f>
        <v>0</v>
      </c>
      <c r="AJ55" s="76">
        <f>'Marks Entry'!CT57</f>
        <v>0</v>
      </c>
      <c r="AK55" s="76">
        <f>'Marks Entry'!CU57</f>
        <v>0</v>
      </c>
      <c r="AL55" s="78">
        <f>'Marks Entry'!CV57</f>
        <v>0</v>
      </c>
      <c r="AM55" s="77">
        <f>'Marks Entry'!CW57</f>
        <v>0</v>
      </c>
      <c r="AN55" s="76">
        <f>'Marks Entry'!CX57</f>
        <v>0</v>
      </c>
      <c r="AO55" s="76">
        <f>'Marks Entry'!CY57</f>
        <v>0</v>
      </c>
      <c r="AP55" s="76">
        <f>'Marks Entry'!CZ57</f>
        <v>0</v>
      </c>
      <c r="AQ55" s="76">
        <f>'Marks Entry'!DA57</f>
        <v>0</v>
      </c>
      <c r="AR55" s="76">
        <f>'Marks Entry'!DB57</f>
        <v>0</v>
      </c>
      <c r="AS55" s="76">
        <f>'Marks Entry'!DC57</f>
        <v>0</v>
      </c>
      <c r="AT55" s="76">
        <f>'Marks Entry'!DD57</f>
        <v>0</v>
      </c>
      <c r="AU55" s="76">
        <f>'Marks Entry'!DE57</f>
        <v>0</v>
      </c>
      <c r="AV55" s="76">
        <f>'Marks Entry'!DF57</f>
        <v>0</v>
      </c>
      <c r="AW55" s="76">
        <f>'Marks Entry'!DG57</f>
        <v>0</v>
      </c>
      <c r="AX55" s="78">
        <f>'Marks Entry'!DH57</f>
        <v>0</v>
      </c>
      <c r="AY55" s="77">
        <f>'Marks Entry'!DI57</f>
        <v>0</v>
      </c>
      <c r="AZ55" s="76">
        <f>'Marks Entry'!DJ57</f>
        <v>0</v>
      </c>
      <c r="BA55" s="76">
        <f>'Marks Entry'!DK57</f>
        <v>0</v>
      </c>
      <c r="BB55" s="76">
        <f>'Marks Entry'!DL57</f>
        <v>0</v>
      </c>
      <c r="BC55" s="76">
        <f>'Marks Entry'!DM57</f>
        <v>0</v>
      </c>
      <c r="BD55" s="76">
        <f>'Marks Entry'!DN57</f>
        <v>0</v>
      </c>
      <c r="BE55" s="76">
        <f>'Marks Entry'!DO57</f>
        <v>0</v>
      </c>
      <c r="BF55" s="76">
        <f>'Marks Entry'!DP57</f>
        <v>0</v>
      </c>
      <c r="BG55" s="76">
        <f>'Marks Entry'!DQ57</f>
        <v>0</v>
      </c>
      <c r="BH55" s="76">
        <f>'Marks Entry'!DR57</f>
        <v>0</v>
      </c>
      <c r="BI55" s="76">
        <f>'Marks Entry'!DS57</f>
        <v>0</v>
      </c>
      <c r="BJ55" s="78">
        <f>'Marks Entry'!DT57</f>
        <v>0</v>
      </c>
      <c r="BK55" s="77">
        <f>'Marks Entry'!DU57</f>
        <v>0</v>
      </c>
      <c r="BL55" s="76">
        <f>'Marks Entry'!DV57</f>
        <v>0</v>
      </c>
      <c r="BM55" s="76">
        <f>'Marks Entry'!DW57</f>
        <v>0</v>
      </c>
      <c r="BN55" s="76">
        <f>'Marks Entry'!DX57</f>
        <v>0</v>
      </c>
      <c r="BO55" s="76">
        <f>'Marks Entry'!DY57</f>
        <v>0</v>
      </c>
      <c r="BP55" s="76">
        <f>'Marks Entry'!DZ57</f>
        <v>0</v>
      </c>
      <c r="BQ55" s="76">
        <f>'Marks Entry'!EA57</f>
        <v>0</v>
      </c>
      <c r="BR55" s="76">
        <f>'Marks Entry'!EB57</f>
        <v>0</v>
      </c>
      <c r="BS55" s="76">
        <f>'Marks Entry'!EC57</f>
        <v>0</v>
      </c>
      <c r="BT55" s="76">
        <f>'Marks Entry'!ED57</f>
        <v>0</v>
      </c>
      <c r="BU55" s="76">
        <f>'Marks Entry'!EE57</f>
        <v>0</v>
      </c>
      <c r="BV55" s="78">
        <f>'Marks Entry'!EF57</f>
        <v>0</v>
      </c>
      <c r="BW55" s="77">
        <f>IF($BW$2="","",'Marks Entry'!EG57)</f>
        <v>0</v>
      </c>
      <c r="BX55" s="76">
        <f>IF($BW$2="","",'Marks Entry'!EH57)</f>
        <v>0</v>
      </c>
      <c r="BY55" s="76">
        <f>IF($BW$2="","",'Marks Entry'!EI57)</f>
        <v>0</v>
      </c>
      <c r="BZ55" s="76">
        <f>IF($BW$2="","",'Marks Entry'!EJ57)</f>
        <v>0</v>
      </c>
      <c r="CA55" s="76">
        <f>IF($BW$2="","",'Marks Entry'!EK57)</f>
        <v>0</v>
      </c>
      <c r="CB55" s="76">
        <f>IF($BW$2="","",'Marks Entry'!EL57)</f>
        <v>0</v>
      </c>
      <c r="CC55" s="76">
        <f>IF($BW$2="","",'Marks Entry'!EM57)</f>
        <v>0</v>
      </c>
      <c r="CD55" s="76">
        <f>IF($BW$2="","",'Marks Entry'!EN57)</f>
        <v>0</v>
      </c>
      <c r="CE55" s="76">
        <f>IF($BW$2="","",'Marks Entry'!EO57)</f>
        <v>0</v>
      </c>
      <c r="CF55" s="76">
        <f>IF($BW$2="","",'Marks Entry'!EP57)</f>
        <v>0</v>
      </c>
      <c r="CG55" s="76">
        <f>IF($BW$2="","",'Marks Entry'!EQ57)</f>
        <v>0</v>
      </c>
      <c r="CH55" s="78">
        <f>IF($BW$2="","",'Marks Entry'!ER57)</f>
        <v>0</v>
      </c>
      <c r="CI55" s="77" t="str">
        <f>IF($CI$2="","",'Marks Entry'!ES57)</f>
        <v/>
      </c>
      <c r="CJ55" s="76" t="str">
        <f>IF($CI$2="","",'Marks Entry'!ET57)</f>
        <v/>
      </c>
      <c r="CK55" s="76" t="str">
        <f>IF($CI$2="","",'Marks Entry'!EU57)</f>
        <v/>
      </c>
      <c r="CL55" s="76" t="str">
        <f>IF($CI$2="","",'Marks Entry'!EV57)</f>
        <v/>
      </c>
      <c r="CM55" s="76" t="str">
        <f>IF($CI$2="","",'Marks Entry'!EW57)</f>
        <v/>
      </c>
      <c r="CN55" s="76" t="str">
        <f>IF($CI$2="","",'Marks Entry'!EX57)</f>
        <v/>
      </c>
      <c r="CO55" s="76" t="str">
        <f>IF($CI$2="","",'Marks Entry'!EY57)</f>
        <v/>
      </c>
      <c r="CP55" s="76" t="str">
        <f>IF($CI$2="","",'Marks Entry'!EZ57)</f>
        <v/>
      </c>
      <c r="CQ55" s="76" t="str">
        <f>IF($CI$2="","",'Marks Entry'!FA57)</f>
        <v/>
      </c>
      <c r="CR55" s="76" t="str">
        <f>IF($CI$2="","",'Marks Entry'!FB57)</f>
        <v/>
      </c>
      <c r="CS55" s="76" t="str">
        <f>IF($CI$2="","",'Marks Entry'!FC57)</f>
        <v/>
      </c>
      <c r="CT55" s="78" t="str">
        <f>IF($CI$2="","",'Marks Entry'!FD57)</f>
        <v/>
      </c>
      <c r="CU55" s="368">
        <f>'Marks Entry'!BU57</f>
        <v>0</v>
      </c>
      <c r="CV55" s="369">
        <f>'Marks Entry'!BV57</f>
        <v>0</v>
      </c>
      <c r="CW55" s="369">
        <f t="shared" si="0"/>
        <v>0</v>
      </c>
      <c r="CX55" s="102" t="str">
        <f t="shared" si="1"/>
        <v>D</v>
      </c>
      <c r="CY55" s="101">
        <f>'Marks Entry'!BW57</f>
        <v>0</v>
      </c>
      <c r="CZ55" s="102" t="str">
        <f t="shared" si="2"/>
        <v>D</v>
      </c>
      <c r="DA55" s="715"/>
      <c r="DB55" s="47">
        <f t="shared" si="34"/>
        <v>0</v>
      </c>
      <c r="DC55" s="51">
        <f t="shared" si="3"/>
        <v>0</v>
      </c>
      <c r="DD55" s="51">
        <f t="shared" si="4"/>
        <v>0</v>
      </c>
      <c r="DE55" s="52">
        <f t="shared" si="5"/>
        <v>0</v>
      </c>
      <c r="DF55" s="304">
        <f t="shared" si="6"/>
        <v>0</v>
      </c>
      <c r="DG55" s="302">
        <f t="shared" si="7"/>
        <v>0</v>
      </c>
      <c r="DH55" s="302">
        <f t="shared" si="8"/>
        <v>0</v>
      </c>
      <c r="DI55" s="303">
        <f t="shared" si="9"/>
        <v>0</v>
      </c>
      <c r="DJ55" s="47">
        <f t="shared" si="10"/>
        <v>0</v>
      </c>
      <c r="DK55" s="51">
        <f t="shared" si="11"/>
        <v>0</v>
      </c>
      <c r="DL55" s="51">
        <f t="shared" si="12"/>
        <v>0</v>
      </c>
      <c r="DM55" s="52">
        <f t="shared" si="13"/>
        <v>0</v>
      </c>
      <c r="DN55" s="304">
        <f t="shared" si="14"/>
        <v>0</v>
      </c>
      <c r="DO55" s="302">
        <f t="shared" si="15"/>
        <v>0</v>
      </c>
      <c r="DP55" s="302">
        <f t="shared" si="16"/>
        <v>0</v>
      </c>
      <c r="DQ55" s="303">
        <f t="shared" si="17"/>
        <v>0</v>
      </c>
      <c r="DR55" s="47">
        <f t="shared" si="35"/>
        <v>0</v>
      </c>
      <c r="DS55" s="51">
        <f t="shared" si="18"/>
        <v>0</v>
      </c>
      <c r="DT55" s="51">
        <f t="shared" si="19"/>
        <v>0</v>
      </c>
      <c r="DU55" s="354">
        <f t="shared" si="20"/>
        <v>0</v>
      </c>
      <c r="DV55" s="304">
        <f t="shared" si="21"/>
        <v>0</v>
      </c>
      <c r="DW55" s="302">
        <f t="shared" si="22"/>
        <v>0</v>
      </c>
      <c r="DX55" s="302">
        <f t="shared" si="23"/>
        <v>0</v>
      </c>
      <c r="DY55" s="303">
        <f t="shared" si="24"/>
        <v>0</v>
      </c>
      <c r="DZ55" s="47" t="str">
        <f t="shared" si="25"/>
        <v/>
      </c>
      <c r="EA55" s="51" t="str">
        <f t="shared" si="26"/>
        <v/>
      </c>
      <c r="EB55" s="51" t="str">
        <f t="shared" si="27"/>
        <v/>
      </c>
      <c r="EC55" s="52" t="str">
        <f t="shared" si="28"/>
        <v/>
      </c>
      <c r="ED55" s="304">
        <f t="shared" si="29"/>
        <v>0</v>
      </c>
      <c r="EE55" s="306" t="str">
        <f t="shared" si="30"/>
        <v>D</v>
      </c>
      <c r="EF55" s="47">
        <f t="shared" si="31"/>
        <v>0</v>
      </c>
      <c r="EG55" s="48" t="str">
        <f t="shared" si="32"/>
        <v>D</v>
      </c>
      <c r="EH55" s="653"/>
    </row>
    <row r="56" spans="1:138" s="20" customFormat="1" ht="17.25" customHeight="1">
      <c r="A56" s="712"/>
      <c r="B56" s="90">
        <f t="shared" si="33"/>
        <v>0</v>
      </c>
      <c r="C56" s="19">
        <f>'Marks Entry'!D58</f>
        <v>0</v>
      </c>
      <c r="D56" s="19">
        <f>'Marks Entry'!E58</f>
        <v>0</v>
      </c>
      <c r="E56" s="106" t="str">
        <f>'Marks Entry'!F58</f>
        <v/>
      </c>
      <c r="F56" s="19">
        <f>'Marks Entry'!G58</f>
        <v>0</v>
      </c>
      <c r="G56" s="19">
        <f>'Marks Entry'!H58</f>
        <v>0</v>
      </c>
      <c r="H56" s="19">
        <f>'Marks Entry'!I58</f>
        <v>0</v>
      </c>
      <c r="I56" s="19">
        <f>'Marks Entry'!J58</f>
        <v>0</v>
      </c>
      <c r="J56" s="748">
        <f>'Marks Entry'!K58</f>
        <v>0</v>
      </c>
      <c r="K56" s="92" t="str">
        <f>'Marks Entry'!L58</f>
        <v/>
      </c>
      <c r="L56" s="93">
        <f>'Marks Entry'!M58</f>
        <v>0</v>
      </c>
      <c r="M56" s="94" t="str">
        <f>'Marks Entry'!N58</f>
        <v/>
      </c>
      <c r="N56" s="98">
        <f>'Marks Entry'!O58</f>
        <v>0</v>
      </c>
      <c r="O56" s="77">
        <f>'Marks Entry'!BY58</f>
        <v>0</v>
      </c>
      <c r="P56" s="76">
        <f>'Marks Entry'!BZ58</f>
        <v>0</v>
      </c>
      <c r="Q56" s="76">
        <f>'Marks Entry'!CA58</f>
        <v>0</v>
      </c>
      <c r="R56" s="76">
        <f>'Marks Entry'!CB58</f>
        <v>0</v>
      </c>
      <c r="S56" s="76">
        <f>'Marks Entry'!CC58</f>
        <v>0</v>
      </c>
      <c r="T56" s="76">
        <f>'Marks Entry'!CD58</f>
        <v>0</v>
      </c>
      <c r="U56" s="76">
        <f>'Marks Entry'!CE58</f>
        <v>0</v>
      </c>
      <c r="V56" s="76">
        <f>'Marks Entry'!CF58</f>
        <v>0</v>
      </c>
      <c r="W56" s="76">
        <f>'Marks Entry'!CG58</f>
        <v>0</v>
      </c>
      <c r="X56" s="76">
        <f>'Marks Entry'!CH58</f>
        <v>0</v>
      </c>
      <c r="Y56" s="76">
        <f>'Marks Entry'!CI58</f>
        <v>0</v>
      </c>
      <c r="Z56" s="78">
        <f>'Marks Entry'!CJ58</f>
        <v>0</v>
      </c>
      <c r="AA56" s="77">
        <f>'Marks Entry'!CK58</f>
        <v>0</v>
      </c>
      <c r="AB56" s="76">
        <f>'Marks Entry'!CL58</f>
        <v>0</v>
      </c>
      <c r="AC56" s="76">
        <f>'Marks Entry'!CM58</f>
        <v>0</v>
      </c>
      <c r="AD56" s="76">
        <f>'Marks Entry'!CN58</f>
        <v>0</v>
      </c>
      <c r="AE56" s="76">
        <f>'Marks Entry'!CO58</f>
        <v>0</v>
      </c>
      <c r="AF56" s="76">
        <f>'Marks Entry'!CP58</f>
        <v>0</v>
      </c>
      <c r="AG56" s="76">
        <f>'Marks Entry'!CQ58</f>
        <v>0</v>
      </c>
      <c r="AH56" s="76">
        <f>'Marks Entry'!CR58</f>
        <v>0</v>
      </c>
      <c r="AI56" s="76">
        <f>'Marks Entry'!CS58</f>
        <v>0</v>
      </c>
      <c r="AJ56" s="76">
        <f>'Marks Entry'!CT58</f>
        <v>0</v>
      </c>
      <c r="AK56" s="76">
        <f>'Marks Entry'!CU58</f>
        <v>0</v>
      </c>
      <c r="AL56" s="78">
        <f>'Marks Entry'!CV58</f>
        <v>0</v>
      </c>
      <c r="AM56" s="77">
        <f>'Marks Entry'!CW58</f>
        <v>0</v>
      </c>
      <c r="AN56" s="76">
        <f>'Marks Entry'!CX58</f>
        <v>0</v>
      </c>
      <c r="AO56" s="76">
        <f>'Marks Entry'!CY58</f>
        <v>0</v>
      </c>
      <c r="AP56" s="76">
        <f>'Marks Entry'!CZ58</f>
        <v>0</v>
      </c>
      <c r="AQ56" s="76">
        <f>'Marks Entry'!DA58</f>
        <v>0</v>
      </c>
      <c r="AR56" s="76">
        <f>'Marks Entry'!DB58</f>
        <v>0</v>
      </c>
      <c r="AS56" s="76">
        <f>'Marks Entry'!DC58</f>
        <v>0</v>
      </c>
      <c r="AT56" s="76">
        <f>'Marks Entry'!DD58</f>
        <v>0</v>
      </c>
      <c r="AU56" s="76">
        <f>'Marks Entry'!DE58</f>
        <v>0</v>
      </c>
      <c r="AV56" s="76">
        <f>'Marks Entry'!DF58</f>
        <v>0</v>
      </c>
      <c r="AW56" s="76">
        <f>'Marks Entry'!DG58</f>
        <v>0</v>
      </c>
      <c r="AX56" s="78">
        <f>'Marks Entry'!DH58</f>
        <v>0</v>
      </c>
      <c r="AY56" s="77">
        <f>'Marks Entry'!DI58</f>
        <v>0</v>
      </c>
      <c r="AZ56" s="76">
        <f>'Marks Entry'!DJ58</f>
        <v>0</v>
      </c>
      <c r="BA56" s="76">
        <f>'Marks Entry'!DK58</f>
        <v>0</v>
      </c>
      <c r="BB56" s="76">
        <f>'Marks Entry'!DL58</f>
        <v>0</v>
      </c>
      <c r="BC56" s="76">
        <f>'Marks Entry'!DM58</f>
        <v>0</v>
      </c>
      <c r="BD56" s="76">
        <f>'Marks Entry'!DN58</f>
        <v>0</v>
      </c>
      <c r="BE56" s="76">
        <f>'Marks Entry'!DO58</f>
        <v>0</v>
      </c>
      <c r="BF56" s="76">
        <f>'Marks Entry'!DP58</f>
        <v>0</v>
      </c>
      <c r="BG56" s="76">
        <f>'Marks Entry'!DQ58</f>
        <v>0</v>
      </c>
      <c r="BH56" s="76">
        <f>'Marks Entry'!DR58</f>
        <v>0</v>
      </c>
      <c r="BI56" s="76">
        <f>'Marks Entry'!DS58</f>
        <v>0</v>
      </c>
      <c r="BJ56" s="78">
        <f>'Marks Entry'!DT58</f>
        <v>0</v>
      </c>
      <c r="BK56" s="77">
        <f>'Marks Entry'!DU58</f>
        <v>0</v>
      </c>
      <c r="BL56" s="76">
        <f>'Marks Entry'!DV58</f>
        <v>0</v>
      </c>
      <c r="BM56" s="76">
        <f>'Marks Entry'!DW58</f>
        <v>0</v>
      </c>
      <c r="BN56" s="76">
        <f>'Marks Entry'!DX58</f>
        <v>0</v>
      </c>
      <c r="BO56" s="76">
        <f>'Marks Entry'!DY58</f>
        <v>0</v>
      </c>
      <c r="BP56" s="76">
        <f>'Marks Entry'!DZ58</f>
        <v>0</v>
      </c>
      <c r="BQ56" s="76">
        <f>'Marks Entry'!EA58</f>
        <v>0</v>
      </c>
      <c r="BR56" s="76">
        <f>'Marks Entry'!EB58</f>
        <v>0</v>
      </c>
      <c r="BS56" s="76">
        <f>'Marks Entry'!EC58</f>
        <v>0</v>
      </c>
      <c r="BT56" s="76">
        <f>'Marks Entry'!ED58</f>
        <v>0</v>
      </c>
      <c r="BU56" s="76">
        <f>'Marks Entry'!EE58</f>
        <v>0</v>
      </c>
      <c r="BV56" s="78">
        <f>'Marks Entry'!EF58</f>
        <v>0</v>
      </c>
      <c r="BW56" s="77">
        <f>IF($BW$2="","",'Marks Entry'!EG58)</f>
        <v>0</v>
      </c>
      <c r="BX56" s="76">
        <f>IF($BW$2="","",'Marks Entry'!EH58)</f>
        <v>0</v>
      </c>
      <c r="BY56" s="76">
        <f>IF($BW$2="","",'Marks Entry'!EI58)</f>
        <v>0</v>
      </c>
      <c r="BZ56" s="76">
        <f>IF($BW$2="","",'Marks Entry'!EJ58)</f>
        <v>0</v>
      </c>
      <c r="CA56" s="76">
        <f>IF($BW$2="","",'Marks Entry'!EK58)</f>
        <v>0</v>
      </c>
      <c r="CB56" s="76">
        <f>IF($BW$2="","",'Marks Entry'!EL58)</f>
        <v>0</v>
      </c>
      <c r="CC56" s="76">
        <f>IF($BW$2="","",'Marks Entry'!EM58)</f>
        <v>0</v>
      </c>
      <c r="CD56" s="76">
        <f>IF($BW$2="","",'Marks Entry'!EN58)</f>
        <v>0</v>
      </c>
      <c r="CE56" s="76">
        <f>IF($BW$2="","",'Marks Entry'!EO58)</f>
        <v>0</v>
      </c>
      <c r="CF56" s="76">
        <f>IF($BW$2="","",'Marks Entry'!EP58)</f>
        <v>0</v>
      </c>
      <c r="CG56" s="76">
        <f>IF($BW$2="","",'Marks Entry'!EQ58)</f>
        <v>0</v>
      </c>
      <c r="CH56" s="78">
        <f>IF($BW$2="","",'Marks Entry'!ER58)</f>
        <v>0</v>
      </c>
      <c r="CI56" s="77" t="str">
        <f>IF($CI$2="","",'Marks Entry'!ES58)</f>
        <v/>
      </c>
      <c r="CJ56" s="76" t="str">
        <f>IF($CI$2="","",'Marks Entry'!ET58)</f>
        <v/>
      </c>
      <c r="CK56" s="76" t="str">
        <f>IF($CI$2="","",'Marks Entry'!EU58)</f>
        <v/>
      </c>
      <c r="CL56" s="76" t="str">
        <f>IF($CI$2="","",'Marks Entry'!EV58)</f>
        <v/>
      </c>
      <c r="CM56" s="76" t="str">
        <f>IF($CI$2="","",'Marks Entry'!EW58)</f>
        <v/>
      </c>
      <c r="CN56" s="76" t="str">
        <f>IF($CI$2="","",'Marks Entry'!EX58)</f>
        <v/>
      </c>
      <c r="CO56" s="76" t="str">
        <f>IF($CI$2="","",'Marks Entry'!EY58)</f>
        <v/>
      </c>
      <c r="CP56" s="76" t="str">
        <f>IF($CI$2="","",'Marks Entry'!EZ58)</f>
        <v/>
      </c>
      <c r="CQ56" s="76" t="str">
        <f>IF($CI$2="","",'Marks Entry'!FA58)</f>
        <v/>
      </c>
      <c r="CR56" s="76" t="str">
        <f>IF($CI$2="","",'Marks Entry'!FB58)</f>
        <v/>
      </c>
      <c r="CS56" s="76" t="str">
        <f>IF($CI$2="","",'Marks Entry'!FC58)</f>
        <v/>
      </c>
      <c r="CT56" s="78" t="str">
        <f>IF($CI$2="","",'Marks Entry'!FD58)</f>
        <v/>
      </c>
      <c r="CU56" s="368">
        <f>'Marks Entry'!BU58</f>
        <v>0</v>
      </c>
      <c r="CV56" s="369">
        <f>'Marks Entry'!BV58</f>
        <v>0</v>
      </c>
      <c r="CW56" s="369">
        <f t="shared" si="0"/>
        <v>0</v>
      </c>
      <c r="CX56" s="102" t="str">
        <f t="shared" si="1"/>
        <v>D</v>
      </c>
      <c r="CY56" s="101">
        <f>'Marks Entry'!BW58</f>
        <v>0</v>
      </c>
      <c r="CZ56" s="102" t="str">
        <f t="shared" si="2"/>
        <v>D</v>
      </c>
      <c r="DA56" s="715"/>
      <c r="DB56" s="47">
        <f t="shared" si="34"/>
        <v>0</v>
      </c>
      <c r="DC56" s="51">
        <f t="shared" si="3"/>
        <v>0</v>
      </c>
      <c r="DD56" s="51">
        <f t="shared" si="4"/>
        <v>0</v>
      </c>
      <c r="DE56" s="52">
        <f t="shared" si="5"/>
        <v>0</v>
      </c>
      <c r="DF56" s="304">
        <f t="shared" si="6"/>
        <v>0</v>
      </c>
      <c r="DG56" s="302">
        <f t="shared" si="7"/>
        <v>0</v>
      </c>
      <c r="DH56" s="302">
        <f t="shared" si="8"/>
        <v>0</v>
      </c>
      <c r="DI56" s="303">
        <f t="shared" si="9"/>
        <v>0</v>
      </c>
      <c r="DJ56" s="47">
        <f t="shared" si="10"/>
        <v>0</v>
      </c>
      <c r="DK56" s="51">
        <f t="shared" si="11"/>
        <v>0</v>
      </c>
      <c r="DL56" s="51">
        <f t="shared" si="12"/>
        <v>0</v>
      </c>
      <c r="DM56" s="52">
        <f t="shared" si="13"/>
        <v>0</v>
      </c>
      <c r="DN56" s="304">
        <f t="shared" si="14"/>
        <v>0</v>
      </c>
      <c r="DO56" s="302">
        <f t="shared" si="15"/>
        <v>0</v>
      </c>
      <c r="DP56" s="302">
        <f t="shared" si="16"/>
        <v>0</v>
      </c>
      <c r="DQ56" s="303">
        <f t="shared" si="17"/>
        <v>0</v>
      </c>
      <c r="DR56" s="47">
        <f t="shared" si="35"/>
        <v>0</v>
      </c>
      <c r="DS56" s="51">
        <f t="shared" si="18"/>
        <v>0</v>
      </c>
      <c r="DT56" s="51">
        <f t="shared" si="19"/>
        <v>0</v>
      </c>
      <c r="DU56" s="354">
        <f t="shared" si="20"/>
        <v>0</v>
      </c>
      <c r="DV56" s="304">
        <f t="shared" si="21"/>
        <v>0</v>
      </c>
      <c r="DW56" s="302">
        <f t="shared" si="22"/>
        <v>0</v>
      </c>
      <c r="DX56" s="302">
        <f t="shared" si="23"/>
        <v>0</v>
      </c>
      <c r="DY56" s="303">
        <f t="shared" si="24"/>
        <v>0</v>
      </c>
      <c r="DZ56" s="47" t="str">
        <f t="shared" si="25"/>
        <v/>
      </c>
      <c r="EA56" s="51" t="str">
        <f t="shared" si="26"/>
        <v/>
      </c>
      <c r="EB56" s="51" t="str">
        <f t="shared" si="27"/>
        <v/>
      </c>
      <c r="EC56" s="52" t="str">
        <f t="shared" si="28"/>
        <v/>
      </c>
      <c r="ED56" s="304">
        <f t="shared" si="29"/>
        <v>0</v>
      </c>
      <c r="EE56" s="306" t="str">
        <f t="shared" si="30"/>
        <v>D</v>
      </c>
      <c r="EF56" s="47">
        <f t="shared" si="31"/>
        <v>0</v>
      </c>
      <c r="EG56" s="48" t="str">
        <f t="shared" si="32"/>
        <v>D</v>
      </c>
      <c r="EH56" s="653"/>
    </row>
    <row r="57" spans="1:138" s="20" customFormat="1" ht="17.25" customHeight="1">
      <c r="A57" s="712"/>
      <c r="B57" s="90">
        <f t="shared" si="33"/>
        <v>0</v>
      </c>
      <c r="C57" s="19">
        <f>'Marks Entry'!D59</f>
        <v>0</v>
      </c>
      <c r="D57" s="19">
        <f>'Marks Entry'!E59</f>
        <v>0</v>
      </c>
      <c r="E57" s="106" t="str">
        <f>'Marks Entry'!F59</f>
        <v/>
      </c>
      <c r="F57" s="19">
        <f>'Marks Entry'!G59</f>
        <v>0</v>
      </c>
      <c r="G57" s="19">
        <f>'Marks Entry'!H59</f>
        <v>0</v>
      </c>
      <c r="H57" s="19">
        <f>'Marks Entry'!I59</f>
        <v>0</v>
      </c>
      <c r="I57" s="19">
        <f>'Marks Entry'!J59</f>
        <v>0</v>
      </c>
      <c r="J57" s="748">
        <f>'Marks Entry'!K59</f>
        <v>0</v>
      </c>
      <c r="K57" s="92" t="str">
        <f>'Marks Entry'!L59</f>
        <v/>
      </c>
      <c r="L57" s="93">
        <f>'Marks Entry'!M59</f>
        <v>0</v>
      </c>
      <c r="M57" s="94" t="str">
        <f>'Marks Entry'!N59</f>
        <v/>
      </c>
      <c r="N57" s="98">
        <f>'Marks Entry'!O59</f>
        <v>0</v>
      </c>
      <c r="O57" s="77">
        <f>'Marks Entry'!BY59</f>
        <v>0</v>
      </c>
      <c r="P57" s="76">
        <f>'Marks Entry'!BZ59</f>
        <v>0</v>
      </c>
      <c r="Q57" s="76">
        <f>'Marks Entry'!CA59</f>
        <v>0</v>
      </c>
      <c r="R57" s="76">
        <f>'Marks Entry'!CB59</f>
        <v>0</v>
      </c>
      <c r="S57" s="76">
        <f>'Marks Entry'!CC59</f>
        <v>0</v>
      </c>
      <c r="T57" s="76">
        <f>'Marks Entry'!CD59</f>
        <v>0</v>
      </c>
      <c r="U57" s="76">
        <f>'Marks Entry'!CE59</f>
        <v>0</v>
      </c>
      <c r="V57" s="76">
        <f>'Marks Entry'!CF59</f>
        <v>0</v>
      </c>
      <c r="W57" s="76">
        <f>'Marks Entry'!CG59</f>
        <v>0</v>
      </c>
      <c r="X57" s="76">
        <f>'Marks Entry'!CH59</f>
        <v>0</v>
      </c>
      <c r="Y57" s="76">
        <f>'Marks Entry'!CI59</f>
        <v>0</v>
      </c>
      <c r="Z57" s="78">
        <f>'Marks Entry'!CJ59</f>
        <v>0</v>
      </c>
      <c r="AA57" s="77">
        <f>'Marks Entry'!CK59</f>
        <v>0</v>
      </c>
      <c r="AB57" s="76">
        <f>'Marks Entry'!CL59</f>
        <v>0</v>
      </c>
      <c r="AC57" s="76">
        <f>'Marks Entry'!CM59</f>
        <v>0</v>
      </c>
      <c r="AD57" s="76">
        <f>'Marks Entry'!CN59</f>
        <v>0</v>
      </c>
      <c r="AE57" s="76">
        <f>'Marks Entry'!CO59</f>
        <v>0</v>
      </c>
      <c r="AF57" s="76">
        <f>'Marks Entry'!CP59</f>
        <v>0</v>
      </c>
      <c r="AG57" s="76">
        <f>'Marks Entry'!CQ59</f>
        <v>0</v>
      </c>
      <c r="AH57" s="76">
        <f>'Marks Entry'!CR59</f>
        <v>0</v>
      </c>
      <c r="AI57" s="76">
        <f>'Marks Entry'!CS59</f>
        <v>0</v>
      </c>
      <c r="AJ57" s="76">
        <f>'Marks Entry'!CT59</f>
        <v>0</v>
      </c>
      <c r="AK57" s="76">
        <f>'Marks Entry'!CU59</f>
        <v>0</v>
      </c>
      <c r="AL57" s="78">
        <f>'Marks Entry'!CV59</f>
        <v>0</v>
      </c>
      <c r="AM57" s="77">
        <f>'Marks Entry'!CW59</f>
        <v>0</v>
      </c>
      <c r="AN57" s="76">
        <f>'Marks Entry'!CX59</f>
        <v>0</v>
      </c>
      <c r="AO57" s="76">
        <f>'Marks Entry'!CY59</f>
        <v>0</v>
      </c>
      <c r="AP57" s="76">
        <f>'Marks Entry'!CZ59</f>
        <v>0</v>
      </c>
      <c r="AQ57" s="76">
        <f>'Marks Entry'!DA59</f>
        <v>0</v>
      </c>
      <c r="AR57" s="76">
        <f>'Marks Entry'!DB59</f>
        <v>0</v>
      </c>
      <c r="AS57" s="76">
        <f>'Marks Entry'!DC59</f>
        <v>0</v>
      </c>
      <c r="AT57" s="76">
        <f>'Marks Entry'!DD59</f>
        <v>0</v>
      </c>
      <c r="AU57" s="76">
        <f>'Marks Entry'!DE59</f>
        <v>0</v>
      </c>
      <c r="AV57" s="76">
        <f>'Marks Entry'!DF59</f>
        <v>0</v>
      </c>
      <c r="AW57" s="76">
        <f>'Marks Entry'!DG59</f>
        <v>0</v>
      </c>
      <c r="AX57" s="78">
        <f>'Marks Entry'!DH59</f>
        <v>0</v>
      </c>
      <c r="AY57" s="77">
        <f>'Marks Entry'!DI59</f>
        <v>0</v>
      </c>
      <c r="AZ57" s="76">
        <f>'Marks Entry'!DJ59</f>
        <v>0</v>
      </c>
      <c r="BA57" s="76">
        <f>'Marks Entry'!DK59</f>
        <v>0</v>
      </c>
      <c r="BB57" s="76">
        <f>'Marks Entry'!DL59</f>
        <v>0</v>
      </c>
      <c r="BC57" s="76">
        <f>'Marks Entry'!DM59</f>
        <v>0</v>
      </c>
      <c r="BD57" s="76">
        <f>'Marks Entry'!DN59</f>
        <v>0</v>
      </c>
      <c r="BE57" s="76">
        <f>'Marks Entry'!DO59</f>
        <v>0</v>
      </c>
      <c r="BF57" s="76">
        <f>'Marks Entry'!DP59</f>
        <v>0</v>
      </c>
      <c r="BG57" s="76">
        <f>'Marks Entry'!DQ59</f>
        <v>0</v>
      </c>
      <c r="BH57" s="76">
        <f>'Marks Entry'!DR59</f>
        <v>0</v>
      </c>
      <c r="BI57" s="76">
        <f>'Marks Entry'!DS59</f>
        <v>0</v>
      </c>
      <c r="BJ57" s="78">
        <f>'Marks Entry'!DT59</f>
        <v>0</v>
      </c>
      <c r="BK57" s="77">
        <f>'Marks Entry'!DU59</f>
        <v>0</v>
      </c>
      <c r="BL57" s="76">
        <f>'Marks Entry'!DV59</f>
        <v>0</v>
      </c>
      <c r="BM57" s="76">
        <f>'Marks Entry'!DW59</f>
        <v>0</v>
      </c>
      <c r="BN57" s="76">
        <f>'Marks Entry'!DX59</f>
        <v>0</v>
      </c>
      <c r="BO57" s="76">
        <f>'Marks Entry'!DY59</f>
        <v>0</v>
      </c>
      <c r="BP57" s="76">
        <f>'Marks Entry'!DZ59</f>
        <v>0</v>
      </c>
      <c r="BQ57" s="76">
        <f>'Marks Entry'!EA59</f>
        <v>0</v>
      </c>
      <c r="BR57" s="76">
        <f>'Marks Entry'!EB59</f>
        <v>0</v>
      </c>
      <c r="BS57" s="76">
        <f>'Marks Entry'!EC59</f>
        <v>0</v>
      </c>
      <c r="BT57" s="76">
        <f>'Marks Entry'!ED59</f>
        <v>0</v>
      </c>
      <c r="BU57" s="76">
        <f>'Marks Entry'!EE59</f>
        <v>0</v>
      </c>
      <c r="BV57" s="78">
        <f>'Marks Entry'!EF59</f>
        <v>0</v>
      </c>
      <c r="BW57" s="77">
        <f>IF($BW$2="","",'Marks Entry'!EG59)</f>
        <v>0</v>
      </c>
      <c r="BX57" s="76">
        <f>IF($BW$2="","",'Marks Entry'!EH59)</f>
        <v>0</v>
      </c>
      <c r="BY57" s="76">
        <f>IF($BW$2="","",'Marks Entry'!EI59)</f>
        <v>0</v>
      </c>
      <c r="BZ57" s="76">
        <f>IF($BW$2="","",'Marks Entry'!EJ59)</f>
        <v>0</v>
      </c>
      <c r="CA57" s="76">
        <f>IF($BW$2="","",'Marks Entry'!EK59)</f>
        <v>0</v>
      </c>
      <c r="CB57" s="76">
        <f>IF($BW$2="","",'Marks Entry'!EL59)</f>
        <v>0</v>
      </c>
      <c r="CC57" s="76">
        <f>IF($BW$2="","",'Marks Entry'!EM59)</f>
        <v>0</v>
      </c>
      <c r="CD57" s="76">
        <f>IF($BW$2="","",'Marks Entry'!EN59)</f>
        <v>0</v>
      </c>
      <c r="CE57" s="76">
        <f>IF($BW$2="","",'Marks Entry'!EO59)</f>
        <v>0</v>
      </c>
      <c r="CF57" s="76">
        <f>IF($BW$2="","",'Marks Entry'!EP59)</f>
        <v>0</v>
      </c>
      <c r="CG57" s="76">
        <f>IF($BW$2="","",'Marks Entry'!EQ59)</f>
        <v>0</v>
      </c>
      <c r="CH57" s="78">
        <f>IF($BW$2="","",'Marks Entry'!ER59)</f>
        <v>0</v>
      </c>
      <c r="CI57" s="77" t="str">
        <f>IF($CI$2="","",'Marks Entry'!ES59)</f>
        <v/>
      </c>
      <c r="CJ57" s="76" t="str">
        <f>IF($CI$2="","",'Marks Entry'!ET59)</f>
        <v/>
      </c>
      <c r="CK57" s="76" t="str">
        <f>IF($CI$2="","",'Marks Entry'!EU59)</f>
        <v/>
      </c>
      <c r="CL57" s="76" t="str">
        <f>IF($CI$2="","",'Marks Entry'!EV59)</f>
        <v/>
      </c>
      <c r="CM57" s="76" t="str">
        <f>IF($CI$2="","",'Marks Entry'!EW59)</f>
        <v/>
      </c>
      <c r="CN57" s="76" t="str">
        <f>IF($CI$2="","",'Marks Entry'!EX59)</f>
        <v/>
      </c>
      <c r="CO57" s="76" t="str">
        <f>IF($CI$2="","",'Marks Entry'!EY59)</f>
        <v/>
      </c>
      <c r="CP57" s="76" t="str">
        <f>IF($CI$2="","",'Marks Entry'!EZ59)</f>
        <v/>
      </c>
      <c r="CQ57" s="76" t="str">
        <f>IF($CI$2="","",'Marks Entry'!FA59)</f>
        <v/>
      </c>
      <c r="CR57" s="76" t="str">
        <f>IF($CI$2="","",'Marks Entry'!FB59)</f>
        <v/>
      </c>
      <c r="CS57" s="76" t="str">
        <f>IF($CI$2="","",'Marks Entry'!FC59)</f>
        <v/>
      </c>
      <c r="CT57" s="78" t="str">
        <f>IF($CI$2="","",'Marks Entry'!FD59)</f>
        <v/>
      </c>
      <c r="CU57" s="368">
        <f>'Marks Entry'!BU59</f>
        <v>0</v>
      </c>
      <c r="CV57" s="369">
        <f>'Marks Entry'!BV59</f>
        <v>0</v>
      </c>
      <c r="CW57" s="369">
        <f t="shared" si="0"/>
        <v>0</v>
      </c>
      <c r="CX57" s="102" t="str">
        <f t="shared" si="1"/>
        <v>D</v>
      </c>
      <c r="CY57" s="101">
        <f>'Marks Entry'!BW59</f>
        <v>0</v>
      </c>
      <c r="CZ57" s="102" t="str">
        <f t="shared" si="2"/>
        <v>D</v>
      </c>
      <c r="DA57" s="715"/>
      <c r="DB57" s="47">
        <f t="shared" si="34"/>
        <v>0</v>
      </c>
      <c r="DC57" s="51">
        <f t="shared" si="3"/>
        <v>0</v>
      </c>
      <c r="DD57" s="51">
        <f t="shared" si="4"/>
        <v>0</v>
      </c>
      <c r="DE57" s="52">
        <f t="shared" si="5"/>
        <v>0</v>
      </c>
      <c r="DF57" s="304">
        <f t="shared" si="6"/>
        <v>0</v>
      </c>
      <c r="DG57" s="302">
        <f t="shared" si="7"/>
        <v>0</v>
      </c>
      <c r="DH57" s="302">
        <f t="shared" si="8"/>
        <v>0</v>
      </c>
      <c r="DI57" s="303">
        <f t="shared" si="9"/>
        <v>0</v>
      </c>
      <c r="DJ57" s="47">
        <f t="shared" si="10"/>
        <v>0</v>
      </c>
      <c r="DK57" s="51">
        <f t="shared" si="11"/>
        <v>0</v>
      </c>
      <c r="DL57" s="51">
        <f t="shared" si="12"/>
        <v>0</v>
      </c>
      <c r="DM57" s="52">
        <f t="shared" si="13"/>
        <v>0</v>
      </c>
      <c r="DN57" s="304">
        <f t="shared" si="14"/>
        <v>0</v>
      </c>
      <c r="DO57" s="302">
        <f t="shared" si="15"/>
        <v>0</v>
      </c>
      <c r="DP57" s="302">
        <f t="shared" si="16"/>
        <v>0</v>
      </c>
      <c r="DQ57" s="303">
        <f t="shared" si="17"/>
        <v>0</v>
      </c>
      <c r="DR57" s="47">
        <f t="shared" si="35"/>
        <v>0</v>
      </c>
      <c r="DS57" s="51">
        <f t="shared" si="18"/>
        <v>0</v>
      </c>
      <c r="DT57" s="51">
        <f t="shared" si="19"/>
        <v>0</v>
      </c>
      <c r="DU57" s="354">
        <f t="shared" si="20"/>
        <v>0</v>
      </c>
      <c r="DV57" s="304">
        <f t="shared" si="21"/>
        <v>0</v>
      </c>
      <c r="DW57" s="302">
        <f t="shared" si="22"/>
        <v>0</v>
      </c>
      <c r="DX57" s="302">
        <f t="shared" si="23"/>
        <v>0</v>
      </c>
      <c r="DY57" s="303">
        <f t="shared" si="24"/>
        <v>0</v>
      </c>
      <c r="DZ57" s="47" t="str">
        <f t="shared" si="25"/>
        <v/>
      </c>
      <c r="EA57" s="51" t="str">
        <f t="shared" si="26"/>
        <v/>
      </c>
      <c r="EB57" s="51" t="str">
        <f t="shared" si="27"/>
        <v/>
      </c>
      <c r="EC57" s="52" t="str">
        <f t="shared" si="28"/>
        <v/>
      </c>
      <c r="ED57" s="304">
        <f t="shared" si="29"/>
        <v>0</v>
      </c>
      <c r="EE57" s="306" t="str">
        <f t="shared" si="30"/>
        <v>D</v>
      </c>
      <c r="EF57" s="47">
        <f t="shared" si="31"/>
        <v>0</v>
      </c>
      <c r="EG57" s="48" t="str">
        <f t="shared" si="32"/>
        <v>D</v>
      </c>
      <c r="EH57" s="653"/>
    </row>
    <row r="58" spans="1:138" s="20" customFormat="1" ht="17.25" customHeight="1">
      <c r="A58" s="712"/>
      <c r="B58" s="90">
        <f t="shared" si="33"/>
        <v>0</v>
      </c>
      <c r="C58" s="19">
        <f>'Marks Entry'!D60</f>
        <v>0</v>
      </c>
      <c r="D58" s="19">
        <f>'Marks Entry'!E60</f>
        <v>0</v>
      </c>
      <c r="E58" s="106" t="str">
        <f>'Marks Entry'!F60</f>
        <v/>
      </c>
      <c r="F58" s="19">
        <f>'Marks Entry'!G60</f>
        <v>0</v>
      </c>
      <c r="G58" s="19">
        <f>'Marks Entry'!H60</f>
        <v>0</v>
      </c>
      <c r="H58" s="19">
        <f>'Marks Entry'!I60</f>
        <v>0</v>
      </c>
      <c r="I58" s="19">
        <f>'Marks Entry'!J60</f>
        <v>0</v>
      </c>
      <c r="J58" s="748">
        <f>'Marks Entry'!K60</f>
        <v>0</v>
      </c>
      <c r="K58" s="92" t="str">
        <f>'Marks Entry'!L60</f>
        <v/>
      </c>
      <c r="L58" s="93">
        <f>'Marks Entry'!M60</f>
        <v>0</v>
      </c>
      <c r="M58" s="94" t="str">
        <f>'Marks Entry'!N60</f>
        <v/>
      </c>
      <c r="N58" s="98">
        <f>'Marks Entry'!O60</f>
        <v>0</v>
      </c>
      <c r="O58" s="77">
        <f>'Marks Entry'!BY60</f>
        <v>0</v>
      </c>
      <c r="P58" s="76">
        <f>'Marks Entry'!BZ60</f>
        <v>0</v>
      </c>
      <c r="Q58" s="76">
        <f>'Marks Entry'!CA60</f>
        <v>0</v>
      </c>
      <c r="R58" s="76">
        <f>'Marks Entry'!CB60</f>
        <v>0</v>
      </c>
      <c r="S58" s="76">
        <f>'Marks Entry'!CC60</f>
        <v>0</v>
      </c>
      <c r="T58" s="76">
        <f>'Marks Entry'!CD60</f>
        <v>0</v>
      </c>
      <c r="U58" s="76">
        <f>'Marks Entry'!CE60</f>
        <v>0</v>
      </c>
      <c r="V58" s="76">
        <f>'Marks Entry'!CF60</f>
        <v>0</v>
      </c>
      <c r="W58" s="76">
        <f>'Marks Entry'!CG60</f>
        <v>0</v>
      </c>
      <c r="X58" s="76">
        <f>'Marks Entry'!CH60</f>
        <v>0</v>
      </c>
      <c r="Y58" s="76">
        <f>'Marks Entry'!CI60</f>
        <v>0</v>
      </c>
      <c r="Z58" s="78">
        <f>'Marks Entry'!CJ60</f>
        <v>0</v>
      </c>
      <c r="AA58" s="77">
        <f>'Marks Entry'!CK60</f>
        <v>0</v>
      </c>
      <c r="AB58" s="76">
        <f>'Marks Entry'!CL60</f>
        <v>0</v>
      </c>
      <c r="AC58" s="76">
        <f>'Marks Entry'!CM60</f>
        <v>0</v>
      </c>
      <c r="AD58" s="76">
        <f>'Marks Entry'!CN60</f>
        <v>0</v>
      </c>
      <c r="AE58" s="76">
        <f>'Marks Entry'!CO60</f>
        <v>0</v>
      </c>
      <c r="AF58" s="76">
        <f>'Marks Entry'!CP60</f>
        <v>0</v>
      </c>
      <c r="AG58" s="76">
        <f>'Marks Entry'!CQ60</f>
        <v>0</v>
      </c>
      <c r="AH58" s="76">
        <f>'Marks Entry'!CR60</f>
        <v>0</v>
      </c>
      <c r="AI58" s="76">
        <f>'Marks Entry'!CS60</f>
        <v>0</v>
      </c>
      <c r="AJ58" s="76">
        <f>'Marks Entry'!CT60</f>
        <v>0</v>
      </c>
      <c r="AK58" s="76">
        <f>'Marks Entry'!CU60</f>
        <v>0</v>
      </c>
      <c r="AL58" s="78">
        <f>'Marks Entry'!CV60</f>
        <v>0</v>
      </c>
      <c r="AM58" s="77">
        <f>'Marks Entry'!CW60</f>
        <v>0</v>
      </c>
      <c r="AN58" s="76">
        <f>'Marks Entry'!CX60</f>
        <v>0</v>
      </c>
      <c r="AO58" s="76">
        <f>'Marks Entry'!CY60</f>
        <v>0</v>
      </c>
      <c r="AP58" s="76">
        <f>'Marks Entry'!CZ60</f>
        <v>0</v>
      </c>
      <c r="AQ58" s="76">
        <f>'Marks Entry'!DA60</f>
        <v>0</v>
      </c>
      <c r="AR58" s="76">
        <f>'Marks Entry'!DB60</f>
        <v>0</v>
      </c>
      <c r="AS58" s="76">
        <f>'Marks Entry'!DC60</f>
        <v>0</v>
      </c>
      <c r="AT58" s="76">
        <f>'Marks Entry'!DD60</f>
        <v>0</v>
      </c>
      <c r="AU58" s="76">
        <f>'Marks Entry'!DE60</f>
        <v>0</v>
      </c>
      <c r="AV58" s="76">
        <f>'Marks Entry'!DF60</f>
        <v>0</v>
      </c>
      <c r="AW58" s="76">
        <f>'Marks Entry'!DG60</f>
        <v>0</v>
      </c>
      <c r="AX58" s="78">
        <f>'Marks Entry'!DH60</f>
        <v>0</v>
      </c>
      <c r="AY58" s="77">
        <f>'Marks Entry'!DI60</f>
        <v>0</v>
      </c>
      <c r="AZ58" s="76">
        <f>'Marks Entry'!DJ60</f>
        <v>0</v>
      </c>
      <c r="BA58" s="76">
        <f>'Marks Entry'!DK60</f>
        <v>0</v>
      </c>
      <c r="BB58" s="76">
        <f>'Marks Entry'!DL60</f>
        <v>0</v>
      </c>
      <c r="BC58" s="76">
        <f>'Marks Entry'!DM60</f>
        <v>0</v>
      </c>
      <c r="BD58" s="76">
        <f>'Marks Entry'!DN60</f>
        <v>0</v>
      </c>
      <c r="BE58" s="76">
        <f>'Marks Entry'!DO60</f>
        <v>0</v>
      </c>
      <c r="BF58" s="76">
        <f>'Marks Entry'!DP60</f>
        <v>0</v>
      </c>
      <c r="BG58" s="76">
        <f>'Marks Entry'!DQ60</f>
        <v>0</v>
      </c>
      <c r="BH58" s="76">
        <f>'Marks Entry'!DR60</f>
        <v>0</v>
      </c>
      <c r="BI58" s="76">
        <f>'Marks Entry'!DS60</f>
        <v>0</v>
      </c>
      <c r="BJ58" s="78">
        <f>'Marks Entry'!DT60</f>
        <v>0</v>
      </c>
      <c r="BK58" s="77">
        <f>'Marks Entry'!DU60</f>
        <v>0</v>
      </c>
      <c r="BL58" s="76">
        <f>'Marks Entry'!DV60</f>
        <v>0</v>
      </c>
      <c r="BM58" s="76">
        <f>'Marks Entry'!DW60</f>
        <v>0</v>
      </c>
      <c r="BN58" s="76">
        <f>'Marks Entry'!DX60</f>
        <v>0</v>
      </c>
      <c r="BO58" s="76">
        <f>'Marks Entry'!DY60</f>
        <v>0</v>
      </c>
      <c r="BP58" s="76">
        <f>'Marks Entry'!DZ60</f>
        <v>0</v>
      </c>
      <c r="BQ58" s="76">
        <f>'Marks Entry'!EA60</f>
        <v>0</v>
      </c>
      <c r="BR58" s="76">
        <f>'Marks Entry'!EB60</f>
        <v>0</v>
      </c>
      <c r="BS58" s="76">
        <f>'Marks Entry'!EC60</f>
        <v>0</v>
      </c>
      <c r="BT58" s="76">
        <f>'Marks Entry'!ED60</f>
        <v>0</v>
      </c>
      <c r="BU58" s="76">
        <f>'Marks Entry'!EE60</f>
        <v>0</v>
      </c>
      <c r="BV58" s="78">
        <f>'Marks Entry'!EF60</f>
        <v>0</v>
      </c>
      <c r="BW58" s="77">
        <f>IF($BW$2="","",'Marks Entry'!EG60)</f>
        <v>0</v>
      </c>
      <c r="BX58" s="76">
        <f>IF($BW$2="","",'Marks Entry'!EH60)</f>
        <v>0</v>
      </c>
      <c r="BY58" s="76">
        <f>IF($BW$2="","",'Marks Entry'!EI60)</f>
        <v>0</v>
      </c>
      <c r="BZ58" s="76">
        <f>IF($BW$2="","",'Marks Entry'!EJ60)</f>
        <v>0</v>
      </c>
      <c r="CA58" s="76">
        <f>IF($BW$2="","",'Marks Entry'!EK60)</f>
        <v>0</v>
      </c>
      <c r="CB58" s="76">
        <f>IF($BW$2="","",'Marks Entry'!EL60)</f>
        <v>0</v>
      </c>
      <c r="CC58" s="76">
        <f>IF($BW$2="","",'Marks Entry'!EM60)</f>
        <v>0</v>
      </c>
      <c r="CD58" s="76">
        <f>IF($BW$2="","",'Marks Entry'!EN60)</f>
        <v>0</v>
      </c>
      <c r="CE58" s="76">
        <f>IF($BW$2="","",'Marks Entry'!EO60)</f>
        <v>0</v>
      </c>
      <c r="CF58" s="76">
        <f>IF($BW$2="","",'Marks Entry'!EP60)</f>
        <v>0</v>
      </c>
      <c r="CG58" s="76">
        <f>IF($BW$2="","",'Marks Entry'!EQ60)</f>
        <v>0</v>
      </c>
      <c r="CH58" s="78">
        <f>IF($BW$2="","",'Marks Entry'!ER60)</f>
        <v>0</v>
      </c>
      <c r="CI58" s="77" t="str">
        <f>IF($CI$2="","",'Marks Entry'!ES60)</f>
        <v/>
      </c>
      <c r="CJ58" s="76" t="str">
        <f>IF($CI$2="","",'Marks Entry'!ET60)</f>
        <v/>
      </c>
      <c r="CK58" s="76" t="str">
        <f>IF($CI$2="","",'Marks Entry'!EU60)</f>
        <v/>
      </c>
      <c r="CL58" s="76" t="str">
        <f>IF($CI$2="","",'Marks Entry'!EV60)</f>
        <v/>
      </c>
      <c r="CM58" s="76" t="str">
        <f>IF($CI$2="","",'Marks Entry'!EW60)</f>
        <v/>
      </c>
      <c r="CN58" s="76" t="str">
        <f>IF($CI$2="","",'Marks Entry'!EX60)</f>
        <v/>
      </c>
      <c r="CO58" s="76" t="str">
        <f>IF($CI$2="","",'Marks Entry'!EY60)</f>
        <v/>
      </c>
      <c r="CP58" s="76" t="str">
        <f>IF($CI$2="","",'Marks Entry'!EZ60)</f>
        <v/>
      </c>
      <c r="CQ58" s="76" t="str">
        <f>IF($CI$2="","",'Marks Entry'!FA60)</f>
        <v/>
      </c>
      <c r="CR58" s="76" t="str">
        <f>IF($CI$2="","",'Marks Entry'!FB60)</f>
        <v/>
      </c>
      <c r="CS58" s="76" t="str">
        <f>IF($CI$2="","",'Marks Entry'!FC60)</f>
        <v/>
      </c>
      <c r="CT58" s="78" t="str">
        <f>IF($CI$2="","",'Marks Entry'!FD60)</f>
        <v/>
      </c>
      <c r="CU58" s="368">
        <f>'Marks Entry'!BU60</f>
        <v>0</v>
      </c>
      <c r="CV58" s="369">
        <f>'Marks Entry'!BV60</f>
        <v>0</v>
      </c>
      <c r="CW58" s="369">
        <f t="shared" si="0"/>
        <v>0</v>
      </c>
      <c r="CX58" s="102" t="str">
        <f t="shared" si="1"/>
        <v>D</v>
      </c>
      <c r="CY58" s="101">
        <f>'Marks Entry'!BW60</f>
        <v>0</v>
      </c>
      <c r="CZ58" s="102" t="str">
        <f t="shared" si="2"/>
        <v>D</v>
      </c>
      <c r="DA58" s="715"/>
      <c r="DB58" s="47">
        <f t="shared" si="34"/>
        <v>0</v>
      </c>
      <c r="DC58" s="51">
        <f t="shared" si="3"/>
        <v>0</v>
      </c>
      <c r="DD58" s="51">
        <f t="shared" si="4"/>
        <v>0</v>
      </c>
      <c r="DE58" s="52">
        <f t="shared" si="5"/>
        <v>0</v>
      </c>
      <c r="DF58" s="304">
        <f t="shared" si="6"/>
        <v>0</v>
      </c>
      <c r="DG58" s="302">
        <f t="shared" si="7"/>
        <v>0</v>
      </c>
      <c r="DH58" s="302">
        <f t="shared" si="8"/>
        <v>0</v>
      </c>
      <c r="DI58" s="303">
        <f t="shared" si="9"/>
        <v>0</v>
      </c>
      <c r="DJ58" s="47">
        <f t="shared" si="10"/>
        <v>0</v>
      </c>
      <c r="DK58" s="51">
        <f t="shared" si="11"/>
        <v>0</v>
      </c>
      <c r="DL58" s="51">
        <f t="shared" si="12"/>
        <v>0</v>
      </c>
      <c r="DM58" s="52">
        <f t="shared" si="13"/>
        <v>0</v>
      </c>
      <c r="DN58" s="304">
        <f t="shared" si="14"/>
        <v>0</v>
      </c>
      <c r="DO58" s="302">
        <f t="shared" si="15"/>
        <v>0</v>
      </c>
      <c r="DP58" s="302">
        <f t="shared" si="16"/>
        <v>0</v>
      </c>
      <c r="DQ58" s="303">
        <f t="shared" si="17"/>
        <v>0</v>
      </c>
      <c r="DR58" s="47">
        <f t="shared" si="35"/>
        <v>0</v>
      </c>
      <c r="DS58" s="51">
        <f t="shared" si="18"/>
        <v>0</v>
      </c>
      <c r="DT58" s="51">
        <f t="shared" si="19"/>
        <v>0</v>
      </c>
      <c r="DU58" s="354">
        <f t="shared" si="20"/>
        <v>0</v>
      </c>
      <c r="DV58" s="304">
        <f t="shared" si="21"/>
        <v>0</v>
      </c>
      <c r="DW58" s="302">
        <f t="shared" si="22"/>
        <v>0</v>
      </c>
      <c r="DX58" s="302">
        <f t="shared" si="23"/>
        <v>0</v>
      </c>
      <c r="DY58" s="303">
        <f t="shared" si="24"/>
        <v>0</v>
      </c>
      <c r="DZ58" s="47" t="str">
        <f t="shared" si="25"/>
        <v/>
      </c>
      <c r="EA58" s="51" t="str">
        <f t="shared" si="26"/>
        <v/>
      </c>
      <c r="EB58" s="51" t="str">
        <f t="shared" si="27"/>
        <v/>
      </c>
      <c r="EC58" s="52" t="str">
        <f t="shared" si="28"/>
        <v/>
      </c>
      <c r="ED58" s="304">
        <f t="shared" si="29"/>
        <v>0</v>
      </c>
      <c r="EE58" s="306" t="str">
        <f t="shared" si="30"/>
        <v>D</v>
      </c>
      <c r="EF58" s="47">
        <f t="shared" si="31"/>
        <v>0</v>
      </c>
      <c r="EG58" s="48" t="str">
        <f t="shared" si="32"/>
        <v>D</v>
      </c>
      <c r="EH58" s="653"/>
    </row>
    <row r="59" spans="1:138" s="20" customFormat="1" ht="17.25" customHeight="1">
      <c r="A59" s="712"/>
      <c r="B59" s="90">
        <f t="shared" si="33"/>
        <v>0</v>
      </c>
      <c r="C59" s="19">
        <f>'Marks Entry'!D61</f>
        <v>0</v>
      </c>
      <c r="D59" s="19">
        <f>'Marks Entry'!E61</f>
        <v>0</v>
      </c>
      <c r="E59" s="106" t="str">
        <f>'Marks Entry'!F61</f>
        <v/>
      </c>
      <c r="F59" s="19">
        <f>'Marks Entry'!G61</f>
        <v>0</v>
      </c>
      <c r="G59" s="19">
        <f>'Marks Entry'!H61</f>
        <v>0</v>
      </c>
      <c r="H59" s="19">
        <f>'Marks Entry'!I61</f>
        <v>0</v>
      </c>
      <c r="I59" s="19">
        <f>'Marks Entry'!J61</f>
        <v>0</v>
      </c>
      <c r="J59" s="748">
        <f>'Marks Entry'!K61</f>
        <v>0</v>
      </c>
      <c r="K59" s="92" t="str">
        <f>'Marks Entry'!L61</f>
        <v/>
      </c>
      <c r="L59" s="93">
        <f>'Marks Entry'!M61</f>
        <v>0</v>
      </c>
      <c r="M59" s="94" t="str">
        <f>'Marks Entry'!N61</f>
        <v/>
      </c>
      <c r="N59" s="98">
        <f>'Marks Entry'!O61</f>
        <v>0</v>
      </c>
      <c r="O59" s="77">
        <f>'Marks Entry'!BY61</f>
        <v>0</v>
      </c>
      <c r="P59" s="76">
        <f>'Marks Entry'!BZ61</f>
        <v>0</v>
      </c>
      <c r="Q59" s="76">
        <f>'Marks Entry'!CA61</f>
        <v>0</v>
      </c>
      <c r="R59" s="76">
        <f>'Marks Entry'!CB61</f>
        <v>0</v>
      </c>
      <c r="S59" s="76">
        <f>'Marks Entry'!CC61</f>
        <v>0</v>
      </c>
      <c r="T59" s="76">
        <f>'Marks Entry'!CD61</f>
        <v>0</v>
      </c>
      <c r="U59" s="76">
        <f>'Marks Entry'!CE61</f>
        <v>0</v>
      </c>
      <c r="V59" s="76">
        <f>'Marks Entry'!CF61</f>
        <v>0</v>
      </c>
      <c r="W59" s="76">
        <f>'Marks Entry'!CG61</f>
        <v>0</v>
      </c>
      <c r="X59" s="76">
        <f>'Marks Entry'!CH61</f>
        <v>0</v>
      </c>
      <c r="Y59" s="76">
        <f>'Marks Entry'!CI61</f>
        <v>0</v>
      </c>
      <c r="Z59" s="78">
        <f>'Marks Entry'!CJ61</f>
        <v>0</v>
      </c>
      <c r="AA59" s="77">
        <f>'Marks Entry'!CK61</f>
        <v>0</v>
      </c>
      <c r="AB59" s="76">
        <f>'Marks Entry'!CL61</f>
        <v>0</v>
      </c>
      <c r="AC59" s="76">
        <f>'Marks Entry'!CM61</f>
        <v>0</v>
      </c>
      <c r="AD59" s="76">
        <f>'Marks Entry'!CN61</f>
        <v>0</v>
      </c>
      <c r="AE59" s="76">
        <f>'Marks Entry'!CO61</f>
        <v>0</v>
      </c>
      <c r="AF59" s="76">
        <f>'Marks Entry'!CP61</f>
        <v>0</v>
      </c>
      <c r="AG59" s="76">
        <f>'Marks Entry'!CQ61</f>
        <v>0</v>
      </c>
      <c r="AH59" s="76">
        <f>'Marks Entry'!CR61</f>
        <v>0</v>
      </c>
      <c r="AI59" s="76">
        <f>'Marks Entry'!CS61</f>
        <v>0</v>
      </c>
      <c r="AJ59" s="76">
        <f>'Marks Entry'!CT61</f>
        <v>0</v>
      </c>
      <c r="AK59" s="76">
        <f>'Marks Entry'!CU61</f>
        <v>0</v>
      </c>
      <c r="AL59" s="78">
        <f>'Marks Entry'!CV61</f>
        <v>0</v>
      </c>
      <c r="AM59" s="77">
        <f>'Marks Entry'!CW61</f>
        <v>0</v>
      </c>
      <c r="AN59" s="76">
        <f>'Marks Entry'!CX61</f>
        <v>0</v>
      </c>
      <c r="AO59" s="76">
        <f>'Marks Entry'!CY61</f>
        <v>0</v>
      </c>
      <c r="AP59" s="76">
        <f>'Marks Entry'!CZ61</f>
        <v>0</v>
      </c>
      <c r="AQ59" s="76">
        <f>'Marks Entry'!DA61</f>
        <v>0</v>
      </c>
      <c r="AR59" s="76">
        <f>'Marks Entry'!DB61</f>
        <v>0</v>
      </c>
      <c r="AS59" s="76">
        <f>'Marks Entry'!DC61</f>
        <v>0</v>
      </c>
      <c r="AT59" s="76">
        <f>'Marks Entry'!DD61</f>
        <v>0</v>
      </c>
      <c r="AU59" s="76">
        <f>'Marks Entry'!DE61</f>
        <v>0</v>
      </c>
      <c r="AV59" s="76">
        <f>'Marks Entry'!DF61</f>
        <v>0</v>
      </c>
      <c r="AW59" s="76">
        <f>'Marks Entry'!DG61</f>
        <v>0</v>
      </c>
      <c r="AX59" s="78">
        <f>'Marks Entry'!DH61</f>
        <v>0</v>
      </c>
      <c r="AY59" s="77">
        <f>'Marks Entry'!DI61</f>
        <v>0</v>
      </c>
      <c r="AZ59" s="76">
        <f>'Marks Entry'!DJ61</f>
        <v>0</v>
      </c>
      <c r="BA59" s="76">
        <f>'Marks Entry'!DK61</f>
        <v>0</v>
      </c>
      <c r="BB59" s="76">
        <f>'Marks Entry'!DL61</f>
        <v>0</v>
      </c>
      <c r="BC59" s="76">
        <f>'Marks Entry'!DM61</f>
        <v>0</v>
      </c>
      <c r="BD59" s="76">
        <f>'Marks Entry'!DN61</f>
        <v>0</v>
      </c>
      <c r="BE59" s="76">
        <f>'Marks Entry'!DO61</f>
        <v>0</v>
      </c>
      <c r="BF59" s="76">
        <f>'Marks Entry'!DP61</f>
        <v>0</v>
      </c>
      <c r="BG59" s="76">
        <f>'Marks Entry'!DQ61</f>
        <v>0</v>
      </c>
      <c r="BH59" s="76">
        <f>'Marks Entry'!DR61</f>
        <v>0</v>
      </c>
      <c r="BI59" s="76">
        <f>'Marks Entry'!DS61</f>
        <v>0</v>
      </c>
      <c r="BJ59" s="78">
        <f>'Marks Entry'!DT61</f>
        <v>0</v>
      </c>
      <c r="BK59" s="77">
        <f>'Marks Entry'!DU61</f>
        <v>0</v>
      </c>
      <c r="BL59" s="76">
        <f>'Marks Entry'!DV61</f>
        <v>0</v>
      </c>
      <c r="BM59" s="76">
        <f>'Marks Entry'!DW61</f>
        <v>0</v>
      </c>
      <c r="BN59" s="76">
        <f>'Marks Entry'!DX61</f>
        <v>0</v>
      </c>
      <c r="BO59" s="76">
        <f>'Marks Entry'!DY61</f>
        <v>0</v>
      </c>
      <c r="BP59" s="76">
        <f>'Marks Entry'!DZ61</f>
        <v>0</v>
      </c>
      <c r="BQ59" s="76">
        <f>'Marks Entry'!EA61</f>
        <v>0</v>
      </c>
      <c r="BR59" s="76">
        <f>'Marks Entry'!EB61</f>
        <v>0</v>
      </c>
      <c r="BS59" s="76">
        <f>'Marks Entry'!EC61</f>
        <v>0</v>
      </c>
      <c r="BT59" s="76">
        <f>'Marks Entry'!ED61</f>
        <v>0</v>
      </c>
      <c r="BU59" s="76">
        <f>'Marks Entry'!EE61</f>
        <v>0</v>
      </c>
      <c r="BV59" s="78">
        <f>'Marks Entry'!EF61</f>
        <v>0</v>
      </c>
      <c r="BW59" s="77">
        <f>IF($BW$2="","",'Marks Entry'!EG61)</f>
        <v>0</v>
      </c>
      <c r="BX59" s="76">
        <f>IF($BW$2="","",'Marks Entry'!EH61)</f>
        <v>0</v>
      </c>
      <c r="BY59" s="76">
        <f>IF($BW$2="","",'Marks Entry'!EI61)</f>
        <v>0</v>
      </c>
      <c r="BZ59" s="76">
        <f>IF($BW$2="","",'Marks Entry'!EJ61)</f>
        <v>0</v>
      </c>
      <c r="CA59" s="76">
        <f>IF($BW$2="","",'Marks Entry'!EK61)</f>
        <v>0</v>
      </c>
      <c r="CB59" s="76">
        <f>IF($BW$2="","",'Marks Entry'!EL61)</f>
        <v>0</v>
      </c>
      <c r="CC59" s="76">
        <f>IF($BW$2="","",'Marks Entry'!EM61)</f>
        <v>0</v>
      </c>
      <c r="CD59" s="76">
        <f>IF($BW$2="","",'Marks Entry'!EN61)</f>
        <v>0</v>
      </c>
      <c r="CE59" s="76">
        <f>IF($BW$2="","",'Marks Entry'!EO61)</f>
        <v>0</v>
      </c>
      <c r="CF59" s="76">
        <f>IF($BW$2="","",'Marks Entry'!EP61)</f>
        <v>0</v>
      </c>
      <c r="CG59" s="76">
        <f>IF($BW$2="","",'Marks Entry'!EQ61)</f>
        <v>0</v>
      </c>
      <c r="CH59" s="78">
        <f>IF($BW$2="","",'Marks Entry'!ER61)</f>
        <v>0</v>
      </c>
      <c r="CI59" s="77" t="str">
        <f>IF($CI$2="","",'Marks Entry'!ES61)</f>
        <v/>
      </c>
      <c r="CJ59" s="76" t="str">
        <f>IF($CI$2="","",'Marks Entry'!ET61)</f>
        <v/>
      </c>
      <c r="CK59" s="76" t="str">
        <f>IF($CI$2="","",'Marks Entry'!EU61)</f>
        <v/>
      </c>
      <c r="CL59" s="76" t="str">
        <f>IF($CI$2="","",'Marks Entry'!EV61)</f>
        <v/>
      </c>
      <c r="CM59" s="76" t="str">
        <f>IF($CI$2="","",'Marks Entry'!EW61)</f>
        <v/>
      </c>
      <c r="CN59" s="76" t="str">
        <f>IF($CI$2="","",'Marks Entry'!EX61)</f>
        <v/>
      </c>
      <c r="CO59" s="76" t="str">
        <f>IF($CI$2="","",'Marks Entry'!EY61)</f>
        <v/>
      </c>
      <c r="CP59" s="76" t="str">
        <f>IF($CI$2="","",'Marks Entry'!EZ61)</f>
        <v/>
      </c>
      <c r="CQ59" s="76" t="str">
        <f>IF($CI$2="","",'Marks Entry'!FA61)</f>
        <v/>
      </c>
      <c r="CR59" s="76" t="str">
        <f>IF($CI$2="","",'Marks Entry'!FB61)</f>
        <v/>
      </c>
      <c r="CS59" s="76" t="str">
        <f>IF($CI$2="","",'Marks Entry'!FC61)</f>
        <v/>
      </c>
      <c r="CT59" s="78" t="str">
        <f>IF($CI$2="","",'Marks Entry'!FD61)</f>
        <v/>
      </c>
      <c r="CU59" s="368">
        <f>'Marks Entry'!BU61</f>
        <v>0</v>
      </c>
      <c r="CV59" s="369">
        <f>'Marks Entry'!BV61</f>
        <v>0</v>
      </c>
      <c r="CW59" s="369">
        <f t="shared" si="0"/>
        <v>0</v>
      </c>
      <c r="CX59" s="102" t="str">
        <f t="shared" si="1"/>
        <v>D</v>
      </c>
      <c r="CY59" s="101">
        <f>'Marks Entry'!BW61</f>
        <v>0</v>
      </c>
      <c r="CZ59" s="102" t="str">
        <f t="shared" si="2"/>
        <v>D</v>
      </c>
      <c r="DA59" s="715"/>
      <c r="DB59" s="47">
        <f t="shared" si="34"/>
        <v>0</v>
      </c>
      <c r="DC59" s="51">
        <f t="shared" si="3"/>
        <v>0</v>
      </c>
      <c r="DD59" s="51">
        <f t="shared" si="4"/>
        <v>0</v>
      </c>
      <c r="DE59" s="52">
        <f t="shared" si="5"/>
        <v>0</v>
      </c>
      <c r="DF59" s="304">
        <f t="shared" si="6"/>
        <v>0</v>
      </c>
      <c r="DG59" s="302">
        <f t="shared" si="7"/>
        <v>0</v>
      </c>
      <c r="DH59" s="302">
        <f t="shared" si="8"/>
        <v>0</v>
      </c>
      <c r="DI59" s="303">
        <f t="shared" si="9"/>
        <v>0</v>
      </c>
      <c r="DJ59" s="47">
        <f t="shared" si="10"/>
        <v>0</v>
      </c>
      <c r="DK59" s="51">
        <f t="shared" si="11"/>
        <v>0</v>
      </c>
      <c r="DL59" s="51">
        <f t="shared" si="12"/>
        <v>0</v>
      </c>
      <c r="DM59" s="52">
        <f t="shared" si="13"/>
        <v>0</v>
      </c>
      <c r="DN59" s="304">
        <f t="shared" si="14"/>
        <v>0</v>
      </c>
      <c r="DO59" s="302">
        <f t="shared" si="15"/>
        <v>0</v>
      </c>
      <c r="DP59" s="302">
        <f t="shared" si="16"/>
        <v>0</v>
      </c>
      <c r="DQ59" s="303">
        <f t="shared" si="17"/>
        <v>0</v>
      </c>
      <c r="DR59" s="47">
        <f t="shared" si="35"/>
        <v>0</v>
      </c>
      <c r="DS59" s="51">
        <f t="shared" si="18"/>
        <v>0</v>
      </c>
      <c r="DT59" s="51">
        <f t="shared" si="19"/>
        <v>0</v>
      </c>
      <c r="DU59" s="354">
        <f t="shared" si="20"/>
        <v>0</v>
      </c>
      <c r="DV59" s="304">
        <f t="shared" si="21"/>
        <v>0</v>
      </c>
      <c r="DW59" s="302">
        <f t="shared" si="22"/>
        <v>0</v>
      </c>
      <c r="DX59" s="302">
        <f t="shared" si="23"/>
        <v>0</v>
      </c>
      <c r="DY59" s="303">
        <f t="shared" si="24"/>
        <v>0</v>
      </c>
      <c r="DZ59" s="47" t="str">
        <f t="shared" si="25"/>
        <v/>
      </c>
      <c r="EA59" s="51" t="str">
        <f t="shared" si="26"/>
        <v/>
      </c>
      <c r="EB59" s="51" t="str">
        <f t="shared" si="27"/>
        <v/>
      </c>
      <c r="EC59" s="52" t="str">
        <f t="shared" si="28"/>
        <v/>
      </c>
      <c r="ED59" s="304">
        <f t="shared" si="29"/>
        <v>0</v>
      </c>
      <c r="EE59" s="306" t="str">
        <f t="shared" si="30"/>
        <v>D</v>
      </c>
      <c r="EF59" s="47">
        <f t="shared" si="31"/>
        <v>0</v>
      </c>
      <c r="EG59" s="48" t="str">
        <f t="shared" si="32"/>
        <v>D</v>
      </c>
      <c r="EH59" s="653"/>
    </row>
    <row r="60" spans="1:138" s="20" customFormat="1" ht="17.25" customHeight="1">
      <c r="A60" s="712"/>
      <c r="B60" s="90">
        <f t="shared" si="33"/>
        <v>0</v>
      </c>
      <c r="C60" s="19">
        <f>'Marks Entry'!D62</f>
        <v>0</v>
      </c>
      <c r="D60" s="19">
        <f>'Marks Entry'!E62</f>
        <v>0</v>
      </c>
      <c r="E60" s="106" t="str">
        <f>'Marks Entry'!F62</f>
        <v/>
      </c>
      <c r="F60" s="19">
        <f>'Marks Entry'!G62</f>
        <v>0</v>
      </c>
      <c r="G60" s="19">
        <f>'Marks Entry'!H62</f>
        <v>0</v>
      </c>
      <c r="H60" s="19">
        <f>'Marks Entry'!I62</f>
        <v>0</v>
      </c>
      <c r="I60" s="19">
        <f>'Marks Entry'!J62</f>
        <v>0</v>
      </c>
      <c r="J60" s="748">
        <f>'Marks Entry'!K62</f>
        <v>0</v>
      </c>
      <c r="K60" s="92" t="str">
        <f>'Marks Entry'!L62</f>
        <v/>
      </c>
      <c r="L60" s="93">
        <f>'Marks Entry'!M62</f>
        <v>0</v>
      </c>
      <c r="M60" s="94" t="str">
        <f>'Marks Entry'!N62</f>
        <v/>
      </c>
      <c r="N60" s="98">
        <f>'Marks Entry'!O62</f>
        <v>0</v>
      </c>
      <c r="O60" s="77">
        <f>'Marks Entry'!BY62</f>
        <v>0</v>
      </c>
      <c r="P60" s="76">
        <f>'Marks Entry'!BZ62</f>
        <v>0</v>
      </c>
      <c r="Q60" s="76">
        <f>'Marks Entry'!CA62</f>
        <v>0</v>
      </c>
      <c r="R60" s="76">
        <f>'Marks Entry'!CB62</f>
        <v>0</v>
      </c>
      <c r="S60" s="76">
        <f>'Marks Entry'!CC62</f>
        <v>0</v>
      </c>
      <c r="T60" s="76">
        <f>'Marks Entry'!CD62</f>
        <v>0</v>
      </c>
      <c r="U60" s="76">
        <f>'Marks Entry'!CE62</f>
        <v>0</v>
      </c>
      <c r="V60" s="76">
        <f>'Marks Entry'!CF62</f>
        <v>0</v>
      </c>
      <c r="W60" s="76">
        <f>'Marks Entry'!CG62</f>
        <v>0</v>
      </c>
      <c r="X60" s="76">
        <f>'Marks Entry'!CH62</f>
        <v>0</v>
      </c>
      <c r="Y60" s="76">
        <f>'Marks Entry'!CI62</f>
        <v>0</v>
      </c>
      <c r="Z60" s="78">
        <f>'Marks Entry'!CJ62</f>
        <v>0</v>
      </c>
      <c r="AA60" s="77">
        <f>'Marks Entry'!CK62</f>
        <v>0</v>
      </c>
      <c r="AB60" s="76">
        <f>'Marks Entry'!CL62</f>
        <v>0</v>
      </c>
      <c r="AC60" s="76">
        <f>'Marks Entry'!CM62</f>
        <v>0</v>
      </c>
      <c r="AD60" s="76">
        <f>'Marks Entry'!CN62</f>
        <v>0</v>
      </c>
      <c r="AE60" s="76">
        <f>'Marks Entry'!CO62</f>
        <v>0</v>
      </c>
      <c r="AF60" s="76">
        <f>'Marks Entry'!CP62</f>
        <v>0</v>
      </c>
      <c r="AG60" s="76">
        <f>'Marks Entry'!CQ62</f>
        <v>0</v>
      </c>
      <c r="AH60" s="76">
        <f>'Marks Entry'!CR62</f>
        <v>0</v>
      </c>
      <c r="AI60" s="76">
        <f>'Marks Entry'!CS62</f>
        <v>0</v>
      </c>
      <c r="AJ60" s="76">
        <f>'Marks Entry'!CT62</f>
        <v>0</v>
      </c>
      <c r="AK60" s="76">
        <f>'Marks Entry'!CU62</f>
        <v>0</v>
      </c>
      <c r="AL60" s="78">
        <f>'Marks Entry'!CV62</f>
        <v>0</v>
      </c>
      <c r="AM60" s="77">
        <f>'Marks Entry'!CW62</f>
        <v>0</v>
      </c>
      <c r="AN60" s="76">
        <f>'Marks Entry'!CX62</f>
        <v>0</v>
      </c>
      <c r="AO60" s="76">
        <f>'Marks Entry'!CY62</f>
        <v>0</v>
      </c>
      <c r="AP60" s="76">
        <f>'Marks Entry'!CZ62</f>
        <v>0</v>
      </c>
      <c r="AQ60" s="76">
        <f>'Marks Entry'!DA62</f>
        <v>0</v>
      </c>
      <c r="AR60" s="76">
        <f>'Marks Entry'!DB62</f>
        <v>0</v>
      </c>
      <c r="AS60" s="76">
        <f>'Marks Entry'!DC62</f>
        <v>0</v>
      </c>
      <c r="AT60" s="76">
        <f>'Marks Entry'!DD62</f>
        <v>0</v>
      </c>
      <c r="AU60" s="76">
        <f>'Marks Entry'!DE62</f>
        <v>0</v>
      </c>
      <c r="AV60" s="76">
        <f>'Marks Entry'!DF62</f>
        <v>0</v>
      </c>
      <c r="AW60" s="76">
        <f>'Marks Entry'!DG62</f>
        <v>0</v>
      </c>
      <c r="AX60" s="78">
        <f>'Marks Entry'!DH62</f>
        <v>0</v>
      </c>
      <c r="AY60" s="77">
        <f>'Marks Entry'!DI62</f>
        <v>0</v>
      </c>
      <c r="AZ60" s="76">
        <f>'Marks Entry'!DJ62</f>
        <v>0</v>
      </c>
      <c r="BA60" s="76">
        <f>'Marks Entry'!DK62</f>
        <v>0</v>
      </c>
      <c r="BB60" s="76">
        <f>'Marks Entry'!DL62</f>
        <v>0</v>
      </c>
      <c r="BC60" s="76">
        <f>'Marks Entry'!DM62</f>
        <v>0</v>
      </c>
      <c r="BD60" s="76">
        <f>'Marks Entry'!DN62</f>
        <v>0</v>
      </c>
      <c r="BE60" s="76">
        <f>'Marks Entry'!DO62</f>
        <v>0</v>
      </c>
      <c r="BF60" s="76">
        <f>'Marks Entry'!DP62</f>
        <v>0</v>
      </c>
      <c r="BG60" s="76">
        <f>'Marks Entry'!DQ62</f>
        <v>0</v>
      </c>
      <c r="BH60" s="76">
        <f>'Marks Entry'!DR62</f>
        <v>0</v>
      </c>
      <c r="BI60" s="76">
        <f>'Marks Entry'!DS62</f>
        <v>0</v>
      </c>
      <c r="BJ60" s="78">
        <f>'Marks Entry'!DT62</f>
        <v>0</v>
      </c>
      <c r="BK60" s="77">
        <f>'Marks Entry'!DU62</f>
        <v>0</v>
      </c>
      <c r="BL60" s="76">
        <f>'Marks Entry'!DV62</f>
        <v>0</v>
      </c>
      <c r="BM60" s="76">
        <f>'Marks Entry'!DW62</f>
        <v>0</v>
      </c>
      <c r="BN60" s="76">
        <f>'Marks Entry'!DX62</f>
        <v>0</v>
      </c>
      <c r="BO60" s="76">
        <f>'Marks Entry'!DY62</f>
        <v>0</v>
      </c>
      <c r="BP60" s="76">
        <f>'Marks Entry'!DZ62</f>
        <v>0</v>
      </c>
      <c r="BQ60" s="76">
        <f>'Marks Entry'!EA62</f>
        <v>0</v>
      </c>
      <c r="BR60" s="76">
        <f>'Marks Entry'!EB62</f>
        <v>0</v>
      </c>
      <c r="BS60" s="76">
        <f>'Marks Entry'!EC62</f>
        <v>0</v>
      </c>
      <c r="BT60" s="76">
        <f>'Marks Entry'!ED62</f>
        <v>0</v>
      </c>
      <c r="BU60" s="76">
        <f>'Marks Entry'!EE62</f>
        <v>0</v>
      </c>
      <c r="BV60" s="78">
        <f>'Marks Entry'!EF62</f>
        <v>0</v>
      </c>
      <c r="BW60" s="77">
        <f>IF($BW$2="","",'Marks Entry'!EG62)</f>
        <v>0</v>
      </c>
      <c r="BX60" s="76">
        <f>IF($BW$2="","",'Marks Entry'!EH62)</f>
        <v>0</v>
      </c>
      <c r="BY60" s="76">
        <f>IF($BW$2="","",'Marks Entry'!EI62)</f>
        <v>0</v>
      </c>
      <c r="BZ60" s="76">
        <f>IF($BW$2="","",'Marks Entry'!EJ62)</f>
        <v>0</v>
      </c>
      <c r="CA60" s="76">
        <f>IF($BW$2="","",'Marks Entry'!EK62)</f>
        <v>0</v>
      </c>
      <c r="CB60" s="76">
        <f>IF($BW$2="","",'Marks Entry'!EL62)</f>
        <v>0</v>
      </c>
      <c r="CC60" s="76">
        <f>IF($BW$2="","",'Marks Entry'!EM62)</f>
        <v>0</v>
      </c>
      <c r="CD60" s="76">
        <f>IF($BW$2="","",'Marks Entry'!EN62)</f>
        <v>0</v>
      </c>
      <c r="CE60" s="76">
        <f>IF($BW$2="","",'Marks Entry'!EO62)</f>
        <v>0</v>
      </c>
      <c r="CF60" s="76">
        <f>IF($BW$2="","",'Marks Entry'!EP62)</f>
        <v>0</v>
      </c>
      <c r="CG60" s="76">
        <f>IF($BW$2="","",'Marks Entry'!EQ62)</f>
        <v>0</v>
      </c>
      <c r="CH60" s="78">
        <f>IF($BW$2="","",'Marks Entry'!ER62)</f>
        <v>0</v>
      </c>
      <c r="CI60" s="77" t="str">
        <f>IF($CI$2="","",'Marks Entry'!ES62)</f>
        <v/>
      </c>
      <c r="CJ60" s="76" t="str">
        <f>IF($CI$2="","",'Marks Entry'!ET62)</f>
        <v/>
      </c>
      <c r="CK60" s="76" t="str">
        <f>IF($CI$2="","",'Marks Entry'!EU62)</f>
        <v/>
      </c>
      <c r="CL60" s="76" t="str">
        <f>IF($CI$2="","",'Marks Entry'!EV62)</f>
        <v/>
      </c>
      <c r="CM60" s="76" t="str">
        <f>IF($CI$2="","",'Marks Entry'!EW62)</f>
        <v/>
      </c>
      <c r="CN60" s="76" t="str">
        <f>IF($CI$2="","",'Marks Entry'!EX62)</f>
        <v/>
      </c>
      <c r="CO60" s="76" t="str">
        <f>IF($CI$2="","",'Marks Entry'!EY62)</f>
        <v/>
      </c>
      <c r="CP60" s="76" t="str">
        <f>IF($CI$2="","",'Marks Entry'!EZ62)</f>
        <v/>
      </c>
      <c r="CQ60" s="76" t="str">
        <f>IF($CI$2="","",'Marks Entry'!FA62)</f>
        <v/>
      </c>
      <c r="CR60" s="76" t="str">
        <f>IF($CI$2="","",'Marks Entry'!FB62)</f>
        <v/>
      </c>
      <c r="CS60" s="76" t="str">
        <f>IF($CI$2="","",'Marks Entry'!FC62)</f>
        <v/>
      </c>
      <c r="CT60" s="78" t="str">
        <f>IF($CI$2="","",'Marks Entry'!FD62)</f>
        <v/>
      </c>
      <c r="CU60" s="368">
        <f>'Marks Entry'!BU62</f>
        <v>0</v>
      </c>
      <c r="CV60" s="369">
        <f>'Marks Entry'!BV62</f>
        <v>0</v>
      </c>
      <c r="CW60" s="369">
        <f t="shared" si="0"/>
        <v>0</v>
      </c>
      <c r="CX60" s="102" t="str">
        <f t="shared" si="1"/>
        <v>D</v>
      </c>
      <c r="CY60" s="101">
        <f>'Marks Entry'!BW62</f>
        <v>0</v>
      </c>
      <c r="CZ60" s="102" t="str">
        <f t="shared" si="2"/>
        <v>D</v>
      </c>
      <c r="DA60" s="715"/>
      <c r="DB60" s="47">
        <f t="shared" si="34"/>
        <v>0</v>
      </c>
      <c r="DC60" s="51">
        <f t="shared" si="3"/>
        <v>0</v>
      </c>
      <c r="DD60" s="51">
        <f t="shared" si="4"/>
        <v>0</v>
      </c>
      <c r="DE60" s="52">
        <f t="shared" si="5"/>
        <v>0</v>
      </c>
      <c r="DF60" s="304">
        <f t="shared" si="6"/>
        <v>0</v>
      </c>
      <c r="DG60" s="302">
        <f t="shared" si="7"/>
        <v>0</v>
      </c>
      <c r="DH60" s="302">
        <f t="shared" si="8"/>
        <v>0</v>
      </c>
      <c r="DI60" s="303">
        <f t="shared" si="9"/>
        <v>0</v>
      </c>
      <c r="DJ60" s="47">
        <f t="shared" si="10"/>
        <v>0</v>
      </c>
      <c r="DK60" s="51">
        <f t="shared" si="11"/>
        <v>0</v>
      </c>
      <c r="DL60" s="51">
        <f t="shared" si="12"/>
        <v>0</v>
      </c>
      <c r="DM60" s="52">
        <f t="shared" si="13"/>
        <v>0</v>
      </c>
      <c r="DN60" s="304">
        <f t="shared" si="14"/>
        <v>0</v>
      </c>
      <c r="DO60" s="302">
        <f t="shared" si="15"/>
        <v>0</v>
      </c>
      <c r="DP60" s="302">
        <f t="shared" si="16"/>
        <v>0</v>
      </c>
      <c r="DQ60" s="303">
        <f t="shared" si="17"/>
        <v>0</v>
      </c>
      <c r="DR60" s="47">
        <f t="shared" si="35"/>
        <v>0</v>
      </c>
      <c r="DS60" s="51">
        <f t="shared" si="18"/>
        <v>0</v>
      </c>
      <c r="DT60" s="51">
        <f t="shared" si="19"/>
        <v>0</v>
      </c>
      <c r="DU60" s="354">
        <f t="shared" si="20"/>
        <v>0</v>
      </c>
      <c r="DV60" s="304">
        <f t="shared" si="21"/>
        <v>0</v>
      </c>
      <c r="DW60" s="302">
        <f t="shared" si="22"/>
        <v>0</v>
      </c>
      <c r="DX60" s="302">
        <f t="shared" si="23"/>
        <v>0</v>
      </c>
      <c r="DY60" s="303">
        <f t="shared" si="24"/>
        <v>0</v>
      </c>
      <c r="DZ60" s="47" t="str">
        <f t="shared" si="25"/>
        <v/>
      </c>
      <c r="EA60" s="51" t="str">
        <f t="shared" si="26"/>
        <v/>
      </c>
      <c r="EB60" s="51" t="str">
        <f t="shared" si="27"/>
        <v/>
      </c>
      <c r="EC60" s="52" t="str">
        <f t="shared" si="28"/>
        <v/>
      </c>
      <c r="ED60" s="304">
        <f t="shared" si="29"/>
        <v>0</v>
      </c>
      <c r="EE60" s="306" t="str">
        <f t="shared" si="30"/>
        <v>D</v>
      </c>
      <c r="EF60" s="47">
        <f t="shared" si="31"/>
        <v>0</v>
      </c>
      <c r="EG60" s="48" t="str">
        <f t="shared" si="32"/>
        <v>D</v>
      </c>
      <c r="EH60" s="653"/>
    </row>
    <row r="61" spans="1:138" s="20" customFormat="1" ht="17.25" customHeight="1">
      <c r="A61" s="712"/>
      <c r="B61" s="90">
        <f t="shared" si="33"/>
        <v>0</v>
      </c>
      <c r="C61" s="19">
        <f>'Marks Entry'!D63</f>
        <v>0</v>
      </c>
      <c r="D61" s="19">
        <f>'Marks Entry'!E63</f>
        <v>0</v>
      </c>
      <c r="E61" s="106" t="str">
        <f>'Marks Entry'!F63</f>
        <v/>
      </c>
      <c r="F61" s="19">
        <f>'Marks Entry'!G63</f>
        <v>0</v>
      </c>
      <c r="G61" s="19">
        <f>'Marks Entry'!H63</f>
        <v>0</v>
      </c>
      <c r="H61" s="19">
        <f>'Marks Entry'!I63</f>
        <v>0</v>
      </c>
      <c r="I61" s="19">
        <f>'Marks Entry'!J63</f>
        <v>0</v>
      </c>
      <c r="J61" s="748">
        <f>'Marks Entry'!K63</f>
        <v>0</v>
      </c>
      <c r="K61" s="92" t="str">
        <f>'Marks Entry'!L63</f>
        <v/>
      </c>
      <c r="L61" s="93">
        <f>'Marks Entry'!M63</f>
        <v>0</v>
      </c>
      <c r="M61" s="94" t="str">
        <f>'Marks Entry'!N63</f>
        <v/>
      </c>
      <c r="N61" s="98">
        <f>'Marks Entry'!O63</f>
        <v>0</v>
      </c>
      <c r="O61" s="77">
        <f>'Marks Entry'!BY63</f>
        <v>0</v>
      </c>
      <c r="P61" s="76">
        <f>'Marks Entry'!BZ63</f>
        <v>0</v>
      </c>
      <c r="Q61" s="76">
        <f>'Marks Entry'!CA63</f>
        <v>0</v>
      </c>
      <c r="R61" s="76">
        <f>'Marks Entry'!CB63</f>
        <v>0</v>
      </c>
      <c r="S61" s="76">
        <f>'Marks Entry'!CC63</f>
        <v>0</v>
      </c>
      <c r="T61" s="76">
        <f>'Marks Entry'!CD63</f>
        <v>0</v>
      </c>
      <c r="U61" s="76">
        <f>'Marks Entry'!CE63</f>
        <v>0</v>
      </c>
      <c r="V61" s="76">
        <f>'Marks Entry'!CF63</f>
        <v>0</v>
      </c>
      <c r="W61" s="76">
        <f>'Marks Entry'!CG63</f>
        <v>0</v>
      </c>
      <c r="X61" s="76">
        <f>'Marks Entry'!CH63</f>
        <v>0</v>
      </c>
      <c r="Y61" s="76">
        <f>'Marks Entry'!CI63</f>
        <v>0</v>
      </c>
      <c r="Z61" s="78">
        <f>'Marks Entry'!CJ63</f>
        <v>0</v>
      </c>
      <c r="AA61" s="77">
        <f>'Marks Entry'!CK63</f>
        <v>0</v>
      </c>
      <c r="AB61" s="76">
        <f>'Marks Entry'!CL63</f>
        <v>0</v>
      </c>
      <c r="AC61" s="76">
        <f>'Marks Entry'!CM63</f>
        <v>0</v>
      </c>
      <c r="AD61" s="76">
        <f>'Marks Entry'!CN63</f>
        <v>0</v>
      </c>
      <c r="AE61" s="76">
        <f>'Marks Entry'!CO63</f>
        <v>0</v>
      </c>
      <c r="AF61" s="76">
        <f>'Marks Entry'!CP63</f>
        <v>0</v>
      </c>
      <c r="AG61" s="76">
        <f>'Marks Entry'!CQ63</f>
        <v>0</v>
      </c>
      <c r="AH61" s="76">
        <f>'Marks Entry'!CR63</f>
        <v>0</v>
      </c>
      <c r="AI61" s="76">
        <f>'Marks Entry'!CS63</f>
        <v>0</v>
      </c>
      <c r="AJ61" s="76">
        <f>'Marks Entry'!CT63</f>
        <v>0</v>
      </c>
      <c r="AK61" s="76">
        <f>'Marks Entry'!CU63</f>
        <v>0</v>
      </c>
      <c r="AL61" s="78">
        <f>'Marks Entry'!CV63</f>
        <v>0</v>
      </c>
      <c r="AM61" s="77">
        <f>'Marks Entry'!CW63</f>
        <v>0</v>
      </c>
      <c r="AN61" s="76">
        <f>'Marks Entry'!CX63</f>
        <v>0</v>
      </c>
      <c r="AO61" s="76">
        <f>'Marks Entry'!CY63</f>
        <v>0</v>
      </c>
      <c r="AP61" s="76">
        <f>'Marks Entry'!CZ63</f>
        <v>0</v>
      </c>
      <c r="AQ61" s="76">
        <f>'Marks Entry'!DA63</f>
        <v>0</v>
      </c>
      <c r="AR61" s="76">
        <f>'Marks Entry'!DB63</f>
        <v>0</v>
      </c>
      <c r="AS61" s="76">
        <f>'Marks Entry'!DC63</f>
        <v>0</v>
      </c>
      <c r="AT61" s="76">
        <f>'Marks Entry'!DD63</f>
        <v>0</v>
      </c>
      <c r="AU61" s="76">
        <f>'Marks Entry'!DE63</f>
        <v>0</v>
      </c>
      <c r="AV61" s="76">
        <f>'Marks Entry'!DF63</f>
        <v>0</v>
      </c>
      <c r="AW61" s="76">
        <f>'Marks Entry'!DG63</f>
        <v>0</v>
      </c>
      <c r="AX61" s="78">
        <f>'Marks Entry'!DH63</f>
        <v>0</v>
      </c>
      <c r="AY61" s="77">
        <f>'Marks Entry'!DI63</f>
        <v>0</v>
      </c>
      <c r="AZ61" s="76">
        <f>'Marks Entry'!DJ63</f>
        <v>0</v>
      </c>
      <c r="BA61" s="76">
        <f>'Marks Entry'!DK63</f>
        <v>0</v>
      </c>
      <c r="BB61" s="76">
        <f>'Marks Entry'!DL63</f>
        <v>0</v>
      </c>
      <c r="BC61" s="76">
        <f>'Marks Entry'!DM63</f>
        <v>0</v>
      </c>
      <c r="BD61" s="76">
        <f>'Marks Entry'!DN63</f>
        <v>0</v>
      </c>
      <c r="BE61" s="76">
        <f>'Marks Entry'!DO63</f>
        <v>0</v>
      </c>
      <c r="BF61" s="76">
        <f>'Marks Entry'!DP63</f>
        <v>0</v>
      </c>
      <c r="BG61" s="76">
        <f>'Marks Entry'!DQ63</f>
        <v>0</v>
      </c>
      <c r="BH61" s="76">
        <f>'Marks Entry'!DR63</f>
        <v>0</v>
      </c>
      <c r="BI61" s="76">
        <f>'Marks Entry'!DS63</f>
        <v>0</v>
      </c>
      <c r="BJ61" s="78">
        <f>'Marks Entry'!DT63</f>
        <v>0</v>
      </c>
      <c r="BK61" s="77">
        <f>'Marks Entry'!DU63</f>
        <v>0</v>
      </c>
      <c r="BL61" s="76">
        <f>'Marks Entry'!DV63</f>
        <v>0</v>
      </c>
      <c r="BM61" s="76">
        <f>'Marks Entry'!DW63</f>
        <v>0</v>
      </c>
      <c r="BN61" s="76">
        <f>'Marks Entry'!DX63</f>
        <v>0</v>
      </c>
      <c r="BO61" s="76">
        <f>'Marks Entry'!DY63</f>
        <v>0</v>
      </c>
      <c r="BP61" s="76">
        <f>'Marks Entry'!DZ63</f>
        <v>0</v>
      </c>
      <c r="BQ61" s="76">
        <f>'Marks Entry'!EA63</f>
        <v>0</v>
      </c>
      <c r="BR61" s="76">
        <f>'Marks Entry'!EB63</f>
        <v>0</v>
      </c>
      <c r="BS61" s="76">
        <f>'Marks Entry'!EC63</f>
        <v>0</v>
      </c>
      <c r="BT61" s="76">
        <f>'Marks Entry'!ED63</f>
        <v>0</v>
      </c>
      <c r="BU61" s="76">
        <f>'Marks Entry'!EE63</f>
        <v>0</v>
      </c>
      <c r="BV61" s="78">
        <f>'Marks Entry'!EF63</f>
        <v>0</v>
      </c>
      <c r="BW61" s="77">
        <f>IF($BW$2="","",'Marks Entry'!EG63)</f>
        <v>0</v>
      </c>
      <c r="BX61" s="76">
        <f>IF($BW$2="","",'Marks Entry'!EH63)</f>
        <v>0</v>
      </c>
      <c r="BY61" s="76">
        <f>IF($BW$2="","",'Marks Entry'!EI63)</f>
        <v>0</v>
      </c>
      <c r="BZ61" s="76">
        <f>IF($BW$2="","",'Marks Entry'!EJ63)</f>
        <v>0</v>
      </c>
      <c r="CA61" s="76">
        <f>IF($BW$2="","",'Marks Entry'!EK63)</f>
        <v>0</v>
      </c>
      <c r="CB61" s="76">
        <f>IF($BW$2="","",'Marks Entry'!EL63)</f>
        <v>0</v>
      </c>
      <c r="CC61" s="76">
        <f>IF($BW$2="","",'Marks Entry'!EM63)</f>
        <v>0</v>
      </c>
      <c r="CD61" s="76">
        <f>IF($BW$2="","",'Marks Entry'!EN63)</f>
        <v>0</v>
      </c>
      <c r="CE61" s="76">
        <f>IF($BW$2="","",'Marks Entry'!EO63)</f>
        <v>0</v>
      </c>
      <c r="CF61" s="76">
        <f>IF($BW$2="","",'Marks Entry'!EP63)</f>
        <v>0</v>
      </c>
      <c r="CG61" s="76">
        <f>IF($BW$2="","",'Marks Entry'!EQ63)</f>
        <v>0</v>
      </c>
      <c r="CH61" s="78">
        <f>IF($BW$2="","",'Marks Entry'!ER63)</f>
        <v>0</v>
      </c>
      <c r="CI61" s="77" t="str">
        <f>IF($CI$2="","",'Marks Entry'!ES63)</f>
        <v/>
      </c>
      <c r="CJ61" s="76" t="str">
        <f>IF($CI$2="","",'Marks Entry'!ET63)</f>
        <v/>
      </c>
      <c r="CK61" s="76" t="str">
        <f>IF($CI$2="","",'Marks Entry'!EU63)</f>
        <v/>
      </c>
      <c r="CL61" s="76" t="str">
        <f>IF($CI$2="","",'Marks Entry'!EV63)</f>
        <v/>
      </c>
      <c r="CM61" s="76" t="str">
        <f>IF($CI$2="","",'Marks Entry'!EW63)</f>
        <v/>
      </c>
      <c r="CN61" s="76" t="str">
        <f>IF($CI$2="","",'Marks Entry'!EX63)</f>
        <v/>
      </c>
      <c r="CO61" s="76" t="str">
        <f>IF($CI$2="","",'Marks Entry'!EY63)</f>
        <v/>
      </c>
      <c r="CP61" s="76" t="str">
        <f>IF($CI$2="","",'Marks Entry'!EZ63)</f>
        <v/>
      </c>
      <c r="CQ61" s="76" t="str">
        <f>IF($CI$2="","",'Marks Entry'!FA63)</f>
        <v/>
      </c>
      <c r="CR61" s="76" t="str">
        <f>IF($CI$2="","",'Marks Entry'!FB63)</f>
        <v/>
      </c>
      <c r="CS61" s="76" t="str">
        <f>IF($CI$2="","",'Marks Entry'!FC63)</f>
        <v/>
      </c>
      <c r="CT61" s="78" t="str">
        <f>IF($CI$2="","",'Marks Entry'!FD63)</f>
        <v/>
      </c>
      <c r="CU61" s="368">
        <f>'Marks Entry'!BU63</f>
        <v>0</v>
      </c>
      <c r="CV61" s="369">
        <f>'Marks Entry'!BV63</f>
        <v>0</v>
      </c>
      <c r="CW61" s="369">
        <f t="shared" si="0"/>
        <v>0</v>
      </c>
      <c r="CX61" s="102" t="str">
        <f t="shared" si="1"/>
        <v>D</v>
      </c>
      <c r="CY61" s="101">
        <f>'Marks Entry'!BW63</f>
        <v>0</v>
      </c>
      <c r="CZ61" s="102" t="str">
        <f t="shared" si="2"/>
        <v>D</v>
      </c>
      <c r="DA61" s="715"/>
      <c r="DB61" s="47">
        <f t="shared" si="34"/>
        <v>0</v>
      </c>
      <c r="DC61" s="51">
        <f t="shared" si="3"/>
        <v>0</v>
      </c>
      <c r="DD61" s="51">
        <f t="shared" si="4"/>
        <v>0</v>
      </c>
      <c r="DE61" s="52">
        <f t="shared" si="5"/>
        <v>0</v>
      </c>
      <c r="DF61" s="304">
        <f t="shared" si="6"/>
        <v>0</v>
      </c>
      <c r="DG61" s="302">
        <f t="shared" si="7"/>
        <v>0</v>
      </c>
      <c r="DH61" s="302">
        <f t="shared" si="8"/>
        <v>0</v>
      </c>
      <c r="DI61" s="303">
        <f t="shared" si="9"/>
        <v>0</v>
      </c>
      <c r="DJ61" s="47">
        <f t="shared" si="10"/>
        <v>0</v>
      </c>
      <c r="DK61" s="51">
        <f t="shared" si="11"/>
        <v>0</v>
      </c>
      <c r="DL61" s="51">
        <f t="shared" si="12"/>
        <v>0</v>
      </c>
      <c r="DM61" s="52">
        <f t="shared" si="13"/>
        <v>0</v>
      </c>
      <c r="DN61" s="304">
        <f t="shared" si="14"/>
        <v>0</v>
      </c>
      <c r="DO61" s="302">
        <f t="shared" si="15"/>
        <v>0</v>
      </c>
      <c r="DP61" s="302">
        <f t="shared" si="16"/>
        <v>0</v>
      </c>
      <c r="DQ61" s="303">
        <f t="shared" si="17"/>
        <v>0</v>
      </c>
      <c r="DR61" s="47">
        <f t="shared" si="35"/>
        <v>0</v>
      </c>
      <c r="DS61" s="51">
        <f t="shared" si="18"/>
        <v>0</v>
      </c>
      <c r="DT61" s="51">
        <f t="shared" si="19"/>
        <v>0</v>
      </c>
      <c r="DU61" s="354">
        <f t="shared" si="20"/>
        <v>0</v>
      </c>
      <c r="DV61" s="304">
        <f t="shared" si="21"/>
        <v>0</v>
      </c>
      <c r="DW61" s="302">
        <f t="shared" si="22"/>
        <v>0</v>
      </c>
      <c r="DX61" s="302">
        <f t="shared" si="23"/>
        <v>0</v>
      </c>
      <c r="DY61" s="303">
        <f t="shared" si="24"/>
        <v>0</v>
      </c>
      <c r="DZ61" s="47" t="str">
        <f t="shared" si="25"/>
        <v/>
      </c>
      <c r="EA61" s="51" t="str">
        <f t="shared" si="26"/>
        <v/>
      </c>
      <c r="EB61" s="51" t="str">
        <f t="shared" si="27"/>
        <v/>
      </c>
      <c r="EC61" s="52" t="str">
        <f t="shared" si="28"/>
        <v/>
      </c>
      <c r="ED61" s="304">
        <f t="shared" si="29"/>
        <v>0</v>
      </c>
      <c r="EE61" s="306" t="str">
        <f t="shared" si="30"/>
        <v>D</v>
      </c>
      <c r="EF61" s="47">
        <f t="shared" si="31"/>
        <v>0</v>
      </c>
      <c r="EG61" s="48" t="str">
        <f t="shared" si="32"/>
        <v>D</v>
      </c>
      <c r="EH61" s="653"/>
    </row>
    <row r="62" spans="1:138" s="20" customFormat="1" ht="17.25" customHeight="1">
      <c r="A62" s="712"/>
      <c r="B62" s="90">
        <f t="shared" si="33"/>
        <v>0</v>
      </c>
      <c r="C62" s="19">
        <f>'Marks Entry'!D64</f>
        <v>0</v>
      </c>
      <c r="D62" s="19">
        <f>'Marks Entry'!E64</f>
        <v>0</v>
      </c>
      <c r="E62" s="106" t="str">
        <f>'Marks Entry'!F64</f>
        <v/>
      </c>
      <c r="F62" s="19">
        <f>'Marks Entry'!G64</f>
        <v>0</v>
      </c>
      <c r="G62" s="19">
        <f>'Marks Entry'!H64</f>
        <v>0</v>
      </c>
      <c r="H62" s="19">
        <f>'Marks Entry'!I64</f>
        <v>0</v>
      </c>
      <c r="I62" s="19">
        <f>'Marks Entry'!J64</f>
        <v>0</v>
      </c>
      <c r="J62" s="748">
        <f>'Marks Entry'!K64</f>
        <v>0</v>
      </c>
      <c r="K62" s="92" t="str">
        <f>'Marks Entry'!L64</f>
        <v/>
      </c>
      <c r="L62" s="93">
        <f>'Marks Entry'!M64</f>
        <v>0</v>
      </c>
      <c r="M62" s="94" t="str">
        <f>'Marks Entry'!N64</f>
        <v/>
      </c>
      <c r="N62" s="98">
        <f>'Marks Entry'!O64</f>
        <v>0</v>
      </c>
      <c r="O62" s="77">
        <f>'Marks Entry'!BY64</f>
        <v>0</v>
      </c>
      <c r="P62" s="76">
        <f>'Marks Entry'!BZ64</f>
        <v>0</v>
      </c>
      <c r="Q62" s="76">
        <f>'Marks Entry'!CA64</f>
        <v>0</v>
      </c>
      <c r="R62" s="76">
        <f>'Marks Entry'!CB64</f>
        <v>0</v>
      </c>
      <c r="S62" s="76">
        <f>'Marks Entry'!CC64</f>
        <v>0</v>
      </c>
      <c r="T62" s="76">
        <f>'Marks Entry'!CD64</f>
        <v>0</v>
      </c>
      <c r="U62" s="76">
        <f>'Marks Entry'!CE64</f>
        <v>0</v>
      </c>
      <c r="V62" s="76">
        <f>'Marks Entry'!CF64</f>
        <v>0</v>
      </c>
      <c r="W62" s="76">
        <f>'Marks Entry'!CG64</f>
        <v>0</v>
      </c>
      <c r="X62" s="76">
        <f>'Marks Entry'!CH64</f>
        <v>0</v>
      </c>
      <c r="Y62" s="76">
        <f>'Marks Entry'!CI64</f>
        <v>0</v>
      </c>
      <c r="Z62" s="78">
        <f>'Marks Entry'!CJ64</f>
        <v>0</v>
      </c>
      <c r="AA62" s="77">
        <f>'Marks Entry'!CK64</f>
        <v>0</v>
      </c>
      <c r="AB62" s="76">
        <f>'Marks Entry'!CL64</f>
        <v>0</v>
      </c>
      <c r="AC62" s="76">
        <f>'Marks Entry'!CM64</f>
        <v>0</v>
      </c>
      <c r="AD62" s="76">
        <f>'Marks Entry'!CN64</f>
        <v>0</v>
      </c>
      <c r="AE62" s="76">
        <f>'Marks Entry'!CO64</f>
        <v>0</v>
      </c>
      <c r="AF62" s="76">
        <f>'Marks Entry'!CP64</f>
        <v>0</v>
      </c>
      <c r="AG62" s="76">
        <f>'Marks Entry'!CQ64</f>
        <v>0</v>
      </c>
      <c r="AH62" s="76">
        <f>'Marks Entry'!CR64</f>
        <v>0</v>
      </c>
      <c r="AI62" s="76">
        <f>'Marks Entry'!CS64</f>
        <v>0</v>
      </c>
      <c r="AJ62" s="76">
        <f>'Marks Entry'!CT64</f>
        <v>0</v>
      </c>
      <c r="AK62" s="76">
        <f>'Marks Entry'!CU64</f>
        <v>0</v>
      </c>
      <c r="AL62" s="78">
        <f>'Marks Entry'!CV64</f>
        <v>0</v>
      </c>
      <c r="AM62" s="77">
        <f>'Marks Entry'!CW64</f>
        <v>0</v>
      </c>
      <c r="AN62" s="76">
        <f>'Marks Entry'!CX64</f>
        <v>0</v>
      </c>
      <c r="AO62" s="76">
        <f>'Marks Entry'!CY64</f>
        <v>0</v>
      </c>
      <c r="AP62" s="76">
        <f>'Marks Entry'!CZ64</f>
        <v>0</v>
      </c>
      <c r="AQ62" s="76">
        <f>'Marks Entry'!DA64</f>
        <v>0</v>
      </c>
      <c r="AR62" s="76">
        <f>'Marks Entry'!DB64</f>
        <v>0</v>
      </c>
      <c r="AS62" s="76">
        <f>'Marks Entry'!DC64</f>
        <v>0</v>
      </c>
      <c r="AT62" s="76">
        <f>'Marks Entry'!DD64</f>
        <v>0</v>
      </c>
      <c r="AU62" s="76">
        <f>'Marks Entry'!DE64</f>
        <v>0</v>
      </c>
      <c r="AV62" s="76">
        <f>'Marks Entry'!DF64</f>
        <v>0</v>
      </c>
      <c r="AW62" s="76">
        <f>'Marks Entry'!DG64</f>
        <v>0</v>
      </c>
      <c r="AX62" s="78">
        <f>'Marks Entry'!DH64</f>
        <v>0</v>
      </c>
      <c r="AY62" s="77">
        <f>'Marks Entry'!DI64</f>
        <v>0</v>
      </c>
      <c r="AZ62" s="76">
        <f>'Marks Entry'!DJ64</f>
        <v>0</v>
      </c>
      <c r="BA62" s="76">
        <f>'Marks Entry'!DK64</f>
        <v>0</v>
      </c>
      <c r="BB62" s="76">
        <f>'Marks Entry'!DL64</f>
        <v>0</v>
      </c>
      <c r="BC62" s="76">
        <f>'Marks Entry'!DM64</f>
        <v>0</v>
      </c>
      <c r="BD62" s="76">
        <f>'Marks Entry'!DN64</f>
        <v>0</v>
      </c>
      <c r="BE62" s="76">
        <f>'Marks Entry'!DO64</f>
        <v>0</v>
      </c>
      <c r="BF62" s="76">
        <f>'Marks Entry'!DP64</f>
        <v>0</v>
      </c>
      <c r="BG62" s="76">
        <f>'Marks Entry'!DQ64</f>
        <v>0</v>
      </c>
      <c r="BH62" s="76">
        <f>'Marks Entry'!DR64</f>
        <v>0</v>
      </c>
      <c r="BI62" s="76">
        <f>'Marks Entry'!DS64</f>
        <v>0</v>
      </c>
      <c r="BJ62" s="78">
        <f>'Marks Entry'!DT64</f>
        <v>0</v>
      </c>
      <c r="BK62" s="77">
        <f>'Marks Entry'!DU64</f>
        <v>0</v>
      </c>
      <c r="BL62" s="76">
        <f>'Marks Entry'!DV64</f>
        <v>0</v>
      </c>
      <c r="BM62" s="76">
        <f>'Marks Entry'!DW64</f>
        <v>0</v>
      </c>
      <c r="BN62" s="76">
        <f>'Marks Entry'!DX64</f>
        <v>0</v>
      </c>
      <c r="BO62" s="76">
        <f>'Marks Entry'!DY64</f>
        <v>0</v>
      </c>
      <c r="BP62" s="76">
        <f>'Marks Entry'!DZ64</f>
        <v>0</v>
      </c>
      <c r="BQ62" s="76">
        <f>'Marks Entry'!EA64</f>
        <v>0</v>
      </c>
      <c r="BR62" s="76">
        <f>'Marks Entry'!EB64</f>
        <v>0</v>
      </c>
      <c r="BS62" s="76">
        <f>'Marks Entry'!EC64</f>
        <v>0</v>
      </c>
      <c r="BT62" s="76">
        <f>'Marks Entry'!ED64</f>
        <v>0</v>
      </c>
      <c r="BU62" s="76">
        <f>'Marks Entry'!EE64</f>
        <v>0</v>
      </c>
      <c r="BV62" s="78">
        <f>'Marks Entry'!EF64</f>
        <v>0</v>
      </c>
      <c r="BW62" s="77">
        <f>IF($BW$2="","",'Marks Entry'!EG64)</f>
        <v>0</v>
      </c>
      <c r="BX62" s="76">
        <f>IF($BW$2="","",'Marks Entry'!EH64)</f>
        <v>0</v>
      </c>
      <c r="BY62" s="76">
        <f>IF($BW$2="","",'Marks Entry'!EI64)</f>
        <v>0</v>
      </c>
      <c r="BZ62" s="76">
        <f>IF($BW$2="","",'Marks Entry'!EJ64)</f>
        <v>0</v>
      </c>
      <c r="CA62" s="76">
        <f>IF($BW$2="","",'Marks Entry'!EK64)</f>
        <v>0</v>
      </c>
      <c r="CB62" s="76">
        <f>IF($BW$2="","",'Marks Entry'!EL64)</f>
        <v>0</v>
      </c>
      <c r="CC62" s="76">
        <f>IF($BW$2="","",'Marks Entry'!EM64)</f>
        <v>0</v>
      </c>
      <c r="CD62" s="76">
        <f>IF($BW$2="","",'Marks Entry'!EN64)</f>
        <v>0</v>
      </c>
      <c r="CE62" s="76">
        <f>IF($BW$2="","",'Marks Entry'!EO64)</f>
        <v>0</v>
      </c>
      <c r="CF62" s="76">
        <f>IF($BW$2="","",'Marks Entry'!EP64)</f>
        <v>0</v>
      </c>
      <c r="CG62" s="76">
        <f>IF($BW$2="","",'Marks Entry'!EQ64)</f>
        <v>0</v>
      </c>
      <c r="CH62" s="78">
        <f>IF($BW$2="","",'Marks Entry'!ER64)</f>
        <v>0</v>
      </c>
      <c r="CI62" s="77" t="str">
        <f>IF($CI$2="","",'Marks Entry'!ES64)</f>
        <v/>
      </c>
      <c r="CJ62" s="76" t="str">
        <f>IF($CI$2="","",'Marks Entry'!ET64)</f>
        <v/>
      </c>
      <c r="CK62" s="76" t="str">
        <f>IF($CI$2="","",'Marks Entry'!EU64)</f>
        <v/>
      </c>
      <c r="CL62" s="76" t="str">
        <f>IF($CI$2="","",'Marks Entry'!EV64)</f>
        <v/>
      </c>
      <c r="CM62" s="76" t="str">
        <f>IF($CI$2="","",'Marks Entry'!EW64)</f>
        <v/>
      </c>
      <c r="CN62" s="76" t="str">
        <f>IF($CI$2="","",'Marks Entry'!EX64)</f>
        <v/>
      </c>
      <c r="CO62" s="76" t="str">
        <f>IF($CI$2="","",'Marks Entry'!EY64)</f>
        <v/>
      </c>
      <c r="CP62" s="76" t="str">
        <f>IF($CI$2="","",'Marks Entry'!EZ64)</f>
        <v/>
      </c>
      <c r="CQ62" s="76" t="str">
        <f>IF($CI$2="","",'Marks Entry'!FA64)</f>
        <v/>
      </c>
      <c r="CR62" s="76" t="str">
        <f>IF($CI$2="","",'Marks Entry'!FB64)</f>
        <v/>
      </c>
      <c r="CS62" s="76" t="str">
        <f>IF($CI$2="","",'Marks Entry'!FC64)</f>
        <v/>
      </c>
      <c r="CT62" s="78" t="str">
        <f>IF($CI$2="","",'Marks Entry'!FD64)</f>
        <v/>
      </c>
      <c r="CU62" s="368">
        <f>'Marks Entry'!BU64</f>
        <v>0</v>
      </c>
      <c r="CV62" s="369">
        <f>'Marks Entry'!BV64</f>
        <v>0</v>
      </c>
      <c r="CW62" s="369">
        <f t="shared" si="0"/>
        <v>0</v>
      </c>
      <c r="CX62" s="102" t="str">
        <f t="shared" si="1"/>
        <v>D</v>
      </c>
      <c r="CY62" s="101">
        <f>'Marks Entry'!BW64</f>
        <v>0</v>
      </c>
      <c r="CZ62" s="102" t="str">
        <f t="shared" si="2"/>
        <v>D</v>
      </c>
      <c r="DA62" s="715"/>
      <c r="DB62" s="47">
        <f t="shared" si="34"/>
        <v>0</v>
      </c>
      <c r="DC62" s="51">
        <f t="shared" si="3"/>
        <v>0</v>
      </c>
      <c r="DD62" s="51">
        <f t="shared" si="4"/>
        <v>0</v>
      </c>
      <c r="DE62" s="52">
        <f t="shared" si="5"/>
        <v>0</v>
      </c>
      <c r="DF62" s="304">
        <f t="shared" si="6"/>
        <v>0</v>
      </c>
      <c r="DG62" s="302">
        <f t="shared" si="7"/>
        <v>0</v>
      </c>
      <c r="DH62" s="302">
        <f t="shared" si="8"/>
        <v>0</v>
      </c>
      <c r="DI62" s="303">
        <f t="shared" si="9"/>
        <v>0</v>
      </c>
      <c r="DJ62" s="47">
        <f t="shared" si="10"/>
        <v>0</v>
      </c>
      <c r="DK62" s="51">
        <f t="shared" si="11"/>
        <v>0</v>
      </c>
      <c r="DL62" s="51">
        <f t="shared" si="12"/>
        <v>0</v>
      </c>
      <c r="DM62" s="52">
        <f t="shared" si="13"/>
        <v>0</v>
      </c>
      <c r="DN62" s="304">
        <f t="shared" si="14"/>
        <v>0</v>
      </c>
      <c r="DO62" s="302">
        <f t="shared" si="15"/>
        <v>0</v>
      </c>
      <c r="DP62" s="302">
        <f t="shared" si="16"/>
        <v>0</v>
      </c>
      <c r="DQ62" s="303">
        <f t="shared" si="17"/>
        <v>0</v>
      </c>
      <c r="DR62" s="47">
        <f t="shared" si="35"/>
        <v>0</v>
      </c>
      <c r="DS62" s="51">
        <f t="shared" si="18"/>
        <v>0</v>
      </c>
      <c r="DT62" s="51">
        <f t="shared" si="19"/>
        <v>0</v>
      </c>
      <c r="DU62" s="354">
        <f t="shared" si="20"/>
        <v>0</v>
      </c>
      <c r="DV62" s="304">
        <f t="shared" si="21"/>
        <v>0</v>
      </c>
      <c r="DW62" s="302">
        <f t="shared" si="22"/>
        <v>0</v>
      </c>
      <c r="DX62" s="302">
        <f t="shared" si="23"/>
        <v>0</v>
      </c>
      <c r="DY62" s="303">
        <f t="shared" si="24"/>
        <v>0</v>
      </c>
      <c r="DZ62" s="47" t="str">
        <f t="shared" si="25"/>
        <v/>
      </c>
      <c r="EA62" s="51" t="str">
        <f t="shared" si="26"/>
        <v/>
      </c>
      <c r="EB62" s="51" t="str">
        <f t="shared" si="27"/>
        <v/>
      </c>
      <c r="EC62" s="52" t="str">
        <f t="shared" si="28"/>
        <v/>
      </c>
      <c r="ED62" s="304">
        <f t="shared" si="29"/>
        <v>0</v>
      </c>
      <c r="EE62" s="306" t="str">
        <f t="shared" si="30"/>
        <v>D</v>
      </c>
      <c r="EF62" s="47">
        <f t="shared" si="31"/>
        <v>0</v>
      </c>
      <c r="EG62" s="48" t="str">
        <f t="shared" si="32"/>
        <v>D</v>
      </c>
      <c r="EH62" s="653"/>
    </row>
    <row r="63" spans="1:138" s="20" customFormat="1" ht="17.25" customHeight="1">
      <c r="A63" s="712"/>
      <c r="B63" s="90">
        <f t="shared" si="33"/>
        <v>0</v>
      </c>
      <c r="C63" s="19">
        <f>'Marks Entry'!D65</f>
        <v>0</v>
      </c>
      <c r="D63" s="19">
        <f>'Marks Entry'!E65</f>
        <v>0</v>
      </c>
      <c r="E63" s="106" t="str">
        <f>'Marks Entry'!F65</f>
        <v/>
      </c>
      <c r="F63" s="19">
        <f>'Marks Entry'!G65</f>
        <v>0</v>
      </c>
      <c r="G63" s="19">
        <f>'Marks Entry'!H65</f>
        <v>0</v>
      </c>
      <c r="H63" s="19">
        <f>'Marks Entry'!I65</f>
        <v>0</v>
      </c>
      <c r="I63" s="19">
        <f>'Marks Entry'!J65</f>
        <v>0</v>
      </c>
      <c r="J63" s="748">
        <f>'Marks Entry'!K65</f>
        <v>0</v>
      </c>
      <c r="K63" s="92" t="str">
        <f>'Marks Entry'!L65</f>
        <v/>
      </c>
      <c r="L63" s="93">
        <f>'Marks Entry'!M65</f>
        <v>0</v>
      </c>
      <c r="M63" s="94" t="str">
        <f>'Marks Entry'!N65</f>
        <v/>
      </c>
      <c r="N63" s="98">
        <f>'Marks Entry'!O65</f>
        <v>0</v>
      </c>
      <c r="O63" s="77">
        <f>'Marks Entry'!BY65</f>
        <v>0</v>
      </c>
      <c r="P63" s="76">
        <f>'Marks Entry'!BZ65</f>
        <v>0</v>
      </c>
      <c r="Q63" s="76">
        <f>'Marks Entry'!CA65</f>
        <v>0</v>
      </c>
      <c r="R63" s="76">
        <f>'Marks Entry'!CB65</f>
        <v>0</v>
      </c>
      <c r="S63" s="76">
        <f>'Marks Entry'!CC65</f>
        <v>0</v>
      </c>
      <c r="T63" s="76">
        <f>'Marks Entry'!CD65</f>
        <v>0</v>
      </c>
      <c r="U63" s="76">
        <f>'Marks Entry'!CE65</f>
        <v>0</v>
      </c>
      <c r="V63" s="76">
        <f>'Marks Entry'!CF65</f>
        <v>0</v>
      </c>
      <c r="W63" s="76">
        <f>'Marks Entry'!CG65</f>
        <v>0</v>
      </c>
      <c r="X63" s="76">
        <f>'Marks Entry'!CH65</f>
        <v>0</v>
      </c>
      <c r="Y63" s="76">
        <f>'Marks Entry'!CI65</f>
        <v>0</v>
      </c>
      <c r="Z63" s="78">
        <f>'Marks Entry'!CJ65</f>
        <v>0</v>
      </c>
      <c r="AA63" s="77">
        <f>'Marks Entry'!CK65</f>
        <v>0</v>
      </c>
      <c r="AB63" s="76">
        <f>'Marks Entry'!CL65</f>
        <v>0</v>
      </c>
      <c r="AC63" s="76">
        <f>'Marks Entry'!CM65</f>
        <v>0</v>
      </c>
      <c r="AD63" s="76">
        <f>'Marks Entry'!CN65</f>
        <v>0</v>
      </c>
      <c r="AE63" s="76">
        <f>'Marks Entry'!CO65</f>
        <v>0</v>
      </c>
      <c r="AF63" s="76">
        <f>'Marks Entry'!CP65</f>
        <v>0</v>
      </c>
      <c r="AG63" s="76">
        <f>'Marks Entry'!CQ65</f>
        <v>0</v>
      </c>
      <c r="AH63" s="76">
        <f>'Marks Entry'!CR65</f>
        <v>0</v>
      </c>
      <c r="AI63" s="76">
        <f>'Marks Entry'!CS65</f>
        <v>0</v>
      </c>
      <c r="AJ63" s="76">
        <f>'Marks Entry'!CT65</f>
        <v>0</v>
      </c>
      <c r="AK63" s="76">
        <f>'Marks Entry'!CU65</f>
        <v>0</v>
      </c>
      <c r="AL63" s="78">
        <f>'Marks Entry'!CV65</f>
        <v>0</v>
      </c>
      <c r="AM63" s="77">
        <f>'Marks Entry'!CW65</f>
        <v>0</v>
      </c>
      <c r="AN63" s="76">
        <f>'Marks Entry'!CX65</f>
        <v>0</v>
      </c>
      <c r="AO63" s="76">
        <f>'Marks Entry'!CY65</f>
        <v>0</v>
      </c>
      <c r="AP63" s="76">
        <f>'Marks Entry'!CZ65</f>
        <v>0</v>
      </c>
      <c r="AQ63" s="76">
        <f>'Marks Entry'!DA65</f>
        <v>0</v>
      </c>
      <c r="AR63" s="76">
        <f>'Marks Entry'!DB65</f>
        <v>0</v>
      </c>
      <c r="AS63" s="76">
        <f>'Marks Entry'!DC65</f>
        <v>0</v>
      </c>
      <c r="AT63" s="76">
        <f>'Marks Entry'!DD65</f>
        <v>0</v>
      </c>
      <c r="AU63" s="76">
        <f>'Marks Entry'!DE65</f>
        <v>0</v>
      </c>
      <c r="AV63" s="76">
        <f>'Marks Entry'!DF65</f>
        <v>0</v>
      </c>
      <c r="AW63" s="76">
        <f>'Marks Entry'!DG65</f>
        <v>0</v>
      </c>
      <c r="AX63" s="78">
        <f>'Marks Entry'!DH65</f>
        <v>0</v>
      </c>
      <c r="AY63" s="77">
        <f>'Marks Entry'!DI65</f>
        <v>0</v>
      </c>
      <c r="AZ63" s="76">
        <f>'Marks Entry'!DJ65</f>
        <v>0</v>
      </c>
      <c r="BA63" s="76">
        <f>'Marks Entry'!DK65</f>
        <v>0</v>
      </c>
      <c r="BB63" s="76">
        <f>'Marks Entry'!DL65</f>
        <v>0</v>
      </c>
      <c r="BC63" s="76">
        <f>'Marks Entry'!DM65</f>
        <v>0</v>
      </c>
      <c r="BD63" s="76">
        <f>'Marks Entry'!DN65</f>
        <v>0</v>
      </c>
      <c r="BE63" s="76">
        <f>'Marks Entry'!DO65</f>
        <v>0</v>
      </c>
      <c r="BF63" s="76">
        <f>'Marks Entry'!DP65</f>
        <v>0</v>
      </c>
      <c r="BG63" s="76">
        <f>'Marks Entry'!DQ65</f>
        <v>0</v>
      </c>
      <c r="BH63" s="76">
        <f>'Marks Entry'!DR65</f>
        <v>0</v>
      </c>
      <c r="BI63" s="76">
        <f>'Marks Entry'!DS65</f>
        <v>0</v>
      </c>
      <c r="BJ63" s="78">
        <f>'Marks Entry'!DT65</f>
        <v>0</v>
      </c>
      <c r="BK63" s="77">
        <f>'Marks Entry'!DU65</f>
        <v>0</v>
      </c>
      <c r="BL63" s="76">
        <f>'Marks Entry'!DV65</f>
        <v>0</v>
      </c>
      <c r="BM63" s="76">
        <f>'Marks Entry'!DW65</f>
        <v>0</v>
      </c>
      <c r="BN63" s="76">
        <f>'Marks Entry'!DX65</f>
        <v>0</v>
      </c>
      <c r="BO63" s="76">
        <f>'Marks Entry'!DY65</f>
        <v>0</v>
      </c>
      <c r="BP63" s="76">
        <f>'Marks Entry'!DZ65</f>
        <v>0</v>
      </c>
      <c r="BQ63" s="76">
        <f>'Marks Entry'!EA65</f>
        <v>0</v>
      </c>
      <c r="BR63" s="76">
        <f>'Marks Entry'!EB65</f>
        <v>0</v>
      </c>
      <c r="BS63" s="76">
        <f>'Marks Entry'!EC65</f>
        <v>0</v>
      </c>
      <c r="BT63" s="76">
        <f>'Marks Entry'!ED65</f>
        <v>0</v>
      </c>
      <c r="BU63" s="76">
        <f>'Marks Entry'!EE65</f>
        <v>0</v>
      </c>
      <c r="BV63" s="78">
        <f>'Marks Entry'!EF65</f>
        <v>0</v>
      </c>
      <c r="BW63" s="77">
        <f>IF($BW$2="","",'Marks Entry'!EG65)</f>
        <v>0</v>
      </c>
      <c r="BX63" s="76">
        <f>IF($BW$2="","",'Marks Entry'!EH65)</f>
        <v>0</v>
      </c>
      <c r="BY63" s="76">
        <f>IF($BW$2="","",'Marks Entry'!EI65)</f>
        <v>0</v>
      </c>
      <c r="BZ63" s="76">
        <f>IF($BW$2="","",'Marks Entry'!EJ65)</f>
        <v>0</v>
      </c>
      <c r="CA63" s="76">
        <f>IF($BW$2="","",'Marks Entry'!EK65)</f>
        <v>0</v>
      </c>
      <c r="CB63" s="76">
        <f>IF($BW$2="","",'Marks Entry'!EL65)</f>
        <v>0</v>
      </c>
      <c r="CC63" s="76">
        <f>IF($BW$2="","",'Marks Entry'!EM65)</f>
        <v>0</v>
      </c>
      <c r="CD63" s="76">
        <f>IF($BW$2="","",'Marks Entry'!EN65)</f>
        <v>0</v>
      </c>
      <c r="CE63" s="76">
        <f>IF($BW$2="","",'Marks Entry'!EO65)</f>
        <v>0</v>
      </c>
      <c r="CF63" s="76">
        <f>IF($BW$2="","",'Marks Entry'!EP65)</f>
        <v>0</v>
      </c>
      <c r="CG63" s="76">
        <f>IF($BW$2="","",'Marks Entry'!EQ65)</f>
        <v>0</v>
      </c>
      <c r="CH63" s="78">
        <f>IF($BW$2="","",'Marks Entry'!ER65)</f>
        <v>0</v>
      </c>
      <c r="CI63" s="77" t="str">
        <f>IF($CI$2="","",'Marks Entry'!ES65)</f>
        <v/>
      </c>
      <c r="CJ63" s="76" t="str">
        <f>IF($CI$2="","",'Marks Entry'!ET65)</f>
        <v/>
      </c>
      <c r="CK63" s="76" t="str">
        <f>IF($CI$2="","",'Marks Entry'!EU65)</f>
        <v/>
      </c>
      <c r="CL63" s="76" t="str">
        <f>IF($CI$2="","",'Marks Entry'!EV65)</f>
        <v/>
      </c>
      <c r="CM63" s="76" t="str">
        <f>IF($CI$2="","",'Marks Entry'!EW65)</f>
        <v/>
      </c>
      <c r="CN63" s="76" t="str">
        <f>IF($CI$2="","",'Marks Entry'!EX65)</f>
        <v/>
      </c>
      <c r="CO63" s="76" t="str">
        <f>IF($CI$2="","",'Marks Entry'!EY65)</f>
        <v/>
      </c>
      <c r="CP63" s="76" t="str">
        <f>IF($CI$2="","",'Marks Entry'!EZ65)</f>
        <v/>
      </c>
      <c r="CQ63" s="76" t="str">
        <f>IF($CI$2="","",'Marks Entry'!FA65)</f>
        <v/>
      </c>
      <c r="CR63" s="76" t="str">
        <f>IF($CI$2="","",'Marks Entry'!FB65)</f>
        <v/>
      </c>
      <c r="CS63" s="76" t="str">
        <f>IF($CI$2="","",'Marks Entry'!FC65)</f>
        <v/>
      </c>
      <c r="CT63" s="78" t="str">
        <f>IF($CI$2="","",'Marks Entry'!FD65)</f>
        <v/>
      </c>
      <c r="CU63" s="368">
        <f>'Marks Entry'!BU65</f>
        <v>0</v>
      </c>
      <c r="CV63" s="369">
        <f>'Marks Entry'!BV65</f>
        <v>0</v>
      </c>
      <c r="CW63" s="369">
        <f t="shared" si="0"/>
        <v>0</v>
      </c>
      <c r="CX63" s="102" t="str">
        <f t="shared" si="1"/>
        <v>D</v>
      </c>
      <c r="CY63" s="101">
        <f>'Marks Entry'!BW65</f>
        <v>0</v>
      </c>
      <c r="CZ63" s="102" t="str">
        <f t="shared" si="2"/>
        <v>D</v>
      </c>
      <c r="DA63" s="715"/>
      <c r="DB63" s="47">
        <f t="shared" si="34"/>
        <v>0</v>
      </c>
      <c r="DC63" s="51">
        <f t="shared" si="3"/>
        <v>0</v>
      </c>
      <c r="DD63" s="51">
        <f t="shared" si="4"/>
        <v>0</v>
      </c>
      <c r="DE63" s="52">
        <f t="shared" si="5"/>
        <v>0</v>
      </c>
      <c r="DF63" s="304">
        <f t="shared" si="6"/>
        <v>0</v>
      </c>
      <c r="DG63" s="302">
        <f t="shared" si="7"/>
        <v>0</v>
      </c>
      <c r="DH63" s="302">
        <f t="shared" si="8"/>
        <v>0</v>
      </c>
      <c r="DI63" s="303">
        <f t="shared" si="9"/>
        <v>0</v>
      </c>
      <c r="DJ63" s="47">
        <f t="shared" si="10"/>
        <v>0</v>
      </c>
      <c r="DK63" s="51">
        <f t="shared" si="11"/>
        <v>0</v>
      </c>
      <c r="DL63" s="51">
        <f t="shared" si="12"/>
        <v>0</v>
      </c>
      <c r="DM63" s="52">
        <f t="shared" si="13"/>
        <v>0</v>
      </c>
      <c r="DN63" s="304">
        <f t="shared" si="14"/>
        <v>0</v>
      </c>
      <c r="DO63" s="302">
        <f t="shared" si="15"/>
        <v>0</v>
      </c>
      <c r="DP63" s="302">
        <f t="shared" si="16"/>
        <v>0</v>
      </c>
      <c r="DQ63" s="303">
        <f t="shared" si="17"/>
        <v>0</v>
      </c>
      <c r="DR63" s="47">
        <f t="shared" si="35"/>
        <v>0</v>
      </c>
      <c r="DS63" s="51">
        <f t="shared" si="18"/>
        <v>0</v>
      </c>
      <c r="DT63" s="51">
        <f t="shared" si="19"/>
        <v>0</v>
      </c>
      <c r="DU63" s="354">
        <f t="shared" si="20"/>
        <v>0</v>
      </c>
      <c r="DV63" s="304">
        <f t="shared" si="21"/>
        <v>0</v>
      </c>
      <c r="DW63" s="302">
        <f t="shared" si="22"/>
        <v>0</v>
      </c>
      <c r="DX63" s="302">
        <f t="shared" si="23"/>
        <v>0</v>
      </c>
      <c r="DY63" s="303">
        <f t="shared" si="24"/>
        <v>0</v>
      </c>
      <c r="DZ63" s="47" t="str">
        <f t="shared" si="25"/>
        <v/>
      </c>
      <c r="EA63" s="51" t="str">
        <f t="shared" si="26"/>
        <v/>
      </c>
      <c r="EB63" s="51" t="str">
        <f t="shared" si="27"/>
        <v/>
      </c>
      <c r="EC63" s="52" t="str">
        <f t="shared" si="28"/>
        <v/>
      </c>
      <c r="ED63" s="304">
        <f t="shared" si="29"/>
        <v>0</v>
      </c>
      <c r="EE63" s="306" t="str">
        <f t="shared" si="30"/>
        <v>D</v>
      </c>
      <c r="EF63" s="47">
        <f t="shared" si="31"/>
        <v>0</v>
      </c>
      <c r="EG63" s="48" t="str">
        <f t="shared" si="32"/>
        <v>D</v>
      </c>
      <c r="EH63" s="653"/>
    </row>
    <row r="64" spans="1:138" s="20" customFormat="1" ht="17.25" customHeight="1">
      <c r="A64" s="712"/>
      <c r="B64" s="90">
        <f t="shared" si="33"/>
        <v>0</v>
      </c>
      <c r="C64" s="19">
        <f>'Marks Entry'!D66</f>
        <v>0</v>
      </c>
      <c r="D64" s="19">
        <f>'Marks Entry'!E66</f>
        <v>0</v>
      </c>
      <c r="E64" s="106" t="str">
        <f>'Marks Entry'!F66</f>
        <v/>
      </c>
      <c r="F64" s="19">
        <f>'Marks Entry'!G66</f>
        <v>0</v>
      </c>
      <c r="G64" s="19">
        <f>'Marks Entry'!H66</f>
        <v>0</v>
      </c>
      <c r="H64" s="19">
        <f>'Marks Entry'!I66</f>
        <v>0</v>
      </c>
      <c r="I64" s="19">
        <f>'Marks Entry'!J66</f>
        <v>0</v>
      </c>
      <c r="J64" s="748">
        <f>'Marks Entry'!K66</f>
        <v>0</v>
      </c>
      <c r="K64" s="92" t="str">
        <f>'Marks Entry'!L66</f>
        <v/>
      </c>
      <c r="L64" s="93">
        <f>'Marks Entry'!M66</f>
        <v>0</v>
      </c>
      <c r="M64" s="94" t="str">
        <f>'Marks Entry'!N66</f>
        <v/>
      </c>
      <c r="N64" s="98">
        <f>'Marks Entry'!O66</f>
        <v>0</v>
      </c>
      <c r="O64" s="77">
        <f>'Marks Entry'!BY66</f>
        <v>0</v>
      </c>
      <c r="P64" s="76">
        <f>'Marks Entry'!BZ66</f>
        <v>0</v>
      </c>
      <c r="Q64" s="76">
        <f>'Marks Entry'!CA66</f>
        <v>0</v>
      </c>
      <c r="R64" s="76">
        <f>'Marks Entry'!CB66</f>
        <v>0</v>
      </c>
      <c r="S64" s="76">
        <f>'Marks Entry'!CC66</f>
        <v>0</v>
      </c>
      <c r="T64" s="76">
        <f>'Marks Entry'!CD66</f>
        <v>0</v>
      </c>
      <c r="U64" s="76">
        <f>'Marks Entry'!CE66</f>
        <v>0</v>
      </c>
      <c r="V64" s="76">
        <f>'Marks Entry'!CF66</f>
        <v>0</v>
      </c>
      <c r="W64" s="76">
        <f>'Marks Entry'!CG66</f>
        <v>0</v>
      </c>
      <c r="X64" s="76">
        <f>'Marks Entry'!CH66</f>
        <v>0</v>
      </c>
      <c r="Y64" s="76">
        <f>'Marks Entry'!CI66</f>
        <v>0</v>
      </c>
      <c r="Z64" s="78">
        <f>'Marks Entry'!CJ66</f>
        <v>0</v>
      </c>
      <c r="AA64" s="77">
        <f>'Marks Entry'!CK66</f>
        <v>0</v>
      </c>
      <c r="AB64" s="76">
        <f>'Marks Entry'!CL66</f>
        <v>0</v>
      </c>
      <c r="AC64" s="76">
        <f>'Marks Entry'!CM66</f>
        <v>0</v>
      </c>
      <c r="AD64" s="76">
        <f>'Marks Entry'!CN66</f>
        <v>0</v>
      </c>
      <c r="AE64" s="76">
        <f>'Marks Entry'!CO66</f>
        <v>0</v>
      </c>
      <c r="AF64" s="76">
        <f>'Marks Entry'!CP66</f>
        <v>0</v>
      </c>
      <c r="AG64" s="76">
        <f>'Marks Entry'!CQ66</f>
        <v>0</v>
      </c>
      <c r="AH64" s="76">
        <f>'Marks Entry'!CR66</f>
        <v>0</v>
      </c>
      <c r="AI64" s="76">
        <f>'Marks Entry'!CS66</f>
        <v>0</v>
      </c>
      <c r="AJ64" s="76">
        <f>'Marks Entry'!CT66</f>
        <v>0</v>
      </c>
      <c r="AK64" s="76">
        <f>'Marks Entry'!CU66</f>
        <v>0</v>
      </c>
      <c r="AL64" s="78">
        <f>'Marks Entry'!CV66</f>
        <v>0</v>
      </c>
      <c r="AM64" s="77">
        <f>'Marks Entry'!CW66</f>
        <v>0</v>
      </c>
      <c r="AN64" s="76">
        <f>'Marks Entry'!CX66</f>
        <v>0</v>
      </c>
      <c r="AO64" s="76">
        <f>'Marks Entry'!CY66</f>
        <v>0</v>
      </c>
      <c r="AP64" s="76">
        <f>'Marks Entry'!CZ66</f>
        <v>0</v>
      </c>
      <c r="AQ64" s="76">
        <f>'Marks Entry'!DA66</f>
        <v>0</v>
      </c>
      <c r="AR64" s="76">
        <f>'Marks Entry'!DB66</f>
        <v>0</v>
      </c>
      <c r="AS64" s="76">
        <f>'Marks Entry'!DC66</f>
        <v>0</v>
      </c>
      <c r="AT64" s="76">
        <f>'Marks Entry'!DD66</f>
        <v>0</v>
      </c>
      <c r="AU64" s="76">
        <f>'Marks Entry'!DE66</f>
        <v>0</v>
      </c>
      <c r="AV64" s="76">
        <f>'Marks Entry'!DF66</f>
        <v>0</v>
      </c>
      <c r="AW64" s="76">
        <f>'Marks Entry'!DG66</f>
        <v>0</v>
      </c>
      <c r="AX64" s="78">
        <f>'Marks Entry'!DH66</f>
        <v>0</v>
      </c>
      <c r="AY64" s="77">
        <f>'Marks Entry'!DI66</f>
        <v>0</v>
      </c>
      <c r="AZ64" s="76">
        <f>'Marks Entry'!DJ66</f>
        <v>0</v>
      </c>
      <c r="BA64" s="76">
        <f>'Marks Entry'!DK66</f>
        <v>0</v>
      </c>
      <c r="BB64" s="76">
        <f>'Marks Entry'!DL66</f>
        <v>0</v>
      </c>
      <c r="BC64" s="76">
        <f>'Marks Entry'!DM66</f>
        <v>0</v>
      </c>
      <c r="BD64" s="76">
        <f>'Marks Entry'!DN66</f>
        <v>0</v>
      </c>
      <c r="BE64" s="76">
        <f>'Marks Entry'!DO66</f>
        <v>0</v>
      </c>
      <c r="BF64" s="76">
        <f>'Marks Entry'!DP66</f>
        <v>0</v>
      </c>
      <c r="BG64" s="76">
        <f>'Marks Entry'!DQ66</f>
        <v>0</v>
      </c>
      <c r="BH64" s="76">
        <f>'Marks Entry'!DR66</f>
        <v>0</v>
      </c>
      <c r="BI64" s="76">
        <f>'Marks Entry'!DS66</f>
        <v>0</v>
      </c>
      <c r="BJ64" s="78">
        <f>'Marks Entry'!DT66</f>
        <v>0</v>
      </c>
      <c r="BK64" s="77">
        <f>'Marks Entry'!DU66</f>
        <v>0</v>
      </c>
      <c r="BL64" s="76">
        <f>'Marks Entry'!DV66</f>
        <v>0</v>
      </c>
      <c r="BM64" s="76">
        <f>'Marks Entry'!DW66</f>
        <v>0</v>
      </c>
      <c r="BN64" s="76">
        <f>'Marks Entry'!DX66</f>
        <v>0</v>
      </c>
      <c r="BO64" s="76">
        <f>'Marks Entry'!DY66</f>
        <v>0</v>
      </c>
      <c r="BP64" s="76">
        <f>'Marks Entry'!DZ66</f>
        <v>0</v>
      </c>
      <c r="BQ64" s="76">
        <f>'Marks Entry'!EA66</f>
        <v>0</v>
      </c>
      <c r="BR64" s="76">
        <f>'Marks Entry'!EB66</f>
        <v>0</v>
      </c>
      <c r="BS64" s="76">
        <f>'Marks Entry'!EC66</f>
        <v>0</v>
      </c>
      <c r="BT64" s="76">
        <f>'Marks Entry'!ED66</f>
        <v>0</v>
      </c>
      <c r="BU64" s="76">
        <f>'Marks Entry'!EE66</f>
        <v>0</v>
      </c>
      <c r="BV64" s="78">
        <f>'Marks Entry'!EF66</f>
        <v>0</v>
      </c>
      <c r="BW64" s="77">
        <f>IF($BW$2="","",'Marks Entry'!EG66)</f>
        <v>0</v>
      </c>
      <c r="BX64" s="76">
        <f>IF($BW$2="","",'Marks Entry'!EH66)</f>
        <v>0</v>
      </c>
      <c r="BY64" s="76">
        <f>IF($BW$2="","",'Marks Entry'!EI66)</f>
        <v>0</v>
      </c>
      <c r="BZ64" s="76">
        <f>IF($BW$2="","",'Marks Entry'!EJ66)</f>
        <v>0</v>
      </c>
      <c r="CA64" s="76">
        <f>IF($BW$2="","",'Marks Entry'!EK66)</f>
        <v>0</v>
      </c>
      <c r="CB64" s="76">
        <f>IF($BW$2="","",'Marks Entry'!EL66)</f>
        <v>0</v>
      </c>
      <c r="CC64" s="76">
        <f>IF($BW$2="","",'Marks Entry'!EM66)</f>
        <v>0</v>
      </c>
      <c r="CD64" s="76">
        <f>IF($BW$2="","",'Marks Entry'!EN66)</f>
        <v>0</v>
      </c>
      <c r="CE64" s="76">
        <f>IF($BW$2="","",'Marks Entry'!EO66)</f>
        <v>0</v>
      </c>
      <c r="CF64" s="76">
        <f>IF($BW$2="","",'Marks Entry'!EP66)</f>
        <v>0</v>
      </c>
      <c r="CG64" s="76">
        <f>IF($BW$2="","",'Marks Entry'!EQ66)</f>
        <v>0</v>
      </c>
      <c r="CH64" s="78">
        <f>IF($BW$2="","",'Marks Entry'!ER66)</f>
        <v>0</v>
      </c>
      <c r="CI64" s="77" t="str">
        <f>IF($CI$2="","",'Marks Entry'!ES66)</f>
        <v/>
      </c>
      <c r="CJ64" s="76" t="str">
        <f>IF($CI$2="","",'Marks Entry'!ET66)</f>
        <v/>
      </c>
      <c r="CK64" s="76" t="str">
        <f>IF($CI$2="","",'Marks Entry'!EU66)</f>
        <v/>
      </c>
      <c r="CL64" s="76" t="str">
        <f>IF($CI$2="","",'Marks Entry'!EV66)</f>
        <v/>
      </c>
      <c r="CM64" s="76" t="str">
        <f>IF($CI$2="","",'Marks Entry'!EW66)</f>
        <v/>
      </c>
      <c r="CN64" s="76" t="str">
        <f>IF($CI$2="","",'Marks Entry'!EX66)</f>
        <v/>
      </c>
      <c r="CO64" s="76" t="str">
        <f>IF($CI$2="","",'Marks Entry'!EY66)</f>
        <v/>
      </c>
      <c r="CP64" s="76" t="str">
        <f>IF($CI$2="","",'Marks Entry'!EZ66)</f>
        <v/>
      </c>
      <c r="CQ64" s="76" t="str">
        <f>IF($CI$2="","",'Marks Entry'!FA66)</f>
        <v/>
      </c>
      <c r="CR64" s="76" t="str">
        <f>IF($CI$2="","",'Marks Entry'!FB66)</f>
        <v/>
      </c>
      <c r="CS64" s="76" t="str">
        <f>IF($CI$2="","",'Marks Entry'!FC66)</f>
        <v/>
      </c>
      <c r="CT64" s="78" t="str">
        <f>IF($CI$2="","",'Marks Entry'!FD66)</f>
        <v/>
      </c>
      <c r="CU64" s="368">
        <f>'Marks Entry'!BU66</f>
        <v>0</v>
      </c>
      <c r="CV64" s="369">
        <f>'Marks Entry'!BV66</f>
        <v>0</v>
      </c>
      <c r="CW64" s="369">
        <f t="shared" si="0"/>
        <v>0</v>
      </c>
      <c r="CX64" s="102" t="str">
        <f t="shared" si="1"/>
        <v>D</v>
      </c>
      <c r="CY64" s="101">
        <f>'Marks Entry'!BW66</f>
        <v>0</v>
      </c>
      <c r="CZ64" s="102" t="str">
        <f t="shared" si="2"/>
        <v>D</v>
      </c>
      <c r="DA64" s="715"/>
      <c r="DB64" s="47">
        <f t="shared" si="34"/>
        <v>0</v>
      </c>
      <c r="DC64" s="51">
        <f t="shared" si="3"/>
        <v>0</v>
      </c>
      <c r="DD64" s="51">
        <f t="shared" si="4"/>
        <v>0</v>
      </c>
      <c r="DE64" s="52">
        <f t="shared" si="5"/>
        <v>0</v>
      </c>
      <c r="DF64" s="304">
        <f t="shared" si="6"/>
        <v>0</v>
      </c>
      <c r="DG64" s="302">
        <f t="shared" si="7"/>
        <v>0</v>
      </c>
      <c r="DH64" s="302">
        <f t="shared" si="8"/>
        <v>0</v>
      </c>
      <c r="DI64" s="303">
        <f t="shared" si="9"/>
        <v>0</v>
      </c>
      <c r="DJ64" s="47">
        <f t="shared" si="10"/>
        <v>0</v>
      </c>
      <c r="DK64" s="51">
        <f t="shared" si="11"/>
        <v>0</v>
      </c>
      <c r="DL64" s="51">
        <f t="shared" si="12"/>
        <v>0</v>
      </c>
      <c r="DM64" s="52">
        <f t="shared" si="13"/>
        <v>0</v>
      </c>
      <c r="DN64" s="304">
        <f t="shared" si="14"/>
        <v>0</v>
      </c>
      <c r="DO64" s="302">
        <f t="shared" si="15"/>
        <v>0</v>
      </c>
      <c r="DP64" s="302">
        <f t="shared" si="16"/>
        <v>0</v>
      </c>
      <c r="DQ64" s="303">
        <f t="shared" si="17"/>
        <v>0</v>
      </c>
      <c r="DR64" s="47">
        <f t="shared" si="35"/>
        <v>0</v>
      </c>
      <c r="DS64" s="51">
        <f t="shared" si="18"/>
        <v>0</v>
      </c>
      <c r="DT64" s="51">
        <f t="shared" si="19"/>
        <v>0</v>
      </c>
      <c r="DU64" s="354">
        <f t="shared" si="20"/>
        <v>0</v>
      </c>
      <c r="DV64" s="304">
        <f t="shared" si="21"/>
        <v>0</v>
      </c>
      <c r="DW64" s="302">
        <f t="shared" si="22"/>
        <v>0</v>
      </c>
      <c r="DX64" s="302">
        <f t="shared" si="23"/>
        <v>0</v>
      </c>
      <c r="DY64" s="303">
        <f t="shared" si="24"/>
        <v>0</v>
      </c>
      <c r="DZ64" s="47" t="str">
        <f t="shared" si="25"/>
        <v/>
      </c>
      <c r="EA64" s="51" t="str">
        <f t="shared" si="26"/>
        <v/>
      </c>
      <c r="EB64" s="51" t="str">
        <f t="shared" si="27"/>
        <v/>
      </c>
      <c r="EC64" s="52" t="str">
        <f t="shared" si="28"/>
        <v/>
      </c>
      <c r="ED64" s="304">
        <f t="shared" si="29"/>
        <v>0</v>
      </c>
      <c r="EE64" s="306" t="str">
        <f t="shared" si="30"/>
        <v>D</v>
      </c>
      <c r="EF64" s="47">
        <f t="shared" si="31"/>
        <v>0</v>
      </c>
      <c r="EG64" s="48" t="str">
        <f t="shared" si="32"/>
        <v>D</v>
      </c>
      <c r="EH64" s="653"/>
    </row>
    <row r="65" spans="1:138" s="20" customFormat="1" ht="17.25" customHeight="1">
      <c r="A65" s="712"/>
      <c r="B65" s="90">
        <f t="shared" si="33"/>
        <v>0</v>
      </c>
      <c r="C65" s="19">
        <f>'Marks Entry'!D67</f>
        <v>0</v>
      </c>
      <c r="D65" s="19">
        <f>'Marks Entry'!E67</f>
        <v>0</v>
      </c>
      <c r="E65" s="106" t="str">
        <f>'Marks Entry'!F67</f>
        <v/>
      </c>
      <c r="F65" s="19">
        <f>'Marks Entry'!G67</f>
        <v>0</v>
      </c>
      <c r="G65" s="19">
        <f>'Marks Entry'!H67</f>
        <v>0</v>
      </c>
      <c r="H65" s="19">
        <f>'Marks Entry'!I67</f>
        <v>0</v>
      </c>
      <c r="I65" s="19">
        <f>'Marks Entry'!J67</f>
        <v>0</v>
      </c>
      <c r="J65" s="748">
        <f>'Marks Entry'!K67</f>
        <v>0</v>
      </c>
      <c r="K65" s="92" t="str">
        <f>'Marks Entry'!L67</f>
        <v/>
      </c>
      <c r="L65" s="93">
        <f>'Marks Entry'!M67</f>
        <v>0</v>
      </c>
      <c r="M65" s="94" t="str">
        <f>'Marks Entry'!N67</f>
        <v/>
      </c>
      <c r="N65" s="98">
        <f>'Marks Entry'!O67</f>
        <v>0</v>
      </c>
      <c r="O65" s="77">
        <f>'Marks Entry'!BY67</f>
        <v>0</v>
      </c>
      <c r="P65" s="76">
        <f>'Marks Entry'!BZ67</f>
        <v>0</v>
      </c>
      <c r="Q65" s="76">
        <f>'Marks Entry'!CA67</f>
        <v>0</v>
      </c>
      <c r="R65" s="76">
        <f>'Marks Entry'!CB67</f>
        <v>0</v>
      </c>
      <c r="S65" s="76">
        <f>'Marks Entry'!CC67</f>
        <v>0</v>
      </c>
      <c r="T65" s="76">
        <f>'Marks Entry'!CD67</f>
        <v>0</v>
      </c>
      <c r="U65" s="76">
        <f>'Marks Entry'!CE67</f>
        <v>0</v>
      </c>
      <c r="V65" s="76">
        <f>'Marks Entry'!CF67</f>
        <v>0</v>
      </c>
      <c r="W65" s="76">
        <f>'Marks Entry'!CG67</f>
        <v>0</v>
      </c>
      <c r="X65" s="76">
        <f>'Marks Entry'!CH67</f>
        <v>0</v>
      </c>
      <c r="Y65" s="76">
        <f>'Marks Entry'!CI67</f>
        <v>0</v>
      </c>
      <c r="Z65" s="78">
        <f>'Marks Entry'!CJ67</f>
        <v>0</v>
      </c>
      <c r="AA65" s="77">
        <f>'Marks Entry'!CK67</f>
        <v>0</v>
      </c>
      <c r="AB65" s="76">
        <f>'Marks Entry'!CL67</f>
        <v>0</v>
      </c>
      <c r="AC65" s="76">
        <f>'Marks Entry'!CM67</f>
        <v>0</v>
      </c>
      <c r="AD65" s="76">
        <f>'Marks Entry'!CN67</f>
        <v>0</v>
      </c>
      <c r="AE65" s="76">
        <f>'Marks Entry'!CO67</f>
        <v>0</v>
      </c>
      <c r="AF65" s="76">
        <f>'Marks Entry'!CP67</f>
        <v>0</v>
      </c>
      <c r="AG65" s="76">
        <f>'Marks Entry'!CQ67</f>
        <v>0</v>
      </c>
      <c r="AH65" s="76">
        <f>'Marks Entry'!CR67</f>
        <v>0</v>
      </c>
      <c r="AI65" s="76">
        <f>'Marks Entry'!CS67</f>
        <v>0</v>
      </c>
      <c r="AJ65" s="76">
        <f>'Marks Entry'!CT67</f>
        <v>0</v>
      </c>
      <c r="AK65" s="76">
        <f>'Marks Entry'!CU67</f>
        <v>0</v>
      </c>
      <c r="AL65" s="78">
        <f>'Marks Entry'!CV67</f>
        <v>0</v>
      </c>
      <c r="AM65" s="77">
        <f>'Marks Entry'!CW67</f>
        <v>0</v>
      </c>
      <c r="AN65" s="76">
        <f>'Marks Entry'!CX67</f>
        <v>0</v>
      </c>
      <c r="AO65" s="76">
        <f>'Marks Entry'!CY67</f>
        <v>0</v>
      </c>
      <c r="AP65" s="76">
        <f>'Marks Entry'!CZ67</f>
        <v>0</v>
      </c>
      <c r="AQ65" s="76">
        <f>'Marks Entry'!DA67</f>
        <v>0</v>
      </c>
      <c r="AR65" s="76">
        <f>'Marks Entry'!DB67</f>
        <v>0</v>
      </c>
      <c r="AS65" s="76">
        <f>'Marks Entry'!DC67</f>
        <v>0</v>
      </c>
      <c r="AT65" s="76">
        <f>'Marks Entry'!DD67</f>
        <v>0</v>
      </c>
      <c r="AU65" s="76">
        <f>'Marks Entry'!DE67</f>
        <v>0</v>
      </c>
      <c r="AV65" s="76">
        <f>'Marks Entry'!DF67</f>
        <v>0</v>
      </c>
      <c r="AW65" s="76">
        <f>'Marks Entry'!DG67</f>
        <v>0</v>
      </c>
      <c r="AX65" s="78">
        <f>'Marks Entry'!DH67</f>
        <v>0</v>
      </c>
      <c r="AY65" s="77">
        <f>'Marks Entry'!DI67</f>
        <v>0</v>
      </c>
      <c r="AZ65" s="76">
        <f>'Marks Entry'!DJ67</f>
        <v>0</v>
      </c>
      <c r="BA65" s="76">
        <f>'Marks Entry'!DK67</f>
        <v>0</v>
      </c>
      <c r="BB65" s="76">
        <f>'Marks Entry'!DL67</f>
        <v>0</v>
      </c>
      <c r="BC65" s="76">
        <f>'Marks Entry'!DM67</f>
        <v>0</v>
      </c>
      <c r="BD65" s="76">
        <f>'Marks Entry'!DN67</f>
        <v>0</v>
      </c>
      <c r="BE65" s="76">
        <f>'Marks Entry'!DO67</f>
        <v>0</v>
      </c>
      <c r="BF65" s="76">
        <f>'Marks Entry'!DP67</f>
        <v>0</v>
      </c>
      <c r="BG65" s="76">
        <f>'Marks Entry'!DQ67</f>
        <v>0</v>
      </c>
      <c r="BH65" s="76">
        <f>'Marks Entry'!DR67</f>
        <v>0</v>
      </c>
      <c r="BI65" s="76">
        <f>'Marks Entry'!DS67</f>
        <v>0</v>
      </c>
      <c r="BJ65" s="78">
        <f>'Marks Entry'!DT67</f>
        <v>0</v>
      </c>
      <c r="BK65" s="77">
        <f>'Marks Entry'!DU67</f>
        <v>0</v>
      </c>
      <c r="BL65" s="76">
        <f>'Marks Entry'!DV67</f>
        <v>0</v>
      </c>
      <c r="BM65" s="76">
        <f>'Marks Entry'!DW67</f>
        <v>0</v>
      </c>
      <c r="BN65" s="76">
        <f>'Marks Entry'!DX67</f>
        <v>0</v>
      </c>
      <c r="BO65" s="76">
        <f>'Marks Entry'!DY67</f>
        <v>0</v>
      </c>
      <c r="BP65" s="76">
        <f>'Marks Entry'!DZ67</f>
        <v>0</v>
      </c>
      <c r="BQ65" s="76">
        <f>'Marks Entry'!EA67</f>
        <v>0</v>
      </c>
      <c r="BR65" s="76">
        <f>'Marks Entry'!EB67</f>
        <v>0</v>
      </c>
      <c r="BS65" s="76">
        <f>'Marks Entry'!EC67</f>
        <v>0</v>
      </c>
      <c r="BT65" s="76">
        <f>'Marks Entry'!ED67</f>
        <v>0</v>
      </c>
      <c r="BU65" s="76">
        <f>'Marks Entry'!EE67</f>
        <v>0</v>
      </c>
      <c r="BV65" s="78">
        <f>'Marks Entry'!EF67</f>
        <v>0</v>
      </c>
      <c r="BW65" s="77">
        <f>IF($BW$2="","",'Marks Entry'!EG67)</f>
        <v>0</v>
      </c>
      <c r="BX65" s="76">
        <f>IF($BW$2="","",'Marks Entry'!EH67)</f>
        <v>0</v>
      </c>
      <c r="BY65" s="76">
        <f>IF($BW$2="","",'Marks Entry'!EI67)</f>
        <v>0</v>
      </c>
      <c r="BZ65" s="76">
        <f>IF($BW$2="","",'Marks Entry'!EJ67)</f>
        <v>0</v>
      </c>
      <c r="CA65" s="76">
        <f>IF($BW$2="","",'Marks Entry'!EK67)</f>
        <v>0</v>
      </c>
      <c r="CB65" s="76">
        <f>IF($BW$2="","",'Marks Entry'!EL67)</f>
        <v>0</v>
      </c>
      <c r="CC65" s="76">
        <f>IF($BW$2="","",'Marks Entry'!EM67)</f>
        <v>0</v>
      </c>
      <c r="CD65" s="76">
        <f>IF($BW$2="","",'Marks Entry'!EN67)</f>
        <v>0</v>
      </c>
      <c r="CE65" s="76">
        <f>IF($BW$2="","",'Marks Entry'!EO67)</f>
        <v>0</v>
      </c>
      <c r="CF65" s="76">
        <f>IF($BW$2="","",'Marks Entry'!EP67)</f>
        <v>0</v>
      </c>
      <c r="CG65" s="76">
        <f>IF($BW$2="","",'Marks Entry'!EQ67)</f>
        <v>0</v>
      </c>
      <c r="CH65" s="78">
        <f>IF($BW$2="","",'Marks Entry'!ER67)</f>
        <v>0</v>
      </c>
      <c r="CI65" s="77" t="str">
        <f>IF($CI$2="","",'Marks Entry'!ES67)</f>
        <v/>
      </c>
      <c r="CJ65" s="76" t="str">
        <f>IF($CI$2="","",'Marks Entry'!ET67)</f>
        <v/>
      </c>
      <c r="CK65" s="76" t="str">
        <f>IF($CI$2="","",'Marks Entry'!EU67)</f>
        <v/>
      </c>
      <c r="CL65" s="76" t="str">
        <f>IF($CI$2="","",'Marks Entry'!EV67)</f>
        <v/>
      </c>
      <c r="CM65" s="76" t="str">
        <f>IF($CI$2="","",'Marks Entry'!EW67)</f>
        <v/>
      </c>
      <c r="CN65" s="76" t="str">
        <f>IF($CI$2="","",'Marks Entry'!EX67)</f>
        <v/>
      </c>
      <c r="CO65" s="76" t="str">
        <f>IF($CI$2="","",'Marks Entry'!EY67)</f>
        <v/>
      </c>
      <c r="CP65" s="76" t="str">
        <f>IF($CI$2="","",'Marks Entry'!EZ67)</f>
        <v/>
      </c>
      <c r="CQ65" s="76" t="str">
        <f>IF($CI$2="","",'Marks Entry'!FA67)</f>
        <v/>
      </c>
      <c r="CR65" s="76" t="str">
        <f>IF($CI$2="","",'Marks Entry'!FB67)</f>
        <v/>
      </c>
      <c r="CS65" s="76" t="str">
        <f>IF($CI$2="","",'Marks Entry'!FC67)</f>
        <v/>
      </c>
      <c r="CT65" s="78" t="str">
        <f>IF($CI$2="","",'Marks Entry'!FD67)</f>
        <v/>
      </c>
      <c r="CU65" s="368">
        <f>'Marks Entry'!BU67</f>
        <v>0</v>
      </c>
      <c r="CV65" s="369">
        <f>'Marks Entry'!BV67</f>
        <v>0</v>
      </c>
      <c r="CW65" s="369">
        <f t="shared" si="0"/>
        <v>0</v>
      </c>
      <c r="CX65" s="102" t="str">
        <f t="shared" si="1"/>
        <v>D</v>
      </c>
      <c r="CY65" s="101">
        <f>'Marks Entry'!BW67</f>
        <v>0</v>
      </c>
      <c r="CZ65" s="102" t="str">
        <f t="shared" si="2"/>
        <v>D</v>
      </c>
      <c r="DA65" s="715"/>
      <c r="DB65" s="47">
        <f t="shared" si="34"/>
        <v>0</v>
      </c>
      <c r="DC65" s="51">
        <f t="shared" si="3"/>
        <v>0</v>
      </c>
      <c r="DD65" s="51">
        <f t="shared" si="4"/>
        <v>0</v>
      </c>
      <c r="DE65" s="52">
        <f t="shared" si="5"/>
        <v>0</v>
      </c>
      <c r="DF65" s="304">
        <f t="shared" si="6"/>
        <v>0</v>
      </c>
      <c r="DG65" s="302">
        <f t="shared" si="7"/>
        <v>0</v>
      </c>
      <c r="DH65" s="302">
        <f t="shared" si="8"/>
        <v>0</v>
      </c>
      <c r="DI65" s="303">
        <f t="shared" si="9"/>
        <v>0</v>
      </c>
      <c r="DJ65" s="47">
        <f t="shared" si="10"/>
        <v>0</v>
      </c>
      <c r="DK65" s="51">
        <f t="shared" si="11"/>
        <v>0</v>
      </c>
      <c r="DL65" s="51">
        <f t="shared" si="12"/>
        <v>0</v>
      </c>
      <c r="DM65" s="52">
        <f t="shared" si="13"/>
        <v>0</v>
      </c>
      <c r="DN65" s="304">
        <f t="shared" si="14"/>
        <v>0</v>
      </c>
      <c r="DO65" s="302">
        <f t="shared" si="15"/>
        <v>0</v>
      </c>
      <c r="DP65" s="302">
        <f t="shared" si="16"/>
        <v>0</v>
      </c>
      <c r="DQ65" s="303">
        <f t="shared" si="17"/>
        <v>0</v>
      </c>
      <c r="DR65" s="47">
        <f t="shared" si="35"/>
        <v>0</v>
      </c>
      <c r="DS65" s="51">
        <f t="shared" si="18"/>
        <v>0</v>
      </c>
      <c r="DT65" s="51">
        <f t="shared" si="19"/>
        <v>0</v>
      </c>
      <c r="DU65" s="354">
        <f t="shared" si="20"/>
        <v>0</v>
      </c>
      <c r="DV65" s="304">
        <f t="shared" si="21"/>
        <v>0</v>
      </c>
      <c r="DW65" s="302">
        <f t="shared" si="22"/>
        <v>0</v>
      </c>
      <c r="DX65" s="302">
        <f t="shared" si="23"/>
        <v>0</v>
      </c>
      <c r="DY65" s="303">
        <f t="shared" si="24"/>
        <v>0</v>
      </c>
      <c r="DZ65" s="47" t="str">
        <f t="shared" si="25"/>
        <v/>
      </c>
      <c r="EA65" s="51" t="str">
        <f t="shared" si="26"/>
        <v/>
      </c>
      <c r="EB65" s="51" t="str">
        <f t="shared" si="27"/>
        <v/>
      </c>
      <c r="EC65" s="52" t="str">
        <f t="shared" si="28"/>
        <v/>
      </c>
      <c r="ED65" s="304">
        <f t="shared" si="29"/>
        <v>0</v>
      </c>
      <c r="EE65" s="306" t="str">
        <f t="shared" si="30"/>
        <v>D</v>
      </c>
      <c r="EF65" s="47">
        <f t="shared" si="31"/>
        <v>0</v>
      </c>
      <c r="EG65" s="48" t="str">
        <f t="shared" si="32"/>
        <v>D</v>
      </c>
      <c r="EH65" s="653"/>
    </row>
    <row r="66" spans="1:138" s="20" customFormat="1" ht="17.25" customHeight="1">
      <c r="A66" s="712"/>
      <c r="B66" s="90">
        <f t="shared" si="33"/>
        <v>0</v>
      </c>
      <c r="C66" s="19">
        <f>'Marks Entry'!D68</f>
        <v>0</v>
      </c>
      <c r="D66" s="19">
        <f>'Marks Entry'!E68</f>
        <v>0</v>
      </c>
      <c r="E66" s="106" t="str">
        <f>'Marks Entry'!F68</f>
        <v/>
      </c>
      <c r="F66" s="19">
        <f>'Marks Entry'!G68</f>
        <v>0</v>
      </c>
      <c r="G66" s="19">
        <f>'Marks Entry'!H68</f>
        <v>0</v>
      </c>
      <c r="H66" s="19">
        <f>'Marks Entry'!I68</f>
        <v>0</v>
      </c>
      <c r="I66" s="19">
        <f>'Marks Entry'!J68</f>
        <v>0</v>
      </c>
      <c r="J66" s="748">
        <f>'Marks Entry'!K68</f>
        <v>0</v>
      </c>
      <c r="K66" s="92" t="str">
        <f>'Marks Entry'!L68</f>
        <v/>
      </c>
      <c r="L66" s="93">
        <f>'Marks Entry'!M68</f>
        <v>0</v>
      </c>
      <c r="M66" s="94" t="str">
        <f>'Marks Entry'!N68</f>
        <v/>
      </c>
      <c r="N66" s="98">
        <f>'Marks Entry'!O68</f>
        <v>0</v>
      </c>
      <c r="O66" s="77">
        <f>'Marks Entry'!BY68</f>
        <v>0</v>
      </c>
      <c r="P66" s="76">
        <f>'Marks Entry'!BZ68</f>
        <v>0</v>
      </c>
      <c r="Q66" s="76">
        <f>'Marks Entry'!CA68</f>
        <v>0</v>
      </c>
      <c r="R66" s="76">
        <f>'Marks Entry'!CB68</f>
        <v>0</v>
      </c>
      <c r="S66" s="76">
        <f>'Marks Entry'!CC68</f>
        <v>0</v>
      </c>
      <c r="T66" s="76">
        <f>'Marks Entry'!CD68</f>
        <v>0</v>
      </c>
      <c r="U66" s="76">
        <f>'Marks Entry'!CE68</f>
        <v>0</v>
      </c>
      <c r="V66" s="76">
        <f>'Marks Entry'!CF68</f>
        <v>0</v>
      </c>
      <c r="W66" s="76">
        <f>'Marks Entry'!CG68</f>
        <v>0</v>
      </c>
      <c r="X66" s="76">
        <f>'Marks Entry'!CH68</f>
        <v>0</v>
      </c>
      <c r="Y66" s="76">
        <f>'Marks Entry'!CI68</f>
        <v>0</v>
      </c>
      <c r="Z66" s="78">
        <f>'Marks Entry'!CJ68</f>
        <v>0</v>
      </c>
      <c r="AA66" s="77">
        <f>'Marks Entry'!CK68</f>
        <v>0</v>
      </c>
      <c r="AB66" s="76">
        <f>'Marks Entry'!CL68</f>
        <v>0</v>
      </c>
      <c r="AC66" s="76">
        <f>'Marks Entry'!CM68</f>
        <v>0</v>
      </c>
      <c r="AD66" s="76">
        <f>'Marks Entry'!CN68</f>
        <v>0</v>
      </c>
      <c r="AE66" s="76">
        <f>'Marks Entry'!CO68</f>
        <v>0</v>
      </c>
      <c r="AF66" s="76">
        <f>'Marks Entry'!CP68</f>
        <v>0</v>
      </c>
      <c r="AG66" s="76">
        <f>'Marks Entry'!CQ68</f>
        <v>0</v>
      </c>
      <c r="AH66" s="76">
        <f>'Marks Entry'!CR68</f>
        <v>0</v>
      </c>
      <c r="AI66" s="76">
        <f>'Marks Entry'!CS68</f>
        <v>0</v>
      </c>
      <c r="AJ66" s="76">
        <f>'Marks Entry'!CT68</f>
        <v>0</v>
      </c>
      <c r="AK66" s="76">
        <f>'Marks Entry'!CU68</f>
        <v>0</v>
      </c>
      <c r="AL66" s="78">
        <f>'Marks Entry'!CV68</f>
        <v>0</v>
      </c>
      <c r="AM66" s="77">
        <f>'Marks Entry'!CW68</f>
        <v>0</v>
      </c>
      <c r="AN66" s="76">
        <f>'Marks Entry'!CX68</f>
        <v>0</v>
      </c>
      <c r="AO66" s="76">
        <f>'Marks Entry'!CY68</f>
        <v>0</v>
      </c>
      <c r="AP66" s="76">
        <f>'Marks Entry'!CZ68</f>
        <v>0</v>
      </c>
      <c r="AQ66" s="76">
        <f>'Marks Entry'!DA68</f>
        <v>0</v>
      </c>
      <c r="AR66" s="76">
        <f>'Marks Entry'!DB68</f>
        <v>0</v>
      </c>
      <c r="AS66" s="76">
        <f>'Marks Entry'!DC68</f>
        <v>0</v>
      </c>
      <c r="AT66" s="76">
        <f>'Marks Entry'!DD68</f>
        <v>0</v>
      </c>
      <c r="AU66" s="76">
        <f>'Marks Entry'!DE68</f>
        <v>0</v>
      </c>
      <c r="AV66" s="76">
        <f>'Marks Entry'!DF68</f>
        <v>0</v>
      </c>
      <c r="AW66" s="76">
        <f>'Marks Entry'!DG68</f>
        <v>0</v>
      </c>
      <c r="AX66" s="78">
        <f>'Marks Entry'!DH68</f>
        <v>0</v>
      </c>
      <c r="AY66" s="77">
        <f>'Marks Entry'!DI68</f>
        <v>0</v>
      </c>
      <c r="AZ66" s="76">
        <f>'Marks Entry'!DJ68</f>
        <v>0</v>
      </c>
      <c r="BA66" s="76">
        <f>'Marks Entry'!DK68</f>
        <v>0</v>
      </c>
      <c r="BB66" s="76">
        <f>'Marks Entry'!DL68</f>
        <v>0</v>
      </c>
      <c r="BC66" s="76">
        <f>'Marks Entry'!DM68</f>
        <v>0</v>
      </c>
      <c r="BD66" s="76">
        <f>'Marks Entry'!DN68</f>
        <v>0</v>
      </c>
      <c r="BE66" s="76">
        <f>'Marks Entry'!DO68</f>
        <v>0</v>
      </c>
      <c r="BF66" s="76">
        <f>'Marks Entry'!DP68</f>
        <v>0</v>
      </c>
      <c r="BG66" s="76">
        <f>'Marks Entry'!DQ68</f>
        <v>0</v>
      </c>
      <c r="BH66" s="76">
        <f>'Marks Entry'!DR68</f>
        <v>0</v>
      </c>
      <c r="BI66" s="76">
        <f>'Marks Entry'!DS68</f>
        <v>0</v>
      </c>
      <c r="BJ66" s="78">
        <f>'Marks Entry'!DT68</f>
        <v>0</v>
      </c>
      <c r="BK66" s="77">
        <f>'Marks Entry'!DU68</f>
        <v>0</v>
      </c>
      <c r="BL66" s="76">
        <f>'Marks Entry'!DV68</f>
        <v>0</v>
      </c>
      <c r="BM66" s="76">
        <f>'Marks Entry'!DW68</f>
        <v>0</v>
      </c>
      <c r="BN66" s="76">
        <f>'Marks Entry'!DX68</f>
        <v>0</v>
      </c>
      <c r="BO66" s="76">
        <f>'Marks Entry'!DY68</f>
        <v>0</v>
      </c>
      <c r="BP66" s="76">
        <f>'Marks Entry'!DZ68</f>
        <v>0</v>
      </c>
      <c r="BQ66" s="76">
        <f>'Marks Entry'!EA68</f>
        <v>0</v>
      </c>
      <c r="BR66" s="76">
        <f>'Marks Entry'!EB68</f>
        <v>0</v>
      </c>
      <c r="BS66" s="76">
        <f>'Marks Entry'!EC68</f>
        <v>0</v>
      </c>
      <c r="BT66" s="76">
        <f>'Marks Entry'!ED68</f>
        <v>0</v>
      </c>
      <c r="BU66" s="76">
        <f>'Marks Entry'!EE68</f>
        <v>0</v>
      </c>
      <c r="BV66" s="78">
        <f>'Marks Entry'!EF68</f>
        <v>0</v>
      </c>
      <c r="BW66" s="77">
        <f>IF($BW$2="","",'Marks Entry'!EG68)</f>
        <v>0</v>
      </c>
      <c r="BX66" s="76">
        <f>IF($BW$2="","",'Marks Entry'!EH68)</f>
        <v>0</v>
      </c>
      <c r="BY66" s="76">
        <f>IF($BW$2="","",'Marks Entry'!EI68)</f>
        <v>0</v>
      </c>
      <c r="BZ66" s="76">
        <f>IF($BW$2="","",'Marks Entry'!EJ68)</f>
        <v>0</v>
      </c>
      <c r="CA66" s="76">
        <f>IF($BW$2="","",'Marks Entry'!EK68)</f>
        <v>0</v>
      </c>
      <c r="CB66" s="76">
        <f>IF($BW$2="","",'Marks Entry'!EL68)</f>
        <v>0</v>
      </c>
      <c r="CC66" s="76">
        <f>IF($BW$2="","",'Marks Entry'!EM68)</f>
        <v>0</v>
      </c>
      <c r="CD66" s="76">
        <f>IF($BW$2="","",'Marks Entry'!EN68)</f>
        <v>0</v>
      </c>
      <c r="CE66" s="76">
        <f>IF($BW$2="","",'Marks Entry'!EO68)</f>
        <v>0</v>
      </c>
      <c r="CF66" s="76">
        <f>IF($BW$2="","",'Marks Entry'!EP68)</f>
        <v>0</v>
      </c>
      <c r="CG66" s="76">
        <f>IF($BW$2="","",'Marks Entry'!EQ68)</f>
        <v>0</v>
      </c>
      <c r="CH66" s="78">
        <f>IF($BW$2="","",'Marks Entry'!ER68)</f>
        <v>0</v>
      </c>
      <c r="CI66" s="77" t="str">
        <f>IF($CI$2="","",'Marks Entry'!ES68)</f>
        <v/>
      </c>
      <c r="CJ66" s="76" t="str">
        <f>IF($CI$2="","",'Marks Entry'!ET68)</f>
        <v/>
      </c>
      <c r="CK66" s="76" t="str">
        <f>IF($CI$2="","",'Marks Entry'!EU68)</f>
        <v/>
      </c>
      <c r="CL66" s="76" t="str">
        <f>IF($CI$2="","",'Marks Entry'!EV68)</f>
        <v/>
      </c>
      <c r="CM66" s="76" t="str">
        <f>IF($CI$2="","",'Marks Entry'!EW68)</f>
        <v/>
      </c>
      <c r="CN66" s="76" t="str">
        <f>IF($CI$2="","",'Marks Entry'!EX68)</f>
        <v/>
      </c>
      <c r="CO66" s="76" t="str">
        <f>IF($CI$2="","",'Marks Entry'!EY68)</f>
        <v/>
      </c>
      <c r="CP66" s="76" t="str">
        <f>IF($CI$2="","",'Marks Entry'!EZ68)</f>
        <v/>
      </c>
      <c r="CQ66" s="76" t="str">
        <f>IF($CI$2="","",'Marks Entry'!FA68)</f>
        <v/>
      </c>
      <c r="CR66" s="76" t="str">
        <f>IF($CI$2="","",'Marks Entry'!FB68)</f>
        <v/>
      </c>
      <c r="CS66" s="76" t="str">
        <f>IF($CI$2="","",'Marks Entry'!FC68)</f>
        <v/>
      </c>
      <c r="CT66" s="78" t="str">
        <f>IF($CI$2="","",'Marks Entry'!FD68)</f>
        <v/>
      </c>
      <c r="CU66" s="368">
        <f>'Marks Entry'!BU68</f>
        <v>0</v>
      </c>
      <c r="CV66" s="369">
        <f>'Marks Entry'!BV68</f>
        <v>0</v>
      </c>
      <c r="CW66" s="369">
        <f t="shared" si="0"/>
        <v>0</v>
      </c>
      <c r="CX66" s="102" t="str">
        <f t="shared" si="1"/>
        <v>D</v>
      </c>
      <c r="CY66" s="101">
        <f>'Marks Entry'!BW68</f>
        <v>0</v>
      </c>
      <c r="CZ66" s="102" t="str">
        <f t="shared" si="2"/>
        <v>D</v>
      </c>
      <c r="DA66" s="715"/>
      <c r="DB66" s="47">
        <f t="shared" si="34"/>
        <v>0</v>
      </c>
      <c r="DC66" s="51">
        <f t="shared" si="3"/>
        <v>0</v>
      </c>
      <c r="DD66" s="51">
        <f t="shared" si="4"/>
        <v>0</v>
      </c>
      <c r="DE66" s="52">
        <f t="shared" si="5"/>
        <v>0</v>
      </c>
      <c r="DF66" s="304">
        <f t="shared" si="6"/>
        <v>0</v>
      </c>
      <c r="DG66" s="302">
        <f t="shared" si="7"/>
        <v>0</v>
      </c>
      <c r="DH66" s="302">
        <f t="shared" si="8"/>
        <v>0</v>
      </c>
      <c r="DI66" s="303">
        <f t="shared" si="9"/>
        <v>0</v>
      </c>
      <c r="DJ66" s="47">
        <f t="shared" si="10"/>
        <v>0</v>
      </c>
      <c r="DK66" s="51">
        <f t="shared" si="11"/>
        <v>0</v>
      </c>
      <c r="DL66" s="51">
        <f t="shared" si="12"/>
        <v>0</v>
      </c>
      <c r="DM66" s="52">
        <f t="shared" si="13"/>
        <v>0</v>
      </c>
      <c r="DN66" s="304">
        <f t="shared" si="14"/>
        <v>0</v>
      </c>
      <c r="DO66" s="302">
        <f t="shared" si="15"/>
        <v>0</v>
      </c>
      <c r="DP66" s="302">
        <f t="shared" si="16"/>
        <v>0</v>
      </c>
      <c r="DQ66" s="303">
        <f t="shared" si="17"/>
        <v>0</v>
      </c>
      <c r="DR66" s="47">
        <f t="shared" si="35"/>
        <v>0</v>
      </c>
      <c r="DS66" s="51">
        <f t="shared" si="18"/>
        <v>0</v>
      </c>
      <c r="DT66" s="51">
        <f t="shared" si="19"/>
        <v>0</v>
      </c>
      <c r="DU66" s="354">
        <f t="shared" si="20"/>
        <v>0</v>
      </c>
      <c r="DV66" s="304">
        <f t="shared" si="21"/>
        <v>0</v>
      </c>
      <c r="DW66" s="302">
        <f t="shared" si="22"/>
        <v>0</v>
      </c>
      <c r="DX66" s="302">
        <f t="shared" si="23"/>
        <v>0</v>
      </c>
      <c r="DY66" s="303">
        <f t="shared" si="24"/>
        <v>0</v>
      </c>
      <c r="DZ66" s="47" t="str">
        <f t="shared" si="25"/>
        <v/>
      </c>
      <c r="EA66" s="51" t="str">
        <f t="shared" si="26"/>
        <v/>
      </c>
      <c r="EB66" s="51" t="str">
        <f t="shared" si="27"/>
        <v/>
      </c>
      <c r="EC66" s="52" t="str">
        <f t="shared" si="28"/>
        <v/>
      </c>
      <c r="ED66" s="304">
        <f t="shared" si="29"/>
        <v>0</v>
      </c>
      <c r="EE66" s="306" t="str">
        <f t="shared" si="30"/>
        <v>D</v>
      </c>
      <c r="EF66" s="47">
        <f t="shared" si="31"/>
        <v>0</v>
      </c>
      <c r="EG66" s="48" t="str">
        <f t="shared" si="32"/>
        <v>D</v>
      </c>
      <c r="EH66" s="653"/>
    </row>
    <row r="67" spans="1:138" s="20" customFormat="1" ht="17.25" customHeight="1">
      <c r="A67" s="712"/>
      <c r="B67" s="90">
        <f t="shared" si="33"/>
        <v>0</v>
      </c>
      <c r="C67" s="19">
        <f>'Marks Entry'!D69</f>
        <v>0</v>
      </c>
      <c r="D67" s="19">
        <f>'Marks Entry'!E69</f>
        <v>0</v>
      </c>
      <c r="E67" s="106" t="str">
        <f>'Marks Entry'!F69</f>
        <v/>
      </c>
      <c r="F67" s="19">
        <f>'Marks Entry'!G69</f>
        <v>0</v>
      </c>
      <c r="G67" s="19">
        <f>'Marks Entry'!H69</f>
        <v>0</v>
      </c>
      <c r="H67" s="19">
        <f>'Marks Entry'!I69</f>
        <v>0</v>
      </c>
      <c r="I67" s="19">
        <f>'Marks Entry'!J69</f>
        <v>0</v>
      </c>
      <c r="J67" s="748">
        <f>'Marks Entry'!K69</f>
        <v>0</v>
      </c>
      <c r="K67" s="92" t="str">
        <f>'Marks Entry'!L69</f>
        <v/>
      </c>
      <c r="L67" s="93">
        <f>'Marks Entry'!M69</f>
        <v>0</v>
      </c>
      <c r="M67" s="94" t="str">
        <f>'Marks Entry'!N69</f>
        <v/>
      </c>
      <c r="N67" s="98">
        <f>'Marks Entry'!O69</f>
        <v>0</v>
      </c>
      <c r="O67" s="77">
        <f>'Marks Entry'!BY69</f>
        <v>0</v>
      </c>
      <c r="P67" s="76">
        <f>'Marks Entry'!BZ69</f>
        <v>0</v>
      </c>
      <c r="Q67" s="76">
        <f>'Marks Entry'!CA69</f>
        <v>0</v>
      </c>
      <c r="R67" s="76">
        <f>'Marks Entry'!CB69</f>
        <v>0</v>
      </c>
      <c r="S67" s="76">
        <f>'Marks Entry'!CC69</f>
        <v>0</v>
      </c>
      <c r="T67" s="76">
        <f>'Marks Entry'!CD69</f>
        <v>0</v>
      </c>
      <c r="U67" s="76">
        <f>'Marks Entry'!CE69</f>
        <v>0</v>
      </c>
      <c r="V67" s="76">
        <f>'Marks Entry'!CF69</f>
        <v>0</v>
      </c>
      <c r="W67" s="76">
        <f>'Marks Entry'!CG69</f>
        <v>0</v>
      </c>
      <c r="X67" s="76">
        <f>'Marks Entry'!CH69</f>
        <v>0</v>
      </c>
      <c r="Y67" s="76">
        <f>'Marks Entry'!CI69</f>
        <v>0</v>
      </c>
      <c r="Z67" s="78">
        <f>'Marks Entry'!CJ69</f>
        <v>0</v>
      </c>
      <c r="AA67" s="77">
        <f>'Marks Entry'!CK69</f>
        <v>0</v>
      </c>
      <c r="AB67" s="76">
        <f>'Marks Entry'!CL69</f>
        <v>0</v>
      </c>
      <c r="AC67" s="76">
        <f>'Marks Entry'!CM69</f>
        <v>0</v>
      </c>
      <c r="AD67" s="76">
        <f>'Marks Entry'!CN69</f>
        <v>0</v>
      </c>
      <c r="AE67" s="76">
        <f>'Marks Entry'!CO69</f>
        <v>0</v>
      </c>
      <c r="AF67" s="76">
        <f>'Marks Entry'!CP69</f>
        <v>0</v>
      </c>
      <c r="AG67" s="76">
        <f>'Marks Entry'!CQ69</f>
        <v>0</v>
      </c>
      <c r="AH67" s="76">
        <f>'Marks Entry'!CR69</f>
        <v>0</v>
      </c>
      <c r="AI67" s="76">
        <f>'Marks Entry'!CS69</f>
        <v>0</v>
      </c>
      <c r="AJ67" s="76">
        <f>'Marks Entry'!CT69</f>
        <v>0</v>
      </c>
      <c r="AK67" s="76">
        <f>'Marks Entry'!CU69</f>
        <v>0</v>
      </c>
      <c r="AL67" s="78">
        <f>'Marks Entry'!CV69</f>
        <v>0</v>
      </c>
      <c r="AM67" s="77">
        <f>'Marks Entry'!CW69</f>
        <v>0</v>
      </c>
      <c r="AN67" s="76">
        <f>'Marks Entry'!CX69</f>
        <v>0</v>
      </c>
      <c r="AO67" s="76">
        <f>'Marks Entry'!CY69</f>
        <v>0</v>
      </c>
      <c r="AP67" s="76">
        <f>'Marks Entry'!CZ69</f>
        <v>0</v>
      </c>
      <c r="AQ67" s="76">
        <f>'Marks Entry'!DA69</f>
        <v>0</v>
      </c>
      <c r="AR67" s="76">
        <f>'Marks Entry'!DB69</f>
        <v>0</v>
      </c>
      <c r="AS67" s="76">
        <f>'Marks Entry'!DC69</f>
        <v>0</v>
      </c>
      <c r="AT67" s="76">
        <f>'Marks Entry'!DD69</f>
        <v>0</v>
      </c>
      <c r="AU67" s="76">
        <f>'Marks Entry'!DE69</f>
        <v>0</v>
      </c>
      <c r="AV67" s="76">
        <f>'Marks Entry'!DF69</f>
        <v>0</v>
      </c>
      <c r="AW67" s="76">
        <f>'Marks Entry'!DG69</f>
        <v>0</v>
      </c>
      <c r="AX67" s="78">
        <f>'Marks Entry'!DH69</f>
        <v>0</v>
      </c>
      <c r="AY67" s="77">
        <f>'Marks Entry'!DI69</f>
        <v>0</v>
      </c>
      <c r="AZ67" s="76">
        <f>'Marks Entry'!DJ69</f>
        <v>0</v>
      </c>
      <c r="BA67" s="76">
        <f>'Marks Entry'!DK69</f>
        <v>0</v>
      </c>
      <c r="BB67" s="76">
        <f>'Marks Entry'!DL69</f>
        <v>0</v>
      </c>
      <c r="BC67" s="76">
        <f>'Marks Entry'!DM69</f>
        <v>0</v>
      </c>
      <c r="BD67" s="76">
        <f>'Marks Entry'!DN69</f>
        <v>0</v>
      </c>
      <c r="BE67" s="76">
        <f>'Marks Entry'!DO69</f>
        <v>0</v>
      </c>
      <c r="BF67" s="76">
        <f>'Marks Entry'!DP69</f>
        <v>0</v>
      </c>
      <c r="BG67" s="76">
        <f>'Marks Entry'!DQ69</f>
        <v>0</v>
      </c>
      <c r="BH67" s="76">
        <f>'Marks Entry'!DR69</f>
        <v>0</v>
      </c>
      <c r="BI67" s="76">
        <f>'Marks Entry'!DS69</f>
        <v>0</v>
      </c>
      <c r="BJ67" s="78">
        <f>'Marks Entry'!DT69</f>
        <v>0</v>
      </c>
      <c r="BK67" s="77">
        <f>'Marks Entry'!DU69</f>
        <v>0</v>
      </c>
      <c r="BL67" s="76">
        <f>'Marks Entry'!DV69</f>
        <v>0</v>
      </c>
      <c r="BM67" s="76">
        <f>'Marks Entry'!DW69</f>
        <v>0</v>
      </c>
      <c r="BN67" s="76">
        <f>'Marks Entry'!DX69</f>
        <v>0</v>
      </c>
      <c r="BO67" s="76">
        <f>'Marks Entry'!DY69</f>
        <v>0</v>
      </c>
      <c r="BP67" s="76">
        <f>'Marks Entry'!DZ69</f>
        <v>0</v>
      </c>
      <c r="BQ67" s="76">
        <f>'Marks Entry'!EA69</f>
        <v>0</v>
      </c>
      <c r="BR67" s="76">
        <f>'Marks Entry'!EB69</f>
        <v>0</v>
      </c>
      <c r="BS67" s="76">
        <f>'Marks Entry'!EC69</f>
        <v>0</v>
      </c>
      <c r="BT67" s="76">
        <f>'Marks Entry'!ED69</f>
        <v>0</v>
      </c>
      <c r="BU67" s="76">
        <f>'Marks Entry'!EE69</f>
        <v>0</v>
      </c>
      <c r="BV67" s="78">
        <f>'Marks Entry'!EF69</f>
        <v>0</v>
      </c>
      <c r="BW67" s="77">
        <f>IF($BW$2="","",'Marks Entry'!EG69)</f>
        <v>0</v>
      </c>
      <c r="BX67" s="76">
        <f>IF($BW$2="","",'Marks Entry'!EH69)</f>
        <v>0</v>
      </c>
      <c r="BY67" s="76">
        <f>IF($BW$2="","",'Marks Entry'!EI69)</f>
        <v>0</v>
      </c>
      <c r="BZ67" s="76">
        <f>IF($BW$2="","",'Marks Entry'!EJ69)</f>
        <v>0</v>
      </c>
      <c r="CA67" s="76">
        <f>IF($BW$2="","",'Marks Entry'!EK69)</f>
        <v>0</v>
      </c>
      <c r="CB67" s="76">
        <f>IF($BW$2="","",'Marks Entry'!EL69)</f>
        <v>0</v>
      </c>
      <c r="CC67" s="76">
        <f>IF($BW$2="","",'Marks Entry'!EM69)</f>
        <v>0</v>
      </c>
      <c r="CD67" s="76">
        <f>IF($BW$2="","",'Marks Entry'!EN69)</f>
        <v>0</v>
      </c>
      <c r="CE67" s="76">
        <f>IF($BW$2="","",'Marks Entry'!EO69)</f>
        <v>0</v>
      </c>
      <c r="CF67" s="76">
        <f>IF($BW$2="","",'Marks Entry'!EP69)</f>
        <v>0</v>
      </c>
      <c r="CG67" s="76">
        <f>IF($BW$2="","",'Marks Entry'!EQ69)</f>
        <v>0</v>
      </c>
      <c r="CH67" s="78">
        <f>IF($BW$2="","",'Marks Entry'!ER69)</f>
        <v>0</v>
      </c>
      <c r="CI67" s="77" t="str">
        <f>IF($CI$2="","",'Marks Entry'!ES69)</f>
        <v/>
      </c>
      <c r="CJ67" s="76" t="str">
        <f>IF($CI$2="","",'Marks Entry'!ET69)</f>
        <v/>
      </c>
      <c r="CK67" s="76" t="str">
        <f>IF($CI$2="","",'Marks Entry'!EU69)</f>
        <v/>
      </c>
      <c r="CL67" s="76" t="str">
        <f>IF($CI$2="","",'Marks Entry'!EV69)</f>
        <v/>
      </c>
      <c r="CM67" s="76" t="str">
        <f>IF($CI$2="","",'Marks Entry'!EW69)</f>
        <v/>
      </c>
      <c r="CN67" s="76" t="str">
        <f>IF($CI$2="","",'Marks Entry'!EX69)</f>
        <v/>
      </c>
      <c r="CO67" s="76" t="str">
        <f>IF($CI$2="","",'Marks Entry'!EY69)</f>
        <v/>
      </c>
      <c r="CP67" s="76" t="str">
        <f>IF($CI$2="","",'Marks Entry'!EZ69)</f>
        <v/>
      </c>
      <c r="CQ67" s="76" t="str">
        <f>IF($CI$2="","",'Marks Entry'!FA69)</f>
        <v/>
      </c>
      <c r="CR67" s="76" t="str">
        <f>IF($CI$2="","",'Marks Entry'!FB69)</f>
        <v/>
      </c>
      <c r="CS67" s="76" t="str">
        <f>IF($CI$2="","",'Marks Entry'!FC69)</f>
        <v/>
      </c>
      <c r="CT67" s="78" t="str">
        <f>IF($CI$2="","",'Marks Entry'!FD69)</f>
        <v/>
      </c>
      <c r="CU67" s="368">
        <f>'Marks Entry'!BU69</f>
        <v>0</v>
      </c>
      <c r="CV67" s="369">
        <f>'Marks Entry'!BV69</f>
        <v>0</v>
      </c>
      <c r="CW67" s="369">
        <f t="shared" si="0"/>
        <v>0</v>
      </c>
      <c r="CX67" s="102" t="str">
        <f t="shared" si="1"/>
        <v>D</v>
      </c>
      <c r="CY67" s="101">
        <f>'Marks Entry'!BW69</f>
        <v>0</v>
      </c>
      <c r="CZ67" s="102" t="str">
        <f t="shared" si="2"/>
        <v>D</v>
      </c>
      <c r="DA67" s="715"/>
      <c r="DB67" s="47">
        <f t="shared" si="34"/>
        <v>0</v>
      </c>
      <c r="DC67" s="51">
        <f t="shared" si="3"/>
        <v>0</v>
      </c>
      <c r="DD67" s="51">
        <f t="shared" si="4"/>
        <v>0</v>
      </c>
      <c r="DE67" s="52">
        <f t="shared" si="5"/>
        <v>0</v>
      </c>
      <c r="DF67" s="304">
        <f t="shared" si="6"/>
        <v>0</v>
      </c>
      <c r="DG67" s="302">
        <f t="shared" si="7"/>
        <v>0</v>
      </c>
      <c r="DH67" s="302">
        <f t="shared" si="8"/>
        <v>0</v>
      </c>
      <c r="DI67" s="303">
        <f t="shared" si="9"/>
        <v>0</v>
      </c>
      <c r="DJ67" s="47">
        <f t="shared" si="10"/>
        <v>0</v>
      </c>
      <c r="DK67" s="51">
        <f t="shared" si="11"/>
        <v>0</v>
      </c>
      <c r="DL67" s="51">
        <f t="shared" si="12"/>
        <v>0</v>
      </c>
      <c r="DM67" s="52">
        <f t="shared" si="13"/>
        <v>0</v>
      </c>
      <c r="DN67" s="304">
        <f t="shared" si="14"/>
        <v>0</v>
      </c>
      <c r="DO67" s="302">
        <f t="shared" si="15"/>
        <v>0</v>
      </c>
      <c r="DP67" s="302">
        <f t="shared" si="16"/>
        <v>0</v>
      </c>
      <c r="DQ67" s="303">
        <f t="shared" si="17"/>
        <v>0</v>
      </c>
      <c r="DR67" s="47">
        <f t="shared" si="35"/>
        <v>0</v>
      </c>
      <c r="DS67" s="51">
        <f t="shared" si="18"/>
        <v>0</v>
      </c>
      <c r="DT67" s="51">
        <f t="shared" si="19"/>
        <v>0</v>
      </c>
      <c r="DU67" s="354">
        <f t="shared" si="20"/>
        <v>0</v>
      </c>
      <c r="DV67" s="304">
        <f t="shared" si="21"/>
        <v>0</v>
      </c>
      <c r="DW67" s="302">
        <f t="shared" si="22"/>
        <v>0</v>
      </c>
      <c r="DX67" s="302">
        <f t="shared" si="23"/>
        <v>0</v>
      </c>
      <c r="DY67" s="303">
        <f t="shared" si="24"/>
        <v>0</v>
      </c>
      <c r="DZ67" s="47" t="str">
        <f t="shared" si="25"/>
        <v/>
      </c>
      <c r="EA67" s="51" t="str">
        <f t="shared" si="26"/>
        <v/>
      </c>
      <c r="EB67" s="51" t="str">
        <f t="shared" si="27"/>
        <v/>
      </c>
      <c r="EC67" s="52" t="str">
        <f t="shared" si="28"/>
        <v/>
      </c>
      <c r="ED67" s="304">
        <f t="shared" si="29"/>
        <v>0</v>
      </c>
      <c r="EE67" s="306" t="str">
        <f t="shared" si="30"/>
        <v>D</v>
      </c>
      <c r="EF67" s="47">
        <f t="shared" si="31"/>
        <v>0</v>
      </c>
      <c r="EG67" s="48" t="str">
        <f t="shared" si="32"/>
        <v>D</v>
      </c>
      <c r="EH67" s="653"/>
    </row>
    <row r="68" spans="1:138" s="20" customFormat="1" ht="17.25" customHeight="1">
      <c r="A68" s="712"/>
      <c r="B68" s="90">
        <f t="shared" si="33"/>
        <v>0</v>
      </c>
      <c r="C68" s="19">
        <f>'Marks Entry'!D70</f>
        <v>0</v>
      </c>
      <c r="D68" s="19">
        <f>'Marks Entry'!E70</f>
        <v>0</v>
      </c>
      <c r="E68" s="106" t="str">
        <f>'Marks Entry'!F70</f>
        <v/>
      </c>
      <c r="F68" s="19">
        <f>'Marks Entry'!G70</f>
        <v>0</v>
      </c>
      <c r="G68" s="19">
        <f>'Marks Entry'!H70</f>
        <v>0</v>
      </c>
      <c r="H68" s="19">
        <f>'Marks Entry'!I70</f>
        <v>0</v>
      </c>
      <c r="I68" s="19">
        <f>'Marks Entry'!J70</f>
        <v>0</v>
      </c>
      <c r="J68" s="748">
        <f>'Marks Entry'!K70</f>
        <v>0</v>
      </c>
      <c r="K68" s="92" t="str">
        <f>'Marks Entry'!L70</f>
        <v/>
      </c>
      <c r="L68" s="93">
        <f>'Marks Entry'!M70</f>
        <v>0</v>
      </c>
      <c r="M68" s="94" t="str">
        <f>'Marks Entry'!N70</f>
        <v/>
      </c>
      <c r="N68" s="98">
        <f>'Marks Entry'!O70</f>
        <v>0</v>
      </c>
      <c r="O68" s="77">
        <f>'Marks Entry'!BY70</f>
        <v>0</v>
      </c>
      <c r="P68" s="76">
        <f>'Marks Entry'!BZ70</f>
        <v>0</v>
      </c>
      <c r="Q68" s="76">
        <f>'Marks Entry'!CA70</f>
        <v>0</v>
      </c>
      <c r="R68" s="76">
        <f>'Marks Entry'!CB70</f>
        <v>0</v>
      </c>
      <c r="S68" s="76">
        <f>'Marks Entry'!CC70</f>
        <v>0</v>
      </c>
      <c r="T68" s="76">
        <f>'Marks Entry'!CD70</f>
        <v>0</v>
      </c>
      <c r="U68" s="76">
        <f>'Marks Entry'!CE70</f>
        <v>0</v>
      </c>
      <c r="V68" s="76">
        <f>'Marks Entry'!CF70</f>
        <v>0</v>
      </c>
      <c r="W68" s="76">
        <f>'Marks Entry'!CG70</f>
        <v>0</v>
      </c>
      <c r="X68" s="76">
        <f>'Marks Entry'!CH70</f>
        <v>0</v>
      </c>
      <c r="Y68" s="76">
        <f>'Marks Entry'!CI70</f>
        <v>0</v>
      </c>
      <c r="Z68" s="78">
        <f>'Marks Entry'!CJ70</f>
        <v>0</v>
      </c>
      <c r="AA68" s="77">
        <f>'Marks Entry'!CK70</f>
        <v>0</v>
      </c>
      <c r="AB68" s="76">
        <f>'Marks Entry'!CL70</f>
        <v>0</v>
      </c>
      <c r="AC68" s="76">
        <f>'Marks Entry'!CM70</f>
        <v>0</v>
      </c>
      <c r="AD68" s="76">
        <f>'Marks Entry'!CN70</f>
        <v>0</v>
      </c>
      <c r="AE68" s="76">
        <f>'Marks Entry'!CO70</f>
        <v>0</v>
      </c>
      <c r="AF68" s="76">
        <f>'Marks Entry'!CP70</f>
        <v>0</v>
      </c>
      <c r="AG68" s="76">
        <f>'Marks Entry'!CQ70</f>
        <v>0</v>
      </c>
      <c r="AH68" s="76">
        <f>'Marks Entry'!CR70</f>
        <v>0</v>
      </c>
      <c r="AI68" s="76">
        <f>'Marks Entry'!CS70</f>
        <v>0</v>
      </c>
      <c r="AJ68" s="76">
        <f>'Marks Entry'!CT70</f>
        <v>0</v>
      </c>
      <c r="AK68" s="76">
        <f>'Marks Entry'!CU70</f>
        <v>0</v>
      </c>
      <c r="AL68" s="78">
        <f>'Marks Entry'!CV70</f>
        <v>0</v>
      </c>
      <c r="AM68" s="77">
        <f>'Marks Entry'!CW70</f>
        <v>0</v>
      </c>
      <c r="AN68" s="76">
        <f>'Marks Entry'!CX70</f>
        <v>0</v>
      </c>
      <c r="AO68" s="76">
        <f>'Marks Entry'!CY70</f>
        <v>0</v>
      </c>
      <c r="AP68" s="76">
        <f>'Marks Entry'!CZ70</f>
        <v>0</v>
      </c>
      <c r="AQ68" s="76">
        <f>'Marks Entry'!DA70</f>
        <v>0</v>
      </c>
      <c r="AR68" s="76">
        <f>'Marks Entry'!DB70</f>
        <v>0</v>
      </c>
      <c r="AS68" s="76">
        <f>'Marks Entry'!DC70</f>
        <v>0</v>
      </c>
      <c r="AT68" s="76">
        <f>'Marks Entry'!DD70</f>
        <v>0</v>
      </c>
      <c r="AU68" s="76">
        <f>'Marks Entry'!DE70</f>
        <v>0</v>
      </c>
      <c r="AV68" s="76">
        <f>'Marks Entry'!DF70</f>
        <v>0</v>
      </c>
      <c r="AW68" s="76">
        <f>'Marks Entry'!DG70</f>
        <v>0</v>
      </c>
      <c r="AX68" s="78">
        <f>'Marks Entry'!DH70</f>
        <v>0</v>
      </c>
      <c r="AY68" s="77">
        <f>'Marks Entry'!DI70</f>
        <v>0</v>
      </c>
      <c r="AZ68" s="76">
        <f>'Marks Entry'!DJ70</f>
        <v>0</v>
      </c>
      <c r="BA68" s="76">
        <f>'Marks Entry'!DK70</f>
        <v>0</v>
      </c>
      <c r="BB68" s="76">
        <f>'Marks Entry'!DL70</f>
        <v>0</v>
      </c>
      <c r="BC68" s="76">
        <f>'Marks Entry'!DM70</f>
        <v>0</v>
      </c>
      <c r="BD68" s="76">
        <f>'Marks Entry'!DN70</f>
        <v>0</v>
      </c>
      <c r="BE68" s="76">
        <f>'Marks Entry'!DO70</f>
        <v>0</v>
      </c>
      <c r="BF68" s="76">
        <f>'Marks Entry'!DP70</f>
        <v>0</v>
      </c>
      <c r="BG68" s="76">
        <f>'Marks Entry'!DQ70</f>
        <v>0</v>
      </c>
      <c r="BH68" s="76">
        <f>'Marks Entry'!DR70</f>
        <v>0</v>
      </c>
      <c r="BI68" s="76">
        <f>'Marks Entry'!DS70</f>
        <v>0</v>
      </c>
      <c r="BJ68" s="78">
        <f>'Marks Entry'!DT70</f>
        <v>0</v>
      </c>
      <c r="BK68" s="77">
        <f>'Marks Entry'!DU70</f>
        <v>0</v>
      </c>
      <c r="BL68" s="76">
        <f>'Marks Entry'!DV70</f>
        <v>0</v>
      </c>
      <c r="BM68" s="76">
        <f>'Marks Entry'!DW70</f>
        <v>0</v>
      </c>
      <c r="BN68" s="76">
        <f>'Marks Entry'!DX70</f>
        <v>0</v>
      </c>
      <c r="BO68" s="76">
        <f>'Marks Entry'!DY70</f>
        <v>0</v>
      </c>
      <c r="BP68" s="76">
        <f>'Marks Entry'!DZ70</f>
        <v>0</v>
      </c>
      <c r="BQ68" s="76">
        <f>'Marks Entry'!EA70</f>
        <v>0</v>
      </c>
      <c r="BR68" s="76">
        <f>'Marks Entry'!EB70</f>
        <v>0</v>
      </c>
      <c r="BS68" s="76">
        <f>'Marks Entry'!EC70</f>
        <v>0</v>
      </c>
      <c r="BT68" s="76">
        <f>'Marks Entry'!ED70</f>
        <v>0</v>
      </c>
      <c r="BU68" s="76">
        <f>'Marks Entry'!EE70</f>
        <v>0</v>
      </c>
      <c r="BV68" s="78">
        <f>'Marks Entry'!EF70</f>
        <v>0</v>
      </c>
      <c r="BW68" s="77">
        <f>IF($BW$2="","",'Marks Entry'!EG70)</f>
        <v>0</v>
      </c>
      <c r="BX68" s="76">
        <f>IF($BW$2="","",'Marks Entry'!EH70)</f>
        <v>0</v>
      </c>
      <c r="BY68" s="76">
        <f>IF($BW$2="","",'Marks Entry'!EI70)</f>
        <v>0</v>
      </c>
      <c r="BZ68" s="76">
        <f>IF($BW$2="","",'Marks Entry'!EJ70)</f>
        <v>0</v>
      </c>
      <c r="CA68" s="76">
        <f>IF($BW$2="","",'Marks Entry'!EK70)</f>
        <v>0</v>
      </c>
      <c r="CB68" s="76">
        <f>IF($BW$2="","",'Marks Entry'!EL70)</f>
        <v>0</v>
      </c>
      <c r="CC68" s="76">
        <f>IF($BW$2="","",'Marks Entry'!EM70)</f>
        <v>0</v>
      </c>
      <c r="CD68" s="76">
        <f>IF($BW$2="","",'Marks Entry'!EN70)</f>
        <v>0</v>
      </c>
      <c r="CE68" s="76">
        <f>IF($BW$2="","",'Marks Entry'!EO70)</f>
        <v>0</v>
      </c>
      <c r="CF68" s="76">
        <f>IF($BW$2="","",'Marks Entry'!EP70)</f>
        <v>0</v>
      </c>
      <c r="CG68" s="76">
        <f>IF($BW$2="","",'Marks Entry'!EQ70)</f>
        <v>0</v>
      </c>
      <c r="CH68" s="78">
        <f>IF($BW$2="","",'Marks Entry'!ER70)</f>
        <v>0</v>
      </c>
      <c r="CI68" s="77" t="str">
        <f>IF($CI$2="","",'Marks Entry'!ES70)</f>
        <v/>
      </c>
      <c r="CJ68" s="76" t="str">
        <f>IF($CI$2="","",'Marks Entry'!ET70)</f>
        <v/>
      </c>
      <c r="CK68" s="76" t="str">
        <f>IF($CI$2="","",'Marks Entry'!EU70)</f>
        <v/>
      </c>
      <c r="CL68" s="76" t="str">
        <f>IF($CI$2="","",'Marks Entry'!EV70)</f>
        <v/>
      </c>
      <c r="CM68" s="76" t="str">
        <f>IF($CI$2="","",'Marks Entry'!EW70)</f>
        <v/>
      </c>
      <c r="CN68" s="76" t="str">
        <f>IF($CI$2="","",'Marks Entry'!EX70)</f>
        <v/>
      </c>
      <c r="CO68" s="76" t="str">
        <f>IF($CI$2="","",'Marks Entry'!EY70)</f>
        <v/>
      </c>
      <c r="CP68" s="76" t="str">
        <f>IF($CI$2="","",'Marks Entry'!EZ70)</f>
        <v/>
      </c>
      <c r="CQ68" s="76" t="str">
        <f>IF($CI$2="","",'Marks Entry'!FA70)</f>
        <v/>
      </c>
      <c r="CR68" s="76" t="str">
        <f>IF($CI$2="","",'Marks Entry'!FB70)</f>
        <v/>
      </c>
      <c r="CS68" s="76" t="str">
        <f>IF($CI$2="","",'Marks Entry'!FC70)</f>
        <v/>
      </c>
      <c r="CT68" s="78" t="str">
        <f>IF($CI$2="","",'Marks Entry'!FD70)</f>
        <v/>
      </c>
      <c r="CU68" s="368">
        <f>'Marks Entry'!BU70</f>
        <v>0</v>
      </c>
      <c r="CV68" s="369">
        <f>'Marks Entry'!BV70</f>
        <v>0</v>
      </c>
      <c r="CW68" s="369">
        <f t="shared" si="0"/>
        <v>0</v>
      </c>
      <c r="CX68" s="102" t="str">
        <f t="shared" si="1"/>
        <v>D</v>
      </c>
      <c r="CY68" s="101">
        <f>'Marks Entry'!BW70</f>
        <v>0</v>
      </c>
      <c r="CZ68" s="102" t="str">
        <f t="shared" si="2"/>
        <v>D</v>
      </c>
      <c r="DA68" s="715"/>
      <c r="DB68" s="47">
        <f t="shared" si="34"/>
        <v>0</v>
      </c>
      <c r="DC68" s="51">
        <f t="shared" si="3"/>
        <v>0</v>
      </c>
      <c r="DD68" s="51">
        <f t="shared" si="4"/>
        <v>0</v>
      </c>
      <c r="DE68" s="52">
        <f t="shared" si="5"/>
        <v>0</v>
      </c>
      <c r="DF68" s="304">
        <f t="shared" si="6"/>
        <v>0</v>
      </c>
      <c r="DG68" s="302">
        <f t="shared" si="7"/>
        <v>0</v>
      </c>
      <c r="DH68" s="302">
        <f t="shared" si="8"/>
        <v>0</v>
      </c>
      <c r="DI68" s="303">
        <f t="shared" si="9"/>
        <v>0</v>
      </c>
      <c r="DJ68" s="47">
        <f t="shared" si="10"/>
        <v>0</v>
      </c>
      <c r="DK68" s="51">
        <f t="shared" si="11"/>
        <v>0</v>
      </c>
      <c r="DL68" s="51">
        <f t="shared" si="12"/>
        <v>0</v>
      </c>
      <c r="DM68" s="52">
        <f t="shared" si="13"/>
        <v>0</v>
      </c>
      <c r="DN68" s="304">
        <f t="shared" si="14"/>
        <v>0</v>
      </c>
      <c r="DO68" s="302">
        <f t="shared" si="15"/>
        <v>0</v>
      </c>
      <c r="DP68" s="302">
        <f t="shared" si="16"/>
        <v>0</v>
      </c>
      <c r="DQ68" s="303">
        <f t="shared" si="17"/>
        <v>0</v>
      </c>
      <c r="DR68" s="47">
        <f t="shared" si="35"/>
        <v>0</v>
      </c>
      <c r="DS68" s="51">
        <f t="shared" si="18"/>
        <v>0</v>
      </c>
      <c r="DT68" s="51">
        <f t="shared" si="19"/>
        <v>0</v>
      </c>
      <c r="DU68" s="354">
        <f t="shared" si="20"/>
        <v>0</v>
      </c>
      <c r="DV68" s="304">
        <f t="shared" si="21"/>
        <v>0</v>
      </c>
      <c r="DW68" s="302">
        <f t="shared" si="22"/>
        <v>0</v>
      </c>
      <c r="DX68" s="302">
        <f t="shared" si="23"/>
        <v>0</v>
      </c>
      <c r="DY68" s="303">
        <f t="shared" si="24"/>
        <v>0</v>
      </c>
      <c r="DZ68" s="47" t="str">
        <f t="shared" si="25"/>
        <v/>
      </c>
      <c r="EA68" s="51" t="str">
        <f t="shared" si="26"/>
        <v/>
      </c>
      <c r="EB68" s="51" t="str">
        <f t="shared" si="27"/>
        <v/>
      </c>
      <c r="EC68" s="52" t="str">
        <f t="shared" si="28"/>
        <v/>
      </c>
      <c r="ED68" s="304">
        <f t="shared" si="29"/>
        <v>0</v>
      </c>
      <c r="EE68" s="306" t="str">
        <f t="shared" si="30"/>
        <v>D</v>
      </c>
      <c r="EF68" s="47">
        <f t="shared" si="31"/>
        <v>0</v>
      </c>
      <c r="EG68" s="48" t="str">
        <f t="shared" si="32"/>
        <v>D</v>
      </c>
      <c r="EH68" s="653"/>
    </row>
    <row r="69" spans="1:138" s="20" customFormat="1" ht="17.25" customHeight="1">
      <c r="A69" s="712"/>
      <c r="B69" s="90">
        <f t="shared" si="33"/>
        <v>0</v>
      </c>
      <c r="C69" s="19">
        <f>'Marks Entry'!D71</f>
        <v>0</v>
      </c>
      <c r="D69" s="19">
        <f>'Marks Entry'!E71</f>
        <v>0</v>
      </c>
      <c r="E69" s="106" t="str">
        <f>'Marks Entry'!F71</f>
        <v/>
      </c>
      <c r="F69" s="19">
        <f>'Marks Entry'!G71</f>
        <v>0</v>
      </c>
      <c r="G69" s="19">
        <f>'Marks Entry'!H71</f>
        <v>0</v>
      </c>
      <c r="H69" s="19">
        <f>'Marks Entry'!I71</f>
        <v>0</v>
      </c>
      <c r="I69" s="19">
        <f>'Marks Entry'!J71</f>
        <v>0</v>
      </c>
      <c r="J69" s="748">
        <f>'Marks Entry'!K71</f>
        <v>0</v>
      </c>
      <c r="K69" s="92" t="str">
        <f>'Marks Entry'!L71</f>
        <v/>
      </c>
      <c r="L69" s="93">
        <f>'Marks Entry'!M71</f>
        <v>0</v>
      </c>
      <c r="M69" s="94" t="str">
        <f>'Marks Entry'!N71</f>
        <v/>
      </c>
      <c r="N69" s="98">
        <f>'Marks Entry'!O71</f>
        <v>0</v>
      </c>
      <c r="O69" s="77">
        <f>'Marks Entry'!BY71</f>
        <v>0</v>
      </c>
      <c r="P69" s="76">
        <f>'Marks Entry'!BZ71</f>
        <v>0</v>
      </c>
      <c r="Q69" s="76">
        <f>'Marks Entry'!CA71</f>
        <v>0</v>
      </c>
      <c r="R69" s="76">
        <f>'Marks Entry'!CB71</f>
        <v>0</v>
      </c>
      <c r="S69" s="76">
        <f>'Marks Entry'!CC71</f>
        <v>0</v>
      </c>
      <c r="T69" s="76">
        <f>'Marks Entry'!CD71</f>
        <v>0</v>
      </c>
      <c r="U69" s="76">
        <f>'Marks Entry'!CE71</f>
        <v>0</v>
      </c>
      <c r="V69" s="76">
        <f>'Marks Entry'!CF71</f>
        <v>0</v>
      </c>
      <c r="W69" s="76">
        <f>'Marks Entry'!CG71</f>
        <v>0</v>
      </c>
      <c r="X69" s="76">
        <f>'Marks Entry'!CH71</f>
        <v>0</v>
      </c>
      <c r="Y69" s="76">
        <f>'Marks Entry'!CI71</f>
        <v>0</v>
      </c>
      <c r="Z69" s="78">
        <f>'Marks Entry'!CJ71</f>
        <v>0</v>
      </c>
      <c r="AA69" s="77">
        <f>'Marks Entry'!CK71</f>
        <v>0</v>
      </c>
      <c r="AB69" s="76">
        <f>'Marks Entry'!CL71</f>
        <v>0</v>
      </c>
      <c r="AC69" s="76">
        <f>'Marks Entry'!CM71</f>
        <v>0</v>
      </c>
      <c r="AD69" s="76">
        <f>'Marks Entry'!CN71</f>
        <v>0</v>
      </c>
      <c r="AE69" s="76">
        <f>'Marks Entry'!CO71</f>
        <v>0</v>
      </c>
      <c r="AF69" s="76">
        <f>'Marks Entry'!CP71</f>
        <v>0</v>
      </c>
      <c r="AG69" s="76">
        <f>'Marks Entry'!CQ71</f>
        <v>0</v>
      </c>
      <c r="AH69" s="76">
        <f>'Marks Entry'!CR71</f>
        <v>0</v>
      </c>
      <c r="AI69" s="76">
        <f>'Marks Entry'!CS71</f>
        <v>0</v>
      </c>
      <c r="AJ69" s="76">
        <f>'Marks Entry'!CT71</f>
        <v>0</v>
      </c>
      <c r="AK69" s="76">
        <f>'Marks Entry'!CU71</f>
        <v>0</v>
      </c>
      <c r="AL69" s="78">
        <f>'Marks Entry'!CV71</f>
        <v>0</v>
      </c>
      <c r="AM69" s="77">
        <f>'Marks Entry'!CW71</f>
        <v>0</v>
      </c>
      <c r="AN69" s="76">
        <f>'Marks Entry'!CX71</f>
        <v>0</v>
      </c>
      <c r="AO69" s="76">
        <f>'Marks Entry'!CY71</f>
        <v>0</v>
      </c>
      <c r="AP69" s="76">
        <f>'Marks Entry'!CZ71</f>
        <v>0</v>
      </c>
      <c r="AQ69" s="76">
        <f>'Marks Entry'!DA71</f>
        <v>0</v>
      </c>
      <c r="AR69" s="76">
        <f>'Marks Entry'!DB71</f>
        <v>0</v>
      </c>
      <c r="AS69" s="76">
        <f>'Marks Entry'!DC71</f>
        <v>0</v>
      </c>
      <c r="AT69" s="76">
        <f>'Marks Entry'!DD71</f>
        <v>0</v>
      </c>
      <c r="AU69" s="76">
        <f>'Marks Entry'!DE71</f>
        <v>0</v>
      </c>
      <c r="AV69" s="76">
        <f>'Marks Entry'!DF71</f>
        <v>0</v>
      </c>
      <c r="AW69" s="76">
        <f>'Marks Entry'!DG71</f>
        <v>0</v>
      </c>
      <c r="AX69" s="78">
        <f>'Marks Entry'!DH71</f>
        <v>0</v>
      </c>
      <c r="AY69" s="77">
        <f>'Marks Entry'!DI71</f>
        <v>0</v>
      </c>
      <c r="AZ69" s="76">
        <f>'Marks Entry'!DJ71</f>
        <v>0</v>
      </c>
      <c r="BA69" s="76">
        <f>'Marks Entry'!DK71</f>
        <v>0</v>
      </c>
      <c r="BB69" s="76">
        <f>'Marks Entry'!DL71</f>
        <v>0</v>
      </c>
      <c r="BC69" s="76">
        <f>'Marks Entry'!DM71</f>
        <v>0</v>
      </c>
      <c r="BD69" s="76">
        <f>'Marks Entry'!DN71</f>
        <v>0</v>
      </c>
      <c r="BE69" s="76">
        <f>'Marks Entry'!DO71</f>
        <v>0</v>
      </c>
      <c r="BF69" s="76">
        <f>'Marks Entry'!DP71</f>
        <v>0</v>
      </c>
      <c r="BG69" s="76">
        <f>'Marks Entry'!DQ71</f>
        <v>0</v>
      </c>
      <c r="BH69" s="76">
        <f>'Marks Entry'!DR71</f>
        <v>0</v>
      </c>
      <c r="BI69" s="76">
        <f>'Marks Entry'!DS71</f>
        <v>0</v>
      </c>
      <c r="BJ69" s="78">
        <f>'Marks Entry'!DT71</f>
        <v>0</v>
      </c>
      <c r="BK69" s="77">
        <f>'Marks Entry'!DU71</f>
        <v>0</v>
      </c>
      <c r="BL69" s="76">
        <f>'Marks Entry'!DV71</f>
        <v>0</v>
      </c>
      <c r="BM69" s="76">
        <f>'Marks Entry'!DW71</f>
        <v>0</v>
      </c>
      <c r="BN69" s="76">
        <f>'Marks Entry'!DX71</f>
        <v>0</v>
      </c>
      <c r="BO69" s="76">
        <f>'Marks Entry'!DY71</f>
        <v>0</v>
      </c>
      <c r="BP69" s="76">
        <f>'Marks Entry'!DZ71</f>
        <v>0</v>
      </c>
      <c r="BQ69" s="76">
        <f>'Marks Entry'!EA71</f>
        <v>0</v>
      </c>
      <c r="BR69" s="76">
        <f>'Marks Entry'!EB71</f>
        <v>0</v>
      </c>
      <c r="BS69" s="76">
        <f>'Marks Entry'!EC71</f>
        <v>0</v>
      </c>
      <c r="BT69" s="76">
        <f>'Marks Entry'!ED71</f>
        <v>0</v>
      </c>
      <c r="BU69" s="76">
        <f>'Marks Entry'!EE71</f>
        <v>0</v>
      </c>
      <c r="BV69" s="78">
        <f>'Marks Entry'!EF71</f>
        <v>0</v>
      </c>
      <c r="BW69" s="77">
        <f>IF($BW$2="","",'Marks Entry'!EG71)</f>
        <v>0</v>
      </c>
      <c r="BX69" s="76">
        <f>IF($BW$2="","",'Marks Entry'!EH71)</f>
        <v>0</v>
      </c>
      <c r="BY69" s="76">
        <f>IF($BW$2="","",'Marks Entry'!EI71)</f>
        <v>0</v>
      </c>
      <c r="BZ69" s="76">
        <f>IF($BW$2="","",'Marks Entry'!EJ71)</f>
        <v>0</v>
      </c>
      <c r="CA69" s="76">
        <f>IF($BW$2="","",'Marks Entry'!EK71)</f>
        <v>0</v>
      </c>
      <c r="CB69" s="76">
        <f>IF($BW$2="","",'Marks Entry'!EL71)</f>
        <v>0</v>
      </c>
      <c r="CC69" s="76">
        <f>IF($BW$2="","",'Marks Entry'!EM71)</f>
        <v>0</v>
      </c>
      <c r="CD69" s="76">
        <f>IF($BW$2="","",'Marks Entry'!EN71)</f>
        <v>0</v>
      </c>
      <c r="CE69" s="76">
        <f>IF($BW$2="","",'Marks Entry'!EO71)</f>
        <v>0</v>
      </c>
      <c r="CF69" s="76">
        <f>IF($BW$2="","",'Marks Entry'!EP71)</f>
        <v>0</v>
      </c>
      <c r="CG69" s="76">
        <f>IF($BW$2="","",'Marks Entry'!EQ71)</f>
        <v>0</v>
      </c>
      <c r="CH69" s="78">
        <f>IF($BW$2="","",'Marks Entry'!ER71)</f>
        <v>0</v>
      </c>
      <c r="CI69" s="77" t="str">
        <f>IF($CI$2="","",'Marks Entry'!ES71)</f>
        <v/>
      </c>
      <c r="CJ69" s="76" t="str">
        <f>IF($CI$2="","",'Marks Entry'!ET71)</f>
        <v/>
      </c>
      <c r="CK69" s="76" t="str">
        <f>IF($CI$2="","",'Marks Entry'!EU71)</f>
        <v/>
      </c>
      <c r="CL69" s="76" t="str">
        <f>IF($CI$2="","",'Marks Entry'!EV71)</f>
        <v/>
      </c>
      <c r="CM69" s="76" t="str">
        <f>IF($CI$2="","",'Marks Entry'!EW71)</f>
        <v/>
      </c>
      <c r="CN69" s="76" t="str">
        <f>IF($CI$2="","",'Marks Entry'!EX71)</f>
        <v/>
      </c>
      <c r="CO69" s="76" t="str">
        <f>IF($CI$2="","",'Marks Entry'!EY71)</f>
        <v/>
      </c>
      <c r="CP69" s="76" t="str">
        <f>IF($CI$2="","",'Marks Entry'!EZ71)</f>
        <v/>
      </c>
      <c r="CQ69" s="76" t="str">
        <f>IF($CI$2="","",'Marks Entry'!FA71)</f>
        <v/>
      </c>
      <c r="CR69" s="76" t="str">
        <f>IF($CI$2="","",'Marks Entry'!FB71)</f>
        <v/>
      </c>
      <c r="CS69" s="76" t="str">
        <f>IF($CI$2="","",'Marks Entry'!FC71)</f>
        <v/>
      </c>
      <c r="CT69" s="78" t="str">
        <f>IF($CI$2="","",'Marks Entry'!FD71)</f>
        <v/>
      </c>
      <c r="CU69" s="368">
        <f>'Marks Entry'!BU71</f>
        <v>0</v>
      </c>
      <c r="CV69" s="369">
        <f>'Marks Entry'!BV71</f>
        <v>0</v>
      </c>
      <c r="CW69" s="369">
        <f t="shared" si="0"/>
        <v>0</v>
      </c>
      <c r="CX69" s="102" t="str">
        <f t="shared" si="1"/>
        <v>D</v>
      </c>
      <c r="CY69" s="101">
        <f>'Marks Entry'!BW71</f>
        <v>0</v>
      </c>
      <c r="CZ69" s="102" t="str">
        <f t="shared" si="2"/>
        <v>D</v>
      </c>
      <c r="DA69" s="715"/>
      <c r="DB69" s="47">
        <f t="shared" si="34"/>
        <v>0</v>
      </c>
      <c r="DC69" s="51">
        <f t="shared" si="3"/>
        <v>0</v>
      </c>
      <c r="DD69" s="51">
        <f t="shared" si="4"/>
        <v>0</v>
      </c>
      <c r="DE69" s="52">
        <f t="shared" si="5"/>
        <v>0</v>
      </c>
      <c r="DF69" s="304">
        <f t="shared" si="6"/>
        <v>0</v>
      </c>
      <c r="DG69" s="302">
        <f t="shared" si="7"/>
        <v>0</v>
      </c>
      <c r="DH69" s="302">
        <f t="shared" si="8"/>
        <v>0</v>
      </c>
      <c r="DI69" s="303">
        <f t="shared" si="9"/>
        <v>0</v>
      </c>
      <c r="DJ69" s="47">
        <f t="shared" si="10"/>
        <v>0</v>
      </c>
      <c r="DK69" s="51">
        <f t="shared" si="11"/>
        <v>0</v>
      </c>
      <c r="DL69" s="51">
        <f t="shared" si="12"/>
        <v>0</v>
      </c>
      <c r="DM69" s="52">
        <f t="shared" si="13"/>
        <v>0</v>
      </c>
      <c r="DN69" s="304">
        <f t="shared" si="14"/>
        <v>0</v>
      </c>
      <c r="DO69" s="302">
        <f t="shared" si="15"/>
        <v>0</v>
      </c>
      <c r="DP69" s="302">
        <f t="shared" si="16"/>
        <v>0</v>
      </c>
      <c r="DQ69" s="303">
        <f t="shared" si="17"/>
        <v>0</v>
      </c>
      <c r="DR69" s="47">
        <f t="shared" si="35"/>
        <v>0</v>
      </c>
      <c r="DS69" s="51">
        <f t="shared" si="18"/>
        <v>0</v>
      </c>
      <c r="DT69" s="51">
        <f t="shared" si="19"/>
        <v>0</v>
      </c>
      <c r="DU69" s="354">
        <f t="shared" si="20"/>
        <v>0</v>
      </c>
      <c r="DV69" s="304">
        <f t="shared" si="21"/>
        <v>0</v>
      </c>
      <c r="DW69" s="302">
        <f t="shared" si="22"/>
        <v>0</v>
      </c>
      <c r="DX69" s="302">
        <f t="shared" si="23"/>
        <v>0</v>
      </c>
      <c r="DY69" s="303">
        <f t="shared" si="24"/>
        <v>0</v>
      </c>
      <c r="DZ69" s="47" t="str">
        <f t="shared" si="25"/>
        <v/>
      </c>
      <c r="EA69" s="51" t="str">
        <f t="shared" si="26"/>
        <v/>
      </c>
      <c r="EB69" s="51" t="str">
        <f t="shared" si="27"/>
        <v/>
      </c>
      <c r="EC69" s="52" t="str">
        <f t="shared" si="28"/>
        <v/>
      </c>
      <c r="ED69" s="304">
        <f t="shared" si="29"/>
        <v>0</v>
      </c>
      <c r="EE69" s="306" t="str">
        <f t="shared" si="30"/>
        <v>D</v>
      </c>
      <c r="EF69" s="47">
        <f t="shared" si="31"/>
        <v>0</v>
      </c>
      <c r="EG69" s="48" t="str">
        <f t="shared" si="32"/>
        <v>D</v>
      </c>
      <c r="EH69" s="653"/>
    </row>
    <row r="70" spans="1:138" s="20" customFormat="1" ht="17.25" customHeight="1">
      <c r="A70" s="712"/>
      <c r="B70" s="90">
        <f t="shared" si="33"/>
        <v>0</v>
      </c>
      <c r="C70" s="19">
        <f>'Marks Entry'!D72</f>
        <v>0</v>
      </c>
      <c r="D70" s="19">
        <f>'Marks Entry'!E72</f>
        <v>0</v>
      </c>
      <c r="E70" s="106" t="str">
        <f>'Marks Entry'!F72</f>
        <v/>
      </c>
      <c r="F70" s="19">
        <f>'Marks Entry'!G72</f>
        <v>0</v>
      </c>
      <c r="G70" s="19">
        <f>'Marks Entry'!H72</f>
        <v>0</v>
      </c>
      <c r="H70" s="19">
        <f>'Marks Entry'!I72</f>
        <v>0</v>
      </c>
      <c r="I70" s="19">
        <f>'Marks Entry'!J72</f>
        <v>0</v>
      </c>
      <c r="J70" s="748">
        <f>'Marks Entry'!K72</f>
        <v>0</v>
      </c>
      <c r="K70" s="92" t="str">
        <f>'Marks Entry'!L72</f>
        <v/>
      </c>
      <c r="L70" s="93">
        <f>'Marks Entry'!M72</f>
        <v>0</v>
      </c>
      <c r="M70" s="94" t="str">
        <f>'Marks Entry'!N72</f>
        <v/>
      </c>
      <c r="N70" s="98">
        <f>'Marks Entry'!O72</f>
        <v>0</v>
      </c>
      <c r="O70" s="77">
        <f>'Marks Entry'!BY72</f>
        <v>0</v>
      </c>
      <c r="P70" s="76">
        <f>'Marks Entry'!BZ72</f>
        <v>0</v>
      </c>
      <c r="Q70" s="76">
        <f>'Marks Entry'!CA72</f>
        <v>0</v>
      </c>
      <c r="R70" s="76">
        <f>'Marks Entry'!CB72</f>
        <v>0</v>
      </c>
      <c r="S70" s="76">
        <f>'Marks Entry'!CC72</f>
        <v>0</v>
      </c>
      <c r="T70" s="76">
        <f>'Marks Entry'!CD72</f>
        <v>0</v>
      </c>
      <c r="U70" s="76">
        <f>'Marks Entry'!CE72</f>
        <v>0</v>
      </c>
      <c r="V70" s="76">
        <f>'Marks Entry'!CF72</f>
        <v>0</v>
      </c>
      <c r="W70" s="76">
        <f>'Marks Entry'!CG72</f>
        <v>0</v>
      </c>
      <c r="X70" s="76">
        <f>'Marks Entry'!CH72</f>
        <v>0</v>
      </c>
      <c r="Y70" s="76">
        <f>'Marks Entry'!CI72</f>
        <v>0</v>
      </c>
      <c r="Z70" s="78">
        <f>'Marks Entry'!CJ72</f>
        <v>0</v>
      </c>
      <c r="AA70" s="77">
        <f>'Marks Entry'!CK72</f>
        <v>0</v>
      </c>
      <c r="AB70" s="76">
        <f>'Marks Entry'!CL72</f>
        <v>0</v>
      </c>
      <c r="AC70" s="76">
        <f>'Marks Entry'!CM72</f>
        <v>0</v>
      </c>
      <c r="AD70" s="76">
        <f>'Marks Entry'!CN72</f>
        <v>0</v>
      </c>
      <c r="AE70" s="76">
        <f>'Marks Entry'!CO72</f>
        <v>0</v>
      </c>
      <c r="AF70" s="76">
        <f>'Marks Entry'!CP72</f>
        <v>0</v>
      </c>
      <c r="AG70" s="76">
        <f>'Marks Entry'!CQ72</f>
        <v>0</v>
      </c>
      <c r="AH70" s="76">
        <f>'Marks Entry'!CR72</f>
        <v>0</v>
      </c>
      <c r="AI70" s="76">
        <f>'Marks Entry'!CS72</f>
        <v>0</v>
      </c>
      <c r="AJ70" s="76">
        <f>'Marks Entry'!CT72</f>
        <v>0</v>
      </c>
      <c r="AK70" s="76">
        <f>'Marks Entry'!CU72</f>
        <v>0</v>
      </c>
      <c r="AL70" s="78">
        <f>'Marks Entry'!CV72</f>
        <v>0</v>
      </c>
      <c r="AM70" s="77">
        <f>'Marks Entry'!CW72</f>
        <v>0</v>
      </c>
      <c r="AN70" s="76">
        <f>'Marks Entry'!CX72</f>
        <v>0</v>
      </c>
      <c r="AO70" s="76">
        <f>'Marks Entry'!CY72</f>
        <v>0</v>
      </c>
      <c r="AP70" s="76">
        <f>'Marks Entry'!CZ72</f>
        <v>0</v>
      </c>
      <c r="AQ70" s="76">
        <f>'Marks Entry'!DA72</f>
        <v>0</v>
      </c>
      <c r="AR70" s="76">
        <f>'Marks Entry'!DB72</f>
        <v>0</v>
      </c>
      <c r="AS70" s="76">
        <f>'Marks Entry'!DC72</f>
        <v>0</v>
      </c>
      <c r="AT70" s="76">
        <f>'Marks Entry'!DD72</f>
        <v>0</v>
      </c>
      <c r="AU70" s="76">
        <f>'Marks Entry'!DE72</f>
        <v>0</v>
      </c>
      <c r="AV70" s="76">
        <f>'Marks Entry'!DF72</f>
        <v>0</v>
      </c>
      <c r="AW70" s="76">
        <f>'Marks Entry'!DG72</f>
        <v>0</v>
      </c>
      <c r="AX70" s="78">
        <f>'Marks Entry'!DH72</f>
        <v>0</v>
      </c>
      <c r="AY70" s="77">
        <f>'Marks Entry'!DI72</f>
        <v>0</v>
      </c>
      <c r="AZ70" s="76">
        <f>'Marks Entry'!DJ72</f>
        <v>0</v>
      </c>
      <c r="BA70" s="76">
        <f>'Marks Entry'!DK72</f>
        <v>0</v>
      </c>
      <c r="BB70" s="76">
        <f>'Marks Entry'!DL72</f>
        <v>0</v>
      </c>
      <c r="BC70" s="76">
        <f>'Marks Entry'!DM72</f>
        <v>0</v>
      </c>
      <c r="BD70" s="76">
        <f>'Marks Entry'!DN72</f>
        <v>0</v>
      </c>
      <c r="BE70" s="76">
        <f>'Marks Entry'!DO72</f>
        <v>0</v>
      </c>
      <c r="BF70" s="76">
        <f>'Marks Entry'!DP72</f>
        <v>0</v>
      </c>
      <c r="BG70" s="76">
        <f>'Marks Entry'!DQ72</f>
        <v>0</v>
      </c>
      <c r="BH70" s="76">
        <f>'Marks Entry'!DR72</f>
        <v>0</v>
      </c>
      <c r="BI70" s="76">
        <f>'Marks Entry'!DS72</f>
        <v>0</v>
      </c>
      <c r="BJ70" s="78">
        <f>'Marks Entry'!DT72</f>
        <v>0</v>
      </c>
      <c r="BK70" s="77">
        <f>'Marks Entry'!DU72</f>
        <v>0</v>
      </c>
      <c r="BL70" s="76">
        <f>'Marks Entry'!DV72</f>
        <v>0</v>
      </c>
      <c r="BM70" s="76">
        <f>'Marks Entry'!DW72</f>
        <v>0</v>
      </c>
      <c r="BN70" s="76">
        <f>'Marks Entry'!DX72</f>
        <v>0</v>
      </c>
      <c r="BO70" s="76">
        <f>'Marks Entry'!DY72</f>
        <v>0</v>
      </c>
      <c r="BP70" s="76">
        <f>'Marks Entry'!DZ72</f>
        <v>0</v>
      </c>
      <c r="BQ70" s="76">
        <f>'Marks Entry'!EA72</f>
        <v>0</v>
      </c>
      <c r="BR70" s="76">
        <f>'Marks Entry'!EB72</f>
        <v>0</v>
      </c>
      <c r="BS70" s="76">
        <f>'Marks Entry'!EC72</f>
        <v>0</v>
      </c>
      <c r="BT70" s="76">
        <f>'Marks Entry'!ED72</f>
        <v>0</v>
      </c>
      <c r="BU70" s="76">
        <f>'Marks Entry'!EE72</f>
        <v>0</v>
      </c>
      <c r="BV70" s="78">
        <f>'Marks Entry'!EF72</f>
        <v>0</v>
      </c>
      <c r="BW70" s="77">
        <f>IF($BW$2="","",'Marks Entry'!EG72)</f>
        <v>0</v>
      </c>
      <c r="BX70" s="76">
        <f>IF($BW$2="","",'Marks Entry'!EH72)</f>
        <v>0</v>
      </c>
      <c r="BY70" s="76">
        <f>IF($BW$2="","",'Marks Entry'!EI72)</f>
        <v>0</v>
      </c>
      <c r="BZ70" s="76">
        <f>IF($BW$2="","",'Marks Entry'!EJ72)</f>
        <v>0</v>
      </c>
      <c r="CA70" s="76">
        <f>IF($BW$2="","",'Marks Entry'!EK72)</f>
        <v>0</v>
      </c>
      <c r="CB70" s="76">
        <f>IF($BW$2="","",'Marks Entry'!EL72)</f>
        <v>0</v>
      </c>
      <c r="CC70" s="76">
        <f>IF($BW$2="","",'Marks Entry'!EM72)</f>
        <v>0</v>
      </c>
      <c r="CD70" s="76">
        <f>IF($BW$2="","",'Marks Entry'!EN72)</f>
        <v>0</v>
      </c>
      <c r="CE70" s="76">
        <f>IF($BW$2="","",'Marks Entry'!EO72)</f>
        <v>0</v>
      </c>
      <c r="CF70" s="76">
        <f>IF($BW$2="","",'Marks Entry'!EP72)</f>
        <v>0</v>
      </c>
      <c r="CG70" s="76">
        <f>IF($BW$2="","",'Marks Entry'!EQ72)</f>
        <v>0</v>
      </c>
      <c r="CH70" s="78">
        <f>IF($BW$2="","",'Marks Entry'!ER72)</f>
        <v>0</v>
      </c>
      <c r="CI70" s="77" t="str">
        <f>IF($CI$2="","",'Marks Entry'!ES72)</f>
        <v/>
      </c>
      <c r="CJ70" s="76" t="str">
        <f>IF($CI$2="","",'Marks Entry'!ET72)</f>
        <v/>
      </c>
      <c r="CK70" s="76" t="str">
        <f>IF($CI$2="","",'Marks Entry'!EU72)</f>
        <v/>
      </c>
      <c r="CL70" s="76" t="str">
        <f>IF($CI$2="","",'Marks Entry'!EV72)</f>
        <v/>
      </c>
      <c r="CM70" s="76" t="str">
        <f>IF($CI$2="","",'Marks Entry'!EW72)</f>
        <v/>
      </c>
      <c r="CN70" s="76" t="str">
        <f>IF($CI$2="","",'Marks Entry'!EX72)</f>
        <v/>
      </c>
      <c r="CO70" s="76" t="str">
        <f>IF($CI$2="","",'Marks Entry'!EY72)</f>
        <v/>
      </c>
      <c r="CP70" s="76" t="str">
        <f>IF($CI$2="","",'Marks Entry'!EZ72)</f>
        <v/>
      </c>
      <c r="CQ70" s="76" t="str">
        <f>IF($CI$2="","",'Marks Entry'!FA72)</f>
        <v/>
      </c>
      <c r="CR70" s="76" t="str">
        <f>IF($CI$2="","",'Marks Entry'!FB72)</f>
        <v/>
      </c>
      <c r="CS70" s="76" t="str">
        <f>IF($CI$2="","",'Marks Entry'!FC72)</f>
        <v/>
      </c>
      <c r="CT70" s="78" t="str">
        <f>IF($CI$2="","",'Marks Entry'!FD72)</f>
        <v/>
      </c>
      <c r="CU70" s="368">
        <f>'Marks Entry'!BU72</f>
        <v>0</v>
      </c>
      <c r="CV70" s="369">
        <f>'Marks Entry'!BV72</f>
        <v>0</v>
      </c>
      <c r="CW70" s="369">
        <f t="shared" si="0"/>
        <v>0</v>
      </c>
      <c r="CX70" s="102" t="str">
        <f t="shared" si="1"/>
        <v>D</v>
      </c>
      <c r="CY70" s="101">
        <f>'Marks Entry'!BW72</f>
        <v>0</v>
      </c>
      <c r="CZ70" s="102" t="str">
        <f t="shared" si="2"/>
        <v>D</v>
      </c>
      <c r="DA70" s="715"/>
      <c r="DB70" s="47">
        <f t="shared" si="34"/>
        <v>0</v>
      </c>
      <c r="DC70" s="51">
        <f t="shared" si="3"/>
        <v>0</v>
      </c>
      <c r="DD70" s="51">
        <f t="shared" si="4"/>
        <v>0</v>
      </c>
      <c r="DE70" s="52">
        <f t="shared" si="5"/>
        <v>0</v>
      </c>
      <c r="DF70" s="304">
        <f t="shared" si="6"/>
        <v>0</v>
      </c>
      <c r="DG70" s="302">
        <f t="shared" si="7"/>
        <v>0</v>
      </c>
      <c r="DH70" s="302">
        <f t="shared" si="8"/>
        <v>0</v>
      </c>
      <c r="DI70" s="303">
        <f t="shared" si="9"/>
        <v>0</v>
      </c>
      <c r="DJ70" s="47">
        <f t="shared" si="10"/>
        <v>0</v>
      </c>
      <c r="DK70" s="51">
        <f t="shared" si="11"/>
        <v>0</v>
      </c>
      <c r="DL70" s="51">
        <f t="shared" si="12"/>
        <v>0</v>
      </c>
      <c r="DM70" s="52">
        <f t="shared" si="13"/>
        <v>0</v>
      </c>
      <c r="DN70" s="304">
        <f t="shared" si="14"/>
        <v>0</v>
      </c>
      <c r="DO70" s="302">
        <f t="shared" si="15"/>
        <v>0</v>
      </c>
      <c r="DP70" s="302">
        <f t="shared" si="16"/>
        <v>0</v>
      </c>
      <c r="DQ70" s="303">
        <f t="shared" si="17"/>
        <v>0</v>
      </c>
      <c r="DR70" s="47">
        <f t="shared" si="35"/>
        <v>0</v>
      </c>
      <c r="DS70" s="51">
        <f t="shared" si="18"/>
        <v>0</v>
      </c>
      <c r="DT70" s="51">
        <f t="shared" si="19"/>
        <v>0</v>
      </c>
      <c r="DU70" s="354">
        <f t="shared" si="20"/>
        <v>0</v>
      </c>
      <c r="DV70" s="304">
        <f t="shared" si="21"/>
        <v>0</v>
      </c>
      <c r="DW70" s="302">
        <f t="shared" si="22"/>
        <v>0</v>
      </c>
      <c r="DX70" s="302">
        <f t="shared" si="23"/>
        <v>0</v>
      </c>
      <c r="DY70" s="303">
        <f t="shared" si="24"/>
        <v>0</v>
      </c>
      <c r="DZ70" s="47" t="str">
        <f t="shared" si="25"/>
        <v/>
      </c>
      <c r="EA70" s="51" t="str">
        <f t="shared" si="26"/>
        <v/>
      </c>
      <c r="EB70" s="51" t="str">
        <f t="shared" si="27"/>
        <v/>
      </c>
      <c r="EC70" s="52" t="str">
        <f t="shared" si="28"/>
        <v/>
      </c>
      <c r="ED70" s="304">
        <f t="shared" si="29"/>
        <v>0</v>
      </c>
      <c r="EE70" s="306" t="str">
        <f t="shared" si="30"/>
        <v>D</v>
      </c>
      <c r="EF70" s="47">
        <f t="shared" si="31"/>
        <v>0</v>
      </c>
      <c r="EG70" s="48" t="str">
        <f t="shared" si="32"/>
        <v>D</v>
      </c>
      <c r="EH70" s="653"/>
    </row>
    <row r="71" spans="1:138" s="20" customFormat="1" ht="17.25" customHeight="1">
      <c r="A71" s="712"/>
      <c r="B71" s="90">
        <f t="shared" si="33"/>
        <v>0</v>
      </c>
      <c r="C71" s="19">
        <f>'Marks Entry'!D73</f>
        <v>0</v>
      </c>
      <c r="D71" s="19">
        <f>'Marks Entry'!E73</f>
        <v>0</v>
      </c>
      <c r="E71" s="106" t="str">
        <f>'Marks Entry'!F73</f>
        <v/>
      </c>
      <c r="F71" s="19">
        <f>'Marks Entry'!G73</f>
        <v>0</v>
      </c>
      <c r="G71" s="19">
        <f>'Marks Entry'!H73</f>
        <v>0</v>
      </c>
      <c r="H71" s="19">
        <f>'Marks Entry'!I73</f>
        <v>0</v>
      </c>
      <c r="I71" s="19">
        <f>'Marks Entry'!J73</f>
        <v>0</v>
      </c>
      <c r="J71" s="748">
        <f>'Marks Entry'!K73</f>
        <v>0</v>
      </c>
      <c r="K71" s="92" t="str">
        <f>'Marks Entry'!L73</f>
        <v/>
      </c>
      <c r="L71" s="93">
        <f>'Marks Entry'!M73</f>
        <v>0</v>
      </c>
      <c r="M71" s="94" t="str">
        <f>'Marks Entry'!N73</f>
        <v/>
      </c>
      <c r="N71" s="98">
        <f>'Marks Entry'!O73</f>
        <v>0</v>
      </c>
      <c r="O71" s="77">
        <f>'Marks Entry'!BY73</f>
        <v>0</v>
      </c>
      <c r="P71" s="76">
        <f>'Marks Entry'!BZ73</f>
        <v>0</v>
      </c>
      <c r="Q71" s="76">
        <f>'Marks Entry'!CA73</f>
        <v>0</v>
      </c>
      <c r="R71" s="76">
        <f>'Marks Entry'!CB73</f>
        <v>0</v>
      </c>
      <c r="S71" s="76">
        <f>'Marks Entry'!CC73</f>
        <v>0</v>
      </c>
      <c r="T71" s="76">
        <f>'Marks Entry'!CD73</f>
        <v>0</v>
      </c>
      <c r="U71" s="76">
        <f>'Marks Entry'!CE73</f>
        <v>0</v>
      </c>
      <c r="V71" s="76">
        <f>'Marks Entry'!CF73</f>
        <v>0</v>
      </c>
      <c r="W71" s="76">
        <f>'Marks Entry'!CG73</f>
        <v>0</v>
      </c>
      <c r="X71" s="76">
        <f>'Marks Entry'!CH73</f>
        <v>0</v>
      </c>
      <c r="Y71" s="76">
        <f>'Marks Entry'!CI73</f>
        <v>0</v>
      </c>
      <c r="Z71" s="78">
        <f>'Marks Entry'!CJ73</f>
        <v>0</v>
      </c>
      <c r="AA71" s="77">
        <f>'Marks Entry'!CK73</f>
        <v>0</v>
      </c>
      <c r="AB71" s="76">
        <f>'Marks Entry'!CL73</f>
        <v>0</v>
      </c>
      <c r="AC71" s="76">
        <f>'Marks Entry'!CM73</f>
        <v>0</v>
      </c>
      <c r="AD71" s="76">
        <f>'Marks Entry'!CN73</f>
        <v>0</v>
      </c>
      <c r="AE71" s="76">
        <f>'Marks Entry'!CO73</f>
        <v>0</v>
      </c>
      <c r="AF71" s="76">
        <f>'Marks Entry'!CP73</f>
        <v>0</v>
      </c>
      <c r="AG71" s="76">
        <f>'Marks Entry'!CQ73</f>
        <v>0</v>
      </c>
      <c r="AH71" s="76">
        <f>'Marks Entry'!CR73</f>
        <v>0</v>
      </c>
      <c r="AI71" s="76">
        <f>'Marks Entry'!CS73</f>
        <v>0</v>
      </c>
      <c r="AJ71" s="76">
        <f>'Marks Entry'!CT73</f>
        <v>0</v>
      </c>
      <c r="AK71" s="76">
        <f>'Marks Entry'!CU73</f>
        <v>0</v>
      </c>
      <c r="AL71" s="78">
        <f>'Marks Entry'!CV73</f>
        <v>0</v>
      </c>
      <c r="AM71" s="77">
        <f>'Marks Entry'!CW73</f>
        <v>0</v>
      </c>
      <c r="AN71" s="76">
        <f>'Marks Entry'!CX73</f>
        <v>0</v>
      </c>
      <c r="AO71" s="76">
        <f>'Marks Entry'!CY73</f>
        <v>0</v>
      </c>
      <c r="AP71" s="76">
        <f>'Marks Entry'!CZ73</f>
        <v>0</v>
      </c>
      <c r="AQ71" s="76">
        <f>'Marks Entry'!DA73</f>
        <v>0</v>
      </c>
      <c r="AR71" s="76">
        <f>'Marks Entry'!DB73</f>
        <v>0</v>
      </c>
      <c r="AS71" s="76">
        <f>'Marks Entry'!DC73</f>
        <v>0</v>
      </c>
      <c r="AT71" s="76">
        <f>'Marks Entry'!DD73</f>
        <v>0</v>
      </c>
      <c r="AU71" s="76">
        <f>'Marks Entry'!DE73</f>
        <v>0</v>
      </c>
      <c r="AV71" s="76">
        <f>'Marks Entry'!DF73</f>
        <v>0</v>
      </c>
      <c r="AW71" s="76">
        <f>'Marks Entry'!DG73</f>
        <v>0</v>
      </c>
      <c r="AX71" s="78">
        <f>'Marks Entry'!DH73</f>
        <v>0</v>
      </c>
      <c r="AY71" s="77">
        <f>'Marks Entry'!DI73</f>
        <v>0</v>
      </c>
      <c r="AZ71" s="76">
        <f>'Marks Entry'!DJ73</f>
        <v>0</v>
      </c>
      <c r="BA71" s="76">
        <f>'Marks Entry'!DK73</f>
        <v>0</v>
      </c>
      <c r="BB71" s="76">
        <f>'Marks Entry'!DL73</f>
        <v>0</v>
      </c>
      <c r="BC71" s="76">
        <f>'Marks Entry'!DM73</f>
        <v>0</v>
      </c>
      <c r="BD71" s="76">
        <f>'Marks Entry'!DN73</f>
        <v>0</v>
      </c>
      <c r="BE71" s="76">
        <f>'Marks Entry'!DO73</f>
        <v>0</v>
      </c>
      <c r="BF71" s="76">
        <f>'Marks Entry'!DP73</f>
        <v>0</v>
      </c>
      <c r="BG71" s="76">
        <f>'Marks Entry'!DQ73</f>
        <v>0</v>
      </c>
      <c r="BH71" s="76">
        <f>'Marks Entry'!DR73</f>
        <v>0</v>
      </c>
      <c r="BI71" s="76">
        <f>'Marks Entry'!DS73</f>
        <v>0</v>
      </c>
      <c r="BJ71" s="78">
        <f>'Marks Entry'!DT73</f>
        <v>0</v>
      </c>
      <c r="BK71" s="77">
        <f>'Marks Entry'!DU73</f>
        <v>0</v>
      </c>
      <c r="BL71" s="76">
        <f>'Marks Entry'!DV73</f>
        <v>0</v>
      </c>
      <c r="BM71" s="76">
        <f>'Marks Entry'!DW73</f>
        <v>0</v>
      </c>
      <c r="BN71" s="76">
        <f>'Marks Entry'!DX73</f>
        <v>0</v>
      </c>
      <c r="BO71" s="76">
        <f>'Marks Entry'!DY73</f>
        <v>0</v>
      </c>
      <c r="BP71" s="76">
        <f>'Marks Entry'!DZ73</f>
        <v>0</v>
      </c>
      <c r="BQ71" s="76">
        <f>'Marks Entry'!EA73</f>
        <v>0</v>
      </c>
      <c r="BR71" s="76">
        <f>'Marks Entry'!EB73</f>
        <v>0</v>
      </c>
      <c r="BS71" s="76">
        <f>'Marks Entry'!EC73</f>
        <v>0</v>
      </c>
      <c r="BT71" s="76">
        <f>'Marks Entry'!ED73</f>
        <v>0</v>
      </c>
      <c r="BU71" s="76">
        <f>'Marks Entry'!EE73</f>
        <v>0</v>
      </c>
      <c r="BV71" s="78">
        <f>'Marks Entry'!EF73</f>
        <v>0</v>
      </c>
      <c r="BW71" s="77">
        <f>IF($BW$2="","",'Marks Entry'!EG73)</f>
        <v>0</v>
      </c>
      <c r="BX71" s="76">
        <f>IF($BW$2="","",'Marks Entry'!EH73)</f>
        <v>0</v>
      </c>
      <c r="BY71" s="76">
        <f>IF($BW$2="","",'Marks Entry'!EI73)</f>
        <v>0</v>
      </c>
      <c r="BZ71" s="76">
        <f>IF($BW$2="","",'Marks Entry'!EJ73)</f>
        <v>0</v>
      </c>
      <c r="CA71" s="76">
        <f>IF($BW$2="","",'Marks Entry'!EK73)</f>
        <v>0</v>
      </c>
      <c r="CB71" s="76">
        <f>IF($BW$2="","",'Marks Entry'!EL73)</f>
        <v>0</v>
      </c>
      <c r="CC71" s="76">
        <f>IF($BW$2="","",'Marks Entry'!EM73)</f>
        <v>0</v>
      </c>
      <c r="CD71" s="76">
        <f>IF($BW$2="","",'Marks Entry'!EN73)</f>
        <v>0</v>
      </c>
      <c r="CE71" s="76">
        <f>IF($BW$2="","",'Marks Entry'!EO73)</f>
        <v>0</v>
      </c>
      <c r="CF71" s="76">
        <f>IF($BW$2="","",'Marks Entry'!EP73)</f>
        <v>0</v>
      </c>
      <c r="CG71" s="76">
        <f>IF($BW$2="","",'Marks Entry'!EQ73)</f>
        <v>0</v>
      </c>
      <c r="CH71" s="78">
        <f>IF($BW$2="","",'Marks Entry'!ER73)</f>
        <v>0</v>
      </c>
      <c r="CI71" s="77" t="str">
        <f>IF($CI$2="","",'Marks Entry'!ES73)</f>
        <v/>
      </c>
      <c r="CJ71" s="76" t="str">
        <f>IF($CI$2="","",'Marks Entry'!ET73)</f>
        <v/>
      </c>
      <c r="CK71" s="76" t="str">
        <f>IF($CI$2="","",'Marks Entry'!EU73)</f>
        <v/>
      </c>
      <c r="CL71" s="76" t="str">
        <f>IF($CI$2="","",'Marks Entry'!EV73)</f>
        <v/>
      </c>
      <c r="CM71" s="76" t="str">
        <f>IF($CI$2="","",'Marks Entry'!EW73)</f>
        <v/>
      </c>
      <c r="CN71" s="76" t="str">
        <f>IF($CI$2="","",'Marks Entry'!EX73)</f>
        <v/>
      </c>
      <c r="CO71" s="76" t="str">
        <f>IF($CI$2="","",'Marks Entry'!EY73)</f>
        <v/>
      </c>
      <c r="CP71" s="76" t="str">
        <f>IF($CI$2="","",'Marks Entry'!EZ73)</f>
        <v/>
      </c>
      <c r="CQ71" s="76" t="str">
        <f>IF($CI$2="","",'Marks Entry'!FA73)</f>
        <v/>
      </c>
      <c r="CR71" s="76" t="str">
        <f>IF($CI$2="","",'Marks Entry'!FB73)</f>
        <v/>
      </c>
      <c r="CS71" s="76" t="str">
        <f>IF($CI$2="","",'Marks Entry'!FC73)</f>
        <v/>
      </c>
      <c r="CT71" s="78" t="str">
        <f>IF($CI$2="","",'Marks Entry'!FD73)</f>
        <v/>
      </c>
      <c r="CU71" s="368">
        <f>'Marks Entry'!BU73</f>
        <v>0</v>
      </c>
      <c r="CV71" s="369">
        <f>'Marks Entry'!BV73</f>
        <v>0</v>
      </c>
      <c r="CW71" s="369">
        <f t="shared" si="0"/>
        <v>0</v>
      </c>
      <c r="CX71" s="102" t="str">
        <f t="shared" si="1"/>
        <v>D</v>
      </c>
      <c r="CY71" s="101">
        <f>'Marks Entry'!BW73</f>
        <v>0</v>
      </c>
      <c r="CZ71" s="102" t="str">
        <f t="shared" si="2"/>
        <v>D</v>
      </c>
      <c r="DA71" s="715"/>
      <c r="DB71" s="47">
        <f t="shared" si="34"/>
        <v>0</v>
      </c>
      <c r="DC71" s="51">
        <f t="shared" si="3"/>
        <v>0</v>
      </c>
      <c r="DD71" s="51">
        <f t="shared" si="4"/>
        <v>0</v>
      </c>
      <c r="DE71" s="52">
        <f t="shared" si="5"/>
        <v>0</v>
      </c>
      <c r="DF71" s="304">
        <f t="shared" si="6"/>
        <v>0</v>
      </c>
      <c r="DG71" s="302">
        <f t="shared" si="7"/>
        <v>0</v>
      </c>
      <c r="DH71" s="302">
        <f t="shared" si="8"/>
        <v>0</v>
      </c>
      <c r="DI71" s="303">
        <f t="shared" si="9"/>
        <v>0</v>
      </c>
      <c r="DJ71" s="47">
        <f t="shared" si="10"/>
        <v>0</v>
      </c>
      <c r="DK71" s="51">
        <f t="shared" si="11"/>
        <v>0</v>
      </c>
      <c r="DL71" s="51">
        <f t="shared" si="12"/>
        <v>0</v>
      </c>
      <c r="DM71" s="52">
        <f t="shared" si="13"/>
        <v>0</v>
      </c>
      <c r="DN71" s="304">
        <f t="shared" si="14"/>
        <v>0</v>
      </c>
      <c r="DO71" s="302">
        <f t="shared" si="15"/>
        <v>0</v>
      </c>
      <c r="DP71" s="302">
        <f t="shared" si="16"/>
        <v>0</v>
      </c>
      <c r="DQ71" s="303">
        <f t="shared" si="17"/>
        <v>0</v>
      </c>
      <c r="DR71" s="47">
        <f t="shared" si="35"/>
        <v>0</v>
      </c>
      <c r="DS71" s="51">
        <f t="shared" si="18"/>
        <v>0</v>
      </c>
      <c r="DT71" s="51">
        <f t="shared" si="19"/>
        <v>0</v>
      </c>
      <c r="DU71" s="354">
        <f t="shared" si="20"/>
        <v>0</v>
      </c>
      <c r="DV71" s="304">
        <f t="shared" si="21"/>
        <v>0</v>
      </c>
      <c r="DW71" s="302">
        <f t="shared" si="22"/>
        <v>0</v>
      </c>
      <c r="DX71" s="302">
        <f t="shared" si="23"/>
        <v>0</v>
      </c>
      <c r="DY71" s="303">
        <f t="shared" si="24"/>
        <v>0</v>
      </c>
      <c r="DZ71" s="47" t="str">
        <f t="shared" si="25"/>
        <v/>
      </c>
      <c r="EA71" s="51" t="str">
        <f t="shared" si="26"/>
        <v/>
      </c>
      <c r="EB71" s="51" t="str">
        <f t="shared" si="27"/>
        <v/>
      </c>
      <c r="EC71" s="52" t="str">
        <f t="shared" si="28"/>
        <v/>
      </c>
      <c r="ED71" s="304">
        <f t="shared" si="29"/>
        <v>0</v>
      </c>
      <c r="EE71" s="306" t="str">
        <f t="shared" si="30"/>
        <v>D</v>
      </c>
      <c r="EF71" s="47">
        <f t="shared" si="31"/>
        <v>0</v>
      </c>
      <c r="EG71" s="48" t="str">
        <f t="shared" si="32"/>
        <v>D</v>
      </c>
      <c r="EH71" s="653"/>
    </row>
    <row r="72" spans="1:138" s="20" customFormat="1" ht="17.25" customHeight="1">
      <c r="A72" s="712"/>
      <c r="B72" s="90">
        <f t="shared" si="33"/>
        <v>0</v>
      </c>
      <c r="C72" s="19">
        <f>'Marks Entry'!D74</f>
        <v>0</v>
      </c>
      <c r="D72" s="19">
        <f>'Marks Entry'!E74</f>
        <v>0</v>
      </c>
      <c r="E72" s="106" t="str">
        <f>'Marks Entry'!F74</f>
        <v/>
      </c>
      <c r="F72" s="19">
        <f>'Marks Entry'!G74</f>
        <v>0</v>
      </c>
      <c r="G72" s="19">
        <f>'Marks Entry'!H74</f>
        <v>0</v>
      </c>
      <c r="H72" s="19">
        <f>'Marks Entry'!I74</f>
        <v>0</v>
      </c>
      <c r="I72" s="19">
        <f>'Marks Entry'!J74</f>
        <v>0</v>
      </c>
      <c r="J72" s="748">
        <f>'Marks Entry'!K74</f>
        <v>0</v>
      </c>
      <c r="K72" s="92" t="str">
        <f>'Marks Entry'!L74</f>
        <v/>
      </c>
      <c r="L72" s="93">
        <f>'Marks Entry'!M74</f>
        <v>0</v>
      </c>
      <c r="M72" s="94" t="str">
        <f>'Marks Entry'!N74</f>
        <v/>
      </c>
      <c r="N72" s="98">
        <f>'Marks Entry'!O74</f>
        <v>0</v>
      </c>
      <c r="O72" s="77">
        <f>'Marks Entry'!BY74</f>
        <v>0</v>
      </c>
      <c r="P72" s="76">
        <f>'Marks Entry'!BZ74</f>
        <v>0</v>
      </c>
      <c r="Q72" s="76">
        <f>'Marks Entry'!CA74</f>
        <v>0</v>
      </c>
      <c r="R72" s="76">
        <f>'Marks Entry'!CB74</f>
        <v>0</v>
      </c>
      <c r="S72" s="76">
        <f>'Marks Entry'!CC74</f>
        <v>0</v>
      </c>
      <c r="T72" s="76">
        <f>'Marks Entry'!CD74</f>
        <v>0</v>
      </c>
      <c r="U72" s="76">
        <f>'Marks Entry'!CE74</f>
        <v>0</v>
      </c>
      <c r="V72" s="76">
        <f>'Marks Entry'!CF74</f>
        <v>0</v>
      </c>
      <c r="W72" s="76">
        <f>'Marks Entry'!CG74</f>
        <v>0</v>
      </c>
      <c r="X72" s="76">
        <f>'Marks Entry'!CH74</f>
        <v>0</v>
      </c>
      <c r="Y72" s="76">
        <f>'Marks Entry'!CI74</f>
        <v>0</v>
      </c>
      <c r="Z72" s="78">
        <f>'Marks Entry'!CJ74</f>
        <v>0</v>
      </c>
      <c r="AA72" s="77">
        <f>'Marks Entry'!CK74</f>
        <v>0</v>
      </c>
      <c r="AB72" s="76">
        <f>'Marks Entry'!CL74</f>
        <v>0</v>
      </c>
      <c r="AC72" s="76">
        <f>'Marks Entry'!CM74</f>
        <v>0</v>
      </c>
      <c r="AD72" s="76">
        <f>'Marks Entry'!CN74</f>
        <v>0</v>
      </c>
      <c r="AE72" s="76">
        <f>'Marks Entry'!CO74</f>
        <v>0</v>
      </c>
      <c r="AF72" s="76">
        <f>'Marks Entry'!CP74</f>
        <v>0</v>
      </c>
      <c r="AG72" s="76">
        <f>'Marks Entry'!CQ74</f>
        <v>0</v>
      </c>
      <c r="AH72" s="76">
        <f>'Marks Entry'!CR74</f>
        <v>0</v>
      </c>
      <c r="AI72" s="76">
        <f>'Marks Entry'!CS74</f>
        <v>0</v>
      </c>
      <c r="AJ72" s="76">
        <f>'Marks Entry'!CT74</f>
        <v>0</v>
      </c>
      <c r="AK72" s="76">
        <f>'Marks Entry'!CU74</f>
        <v>0</v>
      </c>
      <c r="AL72" s="78">
        <f>'Marks Entry'!CV74</f>
        <v>0</v>
      </c>
      <c r="AM72" s="77">
        <f>'Marks Entry'!CW74</f>
        <v>0</v>
      </c>
      <c r="AN72" s="76">
        <f>'Marks Entry'!CX74</f>
        <v>0</v>
      </c>
      <c r="AO72" s="76">
        <f>'Marks Entry'!CY74</f>
        <v>0</v>
      </c>
      <c r="AP72" s="76">
        <f>'Marks Entry'!CZ74</f>
        <v>0</v>
      </c>
      <c r="AQ72" s="76">
        <f>'Marks Entry'!DA74</f>
        <v>0</v>
      </c>
      <c r="AR72" s="76">
        <f>'Marks Entry'!DB74</f>
        <v>0</v>
      </c>
      <c r="AS72" s="76">
        <f>'Marks Entry'!DC74</f>
        <v>0</v>
      </c>
      <c r="AT72" s="76">
        <f>'Marks Entry'!DD74</f>
        <v>0</v>
      </c>
      <c r="AU72" s="76">
        <f>'Marks Entry'!DE74</f>
        <v>0</v>
      </c>
      <c r="AV72" s="76">
        <f>'Marks Entry'!DF74</f>
        <v>0</v>
      </c>
      <c r="AW72" s="76">
        <f>'Marks Entry'!DG74</f>
        <v>0</v>
      </c>
      <c r="AX72" s="78">
        <f>'Marks Entry'!DH74</f>
        <v>0</v>
      </c>
      <c r="AY72" s="77">
        <f>'Marks Entry'!DI74</f>
        <v>0</v>
      </c>
      <c r="AZ72" s="76">
        <f>'Marks Entry'!DJ74</f>
        <v>0</v>
      </c>
      <c r="BA72" s="76">
        <f>'Marks Entry'!DK74</f>
        <v>0</v>
      </c>
      <c r="BB72" s="76">
        <f>'Marks Entry'!DL74</f>
        <v>0</v>
      </c>
      <c r="BC72" s="76">
        <f>'Marks Entry'!DM74</f>
        <v>0</v>
      </c>
      <c r="BD72" s="76">
        <f>'Marks Entry'!DN74</f>
        <v>0</v>
      </c>
      <c r="BE72" s="76">
        <f>'Marks Entry'!DO74</f>
        <v>0</v>
      </c>
      <c r="BF72" s="76">
        <f>'Marks Entry'!DP74</f>
        <v>0</v>
      </c>
      <c r="BG72" s="76">
        <f>'Marks Entry'!DQ74</f>
        <v>0</v>
      </c>
      <c r="BH72" s="76">
        <f>'Marks Entry'!DR74</f>
        <v>0</v>
      </c>
      <c r="BI72" s="76">
        <f>'Marks Entry'!DS74</f>
        <v>0</v>
      </c>
      <c r="BJ72" s="78">
        <f>'Marks Entry'!DT74</f>
        <v>0</v>
      </c>
      <c r="BK72" s="77">
        <f>'Marks Entry'!DU74</f>
        <v>0</v>
      </c>
      <c r="BL72" s="76">
        <f>'Marks Entry'!DV74</f>
        <v>0</v>
      </c>
      <c r="BM72" s="76">
        <f>'Marks Entry'!DW74</f>
        <v>0</v>
      </c>
      <c r="BN72" s="76">
        <f>'Marks Entry'!DX74</f>
        <v>0</v>
      </c>
      <c r="BO72" s="76">
        <f>'Marks Entry'!DY74</f>
        <v>0</v>
      </c>
      <c r="BP72" s="76">
        <f>'Marks Entry'!DZ74</f>
        <v>0</v>
      </c>
      <c r="BQ72" s="76">
        <f>'Marks Entry'!EA74</f>
        <v>0</v>
      </c>
      <c r="BR72" s="76">
        <f>'Marks Entry'!EB74</f>
        <v>0</v>
      </c>
      <c r="BS72" s="76">
        <f>'Marks Entry'!EC74</f>
        <v>0</v>
      </c>
      <c r="BT72" s="76">
        <f>'Marks Entry'!ED74</f>
        <v>0</v>
      </c>
      <c r="BU72" s="76">
        <f>'Marks Entry'!EE74</f>
        <v>0</v>
      </c>
      <c r="BV72" s="78">
        <f>'Marks Entry'!EF74</f>
        <v>0</v>
      </c>
      <c r="BW72" s="77">
        <f>IF($BW$2="","",'Marks Entry'!EG74)</f>
        <v>0</v>
      </c>
      <c r="BX72" s="76">
        <f>IF($BW$2="","",'Marks Entry'!EH74)</f>
        <v>0</v>
      </c>
      <c r="BY72" s="76">
        <f>IF($BW$2="","",'Marks Entry'!EI74)</f>
        <v>0</v>
      </c>
      <c r="BZ72" s="76">
        <f>IF($BW$2="","",'Marks Entry'!EJ74)</f>
        <v>0</v>
      </c>
      <c r="CA72" s="76">
        <f>IF($BW$2="","",'Marks Entry'!EK74)</f>
        <v>0</v>
      </c>
      <c r="CB72" s="76">
        <f>IF($BW$2="","",'Marks Entry'!EL74)</f>
        <v>0</v>
      </c>
      <c r="CC72" s="76">
        <f>IF($BW$2="","",'Marks Entry'!EM74)</f>
        <v>0</v>
      </c>
      <c r="CD72" s="76">
        <f>IF($BW$2="","",'Marks Entry'!EN74)</f>
        <v>0</v>
      </c>
      <c r="CE72" s="76">
        <f>IF($BW$2="","",'Marks Entry'!EO74)</f>
        <v>0</v>
      </c>
      <c r="CF72" s="76">
        <f>IF($BW$2="","",'Marks Entry'!EP74)</f>
        <v>0</v>
      </c>
      <c r="CG72" s="76">
        <f>IF($BW$2="","",'Marks Entry'!EQ74)</f>
        <v>0</v>
      </c>
      <c r="CH72" s="78">
        <f>IF($BW$2="","",'Marks Entry'!ER74)</f>
        <v>0</v>
      </c>
      <c r="CI72" s="77" t="str">
        <f>IF($CI$2="","",'Marks Entry'!ES74)</f>
        <v/>
      </c>
      <c r="CJ72" s="76" t="str">
        <f>IF($CI$2="","",'Marks Entry'!ET74)</f>
        <v/>
      </c>
      <c r="CK72" s="76" t="str">
        <f>IF($CI$2="","",'Marks Entry'!EU74)</f>
        <v/>
      </c>
      <c r="CL72" s="76" t="str">
        <f>IF($CI$2="","",'Marks Entry'!EV74)</f>
        <v/>
      </c>
      <c r="CM72" s="76" t="str">
        <f>IF($CI$2="","",'Marks Entry'!EW74)</f>
        <v/>
      </c>
      <c r="CN72" s="76" t="str">
        <f>IF($CI$2="","",'Marks Entry'!EX74)</f>
        <v/>
      </c>
      <c r="CO72" s="76" t="str">
        <f>IF($CI$2="","",'Marks Entry'!EY74)</f>
        <v/>
      </c>
      <c r="CP72" s="76" t="str">
        <f>IF($CI$2="","",'Marks Entry'!EZ74)</f>
        <v/>
      </c>
      <c r="CQ72" s="76" t="str">
        <f>IF($CI$2="","",'Marks Entry'!FA74)</f>
        <v/>
      </c>
      <c r="CR72" s="76" t="str">
        <f>IF($CI$2="","",'Marks Entry'!FB74)</f>
        <v/>
      </c>
      <c r="CS72" s="76" t="str">
        <f>IF($CI$2="","",'Marks Entry'!FC74)</f>
        <v/>
      </c>
      <c r="CT72" s="78" t="str">
        <f>IF($CI$2="","",'Marks Entry'!FD74)</f>
        <v/>
      </c>
      <c r="CU72" s="368">
        <f>'Marks Entry'!BU74</f>
        <v>0</v>
      </c>
      <c r="CV72" s="369">
        <f>'Marks Entry'!BV74</f>
        <v>0</v>
      </c>
      <c r="CW72" s="369">
        <f t="shared" ref="CW72:CW135" si="36">SUM(CU72:CV72)</f>
        <v>0</v>
      </c>
      <c r="CX72" s="102" t="str">
        <f t="shared" ref="CX72:CX135" si="37">IF(CW72&gt;=80,"A",IF(CW72&gt;=60,"B",IF(CW72&gt;=40,"C","D")))</f>
        <v>D</v>
      </c>
      <c r="CY72" s="101">
        <f>'Marks Entry'!BW74</f>
        <v>0</v>
      </c>
      <c r="CZ72" s="102" t="str">
        <f t="shared" ref="CZ72:CZ135" si="38">IF(CY72&gt;=80,"A",IF(CY72&gt;=60,"B",IF(CY72&gt;=50,"C","D")))</f>
        <v>D</v>
      </c>
      <c r="DA72" s="715"/>
      <c r="DB72" s="47">
        <f t="shared" ref="DB72:DB135" si="39">S72</f>
        <v>0</v>
      </c>
      <c r="DC72" s="51">
        <f t="shared" ref="DC72:DC135" si="40">T72</f>
        <v>0</v>
      </c>
      <c r="DD72" s="51">
        <f t="shared" ref="DD72:DD135" si="41">Y72</f>
        <v>0</v>
      </c>
      <c r="DE72" s="52">
        <f t="shared" ref="DE72:DE135" si="42">SUM(DC72:DD72)</f>
        <v>0</v>
      </c>
      <c r="DF72" s="304">
        <f t="shared" ref="DF72:DF135" si="43">AE72</f>
        <v>0</v>
      </c>
      <c r="DG72" s="302">
        <f t="shared" ref="DG72:DG135" si="44">AF72</f>
        <v>0</v>
      </c>
      <c r="DH72" s="302">
        <f t="shared" ref="DH72:DH135" si="45">AK72</f>
        <v>0</v>
      </c>
      <c r="DI72" s="303">
        <f t="shared" ref="DI72:DI135" si="46">SUM(DG72:DH72)</f>
        <v>0</v>
      </c>
      <c r="DJ72" s="47">
        <f t="shared" ref="DJ72:DJ135" si="47">AQ72</f>
        <v>0</v>
      </c>
      <c r="DK72" s="51">
        <f t="shared" ref="DK72:DK135" si="48">AR72</f>
        <v>0</v>
      </c>
      <c r="DL72" s="51">
        <f t="shared" ref="DL72:DL135" si="49">AW72</f>
        <v>0</v>
      </c>
      <c r="DM72" s="52">
        <f t="shared" ref="DM72:DM135" si="50">SUM(DK72:DL72)</f>
        <v>0</v>
      </c>
      <c r="DN72" s="304">
        <f t="shared" ref="DN72:DN135" si="51">BC72</f>
        <v>0</v>
      </c>
      <c r="DO72" s="302">
        <f t="shared" ref="DO72:DO135" si="52">BD72</f>
        <v>0</v>
      </c>
      <c r="DP72" s="302">
        <f t="shared" ref="DP72:DP135" si="53">BI72</f>
        <v>0</v>
      </c>
      <c r="DQ72" s="303">
        <f t="shared" ref="DQ72:DQ135" si="54">SUM(DO72:DP72)</f>
        <v>0</v>
      </c>
      <c r="DR72" s="47">
        <f t="shared" ref="DR72:DR135" si="55">BO72</f>
        <v>0</v>
      </c>
      <c r="DS72" s="51">
        <f t="shared" ref="DS72:DS135" si="56">BP72</f>
        <v>0</v>
      </c>
      <c r="DT72" s="51">
        <f t="shared" ref="DT72:DT135" si="57">BU72</f>
        <v>0</v>
      </c>
      <c r="DU72" s="354">
        <f t="shared" ref="DU72:DU135" si="58">SUM(DS72:DT72)</f>
        <v>0</v>
      </c>
      <c r="DV72" s="304">
        <f t="shared" ref="DV72:DV135" si="59">IF(DV69="","",CA72)</f>
        <v>0</v>
      </c>
      <c r="DW72" s="302">
        <f t="shared" ref="DW72:DW135" si="60">IF(DV69="","",CB72)</f>
        <v>0</v>
      </c>
      <c r="DX72" s="302">
        <f t="shared" ref="DX72:DX135" si="61">IF(DV69="","",CG72)</f>
        <v>0</v>
      </c>
      <c r="DY72" s="303">
        <f t="shared" ref="DY72:DY135" si="62">IF(DV69="","",SUM(DW72:DX72))</f>
        <v>0</v>
      </c>
      <c r="DZ72" s="47" t="str">
        <f t="shared" ref="DZ72:DZ135" si="63">IF($DZ$4="","",CM72)</f>
        <v/>
      </c>
      <c r="EA72" s="51" t="str">
        <f t="shared" ref="EA72:EA135" si="64">IF($DZ$4="","",CN72)</f>
        <v/>
      </c>
      <c r="EB72" s="51" t="str">
        <f t="shared" ref="EB72:EB135" si="65">IF($DZ$4="","",CS72)</f>
        <v/>
      </c>
      <c r="EC72" s="52" t="str">
        <f t="shared" ref="EC72:EC135" si="66">IF($DZ$4="","",SUM(EA72:EB72))</f>
        <v/>
      </c>
      <c r="ED72" s="304">
        <f t="shared" ref="ED72:ED135" si="67">CW72</f>
        <v>0</v>
      </c>
      <c r="EE72" s="306" t="str">
        <f t="shared" ref="EE72:EE135" si="68">CX72</f>
        <v>D</v>
      </c>
      <c r="EF72" s="47">
        <f t="shared" ref="EF72:EF135" si="69">CY72</f>
        <v>0</v>
      </c>
      <c r="EG72" s="48" t="str">
        <f t="shared" ref="EG72:EG135" si="70">CZ72</f>
        <v>D</v>
      </c>
      <c r="EH72" s="653"/>
    </row>
    <row r="73" spans="1:138" s="20" customFormat="1" ht="17.25" customHeight="1">
      <c r="A73" s="712"/>
      <c r="B73" s="90">
        <f t="shared" ref="B73:B136" si="71">IF(F73&gt;0,B72+1,0)</f>
        <v>0</v>
      </c>
      <c r="C73" s="19">
        <f>'Marks Entry'!D75</f>
        <v>0</v>
      </c>
      <c r="D73" s="19">
        <f>'Marks Entry'!E75</f>
        <v>0</v>
      </c>
      <c r="E73" s="106" t="str">
        <f>'Marks Entry'!F75</f>
        <v/>
      </c>
      <c r="F73" s="19">
        <f>'Marks Entry'!G75</f>
        <v>0</v>
      </c>
      <c r="G73" s="19">
        <f>'Marks Entry'!H75</f>
        <v>0</v>
      </c>
      <c r="H73" s="19">
        <f>'Marks Entry'!I75</f>
        <v>0</v>
      </c>
      <c r="I73" s="19">
        <f>'Marks Entry'!J75</f>
        <v>0</v>
      </c>
      <c r="J73" s="748">
        <f>'Marks Entry'!K75</f>
        <v>0</v>
      </c>
      <c r="K73" s="92" t="str">
        <f>'Marks Entry'!L75</f>
        <v/>
      </c>
      <c r="L73" s="93">
        <f>'Marks Entry'!M75</f>
        <v>0</v>
      </c>
      <c r="M73" s="94" t="str">
        <f>'Marks Entry'!N75</f>
        <v/>
      </c>
      <c r="N73" s="98">
        <f>'Marks Entry'!O75</f>
        <v>0</v>
      </c>
      <c r="O73" s="77">
        <f>'Marks Entry'!BY75</f>
        <v>0</v>
      </c>
      <c r="P73" s="76">
        <f>'Marks Entry'!BZ75</f>
        <v>0</v>
      </c>
      <c r="Q73" s="76">
        <f>'Marks Entry'!CA75</f>
        <v>0</v>
      </c>
      <c r="R73" s="76">
        <f>'Marks Entry'!CB75</f>
        <v>0</v>
      </c>
      <c r="S73" s="76">
        <f>'Marks Entry'!CC75</f>
        <v>0</v>
      </c>
      <c r="T73" s="76">
        <f>'Marks Entry'!CD75</f>
        <v>0</v>
      </c>
      <c r="U73" s="76">
        <f>'Marks Entry'!CE75</f>
        <v>0</v>
      </c>
      <c r="V73" s="76">
        <f>'Marks Entry'!CF75</f>
        <v>0</v>
      </c>
      <c r="W73" s="76">
        <f>'Marks Entry'!CG75</f>
        <v>0</v>
      </c>
      <c r="X73" s="76">
        <f>'Marks Entry'!CH75</f>
        <v>0</v>
      </c>
      <c r="Y73" s="76">
        <f>'Marks Entry'!CI75</f>
        <v>0</v>
      </c>
      <c r="Z73" s="78">
        <f>'Marks Entry'!CJ75</f>
        <v>0</v>
      </c>
      <c r="AA73" s="77">
        <f>'Marks Entry'!CK75</f>
        <v>0</v>
      </c>
      <c r="AB73" s="76">
        <f>'Marks Entry'!CL75</f>
        <v>0</v>
      </c>
      <c r="AC73" s="76">
        <f>'Marks Entry'!CM75</f>
        <v>0</v>
      </c>
      <c r="AD73" s="76">
        <f>'Marks Entry'!CN75</f>
        <v>0</v>
      </c>
      <c r="AE73" s="76">
        <f>'Marks Entry'!CO75</f>
        <v>0</v>
      </c>
      <c r="AF73" s="76">
        <f>'Marks Entry'!CP75</f>
        <v>0</v>
      </c>
      <c r="AG73" s="76">
        <f>'Marks Entry'!CQ75</f>
        <v>0</v>
      </c>
      <c r="AH73" s="76">
        <f>'Marks Entry'!CR75</f>
        <v>0</v>
      </c>
      <c r="AI73" s="76">
        <f>'Marks Entry'!CS75</f>
        <v>0</v>
      </c>
      <c r="AJ73" s="76">
        <f>'Marks Entry'!CT75</f>
        <v>0</v>
      </c>
      <c r="AK73" s="76">
        <f>'Marks Entry'!CU75</f>
        <v>0</v>
      </c>
      <c r="AL73" s="78">
        <f>'Marks Entry'!CV75</f>
        <v>0</v>
      </c>
      <c r="AM73" s="77">
        <f>'Marks Entry'!CW75</f>
        <v>0</v>
      </c>
      <c r="AN73" s="76">
        <f>'Marks Entry'!CX75</f>
        <v>0</v>
      </c>
      <c r="AO73" s="76">
        <f>'Marks Entry'!CY75</f>
        <v>0</v>
      </c>
      <c r="AP73" s="76">
        <f>'Marks Entry'!CZ75</f>
        <v>0</v>
      </c>
      <c r="AQ73" s="76">
        <f>'Marks Entry'!DA75</f>
        <v>0</v>
      </c>
      <c r="AR73" s="76">
        <f>'Marks Entry'!DB75</f>
        <v>0</v>
      </c>
      <c r="AS73" s="76">
        <f>'Marks Entry'!DC75</f>
        <v>0</v>
      </c>
      <c r="AT73" s="76">
        <f>'Marks Entry'!DD75</f>
        <v>0</v>
      </c>
      <c r="AU73" s="76">
        <f>'Marks Entry'!DE75</f>
        <v>0</v>
      </c>
      <c r="AV73" s="76">
        <f>'Marks Entry'!DF75</f>
        <v>0</v>
      </c>
      <c r="AW73" s="76">
        <f>'Marks Entry'!DG75</f>
        <v>0</v>
      </c>
      <c r="AX73" s="78">
        <f>'Marks Entry'!DH75</f>
        <v>0</v>
      </c>
      <c r="AY73" s="77">
        <f>'Marks Entry'!DI75</f>
        <v>0</v>
      </c>
      <c r="AZ73" s="76">
        <f>'Marks Entry'!DJ75</f>
        <v>0</v>
      </c>
      <c r="BA73" s="76">
        <f>'Marks Entry'!DK75</f>
        <v>0</v>
      </c>
      <c r="BB73" s="76">
        <f>'Marks Entry'!DL75</f>
        <v>0</v>
      </c>
      <c r="BC73" s="76">
        <f>'Marks Entry'!DM75</f>
        <v>0</v>
      </c>
      <c r="BD73" s="76">
        <f>'Marks Entry'!DN75</f>
        <v>0</v>
      </c>
      <c r="BE73" s="76">
        <f>'Marks Entry'!DO75</f>
        <v>0</v>
      </c>
      <c r="BF73" s="76">
        <f>'Marks Entry'!DP75</f>
        <v>0</v>
      </c>
      <c r="BG73" s="76">
        <f>'Marks Entry'!DQ75</f>
        <v>0</v>
      </c>
      <c r="BH73" s="76">
        <f>'Marks Entry'!DR75</f>
        <v>0</v>
      </c>
      <c r="BI73" s="76">
        <f>'Marks Entry'!DS75</f>
        <v>0</v>
      </c>
      <c r="BJ73" s="78">
        <f>'Marks Entry'!DT75</f>
        <v>0</v>
      </c>
      <c r="BK73" s="77">
        <f>'Marks Entry'!DU75</f>
        <v>0</v>
      </c>
      <c r="BL73" s="76">
        <f>'Marks Entry'!DV75</f>
        <v>0</v>
      </c>
      <c r="BM73" s="76">
        <f>'Marks Entry'!DW75</f>
        <v>0</v>
      </c>
      <c r="BN73" s="76">
        <f>'Marks Entry'!DX75</f>
        <v>0</v>
      </c>
      <c r="BO73" s="76">
        <f>'Marks Entry'!DY75</f>
        <v>0</v>
      </c>
      <c r="BP73" s="76">
        <f>'Marks Entry'!DZ75</f>
        <v>0</v>
      </c>
      <c r="BQ73" s="76">
        <f>'Marks Entry'!EA75</f>
        <v>0</v>
      </c>
      <c r="BR73" s="76">
        <f>'Marks Entry'!EB75</f>
        <v>0</v>
      </c>
      <c r="BS73" s="76">
        <f>'Marks Entry'!EC75</f>
        <v>0</v>
      </c>
      <c r="BT73" s="76">
        <f>'Marks Entry'!ED75</f>
        <v>0</v>
      </c>
      <c r="BU73" s="76">
        <f>'Marks Entry'!EE75</f>
        <v>0</v>
      </c>
      <c r="BV73" s="78">
        <f>'Marks Entry'!EF75</f>
        <v>0</v>
      </c>
      <c r="BW73" s="77">
        <f>IF($BW$2="","",'Marks Entry'!EG75)</f>
        <v>0</v>
      </c>
      <c r="BX73" s="76">
        <f>IF($BW$2="","",'Marks Entry'!EH75)</f>
        <v>0</v>
      </c>
      <c r="BY73" s="76">
        <f>IF($BW$2="","",'Marks Entry'!EI75)</f>
        <v>0</v>
      </c>
      <c r="BZ73" s="76">
        <f>IF($BW$2="","",'Marks Entry'!EJ75)</f>
        <v>0</v>
      </c>
      <c r="CA73" s="76">
        <f>IF($BW$2="","",'Marks Entry'!EK75)</f>
        <v>0</v>
      </c>
      <c r="CB73" s="76">
        <f>IF($BW$2="","",'Marks Entry'!EL75)</f>
        <v>0</v>
      </c>
      <c r="CC73" s="76">
        <f>IF($BW$2="","",'Marks Entry'!EM75)</f>
        <v>0</v>
      </c>
      <c r="CD73" s="76">
        <f>IF($BW$2="","",'Marks Entry'!EN75)</f>
        <v>0</v>
      </c>
      <c r="CE73" s="76">
        <f>IF($BW$2="","",'Marks Entry'!EO75)</f>
        <v>0</v>
      </c>
      <c r="CF73" s="76">
        <f>IF($BW$2="","",'Marks Entry'!EP75)</f>
        <v>0</v>
      </c>
      <c r="CG73" s="76">
        <f>IF($BW$2="","",'Marks Entry'!EQ75)</f>
        <v>0</v>
      </c>
      <c r="CH73" s="78">
        <f>IF($BW$2="","",'Marks Entry'!ER75)</f>
        <v>0</v>
      </c>
      <c r="CI73" s="77" t="str">
        <f>IF($CI$2="","",'Marks Entry'!ES75)</f>
        <v/>
      </c>
      <c r="CJ73" s="76" t="str">
        <f>IF($CI$2="","",'Marks Entry'!ET75)</f>
        <v/>
      </c>
      <c r="CK73" s="76" t="str">
        <f>IF($CI$2="","",'Marks Entry'!EU75)</f>
        <v/>
      </c>
      <c r="CL73" s="76" t="str">
        <f>IF($CI$2="","",'Marks Entry'!EV75)</f>
        <v/>
      </c>
      <c r="CM73" s="76" t="str">
        <f>IF($CI$2="","",'Marks Entry'!EW75)</f>
        <v/>
      </c>
      <c r="CN73" s="76" t="str">
        <f>IF($CI$2="","",'Marks Entry'!EX75)</f>
        <v/>
      </c>
      <c r="CO73" s="76" t="str">
        <f>IF($CI$2="","",'Marks Entry'!EY75)</f>
        <v/>
      </c>
      <c r="CP73" s="76" t="str">
        <f>IF($CI$2="","",'Marks Entry'!EZ75)</f>
        <v/>
      </c>
      <c r="CQ73" s="76" t="str">
        <f>IF($CI$2="","",'Marks Entry'!FA75)</f>
        <v/>
      </c>
      <c r="CR73" s="76" t="str">
        <f>IF($CI$2="","",'Marks Entry'!FB75)</f>
        <v/>
      </c>
      <c r="CS73" s="76" t="str">
        <f>IF($CI$2="","",'Marks Entry'!FC75)</f>
        <v/>
      </c>
      <c r="CT73" s="78" t="str">
        <f>IF($CI$2="","",'Marks Entry'!FD75)</f>
        <v/>
      </c>
      <c r="CU73" s="368">
        <f>'Marks Entry'!BU75</f>
        <v>0</v>
      </c>
      <c r="CV73" s="369">
        <f>'Marks Entry'!BV75</f>
        <v>0</v>
      </c>
      <c r="CW73" s="369">
        <f t="shared" si="36"/>
        <v>0</v>
      </c>
      <c r="CX73" s="102" t="str">
        <f t="shared" si="37"/>
        <v>D</v>
      </c>
      <c r="CY73" s="101">
        <f>'Marks Entry'!BW75</f>
        <v>0</v>
      </c>
      <c r="CZ73" s="102" t="str">
        <f t="shared" si="38"/>
        <v>D</v>
      </c>
      <c r="DA73" s="715"/>
      <c r="DB73" s="47">
        <f t="shared" si="39"/>
        <v>0</v>
      </c>
      <c r="DC73" s="51">
        <f t="shared" si="40"/>
        <v>0</v>
      </c>
      <c r="DD73" s="51">
        <f t="shared" si="41"/>
        <v>0</v>
      </c>
      <c r="DE73" s="52">
        <f t="shared" si="42"/>
        <v>0</v>
      </c>
      <c r="DF73" s="304">
        <f t="shared" si="43"/>
        <v>0</v>
      </c>
      <c r="DG73" s="302">
        <f t="shared" si="44"/>
        <v>0</v>
      </c>
      <c r="DH73" s="302">
        <f t="shared" si="45"/>
        <v>0</v>
      </c>
      <c r="DI73" s="303">
        <f t="shared" si="46"/>
        <v>0</v>
      </c>
      <c r="DJ73" s="47">
        <f t="shared" si="47"/>
        <v>0</v>
      </c>
      <c r="DK73" s="51">
        <f t="shared" si="48"/>
        <v>0</v>
      </c>
      <c r="DL73" s="51">
        <f t="shared" si="49"/>
        <v>0</v>
      </c>
      <c r="DM73" s="52">
        <f t="shared" si="50"/>
        <v>0</v>
      </c>
      <c r="DN73" s="304">
        <f t="shared" si="51"/>
        <v>0</v>
      </c>
      <c r="DO73" s="302">
        <f t="shared" si="52"/>
        <v>0</v>
      </c>
      <c r="DP73" s="302">
        <f t="shared" si="53"/>
        <v>0</v>
      </c>
      <c r="DQ73" s="303">
        <f t="shared" si="54"/>
        <v>0</v>
      </c>
      <c r="DR73" s="47">
        <f t="shared" si="55"/>
        <v>0</v>
      </c>
      <c r="DS73" s="51">
        <f t="shared" si="56"/>
        <v>0</v>
      </c>
      <c r="DT73" s="51">
        <f t="shared" si="57"/>
        <v>0</v>
      </c>
      <c r="DU73" s="354">
        <f t="shared" si="58"/>
        <v>0</v>
      </c>
      <c r="DV73" s="304">
        <f t="shared" si="59"/>
        <v>0</v>
      </c>
      <c r="DW73" s="302">
        <f t="shared" si="60"/>
        <v>0</v>
      </c>
      <c r="DX73" s="302">
        <f t="shared" si="61"/>
        <v>0</v>
      </c>
      <c r="DY73" s="303">
        <f t="shared" si="62"/>
        <v>0</v>
      </c>
      <c r="DZ73" s="47" t="str">
        <f t="shared" si="63"/>
        <v/>
      </c>
      <c r="EA73" s="51" t="str">
        <f t="shared" si="64"/>
        <v/>
      </c>
      <c r="EB73" s="51" t="str">
        <f t="shared" si="65"/>
        <v/>
      </c>
      <c r="EC73" s="52" t="str">
        <f t="shared" si="66"/>
        <v/>
      </c>
      <c r="ED73" s="304">
        <f t="shared" si="67"/>
        <v>0</v>
      </c>
      <c r="EE73" s="306" t="str">
        <f t="shared" si="68"/>
        <v>D</v>
      </c>
      <c r="EF73" s="47">
        <f t="shared" si="69"/>
        <v>0</v>
      </c>
      <c r="EG73" s="48" t="str">
        <f t="shared" si="70"/>
        <v>D</v>
      </c>
      <c r="EH73" s="653"/>
    </row>
    <row r="74" spans="1:138" s="20" customFormat="1" ht="17.25" customHeight="1">
      <c r="A74" s="712"/>
      <c r="B74" s="90">
        <f t="shared" si="71"/>
        <v>0</v>
      </c>
      <c r="C74" s="19">
        <f>'Marks Entry'!D76</f>
        <v>0</v>
      </c>
      <c r="D74" s="19">
        <f>'Marks Entry'!E76</f>
        <v>0</v>
      </c>
      <c r="E74" s="106" t="str">
        <f>'Marks Entry'!F76</f>
        <v/>
      </c>
      <c r="F74" s="19">
        <f>'Marks Entry'!G76</f>
        <v>0</v>
      </c>
      <c r="G74" s="19">
        <f>'Marks Entry'!H76</f>
        <v>0</v>
      </c>
      <c r="H74" s="19">
        <f>'Marks Entry'!I76</f>
        <v>0</v>
      </c>
      <c r="I74" s="19">
        <f>'Marks Entry'!J76</f>
        <v>0</v>
      </c>
      <c r="J74" s="748">
        <f>'Marks Entry'!K76</f>
        <v>0</v>
      </c>
      <c r="K74" s="92" t="str">
        <f>'Marks Entry'!L76</f>
        <v/>
      </c>
      <c r="L74" s="93">
        <f>'Marks Entry'!M76</f>
        <v>0</v>
      </c>
      <c r="M74" s="94" t="str">
        <f>'Marks Entry'!N76</f>
        <v/>
      </c>
      <c r="N74" s="98">
        <f>'Marks Entry'!O76</f>
        <v>0</v>
      </c>
      <c r="O74" s="77">
        <f>'Marks Entry'!BY76</f>
        <v>0</v>
      </c>
      <c r="P74" s="76">
        <f>'Marks Entry'!BZ76</f>
        <v>0</v>
      </c>
      <c r="Q74" s="76">
        <f>'Marks Entry'!CA76</f>
        <v>0</v>
      </c>
      <c r="R74" s="76">
        <f>'Marks Entry'!CB76</f>
        <v>0</v>
      </c>
      <c r="S74" s="76">
        <f>'Marks Entry'!CC76</f>
        <v>0</v>
      </c>
      <c r="T74" s="76">
        <f>'Marks Entry'!CD76</f>
        <v>0</v>
      </c>
      <c r="U74" s="76">
        <f>'Marks Entry'!CE76</f>
        <v>0</v>
      </c>
      <c r="V74" s="76">
        <f>'Marks Entry'!CF76</f>
        <v>0</v>
      </c>
      <c r="W74" s="76">
        <f>'Marks Entry'!CG76</f>
        <v>0</v>
      </c>
      <c r="X74" s="76">
        <f>'Marks Entry'!CH76</f>
        <v>0</v>
      </c>
      <c r="Y74" s="76">
        <f>'Marks Entry'!CI76</f>
        <v>0</v>
      </c>
      <c r="Z74" s="78">
        <f>'Marks Entry'!CJ76</f>
        <v>0</v>
      </c>
      <c r="AA74" s="77">
        <f>'Marks Entry'!CK76</f>
        <v>0</v>
      </c>
      <c r="AB74" s="76">
        <f>'Marks Entry'!CL76</f>
        <v>0</v>
      </c>
      <c r="AC74" s="76">
        <f>'Marks Entry'!CM76</f>
        <v>0</v>
      </c>
      <c r="AD74" s="76">
        <f>'Marks Entry'!CN76</f>
        <v>0</v>
      </c>
      <c r="AE74" s="76">
        <f>'Marks Entry'!CO76</f>
        <v>0</v>
      </c>
      <c r="AF74" s="76">
        <f>'Marks Entry'!CP76</f>
        <v>0</v>
      </c>
      <c r="AG74" s="76">
        <f>'Marks Entry'!CQ76</f>
        <v>0</v>
      </c>
      <c r="AH74" s="76">
        <f>'Marks Entry'!CR76</f>
        <v>0</v>
      </c>
      <c r="AI74" s="76">
        <f>'Marks Entry'!CS76</f>
        <v>0</v>
      </c>
      <c r="AJ74" s="76">
        <f>'Marks Entry'!CT76</f>
        <v>0</v>
      </c>
      <c r="AK74" s="76">
        <f>'Marks Entry'!CU76</f>
        <v>0</v>
      </c>
      <c r="AL74" s="78">
        <f>'Marks Entry'!CV76</f>
        <v>0</v>
      </c>
      <c r="AM74" s="77">
        <f>'Marks Entry'!CW76</f>
        <v>0</v>
      </c>
      <c r="AN74" s="76">
        <f>'Marks Entry'!CX76</f>
        <v>0</v>
      </c>
      <c r="AO74" s="76">
        <f>'Marks Entry'!CY76</f>
        <v>0</v>
      </c>
      <c r="AP74" s="76">
        <f>'Marks Entry'!CZ76</f>
        <v>0</v>
      </c>
      <c r="AQ74" s="76">
        <f>'Marks Entry'!DA76</f>
        <v>0</v>
      </c>
      <c r="AR74" s="76">
        <f>'Marks Entry'!DB76</f>
        <v>0</v>
      </c>
      <c r="AS74" s="76">
        <f>'Marks Entry'!DC76</f>
        <v>0</v>
      </c>
      <c r="AT74" s="76">
        <f>'Marks Entry'!DD76</f>
        <v>0</v>
      </c>
      <c r="AU74" s="76">
        <f>'Marks Entry'!DE76</f>
        <v>0</v>
      </c>
      <c r="AV74" s="76">
        <f>'Marks Entry'!DF76</f>
        <v>0</v>
      </c>
      <c r="AW74" s="76">
        <f>'Marks Entry'!DG76</f>
        <v>0</v>
      </c>
      <c r="AX74" s="78">
        <f>'Marks Entry'!DH76</f>
        <v>0</v>
      </c>
      <c r="AY74" s="77">
        <f>'Marks Entry'!DI76</f>
        <v>0</v>
      </c>
      <c r="AZ74" s="76">
        <f>'Marks Entry'!DJ76</f>
        <v>0</v>
      </c>
      <c r="BA74" s="76">
        <f>'Marks Entry'!DK76</f>
        <v>0</v>
      </c>
      <c r="BB74" s="76">
        <f>'Marks Entry'!DL76</f>
        <v>0</v>
      </c>
      <c r="BC74" s="76">
        <f>'Marks Entry'!DM76</f>
        <v>0</v>
      </c>
      <c r="BD74" s="76">
        <f>'Marks Entry'!DN76</f>
        <v>0</v>
      </c>
      <c r="BE74" s="76">
        <f>'Marks Entry'!DO76</f>
        <v>0</v>
      </c>
      <c r="BF74" s="76">
        <f>'Marks Entry'!DP76</f>
        <v>0</v>
      </c>
      <c r="BG74" s="76">
        <f>'Marks Entry'!DQ76</f>
        <v>0</v>
      </c>
      <c r="BH74" s="76">
        <f>'Marks Entry'!DR76</f>
        <v>0</v>
      </c>
      <c r="BI74" s="76">
        <f>'Marks Entry'!DS76</f>
        <v>0</v>
      </c>
      <c r="BJ74" s="78">
        <f>'Marks Entry'!DT76</f>
        <v>0</v>
      </c>
      <c r="BK74" s="77">
        <f>'Marks Entry'!DU76</f>
        <v>0</v>
      </c>
      <c r="BL74" s="76">
        <f>'Marks Entry'!DV76</f>
        <v>0</v>
      </c>
      <c r="BM74" s="76">
        <f>'Marks Entry'!DW76</f>
        <v>0</v>
      </c>
      <c r="BN74" s="76">
        <f>'Marks Entry'!DX76</f>
        <v>0</v>
      </c>
      <c r="BO74" s="76">
        <f>'Marks Entry'!DY76</f>
        <v>0</v>
      </c>
      <c r="BP74" s="76">
        <f>'Marks Entry'!DZ76</f>
        <v>0</v>
      </c>
      <c r="BQ74" s="76">
        <f>'Marks Entry'!EA76</f>
        <v>0</v>
      </c>
      <c r="BR74" s="76">
        <f>'Marks Entry'!EB76</f>
        <v>0</v>
      </c>
      <c r="BS74" s="76">
        <f>'Marks Entry'!EC76</f>
        <v>0</v>
      </c>
      <c r="BT74" s="76">
        <f>'Marks Entry'!ED76</f>
        <v>0</v>
      </c>
      <c r="BU74" s="76">
        <f>'Marks Entry'!EE76</f>
        <v>0</v>
      </c>
      <c r="BV74" s="78">
        <f>'Marks Entry'!EF76</f>
        <v>0</v>
      </c>
      <c r="BW74" s="77">
        <f>IF($BW$2="","",'Marks Entry'!EG76)</f>
        <v>0</v>
      </c>
      <c r="BX74" s="76">
        <f>IF($BW$2="","",'Marks Entry'!EH76)</f>
        <v>0</v>
      </c>
      <c r="BY74" s="76">
        <f>IF($BW$2="","",'Marks Entry'!EI76)</f>
        <v>0</v>
      </c>
      <c r="BZ74" s="76">
        <f>IF($BW$2="","",'Marks Entry'!EJ76)</f>
        <v>0</v>
      </c>
      <c r="CA74" s="76">
        <f>IF($BW$2="","",'Marks Entry'!EK76)</f>
        <v>0</v>
      </c>
      <c r="CB74" s="76">
        <f>IF($BW$2="","",'Marks Entry'!EL76)</f>
        <v>0</v>
      </c>
      <c r="CC74" s="76">
        <f>IF($BW$2="","",'Marks Entry'!EM76)</f>
        <v>0</v>
      </c>
      <c r="CD74" s="76">
        <f>IF($BW$2="","",'Marks Entry'!EN76)</f>
        <v>0</v>
      </c>
      <c r="CE74" s="76">
        <f>IF($BW$2="","",'Marks Entry'!EO76)</f>
        <v>0</v>
      </c>
      <c r="CF74" s="76">
        <f>IF($BW$2="","",'Marks Entry'!EP76)</f>
        <v>0</v>
      </c>
      <c r="CG74" s="76">
        <f>IF($BW$2="","",'Marks Entry'!EQ76)</f>
        <v>0</v>
      </c>
      <c r="CH74" s="78">
        <f>IF($BW$2="","",'Marks Entry'!ER76)</f>
        <v>0</v>
      </c>
      <c r="CI74" s="77" t="str">
        <f>IF($CI$2="","",'Marks Entry'!ES76)</f>
        <v/>
      </c>
      <c r="CJ74" s="76" t="str">
        <f>IF($CI$2="","",'Marks Entry'!ET76)</f>
        <v/>
      </c>
      <c r="CK74" s="76" t="str">
        <f>IF($CI$2="","",'Marks Entry'!EU76)</f>
        <v/>
      </c>
      <c r="CL74" s="76" t="str">
        <f>IF($CI$2="","",'Marks Entry'!EV76)</f>
        <v/>
      </c>
      <c r="CM74" s="76" t="str">
        <f>IF($CI$2="","",'Marks Entry'!EW76)</f>
        <v/>
      </c>
      <c r="CN74" s="76" t="str">
        <f>IF($CI$2="","",'Marks Entry'!EX76)</f>
        <v/>
      </c>
      <c r="CO74" s="76" t="str">
        <f>IF($CI$2="","",'Marks Entry'!EY76)</f>
        <v/>
      </c>
      <c r="CP74" s="76" t="str">
        <f>IF($CI$2="","",'Marks Entry'!EZ76)</f>
        <v/>
      </c>
      <c r="CQ74" s="76" t="str">
        <f>IF($CI$2="","",'Marks Entry'!FA76)</f>
        <v/>
      </c>
      <c r="CR74" s="76" t="str">
        <f>IF($CI$2="","",'Marks Entry'!FB76)</f>
        <v/>
      </c>
      <c r="CS74" s="76" t="str">
        <f>IF($CI$2="","",'Marks Entry'!FC76)</f>
        <v/>
      </c>
      <c r="CT74" s="78" t="str">
        <f>IF($CI$2="","",'Marks Entry'!FD76)</f>
        <v/>
      </c>
      <c r="CU74" s="368">
        <f>'Marks Entry'!BU76</f>
        <v>0</v>
      </c>
      <c r="CV74" s="369">
        <f>'Marks Entry'!BV76</f>
        <v>0</v>
      </c>
      <c r="CW74" s="369">
        <f t="shared" si="36"/>
        <v>0</v>
      </c>
      <c r="CX74" s="102" t="str">
        <f t="shared" si="37"/>
        <v>D</v>
      </c>
      <c r="CY74" s="101">
        <f>'Marks Entry'!BW76</f>
        <v>0</v>
      </c>
      <c r="CZ74" s="102" t="str">
        <f t="shared" si="38"/>
        <v>D</v>
      </c>
      <c r="DA74" s="715"/>
      <c r="DB74" s="47">
        <f t="shared" si="39"/>
        <v>0</v>
      </c>
      <c r="DC74" s="51">
        <f t="shared" si="40"/>
        <v>0</v>
      </c>
      <c r="DD74" s="51">
        <f t="shared" si="41"/>
        <v>0</v>
      </c>
      <c r="DE74" s="52">
        <f t="shared" si="42"/>
        <v>0</v>
      </c>
      <c r="DF74" s="304">
        <f t="shared" si="43"/>
        <v>0</v>
      </c>
      <c r="DG74" s="302">
        <f t="shared" si="44"/>
        <v>0</v>
      </c>
      <c r="DH74" s="302">
        <f t="shared" si="45"/>
        <v>0</v>
      </c>
      <c r="DI74" s="303">
        <f t="shared" si="46"/>
        <v>0</v>
      </c>
      <c r="DJ74" s="47">
        <f t="shared" si="47"/>
        <v>0</v>
      </c>
      <c r="DK74" s="51">
        <f t="shared" si="48"/>
        <v>0</v>
      </c>
      <c r="DL74" s="51">
        <f t="shared" si="49"/>
        <v>0</v>
      </c>
      <c r="DM74" s="52">
        <f t="shared" si="50"/>
        <v>0</v>
      </c>
      <c r="DN74" s="304">
        <f t="shared" si="51"/>
        <v>0</v>
      </c>
      <c r="DO74" s="302">
        <f t="shared" si="52"/>
        <v>0</v>
      </c>
      <c r="DP74" s="302">
        <f t="shared" si="53"/>
        <v>0</v>
      </c>
      <c r="DQ74" s="303">
        <f t="shared" si="54"/>
        <v>0</v>
      </c>
      <c r="DR74" s="47">
        <f t="shared" si="55"/>
        <v>0</v>
      </c>
      <c r="DS74" s="51">
        <f t="shared" si="56"/>
        <v>0</v>
      </c>
      <c r="DT74" s="51">
        <f t="shared" si="57"/>
        <v>0</v>
      </c>
      <c r="DU74" s="354">
        <f t="shared" si="58"/>
        <v>0</v>
      </c>
      <c r="DV74" s="304">
        <f t="shared" si="59"/>
        <v>0</v>
      </c>
      <c r="DW74" s="302">
        <f t="shared" si="60"/>
        <v>0</v>
      </c>
      <c r="DX74" s="302">
        <f t="shared" si="61"/>
        <v>0</v>
      </c>
      <c r="DY74" s="303">
        <f t="shared" si="62"/>
        <v>0</v>
      </c>
      <c r="DZ74" s="47" t="str">
        <f t="shared" si="63"/>
        <v/>
      </c>
      <c r="EA74" s="51" t="str">
        <f t="shared" si="64"/>
        <v/>
      </c>
      <c r="EB74" s="51" t="str">
        <f t="shared" si="65"/>
        <v/>
      </c>
      <c r="EC74" s="52" t="str">
        <f t="shared" si="66"/>
        <v/>
      </c>
      <c r="ED74" s="304">
        <f t="shared" si="67"/>
        <v>0</v>
      </c>
      <c r="EE74" s="306" t="str">
        <f t="shared" si="68"/>
        <v>D</v>
      </c>
      <c r="EF74" s="47">
        <f t="shared" si="69"/>
        <v>0</v>
      </c>
      <c r="EG74" s="48" t="str">
        <f t="shared" si="70"/>
        <v>D</v>
      </c>
      <c r="EH74" s="653"/>
    </row>
    <row r="75" spans="1:138" s="20" customFormat="1" ht="17.25" customHeight="1">
      <c r="A75" s="712"/>
      <c r="B75" s="90">
        <f t="shared" si="71"/>
        <v>0</v>
      </c>
      <c r="C75" s="19">
        <f>'Marks Entry'!D77</f>
        <v>0</v>
      </c>
      <c r="D75" s="19">
        <f>'Marks Entry'!E77</f>
        <v>0</v>
      </c>
      <c r="E75" s="106" t="str">
        <f>'Marks Entry'!F77</f>
        <v/>
      </c>
      <c r="F75" s="19">
        <f>'Marks Entry'!G77</f>
        <v>0</v>
      </c>
      <c r="G75" s="19">
        <f>'Marks Entry'!H77</f>
        <v>0</v>
      </c>
      <c r="H75" s="19">
        <f>'Marks Entry'!I77</f>
        <v>0</v>
      </c>
      <c r="I75" s="19">
        <f>'Marks Entry'!J77</f>
        <v>0</v>
      </c>
      <c r="J75" s="748">
        <f>'Marks Entry'!K77</f>
        <v>0</v>
      </c>
      <c r="K75" s="92" t="str">
        <f>'Marks Entry'!L77</f>
        <v/>
      </c>
      <c r="L75" s="93">
        <f>'Marks Entry'!M77</f>
        <v>0</v>
      </c>
      <c r="M75" s="94" t="str">
        <f>'Marks Entry'!N77</f>
        <v/>
      </c>
      <c r="N75" s="98">
        <f>'Marks Entry'!O77</f>
        <v>0</v>
      </c>
      <c r="O75" s="77">
        <f>'Marks Entry'!BY77</f>
        <v>0</v>
      </c>
      <c r="P75" s="76">
        <f>'Marks Entry'!BZ77</f>
        <v>0</v>
      </c>
      <c r="Q75" s="76">
        <f>'Marks Entry'!CA77</f>
        <v>0</v>
      </c>
      <c r="R75" s="76">
        <f>'Marks Entry'!CB77</f>
        <v>0</v>
      </c>
      <c r="S75" s="76">
        <f>'Marks Entry'!CC77</f>
        <v>0</v>
      </c>
      <c r="T75" s="76">
        <f>'Marks Entry'!CD77</f>
        <v>0</v>
      </c>
      <c r="U75" s="76">
        <f>'Marks Entry'!CE77</f>
        <v>0</v>
      </c>
      <c r="V75" s="76">
        <f>'Marks Entry'!CF77</f>
        <v>0</v>
      </c>
      <c r="W75" s="76">
        <f>'Marks Entry'!CG77</f>
        <v>0</v>
      </c>
      <c r="X75" s="76">
        <f>'Marks Entry'!CH77</f>
        <v>0</v>
      </c>
      <c r="Y75" s="76">
        <f>'Marks Entry'!CI77</f>
        <v>0</v>
      </c>
      <c r="Z75" s="78">
        <f>'Marks Entry'!CJ77</f>
        <v>0</v>
      </c>
      <c r="AA75" s="77">
        <f>'Marks Entry'!CK77</f>
        <v>0</v>
      </c>
      <c r="AB75" s="76">
        <f>'Marks Entry'!CL77</f>
        <v>0</v>
      </c>
      <c r="AC75" s="76">
        <f>'Marks Entry'!CM77</f>
        <v>0</v>
      </c>
      <c r="AD75" s="76">
        <f>'Marks Entry'!CN77</f>
        <v>0</v>
      </c>
      <c r="AE75" s="76">
        <f>'Marks Entry'!CO77</f>
        <v>0</v>
      </c>
      <c r="AF75" s="76">
        <f>'Marks Entry'!CP77</f>
        <v>0</v>
      </c>
      <c r="AG75" s="76">
        <f>'Marks Entry'!CQ77</f>
        <v>0</v>
      </c>
      <c r="AH75" s="76">
        <f>'Marks Entry'!CR77</f>
        <v>0</v>
      </c>
      <c r="AI75" s="76">
        <f>'Marks Entry'!CS77</f>
        <v>0</v>
      </c>
      <c r="AJ75" s="76">
        <f>'Marks Entry'!CT77</f>
        <v>0</v>
      </c>
      <c r="AK75" s="76">
        <f>'Marks Entry'!CU77</f>
        <v>0</v>
      </c>
      <c r="AL75" s="78">
        <f>'Marks Entry'!CV77</f>
        <v>0</v>
      </c>
      <c r="AM75" s="77">
        <f>'Marks Entry'!CW77</f>
        <v>0</v>
      </c>
      <c r="AN75" s="76">
        <f>'Marks Entry'!CX77</f>
        <v>0</v>
      </c>
      <c r="AO75" s="76">
        <f>'Marks Entry'!CY77</f>
        <v>0</v>
      </c>
      <c r="AP75" s="76">
        <f>'Marks Entry'!CZ77</f>
        <v>0</v>
      </c>
      <c r="AQ75" s="76">
        <f>'Marks Entry'!DA77</f>
        <v>0</v>
      </c>
      <c r="AR75" s="76">
        <f>'Marks Entry'!DB77</f>
        <v>0</v>
      </c>
      <c r="AS75" s="76">
        <f>'Marks Entry'!DC77</f>
        <v>0</v>
      </c>
      <c r="AT75" s="76">
        <f>'Marks Entry'!DD77</f>
        <v>0</v>
      </c>
      <c r="AU75" s="76">
        <f>'Marks Entry'!DE77</f>
        <v>0</v>
      </c>
      <c r="AV75" s="76">
        <f>'Marks Entry'!DF77</f>
        <v>0</v>
      </c>
      <c r="AW75" s="76">
        <f>'Marks Entry'!DG77</f>
        <v>0</v>
      </c>
      <c r="AX75" s="78">
        <f>'Marks Entry'!DH77</f>
        <v>0</v>
      </c>
      <c r="AY75" s="77">
        <f>'Marks Entry'!DI77</f>
        <v>0</v>
      </c>
      <c r="AZ75" s="76">
        <f>'Marks Entry'!DJ77</f>
        <v>0</v>
      </c>
      <c r="BA75" s="76">
        <f>'Marks Entry'!DK77</f>
        <v>0</v>
      </c>
      <c r="BB75" s="76">
        <f>'Marks Entry'!DL77</f>
        <v>0</v>
      </c>
      <c r="BC75" s="76">
        <f>'Marks Entry'!DM77</f>
        <v>0</v>
      </c>
      <c r="BD75" s="76">
        <f>'Marks Entry'!DN77</f>
        <v>0</v>
      </c>
      <c r="BE75" s="76">
        <f>'Marks Entry'!DO77</f>
        <v>0</v>
      </c>
      <c r="BF75" s="76">
        <f>'Marks Entry'!DP77</f>
        <v>0</v>
      </c>
      <c r="BG75" s="76">
        <f>'Marks Entry'!DQ77</f>
        <v>0</v>
      </c>
      <c r="BH75" s="76">
        <f>'Marks Entry'!DR77</f>
        <v>0</v>
      </c>
      <c r="BI75" s="76">
        <f>'Marks Entry'!DS77</f>
        <v>0</v>
      </c>
      <c r="BJ75" s="78">
        <f>'Marks Entry'!DT77</f>
        <v>0</v>
      </c>
      <c r="BK75" s="77">
        <f>'Marks Entry'!DU77</f>
        <v>0</v>
      </c>
      <c r="BL75" s="76">
        <f>'Marks Entry'!DV77</f>
        <v>0</v>
      </c>
      <c r="BM75" s="76">
        <f>'Marks Entry'!DW77</f>
        <v>0</v>
      </c>
      <c r="BN75" s="76">
        <f>'Marks Entry'!DX77</f>
        <v>0</v>
      </c>
      <c r="BO75" s="76">
        <f>'Marks Entry'!DY77</f>
        <v>0</v>
      </c>
      <c r="BP75" s="76">
        <f>'Marks Entry'!DZ77</f>
        <v>0</v>
      </c>
      <c r="BQ75" s="76">
        <f>'Marks Entry'!EA77</f>
        <v>0</v>
      </c>
      <c r="BR75" s="76">
        <f>'Marks Entry'!EB77</f>
        <v>0</v>
      </c>
      <c r="BS75" s="76">
        <f>'Marks Entry'!EC77</f>
        <v>0</v>
      </c>
      <c r="BT75" s="76">
        <f>'Marks Entry'!ED77</f>
        <v>0</v>
      </c>
      <c r="BU75" s="76">
        <f>'Marks Entry'!EE77</f>
        <v>0</v>
      </c>
      <c r="BV75" s="78">
        <f>'Marks Entry'!EF77</f>
        <v>0</v>
      </c>
      <c r="BW75" s="77">
        <f>IF($BW$2="","",'Marks Entry'!EG77)</f>
        <v>0</v>
      </c>
      <c r="BX75" s="76">
        <f>IF($BW$2="","",'Marks Entry'!EH77)</f>
        <v>0</v>
      </c>
      <c r="BY75" s="76">
        <f>IF($BW$2="","",'Marks Entry'!EI77)</f>
        <v>0</v>
      </c>
      <c r="BZ75" s="76">
        <f>IF($BW$2="","",'Marks Entry'!EJ77)</f>
        <v>0</v>
      </c>
      <c r="CA75" s="76">
        <f>IF($BW$2="","",'Marks Entry'!EK77)</f>
        <v>0</v>
      </c>
      <c r="CB75" s="76">
        <f>IF($BW$2="","",'Marks Entry'!EL77)</f>
        <v>0</v>
      </c>
      <c r="CC75" s="76">
        <f>IF($BW$2="","",'Marks Entry'!EM77)</f>
        <v>0</v>
      </c>
      <c r="CD75" s="76">
        <f>IF($BW$2="","",'Marks Entry'!EN77)</f>
        <v>0</v>
      </c>
      <c r="CE75" s="76">
        <f>IF($BW$2="","",'Marks Entry'!EO77)</f>
        <v>0</v>
      </c>
      <c r="CF75" s="76">
        <f>IF($BW$2="","",'Marks Entry'!EP77)</f>
        <v>0</v>
      </c>
      <c r="CG75" s="76">
        <f>IF($BW$2="","",'Marks Entry'!EQ77)</f>
        <v>0</v>
      </c>
      <c r="CH75" s="78">
        <f>IF($BW$2="","",'Marks Entry'!ER77)</f>
        <v>0</v>
      </c>
      <c r="CI75" s="77" t="str">
        <f>IF($CI$2="","",'Marks Entry'!ES77)</f>
        <v/>
      </c>
      <c r="CJ75" s="76" t="str">
        <f>IF($CI$2="","",'Marks Entry'!ET77)</f>
        <v/>
      </c>
      <c r="CK75" s="76" t="str">
        <f>IF($CI$2="","",'Marks Entry'!EU77)</f>
        <v/>
      </c>
      <c r="CL75" s="76" t="str">
        <f>IF($CI$2="","",'Marks Entry'!EV77)</f>
        <v/>
      </c>
      <c r="CM75" s="76" t="str">
        <f>IF($CI$2="","",'Marks Entry'!EW77)</f>
        <v/>
      </c>
      <c r="CN75" s="76" t="str">
        <f>IF($CI$2="","",'Marks Entry'!EX77)</f>
        <v/>
      </c>
      <c r="CO75" s="76" t="str">
        <f>IF($CI$2="","",'Marks Entry'!EY77)</f>
        <v/>
      </c>
      <c r="CP75" s="76" t="str">
        <f>IF($CI$2="","",'Marks Entry'!EZ77)</f>
        <v/>
      </c>
      <c r="CQ75" s="76" t="str">
        <f>IF($CI$2="","",'Marks Entry'!FA77)</f>
        <v/>
      </c>
      <c r="CR75" s="76" t="str">
        <f>IF($CI$2="","",'Marks Entry'!FB77)</f>
        <v/>
      </c>
      <c r="CS75" s="76" t="str">
        <f>IF($CI$2="","",'Marks Entry'!FC77)</f>
        <v/>
      </c>
      <c r="CT75" s="78" t="str">
        <f>IF($CI$2="","",'Marks Entry'!FD77)</f>
        <v/>
      </c>
      <c r="CU75" s="368">
        <f>'Marks Entry'!BU77</f>
        <v>0</v>
      </c>
      <c r="CV75" s="369">
        <f>'Marks Entry'!BV77</f>
        <v>0</v>
      </c>
      <c r="CW75" s="369">
        <f t="shared" si="36"/>
        <v>0</v>
      </c>
      <c r="CX75" s="102" t="str">
        <f t="shared" si="37"/>
        <v>D</v>
      </c>
      <c r="CY75" s="101">
        <f>'Marks Entry'!BW77</f>
        <v>0</v>
      </c>
      <c r="CZ75" s="102" t="str">
        <f t="shared" si="38"/>
        <v>D</v>
      </c>
      <c r="DA75" s="715"/>
      <c r="DB75" s="47">
        <f t="shared" si="39"/>
        <v>0</v>
      </c>
      <c r="DC75" s="51">
        <f t="shared" si="40"/>
        <v>0</v>
      </c>
      <c r="DD75" s="51">
        <f t="shared" si="41"/>
        <v>0</v>
      </c>
      <c r="DE75" s="52">
        <f t="shared" si="42"/>
        <v>0</v>
      </c>
      <c r="DF75" s="304">
        <f t="shared" si="43"/>
        <v>0</v>
      </c>
      <c r="DG75" s="302">
        <f t="shared" si="44"/>
        <v>0</v>
      </c>
      <c r="DH75" s="302">
        <f t="shared" si="45"/>
        <v>0</v>
      </c>
      <c r="DI75" s="303">
        <f t="shared" si="46"/>
        <v>0</v>
      </c>
      <c r="DJ75" s="47">
        <f t="shared" si="47"/>
        <v>0</v>
      </c>
      <c r="DK75" s="51">
        <f t="shared" si="48"/>
        <v>0</v>
      </c>
      <c r="DL75" s="51">
        <f t="shared" si="49"/>
        <v>0</v>
      </c>
      <c r="DM75" s="52">
        <f t="shared" si="50"/>
        <v>0</v>
      </c>
      <c r="DN75" s="304">
        <f t="shared" si="51"/>
        <v>0</v>
      </c>
      <c r="DO75" s="302">
        <f t="shared" si="52"/>
        <v>0</v>
      </c>
      <c r="DP75" s="302">
        <f t="shared" si="53"/>
        <v>0</v>
      </c>
      <c r="DQ75" s="303">
        <f t="shared" si="54"/>
        <v>0</v>
      </c>
      <c r="DR75" s="47">
        <f t="shared" si="55"/>
        <v>0</v>
      </c>
      <c r="DS75" s="51">
        <f t="shared" si="56"/>
        <v>0</v>
      </c>
      <c r="DT75" s="51">
        <f t="shared" si="57"/>
        <v>0</v>
      </c>
      <c r="DU75" s="354">
        <f t="shared" si="58"/>
        <v>0</v>
      </c>
      <c r="DV75" s="304">
        <f t="shared" si="59"/>
        <v>0</v>
      </c>
      <c r="DW75" s="302">
        <f t="shared" si="60"/>
        <v>0</v>
      </c>
      <c r="DX75" s="302">
        <f t="shared" si="61"/>
        <v>0</v>
      </c>
      <c r="DY75" s="303">
        <f t="shared" si="62"/>
        <v>0</v>
      </c>
      <c r="DZ75" s="47" t="str">
        <f t="shared" si="63"/>
        <v/>
      </c>
      <c r="EA75" s="51" t="str">
        <f t="shared" si="64"/>
        <v/>
      </c>
      <c r="EB75" s="51" t="str">
        <f t="shared" si="65"/>
        <v/>
      </c>
      <c r="EC75" s="52" t="str">
        <f t="shared" si="66"/>
        <v/>
      </c>
      <c r="ED75" s="304">
        <f t="shared" si="67"/>
        <v>0</v>
      </c>
      <c r="EE75" s="306" t="str">
        <f t="shared" si="68"/>
        <v>D</v>
      </c>
      <c r="EF75" s="47">
        <f t="shared" si="69"/>
        <v>0</v>
      </c>
      <c r="EG75" s="48" t="str">
        <f t="shared" si="70"/>
        <v>D</v>
      </c>
      <c r="EH75" s="653"/>
    </row>
    <row r="76" spans="1:138" s="20" customFormat="1" ht="17.25" customHeight="1">
      <c r="A76" s="712"/>
      <c r="B76" s="90">
        <f t="shared" si="71"/>
        <v>0</v>
      </c>
      <c r="C76" s="19">
        <f>'Marks Entry'!D78</f>
        <v>0</v>
      </c>
      <c r="D76" s="19">
        <f>'Marks Entry'!E78</f>
        <v>0</v>
      </c>
      <c r="E76" s="106" t="str">
        <f>'Marks Entry'!F78</f>
        <v/>
      </c>
      <c r="F76" s="19">
        <f>'Marks Entry'!G78</f>
        <v>0</v>
      </c>
      <c r="G76" s="19">
        <f>'Marks Entry'!H78</f>
        <v>0</v>
      </c>
      <c r="H76" s="19">
        <f>'Marks Entry'!I78</f>
        <v>0</v>
      </c>
      <c r="I76" s="19">
        <f>'Marks Entry'!J78</f>
        <v>0</v>
      </c>
      <c r="J76" s="748">
        <f>'Marks Entry'!K78</f>
        <v>0</v>
      </c>
      <c r="K76" s="92" t="str">
        <f>'Marks Entry'!L78</f>
        <v/>
      </c>
      <c r="L76" s="93">
        <f>'Marks Entry'!M78</f>
        <v>0</v>
      </c>
      <c r="M76" s="94" t="str">
        <f>'Marks Entry'!N78</f>
        <v/>
      </c>
      <c r="N76" s="98">
        <f>'Marks Entry'!O78</f>
        <v>0</v>
      </c>
      <c r="O76" s="77">
        <f>'Marks Entry'!BY78</f>
        <v>0</v>
      </c>
      <c r="P76" s="76">
        <f>'Marks Entry'!BZ78</f>
        <v>0</v>
      </c>
      <c r="Q76" s="76">
        <f>'Marks Entry'!CA78</f>
        <v>0</v>
      </c>
      <c r="R76" s="76">
        <f>'Marks Entry'!CB78</f>
        <v>0</v>
      </c>
      <c r="S76" s="76">
        <f>'Marks Entry'!CC78</f>
        <v>0</v>
      </c>
      <c r="T76" s="76">
        <f>'Marks Entry'!CD78</f>
        <v>0</v>
      </c>
      <c r="U76" s="76">
        <f>'Marks Entry'!CE78</f>
        <v>0</v>
      </c>
      <c r="V76" s="76">
        <f>'Marks Entry'!CF78</f>
        <v>0</v>
      </c>
      <c r="W76" s="76">
        <f>'Marks Entry'!CG78</f>
        <v>0</v>
      </c>
      <c r="X76" s="76">
        <f>'Marks Entry'!CH78</f>
        <v>0</v>
      </c>
      <c r="Y76" s="76">
        <f>'Marks Entry'!CI78</f>
        <v>0</v>
      </c>
      <c r="Z76" s="78">
        <f>'Marks Entry'!CJ78</f>
        <v>0</v>
      </c>
      <c r="AA76" s="77">
        <f>'Marks Entry'!CK78</f>
        <v>0</v>
      </c>
      <c r="AB76" s="76">
        <f>'Marks Entry'!CL78</f>
        <v>0</v>
      </c>
      <c r="AC76" s="76">
        <f>'Marks Entry'!CM78</f>
        <v>0</v>
      </c>
      <c r="AD76" s="76">
        <f>'Marks Entry'!CN78</f>
        <v>0</v>
      </c>
      <c r="AE76" s="76">
        <f>'Marks Entry'!CO78</f>
        <v>0</v>
      </c>
      <c r="AF76" s="76">
        <f>'Marks Entry'!CP78</f>
        <v>0</v>
      </c>
      <c r="AG76" s="76">
        <f>'Marks Entry'!CQ78</f>
        <v>0</v>
      </c>
      <c r="AH76" s="76">
        <f>'Marks Entry'!CR78</f>
        <v>0</v>
      </c>
      <c r="AI76" s="76">
        <f>'Marks Entry'!CS78</f>
        <v>0</v>
      </c>
      <c r="AJ76" s="76">
        <f>'Marks Entry'!CT78</f>
        <v>0</v>
      </c>
      <c r="AK76" s="76">
        <f>'Marks Entry'!CU78</f>
        <v>0</v>
      </c>
      <c r="AL76" s="78">
        <f>'Marks Entry'!CV78</f>
        <v>0</v>
      </c>
      <c r="AM76" s="77">
        <f>'Marks Entry'!CW78</f>
        <v>0</v>
      </c>
      <c r="AN76" s="76">
        <f>'Marks Entry'!CX78</f>
        <v>0</v>
      </c>
      <c r="AO76" s="76">
        <f>'Marks Entry'!CY78</f>
        <v>0</v>
      </c>
      <c r="AP76" s="76">
        <f>'Marks Entry'!CZ78</f>
        <v>0</v>
      </c>
      <c r="AQ76" s="76">
        <f>'Marks Entry'!DA78</f>
        <v>0</v>
      </c>
      <c r="AR76" s="76">
        <f>'Marks Entry'!DB78</f>
        <v>0</v>
      </c>
      <c r="AS76" s="76">
        <f>'Marks Entry'!DC78</f>
        <v>0</v>
      </c>
      <c r="AT76" s="76">
        <f>'Marks Entry'!DD78</f>
        <v>0</v>
      </c>
      <c r="AU76" s="76">
        <f>'Marks Entry'!DE78</f>
        <v>0</v>
      </c>
      <c r="AV76" s="76">
        <f>'Marks Entry'!DF78</f>
        <v>0</v>
      </c>
      <c r="AW76" s="76">
        <f>'Marks Entry'!DG78</f>
        <v>0</v>
      </c>
      <c r="AX76" s="78">
        <f>'Marks Entry'!DH78</f>
        <v>0</v>
      </c>
      <c r="AY76" s="77">
        <f>'Marks Entry'!DI78</f>
        <v>0</v>
      </c>
      <c r="AZ76" s="76">
        <f>'Marks Entry'!DJ78</f>
        <v>0</v>
      </c>
      <c r="BA76" s="76">
        <f>'Marks Entry'!DK78</f>
        <v>0</v>
      </c>
      <c r="BB76" s="76">
        <f>'Marks Entry'!DL78</f>
        <v>0</v>
      </c>
      <c r="BC76" s="76">
        <f>'Marks Entry'!DM78</f>
        <v>0</v>
      </c>
      <c r="BD76" s="76">
        <f>'Marks Entry'!DN78</f>
        <v>0</v>
      </c>
      <c r="BE76" s="76">
        <f>'Marks Entry'!DO78</f>
        <v>0</v>
      </c>
      <c r="BF76" s="76">
        <f>'Marks Entry'!DP78</f>
        <v>0</v>
      </c>
      <c r="BG76" s="76">
        <f>'Marks Entry'!DQ78</f>
        <v>0</v>
      </c>
      <c r="BH76" s="76">
        <f>'Marks Entry'!DR78</f>
        <v>0</v>
      </c>
      <c r="BI76" s="76">
        <f>'Marks Entry'!DS78</f>
        <v>0</v>
      </c>
      <c r="BJ76" s="78">
        <f>'Marks Entry'!DT78</f>
        <v>0</v>
      </c>
      <c r="BK76" s="77">
        <f>'Marks Entry'!DU78</f>
        <v>0</v>
      </c>
      <c r="BL76" s="76">
        <f>'Marks Entry'!DV78</f>
        <v>0</v>
      </c>
      <c r="BM76" s="76">
        <f>'Marks Entry'!DW78</f>
        <v>0</v>
      </c>
      <c r="BN76" s="76">
        <f>'Marks Entry'!DX78</f>
        <v>0</v>
      </c>
      <c r="BO76" s="76">
        <f>'Marks Entry'!DY78</f>
        <v>0</v>
      </c>
      <c r="BP76" s="76">
        <f>'Marks Entry'!DZ78</f>
        <v>0</v>
      </c>
      <c r="BQ76" s="76">
        <f>'Marks Entry'!EA78</f>
        <v>0</v>
      </c>
      <c r="BR76" s="76">
        <f>'Marks Entry'!EB78</f>
        <v>0</v>
      </c>
      <c r="BS76" s="76">
        <f>'Marks Entry'!EC78</f>
        <v>0</v>
      </c>
      <c r="BT76" s="76">
        <f>'Marks Entry'!ED78</f>
        <v>0</v>
      </c>
      <c r="BU76" s="76">
        <f>'Marks Entry'!EE78</f>
        <v>0</v>
      </c>
      <c r="BV76" s="78">
        <f>'Marks Entry'!EF78</f>
        <v>0</v>
      </c>
      <c r="BW76" s="77">
        <f>IF($BW$2="","",'Marks Entry'!EG78)</f>
        <v>0</v>
      </c>
      <c r="BX76" s="76">
        <f>IF($BW$2="","",'Marks Entry'!EH78)</f>
        <v>0</v>
      </c>
      <c r="BY76" s="76">
        <f>IF($BW$2="","",'Marks Entry'!EI78)</f>
        <v>0</v>
      </c>
      <c r="BZ76" s="76">
        <f>IF($BW$2="","",'Marks Entry'!EJ78)</f>
        <v>0</v>
      </c>
      <c r="CA76" s="76">
        <f>IF($BW$2="","",'Marks Entry'!EK78)</f>
        <v>0</v>
      </c>
      <c r="CB76" s="76">
        <f>IF($BW$2="","",'Marks Entry'!EL78)</f>
        <v>0</v>
      </c>
      <c r="CC76" s="76">
        <f>IF($BW$2="","",'Marks Entry'!EM78)</f>
        <v>0</v>
      </c>
      <c r="CD76" s="76">
        <f>IF($BW$2="","",'Marks Entry'!EN78)</f>
        <v>0</v>
      </c>
      <c r="CE76" s="76">
        <f>IF($BW$2="","",'Marks Entry'!EO78)</f>
        <v>0</v>
      </c>
      <c r="CF76" s="76">
        <f>IF($BW$2="","",'Marks Entry'!EP78)</f>
        <v>0</v>
      </c>
      <c r="CG76" s="76">
        <f>IF($BW$2="","",'Marks Entry'!EQ78)</f>
        <v>0</v>
      </c>
      <c r="CH76" s="78">
        <f>IF($BW$2="","",'Marks Entry'!ER78)</f>
        <v>0</v>
      </c>
      <c r="CI76" s="77" t="str">
        <f>IF($CI$2="","",'Marks Entry'!ES78)</f>
        <v/>
      </c>
      <c r="CJ76" s="76" t="str">
        <f>IF($CI$2="","",'Marks Entry'!ET78)</f>
        <v/>
      </c>
      <c r="CK76" s="76" t="str">
        <f>IF($CI$2="","",'Marks Entry'!EU78)</f>
        <v/>
      </c>
      <c r="CL76" s="76" t="str">
        <f>IF($CI$2="","",'Marks Entry'!EV78)</f>
        <v/>
      </c>
      <c r="CM76" s="76" t="str">
        <f>IF($CI$2="","",'Marks Entry'!EW78)</f>
        <v/>
      </c>
      <c r="CN76" s="76" t="str">
        <f>IF($CI$2="","",'Marks Entry'!EX78)</f>
        <v/>
      </c>
      <c r="CO76" s="76" t="str">
        <f>IF($CI$2="","",'Marks Entry'!EY78)</f>
        <v/>
      </c>
      <c r="CP76" s="76" t="str">
        <f>IF($CI$2="","",'Marks Entry'!EZ78)</f>
        <v/>
      </c>
      <c r="CQ76" s="76" t="str">
        <f>IF($CI$2="","",'Marks Entry'!FA78)</f>
        <v/>
      </c>
      <c r="CR76" s="76" t="str">
        <f>IF($CI$2="","",'Marks Entry'!FB78)</f>
        <v/>
      </c>
      <c r="CS76" s="76" t="str">
        <f>IF($CI$2="","",'Marks Entry'!FC78)</f>
        <v/>
      </c>
      <c r="CT76" s="78" t="str">
        <f>IF($CI$2="","",'Marks Entry'!FD78)</f>
        <v/>
      </c>
      <c r="CU76" s="368">
        <f>'Marks Entry'!BU78</f>
        <v>0</v>
      </c>
      <c r="CV76" s="369">
        <f>'Marks Entry'!BV78</f>
        <v>0</v>
      </c>
      <c r="CW76" s="369">
        <f t="shared" si="36"/>
        <v>0</v>
      </c>
      <c r="CX76" s="102" t="str">
        <f t="shared" si="37"/>
        <v>D</v>
      </c>
      <c r="CY76" s="101">
        <f>'Marks Entry'!BW78</f>
        <v>0</v>
      </c>
      <c r="CZ76" s="102" t="str">
        <f t="shared" si="38"/>
        <v>D</v>
      </c>
      <c r="DA76" s="715"/>
      <c r="DB76" s="47">
        <f t="shared" si="39"/>
        <v>0</v>
      </c>
      <c r="DC76" s="51">
        <f t="shared" si="40"/>
        <v>0</v>
      </c>
      <c r="DD76" s="51">
        <f t="shared" si="41"/>
        <v>0</v>
      </c>
      <c r="DE76" s="52">
        <f t="shared" si="42"/>
        <v>0</v>
      </c>
      <c r="DF76" s="304">
        <f t="shared" si="43"/>
        <v>0</v>
      </c>
      <c r="DG76" s="302">
        <f t="shared" si="44"/>
        <v>0</v>
      </c>
      <c r="DH76" s="302">
        <f t="shared" si="45"/>
        <v>0</v>
      </c>
      <c r="DI76" s="303">
        <f t="shared" si="46"/>
        <v>0</v>
      </c>
      <c r="DJ76" s="47">
        <f t="shared" si="47"/>
        <v>0</v>
      </c>
      <c r="DK76" s="51">
        <f t="shared" si="48"/>
        <v>0</v>
      </c>
      <c r="DL76" s="51">
        <f t="shared" si="49"/>
        <v>0</v>
      </c>
      <c r="DM76" s="52">
        <f t="shared" si="50"/>
        <v>0</v>
      </c>
      <c r="DN76" s="304">
        <f t="shared" si="51"/>
        <v>0</v>
      </c>
      <c r="DO76" s="302">
        <f t="shared" si="52"/>
        <v>0</v>
      </c>
      <c r="DP76" s="302">
        <f t="shared" si="53"/>
        <v>0</v>
      </c>
      <c r="DQ76" s="303">
        <f t="shared" si="54"/>
        <v>0</v>
      </c>
      <c r="DR76" s="47">
        <f t="shared" si="55"/>
        <v>0</v>
      </c>
      <c r="DS76" s="51">
        <f t="shared" si="56"/>
        <v>0</v>
      </c>
      <c r="DT76" s="51">
        <f t="shared" si="57"/>
        <v>0</v>
      </c>
      <c r="DU76" s="354">
        <f t="shared" si="58"/>
        <v>0</v>
      </c>
      <c r="DV76" s="304">
        <f t="shared" si="59"/>
        <v>0</v>
      </c>
      <c r="DW76" s="302">
        <f t="shared" si="60"/>
        <v>0</v>
      </c>
      <c r="DX76" s="302">
        <f t="shared" si="61"/>
        <v>0</v>
      </c>
      <c r="DY76" s="303">
        <f t="shared" si="62"/>
        <v>0</v>
      </c>
      <c r="DZ76" s="47" t="str">
        <f t="shared" si="63"/>
        <v/>
      </c>
      <c r="EA76" s="51" t="str">
        <f t="shared" si="64"/>
        <v/>
      </c>
      <c r="EB76" s="51" t="str">
        <f t="shared" si="65"/>
        <v/>
      </c>
      <c r="EC76" s="52" t="str">
        <f t="shared" si="66"/>
        <v/>
      </c>
      <c r="ED76" s="304">
        <f t="shared" si="67"/>
        <v>0</v>
      </c>
      <c r="EE76" s="306" t="str">
        <f t="shared" si="68"/>
        <v>D</v>
      </c>
      <c r="EF76" s="47">
        <f t="shared" si="69"/>
        <v>0</v>
      </c>
      <c r="EG76" s="48" t="str">
        <f t="shared" si="70"/>
        <v>D</v>
      </c>
      <c r="EH76" s="653"/>
    </row>
    <row r="77" spans="1:138" s="20" customFormat="1" ht="17.25" customHeight="1">
      <c r="A77" s="712"/>
      <c r="B77" s="90">
        <f t="shared" si="71"/>
        <v>0</v>
      </c>
      <c r="C77" s="19">
        <f>'Marks Entry'!D79</f>
        <v>0</v>
      </c>
      <c r="D77" s="19">
        <f>'Marks Entry'!E79</f>
        <v>0</v>
      </c>
      <c r="E77" s="106" t="str">
        <f>'Marks Entry'!F79</f>
        <v/>
      </c>
      <c r="F77" s="19">
        <f>'Marks Entry'!G79</f>
        <v>0</v>
      </c>
      <c r="G77" s="19">
        <f>'Marks Entry'!H79</f>
        <v>0</v>
      </c>
      <c r="H77" s="19">
        <f>'Marks Entry'!I79</f>
        <v>0</v>
      </c>
      <c r="I77" s="19">
        <f>'Marks Entry'!J79</f>
        <v>0</v>
      </c>
      <c r="J77" s="748">
        <f>'Marks Entry'!K79</f>
        <v>0</v>
      </c>
      <c r="K77" s="92" t="str">
        <f>'Marks Entry'!L79</f>
        <v/>
      </c>
      <c r="L77" s="93">
        <f>'Marks Entry'!M79</f>
        <v>0</v>
      </c>
      <c r="M77" s="94" t="str">
        <f>'Marks Entry'!N79</f>
        <v/>
      </c>
      <c r="N77" s="98">
        <f>'Marks Entry'!O79</f>
        <v>0</v>
      </c>
      <c r="O77" s="77">
        <f>'Marks Entry'!BY79</f>
        <v>0</v>
      </c>
      <c r="P77" s="76">
        <f>'Marks Entry'!BZ79</f>
        <v>0</v>
      </c>
      <c r="Q77" s="76">
        <f>'Marks Entry'!CA79</f>
        <v>0</v>
      </c>
      <c r="R77" s="76">
        <f>'Marks Entry'!CB79</f>
        <v>0</v>
      </c>
      <c r="S77" s="76">
        <f>'Marks Entry'!CC79</f>
        <v>0</v>
      </c>
      <c r="T77" s="76">
        <f>'Marks Entry'!CD79</f>
        <v>0</v>
      </c>
      <c r="U77" s="76">
        <f>'Marks Entry'!CE79</f>
        <v>0</v>
      </c>
      <c r="V77" s="76">
        <f>'Marks Entry'!CF79</f>
        <v>0</v>
      </c>
      <c r="W77" s="76">
        <f>'Marks Entry'!CG79</f>
        <v>0</v>
      </c>
      <c r="X77" s="76">
        <f>'Marks Entry'!CH79</f>
        <v>0</v>
      </c>
      <c r="Y77" s="76">
        <f>'Marks Entry'!CI79</f>
        <v>0</v>
      </c>
      <c r="Z77" s="78">
        <f>'Marks Entry'!CJ79</f>
        <v>0</v>
      </c>
      <c r="AA77" s="77">
        <f>'Marks Entry'!CK79</f>
        <v>0</v>
      </c>
      <c r="AB77" s="76">
        <f>'Marks Entry'!CL79</f>
        <v>0</v>
      </c>
      <c r="AC77" s="76">
        <f>'Marks Entry'!CM79</f>
        <v>0</v>
      </c>
      <c r="AD77" s="76">
        <f>'Marks Entry'!CN79</f>
        <v>0</v>
      </c>
      <c r="AE77" s="76">
        <f>'Marks Entry'!CO79</f>
        <v>0</v>
      </c>
      <c r="AF77" s="76">
        <f>'Marks Entry'!CP79</f>
        <v>0</v>
      </c>
      <c r="AG77" s="76">
        <f>'Marks Entry'!CQ79</f>
        <v>0</v>
      </c>
      <c r="AH77" s="76">
        <f>'Marks Entry'!CR79</f>
        <v>0</v>
      </c>
      <c r="AI77" s="76">
        <f>'Marks Entry'!CS79</f>
        <v>0</v>
      </c>
      <c r="AJ77" s="76">
        <f>'Marks Entry'!CT79</f>
        <v>0</v>
      </c>
      <c r="AK77" s="76">
        <f>'Marks Entry'!CU79</f>
        <v>0</v>
      </c>
      <c r="AL77" s="78">
        <f>'Marks Entry'!CV79</f>
        <v>0</v>
      </c>
      <c r="AM77" s="77">
        <f>'Marks Entry'!CW79</f>
        <v>0</v>
      </c>
      <c r="AN77" s="76">
        <f>'Marks Entry'!CX79</f>
        <v>0</v>
      </c>
      <c r="AO77" s="76">
        <f>'Marks Entry'!CY79</f>
        <v>0</v>
      </c>
      <c r="AP77" s="76">
        <f>'Marks Entry'!CZ79</f>
        <v>0</v>
      </c>
      <c r="AQ77" s="76">
        <f>'Marks Entry'!DA79</f>
        <v>0</v>
      </c>
      <c r="AR77" s="76">
        <f>'Marks Entry'!DB79</f>
        <v>0</v>
      </c>
      <c r="AS77" s="76">
        <f>'Marks Entry'!DC79</f>
        <v>0</v>
      </c>
      <c r="AT77" s="76">
        <f>'Marks Entry'!DD79</f>
        <v>0</v>
      </c>
      <c r="AU77" s="76">
        <f>'Marks Entry'!DE79</f>
        <v>0</v>
      </c>
      <c r="AV77" s="76">
        <f>'Marks Entry'!DF79</f>
        <v>0</v>
      </c>
      <c r="AW77" s="76">
        <f>'Marks Entry'!DG79</f>
        <v>0</v>
      </c>
      <c r="AX77" s="78">
        <f>'Marks Entry'!DH79</f>
        <v>0</v>
      </c>
      <c r="AY77" s="77">
        <f>'Marks Entry'!DI79</f>
        <v>0</v>
      </c>
      <c r="AZ77" s="76">
        <f>'Marks Entry'!DJ79</f>
        <v>0</v>
      </c>
      <c r="BA77" s="76">
        <f>'Marks Entry'!DK79</f>
        <v>0</v>
      </c>
      <c r="BB77" s="76">
        <f>'Marks Entry'!DL79</f>
        <v>0</v>
      </c>
      <c r="BC77" s="76">
        <f>'Marks Entry'!DM79</f>
        <v>0</v>
      </c>
      <c r="BD77" s="76">
        <f>'Marks Entry'!DN79</f>
        <v>0</v>
      </c>
      <c r="BE77" s="76">
        <f>'Marks Entry'!DO79</f>
        <v>0</v>
      </c>
      <c r="BF77" s="76">
        <f>'Marks Entry'!DP79</f>
        <v>0</v>
      </c>
      <c r="BG77" s="76">
        <f>'Marks Entry'!DQ79</f>
        <v>0</v>
      </c>
      <c r="BH77" s="76">
        <f>'Marks Entry'!DR79</f>
        <v>0</v>
      </c>
      <c r="BI77" s="76">
        <f>'Marks Entry'!DS79</f>
        <v>0</v>
      </c>
      <c r="BJ77" s="78">
        <f>'Marks Entry'!DT79</f>
        <v>0</v>
      </c>
      <c r="BK77" s="77">
        <f>'Marks Entry'!DU79</f>
        <v>0</v>
      </c>
      <c r="BL77" s="76">
        <f>'Marks Entry'!DV79</f>
        <v>0</v>
      </c>
      <c r="BM77" s="76">
        <f>'Marks Entry'!DW79</f>
        <v>0</v>
      </c>
      <c r="BN77" s="76">
        <f>'Marks Entry'!DX79</f>
        <v>0</v>
      </c>
      <c r="BO77" s="76">
        <f>'Marks Entry'!DY79</f>
        <v>0</v>
      </c>
      <c r="BP77" s="76">
        <f>'Marks Entry'!DZ79</f>
        <v>0</v>
      </c>
      <c r="BQ77" s="76">
        <f>'Marks Entry'!EA79</f>
        <v>0</v>
      </c>
      <c r="BR77" s="76">
        <f>'Marks Entry'!EB79</f>
        <v>0</v>
      </c>
      <c r="BS77" s="76">
        <f>'Marks Entry'!EC79</f>
        <v>0</v>
      </c>
      <c r="BT77" s="76">
        <f>'Marks Entry'!ED79</f>
        <v>0</v>
      </c>
      <c r="BU77" s="76">
        <f>'Marks Entry'!EE79</f>
        <v>0</v>
      </c>
      <c r="BV77" s="78">
        <f>'Marks Entry'!EF79</f>
        <v>0</v>
      </c>
      <c r="BW77" s="77">
        <f>IF($BW$2="","",'Marks Entry'!EG79)</f>
        <v>0</v>
      </c>
      <c r="BX77" s="76">
        <f>IF($BW$2="","",'Marks Entry'!EH79)</f>
        <v>0</v>
      </c>
      <c r="BY77" s="76">
        <f>IF($BW$2="","",'Marks Entry'!EI79)</f>
        <v>0</v>
      </c>
      <c r="BZ77" s="76">
        <f>IF($BW$2="","",'Marks Entry'!EJ79)</f>
        <v>0</v>
      </c>
      <c r="CA77" s="76">
        <f>IF($BW$2="","",'Marks Entry'!EK79)</f>
        <v>0</v>
      </c>
      <c r="CB77" s="76">
        <f>IF($BW$2="","",'Marks Entry'!EL79)</f>
        <v>0</v>
      </c>
      <c r="CC77" s="76">
        <f>IF($BW$2="","",'Marks Entry'!EM79)</f>
        <v>0</v>
      </c>
      <c r="CD77" s="76">
        <f>IF($BW$2="","",'Marks Entry'!EN79)</f>
        <v>0</v>
      </c>
      <c r="CE77" s="76">
        <f>IF($BW$2="","",'Marks Entry'!EO79)</f>
        <v>0</v>
      </c>
      <c r="CF77" s="76">
        <f>IF($BW$2="","",'Marks Entry'!EP79)</f>
        <v>0</v>
      </c>
      <c r="CG77" s="76">
        <f>IF($BW$2="","",'Marks Entry'!EQ79)</f>
        <v>0</v>
      </c>
      <c r="CH77" s="78">
        <f>IF($BW$2="","",'Marks Entry'!ER79)</f>
        <v>0</v>
      </c>
      <c r="CI77" s="77" t="str">
        <f>IF($CI$2="","",'Marks Entry'!ES79)</f>
        <v/>
      </c>
      <c r="CJ77" s="76" t="str">
        <f>IF($CI$2="","",'Marks Entry'!ET79)</f>
        <v/>
      </c>
      <c r="CK77" s="76" t="str">
        <f>IF($CI$2="","",'Marks Entry'!EU79)</f>
        <v/>
      </c>
      <c r="CL77" s="76" t="str">
        <f>IF($CI$2="","",'Marks Entry'!EV79)</f>
        <v/>
      </c>
      <c r="CM77" s="76" t="str">
        <f>IF($CI$2="","",'Marks Entry'!EW79)</f>
        <v/>
      </c>
      <c r="CN77" s="76" t="str">
        <f>IF($CI$2="","",'Marks Entry'!EX79)</f>
        <v/>
      </c>
      <c r="CO77" s="76" t="str">
        <f>IF($CI$2="","",'Marks Entry'!EY79)</f>
        <v/>
      </c>
      <c r="CP77" s="76" t="str">
        <f>IF($CI$2="","",'Marks Entry'!EZ79)</f>
        <v/>
      </c>
      <c r="CQ77" s="76" t="str">
        <f>IF($CI$2="","",'Marks Entry'!FA79)</f>
        <v/>
      </c>
      <c r="CR77" s="76" t="str">
        <f>IF($CI$2="","",'Marks Entry'!FB79)</f>
        <v/>
      </c>
      <c r="CS77" s="76" t="str">
        <f>IF($CI$2="","",'Marks Entry'!FC79)</f>
        <v/>
      </c>
      <c r="CT77" s="78" t="str">
        <f>IF($CI$2="","",'Marks Entry'!FD79)</f>
        <v/>
      </c>
      <c r="CU77" s="368">
        <f>'Marks Entry'!BU79</f>
        <v>0</v>
      </c>
      <c r="CV77" s="369">
        <f>'Marks Entry'!BV79</f>
        <v>0</v>
      </c>
      <c r="CW77" s="369">
        <f t="shared" si="36"/>
        <v>0</v>
      </c>
      <c r="CX77" s="102" t="str">
        <f t="shared" si="37"/>
        <v>D</v>
      </c>
      <c r="CY77" s="101">
        <f>'Marks Entry'!BW79</f>
        <v>0</v>
      </c>
      <c r="CZ77" s="102" t="str">
        <f t="shared" si="38"/>
        <v>D</v>
      </c>
      <c r="DA77" s="715"/>
      <c r="DB77" s="47">
        <f t="shared" si="39"/>
        <v>0</v>
      </c>
      <c r="DC77" s="51">
        <f t="shared" si="40"/>
        <v>0</v>
      </c>
      <c r="DD77" s="51">
        <f t="shared" si="41"/>
        <v>0</v>
      </c>
      <c r="DE77" s="52">
        <f t="shared" si="42"/>
        <v>0</v>
      </c>
      <c r="DF77" s="304">
        <f t="shared" si="43"/>
        <v>0</v>
      </c>
      <c r="DG77" s="302">
        <f t="shared" si="44"/>
        <v>0</v>
      </c>
      <c r="DH77" s="302">
        <f t="shared" si="45"/>
        <v>0</v>
      </c>
      <c r="DI77" s="303">
        <f t="shared" si="46"/>
        <v>0</v>
      </c>
      <c r="DJ77" s="47">
        <f t="shared" si="47"/>
        <v>0</v>
      </c>
      <c r="DK77" s="51">
        <f t="shared" si="48"/>
        <v>0</v>
      </c>
      <c r="DL77" s="51">
        <f t="shared" si="49"/>
        <v>0</v>
      </c>
      <c r="DM77" s="52">
        <f t="shared" si="50"/>
        <v>0</v>
      </c>
      <c r="DN77" s="304">
        <f t="shared" si="51"/>
        <v>0</v>
      </c>
      <c r="DO77" s="302">
        <f t="shared" si="52"/>
        <v>0</v>
      </c>
      <c r="DP77" s="302">
        <f t="shared" si="53"/>
        <v>0</v>
      </c>
      <c r="DQ77" s="303">
        <f t="shared" si="54"/>
        <v>0</v>
      </c>
      <c r="DR77" s="47">
        <f t="shared" si="55"/>
        <v>0</v>
      </c>
      <c r="DS77" s="51">
        <f t="shared" si="56"/>
        <v>0</v>
      </c>
      <c r="DT77" s="51">
        <f t="shared" si="57"/>
        <v>0</v>
      </c>
      <c r="DU77" s="354">
        <f t="shared" si="58"/>
        <v>0</v>
      </c>
      <c r="DV77" s="304">
        <f t="shared" si="59"/>
        <v>0</v>
      </c>
      <c r="DW77" s="302">
        <f t="shared" si="60"/>
        <v>0</v>
      </c>
      <c r="DX77" s="302">
        <f t="shared" si="61"/>
        <v>0</v>
      </c>
      <c r="DY77" s="303">
        <f t="shared" si="62"/>
        <v>0</v>
      </c>
      <c r="DZ77" s="47" t="str">
        <f t="shared" si="63"/>
        <v/>
      </c>
      <c r="EA77" s="51" t="str">
        <f t="shared" si="64"/>
        <v/>
      </c>
      <c r="EB77" s="51" t="str">
        <f t="shared" si="65"/>
        <v/>
      </c>
      <c r="EC77" s="52" t="str">
        <f t="shared" si="66"/>
        <v/>
      </c>
      <c r="ED77" s="304">
        <f t="shared" si="67"/>
        <v>0</v>
      </c>
      <c r="EE77" s="306" t="str">
        <f t="shared" si="68"/>
        <v>D</v>
      </c>
      <c r="EF77" s="47">
        <f t="shared" si="69"/>
        <v>0</v>
      </c>
      <c r="EG77" s="48" t="str">
        <f t="shared" si="70"/>
        <v>D</v>
      </c>
      <c r="EH77" s="653"/>
    </row>
    <row r="78" spans="1:138" s="20" customFormat="1" ht="17.25" customHeight="1">
      <c r="A78" s="712"/>
      <c r="B78" s="90">
        <f t="shared" si="71"/>
        <v>0</v>
      </c>
      <c r="C78" s="19">
        <f>'Marks Entry'!D80</f>
        <v>0</v>
      </c>
      <c r="D78" s="19">
        <f>'Marks Entry'!E80</f>
        <v>0</v>
      </c>
      <c r="E78" s="106" t="str">
        <f>'Marks Entry'!F80</f>
        <v/>
      </c>
      <c r="F78" s="19">
        <f>'Marks Entry'!G80</f>
        <v>0</v>
      </c>
      <c r="G78" s="19">
        <f>'Marks Entry'!H80</f>
        <v>0</v>
      </c>
      <c r="H78" s="19">
        <f>'Marks Entry'!I80</f>
        <v>0</v>
      </c>
      <c r="I78" s="19">
        <f>'Marks Entry'!J80</f>
        <v>0</v>
      </c>
      <c r="J78" s="748">
        <f>'Marks Entry'!K80</f>
        <v>0</v>
      </c>
      <c r="K78" s="92" t="str">
        <f>'Marks Entry'!L80</f>
        <v/>
      </c>
      <c r="L78" s="93">
        <f>'Marks Entry'!M80</f>
        <v>0</v>
      </c>
      <c r="M78" s="94" t="str">
        <f>'Marks Entry'!N80</f>
        <v/>
      </c>
      <c r="N78" s="98">
        <f>'Marks Entry'!O80</f>
        <v>0</v>
      </c>
      <c r="O78" s="77">
        <f>'Marks Entry'!BY80</f>
        <v>0</v>
      </c>
      <c r="P78" s="76">
        <f>'Marks Entry'!BZ80</f>
        <v>0</v>
      </c>
      <c r="Q78" s="76">
        <f>'Marks Entry'!CA80</f>
        <v>0</v>
      </c>
      <c r="R78" s="76">
        <f>'Marks Entry'!CB80</f>
        <v>0</v>
      </c>
      <c r="S78" s="76">
        <f>'Marks Entry'!CC80</f>
        <v>0</v>
      </c>
      <c r="T78" s="76">
        <f>'Marks Entry'!CD80</f>
        <v>0</v>
      </c>
      <c r="U78" s="76">
        <f>'Marks Entry'!CE80</f>
        <v>0</v>
      </c>
      <c r="V78" s="76">
        <f>'Marks Entry'!CF80</f>
        <v>0</v>
      </c>
      <c r="W78" s="76">
        <f>'Marks Entry'!CG80</f>
        <v>0</v>
      </c>
      <c r="X78" s="76">
        <f>'Marks Entry'!CH80</f>
        <v>0</v>
      </c>
      <c r="Y78" s="76">
        <f>'Marks Entry'!CI80</f>
        <v>0</v>
      </c>
      <c r="Z78" s="78">
        <f>'Marks Entry'!CJ80</f>
        <v>0</v>
      </c>
      <c r="AA78" s="77">
        <f>'Marks Entry'!CK80</f>
        <v>0</v>
      </c>
      <c r="AB78" s="76">
        <f>'Marks Entry'!CL80</f>
        <v>0</v>
      </c>
      <c r="AC78" s="76">
        <f>'Marks Entry'!CM80</f>
        <v>0</v>
      </c>
      <c r="AD78" s="76">
        <f>'Marks Entry'!CN80</f>
        <v>0</v>
      </c>
      <c r="AE78" s="76">
        <f>'Marks Entry'!CO80</f>
        <v>0</v>
      </c>
      <c r="AF78" s="76">
        <f>'Marks Entry'!CP80</f>
        <v>0</v>
      </c>
      <c r="AG78" s="76">
        <f>'Marks Entry'!CQ80</f>
        <v>0</v>
      </c>
      <c r="AH78" s="76">
        <f>'Marks Entry'!CR80</f>
        <v>0</v>
      </c>
      <c r="AI78" s="76">
        <f>'Marks Entry'!CS80</f>
        <v>0</v>
      </c>
      <c r="AJ78" s="76">
        <f>'Marks Entry'!CT80</f>
        <v>0</v>
      </c>
      <c r="AK78" s="76">
        <f>'Marks Entry'!CU80</f>
        <v>0</v>
      </c>
      <c r="AL78" s="78">
        <f>'Marks Entry'!CV80</f>
        <v>0</v>
      </c>
      <c r="AM78" s="77">
        <f>'Marks Entry'!CW80</f>
        <v>0</v>
      </c>
      <c r="AN78" s="76">
        <f>'Marks Entry'!CX80</f>
        <v>0</v>
      </c>
      <c r="AO78" s="76">
        <f>'Marks Entry'!CY80</f>
        <v>0</v>
      </c>
      <c r="AP78" s="76">
        <f>'Marks Entry'!CZ80</f>
        <v>0</v>
      </c>
      <c r="AQ78" s="76">
        <f>'Marks Entry'!DA80</f>
        <v>0</v>
      </c>
      <c r="AR78" s="76">
        <f>'Marks Entry'!DB80</f>
        <v>0</v>
      </c>
      <c r="AS78" s="76">
        <f>'Marks Entry'!DC80</f>
        <v>0</v>
      </c>
      <c r="AT78" s="76">
        <f>'Marks Entry'!DD80</f>
        <v>0</v>
      </c>
      <c r="AU78" s="76">
        <f>'Marks Entry'!DE80</f>
        <v>0</v>
      </c>
      <c r="AV78" s="76">
        <f>'Marks Entry'!DF80</f>
        <v>0</v>
      </c>
      <c r="AW78" s="76">
        <f>'Marks Entry'!DG80</f>
        <v>0</v>
      </c>
      <c r="AX78" s="78">
        <f>'Marks Entry'!DH80</f>
        <v>0</v>
      </c>
      <c r="AY78" s="77">
        <f>'Marks Entry'!DI80</f>
        <v>0</v>
      </c>
      <c r="AZ78" s="76">
        <f>'Marks Entry'!DJ80</f>
        <v>0</v>
      </c>
      <c r="BA78" s="76">
        <f>'Marks Entry'!DK80</f>
        <v>0</v>
      </c>
      <c r="BB78" s="76">
        <f>'Marks Entry'!DL80</f>
        <v>0</v>
      </c>
      <c r="BC78" s="76">
        <f>'Marks Entry'!DM80</f>
        <v>0</v>
      </c>
      <c r="BD78" s="76">
        <f>'Marks Entry'!DN80</f>
        <v>0</v>
      </c>
      <c r="BE78" s="76">
        <f>'Marks Entry'!DO80</f>
        <v>0</v>
      </c>
      <c r="BF78" s="76">
        <f>'Marks Entry'!DP80</f>
        <v>0</v>
      </c>
      <c r="BG78" s="76">
        <f>'Marks Entry'!DQ80</f>
        <v>0</v>
      </c>
      <c r="BH78" s="76">
        <f>'Marks Entry'!DR80</f>
        <v>0</v>
      </c>
      <c r="BI78" s="76">
        <f>'Marks Entry'!DS80</f>
        <v>0</v>
      </c>
      <c r="BJ78" s="78">
        <f>'Marks Entry'!DT80</f>
        <v>0</v>
      </c>
      <c r="BK78" s="77">
        <f>'Marks Entry'!DU80</f>
        <v>0</v>
      </c>
      <c r="BL78" s="76">
        <f>'Marks Entry'!DV80</f>
        <v>0</v>
      </c>
      <c r="BM78" s="76">
        <f>'Marks Entry'!DW80</f>
        <v>0</v>
      </c>
      <c r="BN78" s="76">
        <f>'Marks Entry'!DX80</f>
        <v>0</v>
      </c>
      <c r="BO78" s="76">
        <f>'Marks Entry'!DY80</f>
        <v>0</v>
      </c>
      <c r="BP78" s="76">
        <f>'Marks Entry'!DZ80</f>
        <v>0</v>
      </c>
      <c r="BQ78" s="76">
        <f>'Marks Entry'!EA80</f>
        <v>0</v>
      </c>
      <c r="BR78" s="76">
        <f>'Marks Entry'!EB80</f>
        <v>0</v>
      </c>
      <c r="BS78" s="76">
        <f>'Marks Entry'!EC80</f>
        <v>0</v>
      </c>
      <c r="BT78" s="76">
        <f>'Marks Entry'!ED80</f>
        <v>0</v>
      </c>
      <c r="BU78" s="76">
        <f>'Marks Entry'!EE80</f>
        <v>0</v>
      </c>
      <c r="BV78" s="78">
        <f>'Marks Entry'!EF80</f>
        <v>0</v>
      </c>
      <c r="BW78" s="77">
        <f>IF($BW$2="","",'Marks Entry'!EG80)</f>
        <v>0</v>
      </c>
      <c r="BX78" s="76">
        <f>IF($BW$2="","",'Marks Entry'!EH80)</f>
        <v>0</v>
      </c>
      <c r="BY78" s="76">
        <f>IF($BW$2="","",'Marks Entry'!EI80)</f>
        <v>0</v>
      </c>
      <c r="BZ78" s="76">
        <f>IF($BW$2="","",'Marks Entry'!EJ80)</f>
        <v>0</v>
      </c>
      <c r="CA78" s="76">
        <f>IF($BW$2="","",'Marks Entry'!EK80)</f>
        <v>0</v>
      </c>
      <c r="CB78" s="76">
        <f>IF($BW$2="","",'Marks Entry'!EL80)</f>
        <v>0</v>
      </c>
      <c r="CC78" s="76">
        <f>IF($BW$2="","",'Marks Entry'!EM80)</f>
        <v>0</v>
      </c>
      <c r="CD78" s="76">
        <f>IF($BW$2="","",'Marks Entry'!EN80)</f>
        <v>0</v>
      </c>
      <c r="CE78" s="76">
        <f>IF($BW$2="","",'Marks Entry'!EO80)</f>
        <v>0</v>
      </c>
      <c r="CF78" s="76">
        <f>IF($BW$2="","",'Marks Entry'!EP80)</f>
        <v>0</v>
      </c>
      <c r="CG78" s="76">
        <f>IF($BW$2="","",'Marks Entry'!EQ80)</f>
        <v>0</v>
      </c>
      <c r="CH78" s="78">
        <f>IF($BW$2="","",'Marks Entry'!ER80)</f>
        <v>0</v>
      </c>
      <c r="CI78" s="77" t="str">
        <f>IF($CI$2="","",'Marks Entry'!ES80)</f>
        <v/>
      </c>
      <c r="CJ78" s="76" t="str">
        <f>IF($CI$2="","",'Marks Entry'!ET80)</f>
        <v/>
      </c>
      <c r="CK78" s="76" t="str">
        <f>IF($CI$2="","",'Marks Entry'!EU80)</f>
        <v/>
      </c>
      <c r="CL78" s="76" t="str">
        <f>IF($CI$2="","",'Marks Entry'!EV80)</f>
        <v/>
      </c>
      <c r="CM78" s="76" t="str">
        <f>IF($CI$2="","",'Marks Entry'!EW80)</f>
        <v/>
      </c>
      <c r="CN78" s="76" t="str">
        <f>IF($CI$2="","",'Marks Entry'!EX80)</f>
        <v/>
      </c>
      <c r="CO78" s="76" t="str">
        <f>IF($CI$2="","",'Marks Entry'!EY80)</f>
        <v/>
      </c>
      <c r="CP78" s="76" t="str">
        <f>IF($CI$2="","",'Marks Entry'!EZ80)</f>
        <v/>
      </c>
      <c r="CQ78" s="76" t="str">
        <f>IF($CI$2="","",'Marks Entry'!FA80)</f>
        <v/>
      </c>
      <c r="CR78" s="76" t="str">
        <f>IF($CI$2="","",'Marks Entry'!FB80)</f>
        <v/>
      </c>
      <c r="CS78" s="76" t="str">
        <f>IF($CI$2="","",'Marks Entry'!FC80)</f>
        <v/>
      </c>
      <c r="CT78" s="78" t="str">
        <f>IF($CI$2="","",'Marks Entry'!FD80)</f>
        <v/>
      </c>
      <c r="CU78" s="368">
        <f>'Marks Entry'!BU80</f>
        <v>0</v>
      </c>
      <c r="CV78" s="369">
        <f>'Marks Entry'!BV80</f>
        <v>0</v>
      </c>
      <c r="CW78" s="369">
        <f t="shared" si="36"/>
        <v>0</v>
      </c>
      <c r="CX78" s="102" t="str">
        <f t="shared" si="37"/>
        <v>D</v>
      </c>
      <c r="CY78" s="101">
        <f>'Marks Entry'!BW80</f>
        <v>0</v>
      </c>
      <c r="CZ78" s="102" t="str">
        <f t="shared" si="38"/>
        <v>D</v>
      </c>
      <c r="DA78" s="715"/>
      <c r="DB78" s="47">
        <f t="shared" si="39"/>
        <v>0</v>
      </c>
      <c r="DC78" s="51">
        <f t="shared" si="40"/>
        <v>0</v>
      </c>
      <c r="DD78" s="51">
        <f t="shared" si="41"/>
        <v>0</v>
      </c>
      <c r="DE78" s="52">
        <f t="shared" si="42"/>
        <v>0</v>
      </c>
      <c r="DF78" s="304">
        <f t="shared" si="43"/>
        <v>0</v>
      </c>
      <c r="DG78" s="302">
        <f t="shared" si="44"/>
        <v>0</v>
      </c>
      <c r="DH78" s="302">
        <f t="shared" si="45"/>
        <v>0</v>
      </c>
      <c r="DI78" s="303">
        <f t="shared" si="46"/>
        <v>0</v>
      </c>
      <c r="DJ78" s="47">
        <f t="shared" si="47"/>
        <v>0</v>
      </c>
      <c r="DK78" s="51">
        <f t="shared" si="48"/>
        <v>0</v>
      </c>
      <c r="DL78" s="51">
        <f t="shared" si="49"/>
        <v>0</v>
      </c>
      <c r="DM78" s="52">
        <f t="shared" si="50"/>
        <v>0</v>
      </c>
      <c r="DN78" s="304">
        <f t="shared" si="51"/>
        <v>0</v>
      </c>
      <c r="DO78" s="302">
        <f t="shared" si="52"/>
        <v>0</v>
      </c>
      <c r="DP78" s="302">
        <f t="shared" si="53"/>
        <v>0</v>
      </c>
      <c r="DQ78" s="303">
        <f t="shared" si="54"/>
        <v>0</v>
      </c>
      <c r="DR78" s="47">
        <f t="shared" si="55"/>
        <v>0</v>
      </c>
      <c r="DS78" s="51">
        <f t="shared" si="56"/>
        <v>0</v>
      </c>
      <c r="DT78" s="51">
        <f t="shared" si="57"/>
        <v>0</v>
      </c>
      <c r="DU78" s="354">
        <f t="shared" si="58"/>
        <v>0</v>
      </c>
      <c r="DV78" s="304">
        <f t="shared" si="59"/>
        <v>0</v>
      </c>
      <c r="DW78" s="302">
        <f t="shared" si="60"/>
        <v>0</v>
      </c>
      <c r="DX78" s="302">
        <f t="shared" si="61"/>
        <v>0</v>
      </c>
      <c r="DY78" s="303">
        <f t="shared" si="62"/>
        <v>0</v>
      </c>
      <c r="DZ78" s="47" t="str">
        <f t="shared" si="63"/>
        <v/>
      </c>
      <c r="EA78" s="51" t="str">
        <f t="shared" si="64"/>
        <v/>
      </c>
      <c r="EB78" s="51" t="str">
        <f t="shared" si="65"/>
        <v/>
      </c>
      <c r="EC78" s="52" t="str">
        <f t="shared" si="66"/>
        <v/>
      </c>
      <c r="ED78" s="304">
        <f t="shared" si="67"/>
        <v>0</v>
      </c>
      <c r="EE78" s="306" t="str">
        <f t="shared" si="68"/>
        <v>D</v>
      </c>
      <c r="EF78" s="47">
        <f t="shared" si="69"/>
        <v>0</v>
      </c>
      <c r="EG78" s="48" t="str">
        <f t="shared" si="70"/>
        <v>D</v>
      </c>
      <c r="EH78" s="653"/>
    </row>
    <row r="79" spans="1:138" s="20" customFormat="1" ht="17.25" customHeight="1">
      <c r="A79" s="712"/>
      <c r="B79" s="90">
        <f t="shared" si="71"/>
        <v>0</v>
      </c>
      <c r="C79" s="19">
        <f>'Marks Entry'!D81</f>
        <v>0</v>
      </c>
      <c r="D79" s="19">
        <f>'Marks Entry'!E81</f>
        <v>0</v>
      </c>
      <c r="E79" s="106" t="str">
        <f>'Marks Entry'!F81</f>
        <v/>
      </c>
      <c r="F79" s="19">
        <f>'Marks Entry'!G81</f>
        <v>0</v>
      </c>
      <c r="G79" s="19">
        <f>'Marks Entry'!H81</f>
        <v>0</v>
      </c>
      <c r="H79" s="19">
        <f>'Marks Entry'!I81</f>
        <v>0</v>
      </c>
      <c r="I79" s="19">
        <f>'Marks Entry'!J81</f>
        <v>0</v>
      </c>
      <c r="J79" s="748">
        <f>'Marks Entry'!K81</f>
        <v>0</v>
      </c>
      <c r="K79" s="92" t="str">
        <f>'Marks Entry'!L81</f>
        <v/>
      </c>
      <c r="L79" s="93">
        <f>'Marks Entry'!M81</f>
        <v>0</v>
      </c>
      <c r="M79" s="94" t="str">
        <f>'Marks Entry'!N81</f>
        <v/>
      </c>
      <c r="N79" s="98">
        <f>'Marks Entry'!O81</f>
        <v>0</v>
      </c>
      <c r="O79" s="77">
        <f>'Marks Entry'!BY81</f>
        <v>0</v>
      </c>
      <c r="P79" s="76">
        <f>'Marks Entry'!BZ81</f>
        <v>0</v>
      </c>
      <c r="Q79" s="76">
        <f>'Marks Entry'!CA81</f>
        <v>0</v>
      </c>
      <c r="R79" s="76">
        <f>'Marks Entry'!CB81</f>
        <v>0</v>
      </c>
      <c r="S79" s="76">
        <f>'Marks Entry'!CC81</f>
        <v>0</v>
      </c>
      <c r="T79" s="76">
        <f>'Marks Entry'!CD81</f>
        <v>0</v>
      </c>
      <c r="U79" s="76">
        <f>'Marks Entry'!CE81</f>
        <v>0</v>
      </c>
      <c r="V79" s="76">
        <f>'Marks Entry'!CF81</f>
        <v>0</v>
      </c>
      <c r="W79" s="76">
        <f>'Marks Entry'!CG81</f>
        <v>0</v>
      </c>
      <c r="X79" s="76">
        <f>'Marks Entry'!CH81</f>
        <v>0</v>
      </c>
      <c r="Y79" s="76">
        <f>'Marks Entry'!CI81</f>
        <v>0</v>
      </c>
      <c r="Z79" s="78">
        <f>'Marks Entry'!CJ81</f>
        <v>0</v>
      </c>
      <c r="AA79" s="77">
        <f>'Marks Entry'!CK81</f>
        <v>0</v>
      </c>
      <c r="AB79" s="76">
        <f>'Marks Entry'!CL81</f>
        <v>0</v>
      </c>
      <c r="AC79" s="76">
        <f>'Marks Entry'!CM81</f>
        <v>0</v>
      </c>
      <c r="AD79" s="76">
        <f>'Marks Entry'!CN81</f>
        <v>0</v>
      </c>
      <c r="AE79" s="76">
        <f>'Marks Entry'!CO81</f>
        <v>0</v>
      </c>
      <c r="AF79" s="76">
        <f>'Marks Entry'!CP81</f>
        <v>0</v>
      </c>
      <c r="AG79" s="76">
        <f>'Marks Entry'!CQ81</f>
        <v>0</v>
      </c>
      <c r="AH79" s="76">
        <f>'Marks Entry'!CR81</f>
        <v>0</v>
      </c>
      <c r="AI79" s="76">
        <f>'Marks Entry'!CS81</f>
        <v>0</v>
      </c>
      <c r="AJ79" s="76">
        <f>'Marks Entry'!CT81</f>
        <v>0</v>
      </c>
      <c r="AK79" s="76">
        <f>'Marks Entry'!CU81</f>
        <v>0</v>
      </c>
      <c r="AL79" s="78">
        <f>'Marks Entry'!CV81</f>
        <v>0</v>
      </c>
      <c r="AM79" s="77">
        <f>'Marks Entry'!CW81</f>
        <v>0</v>
      </c>
      <c r="AN79" s="76">
        <f>'Marks Entry'!CX81</f>
        <v>0</v>
      </c>
      <c r="AO79" s="76">
        <f>'Marks Entry'!CY81</f>
        <v>0</v>
      </c>
      <c r="AP79" s="76">
        <f>'Marks Entry'!CZ81</f>
        <v>0</v>
      </c>
      <c r="AQ79" s="76">
        <f>'Marks Entry'!DA81</f>
        <v>0</v>
      </c>
      <c r="AR79" s="76">
        <f>'Marks Entry'!DB81</f>
        <v>0</v>
      </c>
      <c r="AS79" s="76">
        <f>'Marks Entry'!DC81</f>
        <v>0</v>
      </c>
      <c r="AT79" s="76">
        <f>'Marks Entry'!DD81</f>
        <v>0</v>
      </c>
      <c r="AU79" s="76">
        <f>'Marks Entry'!DE81</f>
        <v>0</v>
      </c>
      <c r="AV79" s="76">
        <f>'Marks Entry'!DF81</f>
        <v>0</v>
      </c>
      <c r="AW79" s="76">
        <f>'Marks Entry'!DG81</f>
        <v>0</v>
      </c>
      <c r="AX79" s="78">
        <f>'Marks Entry'!DH81</f>
        <v>0</v>
      </c>
      <c r="AY79" s="77">
        <f>'Marks Entry'!DI81</f>
        <v>0</v>
      </c>
      <c r="AZ79" s="76">
        <f>'Marks Entry'!DJ81</f>
        <v>0</v>
      </c>
      <c r="BA79" s="76">
        <f>'Marks Entry'!DK81</f>
        <v>0</v>
      </c>
      <c r="BB79" s="76">
        <f>'Marks Entry'!DL81</f>
        <v>0</v>
      </c>
      <c r="BC79" s="76">
        <f>'Marks Entry'!DM81</f>
        <v>0</v>
      </c>
      <c r="BD79" s="76">
        <f>'Marks Entry'!DN81</f>
        <v>0</v>
      </c>
      <c r="BE79" s="76">
        <f>'Marks Entry'!DO81</f>
        <v>0</v>
      </c>
      <c r="BF79" s="76">
        <f>'Marks Entry'!DP81</f>
        <v>0</v>
      </c>
      <c r="BG79" s="76">
        <f>'Marks Entry'!DQ81</f>
        <v>0</v>
      </c>
      <c r="BH79" s="76">
        <f>'Marks Entry'!DR81</f>
        <v>0</v>
      </c>
      <c r="BI79" s="76">
        <f>'Marks Entry'!DS81</f>
        <v>0</v>
      </c>
      <c r="BJ79" s="78">
        <f>'Marks Entry'!DT81</f>
        <v>0</v>
      </c>
      <c r="BK79" s="77">
        <f>'Marks Entry'!DU81</f>
        <v>0</v>
      </c>
      <c r="BL79" s="76">
        <f>'Marks Entry'!DV81</f>
        <v>0</v>
      </c>
      <c r="BM79" s="76">
        <f>'Marks Entry'!DW81</f>
        <v>0</v>
      </c>
      <c r="BN79" s="76">
        <f>'Marks Entry'!DX81</f>
        <v>0</v>
      </c>
      <c r="BO79" s="76">
        <f>'Marks Entry'!DY81</f>
        <v>0</v>
      </c>
      <c r="BP79" s="76">
        <f>'Marks Entry'!DZ81</f>
        <v>0</v>
      </c>
      <c r="BQ79" s="76">
        <f>'Marks Entry'!EA81</f>
        <v>0</v>
      </c>
      <c r="BR79" s="76">
        <f>'Marks Entry'!EB81</f>
        <v>0</v>
      </c>
      <c r="BS79" s="76">
        <f>'Marks Entry'!EC81</f>
        <v>0</v>
      </c>
      <c r="BT79" s="76">
        <f>'Marks Entry'!ED81</f>
        <v>0</v>
      </c>
      <c r="BU79" s="76">
        <f>'Marks Entry'!EE81</f>
        <v>0</v>
      </c>
      <c r="BV79" s="78">
        <f>'Marks Entry'!EF81</f>
        <v>0</v>
      </c>
      <c r="BW79" s="77">
        <f>IF($BW$2="","",'Marks Entry'!EG81)</f>
        <v>0</v>
      </c>
      <c r="BX79" s="76">
        <f>IF($BW$2="","",'Marks Entry'!EH81)</f>
        <v>0</v>
      </c>
      <c r="BY79" s="76">
        <f>IF($BW$2="","",'Marks Entry'!EI81)</f>
        <v>0</v>
      </c>
      <c r="BZ79" s="76">
        <f>IF($BW$2="","",'Marks Entry'!EJ81)</f>
        <v>0</v>
      </c>
      <c r="CA79" s="76">
        <f>IF($BW$2="","",'Marks Entry'!EK81)</f>
        <v>0</v>
      </c>
      <c r="CB79" s="76">
        <f>IF($BW$2="","",'Marks Entry'!EL81)</f>
        <v>0</v>
      </c>
      <c r="CC79" s="76">
        <f>IF($BW$2="","",'Marks Entry'!EM81)</f>
        <v>0</v>
      </c>
      <c r="CD79" s="76">
        <f>IF($BW$2="","",'Marks Entry'!EN81)</f>
        <v>0</v>
      </c>
      <c r="CE79" s="76">
        <f>IF($BW$2="","",'Marks Entry'!EO81)</f>
        <v>0</v>
      </c>
      <c r="CF79" s="76">
        <f>IF($BW$2="","",'Marks Entry'!EP81)</f>
        <v>0</v>
      </c>
      <c r="CG79" s="76">
        <f>IF($BW$2="","",'Marks Entry'!EQ81)</f>
        <v>0</v>
      </c>
      <c r="CH79" s="78">
        <f>IF($BW$2="","",'Marks Entry'!ER81)</f>
        <v>0</v>
      </c>
      <c r="CI79" s="77" t="str">
        <f>IF($CI$2="","",'Marks Entry'!ES81)</f>
        <v/>
      </c>
      <c r="CJ79" s="76" t="str">
        <f>IF($CI$2="","",'Marks Entry'!ET81)</f>
        <v/>
      </c>
      <c r="CK79" s="76" t="str">
        <f>IF($CI$2="","",'Marks Entry'!EU81)</f>
        <v/>
      </c>
      <c r="CL79" s="76" t="str">
        <f>IF($CI$2="","",'Marks Entry'!EV81)</f>
        <v/>
      </c>
      <c r="CM79" s="76" t="str">
        <f>IF($CI$2="","",'Marks Entry'!EW81)</f>
        <v/>
      </c>
      <c r="CN79" s="76" t="str">
        <f>IF($CI$2="","",'Marks Entry'!EX81)</f>
        <v/>
      </c>
      <c r="CO79" s="76" t="str">
        <f>IF($CI$2="","",'Marks Entry'!EY81)</f>
        <v/>
      </c>
      <c r="CP79" s="76" t="str">
        <f>IF($CI$2="","",'Marks Entry'!EZ81)</f>
        <v/>
      </c>
      <c r="CQ79" s="76" t="str">
        <f>IF($CI$2="","",'Marks Entry'!FA81)</f>
        <v/>
      </c>
      <c r="CR79" s="76" t="str">
        <f>IF($CI$2="","",'Marks Entry'!FB81)</f>
        <v/>
      </c>
      <c r="CS79" s="76" t="str">
        <f>IF($CI$2="","",'Marks Entry'!FC81)</f>
        <v/>
      </c>
      <c r="CT79" s="78" t="str">
        <f>IF($CI$2="","",'Marks Entry'!FD81)</f>
        <v/>
      </c>
      <c r="CU79" s="368">
        <f>'Marks Entry'!BU81</f>
        <v>0</v>
      </c>
      <c r="CV79" s="369">
        <f>'Marks Entry'!BV81</f>
        <v>0</v>
      </c>
      <c r="CW79" s="369">
        <f t="shared" si="36"/>
        <v>0</v>
      </c>
      <c r="CX79" s="102" t="str">
        <f t="shared" si="37"/>
        <v>D</v>
      </c>
      <c r="CY79" s="101">
        <f>'Marks Entry'!BW81</f>
        <v>0</v>
      </c>
      <c r="CZ79" s="102" t="str">
        <f t="shared" si="38"/>
        <v>D</v>
      </c>
      <c r="DA79" s="715"/>
      <c r="DB79" s="47">
        <f t="shared" si="39"/>
        <v>0</v>
      </c>
      <c r="DC79" s="51">
        <f t="shared" si="40"/>
        <v>0</v>
      </c>
      <c r="DD79" s="51">
        <f t="shared" si="41"/>
        <v>0</v>
      </c>
      <c r="DE79" s="52">
        <f t="shared" si="42"/>
        <v>0</v>
      </c>
      <c r="DF79" s="304">
        <f t="shared" si="43"/>
        <v>0</v>
      </c>
      <c r="DG79" s="302">
        <f t="shared" si="44"/>
        <v>0</v>
      </c>
      <c r="DH79" s="302">
        <f t="shared" si="45"/>
        <v>0</v>
      </c>
      <c r="DI79" s="303">
        <f t="shared" si="46"/>
        <v>0</v>
      </c>
      <c r="DJ79" s="47">
        <f t="shared" si="47"/>
        <v>0</v>
      </c>
      <c r="DK79" s="51">
        <f t="shared" si="48"/>
        <v>0</v>
      </c>
      <c r="DL79" s="51">
        <f t="shared" si="49"/>
        <v>0</v>
      </c>
      <c r="DM79" s="52">
        <f t="shared" si="50"/>
        <v>0</v>
      </c>
      <c r="DN79" s="304">
        <f t="shared" si="51"/>
        <v>0</v>
      </c>
      <c r="DO79" s="302">
        <f t="shared" si="52"/>
        <v>0</v>
      </c>
      <c r="DP79" s="302">
        <f t="shared" si="53"/>
        <v>0</v>
      </c>
      <c r="DQ79" s="303">
        <f t="shared" si="54"/>
        <v>0</v>
      </c>
      <c r="DR79" s="47">
        <f t="shared" si="55"/>
        <v>0</v>
      </c>
      <c r="DS79" s="51">
        <f t="shared" si="56"/>
        <v>0</v>
      </c>
      <c r="DT79" s="51">
        <f t="shared" si="57"/>
        <v>0</v>
      </c>
      <c r="DU79" s="354">
        <f t="shared" si="58"/>
        <v>0</v>
      </c>
      <c r="DV79" s="304">
        <f t="shared" si="59"/>
        <v>0</v>
      </c>
      <c r="DW79" s="302">
        <f t="shared" si="60"/>
        <v>0</v>
      </c>
      <c r="DX79" s="302">
        <f t="shared" si="61"/>
        <v>0</v>
      </c>
      <c r="DY79" s="303">
        <f t="shared" si="62"/>
        <v>0</v>
      </c>
      <c r="DZ79" s="47" t="str">
        <f t="shared" si="63"/>
        <v/>
      </c>
      <c r="EA79" s="51" t="str">
        <f t="shared" si="64"/>
        <v/>
      </c>
      <c r="EB79" s="51" t="str">
        <f t="shared" si="65"/>
        <v/>
      </c>
      <c r="EC79" s="52" t="str">
        <f t="shared" si="66"/>
        <v/>
      </c>
      <c r="ED79" s="304">
        <f t="shared" si="67"/>
        <v>0</v>
      </c>
      <c r="EE79" s="306" t="str">
        <f t="shared" si="68"/>
        <v>D</v>
      </c>
      <c r="EF79" s="47">
        <f t="shared" si="69"/>
        <v>0</v>
      </c>
      <c r="EG79" s="48" t="str">
        <f t="shared" si="70"/>
        <v>D</v>
      </c>
      <c r="EH79" s="653"/>
    </row>
    <row r="80" spans="1:138" s="20" customFormat="1" ht="17.25" customHeight="1">
      <c r="A80" s="712"/>
      <c r="B80" s="90">
        <f t="shared" si="71"/>
        <v>0</v>
      </c>
      <c r="C80" s="19">
        <f>'Marks Entry'!D82</f>
        <v>0</v>
      </c>
      <c r="D80" s="19">
        <f>'Marks Entry'!E82</f>
        <v>0</v>
      </c>
      <c r="E80" s="106" t="str">
        <f>'Marks Entry'!F82</f>
        <v/>
      </c>
      <c r="F80" s="19">
        <f>'Marks Entry'!G82</f>
        <v>0</v>
      </c>
      <c r="G80" s="19">
        <f>'Marks Entry'!H82</f>
        <v>0</v>
      </c>
      <c r="H80" s="19">
        <f>'Marks Entry'!I82</f>
        <v>0</v>
      </c>
      <c r="I80" s="19">
        <f>'Marks Entry'!J82</f>
        <v>0</v>
      </c>
      <c r="J80" s="748">
        <f>'Marks Entry'!K82</f>
        <v>0</v>
      </c>
      <c r="K80" s="92" t="str">
        <f>'Marks Entry'!L82</f>
        <v/>
      </c>
      <c r="L80" s="93">
        <f>'Marks Entry'!M82</f>
        <v>0</v>
      </c>
      <c r="M80" s="94" t="str">
        <f>'Marks Entry'!N82</f>
        <v/>
      </c>
      <c r="N80" s="98">
        <f>'Marks Entry'!O82</f>
        <v>0</v>
      </c>
      <c r="O80" s="77">
        <f>'Marks Entry'!BY82</f>
        <v>0</v>
      </c>
      <c r="P80" s="76">
        <f>'Marks Entry'!BZ82</f>
        <v>0</v>
      </c>
      <c r="Q80" s="76">
        <f>'Marks Entry'!CA82</f>
        <v>0</v>
      </c>
      <c r="R80" s="76">
        <f>'Marks Entry'!CB82</f>
        <v>0</v>
      </c>
      <c r="S80" s="76">
        <f>'Marks Entry'!CC82</f>
        <v>0</v>
      </c>
      <c r="T80" s="76">
        <f>'Marks Entry'!CD82</f>
        <v>0</v>
      </c>
      <c r="U80" s="76">
        <f>'Marks Entry'!CE82</f>
        <v>0</v>
      </c>
      <c r="V80" s="76">
        <f>'Marks Entry'!CF82</f>
        <v>0</v>
      </c>
      <c r="W80" s="76">
        <f>'Marks Entry'!CG82</f>
        <v>0</v>
      </c>
      <c r="X80" s="76">
        <f>'Marks Entry'!CH82</f>
        <v>0</v>
      </c>
      <c r="Y80" s="76">
        <f>'Marks Entry'!CI82</f>
        <v>0</v>
      </c>
      <c r="Z80" s="78">
        <f>'Marks Entry'!CJ82</f>
        <v>0</v>
      </c>
      <c r="AA80" s="77">
        <f>'Marks Entry'!CK82</f>
        <v>0</v>
      </c>
      <c r="AB80" s="76">
        <f>'Marks Entry'!CL82</f>
        <v>0</v>
      </c>
      <c r="AC80" s="76">
        <f>'Marks Entry'!CM82</f>
        <v>0</v>
      </c>
      <c r="AD80" s="76">
        <f>'Marks Entry'!CN82</f>
        <v>0</v>
      </c>
      <c r="AE80" s="76">
        <f>'Marks Entry'!CO82</f>
        <v>0</v>
      </c>
      <c r="AF80" s="76">
        <f>'Marks Entry'!CP82</f>
        <v>0</v>
      </c>
      <c r="AG80" s="76">
        <f>'Marks Entry'!CQ82</f>
        <v>0</v>
      </c>
      <c r="AH80" s="76">
        <f>'Marks Entry'!CR82</f>
        <v>0</v>
      </c>
      <c r="AI80" s="76">
        <f>'Marks Entry'!CS82</f>
        <v>0</v>
      </c>
      <c r="AJ80" s="76">
        <f>'Marks Entry'!CT82</f>
        <v>0</v>
      </c>
      <c r="AK80" s="76">
        <f>'Marks Entry'!CU82</f>
        <v>0</v>
      </c>
      <c r="AL80" s="78">
        <f>'Marks Entry'!CV82</f>
        <v>0</v>
      </c>
      <c r="AM80" s="77">
        <f>'Marks Entry'!CW82</f>
        <v>0</v>
      </c>
      <c r="AN80" s="76">
        <f>'Marks Entry'!CX82</f>
        <v>0</v>
      </c>
      <c r="AO80" s="76">
        <f>'Marks Entry'!CY82</f>
        <v>0</v>
      </c>
      <c r="AP80" s="76">
        <f>'Marks Entry'!CZ82</f>
        <v>0</v>
      </c>
      <c r="AQ80" s="76">
        <f>'Marks Entry'!DA82</f>
        <v>0</v>
      </c>
      <c r="AR80" s="76">
        <f>'Marks Entry'!DB82</f>
        <v>0</v>
      </c>
      <c r="AS80" s="76">
        <f>'Marks Entry'!DC82</f>
        <v>0</v>
      </c>
      <c r="AT80" s="76">
        <f>'Marks Entry'!DD82</f>
        <v>0</v>
      </c>
      <c r="AU80" s="76">
        <f>'Marks Entry'!DE82</f>
        <v>0</v>
      </c>
      <c r="AV80" s="76">
        <f>'Marks Entry'!DF82</f>
        <v>0</v>
      </c>
      <c r="AW80" s="76">
        <f>'Marks Entry'!DG82</f>
        <v>0</v>
      </c>
      <c r="AX80" s="78">
        <f>'Marks Entry'!DH82</f>
        <v>0</v>
      </c>
      <c r="AY80" s="77">
        <f>'Marks Entry'!DI82</f>
        <v>0</v>
      </c>
      <c r="AZ80" s="76">
        <f>'Marks Entry'!DJ82</f>
        <v>0</v>
      </c>
      <c r="BA80" s="76">
        <f>'Marks Entry'!DK82</f>
        <v>0</v>
      </c>
      <c r="BB80" s="76">
        <f>'Marks Entry'!DL82</f>
        <v>0</v>
      </c>
      <c r="BC80" s="76">
        <f>'Marks Entry'!DM82</f>
        <v>0</v>
      </c>
      <c r="BD80" s="76">
        <f>'Marks Entry'!DN82</f>
        <v>0</v>
      </c>
      <c r="BE80" s="76">
        <f>'Marks Entry'!DO82</f>
        <v>0</v>
      </c>
      <c r="BF80" s="76">
        <f>'Marks Entry'!DP82</f>
        <v>0</v>
      </c>
      <c r="BG80" s="76">
        <f>'Marks Entry'!DQ82</f>
        <v>0</v>
      </c>
      <c r="BH80" s="76">
        <f>'Marks Entry'!DR82</f>
        <v>0</v>
      </c>
      <c r="BI80" s="76">
        <f>'Marks Entry'!DS82</f>
        <v>0</v>
      </c>
      <c r="BJ80" s="78">
        <f>'Marks Entry'!DT82</f>
        <v>0</v>
      </c>
      <c r="BK80" s="77">
        <f>'Marks Entry'!DU82</f>
        <v>0</v>
      </c>
      <c r="BL80" s="76">
        <f>'Marks Entry'!DV82</f>
        <v>0</v>
      </c>
      <c r="BM80" s="76">
        <f>'Marks Entry'!DW82</f>
        <v>0</v>
      </c>
      <c r="BN80" s="76">
        <f>'Marks Entry'!DX82</f>
        <v>0</v>
      </c>
      <c r="BO80" s="76">
        <f>'Marks Entry'!DY82</f>
        <v>0</v>
      </c>
      <c r="BP80" s="76">
        <f>'Marks Entry'!DZ82</f>
        <v>0</v>
      </c>
      <c r="BQ80" s="76">
        <f>'Marks Entry'!EA82</f>
        <v>0</v>
      </c>
      <c r="BR80" s="76">
        <f>'Marks Entry'!EB82</f>
        <v>0</v>
      </c>
      <c r="BS80" s="76">
        <f>'Marks Entry'!EC82</f>
        <v>0</v>
      </c>
      <c r="BT80" s="76">
        <f>'Marks Entry'!ED82</f>
        <v>0</v>
      </c>
      <c r="BU80" s="76">
        <f>'Marks Entry'!EE82</f>
        <v>0</v>
      </c>
      <c r="BV80" s="78">
        <f>'Marks Entry'!EF82</f>
        <v>0</v>
      </c>
      <c r="BW80" s="77">
        <f>IF($BW$2="","",'Marks Entry'!EG82)</f>
        <v>0</v>
      </c>
      <c r="BX80" s="76">
        <f>IF($BW$2="","",'Marks Entry'!EH82)</f>
        <v>0</v>
      </c>
      <c r="BY80" s="76">
        <f>IF($BW$2="","",'Marks Entry'!EI82)</f>
        <v>0</v>
      </c>
      <c r="BZ80" s="76">
        <f>IF($BW$2="","",'Marks Entry'!EJ82)</f>
        <v>0</v>
      </c>
      <c r="CA80" s="76">
        <f>IF($BW$2="","",'Marks Entry'!EK82)</f>
        <v>0</v>
      </c>
      <c r="CB80" s="76">
        <f>IF($BW$2="","",'Marks Entry'!EL82)</f>
        <v>0</v>
      </c>
      <c r="CC80" s="76">
        <f>IF($BW$2="","",'Marks Entry'!EM82)</f>
        <v>0</v>
      </c>
      <c r="CD80" s="76">
        <f>IF($BW$2="","",'Marks Entry'!EN82)</f>
        <v>0</v>
      </c>
      <c r="CE80" s="76">
        <f>IF($BW$2="","",'Marks Entry'!EO82)</f>
        <v>0</v>
      </c>
      <c r="CF80" s="76">
        <f>IF($BW$2="","",'Marks Entry'!EP82)</f>
        <v>0</v>
      </c>
      <c r="CG80" s="76">
        <f>IF($BW$2="","",'Marks Entry'!EQ82)</f>
        <v>0</v>
      </c>
      <c r="CH80" s="78">
        <f>IF($BW$2="","",'Marks Entry'!ER82)</f>
        <v>0</v>
      </c>
      <c r="CI80" s="77" t="str">
        <f>IF($CI$2="","",'Marks Entry'!ES82)</f>
        <v/>
      </c>
      <c r="CJ80" s="76" t="str">
        <f>IF($CI$2="","",'Marks Entry'!ET82)</f>
        <v/>
      </c>
      <c r="CK80" s="76" t="str">
        <f>IF($CI$2="","",'Marks Entry'!EU82)</f>
        <v/>
      </c>
      <c r="CL80" s="76" t="str">
        <f>IF($CI$2="","",'Marks Entry'!EV82)</f>
        <v/>
      </c>
      <c r="CM80" s="76" t="str">
        <f>IF($CI$2="","",'Marks Entry'!EW82)</f>
        <v/>
      </c>
      <c r="CN80" s="76" t="str">
        <f>IF($CI$2="","",'Marks Entry'!EX82)</f>
        <v/>
      </c>
      <c r="CO80" s="76" t="str">
        <f>IF($CI$2="","",'Marks Entry'!EY82)</f>
        <v/>
      </c>
      <c r="CP80" s="76" t="str">
        <f>IF($CI$2="","",'Marks Entry'!EZ82)</f>
        <v/>
      </c>
      <c r="CQ80" s="76" t="str">
        <f>IF($CI$2="","",'Marks Entry'!FA82)</f>
        <v/>
      </c>
      <c r="CR80" s="76" t="str">
        <f>IF($CI$2="","",'Marks Entry'!FB82)</f>
        <v/>
      </c>
      <c r="CS80" s="76" t="str">
        <f>IF($CI$2="","",'Marks Entry'!FC82)</f>
        <v/>
      </c>
      <c r="CT80" s="78" t="str">
        <f>IF($CI$2="","",'Marks Entry'!FD82)</f>
        <v/>
      </c>
      <c r="CU80" s="368">
        <f>'Marks Entry'!BU82</f>
        <v>0</v>
      </c>
      <c r="CV80" s="369">
        <f>'Marks Entry'!BV82</f>
        <v>0</v>
      </c>
      <c r="CW80" s="369">
        <f t="shared" si="36"/>
        <v>0</v>
      </c>
      <c r="CX80" s="102" t="str">
        <f t="shared" si="37"/>
        <v>D</v>
      </c>
      <c r="CY80" s="101">
        <f>'Marks Entry'!BW82</f>
        <v>0</v>
      </c>
      <c r="CZ80" s="102" t="str">
        <f t="shared" si="38"/>
        <v>D</v>
      </c>
      <c r="DA80" s="715"/>
      <c r="DB80" s="47">
        <f t="shared" si="39"/>
        <v>0</v>
      </c>
      <c r="DC80" s="51">
        <f t="shared" si="40"/>
        <v>0</v>
      </c>
      <c r="DD80" s="51">
        <f t="shared" si="41"/>
        <v>0</v>
      </c>
      <c r="DE80" s="52">
        <f t="shared" si="42"/>
        <v>0</v>
      </c>
      <c r="DF80" s="304">
        <f t="shared" si="43"/>
        <v>0</v>
      </c>
      <c r="DG80" s="302">
        <f t="shared" si="44"/>
        <v>0</v>
      </c>
      <c r="DH80" s="302">
        <f t="shared" si="45"/>
        <v>0</v>
      </c>
      <c r="DI80" s="303">
        <f t="shared" si="46"/>
        <v>0</v>
      </c>
      <c r="DJ80" s="47">
        <f t="shared" si="47"/>
        <v>0</v>
      </c>
      <c r="DK80" s="51">
        <f t="shared" si="48"/>
        <v>0</v>
      </c>
      <c r="DL80" s="51">
        <f t="shared" si="49"/>
        <v>0</v>
      </c>
      <c r="DM80" s="52">
        <f t="shared" si="50"/>
        <v>0</v>
      </c>
      <c r="DN80" s="304">
        <f t="shared" si="51"/>
        <v>0</v>
      </c>
      <c r="DO80" s="302">
        <f t="shared" si="52"/>
        <v>0</v>
      </c>
      <c r="DP80" s="302">
        <f t="shared" si="53"/>
        <v>0</v>
      </c>
      <c r="DQ80" s="303">
        <f t="shared" si="54"/>
        <v>0</v>
      </c>
      <c r="DR80" s="47">
        <f t="shared" si="55"/>
        <v>0</v>
      </c>
      <c r="DS80" s="51">
        <f t="shared" si="56"/>
        <v>0</v>
      </c>
      <c r="DT80" s="51">
        <f t="shared" si="57"/>
        <v>0</v>
      </c>
      <c r="DU80" s="354">
        <f t="shared" si="58"/>
        <v>0</v>
      </c>
      <c r="DV80" s="304">
        <f t="shared" si="59"/>
        <v>0</v>
      </c>
      <c r="DW80" s="302">
        <f t="shared" si="60"/>
        <v>0</v>
      </c>
      <c r="DX80" s="302">
        <f t="shared" si="61"/>
        <v>0</v>
      </c>
      <c r="DY80" s="303">
        <f t="shared" si="62"/>
        <v>0</v>
      </c>
      <c r="DZ80" s="47" t="str">
        <f t="shared" si="63"/>
        <v/>
      </c>
      <c r="EA80" s="51" t="str">
        <f t="shared" si="64"/>
        <v/>
      </c>
      <c r="EB80" s="51" t="str">
        <f t="shared" si="65"/>
        <v/>
      </c>
      <c r="EC80" s="52" t="str">
        <f t="shared" si="66"/>
        <v/>
      </c>
      <c r="ED80" s="304">
        <f t="shared" si="67"/>
        <v>0</v>
      </c>
      <c r="EE80" s="306" t="str">
        <f t="shared" si="68"/>
        <v>D</v>
      </c>
      <c r="EF80" s="47">
        <f t="shared" si="69"/>
        <v>0</v>
      </c>
      <c r="EG80" s="48" t="str">
        <f t="shared" si="70"/>
        <v>D</v>
      </c>
      <c r="EH80" s="653"/>
    </row>
    <row r="81" spans="1:138" s="20" customFormat="1" ht="17.25" customHeight="1">
      <c r="A81" s="712"/>
      <c r="B81" s="90">
        <f t="shared" si="71"/>
        <v>0</v>
      </c>
      <c r="C81" s="19">
        <f>'Marks Entry'!D83</f>
        <v>0</v>
      </c>
      <c r="D81" s="19">
        <f>'Marks Entry'!E83</f>
        <v>0</v>
      </c>
      <c r="E81" s="106" t="str">
        <f>'Marks Entry'!F83</f>
        <v/>
      </c>
      <c r="F81" s="19">
        <f>'Marks Entry'!G83</f>
        <v>0</v>
      </c>
      <c r="G81" s="19">
        <f>'Marks Entry'!H83</f>
        <v>0</v>
      </c>
      <c r="H81" s="19">
        <f>'Marks Entry'!I83</f>
        <v>0</v>
      </c>
      <c r="I81" s="19">
        <f>'Marks Entry'!J83</f>
        <v>0</v>
      </c>
      <c r="J81" s="748">
        <f>'Marks Entry'!K83</f>
        <v>0</v>
      </c>
      <c r="K81" s="92" t="str">
        <f>'Marks Entry'!L83</f>
        <v/>
      </c>
      <c r="L81" s="93">
        <f>'Marks Entry'!M83</f>
        <v>0</v>
      </c>
      <c r="M81" s="94" t="str">
        <f>'Marks Entry'!N83</f>
        <v/>
      </c>
      <c r="N81" s="98">
        <f>'Marks Entry'!O83</f>
        <v>0</v>
      </c>
      <c r="O81" s="77">
        <f>'Marks Entry'!BY83</f>
        <v>0</v>
      </c>
      <c r="P81" s="76">
        <f>'Marks Entry'!BZ83</f>
        <v>0</v>
      </c>
      <c r="Q81" s="76">
        <f>'Marks Entry'!CA83</f>
        <v>0</v>
      </c>
      <c r="R81" s="76">
        <f>'Marks Entry'!CB83</f>
        <v>0</v>
      </c>
      <c r="S81" s="76">
        <f>'Marks Entry'!CC83</f>
        <v>0</v>
      </c>
      <c r="T81" s="76">
        <f>'Marks Entry'!CD83</f>
        <v>0</v>
      </c>
      <c r="U81" s="76">
        <f>'Marks Entry'!CE83</f>
        <v>0</v>
      </c>
      <c r="V81" s="76">
        <f>'Marks Entry'!CF83</f>
        <v>0</v>
      </c>
      <c r="W81" s="76">
        <f>'Marks Entry'!CG83</f>
        <v>0</v>
      </c>
      <c r="X81" s="76">
        <f>'Marks Entry'!CH83</f>
        <v>0</v>
      </c>
      <c r="Y81" s="76">
        <f>'Marks Entry'!CI83</f>
        <v>0</v>
      </c>
      <c r="Z81" s="78">
        <f>'Marks Entry'!CJ83</f>
        <v>0</v>
      </c>
      <c r="AA81" s="77">
        <f>'Marks Entry'!CK83</f>
        <v>0</v>
      </c>
      <c r="AB81" s="76">
        <f>'Marks Entry'!CL83</f>
        <v>0</v>
      </c>
      <c r="AC81" s="76">
        <f>'Marks Entry'!CM83</f>
        <v>0</v>
      </c>
      <c r="AD81" s="76">
        <f>'Marks Entry'!CN83</f>
        <v>0</v>
      </c>
      <c r="AE81" s="76">
        <f>'Marks Entry'!CO83</f>
        <v>0</v>
      </c>
      <c r="AF81" s="76">
        <f>'Marks Entry'!CP83</f>
        <v>0</v>
      </c>
      <c r="AG81" s="76">
        <f>'Marks Entry'!CQ83</f>
        <v>0</v>
      </c>
      <c r="AH81" s="76">
        <f>'Marks Entry'!CR83</f>
        <v>0</v>
      </c>
      <c r="AI81" s="76">
        <f>'Marks Entry'!CS83</f>
        <v>0</v>
      </c>
      <c r="AJ81" s="76">
        <f>'Marks Entry'!CT83</f>
        <v>0</v>
      </c>
      <c r="AK81" s="76">
        <f>'Marks Entry'!CU83</f>
        <v>0</v>
      </c>
      <c r="AL81" s="78">
        <f>'Marks Entry'!CV83</f>
        <v>0</v>
      </c>
      <c r="AM81" s="77">
        <f>'Marks Entry'!CW83</f>
        <v>0</v>
      </c>
      <c r="AN81" s="76">
        <f>'Marks Entry'!CX83</f>
        <v>0</v>
      </c>
      <c r="AO81" s="76">
        <f>'Marks Entry'!CY83</f>
        <v>0</v>
      </c>
      <c r="AP81" s="76">
        <f>'Marks Entry'!CZ83</f>
        <v>0</v>
      </c>
      <c r="AQ81" s="76">
        <f>'Marks Entry'!DA83</f>
        <v>0</v>
      </c>
      <c r="AR81" s="76">
        <f>'Marks Entry'!DB83</f>
        <v>0</v>
      </c>
      <c r="AS81" s="76">
        <f>'Marks Entry'!DC83</f>
        <v>0</v>
      </c>
      <c r="AT81" s="76">
        <f>'Marks Entry'!DD83</f>
        <v>0</v>
      </c>
      <c r="AU81" s="76">
        <f>'Marks Entry'!DE83</f>
        <v>0</v>
      </c>
      <c r="AV81" s="76">
        <f>'Marks Entry'!DF83</f>
        <v>0</v>
      </c>
      <c r="AW81" s="76">
        <f>'Marks Entry'!DG83</f>
        <v>0</v>
      </c>
      <c r="AX81" s="78">
        <f>'Marks Entry'!DH83</f>
        <v>0</v>
      </c>
      <c r="AY81" s="77">
        <f>'Marks Entry'!DI83</f>
        <v>0</v>
      </c>
      <c r="AZ81" s="76">
        <f>'Marks Entry'!DJ83</f>
        <v>0</v>
      </c>
      <c r="BA81" s="76">
        <f>'Marks Entry'!DK83</f>
        <v>0</v>
      </c>
      <c r="BB81" s="76">
        <f>'Marks Entry'!DL83</f>
        <v>0</v>
      </c>
      <c r="BC81" s="76">
        <f>'Marks Entry'!DM83</f>
        <v>0</v>
      </c>
      <c r="BD81" s="76">
        <f>'Marks Entry'!DN83</f>
        <v>0</v>
      </c>
      <c r="BE81" s="76">
        <f>'Marks Entry'!DO83</f>
        <v>0</v>
      </c>
      <c r="BF81" s="76">
        <f>'Marks Entry'!DP83</f>
        <v>0</v>
      </c>
      <c r="BG81" s="76">
        <f>'Marks Entry'!DQ83</f>
        <v>0</v>
      </c>
      <c r="BH81" s="76">
        <f>'Marks Entry'!DR83</f>
        <v>0</v>
      </c>
      <c r="BI81" s="76">
        <f>'Marks Entry'!DS83</f>
        <v>0</v>
      </c>
      <c r="BJ81" s="78">
        <f>'Marks Entry'!DT83</f>
        <v>0</v>
      </c>
      <c r="BK81" s="77">
        <f>'Marks Entry'!DU83</f>
        <v>0</v>
      </c>
      <c r="BL81" s="76">
        <f>'Marks Entry'!DV83</f>
        <v>0</v>
      </c>
      <c r="BM81" s="76">
        <f>'Marks Entry'!DW83</f>
        <v>0</v>
      </c>
      <c r="BN81" s="76">
        <f>'Marks Entry'!DX83</f>
        <v>0</v>
      </c>
      <c r="BO81" s="76">
        <f>'Marks Entry'!DY83</f>
        <v>0</v>
      </c>
      <c r="BP81" s="76">
        <f>'Marks Entry'!DZ83</f>
        <v>0</v>
      </c>
      <c r="BQ81" s="76">
        <f>'Marks Entry'!EA83</f>
        <v>0</v>
      </c>
      <c r="BR81" s="76">
        <f>'Marks Entry'!EB83</f>
        <v>0</v>
      </c>
      <c r="BS81" s="76">
        <f>'Marks Entry'!EC83</f>
        <v>0</v>
      </c>
      <c r="BT81" s="76">
        <f>'Marks Entry'!ED83</f>
        <v>0</v>
      </c>
      <c r="BU81" s="76">
        <f>'Marks Entry'!EE83</f>
        <v>0</v>
      </c>
      <c r="BV81" s="78">
        <f>'Marks Entry'!EF83</f>
        <v>0</v>
      </c>
      <c r="BW81" s="77">
        <f>IF($BW$2="","",'Marks Entry'!EG83)</f>
        <v>0</v>
      </c>
      <c r="BX81" s="76">
        <f>IF($BW$2="","",'Marks Entry'!EH83)</f>
        <v>0</v>
      </c>
      <c r="BY81" s="76">
        <f>IF($BW$2="","",'Marks Entry'!EI83)</f>
        <v>0</v>
      </c>
      <c r="BZ81" s="76">
        <f>IF($BW$2="","",'Marks Entry'!EJ83)</f>
        <v>0</v>
      </c>
      <c r="CA81" s="76">
        <f>IF($BW$2="","",'Marks Entry'!EK83)</f>
        <v>0</v>
      </c>
      <c r="CB81" s="76">
        <f>IF($BW$2="","",'Marks Entry'!EL83)</f>
        <v>0</v>
      </c>
      <c r="CC81" s="76">
        <f>IF($BW$2="","",'Marks Entry'!EM83)</f>
        <v>0</v>
      </c>
      <c r="CD81" s="76">
        <f>IF($BW$2="","",'Marks Entry'!EN83)</f>
        <v>0</v>
      </c>
      <c r="CE81" s="76">
        <f>IF($BW$2="","",'Marks Entry'!EO83)</f>
        <v>0</v>
      </c>
      <c r="CF81" s="76">
        <f>IF($BW$2="","",'Marks Entry'!EP83)</f>
        <v>0</v>
      </c>
      <c r="CG81" s="76">
        <f>IF($BW$2="","",'Marks Entry'!EQ83)</f>
        <v>0</v>
      </c>
      <c r="CH81" s="78">
        <f>IF($BW$2="","",'Marks Entry'!ER83)</f>
        <v>0</v>
      </c>
      <c r="CI81" s="77" t="str">
        <f>IF($CI$2="","",'Marks Entry'!ES83)</f>
        <v/>
      </c>
      <c r="CJ81" s="76" t="str">
        <f>IF($CI$2="","",'Marks Entry'!ET83)</f>
        <v/>
      </c>
      <c r="CK81" s="76" t="str">
        <f>IF($CI$2="","",'Marks Entry'!EU83)</f>
        <v/>
      </c>
      <c r="CL81" s="76" t="str">
        <f>IF($CI$2="","",'Marks Entry'!EV83)</f>
        <v/>
      </c>
      <c r="CM81" s="76" t="str">
        <f>IF($CI$2="","",'Marks Entry'!EW83)</f>
        <v/>
      </c>
      <c r="CN81" s="76" t="str">
        <f>IF($CI$2="","",'Marks Entry'!EX83)</f>
        <v/>
      </c>
      <c r="CO81" s="76" t="str">
        <f>IF($CI$2="","",'Marks Entry'!EY83)</f>
        <v/>
      </c>
      <c r="CP81" s="76" t="str">
        <f>IF($CI$2="","",'Marks Entry'!EZ83)</f>
        <v/>
      </c>
      <c r="CQ81" s="76" t="str">
        <f>IF($CI$2="","",'Marks Entry'!FA83)</f>
        <v/>
      </c>
      <c r="CR81" s="76" t="str">
        <f>IF($CI$2="","",'Marks Entry'!FB83)</f>
        <v/>
      </c>
      <c r="CS81" s="76" t="str">
        <f>IF($CI$2="","",'Marks Entry'!FC83)</f>
        <v/>
      </c>
      <c r="CT81" s="78" t="str">
        <f>IF($CI$2="","",'Marks Entry'!FD83)</f>
        <v/>
      </c>
      <c r="CU81" s="368">
        <f>'Marks Entry'!BU83</f>
        <v>0</v>
      </c>
      <c r="CV81" s="369">
        <f>'Marks Entry'!BV83</f>
        <v>0</v>
      </c>
      <c r="CW81" s="369">
        <f t="shared" si="36"/>
        <v>0</v>
      </c>
      <c r="CX81" s="102" t="str">
        <f t="shared" si="37"/>
        <v>D</v>
      </c>
      <c r="CY81" s="101">
        <f>'Marks Entry'!BW83</f>
        <v>0</v>
      </c>
      <c r="CZ81" s="102" t="str">
        <f t="shared" si="38"/>
        <v>D</v>
      </c>
      <c r="DA81" s="715"/>
      <c r="DB81" s="47">
        <f t="shared" si="39"/>
        <v>0</v>
      </c>
      <c r="DC81" s="51">
        <f t="shared" si="40"/>
        <v>0</v>
      </c>
      <c r="DD81" s="51">
        <f t="shared" si="41"/>
        <v>0</v>
      </c>
      <c r="DE81" s="52">
        <f t="shared" si="42"/>
        <v>0</v>
      </c>
      <c r="DF81" s="304">
        <f t="shared" si="43"/>
        <v>0</v>
      </c>
      <c r="DG81" s="302">
        <f t="shared" si="44"/>
        <v>0</v>
      </c>
      <c r="DH81" s="302">
        <f t="shared" si="45"/>
        <v>0</v>
      </c>
      <c r="DI81" s="303">
        <f t="shared" si="46"/>
        <v>0</v>
      </c>
      <c r="DJ81" s="47">
        <f t="shared" si="47"/>
        <v>0</v>
      </c>
      <c r="DK81" s="51">
        <f t="shared" si="48"/>
        <v>0</v>
      </c>
      <c r="DL81" s="51">
        <f t="shared" si="49"/>
        <v>0</v>
      </c>
      <c r="DM81" s="52">
        <f t="shared" si="50"/>
        <v>0</v>
      </c>
      <c r="DN81" s="304">
        <f t="shared" si="51"/>
        <v>0</v>
      </c>
      <c r="DO81" s="302">
        <f t="shared" si="52"/>
        <v>0</v>
      </c>
      <c r="DP81" s="302">
        <f t="shared" si="53"/>
        <v>0</v>
      </c>
      <c r="DQ81" s="303">
        <f t="shared" si="54"/>
        <v>0</v>
      </c>
      <c r="DR81" s="47">
        <f t="shared" si="55"/>
        <v>0</v>
      </c>
      <c r="DS81" s="51">
        <f t="shared" si="56"/>
        <v>0</v>
      </c>
      <c r="DT81" s="51">
        <f t="shared" si="57"/>
        <v>0</v>
      </c>
      <c r="DU81" s="354">
        <f t="shared" si="58"/>
        <v>0</v>
      </c>
      <c r="DV81" s="304">
        <f t="shared" si="59"/>
        <v>0</v>
      </c>
      <c r="DW81" s="302">
        <f t="shared" si="60"/>
        <v>0</v>
      </c>
      <c r="DX81" s="302">
        <f t="shared" si="61"/>
        <v>0</v>
      </c>
      <c r="DY81" s="303">
        <f t="shared" si="62"/>
        <v>0</v>
      </c>
      <c r="DZ81" s="47" t="str">
        <f t="shared" si="63"/>
        <v/>
      </c>
      <c r="EA81" s="51" t="str">
        <f t="shared" si="64"/>
        <v/>
      </c>
      <c r="EB81" s="51" t="str">
        <f t="shared" si="65"/>
        <v/>
      </c>
      <c r="EC81" s="52" t="str">
        <f t="shared" si="66"/>
        <v/>
      </c>
      <c r="ED81" s="304">
        <f t="shared" si="67"/>
        <v>0</v>
      </c>
      <c r="EE81" s="306" t="str">
        <f t="shared" si="68"/>
        <v>D</v>
      </c>
      <c r="EF81" s="47">
        <f t="shared" si="69"/>
        <v>0</v>
      </c>
      <c r="EG81" s="48" t="str">
        <f t="shared" si="70"/>
        <v>D</v>
      </c>
      <c r="EH81" s="653"/>
    </row>
    <row r="82" spans="1:138" s="20" customFormat="1" ht="17.25" customHeight="1">
      <c r="A82" s="712"/>
      <c r="B82" s="90">
        <f t="shared" si="71"/>
        <v>0</v>
      </c>
      <c r="C82" s="19">
        <f>'Marks Entry'!D84</f>
        <v>0</v>
      </c>
      <c r="D82" s="19">
        <f>'Marks Entry'!E84</f>
        <v>0</v>
      </c>
      <c r="E82" s="106" t="str">
        <f>'Marks Entry'!F84</f>
        <v/>
      </c>
      <c r="F82" s="19">
        <f>'Marks Entry'!G84</f>
        <v>0</v>
      </c>
      <c r="G82" s="19">
        <f>'Marks Entry'!H84</f>
        <v>0</v>
      </c>
      <c r="H82" s="19">
        <f>'Marks Entry'!I84</f>
        <v>0</v>
      </c>
      <c r="I82" s="19">
        <f>'Marks Entry'!J84</f>
        <v>0</v>
      </c>
      <c r="J82" s="748">
        <f>'Marks Entry'!K84</f>
        <v>0</v>
      </c>
      <c r="K82" s="92" t="str">
        <f>'Marks Entry'!L84</f>
        <v/>
      </c>
      <c r="L82" s="93">
        <f>'Marks Entry'!M84</f>
        <v>0</v>
      </c>
      <c r="M82" s="94" t="str">
        <f>'Marks Entry'!N84</f>
        <v/>
      </c>
      <c r="N82" s="98">
        <f>'Marks Entry'!O84</f>
        <v>0</v>
      </c>
      <c r="O82" s="77">
        <f>'Marks Entry'!BY84</f>
        <v>0</v>
      </c>
      <c r="P82" s="76">
        <f>'Marks Entry'!BZ84</f>
        <v>0</v>
      </c>
      <c r="Q82" s="76">
        <f>'Marks Entry'!CA84</f>
        <v>0</v>
      </c>
      <c r="R82" s="76">
        <f>'Marks Entry'!CB84</f>
        <v>0</v>
      </c>
      <c r="S82" s="76">
        <f>'Marks Entry'!CC84</f>
        <v>0</v>
      </c>
      <c r="T82" s="76">
        <f>'Marks Entry'!CD84</f>
        <v>0</v>
      </c>
      <c r="U82" s="76">
        <f>'Marks Entry'!CE84</f>
        <v>0</v>
      </c>
      <c r="V82" s="76">
        <f>'Marks Entry'!CF84</f>
        <v>0</v>
      </c>
      <c r="W82" s="76">
        <f>'Marks Entry'!CG84</f>
        <v>0</v>
      </c>
      <c r="X82" s="76">
        <f>'Marks Entry'!CH84</f>
        <v>0</v>
      </c>
      <c r="Y82" s="76">
        <f>'Marks Entry'!CI84</f>
        <v>0</v>
      </c>
      <c r="Z82" s="78">
        <f>'Marks Entry'!CJ84</f>
        <v>0</v>
      </c>
      <c r="AA82" s="77">
        <f>'Marks Entry'!CK84</f>
        <v>0</v>
      </c>
      <c r="AB82" s="76">
        <f>'Marks Entry'!CL84</f>
        <v>0</v>
      </c>
      <c r="AC82" s="76">
        <f>'Marks Entry'!CM84</f>
        <v>0</v>
      </c>
      <c r="AD82" s="76">
        <f>'Marks Entry'!CN84</f>
        <v>0</v>
      </c>
      <c r="AE82" s="76">
        <f>'Marks Entry'!CO84</f>
        <v>0</v>
      </c>
      <c r="AF82" s="76">
        <f>'Marks Entry'!CP84</f>
        <v>0</v>
      </c>
      <c r="AG82" s="76">
        <f>'Marks Entry'!CQ84</f>
        <v>0</v>
      </c>
      <c r="AH82" s="76">
        <f>'Marks Entry'!CR84</f>
        <v>0</v>
      </c>
      <c r="AI82" s="76">
        <f>'Marks Entry'!CS84</f>
        <v>0</v>
      </c>
      <c r="AJ82" s="76">
        <f>'Marks Entry'!CT84</f>
        <v>0</v>
      </c>
      <c r="AK82" s="76">
        <f>'Marks Entry'!CU84</f>
        <v>0</v>
      </c>
      <c r="AL82" s="78">
        <f>'Marks Entry'!CV84</f>
        <v>0</v>
      </c>
      <c r="AM82" s="77">
        <f>'Marks Entry'!CW84</f>
        <v>0</v>
      </c>
      <c r="AN82" s="76">
        <f>'Marks Entry'!CX84</f>
        <v>0</v>
      </c>
      <c r="AO82" s="76">
        <f>'Marks Entry'!CY84</f>
        <v>0</v>
      </c>
      <c r="AP82" s="76">
        <f>'Marks Entry'!CZ84</f>
        <v>0</v>
      </c>
      <c r="AQ82" s="76">
        <f>'Marks Entry'!DA84</f>
        <v>0</v>
      </c>
      <c r="AR82" s="76">
        <f>'Marks Entry'!DB84</f>
        <v>0</v>
      </c>
      <c r="AS82" s="76">
        <f>'Marks Entry'!DC84</f>
        <v>0</v>
      </c>
      <c r="AT82" s="76">
        <f>'Marks Entry'!DD84</f>
        <v>0</v>
      </c>
      <c r="AU82" s="76">
        <f>'Marks Entry'!DE84</f>
        <v>0</v>
      </c>
      <c r="AV82" s="76">
        <f>'Marks Entry'!DF84</f>
        <v>0</v>
      </c>
      <c r="AW82" s="76">
        <f>'Marks Entry'!DG84</f>
        <v>0</v>
      </c>
      <c r="AX82" s="78">
        <f>'Marks Entry'!DH84</f>
        <v>0</v>
      </c>
      <c r="AY82" s="77">
        <f>'Marks Entry'!DI84</f>
        <v>0</v>
      </c>
      <c r="AZ82" s="76">
        <f>'Marks Entry'!DJ84</f>
        <v>0</v>
      </c>
      <c r="BA82" s="76">
        <f>'Marks Entry'!DK84</f>
        <v>0</v>
      </c>
      <c r="BB82" s="76">
        <f>'Marks Entry'!DL84</f>
        <v>0</v>
      </c>
      <c r="BC82" s="76">
        <f>'Marks Entry'!DM84</f>
        <v>0</v>
      </c>
      <c r="BD82" s="76">
        <f>'Marks Entry'!DN84</f>
        <v>0</v>
      </c>
      <c r="BE82" s="76">
        <f>'Marks Entry'!DO84</f>
        <v>0</v>
      </c>
      <c r="BF82" s="76">
        <f>'Marks Entry'!DP84</f>
        <v>0</v>
      </c>
      <c r="BG82" s="76">
        <f>'Marks Entry'!DQ84</f>
        <v>0</v>
      </c>
      <c r="BH82" s="76">
        <f>'Marks Entry'!DR84</f>
        <v>0</v>
      </c>
      <c r="BI82" s="76">
        <f>'Marks Entry'!DS84</f>
        <v>0</v>
      </c>
      <c r="BJ82" s="78">
        <f>'Marks Entry'!DT84</f>
        <v>0</v>
      </c>
      <c r="BK82" s="77">
        <f>'Marks Entry'!DU84</f>
        <v>0</v>
      </c>
      <c r="BL82" s="76">
        <f>'Marks Entry'!DV84</f>
        <v>0</v>
      </c>
      <c r="BM82" s="76">
        <f>'Marks Entry'!DW84</f>
        <v>0</v>
      </c>
      <c r="BN82" s="76">
        <f>'Marks Entry'!DX84</f>
        <v>0</v>
      </c>
      <c r="BO82" s="76">
        <f>'Marks Entry'!DY84</f>
        <v>0</v>
      </c>
      <c r="BP82" s="76">
        <f>'Marks Entry'!DZ84</f>
        <v>0</v>
      </c>
      <c r="BQ82" s="76">
        <f>'Marks Entry'!EA84</f>
        <v>0</v>
      </c>
      <c r="BR82" s="76">
        <f>'Marks Entry'!EB84</f>
        <v>0</v>
      </c>
      <c r="BS82" s="76">
        <f>'Marks Entry'!EC84</f>
        <v>0</v>
      </c>
      <c r="BT82" s="76">
        <f>'Marks Entry'!ED84</f>
        <v>0</v>
      </c>
      <c r="BU82" s="76">
        <f>'Marks Entry'!EE84</f>
        <v>0</v>
      </c>
      <c r="BV82" s="78">
        <f>'Marks Entry'!EF84</f>
        <v>0</v>
      </c>
      <c r="BW82" s="77">
        <f>IF($BW$2="","",'Marks Entry'!EG84)</f>
        <v>0</v>
      </c>
      <c r="BX82" s="76">
        <f>IF($BW$2="","",'Marks Entry'!EH84)</f>
        <v>0</v>
      </c>
      <c r="BY82" s="76">
        <f>IF($BW$2="","",'Marks Entry'!EI84)</f>
        <v>0</v>
      </c>
      <c r="BZ82" s="76">
        <f>IF($BW$2="","",'Marks Entry'!EJ84)</f>
        <v>0</v>
      </c>
      <c r="CA82" s="76">
        <f>IF($BW$2="","",'Marks Entry'!EK84)</f>
        <v>0</v>
      </c>
      <c r="CB82" s="76">
        <f>IF($BW$2="","",'Marks Entry'!EL84)</f>
        <v>0</v>
      </c>
      <c r="CC82" s="76">
        <f>IF($BW$2="","",'Marks Entry'!EM84)</f>
        <v>0</v>
      </c>
      <c r="CD82" s="76">
        <f>IF($BW$2="","",'Marks Entry'!EN84)</f>
        <v>0</v>
      </c>
      <c r="CE82" s="76">
        <f>IF($BW$2="","",'Marks Entry'!EO84)</f>
        <v>0</v>
      </c>
      <c r="CF82" s="76">
        <f>IF($BW$2="","",'Marks Entry'!EP84)</f>
        <v>0</v>
      </c>
      <c r="CG82" s="76">
        <f>IF($BW$2="","",'Marks Entry'!EQ84)</f>
        <v>0</v>
      </c>
      <c r="CH82" s="78">
        <f>IF($BW$2="","",'Marks Entry'!ER84)</f>
        <v>0</v>
      </c>
      <c r="CI82" s="77" t="str">
        <f>IF($CI$2="","",'Marks Entry'!ES84)</f>
        <v/>
      </c>
      <c r="CJ82" s="76" t="str">
        <f>IF($CI$2="","",'Marks Entry'!ET84)</f>
        <v/>
      </c>
      <c r="CK82" s="76" t="str">
        <f>IF($CI$2="","",'Marks Entry'!EU84)</f>
        <v/>
      </c>
      <c r="CL82" s="76" t="str">
        <f>IF($CI$2="","",'Marks Entry'!EV84)</f>
        <v/>
      </c>
      <c r="CM82" s="76" t="str">
        <f>IF($CI$2="","",'Marks Entry'!EW84)</f>
        <v/>
      </c>
      <c r="CN82" s="76" t="str">
        <f>IF($CI$2="","",'Marks Entry'!EX84)</f>
        <v/>
      </c>
      <c r="CO82" s="76" t="str">
        <f>IF($CI$2="","",'Marks Entry'!EY84)</f>
        <v/>
      </c>
      <c r="CP82" s="76" t="str">
        <f>IF($CI$2="","",'Marks Entry'!EZ84)</f>
        <v/>
      </c>
      <c r="CQ82" s="76" t="str">
        <f>IF($CI$2="","",'Marks Entry'!FA84)</f>
        <v/>
      </c>
      <c r="CR82" s="76" t="str">
        <f>IF($CI$2="","",'Marks Entry'!FB84)</f>
        <v/>
      </c>
      <c r="CS82" s="76" t="str">
        <f>IF($CI$2="","",'Marks Entry'!FC84)</f>
        <v/>
      </c>
      <c r="CT82" s="78" t="str">
        <f>IF($CI$2="","",'Marks Entry'!FD84)</f>
        <v/>
      </c>
      <c r="CU82" s="368">
        <f>'Marks Entry'!BU84</f>
        <v>0</v>
      </c>
      <c r="CV82" s="369">
        <f>'Marks Entry'!BV84</f>
        <v>0</v>
      </c>
      <c r="CW82" s="369">
        <f t="shared" si="36"/>
        <v>0</v>
      </c>
      <c r="CX82" s="102" t="str">
        <f t="shared" si="37"/>
        <v>D</v>
      </c>
      <c r="CY82" s="101">
        <f>'Marks Entry'!BW84</f>
        <v>0</v>
      </c>
      <c r="CZ82" s="102" t="str">
        <f t="shared" si="38"/>
        <v>D</v>
      </c>
      <c r="DA82" s="715"/>
      <c r="DB82" s="47">
        <f t="shared" si="39"/>
        <v>0</v>
      </c>
      <c r="DC82" s="51">
        <f t="shared" si="40"/>
        <v>0</v>
      </c>
      <c r="DD82" s="51">
        <f t="shared" si="41"/>
        <v>0</v>
      </c>
      <c r="DE82" s="52">
        <f t="shared" si="42"/>
        <v>0</v>
      </c>
      <c r="DF82" s="304">
        <f t="shared" si="43"/>
        <v>0</v>
      </c>
      <c r="DG82" s="302">
        <f t="shared" si="44"/>
        <v>0</v>
      </c>
      <c r="DH82" s="302">
        <f t="shared" si="45"/>
        <v>0</v>
      </c>
      <c r="DI82" s="303">
        <f t="shared" si="46"/>
        <v>0</v>
      </c>
      <c r="DJ82" s="47">
        <f t="shared" si="47"/>
        <v>0</v>
      </c>
      <c r="DK82" s="51">
        <f t="shared" si="48"/>
        <v>0</v>
      </c>
      <c r="DL82" s="51">
        <f t="shared" si="49"/>
        <v>0</v>
      </c>
      <c r="DM82" s="52">
        <f t="shared" si="50"/>
        <v>0</v>
      </c>
      <c r="DN82" s="304">
        <f t="shared" si="51"/>
        <v>0</v>
      </c>
      <c r="DO82" s="302">
        <f t="shared" si="52"/>
        <v>0</v>
      </c>
      <c r="DP82" s="302">
        <f t="shared" si="53"/>
        <v>0</v>
      </c>
      <c r="DQ82" s="303">
        <f t="shared" si="54"/>
        <v>0</v>
      </c>
      <c r="DR82" s="47">
        <f t="shared" si="55"/>
        <v>0</v>
      </c>
      <c r="DS82" s="51">
        <f t="shared" si="56"/>
        <v>0</v>
      </c>
      <c r="DT82" s="51">
        <f t="shared" si="57"/>
        <v>0</v>
      </c>
      <c r="DU82" s="354">
        <f t="shared" si="58"/>
        <v>0</v>
      </c>
      <c r="DV82" s="304">
        <f t="shared" si="59"/>
        <v>0</v>
      </c>
      <c r="DW82" s="302">
        <f t="shared" si="60"/>
        <v>0</v>
      </c>
      <c r="DX82" s="302">
        <f t="shared" si="61"/>
        <v>0</v>
      </c>
      <c r="DY82" s="303">
        <f t="shared" si="62"/>
        <v>0</v>
      </c>
      <c r="DZ82" s="47" t="str">
        <f t="shared" si="63"/>
        <v/>
      </c>
      <c r="EA82" s="51" t="str">
        <f t="shared" si="64"/>
        <v/>
      </c>
      <c r="EB82" s="51" t="str">
        <f t="shared" si="65"/>
        <v/>
      </c>
      <c r="EC82" s="52" t="str">
        <f t="shared" si="66"/>
        <v/>
      </c>
      <c r="ED82" s="304">
        <f t="shared" si="67"/>
        <v>0</v>
      </c>
      <c r="EE82" s="306" t="str">
        <f t="shared" si="68"/>
        <v>D</v>
      </c>
      <c r="EF82" s="47">
        <f t="shared" si="69"/>
        <v>0</v>
      </c>
      <c r="EG82" s="48" t="str">
        <f t="shared" si="70"/>
        <v>D</v>
      </c>
      <c r="EH82" s="653"/>
    </row>
    <row r="83" spans="1:138" s="20" customFormat="1" ht="17.25" customHeight="1">
      <c r="A83" s="712"/>
      <c r="B83" s="90">
        <f t="shared" si="71"/>
        <v>0</v>
      </c>
      <c r="C83" s="19">
        <f>'Marks Entry'!D85</f>
        <v>0</v>
      </c>
      <c r="D83" s="19">
        <f>'Marks Entry'!E85</f>
        <v>0</v>
      </c>
      <c r="E83" s="106" t="str">
        <f>'Marks Entry'!F85</f>
        <v/>
      </c>
      <c r="F83" s="19">
        <f>'Marks Entry'!G85</f>
        <v>0</v>
      </c>
      <c r="G83" s="19">
        <f>'Marks Entry'!H85</f>
        <v>0</v>
      </c>
      <c r="H83" s="19">
        <f>'Marks Entry'!I85</f>
        <v>0</v>
      </c>
      <c r="I83" s="19">
        <f>'Marks Entry'!J85</f>
        <v>0</v>
      </c>
      <c r="J83" s="748">
        <f>'Marks Entry'!K85</f>
        <v>0</v>
      </c>
      <c r="K83" s="92" t="str">
        <f>'Marks Entry'!L85</f>
        <v/>
      </c>
      <c r="L83" s="93">
        <f>'Marks Entry'!M85</f>
        <v>0</v>
      </c>
      <c r="M83" s="94" t="str">
        <f>'Marks Entry'!N85</f>
        <v/>
      </c>
      <c r="N83" s="98">
        <f>'Marks Entry'!O85</f>
        <v>0</v>
      </c>
      <c r="O83" s="77">
        <f>'Marks Entry'!BY85</f>
        <v>0</v>
      </c>
      <c r="P83" s="76">
        <f>'Marks Entry'!BZ85</f>
        <v>0</v>
      </c>
      <c r="Q83" s="76">
        <f>'Marks Entry'!CA85</f>
        <v>0</v>
      </c>
      <c r="R83" s="76">
        <f>'Marks Entry'!CB85</f>
        <v>0</v>
      </c>
      <c r="S83" s="76">
        <f>'Marks Entry'!CC85</f>
        <v>0</v>
      </c>
      <c r="T83" s="76">
        <f>'Marks Entry'!CD85</f>
        <v>0</v>
      </c>
      <c r="U83" s="76">
        <f>'Marks Entry'!CE85</f>
        <v>0</v>
      </c>
      <c r="V83" s="76">
        <f>'Marks Entry'!CF85</f>
        <v>0</v>
      </c>
      <c r="W83" s="76">
        <f>'Marks Entry'!CG85</f>
        <v>0</v>
      </c>
      <c r="X83" s="76">
        <f>'Marks Entry'!CH85</f>
        <v>0</v>
      </c>
      <c r="Y83" s="76">
        <f>'Marks Entry'!CI85</f>
        <v>0</v>
      </c>
      <c r="Z83" s="78">
        <f>'Marks Entry'!CJ85</f>
        <v>0</v>
      </c>
      <c r="AA83" s="77">
        <f>'Marks Entry'!CK85</f>
        <v>0</v>
      </c>
      <c r="AB83" s="76">
        <f>'Marks Entry'!CL85</f>
        <v>0</v>
      </c>
      <c r="AC83" s="76">
        <f>'Marks Entry'!CM85</f>
        <v>0</v>
      </c>
      <c r="AD83" s="76">
        <f>'Marks Entry'!CN85</f>
        <v>0</v>
      </c>
      <c r="AE83" s="76">
        <f>'Marks Entry'!CO85</f>
        <v>0</v>
      </c>
      <c r="AF83" s="76">
        <f>'Marks Entry'!CP85</f>
        <v>0</v>
      </c>
      <c r="AG83" s="76">
        <f>'Marks Entry'!CQ85</f>
        <v>0</v>
      </c>
      <c r="AH83" s="76">
        <f>'Marks Entry'!CR85</f>
        <v>0</v>
      </c>
      <c r="AI83" s="76">
        <f>'Marks Entry'!CS85</f>
        <v>0</v>
      </c>
      <c r="AJ83" s="76">
        <f>'Marks Entry'!CT85</f>
        <v>0</v>
      </c>
      <c r="AK83" s="76">
        <f>'Marks Entry'!CU85</f>
        <v>0</v>
      </c>
      <c r="AL83" s="78">
        <f>'Marks Entry'!CV85</f>
        <v>0</v>
      </c>
      <c r="AM83" s="77">
        <f>'Marks Entry'!CW85</f>
        <v>0</v>
      </c>
      <c r="AN83" s="76">
        <f>'Marks Entry'!CX85</f>
        <v>0</v>
      </c>
      <c r="AO83" s="76">
        <f>'Marks Entry'!CY85</f>
        <v>0</v>
      </c>
      <c r="AP83" s="76">
        <f>'Marks Entry'!CZ85</f>
        <v>0</v>
      </c>
      <c r="AQ83" s="76">
        <f>'Marks Entry'!DA85</f>
        <v>0</v>
      </c>
      <c r="AR83" s="76">
        <f>'Marks Entry'!DB85</f>
        <v>0</v>
      </c>
      <c r="AS83" s="76">
        <f>'Marks Entry'!DC85</f>
        <v>0</v>
      </c>
      <c r="AT83" s="76">
        <f>'Marks Entry'!DD85</f>
        <v>0</v>
      </c>
      <c r="AU83" s="76">
        <f>'Marks Entry'!DE85</f>
        <v>0</v>
      </c>
      <c r="AV83" s="76">
        <f>'Marks Entry'!DF85</f>
        <v>0</v>
      </c>
      <c r="AW83" s="76">
        <f>'Marks Entry'!DG85</f>
        <v>0</v>
      </c>
      <c r="AX83" s="78">
        <f>'Marks Entry'!DH85</f>
        <v>0</v>
      </c>
      <c r="AY83" s="77">
        <f>'Marks Entry'!DI85</f>
        <v>0</v>
      </c>
      <c r="AZ83" s="76">
        <f>'Marks Entry'!DJ85</f>
        <v>0</v>
      </c>
      <c r="BA83" s="76">
        <f>'Marks Entry'!DK85</f>
        <v>0</v>
      </c>
      <c r="BB83" s="76">
        <f>'Marks Entry'!DL85</f>
        <v>0</v>
      </c>
      <c r="BC83" s="76">
        <f>'Marks Entry'!DM85</f>
        <v>0</v>
      </c>
      <c r="BD83" s="76">
        <f>'Marks Entry'!DN85</f>
        <v>0</v>
      </c>
      <c r="BE83" s="76">
        <f>'Marks Entry'!DO85</f>
        <v>0</v>
      </c>
      <c r="BF83" s="76">
        <f>'Marks Entry'!DP85</f>
        <v>0</v>
      </c>
      <c r="BG83" s="76">
        <f>'Marks Entry'!DQ85</f>
        <v>0</v>
      </c>
      <c r="BH83" s="76">
        <f>'Marks Entry'!DR85</f>
        <v>0</v>
      </c>
      <c r="BI83" s="76">
        <f>'Marks Entry'!DS85</f>
        <v>0</v>
      </c>
      <c r="BJ83" s="78">
        <f>'Marks Entry'!DT85</f>
        <v>0</v>
      </c>
      <c r="BK83" s="77">
        <f>'Marks Entry'!DU85</f>
        <v>0</v>
      </c>
      <c r="BL83" s="76">
        <f>'Marks Entry'!DV85</f>
        <v>0</v>
      </c>
      <c r="BM83" s="76">
        <f>'Marks Entry'!DW85</f>
        <v>0</v>
      </c>
      <c r="BN83" s="76">
        <f>'Marks Entry'!DX85</f>
        <v>0</v>
      </c>
      <c r="BO83" s="76">
        <f>'Marks Entry'!DY85</f>
        <v>0</v>
      </c>
      <c r="BP83" s="76">
        <f>'Marks Entry'!DZ85</f>
        <v>0</v>
      </c>
      <c r="BQ83" s="76">
        <f>'Marks Entry'!EA85</f>
        <v>0</v>
      </c>
      <c r="BR83" s="76">
        <f>'Marks Entry'!EB85</f>
        <v>0</v>
      </c>
      <c r="BS83" s="76">
        <f>'Marks Entry'!EC85</f>
        <v>0</v>
      </c>
      <c r="BT83" s="76">
        <f>'Marks Entry'!ED85</f>
        <v>0</v>
      </c>
      <c r="BU83" s="76">
        <f>'Marks Entry'!EE85</f>
        <v>0</v>
      </c>
      <c r="BV83" s="78">
        <f>'Marks Entry'!EF85</f>
        <v>0</v>
      </c>
      <c r="BW83" s="77">
        <f>IF($BW$2="","",'Marks Entry'!EG85)</f>
        <v>0</v>
      </c>
      <c r="BX83" s="76">
        <f>IF($BW$2="","",'Marks Entry'!EH85)</f>
        <v>0</v>
      </c>
      <c r="BY83" s="76">
        <f>IF($BW$2="","",'Marks Entry'!EI85)</f>
        <v>0</v>
      </c>
      <c r="BZ83" s="76">
        <f>IF($BW$2="","",'Marks Entry'!EJ85)</f>
        <v>0</v>
      </c>
      <c r="CA83" s="76">
        <f>IF($BW$2="","",'Marks Entry'!EK85)</f>
        <v>0</v>
      </c>
      <c r="CB83" s="76">
        <f>IF($BW$2="","",'Marks Entry'!EL85)</f>
        <v>0</v>
      </c>
      <c r="CC83" s="76">
        <f>IF($BW$2="","",'Marks Entry'!EM85)</f>
        <v>0</v>
      </c>
      <c r="CD83" s="76">
        <f>IF($BW$2="","",'Marks Entry'!EN85)</f>
        <v>0</v>
      </c>
      <c r="CE83" s="76">
        <f>IF($BW$2="","",'Marks Entry'!EO85)</f>
        <v>0</v>
      </c>
      <c r="CF83" s="76">
        <f>IF($BW$2="","",'Marks Entry'!EP85)</f>
        <v>0</v>
      </c>
      <c r="CG83" s="76">
        <f>IF($BW$2="","",'Marks Entry'!EQ85)</f>
        <v>0</v>
      </c>
      <c r="CH83" s="78">
        <f>IF($BW$2="","",'Marks Entry'!ER85)</f>
        <v>0</v>
      </c>
      <c r="CI83" s="77" t="str">
        <f>IF($CI$2="","",'Marks Entry'!ES85)</f>
        <v/>
      </c>
      <c r="CJ83" s="76" t="str">
        <f>IF($CI$2="","",'Marks Entry'!ET85)</f>
        <v/>
      </c>
      <c r="CK83" s="76" t="str">
        <f>IF($CI$2="","",'Marks Entry'!EU85)</f>
        <v/>
      </c>
      <c r="CL83" s="76" t="str">
        <f>IF($CI$2="","",'Marks Entry'!EV85)</f>
        <v/>
      </c>
      <c r="CM83" s="76" t="str">
        <f>IF($CI$2="","",'Marks Entry'!EW85)</f>
        <v/>
      </c>
      <c r="CN83" s="76" t="str">
        <f>IF($CI$2="","",'Marks Entry'!EX85)</f>
        <v/>
      </c>
      <c r="CO83" s="76" t="str">
        <f>IF($CI$2="","",'Marks Entry'!EY85)</f>
        <v/>
      </c>
      <c r="CP83" s="76" t="str">
        <f>IF($CI$2="","",'Marks Entry'!EZ85)</f>
        <v/>
      </c>
      <c r="CQ83" s="76" t="str">
        <f>IF($CI$2="","",'Marks Entry'!FA85)</f>
        <v/>
      </c>
      <c r="CR83" s="76" t="str">
        <f>IF($CI$2="","",'Marks Entry'!FB85)</f>
        <v/>
      </c>
      <c r="CS83" s="76" t="str">
        <f>IF($CI$2="","",'Marks Entry'!FC85)</f>
        <v/>
      </c>
      <c r="CT83" s="78" t="str">
        <f>IF($CI$2="","",'Marks Entry'!FD85)</f>
        <v/>
      </c>
      <c r="CU83" s="368">
        <f>'Marks Entry'!BU85</f>
        <v>0</v>
      </c>
      <c r="CV83" s="369">
        <f>'Marks Entry'!BV85</f>
        <v>0</v>
      </c>
      <c r="CW83" s="369">
        <f t="shared" si="36"/>
        <v>0</v>
      </c>
      <c r="CX83" s="102" t="str">
        <f t="shared" si="37"/>
        <v>D</v>
      </c>
      <c r="CY83" s="101">
        <f>'Marks Entry'!BW85</f>
        <v>0</v>
      </c>
      <c r="CZ83" s="102" t="str">
        <f t="shared" si="38"/>
        <v>D</v>
      </c>
      <c r="DA83" s="715"/>
      <c r="DB83" s="47">
        <f t="shared" si="39"/>
        <v>0</v>
      </c>
      <c r="DC83" s="51">
        <f t="shared" si="40"/>
        <v>0</v>
      </c>
      <c r="DD83" s="51">
        <f t="shared" si="41"/>
        <v>0</v>
      </c>
      <c r="DE83" s="52">
        <f t="shared" si="42"/>
        <v>0</v>
      </c>
      <c r="DF83" s="304">
        <f t="shared" si="43"/>
        <v>0</v>
      </c>
      <c r="DG83" s="302">
        <f t="shared" si="44"/>
        <v>0</v>
      </c>
      <c r="DH83" s="302">
        <f t="shared" si="45"/>
        <v>0</v>
      </c>
      <c r="DI83" s="303">
        <f t="shared" si="46"/>
        <v>0</v>
      </c>
      <c r="DJ83" s="47">
        <f t="shared" si="47"/>
        <v>0</v>
      </c>
      <c r="DK83" s="51">
        <f t="shared" si="48"/>
        <v>0</v>
      </c>
      <c r="DL83" s="51">
        <f t="shared" si="49"/>
        <v>0</v>
      </c>
      <c r="DM83" s="52">
        <f t="shared" si="50"/>
        <v>0</v>
      </c>
      <c r="DN83" s="304">
        <f t="shared" si="51"/>
        <v>0</v>
      </c>
      <c r="DO83" s="302">
        <f t="shared" si="52"/>
        <v>0</v>
      </c>
      <c r="DP83" s="302">
        <f t="shared" si="53"/>
        <v>0</v>
      </c>
      <c r="DQ83" s="303">
        <f t="shared" si="54"/>
        <v>0</v>
      </c>
      <c r="DR83" s="47">
        <f t="shared" si="55"/>
        <v>0</v>
      </c>
      <c r="DS83" s="51">
        <f t="shared" si="56"/>
        <v>0</v>
      </c>
      <c r="DT83" s="51">
        <f t="shared" si="57"/>
        <v>0</v>
      </c>
      <c r="DU83" s="354">
        <f t="shared" si="58"/>
        <v>0</v>
      </c>
      <c r="DV83" s="304">
        <f t="shared" si="59"/>
        <v>0</v>
      </c>
      <c r="DW83" s="302">
        <f t="shared" si="60"/>
        <v>0</v>
      </c>
      <c r="DX83" s="302">
        <f t="shared" si="61"/>
        <v>0</v>
      </c>
      <c r="DY83" s="303">
        <f t="shared" si="62"/>
        <v>0</v>
      </c>
      <c r="DZ83" s="47" t="str">
        <f t="shared" si="63"/>
        <v/>
      </c>
      <c r="EA83" s="51" t="str">
        <f t="shared" si="64"/>
        <v/>
      </c>
      <c r="EB83" s="51" t="str">
        <f t="shared" si="65"/>
        <v/>
      </c>
      <c r="EC83" s="52" t="str">
        <f t="shared" si="66"/>
        <v/>
      </c>
      <c r="ED83" s="304">
        <f t="shared" si="67"/>
        <v>0</v>
      </c>
      <c r="EE83" s="306" t="str">
        <f t="shared" si="68"/>
        <v>D</v>
      </c>
      <c r="EF83" s="47">
        <f t="shared" si="69"/>
        <v>0</v>
      </c>
      <c r="EG83" s="48" t="str">
        <f t="shared" si="70"/>
        <v>D</v>
      </c>
      <c r="EH83" s="653"/>
    </row>
    <row r="84" spans="1:138" s="20" customFormat="1" ht="17.25" customHeight="1">
      <c r="A84" s="712"/>
      <c r="B84" s="90">
        <f t="shared" si="71"/>
        <v>0</v>
      </c>
      <c r="C84" s="19">
        <f>'Marks Entry'!D86</f>
        <v>0</v>
      </c>
      <c r="D84" s="19">
        <f>'Marks Entry'!E86</f>
        <v>0</v>
      </c>
      <c r="E84" s="106" t="str">
        <f>'Marks Entry'!F86</f>
        <v/>
      </c>
      <c r="F84" s="19">
        <f>'Marks Entry'!G86</f>
        <v>0</v>
      </c>
      <c r="G84" s="19">
        <f>'Marks Entry'!H86</f>
        <v>0</v>
      </c>
      <c r="H84" s="19">
        <f>'Marks Entry'!I86</f>
        <v>0</v>
      </c>
      <c r="I84" s="19">
        <f>'Marks Entry'!J86</f>
        <v>0</v>
      </c>
      <c r="J84" s="748">
        <f>'Marks Entry'!K86</f>
        <v>0</v>
      </c>
      <c r="K84" s="92" t="str">
        <f>'Marks Entry'!L86</f>
        <v/>
      </c>
      <c r="L84" s="93">
        <f>'Marks Entry'!M86</f>
        <v>0</v>
      </c>
      <c r="M84" s="94" t="str">
        <f>'Marks Entry'!N86</f>
        <v/>
      </c>
      <c r="N84" s="98">
        <f>'Marks Entry'!O86</f>
        <v>0</v>
      </c>
      <c r="O84" s="77">
        <f>'Marks Entry'!BY86</f>
        <v>0</v>
      </c>
      <c r="P84" s="76">
        <f>'Marks Entry'!BZ86</f>
        <v>0</v>
      </c>
      <c r="Q84" s="76">
        <f>'Marks Entry'!CA86</f>
        <v>0</v>
      </c>
      <c r="R84" s="76">
        <f>'Marks Entry'!CB86</f>
        <v>0</v>
      </c>
      <c r="S84" s="76">
        <f>'Marks Entry'!CC86</f>
        <v>0</v>
      </c>
      <c r="T84" s="76">
        <f>'Marks Entry'!CD86</f>
        <v>0</v>
      </c>
      <c r="U84" s="76">
        <f>'Marks Entry'!CE86</f>
        <v>0</v>
      </c>
      <c r="V84" s="76">
        <f>'Marks Entry'!CF86</f>
        <v>0</v>
      </c>
      <c r="W84" s="76">
        <f>'Marks Entry'!CG86</f>
        <v>0</v>
      </c>
      <c r="X84" s="76">
        <f>'Marks Entry'!CH86</f>
        <v>0</v>
      </c>
      <c r="Y84" s="76">
        <f>'Marks Entry'!CI86</f>
        <v>0</v>
      </c>
      <c r="Z84" s="78">
        <f>'Marks Entry'!CJ86</f>
        <v>0</v>
      </c>
      <c r="AA84" s="77">
        <f>'Marks Entry'!CK86</f>
        <v>0</v>
      </c>
      <c r="AB84" s="76">
        <f>'Marks Entry'!CL86</f>
        <v>0</v>
      </c>
      <c r="AC84" s="76">
        <f>'Marks Entry'!CM86</f>
        <v>0</v>
      </c>
      <c r="AD84" s="76">
        <f>'Marks Entry'!CN86</f>
        <v>0</v>
      </c>
      <c r="AE84" s="76">
        <f>'Marks Entry'!CO86</f>
        <v>0</v>
      </c>
      <c r="AF84" s="76">
        <f>'Marks Entry'!CP86</f>
        <v>0</v>
      </c>
      <c r="AG84" s="76">
        <f>'Marks Entry'!CQ86</f>
        <v>0</v>
      </c>
      <c r="AH84" s="76">
        <f>'Marks Entry'!CR86</f>
        <v>0</v>
      </c>
      <c r="AI84" s="76">
        <f>'Marks Entry'!CS86</f>
        <v>0</v>
      </c>
      <c r="AJ84" s="76">
        <f>'Marks Entry'!CT86</f>
        <v>0</v>
      </c>
      <c r="AK84" s="76">
        <f>'Marks Entry'!CU86</f>
        <v>0</v>
      </c>
      <c r="AL84" s="78">
        <f>'Marks Entry'!CV86</f>
        <v>0</v>
      </c>
      <c r="AM84" s="77">
        <f>'Marks Entry'!CW86</f>
        <v>0</v>
      </c>
      <c r="AN84" s="76">
        <f>'Marks Entry'!CX86</f>
        <v>0</v>
      </c>
      <c r="AO84" s="76">
        <f>'Marks Entry'!CY86</f>
        <v>0</v>
      </c>
      <c r="AP84" s="76">
        <f>'Marks Entry'!CZ86</f>
        <v>0</v>
      </c>
      <c r="AQ84" s="76">
        <f>'Marks Entry'!DA86</f>
        <v>0</v>
      </c>
      <c r="AR84" s="76">
        <f>'Marks Entry'!DB86</f>
        <v>0</v>
      </c>
      <c r="AS84" s="76">
        <f>'Marks Entry'!DC86</f>
        <v>0</v>
      </c>
      <c r="AT84" s="76">
        <f>'Marks Entry'!DD86</f>
        <v>0</v>
      </c>
      <c r="AU84" s="76">
        <f>'Marks Entry'!DE86</f>
        <v>0</v>
      </c>
      <c r="AV84" s="76">
        <f>'Marks Entry'!DF86</f>
        <v>0</v>
      </c>
      <c r="AW84" s="76">
        <f>'Marks Entry'!DG86</f>
        <v>0</v>
      </c>
      <c r="AX84" s="78">
        <f>'Marks Entry'!DH86</f>
        <v>0</v>
      </c>
      <c r="AY84" s="77">
        <f>'Marks Entry'!DI86</f>
        <v>0</v>
      </c>
      <c r="AZ84" s="76">
        <f>'Marks Entry'!DJ86</f>
        <v>0</v>
      </c>
      <c r="BA84" s="76">
        <f>'Marks Entry'!DK86</f>
        <v>0</v>
      </c>
      <c r="BB84" s="76">
        <f>'Marks Entry'!DL86</f>
        <v>0</v>
      </c>
      <c r="BC84" s="76">
        <f>'Marks Entry'!DM86</f>
        <v>0</v>
      </c>
      <c r="BD84" s="76">
        <f>'Marks Entry'!DN86</f>
        <v>0</v>
      </c>
      <c r="BE84" s="76">
        <f>'Marks Entry'!DO86</f>
        <v>0</v>
      </c>
      <c r="BF84" s="76">
        <f>'Marks Entry'!DP86</f>
        <v>0</v>
      </c>
      <c r="BG84" s="76">
        <f>'Marks Entry'!DQ86</f>
        <v>0</v>
      </c>
      <c r="BH84" s="76">
        <f>'Marks Entry'!DR86</f>
        <v>0</v>
      </c>
      <c r="BI84" s="76">
        <f>'Marks Entry'!DS86</f>
        <v>0</v>
      </c>
      <c r="BJ84" s="78">
        <f>'Marks Entry'!DT86</f>
        <v>0</v>
      </c>
      <c r="BK84" s="77">
        <f>'Marks Entry'!DU86</f>
        <v>0</v>
      </c>
      <c r="BL84" s="76">
        <f>'Marks Entry'!DV86</f>
        <v>0</v>
      </c>
      <c r="BM84" s="76">
        <f>'Marks Entry'!DW86</f>
        <v>0</v>
      </c>
      <c r="BN84" s="76">
        <f>'Marks Entry'!DX86</f>
        <v>0</v>
      </c>
      <c r="BO84" s="76">
        <f>'Marks Entry'!DY86</f>
        <v>0</v>
      </c>
      <c r="BP84" s="76">
        <f>'Marks Entry'!DZ86</f>
        <v>0</v>
      </c>
      <c r="BQ84" s="76">
        <f>'Marks Entry'!EA86</f>
        <v>0</v>
      </c>
      <c r="BR84" s="76">
        <f>'Marks Entry'!EB86</f>
        <v>0</v>
      </c>
      <c r="BS84" s="76">
        <f>'Marks Entry'!EC86</f>
        <v>0</v>
      </c>
      <c r="BT84" s="76">
        <f>'Marks Entry'!ED86</f>
        <v>0</v>
      </c>
      <c r="BU84" s="76">
        <f>'Marks Entry'!EE86</f>
        <v>0</v>
      </c>
      <c r="BV84" s="78">
        <f>'Marks Entry'!EF86</f>
        <v>0</v>
      </c>
      <c r="BW84" s="77">
        <f>IF($BW$2="","",'Marks Entry'!EG86)</f>
        <v>0</v>
      </c>
      <c r="BX84" s="76">
        <f>IF($BW$2="","",'Marks Entry'!EH86)</f>
        <v>0</v>
      </c>
      <c r="BY84" s="76">
        <f>IF($BW$2="","",'Marks Entry'!EI86)</f>
        <v>0</v>
      </c>
      <c r="BZ84" s="76">
        <f>IF($BW$2="","",'Marks Entry'!EJ86)</f>
        <v>0</v>
      </c>
      <c r="CA84" s="76">
        <f>IF($BW$2="","",'Marks Entry'!EK86)</f>
        <v>0</v>
      </c>
      <c r="CB84" s="76">
        <f>IF($BW$2="","",'Marks Entry'!EL86)</f>
        <v>0</v>
      </c>
      <c r="CC84" s="76">
        <f>IF($BW$2="","",'Marks Entry'!EM86)</f>
        <v>0</v>
      </c>
      <c r="CD84" s="76">
        <f>IF($BW$2="","",'Marks Entry'!EN86)</f>
        <v>0</v>
      </c>
      <c r="CE84" s="76">
        <f>IF($BW$2="","",'Marks Entry'!EO86)</f>
        <v>0</v>
      </c>
      <c r="CF84" s="76">
        <f>IF($BW$2="","",'Marks Entry'!EP86)</f>
        <v>0</v>
      </c>
      <c r="CG84" s="76">
        <f>IF($BW$2="","",'Marks Entry'!EQ86)</f>
        <v>0</v>
      </c>
      <c r="CH84" s="78">
        <f>IF($BW$2="","",'Marks Entry'!ER86)</f>
        <v>0</v>
      </c>
      <c r="CI84" s="77" t="str">
        <f>IF($CI$2="","",'Marks Entry'!ES86)</f>
        <v/>
      </c>
      <c r="CJ84" s="76" t="str">
        <f>IF($CI$2="","",'Marks Entry'!ET86)</f>
        <v/>
      </c>
      <c r="CK84" s="76" t="str">
        <f>IF($CI$2="","",'Marks Entry'!EU86)</f>
        <v/>
      </c>
      <c r="CL84" s="76" t="str">
        <f>IF($CI$2="","",'Marks Entry'!EV86)</f>
        <v/>
      </c>
      <c r="CM84" s="76" t="str">
        <f>IF($CI$2="","",'Marks Entry'!EW86)</f>
        <v/>
      </c>
      <c r="CN84" s="76" t="str">
        <f>IF($CI$2="","",'Marks Entry'!EX86)</f>
        <v/>
      </c>
      <c r="CO84" s="76" t="str">
        <f>IF($CI$2="","",'Marks Entry'!EY86)</f>
        <v/>
      </c>
      <c r="CP84" s="76" t="str">
        <f>IF($CI$2="","",'Marks Entry'!EZ86)</f>
        <v/>
      </c>
      <c r="CQ84" s="76" t="str">
        <f>IF($CI$2="","",'Marks Entry'!FA86)</f>
        <v/>
      </c>
      <c r="CR84" s="76" t="str">
        <f>IF($CI$2="","",'Marks Entry'!FB86)</f>
        <v/>
      </c>
      <c r="CS84" s="76" t="str">
        <f>IF($CI$2="","",'Marks Entry'!FC86)</f>
        <v/>
      </c>
      <c r="CT84" s="78" t="str">
        <f>IF($CI$2="","",'Marks Entry'!FD86)</f>
        <v/>
      </c>
      <c r="CU84" s="368">
        <f>'Marks Entry'!BU86</f>
        <v>0</v>
      </c>
      <c r="CV84" s="369">
        <f>'Marks Entry'!BV86</f>
        <v>0</v>
      </c>
      <c r="CW84" s="369">
        <f t="shared" si="36"/>
        <v>0</v>
      </c>
      <c r="CX84" s="102" t="str">
        <f t="shared" si="37"/>
        <v>D</v>
      </c>
      <c r="CY84" s="101">
        <f>'Marks Entry'!BW86</f>
        <v>0</v>
      </c>
      <c r="CZ84" s="102" t="str">
        <f t="shared" si="38"/>
        <v>D</v>
      </c>
      <c r="DA84" s="715"/>
      <c r="DB84" s="47">
        <f t="shared" si="39"/>
        <v>0</v>
      </c>
      <c r="DC84" s="51">
        <f t="shared" si="40"/>
        <v>0</v>
      </c>
      <c r="DD84" s="51">
        <f t="shared" si="41"/>
        <v>0</v>
      </c>
      <c r="DE84" s="52">
        <f t="shared" si="42"/>
        <v>0</v>
      </c>
      <c r="DF84" s="304">
        <f t="shared" si="43"/>
        <v>0</v>
      </c>
      <c r="DG84" s="302">
        <f t="shared" si="44"/>
        <v>0</v>
      </c>
      <c r="DH84" s="302">
        <f t="shared" si="45"/>
        <v>0</v>
      </c>
      <c r="DI84" s="303">
        <f t="shared" si="46"/>
        <v>0</v>
      </c>
      <c r="DJ84" s="47">
        <f t="shared" si="47"/>
        <v>0</v>
      </c>
      <c r="DK84" s="51">
        <f t="shared" si="48"/>
        <v>0</v>
      </c>
      <c r="DL84" s="51">
        <f t="shared" si="49"/>
        <v>0</v>
      </c>
      <c r="DM84" s="52">
        <f t="shared" si="50"/>
        <v>0</v>
      </c>
      <c r="DN84" s="304">
        <f t="shared" si="51"/>
        <v>0</v>
      </c>
      <c r="DO84" s="302">
        <f t="shared" si="52"/>
        <v>0</v>
      </c>
      <c r="DP84" s="302">
        <f t="shared" si="53"/>
        <v>0</v>
      </c>
      <c r="DQ84" s="303">
        <f t="shared" si="54"/>
        <v>0</v>
      </c>
      <c r="DR84" s="47">
        <f t="shared" si="55"/>
        <v>0</v>
      </c>
      <c r="DS84" s="51">
        <f t="shared" si="56"/>
        <v>0</v>
      </c>
      <c r="DT84" s="51">
        <f t="shared" si="57"/>
        <v>0</v>
      </c>
      <c r="DU84" s="354">
        <f t="shared" si="58"/>
        <v>0</v>
      </c>
      <c r="DV84" s="304">
        <f t="shared" si="59"/>
        <v>0</v>
      </c>
      <c r="DW84" s="302">
        <f t="shared" si="60"/>
        <v>0</v>
      </c>
      <c r="DX84" s="302">
        <f t="shared" si="61"/>
        <v>0</v>
      </c>
      <c r="DY84" s="303">
        <f t="shared" si="62"/>
        <v>0</v>
      </c>
      <c r="DZ84" s="47" t="str">
        <f t="shared" si="63"/>
        <v/>
      </c>
      <c r="EA84" s="51" t="str">
        <f t="shared" si="64"/>
        <v/>
      </c>
      <c r="EB84" s="51" t="str">
        <f t="shared" si="65"/>
        <v/>
      </c>
      <c r="EC84" s="52" t="str">
        <f t="shared" si="66"/>
        <v/>
      </c>
      <c r="ED84" s="304">
        <f t="shared" si="67"/>
        <v>0</v>
      </c>
      <c r="EE84" s="306" t="str">
        <f t="shared" si="68"/>
        <v>D</v>
      </c>
      <c r="EF84" s="47">
        <f t="shared" si="69"/>
        <v>0</v>
      </c>
      <c r="EG84" s="48" t="str">
        <f t="shared" si="70"/>
        <v>D</v>
      </c>
      <c r="EH84" s="653"/>
    </row>
    <row r="85" spans="1:138" s="20" customFormat="1" ht="17.25" customHeight="1">
      <c r="A85" s="712"/>
      <c r="B85" s="90">
        <f t="shared" si="71"/>
        <v>0</v>
      </c>
      <c r="C85" s="19">
        <f>'Marks Entry'!D87</f>
        <v>0</v>
      </c>
      <c r="D85" s="19">
        <f>'Marks Entry'!E87</f>
        <v>0</v>
      </c>
      <c r="E85" s="106" t="str">
        <f>'Marks Entry'!F87</f>
        <v/>
      </c>
      <c r="F85" s="19">
        <f>'Marks Entry'!G87</f>
        <v>0</v>
      </c>
      <c r="G85" s="19">
        <f>'Marks Entry'!H87</f>
        <v>0</v>
      </c>
      <c r="H85" s="19">
        <f>'Marks Entry'!I87</f>
        <v>0</v>
      </c>
      <c r="I85" s="19">
        <f>'Marks Entry'!J87</f>
        <v>0</v>
      </c>
      <c r="J85" s="748">
        <f>'Marks Entry'!K87</f>
        <v>0</v>
      </c>
      <c r="K85" s="92" t="str">
        <f>'Marks Entry'!L87</f>
        <v/>
      </c>
      <c r="L85" s="93">
        <f>'Marks Entry'!M87</f>
        <v>0</v>
      </c>
      <c r="M85" s="94" t="str">
        <f>'Marks Entry'!N87</f>
        <v/>
      </c>
      <c r="N85" s="98">
        <f>'Marks Entry'!O87</f>
        <v>0</v>
      </c>
      <c r="O85" s="77">
        <f>'Marks Entry'!BY87</f>
        <v>0</v>
      </c>
      <c r="P85" s="76">
        <f>'Marks Entry'!BZ87</f>
        <v>0</v>
      </c>
      <c r="Q85" s="76">
        <f>'Marks Entry'!CA87</f>
        <v>0</v>
      </c>
      <c r="R85" s="76">
        <f>'Marks Entry'!CB87</f>
        <v>0</v>
      </c>
      <c r="S85" s="76">
        <f>'Marks Entry'!CC87</f>
        <v>0</v>
      </c>
      <c r="T85" s="76">
        <f>'Marks Entry'!CD87</f>
        <v>0</v>
      </c>
      <c r="U85" s="76">
        <f>'Marks Entry'!CE87</f>
        <v>0</v>
      </c>
      <c r="V85" s="76">
        <f>'Marks Entry'!CF87</f>
        <v>0</v>
      </c>
      <c r="W85" s="76">
        <f>'Marks Entry'!CG87</f>
        <v>0</v>
      </c>
      <c r="X85" s="76">
        <f>'Marks Entry'!CH87</f>
        <v>0</v>
      </c>
      <c r="Y85" s="76">
        <f>'Marks Entry'!CI87</f>
        <v>0</v>
      </c>
      <c r="Z85" s="78">
        <f>'Marks Entry'!CJ87</f>
        <v>0</v>
      </c>
      <c r="AA85" s="77">
        <f>'Marks Entry'!CK87</f>
        <v>0</v>
      </c>
      <c r="AB85" s="76">
        <f>'Marks Entry'!CL87</f>
        <v>0</v>
      </c>
      <c r="AC85" s="76">
        <f>'Marks Entry'!CM87</f>
        <v>0</v>
      </c>
      <c r="AD85" s="76">
        <f>'Marks Entry'!CN87</f>
        <v>0</v>
      </c>
      <c r="AE85" s="76">
        <f>'Marks Entry'!CO87</f>
        <v>0</v>
      </c>
      <c r="AF85" s="76">
        <f>'Marks Entry'!CP87</f>
        <v>0</v>
      </c>
      <c r="AG85" s="76">
        <f>'Marks Entry'!CQ87</f>
        <v>0</v>
      </c>
      <c r="AH85" s="76">
        <f>'Marks Entry'!CR87</f>
        <v>0</v>
      </c>
      <c r="AI85" s="76">
        <f>'Marks Entry'!CS87</f>
        <v>0</v>
      </c>
      <c r="AJ85" s="76">
        <f>'Marks Entry'!CT87</f>
        <v>0</v>
      </c>
      <c r="AK85" s="76">
        <f>'Marks Entry'!CU87</f>
        <v>0</v>
      </c>
      <c r="AL85" s="78">
        <f>'Marks Entry'!CV87</f>
        <v>0</v>
      </c>
      <c r="AM85" s="77">
        <f>'Marks Entry'!CW87</f>
        <v>0</v>
      </c>
      <c r="AN85" s="76">
        <f>'Marks Entry'!CX87</f>
        <v>0</v>
      </c>
      <c r="AO85" s="76">
        <f>'Marks Entry'!CY87</f>
        <v>0</v>
      </c>
      <c r="AP85" s="76">
        <f>'Marks Entry'!CZ87</f>
        <v>0</v>
      </c>
      <c r="AQ85" s="76">
        <f>'Marks Entry'!DA87</f>
        <v>0</v>
      </c>
      <c r="AR85" s="76">
        <f>'Marks Entry'!DB87</f>
        <v>0</v>
      </c>
      <c r="AS85" s="76">
        <f>'Marks Entry'!DC87</f>
        <v>0</v>
      </c>
      <c r="AT85" s="76">
        <f>'Marks Entry'!DD87</f>
        <v>0</v>
      </c>
      <c r="AU85" s="76">
        <f>'Marks Entry'!DE87</f>
        <v>0</v>
      </c>
      <c r="AV85" s="76">
        <f>'Marks Entry'!DF87</f>
        <v>0</v>
      </c>
      <c r="AW85" s="76">
        <f>'Marks Entry'!DG87</f>
        <v>0</v>
      </c>
      <c r="AX85" s="78">
        <f>'Marks Entry'!DH87</f>
        <v>0</v>
      </c>
      <c r="AY85" s="77">
        <f>'Marks Entry'!DI87</f>
        <v>0</v>
      </c>
      <c r="AZ85" s="76">
        <f>'Marks Entry'!DJ87</f>
        <v>0</v>
      </c>
      <c r="BA85" s="76">
        <f>'Marks Entry'!DK87</f>
        <v>0</v>
      </c>
      <c r="BB85" s="76">
        <f>'Marks Entry'!DL87</f>
        <v>0</v>
      </c>
      <c r="BC85" s="76">
        <f>'Marks Entry'!DM87</f>
        <v>0</v>
      </c>
      <c r="BD85" s="76">
        <f>'Marks Entry'!DN87</f>
        <v>0</v>
      </c>
      <c r="BE85" s="76">
        <f>'Marks Entry'!DO87</f>
        <v>0</v>
      </c>
      <c r="BF85" s="76">
        <f>'Marks Entry'!DP87</f>
        <v>0</v>
      </c>
      <c r="BG85" s="76">
        <f>'Marks Entry'!DQ87</f>
        <v>0</v>
      </c>
      <c r="BH85" s="76">
        <f>'Marks Entry'!DR87</f>
        <v>0</v>
      </c>
      <c r="BI85" s="76">
        <f>'Marks Entry'!DS87</f>
        <v>0</v>
      </c>
      <c r="BJ85" s="78">
        <f>'Marks Entry'!DT87</f>
        <v>0</v>
      </c>
      <c r="BK85" s="77">
        <f>'Marks Entry'!DU87</f>
        <v>0</v>
      </c>
      <c r="BL85" s="76">
        <f>'Marks Entry'!DV87</f>
        <v>0</v>
      </c>
      <c r="BM85" s="76">
        <f>'Marks Entry'!DW87</f>
        <v>0</v>
      </c>
      <c r="BN85" s="76">
        <f>'Marks Entry'!DX87</f>
        <v>0</v>
      </c>
      <c r="BO85" s="76">
        <f>'Marks Entry'!DY87</f>
        <v>0</v>
      </c>
      <c r="BP85" s="76">
        <f>'Marks Entry'!DZ87</f>
        <v>0</v>
      </c>
      <c r="BQ85" s="76">
        <f>'Marks Entry'!EA87</f>
        <v>0</v>
      </c>
      <c r="BR85" s="76">
        <f>'Marks Entry'!EB87</f>
        <v>0</v>
      </c>
      <c r="BS85" s="76">
        <f>'Marks Entry'!EC87</f>
        <v>0</v>
      </c>
      <c r="BT85" s="76">
        <f>'Marks Entry'!ED87</f>
        <v>0</v>
      </c>
      <c r="BU85" s="76">
        <f>'Marks Entry'!EE87</f>
        <v>0</v>
      </c>
      <c r="BV85" s="78">
        <f>'Marks Entry'!EF87</f>
        <v>0</v>
      </c>
      <c r="BW85" s="77">
        <f>IF($BW$2="","",'Marks Entry'!EG87)</f>
        <v>0</v>
      </c>
      <c r="BX85" s="76">
        <f>IF($BW$2="","",'Marks Entry'!EH87)</f>
        <v>0</v>
      </c>
      <c r="BY85" s="76">
        <f>IF($BW$2="","",'Marks Entry'!EI87)</f>
        <v>0</v>
      </c>
      <c r="BZ85" s="76">
        <f>IF($BW$2="","",'Marks Entry'!EJ87)</f>
        <v>0</v>
      </c>
      <c r="CA85" s="76">
        <f>IF($BW$2="","",'Marks Entry'!EK87)</f>
        <v>0</v>
      </c>
      <c r="CB85" s="76">
        <f>IF($BW$2="","",'Marks Entry'!EL87)</f>
        <v>0</v>
      </c>
      <c r="CC85" s="76">
        <f>IF($BW$2="","",'Marks Entry'!EM87)</f>
        <v>0</v>
      </c>
      <c r="CD85" s="76">
        <f>IF($BW$2="","",'Marks Entry'!EN87)</f>
        <v>0</v>
      </c>
      <c r="CE85" s="76">
        <f>IF($BW$2="","",'Marks Entry'!EO87)</f>
        <v>0</v>
      </c>
      <c r="CF85" s="76">
        <f>IF($BW$2="","",'Marks Entry'!EP87)</f>
        <v>0</v>
      </c>
      <c r="CG85" s="76">
        <f>IF($BW$2="","",'Marks Entry'!EQ87)</f>
        <v>0</v>
      </c>
      <c r="CH85" s="78">
        <f>IF($BW$2="","",'Marks Entry'!ER87)</f>
        <v>0</v>
      </c>
      <c r="CI85" s="77" t="str">
        <f>IF($CI$2="","",'Marks Entry'!ES87)</f>
        <v/>
      </c>
      <c r="CJ85" s="76" t="str">
        <f>IF($CI$2="","",'Marks Entry'!ET87)</f>
        <v/>
      </c>
      <c r="CK85" s="76" t="str">
        <f>IF($CI$2="","",'Marks Entry'!EU87)</f>
        <v/>
      </c>
      <c r="CL85" s="76" t="str">
        <f>IF($CI$2="","",'Marks Entry'!EV87)</f>
        <v/>
      </c>
      <c r="CM85" s="76" t="str">
        <f>IF($CI$2="","",'Marks Entry'!EW87)</f>
        <v/>
      </c>
      <c r="CN85" s="76" t="str">
        <f>IF($CI$2="","",'Marks Entry'!EX87)</f>
        <v/>
      </c>
      <c r="CO85" s="76" t="str">
        <f>IF($CI$2="","",'Marks Entry'!EY87)</f>
        <v/>
      </c>
      <c r="CP85" s="76" t="str">
        <f>IF($CI$2="","",'Marks Entry'!EZ87)</f>
        <v/>
      </c>
      <c r="CQ85" s="76" t="str">
        <f>IF($CI$2="","",'Marks Entry'!FA87)</f>
        <v/>
      </c>
      <c r="CR85" s="76" t="str">
        <f>IF($CI$2="","",'Marks Entry'!FB87)</f>
        <v/>
      </c>
      <c r="CS85" s="76" t="str">
        <f>IF($CI$2="","",'Marks Entry'!FC87)</f>
        <v/>
      </c>
      <c r="CT85" s="78" t="str">
        <f>IF($CI$2="","",'Marks Entry'!FD87)</f>
        <v/>
      </c>
      <c r="CU85" s="368">
        <f>'Marks Entry'!BU87</f>
        <v>0</v>
      </c>
      <c r="CV85" s="369">
        <f>'Marks Entry'!BV87</f>
        <v>0</v>
      </c>
      <c r="CW85" s="369">
        <f t="shared" si="36"/>
        <v>0</v>
      </c>
      <c r="CX85" s="102" t="str">
        <f t="shared" si="37"/>
        <v>D</v>
      </c>
      <c r="CY85" s="101">
        <f>'Marks Entry'!BW87</f>
        <v>0</v>
      </c>
      <c r="CZ85" s="102" t="str">
        <f t="shared" si="38"/>
        <v>D</v>
      </c>
      <c r="DA85" s="715"/>
      <c r="DB85" s="47">
        <f t="shared" si="39"/>
        <v>0</v>
      </c>
      <c r="DC85" s="51">
        <f t="shared" si="40"/>
        <v>0</v>
      </c>
      <c r="DD85" s="51">
        <f t="shared" si="41"/>
        <v>0</v>
      </c>
      <c r="DE85" s="52">
        <f t="shared" si="42"/>
        <v>0</v>
      </c>
      <c r="DF85" s="304">
        <f t="shared" si="43"/>
        <v>0</v>
      </c>
      <c r="DG85" s="302">
        <f t="shared" si="44"/>
        <v>0</v>
      </c>
      <c r="DH85" s="302">
        <f t="shared" si="45"/>
        <v>0</v>
      </c>
      <c r="DI85" s="303">
        <f t="shared" si="46"/>
        <v>0</v>
      </c>
      <c r="DJ85" s="47">
        <f t="shared" si="47"/>
        <v>0</v>
      </c>
      <c r="DK85" s="51">
        <f t="shared" si="48"/>
        <v>0</v>
      </c>
      <c r="DL85" s="51">
        <f t="shared" si="49"/>
        <v>0</v>
      </c>
      <c r="DM85" s="52">
        <f t="shared" si="50"/>
        <v>0</v>
      </c>
      <c r="DN85" s="304">
        <f t="shared" si="51"/>
        <v>0</v>
      </c>
      <c r="DO85" s="302">
        <f t="shared" si="52"/>
        <v>0</v>
      </c>
      <c r="DP85" s="302">
        <f t="shared" si="53"/>
        <v>0</v>
      </c>
      <c r="DQ85" s="303">
        <f t="shared" si="54"/>
        <v>0</v>
      </c>
      <c r="DR85" s="47">
        <f t="shared" si="55"/>
        <v>0</v>
      </c>
      <c r="DS85" s="51">
        <f t="shared" si="56"/>
        <v>0</v>
      </c>
      <c r="DT85" s="51">
        <f t="shared" si="57"/>
        <v>0</v>
      </c>
      <c r="DU85" s="354">
        <f t="shared" si="58"/>
        <v>0</v>
      </c>
      <c r="DV85" s="304">
        <f t="shared" si="59"/>
        <v>0</v>
      </c>
      <c r="DW85" s="302">
        <f t="shared" si="60"/>
        <v>0</v>
      </c>
      <c r="DX85" s="302">
        <f t="shared" si="61"/>
        <v>0</v>
      </c>
      <c r="DY85" s="303">
        <f t="shared" si="62"/>
        <v>0</v>
      </c>
      <c r="DZ85" s="47" t="str">
        <f t="shared" si="63"/>
        <v/>
      </c>
      <c r="EA85" s="51" t="str">
        <f t="shared" si="64"/>
        <v/>
      </c>
      <c r="EB85" s="51" t="str">
        <f t="shared" si="65"/>
        <v/>
      </c>
      <c r="EC85" s="52" t="str">
        <f t="shared" si="66"/>
        <v/>
      </c>
      <c r="ED85" s="304">
        <f t="shared" si="67"/>
        <v>0</v>
      </c>
      <c r="EE85" s="306" t="str">
        <f t="shared" si="68"/>
        <v>D</v>
      </c>
      <c r="EF85" s="47">
        <f t="shared" si="69"/>
        <v>0</v>
      </c>
      <c r="EG85" s="48" t="str">
        <f t="shared" si="70"/>
        <v>D</v>
      </c>
      <c r="EH85" s="653"/>
    </row>
    <row r="86" spans="1:138" s="20" customFormat="1" ht="17.25" customHeight="1">
      <c r="A86" s="712"/>
      <c r="B86" s="90">
        <f t="shared" si="71"/>
        <v>0</v>
      </c>
      <c r="C86" s="19">
        <f>'Marks Entry'!D88</f>
        <v>0</v>
      </c>
      <c r="D86" s="19">
        <f>'Marks Entry'!E88</f>
        <v>0</v>
      </c>
      <c r="E86" s="106" t="str">
        <f>'Marks Entry'!F88</f>
        <v/>
      </c>
      <c r="F86" s="19">
        <f>'Marks Entry'!G88</f>
        <v>0</v>
      </c>
      <c r="G86" s="19">
        <f>'Marks Entry'!H88</f>
        <v>0</v>
      </c>
      <c r="H86" s="19">
        <f>'Marks Entry'!I88</f>
        <v>0</v>
      </c>
      <c r="I86" s="19">
        <f>'Marks Entry'!J88</f>
        <v>0</v>
      </c>
      <c r="J86" s="748">
        <f>'Marks Entry'!K88</f>
        <v>0</v>
      </c>
      <c r="K86" s="92" t="str">
        <f>'Marks Entry'!L88</f>
        <v/>
      </c>
      <c r="L86" s="93">
        <f>'Marks Entry'!M88</f>
        <v>0</v>
      </c>
      <c r="M86" s="94" t="str">
        <f>'Marks Entry'!N88</f>
        <v/>
      </c>
      <c r="N86" s="98">
        <f>'Marks Entry'!O88</f>
        <v>0</v>
      </c>
      <c r="O86" s="77">
        <f>'Marks Entry'!BY88</f>
        <v>0</v>
      </c>
      <c r="P86" s="76">
        <f>'Marks Entry'!BZ88</f>
        <v>0</v>
      </c>
      <c r="Q86" s="76">
        <f>'Marks Entry'!CA88</f>
        <v>0</v>
      </c>
      <c r="R86" s="76">
        <f>'Marks Entry'!CB88</f>
        <v>0</v>
      </c>
      <c r="S86" s="76">
        <f>'Marks Entry'!CC88</f>
        <v>0</v>
      </c>
      <c r="T86" s="76">
        <f>'Marks Entry'!CD88</f>
        <v>0</v>
      </c>
      <c r="U86" s="76">
        <f>'Marks Entry'!CE88</f>
        <v>0</v>
      </c>
      <c r="V86" s="76">
        <f>'Marks Entry'!CF88</f>
        <v>0</v>
      </c>
      <c r="W86" s="76">
        <f>'Marks Entry'!CG88</f>
        <v>0</v>
      </c>
      <c r="X86" s="76">
        <f>'Marks Entry'!CH88</f>
        <v>0</v>
      </c>
      <c r="Y86" s="76">
        <f>'Marks Entry'!CI88</f>
        <v>0</v>
      </c>
      <c r="Z86" s="78">
        <f>'Marks Entry'!CJ88</f>
        <v>0</v>
      </c>
      <c r="AA86" s="77">
        <f>'Marks Entry'!CK88</f>
        <v>0</v>
      </c>
      <c r="AB86" s="76">
        <f>'Marks Entry'!CL88</f>
        <v>0</v>
      </c>
      <c r="AC86" s="76">
        <f>'Marks Entry'!CM88</f>
        <v>0</v>
      </c>
      <c r="AD86" s="76">
        <f>'Marks Entry'!CN88</f>
        <v>0</v>
      </c>
      <c r="AE86" s="76">
        <f>'Marks Entry'!CO88</f>
        <v>0</v>
      </c>
      <c r="AF86" s="76">
        <f>'Marks Entry'!CP88</f>
        <v>0</v>
      </c>
      <c r="AG86" s="76">
        <f>'Marks Entry'!CQ88</f>
        <v>0</v>
      </c>
      <c r="AH86" s="76">
        <f>'Marks Entry'!CR88</f>
        <v>0</v>
      </c>
      <c r="AI86" s="76">
        <f>'Marks Entry'!CS88</f>
        <v>0</v>
      </c>
      <c r="AJ86" s="76">
        <f>'Marks Entry'!CT88</f>
        <v>0</v>
      </c>
      <c r="AK86" s="76">
        <f>'Marks Entry'!CU88</f>
        <v>0</v>
      </c>
      <c r="AL86" s="78">
        <f>'Marks Entry'!CV88</f>
        <v>0</v>
      </c>
      <c r="AM86" s="77">
        <f>'Marks Entry'!CW88</f>
        <v>0</v>
      </c>
      <c r="AN86" s="76">
        <f>'Marks Entry'!CX88</f>
        <v>0</v>
      </c>
      <c r="AO86" s="76">
        <f>'Marks Entry'!CY88</f>
        <v>0</v>
      </c>
      <c r="AP86" s="76">
        <f>'Marks Entry'!CZ88</f>
        <v>0</v>
      </c>
      <c r="AQ86" s="76">
        <f>'Marks Entry'!DA88</f>
        <v>0</v>
      </c>
      <c r="AR86" s="76">
        <f>'Marks Entry'!DB88</f>
        <v>0</v>
      </c>
      <c r="AS86" s="76">
        <f>'Marks Entry'!DC88</f>
        <v>0</v>
      </c>
      <c r="AT86" s="76">
        <f>'Marks Entry'!DD88</f>
        <v>0</v>
      </c>
      <c r="AU86" s="76">
        <f>'Marks Entry'!DE88</f>
        <v>0</v>
      </c>
      <c r="AV86" s="76">
        <f>'Marks Entry'!DF88</f>
        <v>0</v>
      </c>
      <c r="AW86" s="76">
        <f>'Marks Entry'!DG88</f>
        <v>0</v>
      </c>
      <c r="AX86" s="78">
        <f>'Marks Entry'!DH88</f>
        <v>0</v>
      </c>
      <c r="AY86" s="77">
        <f>'Marks Entry'!DI88</f>
        <v>0</v>
      </c>
      <c r="AZ86" s="76">
        <f>'Marks Entry'!DJ88</f>
        <v>0</v>
      </c>
      <c r="BA86" s="76">
        <f>'Marks Entry'!DK88</f>
        <v>0</v>
      </c>
      <c r="BB86" s="76">
        <f>'Marks Entry'!DL88</f>
        <v>0</v>
      </c>
      <c r="BC86" s="76">
        <f>'Marks Entry'!DM88</f>
        <v>0</v>
      </c>
      <c r="BD86" s="76">
        <f>'Marks Entry'!DN88</f>
        <v>0</v>
      </c>
      <c r="BE86" s="76">
        <f>'Marks Entry'!DO88</f>
        <v>0</v>
      </c>
      <c r="BF86" s="76">
        <f>'Marks Entry'!DP88</f>
        <v>0</v>
      </c>
      <c r="BG86" s="76">
        <f>'Marks Entry'!DQ88</f>
        <v>0</v>
      </c>
      <c r="BH86" s="76">
        <f>'Marks Entry'!DR88</f>
        <v>0</v>
      </c>
      <c r="BI86" s="76">
        <f>'Marks Entry'!DS88</f>
        <v>0</v>
      </c>
      <c r="BJ86" s="78">
        <f>'Marks Entry'!DT88</f>
        <v>0</v>
      </c>
      <c r="BK86" s="77">
        <f>'Marks Entry'!DU88</f>
        <v>0</v>
      </c>
      <c r="BL86" s="76">
        <f>'Marks Entry'!DV88</f>
        <v>0</v>
      </c>
      <c r="BM86" s="76">
        <f>'Marks Entry'!DW88</f>
        <v>0</v>
      </c>
      <c r="BN86" s="76">
        <f>'Marks Entry'!DX88</f>
        <v>0</v>
      </c>
      <c r="BO86" s="76">
        <f>'Marks Entry'!DY88</f>
        <v>0</v>
      </c>
      <c r="BP86" s="76">
        <f>'Marks Entry'!DZ88</f>
        <v>0</v>
      </c>
      <c r="BQ86" s="76">
        <f>'Marks Entry'!EA88</f>
        <v>0</v>
      </c>
      <c r="BR86" s="76">
        <f>'Marks Entry'!EB88</f>
        <v>0</v>
      </c>
      <c r="BS86" s="76">
        <f>'Marks Entry'!EC88</f>
        <v>0</v>
      </c>
      <c r="BT86" s="76">
        <f>'Marks Entry'!ED88</f>
        <v>0</v>
      </c>
      <c r="BU86" s="76">
        <f>'Marks Entry'!EE88</f>
        <v>0</v>
      </c>
      <c r="BV86" s="78">
        <f>'Marks Entry'!EF88</f>
        <v>0</v>
      </c>
      <c r="BW86" s="77">
        <f>IF($BW$2="","",'Marks Entry'!EG88)</f>
        <v>0</v>
      </c>
      <c r="BX86" s="76">
        <f>IF($BW$2="","",'Marks Entry'!EH88)</f>
        <v>0</v>
      </c>
      <c r="BY86" s="76">
        <f>IF($BW$2="","",'Marks Entry'!EI88)</f>
        <v>0</v>
      </c>
      <c r="BZ86" s="76">
        <f>IF($BW$2="","",'Marks Entry'!EJ88)</f>
        <v>0</v>
      </c>
      <c r="CA86" s="76">
        <f>IF($BW$2="","",'Marks Entry'!EK88)</f>
        <v>0</v>
      </c>
      <c r="CB86" s="76">
        <f>IF($BW$2="","",'Marks Entry'!EL88)</f>
        <v>0</v>
      </c>
      <c r="CC86" s="76">
        <f>IF($BW$2="","",'Marks Entry'!EM88)</f>
        <v>0</v>
      </c>
      <c r="CD86" s="76">
        <f>IF($BW$2="","",'Marks Entry'!EN88)</f>
        <v>0</v>
      </c>
      <c r="CE86" s="76">
        <f>IF($BW$2="","",'Marks Entry'!EO88)</f>
        <v>0</v>
      </c>
      <c r="CF86" s="76">
        <f>IF($BW$2="","",'Marks Entry'!EP88)</f>
        <v>0</v>
      </c>
      <c r="CG86" s="76">
        <f>IF($BW$2="","",'Marks Entry'!EQ88)</f>
        <v>0</v>
      </c>
      <c r="CH86" s="78">
        <f>IF($BW$2="","",'Marks Entry'!ER88)</f>
        <v>0</v>
      </c>
      <c r="CI86" s="77" t="str">
        <f>IF($CI$2="","",'Marks Entry'!ES88)</f>
        <v/>
      </c>
      <c r="CJ86" s="76" t="str">
        <f>IF($CI$2="","",'Marks Entry'!ET88)</f>
        <v/>
      </c>
      <c r="CK86" s="76" t="str">
        <f>IF($CI$2="","",'Marks Entry'!EU88)</f>
        <v/>
      </c>
      <c r="CL86" s="76" t="str">
        <f>IF($CI$2="","",'Marks Entry'!EV88)</f>
        <v/>
      </c>
      <c r="CM86" s="76" t="str">
        <f>IF($CI$2="","",'Marks Entry'!EW88)</f>
        <v/>
      </c>
      <c r="CN86" s="76" t="str">
        <f>IF($CI$2="","",'Marks Entry'!EX88)</f>
        <v/>
      </c>
      <c r="CO86" s="76" t="str">
        <f>IF($CI$2="","",'Marks Entry'!EY88)</f>
        <v/>
      </c>
      <c r="CP86" s="76" t="str">
        <f>IF($CI$2="","",'Marks Entry'!EZ88)</f>
        <v/>
      </c>
      <c r="CQ86" s="76" t="str">
        <f>IF($CI$2="","",'Marks Entry'!FA88)</f>
        <v/>
      </c>
      <c r="CR86" s="76" t="str">
        <f>IF($CI$2="","",'Marks Entry'!FB88)</f>
        <v/>
      </c>
      <c r="CS86" s="76" t="str">
        <f>IF($CI$2="","",'Marks Entry'!FC88)</f>
        <v/>
      </c>
      <c r="CT86" s="78" t="str">
        <f>IF($CI$2="","",'Marks Entry'!FD88)</f>
        <v/>
      </c>
      <c r="CU86" s="368">
        <f>'Marks Entry'!BU88</f>
        <v>0</v>
      </c>
      <c r="CV86" s="369">
        <f>'Marks Entry'!BV88</f>
        <v>0</v>
      </c>
      <c r="CW86" s="369">
        <f t="shared" si="36"/>
        <v>0</v>
      </c>
      <c r="CX86" s="102" t="str">
        <f t="shared" si="37"/>
        <v>D</v>
      </c>
      <c r="CY86" s="101">
        <f>'Marks Entry'!BW88</f>
        <v>0</v>
      </c>
      <c r="CZ86" s="102" t="str">
        <f t="shared" si="38"/>
        <v>D</v>
      </c>
      <c r="DA86" s="715"/>
      <c r="DB86" s="47">
        <f t="shared" si="39"/>
        <v>0</v>
      </c>
      <c r="DC86" s="51">
        <f t="shared" si="40"/>
        <v>0</v>
      </c>
      <c r="DD86" s="51">
        <f t="shared" si="41"/>
        <v>0</v>
      </c>
      <c r="DE86" s="52">
        <f t="shared" si="42"/>
        <v>0</v>
      </c>
      <c r="DF86" s="304">
        <f t="shared" si="43"/>
        <v>0</v>
      </c>
      <c r="DG86" s="302">
        <f t="shared" si="44"/>
        <v>0</v>
      </c>
      <c r="DH86" s="302">
        <f t="shared" si="45"/>
        <v>0</v>
      </c>
      <c r="DI86" s="303">
        <f t="shared" si="46"/>
        <v>0</v>
      </c>
      <c r="DJ86" s="47">
        <f t="shared" si="47"/>
        <v>0</v>
      </c>
      <c r="DK86" s="51">
        <f t="shared" si="48"/>
        <v>0</v>
      </c>
      <c r="DL86" s="51">
        <f t="shared" si="49"/>
        <v>0</v>
      </c>
      <c r="DM86" s="52">
        <f t="shared" si="50"/>
        <v>0</v>
      </c>
      <c r="DN86" s="304">
        <f t="shared" si="51"/>
        <v>0</v>
      </c>
      <c r="DO86" s="302">
        <f t="shared" si="52"/>
        <v>0</v>
      </c>
      <c r="DP86" s="302">
        <f t="shared" si="53"/>
        <v>0</v>
      </c>
      <c r="DQ86" s="303">
        <f t="shared" si="54"/>
        <v>0</v>
      </c>
      <c r="DR86" s="47">
        <f t="shared" si="55"/>
        <v>0</v>
      </c>
      <c r="DS86" s="51">
        <f t="shared" si="56"/>
        <v>0</v>
      </c>
      <c r="DT86" s="51">
        <f t="shared" si="57"/>
        <v>0</v>
      </c>
      <c r="DU86" s="354">
        <f t="shared" si="58"/>
        <v>0</v>
      </c>
      <c r="DV86" s="304">
        <f t="shared" si="59"/>
        <v>0</v>
      </c>
      <c r="DW86" s="302">
        <f t="shared" si="60"/>
        <v>0</v>
      </c>
      <c r="DX86" s="302">
        <f t="shared" si="61"/>
        <v>0</v>
      </c>
      <c r="DY86" s="303">
        <f t="shared" si="62"/>
        <v>0</v>
      </c>
      <c r="DZ86" s="47" t="str">
        <f t="shared" si="63"/>
        <v/>
      </c>
      <c r="EA86" s="51" t="str">
        <f t="shared" si="64"/>
        <v/>
      </c>
      <c r="EB86" s="51" t="str">
        <f t="shared" si="65"/>
        <v/>
      </c>
      <c r="EC86" s="52" t="str">
        <f t="shared" si="66"/>
        <v/>
      </c>
      <c r="ED86" s="304">
        <f t="shared" si="67"/>
        <v>0</v>
      </c>
      <c r="EE86" s="306" t="str">
        <f t="shared" si="68"/>
        <v>D</v>
      </c>
      <c r="EF86" s="47">
        <f t="shared" si="69"/>
        <v>0</v>
      </c>
      <c r="EG86" s="48" t="str">
        <f t="shared" si="70"/>
        <v>D</v>
      </c>
      <c r="EH86" s="653"/>
    </row>
    <row r="87" spans="1:138" s="20" customFormat="1" ht="17.25" customHeight="1">
      <c r="A87" s="712"/>
      <c r="B87" s="90">
        <f t="shared" si="71"/>
        <v>0</v>
      </c>
      <c r="C87" s="19">
        <f>'Marks Entry'!D89</f>
        <v>0</v>
      </c>
      <c r="D87" s="19">
        <f>'Marks Entry'!E89</f>
        <v>0</v>
      </c>
      <c r="E87" s="106" t="str">
        <f>'Marks Entry'!F89</f>
        <v/>
      </c>
      <c r="F87" s="19">
        <f>'Marks Entry'!G89</f>
        <v>0</v>
      </c>
      <c r="G87" s="19">
        <f>'Marks Entry'!H89</f>
        <v>0</v>
      </c>
      <c r="H87" s="19">
        <f>'Marks Entry'!I89</f>
        <v>0</v>
      </c>
      <c r="I87" s="19">
        <f>'Marks Entry'!J89</f>
        <v>0</v>
      </c>
      <c r="J87" s="748">
        <f>'Marks Entry'!K89</f>
        <v>0</v>
      </c>
      <c r="K87" s="92" t="str">
        <f>'Marks Entry'!L89</f>
        <v/>
      </c>
      <c r="L87" s="93">
        <f>'Marks Entry'!M89</f>
        <v>0</v>
      </c>
      <c r="M87" s="94" t="str">
        <f>'Marks Entry'!N89</f>
        <v/>
      </c>
      <c r="N87" s="98">
        <f>'Marks Entry'!O89</f>
        <v>0</v>
      </c>
      <c r="O87" s="77">
        <f>'Marks Entry'!BY89</f>
        <v>0</v>
      </c>
      <c r="P87" s="76">
        <f>'Marks Entry'!BZ89</f>
        <v>0</v>
      </c>
      <c r="Q87" s="76">
        <f>'Marks Entry'!CA89</f>
        <v>0</v>
      </c>
      <c r="R87" s="76">
        <f>'Marks Entry'!CB89</f>
        <v>0</v>
      </c>
      <c r="S87" s="76">
        <f>'Marks Entry'!CC89</f>
        <v>0</v>
      </c>
      <c r="T87" s="76">
        <f>'Marks Entry'!CD89</f>
        <v>0</v>
      </c>
      <c r="U87" s="76">
        <f>'Marks Entry'!CE89</f>
        <v>0</v>
      </c>
      <c r="V87" s="76">
        <f>'Marks Entry'!CF89</f>
        <v>0</v>
      </c>
      <c r="W87" s="76">
        <f>'Marks Entry'!CG89</f>
        <v>0</v>
      </c>
      <c r="X87" s="76">
        <f>'Marks Entry'!CH89</f>
        <v>0</v>
      </c>
      <c r="Y87" s="76">
        <f>'Marks Entry'!CI89</f>
        <v>0</v>
      </c>
      <c r="Z87" s="78">
        <f>'Marks Entry'!CJ89</f>
        <v>0</v>
      </c>
      <c r="AA87" s="77">
        <f>'Marks Entry'!CK89</f>
        <v>0</v>
      </c>
      <c r="AB87" s="76">
        <f>'Marks Entry'!CL89</f>
        <v>0</v>
      </c>
      <c r="AC87" s="76">
        <f>'Marks Entry'!CM89</f>
        <v>0</v>
      </c>
      <c r="AD87" s="76">
        <f>'Marks Entry'!CN89</f>
        <v>0</v>
      </c>
      <c r="AE87" s="76">
        <f>'Marks Entry'!CO89</f>
        <v>0</v>
      </c>
      <c r="AF87" s="76">
        <f>'Marks Entry'!CP89</f>
        <v>0</v>
      </c>
      <c r="AG87" s="76">
        <f>'Marks Entry'!CQ89</f>
        <v>0</v>
      </c>
      <c r="AH87" s="76">
        <f>'Marks Entry'!CR89</f>
        <v>0</v>
      </c>
      <c r="AI87" s="76">
        <f>'Marks Entry'!CS89</f>
        <v>0</v>
      </c>
      <c r="AJ87" s="76">
        <f>'Marks Entry'!CT89</f>
        <v>0</v>
      </c>
      <c r="AK87" s="76">
        <f>'Marks Entry'!CU89</f>
        <v>0</v>
      </c>
      <c r="AL87" s="78">
        <f>'Marks Entry'!CV89</f>
        <v>0</v>
      </c>
      <c r="AM87" s="77">
        <f>'Marks Entry'!CW89</f>
        <v>0</v>
      </c>
      <c r="AN87" s="76">
        <f>'Marks Entry'!CX89</f>
        <v>0</v>
      </c>
      <c r="AO87" s="76">
        <f>'Marks Entry'!CY89</f>
        <v>0</v>
      </c>
      <c r="AP87" s="76">
        <f>'Marks Entry'!CZ89</f>
        <v>0</v>
      </c>
      <c r="AQ87" s="76">
        <f>'Marks Entry'!DA89</f>
        <v>0</v>
      </c>
      <c r="AR87" s="76">
        <f>'Marks Entry'!DB89</f>
        <v>0</v>
      </c>
      <c r="AS87" s="76">
        <f>'Marks Entry'!DC89</f>
        <v>0</v>
      </c>
      <c r="AT87" s="76">
        <f>'Marks Entry'!DD89</f>
        <v>0</v>
      </c>
      <c r="AU87" s="76">
        <f>'Marks Entry'!DE89</f>
        <v>0</v>
      </c>
      <c r="AV87" s="76">
        <f>'Marks Entry'!DF89</f>
        <v>0</v>
      </c>
      <c r="AW87" s="76">
        <f>'Marks Entry'!DG89</f>
        <v>0</v>
      </c>
      <c r="AX87" s="78">
        <f>'Marks Entry'!DH89</f>
        <v>0</v>
      </c>
      <c r="AY87" s="77">
        <f>'Marks Entry'!DI89</f>
        <v>0</v>
      </c>
      <c r="AZ87" s="76">
        <f>'Marks Entry'!DJ89</f>
        <v>0</v>
      </c>
      <c r="BA87" s="76">
        <f>'Marks Entry'!DK89</f>
        <v>0</v>
      </c>
      <c r="BB87" s="76">
        <f>'Marks Entry'!DL89</f>
        <v>0</v>
      </c>
      <c r="BC87" s="76">
        <f>'Marks Entry'!DM89</f>
        <v>0</v>
      </c>
      <c r="BD87" s="76">
        <f>'Marks Entry'!DN89</f>
        <v>0</v>
      </c>
      <c r="BE87" s="76">
        <f>'Marks Entry'!DO89</f>
        <v>0</v>
      </c>
      <c r="BF87" s="76">
        <f>'Marks Entry'!DP89</f>
        <v>0</v>
      </c>
      <c r="BG87" s="76">
        <f>'Marks Entry'!DQ89</f>
        <v>0</v>
      </c>
      <c r="BH87" s="76">
        <f>'Marks Entry'!DR89</f>
        <v>0</v>
      </c>
      <c r="BI87" s="76">
        <f>'Marks Entry'!DS89</f>
        <v>0</v>
      </c>
      <c r="BJ87" s="78">
        <f>'Marks Entry'!DT89</f>
        <v>0</v>
      </c>
      <c r="BK87" s="77">
        <f>'Marks Entry'!DU89</f>
        <v>0</v>
      </c>
      <c r="BL87" s="76">
        <f>'Marks Entry'!DV89</f>
        <v>0</v>
      </c>
      <c r="BM87" s="76">
        <f>'Marks Entry'!DW89</f>
        <v>0</v>
      </c>
      <c r="BN87" s="76">
        <f>'Marks Entry'!DX89</f>
        <v>0</v>
      </c>
      <c r="BO87" s="76">
        <f>'Marks Entry'!DY89</f>
        <v>0</v>
      </c>
      <c r="BP87" s="76">
        <f>'Marks Entry'!DZ89</f>
        <v>0</v>
      </c>
      <c r="BQ87" s="76">
        <f>'Marks Entry'!EA89</f>
        <v>0</v>
      </c>
      <c r="BR87" s="76">
        <f>'Marks Entry'!EB89</f>
        <v>0</v>
      </c>
      <c r="BS87" s="76">
        <f>'Marks Entry'!EC89</f>
        <v>0</v>
      </c>
      <c r="BT87" s="76">
        <f>'Marks Entry'!ED89</f>
        <v>0</v>
      </c>
      <c r="BU87" s="76">
        <f>'Marks Entry'!EE89</f>
        <v>0</v>
      </c>
      <c r="BV87" s="78">
        <f>'Marks Entry'!EF89</f>
        <v>0</v>
      </c>
      <c r="BW87" s="77">
        <f>IF($BW$2="","",'Marks Entry'!EG89)</f>
        <v>0</v>
      </c>
      <c r="BX87" s="76">
        <f>IF($BW$2="","",'Marks Entry'!EH89)</f>
        <v>0</v>
      </c>
      <c r="BY87" s="76">
        <f>IF($BW$2="","",'Marks Entry'!EI89)</f>
        <v>0</v>
      </c>
      <c r="BZ87" s="76">
        <f>IF($BW$2="","",'Marks Entry'!EJ89)</f>
        <v>0</v>
      </c>
      <c r="CA87" s="76">
        <f>IF($BW$2="","",'Marks Entry'!EK89)</f>
        <v>0</v>
      </c>
      <c r="CB87" s="76">
        <f>IF($BW$2="","",'Marks Entry'!EL89)</f>
        <v>0</v>
      </c>
      <c r="CC87" s="76">
        <f>IF($BW$2="","",'Marks Entry'!EM89)</f>
        <v>0</v>
      </c>
      <c r="CD87" s="76">
        <f>IF($BW$2="","",'Marks Entry'!EN89)</f>
        <v>0</v>
      </c>
      <c r="CE87" s="76">
        <f>IF($BW$2="","",'Marks Entry'!EO89)</f>
        <v>0</v>
      </c>
      <c r="CF87" s="76">
        <f>IF($BW$2="","",'Marks Entry'!EP89)</f>
        <v>0</v>
      </c>
      <c r="CG87" s="76">
        <f>IF($BW$2="","",'Marks Entry'!EQ89)</f>
        <v>0</v>
      </c>
      <c r="CH87" s="78">
        <f>IF($BW$2="","",'Marks Entry'!ER89)</f>
        <v>0</v>
      </c>
      <c r="CI87" s="77" t="str">
        <f>IF($CI$2="","",'Marks Entry'!ES89)</f>
        <v/>
      </c>
      <c r="CJ87" s="76" t="str">
        <f>IF($CI$2="","",'Marks Entry'!ET89)</f>
        <v/>
      </c>
      <c r="CK87" s="76" t="str">
        <f>IF($CI$2="","",'Marks Entry'!EU89)</f>
        <v/>
      </c>
      <c r="CL87" s="76" t="str">
        <f>IF($CI$2="","",'Marks Entry'!EV89)</f>
        <v/>
      </c>
      <c r="CM87" s="76" t="str">
        <f>IF($CI$2="","",'Marks Entry'!EW89)</f>
        <v/>
      </c>
      <c r="CN87" s="76" t="str">
        <f>IF($CI$2="","",'Marks Entry'!EX89)</f>
        <v/>
      </c>
      <c r="CO87" s="76" t="str">
        <f>IF($CI$2="","",'Marks Entry'!EY89)</f>
        <v/>
      </c>
      <c r="CP87" s="76" t="str">
        <f>IF($CI$2="","",'Marks Entry'!EZ89)</f>
        <v/>
      </c>
      <c r="CQ87" s="76" t="str">
        <f>IF($CI$2="","",'Marks Entry'!FA89)</f>
        <v/>
      </c>
      <c r="CR87" s="76" t="str">
        <f>IF($CI$2="","",'Marks Entry'!FB89)</f>
        <v/>
      </c>
      <c r="CS87" s="76" t="str">
        <f>IF($CI$2="","",'Marks Entry'!FC89)</f>
        <v/>
      </c>
      <c r="CT87" s="78" t="str">
        <f>IF($CI$2="","",'Marks Entry'!FD89)</f>
        <v/>
      </c>
      <c r="CU87" s="368">
        <f>'Marks Entry'!BU89</f>
        <v>0</v>
      </c>
      <c r="CV87" s="369">
        <f>'Marks Entry'!BV89</f>
        <v>0</v>
      </c>
      <c r="CW87" s="369">
        <f t="shared" si="36"/>
        <v>0</v>
      </c>
      <c r="CX87" s="102" t="str">
        <f t="shared" si="37"/>
        <v>D</v>
      </c>
      <c r="CY87" s="101">
        <f>'Marks Entry'!BW89</f>
        <v>0</v>
      </c>
      <c r="CZ87" s="102" t="str">
        <f t="shared" si="38"/>
        <v>D</v>
      </c>
      <c r="DA87" s="715"/>
      <c r="DB87" s="47">
        <f t="shared" si="39"/>
        <v>0</v>
      </c>
      <c r="DC87" s="51">
        <f t="shared" si="40"/>
        <v>0</v>
      </c>
      <c r="DD87" s="51">
        <f t="shared" si="41"/>
        <v>0</v>
      </c>
      <c r="DE87" s="52">
        <f t="shared" si="42"/>
        <v>0</v>
      </c>
      <c r="DF87" s="304">
        <f t="shared" si="43"/>
        <v>0</v>
      </c>
      <c r="DG87" s="302">
        <f t="shared" si="44"/>
        <v>0</v>
      </c>
      <c r="DH87" s="302">
        <f t="shared" si="45"/>
        <v>0</v>
      </c>
      <c r="DI87" s="303">
        <f t="shared" si="46"/>
        <v>0</v>
      </c>
      <c r="DJ87" s="47">
        <f t="shared" si="47"/>
        <v>0</v>
      </c>
      <c r="DK87" s="51">
        <f t="shared" si="48"/>
        <v>0</v>
      </c>
      <c r="DL87" s="51">
        <f t="shared" si="49"/>
        <v>0</v>
      </c>
      <c r="DM87" s="52">
        <f t="shared" si="50"/>
        <v>0</v>
      </c>
      <c r="DN87" s="304">
        <f t="shared" si="51"/>
        <v>0</v>
      </c>
      <c r="DO87" s="302">
        <f t="shared" si="52"/>
        <v>0</v>
      </c>
      <c r="DP87" s="302">
        <f t="shared" si="53"/>
        <v>0</v>
      </c>
      <c r="DQ87" s="303">
        <f t="shared" si="54"/>
        <v>0</v>
      </c>
      <c r="DR87" s="47">
        <f t="shared" si="55"/>
        <v>0</v>
      </c>
      <c r="DS87" s="51">
        <f t="shared" si="56"/>
        <v>0</v>
      </c>
      <c r="DT87" s="51">
        <f t="shared" si="57"/>
        <v>0</v>
      </c>
      <c r="DU87" s="354">
        <f t="shared" si="58"/>
        <v>0</v>
      </c>
      <c r="DV87" s="304">
        <f t="shared" si="59"/>
        <v>0</v>
      </c>
      <c r="DW87" s="302">
        <f t="shared" si="60"/>
        <v>0</v>
      </c>
      <c r="DX87" s="302">
        <f t="shared" si="61"/>
        <v>0</v>
      </c>
      <c r="DY87" s="303">
        <f t="shared" si="62"/>
        <v>0</v>
      </c>
      <c r="DZ87" s="47" t="str">
        <f t="shared" si="63"/>
        <v/>
      </c>
      <c r="EA87" s="51" t="str">
        <f t="shared" si="64"/>
        <v/>
      </c>
      <c r="EB87" s="51" t="str">
        <f t="shared" si="65"/>
        <v/>
      </c>
      <c r="EC87" s="52" t="str">
        <f t="shared" si="66"/>
        <v/>
      </c>
      <c r="ED87" s="304">
        <f t="shared" si="67"/>
        <v>0</v>
      </c>
      <c r="EE87" s="306" t="str">
        <f t="shared" si="68"/>
        <v>D</v>
      </c>
      <c r="EF87" s="47">
        <f t="shared" si="69"/>
        <v>0</v>
      </c>
      <c r="EG87" s="48" t="str">
        <f t="shared" si="70"/>
        <v>D</v>
      </c>
      <c r="EH87" s="653"/>
    </row>
    <row r="88" spans="1:138" s="20" customFormat="1" ht="17.25" customHeight="1">
      <c r="A88" s="712"/>
      <c r="B88" s="90">
        <f t="shared" si="71"/>
        <v>0</v>
      </c>
      <c r="C88" s="19">
        <f>'Marks Entry'!D90</f>
        <v>0</v>
      </c>
      <c r="D88" s="19">
        <f>'Marks Entry'!E90</f>
        <v>0</v>
      </c>
      <c r="E88" s="106" t="str">
        <f>'Marks Entry'!F90</f>
        <v/>
      </c>
      <c r="F88" s="19">
        <f>'Marks Entry'!G90</f>
        <v>0</v>
      </c>
      <c r="G88" s="19">
        <f>'Marks Entry'!H90</f>
        <v>0</v>
      </c>
      <c r="H88" s="19">
        <f>'Marks Entry'!I90</f>
        <v>0</v>
      </c>
      <c r="I88" s="19">
        <f>'Marks Entry'!J90</f>
        <v>0</v>
      </c>
      <c r="J88" s="748">
        <f>'Marks Entry'!K90</f>
        <v>0</v>
      </c>
      <c r="K88" s="92" t="str">
        <f>'Marks Entry'!L90</f>
        <v/>
      </c>
      <c r="L88" s="93">
        <f>'Marks Entry'!M90</f>
        <v>0</v>
      </c>
      <c r="M88" s="94" t="str">
        <f>'Marks Entry'!N90</f>
        <v/>
      </c>
      <c r="N88" s="98">
        <f>'Marks Entry'!O90</f>
        <v>0</v>
      </c>
      <c r="O88" s="77">
        <f>'Marks Entry'!BY90</f>
        <v>0</v>
      </c>
      <c r="P88" s="76">
        <f>'Marks Entry'!BZ90</f>
        <v>0</v>
      </c>
      <c r="Q88" s="76">
        <f>'Marks Entry'!CA90</f>
        <v>0</v>
      </c>
      <c r="R88" s="76">
        <f>'Marks Entry'!CB90</f>
        <v>0</v>
      </c>
      <c r="S88" s="76">
        <f>'Marks Entry'!CC90</f>
        <v>0</v>
      </c>
      <c r="T88" s="76">
        <f>'Marks Entry'!CD90</f>
        <v>0</v>
      </c>
      <c r="U88" s="76">
        <f>'Marks Entry'!CE90</f>
        <v>0</v>
      </c>
      <c r="V88" s="76">
        <f>'Marks Entry'!CF90</f>
        <v>0</v>
      </c>
      <c r="W88" s="76">
        <f>'Marks Entry'!CG90</f>
        <v>0</v>
      </c>
      <c r="X88" s="76">
        <f>'Marks Entry'!CH90</f>
        <v>0</v>
      </c>
      <c r="Y88" s="76">
        <f>'Marks Entry'!CI90</f>
        <v>0</v>
      </c>
      <c r="Z88" s="78">
        <f>'Marks Entry'!CJ90</f>
        <v>0</v>
      </c>
      <c r="AA88" s="77">
        <f>'Marks Entry'!CK90</f>
        <v>0</v>
      </c>
      <c r="AB88" s="76">
        <f>'Marks Entry'!CL90</f>
        <v>0</v>
      </c>
      <c r="AC88" s="76">
        <f>'Marks Entry'!CM90</f>
        <v>0</v>
      </c>
      <c r="AD88" s="76">
        <f>'Marks Entry'!CN90</f>
        <v>0</v>
      </c>
      <c r="AE88" s="76">
        <f>'Marks Entry'!CO90</f>
        <v>0</v>
      </c>
      <c r="AF88" s="76">
        <f>'Marks Entry'!CP90</f>
        <v>0</v>
      </c>
      <c r="AG88" s="76">
        <f>'Marks Entry'!CQ90</f>
        <v>0</v>
      </c>
      <c r="AH88" s="76">
        <f>'Marks Entry'!CR90</f>
        <v>0</v>
      </c>
      <c r="AI88" s="76">
        <f>'Marks Entry'!CS90</f>
        <v>0</v>
      </c>
      <c r="AJ88" s="76">
        <f>'Marks Entry'!CT90</f>
        <v>0</v>
      </c>
      <c r="AK88" s="76">
        <f>'Marks Entry'!CU90</f>
        <v>0</v>
      </c>
      <c r="AL88" s="78">
        <f>'Marks Entry'!CV90</f>
        <v>0</v>
      </c>
      <c r="AM88" s="77">
        <f>'Marks Entry'!CW90</f>
        <v>0</v>
      </c>
      <c r="AN88" s="76">
        <f>'Marks Entry'!CX90</f>
        <v>0</v>
      </c>
      <c r="AO88" s="76">
        <f>'Marks Entry'!CY90</f>
        <v>0</v>
      </c>
      <c r="AP88" s="76">
        <f>'Marks Entry'!CZ90</f>
        <v>0</v>
      </c>
      <c r="AQ88" s="76">
        <f>'Marks Entry'!DA90</f>
        <v>0</v>
      </c>
      <c r="AR88" s="76">
        <f>'Marks Entry'!DB90</f>
        <v>0</v>
      </c>
      <c r="AS88" s="76">
        <f>'Marks Entry'!DC90</f>
        <v>0</v>
      </c>
      <c r="AT88" s="76">
        <f>'Marks Entry'!DD90</f>
        <v>0</v>
      </c>
      <c r="AU88" s="76">
        <f>'Marks Entry'!DE90</f>
        <v>0</v>
      </c>
      <c r="AV88" s="76">
        <f>'Marks Entry'!DF90</f>
        <v>0</v>
      </c>
      <c r="AW88" s="76">
        <f>'Marks Entry'!DG90</f>
        <v>0</v>
      </c>
      <c r="AX88" s="78">
        <f>'Marks Entry'!DH90</f>
        <v>0</v>
      </c>
      <c r="AY88" s="77">
        <f>'Marks Entry'!DI90</f>
        <v>0</v>
      </c>
      <c r="AZ88" s="76">
        <f>'Marks Entry'!DJ90</f>
        <v>0</v>
      </c>
      <c r="BA88" s="76">
        <f>'Marks Entry'!DK90</f>
        <v>0</v>
      </c>
      <c r="BB88" s="76">
        <f>'Marks Entry'!DL90</f>
        <v>0</v>
      </c>
      <c r="BC88" s="76">
        <f>'Marks Entry'!DM90</f>
        <v>0</v>
      </c>
      <c r="BD88" s="76">
        <f>'Marks Entry'!DN90</f>
        <v>0</v>
      </c>
      <c r="BE88" s="76">
        <f>'Marks Entry'!DO90</f>
        <v>0</v>
      </c>
      <c r="BF88" s="76">
        <f>'Marks Entry'!DP90</f>
        <v>0</v>
      </c>
      <c r="BG88" s="76">
        <f>'Marks Entry'!DQ90</f>
        <v>0</v>
      </c>
      <c r="BH88" s="76">
        <f>'Marks Entry'!DR90</f>
        <v>0</v>
      </c>
      <c r="BI88" s="76">
        <f>'Marks Entry'!DS90</f>
        <v>0</v>
      </c>
      <c r="BJ88" s="78">
        <f>'Marks Entry'!DT90</f>
        <v>0</v>
      </c>
      <c r="BK88" s="77">
        <f>'Marks Entry'!DU90</f>
        <v>0</v>
      </c>
      <c r="BL88" s="76">
        <f>'Marks Entry'!DV90</f>
        <v>0</v>
      </c>
      <c r="BM88" s="76">
        <f>'Marks Entry'!DW90</f>
        <v>0</v>
      </c>
      <c r="BN88" s="76">
        <f>'Marks Entry'!DX90</f>
        <v>0</v>
      </c>
      <c r="BO88" s="76">
        <f>'Marks Entry'!DY90</f>
        <v>0</v>
      </c>
      <c r="BP88" s="76">
        <f>'Marks Entry'!DZ90</f>
        <v>0</v>
      </c>
      <c r="BQ88" s="76">
        <f>'Marks Entry'!EA90</f>
        <v>0</v>
      </c>
      <c r="BR88" s="76">
        <f>'Marks Entry'!EB90</f>
        <v>0</v>
      </c>
      <c r="BS88" s="76">
        <f>'Marks Entry'!EC90</f>
        <v>0</v>
      </c>
      <c r="BT88" s="76">
        <f>'Marks Entry'!ED90</f>
        <v>0</v>
      </c>
      <c r="BU88" s="76">
        <f>'Marks Entry'!EE90</f>
        <v>0</v>
      </c>
      <c r="BV88" s="78">
        <f>'Marks Entry'!EF90</f>
        <v>0</v>
      </c>
      <c r="BW88" s="77">
        <f>IF($BW$2="","",'Marks Entry'!EG90)</f>
        <v>0</v>
      </c>
      <c r="BX88" s="76">
        <f>IF($BW$2="","",'Marks Entry'!EH90)</f>
        <v>0</v>
      </c>
      <c r="BY88" s="76">
        <f>IF($BW$2="","",'Marks Entry'!EI90)</f>
        <v>0</v>
      </c>
      <c r="BZ88" s="76">
        <f>IF($BW$2="","",'Marks Entry'!EJ90)</f>
        <v>0</v>
      </c>
      <c r="CA88" s="76">
        <f>IF($BW$2="","",'Marks Entry'!EK90)</f>
        <v>0</v>
      </c>
      <c r="CB88" s="76">
        <f>IF($BW$2="","",'Marks Entry'!EL90)</f>
        <v>0</v>
      </c>
      <c r="CC88" s="76">
        <f>IF($BW$2="","",'Marks Entry'!EM90)</f>
        <v>0</v>
      </c>
      <c r="CD88" s="76">
        <f>IF($BW$2="","",'Marks Entry'!EN90)</f>
        <v>0</v>
      </c>
      <c r="CE88" s="76">
        <f>IF($BW$2="","",'Marks Entry'!EO90)</f>
        <v>0</v>
      </c>
      <c r="CF88" s="76">
        <f>IF($BW$2="","",'Marks Entry'!EP90)</f>
        <v>0</v>
      </c>
      <c r="CG88" s="76">
        <f>IF($BW$2="","",'Marks Entry'!EQ90)</f>
        <v>0</v>
      </c>
      <c r="CH88" s="78">
        <f>IF($BW$2="","",'Marks Entry'!ER90)</f>
        <v>0</v>
      </c>
      <c r="CI88" s="77" t="str">
        <f>IF($CI$2="","",'Marks Entry'!ES90)</f>
        <v/>
      </c>
      <c r="CJ88" s="76" t="str">
        <f>IF($CI$2="","",'Marks Entry'!ET90)</f>
        <v/>
      </c>
      <c r="CK88" s="76" t="str">
        <f>IF($CI$2="","",'Marks Entry'!EU90)</f>
        <v/>
      </c>
      <c r="CL88" s="76" t="str">
        <f>IF($CI$2="","",'Marks Entry'!EV90)</f>
        <v/>
      </c>
      <c r="CM88" s="76" t="str">
        <f>IF($CI$2="","",'Marks Entry'!EW90)</f>
        <v/>
      </c>
      <c r="CN88" s="76" t="str">
        <f>IF($CI$2="","",'Marks Entry'!EX90)</f>
        <v/>
      </c>
      <c r="CO88" s="76" t="str">
        <f>IF($CI$2="","",'Marks Entry'!EY90)</f>
        <v/>
      </c>
      <c r="CP88" s="76" t="str">
        <f>IF($CI$2="","",'Marks Entry'!EZ90)</f>
        <v/>
      </c>
      <c r="CQ88" s="76" t="str">
        <f>IF($CI$2="","",'Marks Entry'!FA90)</f>
        <v/>
      </c>
      <c r="CR88" s="76" t="str">
        <f>IF($CI$2="","",'Marks Entry'!FB90)</f>
        <v/>
      </c>
      <c r="CS88" s="76" t="str">
        <f>IF($CI$2="","",'Marks Entry'!FC90)</f>
        <v/>
      </c>
      <c r="CT88" s="78" t="str">
        <f>IF($CI$2="","",'Marks Entry'!FD90)</f>
        <v/>
      </c>
      <c r="CU88" s="368">
        <f>'Marks Entry'!BU90</f>
        <v>0</v>
      </c>
      <c r="CV88" s="369">
        <f>'Marks Entry'!BV90</f>
        <v>0</v>
      </c>
      <c r="CW88" s="369">
        <f t="shared" si="36"/>
        <v>0</v>
      </c>
      <c r="CX88" s="102" t="str">
        <f t="shared" si="37"/>
        <v>D</v>
      </c>
      <c r="CY88" s="101">
        <f>'Marks Entry'!BW90</f>
        <v>0</v>
      </c>
      <c r="CZ88" s="102" t="str">
        <f t="shared" si="38"/>
        <v>D</v>
      </c>
      <c r="DA88" s="715"/>
      <c r="DB88" s="47">
        <f t="shared" si="39"/>
        <v>0</v>
      </c>
      <c r="DC88" s="51">
        <f t="shared" si="40"/>
        <v>0</v>
      </c>
      <c r="DD88" s="51">
        <f t="shared" si="41"/>
        <v>0</v>
      </c>
      <c r="DE88" s="52">
        <f t="shared" si="42"/>
        <v>0</v>
      </c>
      <c r="DF88" s="304">
        <f t="shared" si="43"/>
        <v>0</v>
      </c>
      <c r="DG88" s="302">
        <f t="shared" si="44"/>
        <v>0</v>
      </c>
      <c r="DH88" s="302">
        <f t="shared" si="45"/>
        <v>0</v>
      </c>
      <c r="DI88" s="303">
        <f t="shared" si="46"/>
        <v>0</v>
      </c>
      <c r="DJ88" s="47">
        <f t="shared" si="47"/>
        <v>0</v>
      </c>
      <c r="DK88" s="51">
        <f t="shared" si="48"/>
        <v>0</v>
      </c>
      <c r="DL88" s="51">
        <f t="shared" si="49"/>
        <v>0</v>
      </c>
      <c r="DM88" s="52">
        <f t="shared" si="50"/>
        <v>0</v>
      </c>
      <c r="DN88" s="304">
        <f t="shared" si="51"/>
        <v>0</v>
      </c>
      <c r="DO88" s="302">
        <f t="shared" si="52"/>
        <v>0</v>
      </c>
      <c r="DP88" s="302">
        <f t="shared" si="53"/>
        <v>0</v>
      </c>
      <c r="DQ88" s="303">
        <f t="shared" si="54"/>
        <v>0</v>
      </c>
      <c r="DR88" s="47">
        <f t="shared" si="55"/>
        <v>0</v>
      </c>
      <c r="DS88" s="51">
        <f t="shared" si="56"/>
        <v>0</v>
      </c>
      <c r="DT88" s="51">
        <f t="shared" si="57"/>
        <v>0</v>
      </c>
      <c r="DU88" s="354">
        <f t="shared" si="58"/>
        <v>0</v>
      </c>
      <c r="DV88" s="304">
        <f t="shared" si="59"/>
        <v>0</v>
      </c>
      <c r="DW88" s="302">
        <f t="shared" si="60"/>
        <v>0</v>
      </c>
      <c r="DX88" s="302">
        <f t="shared" si="61"/>
        <v>0</v>
      </c>
      <c r="DY88" s="303">
        <f t="shared" si="62"/>
        <v>0</v>
      </c>
      <c r="DZ88" s="47" t="str">
        <f t="shared" si="63"/>
        <v/>
      </c>
      <c r="EA88" s="51" t="str">
        <f t="shared" si="64"/>
        <v/>
      </c>
      <c r="EB88" s="51" t="str">
        <f t="shared" si="65"/>
        <v/>
      </c>
      <c r="EC88" s="52" t="str">
        <f t="shared" si="66"/>
        <v/>
      </c>
      <c r="ED88" s="304">
        <f t="shared" si="67"/>
        <v>0</v>
      </c>
      <c r="EE88" s="306" t="str">
        <f t="shared" si="68"/>
        <v>D</v>
      </c>
      <c r="EF88" s="47">
        <f t="shared" si="69"/>
        <v>0</v>
      </c>
      <c r="EG88" s="48" t="str">
        <f t="shared" si="70"/>
        <v>D</v>
      </c>
      <c r="EH88" s="653"/>
    </row>
    <row r="89" spans="1:138" s="20" customFormat="1" ht="17.25" customHeight="1">
      <c r="A89" s="712"/>
      <c r="B89" s="90">
        <f t="shared" si="71"/>
        <v>0</v>
      </c>
      <c r="C89" s="19">
        <f>'Marks Entry'!D91</f>
        <v>0</v>
      </c>
      <c r="D89" s="19">
        <f>'Marks Entry'!E91</f>
        <v>0</v>
      </c>
      <c r="E89" s="106" t="str">
        <f>'Marks Entry'!F91</f>
        <v/>
      </c>
      <c r="F89" s="19">
        <f>'Marks Entry'!G91</f>
        <v>0</v>
      </c>
      <c r="G89" s="19">
        <f>'Marks Entry'!H91</f>
        <v>0</v>
      </c>
      <c r="H89" s="19">
        <f>'Marks Entry'!I91</f>
        <v>0</v>
      </c>
      <c r="I89" s="19">
        <f>'Marks Entry'!J91</f>
        <v>0</v>
      </c>
      <c r="J89" s="748">
        <f>'Marks Entry'!K91</f>
        <v>0</v>
      </c>
      <c r="K89" s="92" t="str">
        <f>'Marks Entry'!L91</f>
        <v/>
      </c>
      <c r="L89" s="93">
        <f>'Marks Entry'!M91</f>
        <v>0</v>
      </c>
      <c r="M89" s="94" t="str">
        <f>'Marks Entry'!N91</f>
        <v/>
      </c>
      <c r="N89" s="98">
        <f>'Marks Entry'!O91</f>
        <v>0</v>
      </c>
      <c r="O89" s="77">
        <f>'Marks Entry'!BY91</f>
        <v>0</v>
      </c>
      <c r="P89" s="76">
        <f>'Marks Entry'!BZ91</f>
        <v>0</v>
      </c>
      <c r="Q89" s="76">
        <f>'Marks Entry'!CA91</f>
        <v>0</v>
      </c>
      <c r="R89" s="76">
        <f>'Marks Entry'!CB91</f>
        <v>0</v>
      </c>
      <c r="S89" s="76">
        <f>'Marks Entry'!CC91</f>
        <v>0</v>
      </c>
      <c r="T89" s="76">
        <f>'Marks Entry'!CD91</f>
        <v>0</v>
      </c>
      <c r="U89" s="76">
        <f>'Marks Entry'!CE91</f>
        <v>0</v>
      </c>
      <c r="V89" s="76">
        <f>'Marks Entry'!CF91</f>
        <v>0</v>
      </c>
      <c r="W89" s="76">
        <f>'Marks Entry'!CG91</f>
        <v>0</v>
      </c>
      <c r="X89" s="76">
        <f>'Marks Entry'!CH91</f>
        <v>0</v>
      </c>
      <c r="Y89" s="76">
        <f>'Marks Entry'!CI91</f>
        <v>0</v>
      </c>
      <c r="Z89" s="78">
        <f>'Marks Entry'!CJ91</f>
        <v>0</v>
      </c>
      <c r="AA89" s="77">
        <f>'Marks Entry'!CK91</f>
        <v>0</v>
      </c>
      <c r="AB89" s="76">
        <f>'Marks Entry'!CL91</f>
        <v>0</v>
      </c>
      <c r="AC89" s="76">
        <f>'Marks Entry'!CM91</f>
        <v>0</v>
      </c>
      <c r="AD89" s="76">
        <f>'Marks Entry'!CN91</f>
        <v>0</v>
      </c>
      <c r="AE89" s="76">
        <f>'Marks Entry'!CO91</f>
        <v>0</v>
      </c>
      <c r="AF89" s="76">
        <f>'Marks Entry'!CP91</f>
        <v>0</v>
      </c>
      <c r="AG89" s="76">
        <f>'Marks Entry'!CQ91</f>
        <v>0</v>
      </c>
      <c r="AH89" s="76">
        <f>'Marks Entry'!CR91</f>
        <v>0</v>
      </c>
      <c r="AI89" s="76">
        <f>'Marks Entry'!CS91</f>
        <v>0</v>
      </c>
      <c r="AJ89" s="76">
        <f>'Marks Entry'!CT91</f>
        <v>0</v>
      </c>
      <c r="AK89" s="76">
        <f>'Marks Entry'!CU91</f>
        <v>0</v>
      </c>
      <c r="AL89" s="78">
        <f>'Marks Entry'!CV91</f>
        <v>0</v>
      </c>
      <c r="AM89" s="77">
        <f>'Marks Entry'!CW91</f>
        <v>0</v>
      </c>
      <c r="AN89" s="76">
        <f>'Marks Entry'!CX91</f>
        <v>0</v>
      </c>
      <c r="AO89" s="76">
        <f>'Marks Entry'!CY91</f>
        <v>0</v>
      </c>
      <c r="AP89" s="76">
        <f>'Marks Entry'!CZ91</f>
        <v>0</v>
      </c>
      <c r="AQ89" s="76">
        <f>'Marks Entry'!DA91</f>
        <v>0</v>
      </c>
      <c r="AR89" s="76">
        <f>'Marks Entry'!DB91</f>
        <v>0</v>
      </c>
      <c r="AS89" s="76">
        <f>'Marks Entry'!DC91</f>
        <v>0</v>
      </c>
      <c r="AT89" s="76">
        <f>'Marks Entry'!DD91</f>
        <v>0</v>
      </c>
      <c r="AU89" s="76">
        <f>'Marks Entry'!DE91</f>
        <v>0</v>
      </c>
      <c r="AV89" s="76">
        <f>'Marks Entry'!DF91</f>
        <v>0</v>
      </c>
      <c r="AW89" s="76">
        <f>'Marks Entry'!DG91</f>
        <v>0</v>
      </c>
      <c r="AX89" s="78">
        <f>'Marks Entry'!DH91</f>
        <v>0</v>
      </c>
      <c r="AY89" s="77">
        <f>'Marks Entry'!DI91</f>
        <v>0</v>
      </c>
      <c r="AZ89" s="76">
        <f>'Marks Entry'!DJ91</f>
        <v>0</v>
      </c>
      <c r="BA89" s="76">
        <f>'Marks Entry'!DK91</f>
        <v>0</v>
      </c>
      <c r="BB89" s="76">
        <f>'Marks Entry'!DL91</f>
        <v>0</v>
      </c>
      <c r="BC89" s="76">
        <f>'Marks Entry'!DM91</f>
        <v>0</v>
      </c>
      <c r="BD89" s="76">
        <f>'Marks Entry'!DN91</f>
        <v>0</v>
      </c>
      <c r="BE89" s="76">
        <f>'Marks Entry'!DO91</f>
        <v>0</v>
      </c>
      <c r="BF89" s="76">
        <f>'Marks Entry'!DP91</f>
        <v>0</v>
      </c>
      <c r="BG89" s="76">
        <f>'Marks Entry'!DQ91</f>
        <v>0</v>
      </c>
      <c r="BH89" s="76">
        <f>'Marks Entry'!DR91</f>
        <v>0</v>
      </c>
      <c r="BI89" s="76">
        <f>'Marks Entry'!DS91</f>
        <v>0</v>
      </c>
      <c r="BJ89" s="78">
        <f>'Marks Entry'!DT91</f>
        <v>0</v>
      </c>
      <c r="BK89" s="77">
        <f>'Marks Entry'!DU91</f>
        <v>0</v>
      </c>
      <c r="BL89" s="76">
        <f>'Marks Entry'!DV91</f>
        <v>0</v>
      </c>
      <c r="BM89" s="76">
        <f>'Marks Entry'!DW91</f>
        <v>0</v>
      </c>
      <c r="BN89" s="76">
        <f>'Marks Entry'!DX91</f>
        <v>0</v>
      </c>
      <c r="BO89" s="76">
        <f>'Marks Entry'!DY91</f>
        <v>0</v>
      </c>
      <c r="BP89" s="76">
        <f>'Marks Entry'!DZ91</f>
        <v>0</v>
      </c>
      <c r="BQ89" s="76">
        <f>'Marks Entry'!EA91</f>
        <v>0</v>
      </c>
      <c r="BR89" s="76">
        <f>'Marks Entry'!EB91</f>
        <v>0</v>
      </c>
      <c r="BS89" s="76">
        <f>'Marks Entry'!EC91</f>
        <v>0</v>
      </c>
      <c r="BT89" s="76">
        <f>'Marks Entry'!ED91</f>
        <v>0</v>
      </c>
      <c r="BU89" s="76">
        <f>'Marks Entry'!EE91</f>
        <v>0</v>
      </c>
      <c r="BV89" s="78">
        <f>'Marks Entry'!EF91</f>
        <v>0</v>
      </c>
      <c r="BW89" s="77">
        <f>IF($BW$2="","",'Marks Entry'!EG91)</f>
        <v>0</v>
      </c>
      <c r="BX89" s="76">
        <f>IF($BW$2="","",'Marks Entry'!EH91)</f>
        <v>0</v>
      </c>
      <c r="BY89" s="76">
        <f>IF($BW$2="","",'Marks Entry'!EI91)</f>
        <v>0</v>
      </c>
      <c r="BZ89" s="76">
        <f>IF($BW$2="","",'Marks Entry'!EJ91)</f>
        <v>0</v>
      </c>
      <c r="CA89" s="76">
        <f>IF($BW$2="","",'Marks Entry'!EK91)</f>
        <v>0</v>
      </c>
      <c r="CB89" s="76">
        <f>IF($BW$2="","",'Marks Entry'!EL91)</f>
        <v>0</v>
      </c>
      <c r="CC89" s="76">
        <f>IF($BW$2="","",'Marks Entry'!EM91)</f>
        <v>0</v>
      </c>
      <c r="CD89" s="76">
        <f>IF($BW$2="","",'Marks Entry'!EN91)</f>
        <v>0</v>
      </c>
      <c r="CE89" s="76">
        <f>IF($BW$2="","",'Marks Entry'!EO91)</f>
        <v>0</v>
      </c>
      <c r="CF89" s="76">
        <f>IF($BW$2="","",'Marks Entry'!EP91)</f>
        <v>0</v>
      </c>
      <c r="CG89" s="76">
        <f>IF($BW$2="","",'Marks Entry'!EQ91)</f>
        <v>0</v>
      </c>
      <c r="CH89" s="78">
        <f>IF($BW$2="","",'Marks Entry'!ER91)</f>
        <v>0</v>
      </c>
      <c r="CI89" s="77" t="str">
        <f>IF($CI$2="","",'Marks Entry'!ES91)</f>
        <v/>
      </c>
      <c r="CJ89" s="76" t="str">
        <f>IF($CI$2="","",'Marks Entry'!ET91)</f>
        <v/>
      </c>
      <c r="CK89" s="76" t="str">
        <f>IF($CI$2="","",'Marks Entry'!EU91)</f>
        <v/>
      </c>
      <c r="CL89" s="76" t="str">
        <f>IF($CI$2="","",'Marks Entry'!EV91)</f>
        <v/>
      </c>
      <c r="CM89" s="76" t="str">
        <f>IF($CI$2="","",'Marks Entry'!EW91)</f>
        <v/>
      </c>
      <c r="CN89" s="76" t="str">
        <f>IF($CI$2="","",'Marks Entry'!EX91)</f>
        <v/>
      </c>
      <c r="CO89" s="76" t="str">
        <f>IF($CI$2="","",'Marks Entry'!EY91)</f>
        <v/>
      </c>
      <c r="CP89" s="76" t="str">
        <f>IF($CI$2="","",'Marks Entry'!EZ91)</f>
        <v/>
      </c>
      <c r="CQ89" s="76" t="str">
        <f>IF($CI$2="","",'Marks Entry'!FA91)</f>
        <v/>
      </c>
      <c r="CR89" s="76" t="str">
        <f>IF($CI$2="","",'Marks Entry'!FB91)</f>
        <v/>
      </c>
      <c r="CS89" s="76" t="str">
        <f>IF($CI$2="","",'Marks Entry'!FC91)</f>
        <v/>
      </c>
      <c r="CT89" s="78" t="str">
        <f>IF($CI$2="","",'Marks Entry'!FD91)</f>
        <v/>
      </c>
      <c r="CU89" s="368">
        <f>'Marks Entry'!BU91</f>
        <v>0</v>
      </c>
      <c r="CV89" s="369">
        <f>'Marks Entry'!BV91</f>
        <v>0</v>
      </c>
      <c r="CW89" s="369">
        <f t="shared" si="36"/>
        <v>0</v>
      </c>
      <c r="CX89" s="102" t="str">
        <f t="shared" si="37"/>
        <v>D</v>
      </c>
      <c r="CY89" s="101">
        <f>'Marks Entry'!BW91</f>
        <v>0</v>
      </c>
      <c r="CZ89" s="102" t="str">
        <f t="shared" si="38"/>
        <v>D</v>
      </c>
      <c r="DA89" s="715"/>
      <c r="DB89" s="47">
        <f t="shared" si="39"/>
        <v>0</v>
      </c>
      <c r="DC89" s="51">
        <f t="shared" si="40"/>
        <v>0</v>
      </c>
      <c r="DD89" s="51">
        <f t="shared" si="41"/>
        <v>0</v>
      </c>
      <c r="DE89" s="52">
        <f t="shared" si="42"/>
        <v>0</v>
      </c>
      <c r="DF89" s="304">
        <f t="shared" si="43"/>
        <v>0</v>
      </c>
      <c r="DG89" s="302">
        <f t="shared" si="44"/>
        <v>0</v>
      </c>
      <c r="DH89" s="302">
        <f t="shared" si="45"/>
        <v>0</v>
      </c>
      <c r="DI89" s="303">
        <f t="shared" si="46"/>
        <v>0</v>
      </c>
      <c r="DJ89" s="47">
        <f t="shared" si="47"/>
        <v>0</v>
      </c>
      <c r="DK89" s="51">
        <f t="shared" si="48"/>
        <v>0</v>
      </c>
      <c r="DL89" s="51">
        <f t="shared" si="49"/>
        <v>0</v>
      </c>
      <c r="DM89" s="52">
        <f t="shared" si="50"/>
        <v>0</v>
      </c>
      <c r="DN89" s="304">
        <f t="shared" si="51"/>
        <v>0</v>
      </c>
      <c r="DO89" s="302">
        <f t="shared" si="52"/>
        <v>0</v>
      </c>
      <c r="DP89" s="302">
        <f t="shared" si="53"/>
        <v>0</v>
      </c>
      <c r="DQ89" s="303">
        <f t="shared" si="54"/>
        <v>0</v>
      </c>
      <c r="DR89" s="47">
        <f t="shared" si="55"/>
        <v>0</v>
      </c>
      <c r="DS89" s="51">
        <f t="shared" si="56"/>
        <v>0</v>
      </c>
      <c r="DT89" s="51">
        <f t="shared" si="57"/>
        <v>0</v>
      </c>
      <c r="DU89" s="354">
        <f t="shared" si="58"/>
        <v>0</v>
      </c>
      <c r="DV89" s="304">
        <f t="shared" si="59"/>
        <v>0</v>
      </c>
      <c r="DW89" s="302">
        <f t="shared" si="60"/>
        <v>0</v>
      </c>
      <c r="DX89" s="302">
        <f t="shared" si="61"/>
        <v>0</v>
      </c>
      <c r="DY89" s="303">
        <f t="shared" si="62"/>
        <v>0</v>
      </c>
      <c r="DZ89" s="47" t="str">
        <f t="shared" si="63"/>
        <v/>
      </c>
      <c r="EA89" s="51" t="str">
        <f t="shared" si="64"/>
        <v/>
      </c>
      <c r="EB89" s="51" t="str">
        <f t="shared" si="65"/>
        <v/>
      </c>
      <c r="EC89" s="52" t="str">
        <f t="shared" si="66"/>
        <v/>
      </c>
      <c r="ED89" s="304">
        <f t="shared" si="67"/>
        <v>0</v>
      </c>
      <c r="EE89" s="306" t="str">
        <f t="shared" si="68"/>
        <v>D</v>
      </c>
      <c r="EF89" s="47">
        <f t="shared" si="69"/>
        <v>0</v>
      </c>
      <c r="EG89" s="48" t="str">
        <f t="shared" si="70"/>
        <v>D</v>
      </c>
      <c r="EH89" s="653"/>
    </row>
    <row r="90" spans="1:138" s="20" customFormat="1" ht="17.25" customHeight="1">
      <c r="A90" s="712"/>
      <c r="B90" s="90">
        <f t="shared" si="71"/>
        <v>0</v>
      </c>
      <c r="C90" s="19">
        <f>'Marks Entry'!D92</f>
        <v>0</v>
      </c>
      <c r="D90" s="19">
        <f>'Marks Entry'!E92</f>
        <v>0</v>
      </c>
      <c r="E90" s="106" t="str">
        <f>'Marks Entry'!F92</f>
        <v/>
      </c>
      <c r="F90" s="19">
        <f>'Marks Entry'!G92</f>
        <v>0</v>
      </c>
      <c r="G90" s="19">
        <f>'Marks Entry'!H92</f>
        <v>0</v>
      </c>
      <c r="H90" s="19">
        <f>'Marks Entry'!I92</f>
        <v>0</v>
      </c>
      <c r="I90" s="19">
        <f>'Marks Entry'!J92</f>
        <v>0</v>
      </c>
      <c r="J90" s="748">
        <f>'Marks Entry'!K92</f>
        <v>0</v>
      </c>
      <c r="K90" s="92" t="str">
        <f>'Marks Entry'!L92</f>
        <v/>
      </c>
      <c r="L90" s="93">
        <f>'Marks Entry'!M92</f>
        <v>0</v>
      </c>
      <c r="M90" s="94" t="str">
        <f>'Marks Entry'!N92</f>
        <v/>
      </c>
      <c r="N90" s="98">
        <f>'Marks Entry'!O92</f>
        <v>0</v>
      </c>
      <c r="O90" s="77">
        <f>'Marks Entry'!BY92</f>
        <v>0</v>
      </c>
      <c r="P90" s="76">
        <f>'Marks Entry'!BZ92</f>
        <v>0</v>
      </c>
      <c r="Q90" s="76">
        <f>'Marks Entry'!CA92</f>
        <v>0</v>
      </c>
      <c r="R90" s="76">
        <f>'Marks Entry'!CB92</f>
        <v>0</v>
      </c>
      <c r="S90" s="76">
        <f>'Marks Entry'!CC92</f>
        <v>0</v>
      </c>
      <c r="T90" s="76">
        <f>'Marks Entry'!CD92</f>
        <v>0</v>
      </c>
      <c r="U90" s="76">
        <f>'Marks Entry'!CE92</f>
        <v>0</v>
      </c>
      <c r="V90" s="76">
        <f>'Marks Entry'!CF92</f>
        <v>0</v>
      </c>
      <c r="W90" s="76">
        <f>'Marks Entry'!CG92</f>
        <v>0</v>
      </c>
      <c r="X90" s="76">
        <f>'Marks Entry'!CH92</f>
        <v>0</v>
      </c>
      <c r="Y90" s="76">
        <f>'Marks Entry'!CI92</f>
        <v>0</v>
      </c>
      <c r="Z90" s="78">
        <f>'Marks Entry'!CJ92</f>
        <v>0</v>
      </c>
      <c r="AA90" s="77">
        <f>'Marks Entry'!CK92</f>
        <v>0</v>
      </c>
      <c r="AB90" s="76">
        <f>'Marks Entry'!CL92</f>
        <v>0</v>
      </c>
      <c r="AC90" s="76">
        <f>'Marks Entry'!CM92</f>
        <v>0</v>
      </c>
      <c r="AD90" s="76">
        <f>'Marks Entry'!CN92</f>
        <v>0</v>
      </c>
      <c r="AE90" s="76">
        <f>'Marks Entry'!CO92</f>
        <v>0</v>
      </c>
      <c r="AF90" s="76">
        <f>'Marks Entry'!CP92</f>
        <v>0</v>
      </c>
      <c r="AG90" s="76">
        <f>'Marks Entry'!CQ92</f>
        <v>0</v>
      </c>
      <c r="AH90" s="76">
        <f>'Marks Entry'!CR92</f>
        <v>0</v>
      </c>
      <c r="AI90" s="76">
        <f>'Marks Entry'!CS92</f>
        <v>0</v>
      </c>
      <c r="AJ90" s="76">
        <f>'Marks Entry'!CT92</f>
        <v>0</v>
      </c>
      <c r="AK90" s="76">
        <f>'Marks Entry'!CU92</f>
        <v>0</v>
      </c>
      <c r="AL90" s="78">
        <f>'Marks Entry'!CV92</f>
        <v>0</v>
      </c>
      <c r="AM90" s="77">
        <f>'Marks Entry'!CW92</f>
        <v>0</v>
      </c>
      <c r="AN90" s="76">
        <f>'Marks Entry'!CX92</f>
        <v>0</v>
      </c>
      <c r="AO90" s="76">
        <f>'Marks Entry'!CY92</f>
        <v>0</v>
      </c>
      <c r="AP90" s="76">
        <f>'Marks Entry'!CZ92</f>
        <v>0</v>
      </c>
      <c r="AQ90" s="76">
        <f>'Marks Entry'!DA92</f>
        <v>0</v>
      </c>
      <c r="AR90" s="76">
        <f>'Marks Entry'!DB92</f>
        <v>0</v>
      </c>
      <c r="AS90" s="76">
        <f>'Marks Entry'!DC92</f>
        <v>0</v>
      </c>
      <c r="AT90" s="76">
        <f>'Marks Entry'!DD92</f>
        <v>0</v>
      </c>
      <c r="AU90" s="76">
        <f>'Marks Entry'!DE92</f>
        <v>0</v>
      </c>
      <c r="AV90" s="76">
        <f>'Marks Entry'!DF92</f>
        <v>0</v>
      </c>
      <c r="AW90" s="76">
        <f>'Marks Entry'!DG92</f>
        <v>0</v>
      </c>
      <c r="AX90" s="78">
        <f>'Marks Entry'!DH92</f>
        <v>0</v>
      </c>
      <c r="AY90" s="77">
        <f>'Marks Entry'!DI92</f>
        <v>0</v>
      </c>
      <c r="AZ90" s="76">
        <f>'Marks Entry'!DJ92</f>
        <v>0</v>
      </c>
      <c r="BA90" s="76">
        <f>'Marks Entry'!DK92</f>
        <v>0</v>
      </c>
      <c r="BB90" s="76">
        <f>'Marks Entry'!DL92</f>
        <v>0</v>
      </c>
      <c r="BC90" s="76">
        <f>'Marks Entry'!DM92</f>
        <v>0</v>
      </c>
      <c r="BD90" s="76">
        <f>'Marks Entry'!DN92</f>
        <v>0</v>
      </c>
      <c r="BE90" s="76">
        <f>'Marks Entry'!DO92</f>
        <v>0</v>
      </c>
      <c r="BF90" s="76">
        <f>'Marks Entry'!DP92</f>
        <v>0</v>
      </c>
      <c r="BG90" s="76">
        <f>'Marks Entry'!DQ92</f>
        <v>0</v>
      </c>
      <c r="BH90" s="76">
        <f>'Marks Entry'!DR92</f>
        <v>0</v>
      </c>
      <c r="BI90" s="76">
        <f>'Marks Entry'!DS92</f>
        <v>0</v>
      </c>
      <c r="BJ90" s="78">
        <f>'Marks Entry'!DT92</f>
        <v>0</v>
      </c>
      <c r="BK90" s="77">
        <f>'Marks Entry'!DU92</f>
        <v>0</v>
      </c>
      <c r="BL90" s="76">
        <f>'Marks Entry'!DV92</f>
        <v>0</v>
      </c>
      <c r="BM90" s="76">
        <f>'Marks Entry'!DW92</f>
        <v>0</v>
      </c>
      <c r="BN90" s="76">
        <f>'Marks Entry'!DX92</f>
        <v>0</v>
      </c>
      <c r="BO90" s="76">
        <f>'Marks Entry'!DY92</f>
        <v>0</v>
      </c>
      <c r="BP90" s="76">
        <f>'Marks Entry'!DZ92</f>
        <v>0</v>
      </c>
      <c r="BQ90" s="76">
        <f>'Marks Entry'!EA92</f>
        <v>0</v>
      </c>
      <c r="BR90" s="76">
        <f>'Marks Entry'!EB92</f>
        <v>0</v>
      </c>
      <c r="BS90" s="76">
        <f>'Marks Entry'!EC92</f>
        <v>0</v>
      </c>
      <c r="BT90" s="76">
        <f>'Marks Entry'!ED92</f>
        <v>0</v>
      </c>
      <c r="BU90" s="76">
        <f>'Marks Entry'!EE92</f>
        <v>0</v>
      </c>
      <c r="BV90" s="78">
        <f>'Marks Entry'!EF92</f>
        <v>0</v>
      </c>
      <c r="BW90" s="77">
        <f>IF($BW$2="","",'Marks Entry'!EG92)</f>
        <v>0</v>
      </c>
      <c r="BX90" s="76">
        <f>IF($BW$2="","",'Marks Entry'!EH92)</f>
        <v>0</v>
      </c>
      <c r="BY90" s="76">
        <f>IF($BW$2="","",'Marks Entry'!EI92)</f>
        <v>0</v>
      </c>
      <c r="BZ90" s="76">
        <f>IF($BW$2="","",'Marks Entry'!EJ92)</f>
        <v>0</v>
      </c>
      <c r="CA90" s="76">
        <f>IF($BW$2="","",'Marks Entry'!EK92)</f>
        <v>0</v>
      </c>
      <c r="CB90" s="76">
        <f>IF($BW$2="","",'Marks Entry'!EL92)</f>
        <v>0</v>
      </c>
      <c r="CC90" s="76">
        <f>IF($BW$2="","",'Marks Entry'!EM92)</f>
        <v>0</v>
      </c>
      <c r="CD90" s="76">
        <f>IF($BW$2="","",'Marks Entry'!EN92)</f>
        <v>0</v>
      </c>
      <c r="CE90" s="76">
        <f>IF($BW$2="","",'Marks Entry'!EO92)</f>
        <v>0</v>
      </c>
      <c r="CF90" s="76">
        <f>IF($BW$2="","",'Marks Entry'!EP92)</f>
        <v>0</v>
      </c>
      <c r="CG90" s="76">
        <f>IF($BW$2="","",'Marks Entry'!EQ92)</f>
        <v>0</v>
      </c>
      <c r="CH90" s="78">
        <f>IF($BW$2="","",'Marks Entry'!ER92)</f>
        <v>0</v>
      </c>
      <c r="CI90" s="77" t="str">
        <f>IF($CI$2="","",'Marks Entry'!ES92)</f>
        <v/>
      </c>
      <c r="CJ90" s="76" t="str">
        <f>IF($CI$2="","",'Marks Entry'!ET92)</f>
        <v/>
      </c>
      <c r="CK90" s="76" t="str">
        <f>IF($CI$2="","",'Marks Entry'!EU92)</f>
        <v/>
      </c>
      <c r="CL90" s="76" t="str">
        <f>IF($CI$2="","",'Marks Entry'!EV92)</f>
        <v/>
      </c>
      <c r="CM90" s="76" t="str">
        <f>IF($CI$2="","",'Marks Entry'!EW92)</f>
        <v/>
      </c>
      <c r="CN90" s="76" t="str">
        <f>IF($CI$2="","",'Marks Entry'!EX92)</f>
        <v/>
      </c>
      <c r="CO90" s="76" t="str">
        <f>IF($CI$2="","",'Marks Entry'!EY92)</f>
        <v/>
      </c>
      <c r="CP90" s="76" t="str">
        <f>IF($CI$2="","",'Marks Entry'!EZ92)</f>
        <v/>
      </c>
      <c r="CQ90" s="76" t="str">
        <f>IF($CI$2="","",'Marks Entry'!FA92)</f>
        <v/>
      </c>
      <c r="CR90" s="76" t="str">
        <f>IF($CI$2="","",'Marks Entry'!FB92)</f>
        <v/>
      </c>
      <c r="CS90" s="76" t="str">
        <f>IF($CI$2="","",'Marks Entry'!FC92)</f>
        <v/>
      </c>
      <c r="CT90" s="78" t="str">
        <f>IF($CI$2="","",'Marks Entry'!FD92)</f>
        <v/>
      </c>
      <c r="CU90" s="368">
        <f>'Marks Entry'!BU92</f>
        <v>0</v>
      </c>
      <c r="CV90" s="369">
        <f>'Marks Entry'!BV92</f>
        <v>0</v>
      </c>
      <c r="CW90" s="369">
        <f t="shared" si="36"/>
        <v>0</v>
      </c>
      <c r="CX90" s="102" t="str">
        <f t="shared" si="37"/>
        <v>D</v>
      </c>
      <c r="CY90" s="101">
        <f>'Marks Entry'!BW92</f>
        <v>0</v>
      </c>
      <c r="CZ90" s="102" t="str">
        <f t="shared" si="38"/>
        <v>D</v>
      </c>
      <c r="DA90" s="715"/>
      <c r="DB90" s="47">
        <f t="shared" si="39"/>
        <v>0</v>
      </c>
      <c r="DC90" s="51">
        <f t="shared" si="40"/>
        <v>0</v>
      </c>
      <c r="DD90" s="51">
        <f t="shared" si="41"/>
        <v>0</v>
      </c>
      <c r="DE90" s="52">
        <f t="shared" si="42"/>
        <v>0</v>
      </c>
      <c r="DF90" s="304">
        <f t="shared" si="43"/>
        <v>0</v>
      </c>
      <c r="DG90" s="302">
        <f t="shared" si="44"/>
        <v>0</v>
      </c>
      <c r="DH90" s="302">
        <f t="shared" si="45"/>
        <v>0</v>
      </c>
      <c r="DI90" s="303">
        <f t="shared" si="46"/>
        <v>0</v>
      </c>
      <c r="DJ90" s="47">
        <f t="shared" si="47"/>
        <v>0</v>
      </c>
      <c r="DK90" s="51">
        <f t="shared" si="48"/>
        <v>0</v>
      </c>
      <c r="DL90" s="51">
        <f t="shared" si="49"/>
        <v>0</v>
      </c>
      <c r="DM90" s="52">
        <f t="shared" si="50"/>
        <v>0</v>
      </c>
      <c r="DN90" s="304">
        <f t="shared" si="51"/>
        <v>0</v>
      </c>
      <c r="DO90" s="302">
        <f t="shared" si="52"/>
        <v>0</v>
      </c>
      <c r="DP90" s="302">
        <f t="shared" si="53"/>
        <v>0</v>
      </c>
      <c r="DQ90" s="303">
        <f t="shared" si="54"/>
        <v>0</v>
      </c>
      <c r="DR90" s="47">
        <f t="shared" si="55"/>
        <v>0</v>
      </c>
      <c r="DS90" s="51">
        <f t="shared" si="56"/>
        <v>0</v>
      </c>
      <c r="DT90" s="51">
        <f t="shared" si="57"/>
        <v>0</v>
      </c>
      <c r="DU90" s="354">
        <f t="shared" si="58"/>
        <v>0</v>
      </c>
      <c r="DV90" s="304">
        <f t="shared" si="59"/>
        <v>0</v>
      </c>
      <c r="DW90" s="302">
        <f t="shared" si="60"/>
        <v>0</v>
      </c>
      <c r="DX90" s="302">
        <f t="shared" si="61"/>
        <v>0</v>
      </c>
      <c r="DY90" s="303">
        <f t="shared" si="62"/>
        <v>0</v>
      </c>
      <c r="DZ90" s="47" t="str">
        <f t="shared" si="63"/>
        <v/>
      </c>
      <c r="EA90" s="51" t="str">
        <f t="shared" si="64"/>
        <v/>
      </c>
      <c r="EB90" s="51" t="str">
        <f t="shared" si="65"/>
        <v/>
      </c>
      <c r="EC90" s="52" t="str">
        <f t="shared" si="66"/>
        <v/>
      </c>
      <c r="ED90" s="304">
        <f t="shared" si="67"/>
        <v>0</v>
      </c>
      <c r="EE90" s="306" t="str">
        <f t="shared" si="68"/>
        <v>D</v>
      </c>
      <c r="EF90" s="47">
        <f t="shared" si="69"/>
        <v>0</v>
      </c>
      <c r="EG90" s="48" t="str">
        <f t="shared" si="70"/>
        <v>D</v>
      </c>
      <c r="EH90" s="653"/>
    </row>
    <row r="91" spans="1:138" s="20" customFormat="1" ht="17.25" customHeight="1">
      <c r="A91" s="712"/>
      <c r="B91" s="90">
        <f t="shared" si="71"/>
        <v>0</v>
      </c>
      <c r="C91" s="19">
        <f>'Marks Entry'!D93</f>
        <v>0</v>
      </c>
      <c r="D91" s="19">
        <f>'Marks Entry'!E93</f>
        <v>0</v>
      </c>
      <c r="E91" s="106" t="str">
        <f>'Marks Entry'!F93</f>
        <v/>
      </c>
      <c r="F91" s="19">
        <f>'Marks Entry'!G93</f>
        <v>0</v>
      </c>
      <c r="G91" s="19">
        <f>'Marks Entry'!H93</f>
        <v>0</v>
      </c>
      <c r="H91" s="19">
        <f>'Marks Entry'!I93</f>
        <v>0</v>
      </c>
      <c r="I91" s="19">
        <f>'Marks Entry'!J93</f>
        <v>0</v>
      </c>
      <c r="J91" s="748">
        <f>'Marks Entry'!K93</f>
        <v>0</v>
      </c>
      <c r="K91" s="92" t="str">
        <f>'Marks Entry'!L93</f>
        <v/>
      </c>
      <c r="L91" s="93">
        <f>'Marks Entry'!M93</f>
        <v>0</v>
      </c>
      <c r="M91" s="94" t="str">
        <f>'Marks Entry'!N93</f>
        <v/>
      </c>
      <c r="N91" s="98">
        <f>'Marks Entry'!O93</f>
        <v>0</v>
      </c>
      <c r="O91" s="77">
        <f>'Marks Entry'!BY93</f>
        <v>0</v>
      </c>
      <c r="P91" s="76">
        <f>'Marks Entry'!BZ93</f>
        <v>0</v>
      </c>
      <c r="Q91" s="76">
        <f>'Marks Entry'!CA93</f>
        <v>0</v>
      </c>
      <c r="R91" s="76">
        <f>'Marks Entry'!CB93</f>
        <v>0</v>
      </c>
      <c r="S91" s="76">
        <f>'Marks Entry'!CC93</f>
        <v>0</v>
      </c>
      <c r="T91" s="76">
        <f>'Marks Entry'!CD93</f>
        <v>0</v>
      </c>
      <c r="U91" s="76">
        <f>'Marks Entry'!CE93</f>
        <v>0</v>
      </c>
      <c r="V91" s="76">
        <f>'Marks Entry'!CF93</f>
        <v>0</v>
      </c>
      <c r="W91" s="76">
        <f>'Marks Entry'!CG93</f>
        <v>0</v>
      </c>
      <c r="X91" s="76">
        <f>'Marks Entry'!CH93</f>
        <v>0</v>
      </c>
      <c r="Y91" s="76">
        <f>'Marks Entry'!CI93</f>
        <v>0</v>
      </c>
      <c r="Z91" s="78">
        <f>'Marks Entry'!CJ93</f>
        <v>0</v>
      </c>
      <c r="AA91" s="77">
        <f>'Marks Entry'!CK93</f>
        <v>0</v>
      </c>
      <c r="AB91" s="76">
        <f>'Marks Entry'!CL93</f>
        <v>0</v>
      </c>
      <c r="AC91" s="76">
        <f>'Marks Entry'!CM93</f>
        <v>0</v>
      </c>
      <c r="AD91" s="76">
        <f>'Marks Entry'!CN93</f>
        <v>0</v>
      </c>
      <c r="AE91" s="76">
        <f>'Marks Entry'!CO93</f>
        <v>0</v>
      </c>
      <c r="AF91" s="76">
        <f>'Marks Entry'!CP93</f>
        <v>0</v>
      </c>
      <c r="AG91" s="76">
        <f>'Marks Entry'!CQ93</f>
        <v>0</v>
      </c>
      <c r="AH91" s="76">
        <f>'Marks Entry'!CR93</f>
        <v>0</v>
      </c>
      <c r="AI91" s="76">
        <f>'Marks Entry'!CS93</f>
        <v>0</v>
      </c>
      <c r="AJ91" s="76">
        <f>'Marks Entry'!CT93</f>
        <v>0</v>
      </c>
      <c r="AK91" s="76">
        <f>'Marks Entry'!CU93</f>
        <v>0</v>
      </c>
      <c r="AL91" s="78">
        <f>'Marks Entry'!CV93</f>
        <v>0</v>
      </c>
      <c r="AM91" s="77">
        <f>'Marks Entry'!CW93</f>
        <v>0</v>
      </c>
      <c r="AN91" s="76">
        <f>'Marks Entry'!CX93</f>
        <v>0</v>
      </c>
      <c r="AO91" s="76">
        <f>'Marks Entry'!CY93</f>
        <v>0</v>
      </c>
      <c r="AP91" s="76">
        <f>'Marks Entry'!CZ93</f>
        <v>0</v>
      </c>
      <c r="AQ91" s="76">
        <f>'Marks Entry'!DA93</f>
        <v>0</v>
      </c>
      <c r="AR91" s="76">
        <f>'Marks Entry'!DB93</f>
        <v>0</v>
      </c>
      <c r="AS91" s="76">
        <f>'Marks Entry'!DC93</f>
        <v>0</v>
      </c>
      <c r="AT91" s="76">
        <f>'Marks Entry'!DD93</f>
        <v>0</v>
      </c>
      <c r="AU91" s="76">
        <f>'Marks Entry'!DE93</f>
        <v>0</v>
      </c>
      <c r="AV91" s="76">
        <f>'Marks Entry'!DF93</f>
        <v>0</v>
      </c>
      <c r="AW91" s="76">
        <f>'Marks Entry'!DG93</f>
        <v>0</v>
      </c>
      <c r="AX91" s="78">
        <f>'Marks Entry'!DH93</f>
        <v>0</v>
      </c>
      <c r="AY91" s="77">
        <f>'Marks Entry'!DI93</f>
        <v>0</v>
      </c>
      <c r="AZ91" s="76">
        <f>'Marks Entry'!DJ93</f>
        <v>0</v>
      </c>
      <c r="BA91" s="76">
        <f>'Marks Entry'!DK93</f>
        <v>0</v>
      </c>
      <c r="BB91" s="76">
        <f>'Marks Entry'!DL93</f>
        <v>0</v>
      </c>
      <c r="BC91" s="76">
        <f>'Marks Entry'!DM93</f>
        <v>0</v>
      </c>
      <c r="BD91" s="76">
        <f>'Marks Entry'!DN93</f>
        <v>0</v>
      </c>
      <c r="BE91" s="76">
        <f>'Marks Entry'!DO93</f>
        <v>0</v>
      </c>
      <c r="BF91" s="76">
        <f>'Marks Entry'!DP93</f>
        <v>0</v>
      </c>
      <c r="BG91" s="76">
        <f>'Marks Entry'!DQ93</f>
        <v>0</v>
      </c>
      <c r="BH91" s="76">
        <f>'Marks Entry'!DR93</f>
        <v>0</v>
      </c>
      <c r="BI91" s="76">
        <f>'Marks Entry'!DS93</f>
        <v>0</v>
      </c>
      <c r="BJ91" s="78">
        <f>'Marks Entry'!DT93</f>
        <v>0</v>
      </c>
      <c r="BK91" s="77">
        <f>'Marks Entry'!DU93</f>
        <v>0</v>
      </c>
      <c r="BL91" s="76">
        <f>'Marks Entry'!DV93</f>
        <v>0</v>
      </c>
      <c r="BM91" s="76">
        <f>'Marks Entry'!DW93</f>
        <v>0</v>
      </c>
      <c r="BN91" s="76">
        <f>'Marks Entry'!DX93</f>
        <v>0</v>
      </c>
      <c r="BO91" s="76">
        <f>'Marks Entry'!DY93</f>
        <v>0</v>
      </c>
      <c r="BP91" s="76">
        <f>'Marks Entry'!DZ93</f>
        <v>0</v>
      </c>
      <c r="BQ91" s="76">
        <f>'Marks Entry'!EA93</f>
        <v>0</v>
      </c>
      <c r="BR91" s="76">
        <f>'Marks Entry'!EB93</f>
        <v>0</v>
      </c>
      <c r="BS91" s="76">
        <f>'Marks Entry'!EC93</f>
        <v>0</v>
      </c>
      <c r="BT91" s="76">
        <f>'Marks Entry'!ED93</f>
        <v>0</v>
      </c>
      <c r="BU91" s="76">
        <f>'Marks Entry'!EE93</f>
        <v>0</v>
      </c>
      <c r="BV91" s="78">
        <f>'Marks Entry'!EF93</f>
        <v>0</v>
      </c>
      <c r="BW91" s="77">
        <f>IF($BW$2="","",'Marks Entry'!EG93)</f>
        <v>0</v>
      </c>
      <c r="BX91" s="76">
        <f>IF($BW$2="","",'Marks Entry'!EH93)</f>
        <v>0</v>
      </c>
      <c r="BY91" s="76">
        <f>IF($BW$2="","",'Marks Entry'!EI93)</f>
        <v>0</v>
      </c>
      <c r="BZ91" s="76">
        <f>IF($BW$2="","",'Marks Entry'!EJ93)</f>
        <v>0</v>
      </c>
      <c r="CA91" s="76">
        <f>IF($BW$2="","",'Marks Entry'!EK93)</f>
        <v>0</v>
      </c>
      <c r="CB91" s="76">
        <f>IF($BW$2="","",'Marks Entry'!EL93)</f>
        <v>0</v>
      </c>
      <c r="CC91" s="76">
        <f>IF($BW$2="","",'Marks Entry'!EM93)</f>
        <v>0</v>
      </c>
      <c r="CD91" s="76">
        <f>IF($BW$2="","",'Marks Entry'!EN93)</f>
        <v>0</v>
      </c>
      <c r="CE91" s="76">
        <f>IF($BW$2="","",'Marks Entry'!EO93)</f>
        <v>0</v>
      </c>
      <c r="CF91" s="76">
        <f>IF($BW$2="","",'Marks Entry'!EP93)</f>
        <v>0</v>
      </c>
      <c r="CG91" s="76">
        <f>IF($BW$2="","",'Marks Entry'!EQ93)</f>
        <v>0</v>
      </c>
      <c r="CH91" s="78">
        <f>IF($BW$2="","",'Marks Entry'!ER93)</f>
        <v>0</v>
      </c>
      <c r="CI91" s="77" t="str">
        <f>IF($CI$2="","",'Marks Entry'!ES93)</f>
        <v/>
      </c>
      <c r="CJ91" s="76" t="str">
        <f>IF($CI$2="","",'Marks Entry'!ET93)</f>
        <v/>
      </c>
      <c r="CK91" s="76" t="str">
        <f>IF($CI$2="","",'Marks Entry'!EU93)</f>
        <v/>
      </c>
      <c r="CL91" s="76" t="str">
        <f>IF($CI$2="","",'Marks Entry'!EV93)</f>
        <v/>
      </c>
      <c r="CM91" s="76" t="str">
        <f>IF($CI$2="","",'Marks Entry'!EW93)</f>
        <v/>
      </c>
      <c r="CN91" s="76" t="str">
        <f>IF($CI$2="","",'Marks Entry'!EX93)</f>
        <v/>
      </c>
      <c r="CO91" s="76" t="str">
        <f>IF($CI$2="","",'Marks Entry'!EY93)</f>
        <v/>
      </c>
      <c r="CP91" s="76" t="str">
        <f>IF($CI$2="","",'Marks Entry'!EZ93)</f>
        <v/>
      </c>
      <c r="CQ91" s="76" t="str">
        <f>IF($CI$2="","",'Marks Entry'!FA93)</f>
        <v/>
      </c>
      <c r="CR91" s="76" t="str">
        <f>IF($CI$2="","",'Marks Entry'!FB93)</f>
        <v/>
      </c>
      <c r="CS91" s="76" t="str">
        <f>IF($CI$2="","",'Marks Entry'!FC93)</f>
        <v/>
      </c>
      <c r="CT91" s="78" t="str">
        <f>IF($CI$2="","",'Marks Entry'!FD93)</f>
        <v/>
      </c>
      <c r="CU91" s="368">
        <f>'Marks Entry'!BU93</f>
        <v>0</v>
      </c>
      <c r="CV91" s="369">
        <f>'Marks Entry'!BV93</f>
        <v>0</v>
      </c>
      <c r="CW91" s="369">
        <f t="shared" si="36"/>
        <v>0</v>
      </c>
      <c r="CX91" s="102" t="str">
        <f t="shared" si="37"/>
        <v>D</v>
      </c>
      <c r="CY91" s="101">
        <f>'Marks Entry'!BW93</f>
        <v>0</v>
      </c>
      <c r="CZ91" s="102" t="str">
        <f t="shared" si="38"/>
        <v>D</v>
      </c>
      <c r="DA91" s="715"/>
      <c r="DB91" s="47">
        <f t="shared" si="39"/>
        <v>0</v>
      </c>
      <c r="DC91" s="51">
        <f t="shared" si="40"/>
        <v>0</v>
      </c>
      <c r="DD91" s="51">
        <f t="shared" si="41"/>
        <v>0</v>
      </c>
      <c r="DE91" s="52">
        <f t="shared" si="42"/>
        <v>0</v>
      </c>
      <c r="DF91" s="304">
        <f t="shared" si="43"/>
        <v>0</v>
      </c>
      <c r="DG91" s="302">
        <f t="shared" si="44"/>
        <v>0</v>
      </c>
      <c r="DH91" s="302">
        <f t="shared" si="45"/>
        <v>0</v>
      </c>
      <c r="DI91" s="303">
        <f t="shared" si="46"/>
        <v>0</v>
      </c>
      <c r="DJ91" s="47">
        <f t="shared" si="47"/>
        <v>0</v>
      </c>
      <c r="DK91" s="51">
        <f t="shared" si="48"/>
        <v>0</v>
      </c>
      <c r="DL91" s="51">
        <f t="shared" si="49"/>
        <v>0</v>
      </c>
      <c r="DM91" s="52">
        <f t="shared" si="50"/>
        <v>0</v>
      </c>
      <c r="DN91" s="304">
        <f t="shared" si="51"/>
        <v>0</v>
      </c>
      <c r="DO91" s="302">
        <f t="shared" si="52"/>
        <v>0</v>
      </c>
      <c r="DP91" s="302">
        <f t="shared" si="53"/>
        <v>0</v>
      </c>
      <c r="DQ91" s="303">
        <f t="shared" si="54"/>
        <v>0</v>
      </c>
      <c r="DR91" s="47">
        <f t="shared" si="55"/>
        <v>0</v>
      </c>
      <c r="DS91" s="51">
        <f t="shared" si="56"/>
        <v>0</v>
      </c>
      <c r="DT91" s="51">
        <f t="shared" si="57"/>
        <v>0</v>
      </c>
      <c r="DU91" s="354">
        <f t="shared" si="58"/>
        <v>0</v>
      </c>
      <c r="DV91" s="304">
        <f t="shared" si="59"/>
        <v>0</v>
      </c>
      <c r="DW91" s="302">
        <f t="shared" si="60"/>
        <v>0</v>
      </c>
      <c r="DX91" s="302">
        <f t="shared" si="61"/>
        <v>0</v>
      </c>
      <c r="DY91" s="303">
        <f t="shared" si="62"/>
        <v>0</v>
      </c>
      <c r="DZ91" s="47" t="str">
        <f t="shared" si="63"/>
        <v/>
      </c>
      <c r="EA91" s="51" t="str">
        <f t="shared" si="64"/>
        <v/>
      </c>
      <c r="EB91" s="51" t="str">
        <f t="shared" si="65"/>
        <v/>
      </c>
      <c r="EC91" s="52" t="str">
        <f t="shared" si="66"/>
        <v/>
      </c>
      <c r="ED91" s="304">
        <f t="shared" si="67"/>
        <v>0</v>
      </c>
      <c r="EE91" s="306" t="str">
        <f t="shared" si="68"/>
        <v>D</v>
      </c>
      <c r="EF91" s="47">
        <f t="shared" si="69"/>
        <v>0</v>
      </c>
      <c r="EG91" s="48" t="str">
        <f t="shared" si="70"/>
        <v>D</v>
      </c>
      <c r="EH91" s="653"/>
    </row>
    <row r="92" spans="1:138" s="20" customFormat="1" ht="17.25" customHeight="1">
      <c r="A92" s="712"/>
      <c r="B92" s="90">
        <f t="shared" si="71"/>
        <v>0</v>
      </c>
      <c r="C92" s="19">
        <f>'Marks Entry'!D94</f>
        <v>0</v>
      </c>
      <c r="D92" s="19">
        <f>'Marks Entry'!E94</f>
        <v>0</v>
      </c>
      <c r="E92" s="106" t="str">
        <f>'Marks Entry'!F94</f>
        <v/>
      </c>
      <c r="F92" s="19">
        <f>'Marks Entry'!G94</f>
        <v>0</v>
      </c>
      <c r="G92" s="19">
        <f>'Marks Entry'!H94</f>
        <v>0</v>
      </c>
      <c r="H92" s="19">
        <f>'Marks Entry'!I94</f>
        <v>0</v>
      </c>
      <c r="I92" s="19">
        <f>'Marks Entry'!J94</f>
        <v>0</v>
      </c>
      <c r="J92" s="748">
        <f>'Marks Entry'!K94</f>
        <v>0</v>
      </c>
      <c r="K92" s="92" t="str">
        <f>'Marks Entry'!L94</f>
        <v/>
      </c>
      <c r="L92" s="93">
        <f>'Marks Entry'!M94</f>
        <v>0</v>
      </c>
      <c r="M92" s="94" t="str">
        <f>'Marks Entry'!N94</f>
        <v/>
      </c>
      <c r="N92" s="98">
        <f>'Marks Entry'!O94</f>
        <v>0</v>
      </c>
      <c r="O92" s="77">
        <f>'Marks Entry'!BY94</f>
        <v>0</v>
      </c>
      <c r="P92" s="76">
        <f>'Marks Entry'!BZ94</f>
        <v>0</v>
      </c>
      <c r="Q92" s="76">
        <f>'Marks Entry'!CA94</f>
        <v>0</v>
      </c>
      <c r="R92" s="76">
        <f>'Marks Entry'!CB94</f>
        <v>0</v>
      </c>
      <c r="S92" s="76">
        <f>'Marks Entry'!CC94</f>
        <v>0</v>
      </c>
      <c r="T92" s="76">
        <f>'Marks Entry'!CD94</f>
        <v>0</v>
      </c>
      <c r="U92" s="76">
        <f>'Marks Entry'!CE94</f>
        <v>0</v>
      </c>
      <c r="V92" s="76">
        <f>'Marks Entry'!CF94</f>
        <v>0</v>
      </c>
      <c r="W92" s="76">
        <f>'Marks Entry'!CG94</f>
        <v>0</v>
      </c>
      <c r="X92" s="76">
        <f>'Marks Entry'!CH94</f>
        <v>0</v>
      </c>
      <c r="Y92" s="76">
        <f>'Marks Entry'!CI94</f>
        <v>0</v>
      </c>
      <c r="Z92" s="78">
        <f>'Marks Entry'!CJ94</f>
        <v>0</v>
      </c>
      <c r="AA92" s="77">
        <f>'Marks Entry'!CK94</f>
        <v>0</v>
      </c>
      <c r="AB92" s="76">
        <f>'Marks Entry'!CL94</f>
        <v>0</v>
      </c>
      <c r="AC92" s="76">
        <f>'Marks Entry'!CM94</f>
        <v>0</v>
      </c>
      <c r="AD92" s="76">
        <f>'Marks Entry'!CN94</f>
        <v>0</v>
      </c>
      <c r="AE92" s="76">
        <f>'Marks Entry'!CO94</f>
        <v>0</v>
      </c>
      <c r="AF92" s="76">
        <f>'Marks Entry'!CP94</f>
        <v>0</v>
      </c>
      <c r="AG92" s="76">
        <f>'Marks Entry'!CQ94</f>
        <v>0</v>
      </c>
      <c r="AH92" s="76">
        <f>'Marks Entry'!CR94</f>
        <v>0</v>
      </c>
      <c r="AI92" s="76">
        <f>'Marks Entry'!CS94</f>
        <v>0</v>
      </c>
      <c r="AJ92" s="76">
        <f>'Marks Entry'!CT94</f>
        <v>0</v>
      </c>
      <c r="AK92" s="76">
        <f>'Marks Entry'!CU94</f>
        <v>0</v>
      </c>
      <c r="AL92" s="78">
        <f>'Marks Entry'!CV94</f>
        <v>0</v>
      </c>
      <c r="AM92" s="77">
        <f>'Marks Entry'!CW94</f>
        <v>0</v>
      </c>
      <c r="AN92" s="76">
        <f>'Marks Entry'!CX94</f>
        <v>0</v>
      </c>
      <c r="AO92" s="76">
        <f>'Marks Entry'!CY94</f>
        <v>0</v>
      </c>
      <c r="AP92" s="76">
        <f>'Marks Entry'!CZ94</f>
        <v>0</v>
      </c>
      <c r="AQ92" s="76">
        <f>'Marks Entry'!DA94</f>
        <v>0</v>
      </c>
      <c r="AR92" s="76">
        <f>'Marks Entry'!DB94</f>
        <v>0</v>
      </c>
      <c r="AS92" s="76">
        <f>'Marks Entry'!DC94</f>
        <v>0</v>
      </c>
      <c r="AT92" s="76">
        <f>'Marks Entry'!DD94</f>
        <v>0</v>
      </c>
      <c r="AU92" s="76">
        <f>'Marks Entry'!DE94</f>
        <v>0</v>
      </c>
      <c r="AV92" s="76">
        <f>'Marks Entry'!DF94</f>
        <v>0</v>
      </c>
      <c r="AW92" s="76">
        <f>'Marks Entry'!DG94</f>
        <v>0</v>
      </c>
      <c r="AX92" s="78">
        <f>'Marks Entry'!DH94</f>
        <v>0</v>
      </c>
      <c r="AY92" s="77">
        <f>'Marks Entry'!DI94</f>
        <v>0</v>
      </c>
      <c r="AZ92" s="76">
        <f>'Marks Entry'!DJ94</f>
        <v>0</v>
      </c>
      <c r="BA92" s="76">
        <f>'Marks Entry'!DK94</f>
        <v>0</v>
      </c>
      <c r="BB92" s="76">
        <f>'Marks Entry'!DL94</f>
        <v>0</v>
      </c>
      <c r="BC92" s="76">
        <f>'Marks Entry'!DM94</f>
        <v>0</v>
      </c>
      <c r="BD92" s="76">
        <f>'Marks Entry'!DN94</f>
        <v>0</v>
      </c>
      <c r="BE92" s="76">
        <f>'Marks Entry'!DO94</f>
        <v>0</v>
      </c>
      <c r="BF92" s="76">
        <f>'Marks Entry'!DP94</f>
        <v>0</v>
      </c>
      <c r="BG92" s="76">
        <f>'Marks Entry'!DQ94</f>
        <v>0</v>
      </c>
      <c r="BH92" s="76">
        <f>'Marks Entry'!DR94</f>
        <v>0</v>
      </c>
      <c r="BI92" s="76">
        <f>'Marks Entry'!DS94</f>
        <v>0</v>
      </c>
      <c r="BJ92" s="78">
        <f>'Marks Entry'!DT94</f>
        <v>0</v>
      </c>
      <c r="BK92" s="77">
        <f>'Marks Entry'!DU94</f>
        <v>0</v>
      </c>
      <c r="BL92" s="76">
        <f>'Marks Entry'!DV94</f>
        <v>0</v>
      </c>
      <c r="BM92" s="76">
        <f>'Marks Entry'!DW94</f>
        <v>0</v>
      </c>
      <c r="BN92" s="76">
        <f>'Marks Entry'!DX94</f>
        <v>0</v>
      </c>
      <c r="BO92" s="76">
        <f>'Marks Entry'!DY94</f>
        <v>0</v>
      </c>
      <c r="BP92" s="76">
        <f>'Marks Entry'!DZ94</f>
        <v>0</v>
      </c>
      <c r="BQ92" s="76">
        <f>'Marks Entry'!EA94</f>
        <v>0</v>
      </c>
      <c r="BR92" s="76">
        <f>'Marks Entry'!EB94</f>
        <v>0</v>
      </c>
      <c r="BS92" s="76">
        <f>'Marks Entry'!EC94</f>
        <v>0</v>
      </c>
      <c r="BT92" s="76">
        <f>'Marks Entry'!ED94</f>
        <v>0</v>
      </c>
      <c r="BU92" s="76">
        <f>'Marks Entry'!EE94</f>
        <v>0</v>
      </c>
      <c r="BV92" s="78">
        <f>'Marks Entry'!EF94</f>
        <v>0</v>
      </c>
      <c r="BW92" s="77">
        <f>IF($BW$2="","",'Marks Entry'!EG94)</f>
        <v>0</v>
      </c>
      <c r="BX92" s="76">
        <f>IF($BW$2="","",'Marks Entry'!EH94)</f>
        <v>0</v>
      </c>
      <c r="BY92" s="76">
        <f>IF($BW$2="","",'Marks Entry'!EI94)</f>
        <v>0</v>
      </c>
      <c r="BZ92" s="76">
        <f>IF($BW$2="","",'Marks Entry'!EJ94)</f>
        <v>0</v>
      </c>
      <c r="CA92" s="76">
        <f>IF($BW$2="","",'Marks Entry'!EK94)</f>
        <v>0</v>
      </c>
      <c r="CB92" s="76">
        <f>IF($BW$2="","",'Marks Entry'!EL94)</f>
        <v>0</v>
      </c>
      <c r="CC92" s="76">
        <f>IF($BW$2="","",'Marks Entry'!EM94)</f>
        <v>0</v>
      </c>
      <c r="CD92" s="76">
        <f>IF($BW$2="","",'Marks Entry'!EN94)</f>
        <v>0</v>
      </c>
      <c r="CE92" s="76">
        <f>IF($BW$2="","",'Marks Entry'!EO94)</f>
        <v>0</v>
      </c>
      <c r="CF92" s="76">
        <f>IF($BW$2="","",'Marks Entry'!EP94)</f>
        <v>0</v>
      </c>
      <c r="CG92" s="76">
        <f>IF($BW$2="","",'Marks Entry'!EQ94)</f>
        <v>0</v>
      </c>
      <c r="CH92" s="78">
        <f>IF($BW$2="","",'Marks Entry'!ER94)</f>
        <v>0</v>
      </c>
      <c r="CI92" s="77" t="str">
        <f>IF($CI$2="","",'Marks Entry'!ES94)</f>
        <v/>
      </c>
      <c r="CJ92" s="76" t="str">
        <f>IF($CI$2="","",'Marks Entry'!ET94)</f>
        <v/>
      </c>
      <c r="CK92" s="76" t="str">
        <f>IF($CI$2="","",'Marks Entry'!EU94)</f>
        <v/>
      </c>
      <c r="CL92" s="76" t="str">
        <f>IF($CI$2="","",'Marks Entry'!EV94)</f>
        <v/>
      </c>
      <c r="CM92" s="76" t="str">
        <f>IF($CI$2="","",'Marks Entry'!EW94)</f>
        <v/>
      </c>
      <c r="CN92" s="76" t="str">
        <f>IF($CI$2="","",'Marks Entry'!EX94)</f>
        <v/>
      </c>
      <c r="CO92" s="76" t="str">
        <f>IF($CI$2="","",'Marks Entry'!EY94)</f>
        <v/>
      </c>
      <c r="CP92" s="76" t="str">
        <f>IF($CI$2="","",'Marks Entry'!EZ94)</f>
        <v/>
      </c>
      <c r="CQ92" s="76" t="str">
        <f>IF($CI$2="","",'Marks Entry'!FA94)</f>
        <v/>
      </c>
      <c r="CR92" s="76" t="str">
        <f>IF($CI$2="","",'Marks Entry'!FB94)</f>
        <v/>
      </c>
      <c r="CS92" s="76" t="str">
        <f>IF($CI$2="","",'Marks Entry'!FC94)</f>
        <v/>
      </c>
      <c r="CT92" s="78" t="str">
        <f>IF($CI$2="","",'Marks Entry'!FD94)</f>
        <v/>
      </c>
      <c r="CU92" s="368">
        <f>'Marks Entry'!BU94</f>
        <v>0</v>
      </c>
      <c r="CV92" s="369">
        <f>'Marks Entry'!BV94</f>
        <v>0</v>
      </c>
      <c r="CW92" s="369">
        <f t="shared" si="36"/>
        <v>0</v>
      </c>
      <c r="CX92" s="102" t="str">
        <f t="shared" si="37"/>
        <v>D</v>
      </c>
      <c r="CY92" s="101">
        <f>'Marks Entry'!BW94</f>
        <v>0</v>
      </c>
      <c r="CZ92" s="102" t="str">
        <f t="shared" si="38"/>
        <v>D</v>
      </c>
      <c r="DA92" s="715"/>
      <c r="DB92" s="47">
        <f t="shared" si="39"/>
        <v>0</v>
      </c>
      <c r="DC92" s="51">
        <f t="shared" si="40"/>
        <v>0</v>
      </c>
      <c r="DD92" s="51">
        <f t="shared" si="41"/>
        <v>0</v>
      </c>
      <c r="DE92" s="52">
        <f t="shared" si="42"/>
        <v>0</v>
      </c>
      <c r="DF92" s="304">
        <f t="shared" si="43"/>
        <v>0</v>
      </c>
      <c r="DG92" s="302">
        <f t="shared" si="44"/>
        <v>0</v>
      </c>
      <c r="DH92" s="302">
        <f t="shared" si="45"/>
        <v>0</v>
      </c>
      <c r="DI92" s="303">
        <f t="shared" si="46"/>
        <v>0</v>
      </c>
      <c r="DJ92" s="47">
        <f t="shared" si="47"/>
        <v>0</v>
      </c>
      <c r="DK92" s="51">
        <f t="shared" si="48"/>
        <v>0</v>
      </c>
      <c r="DL92" s="51">
        <f t="shared" si="49"/>
        <v>0</v>
      </c>
      <c r="DM92" s="52">
        <f t="shared" si="50"/>
        <v>0</v>
      </c>
      <c r="DN92" s="304">
        <f t="shared" si="51"/>
        <v>0</v>
      </c>
      <c r="DO92" s="302">
        <f t="shared" si="52"/>
        <v>0</v>
      </c>
      <c r="DP92" s="302">
        <f t="shared" si="53"/>
        <v>0</v>
      </c>
      <c r="DQ92" s="303">
        <f t="shared" si="54"/>
        <v>0</v>
      </c>
      <c r="DR92" s="47">
        <f t="shared" si="55"/>
        <v>0</v>
      </c>
      <c r="DS92" s="51">
        <f t="shared" si="56"/>
        <v>0</v>
      </c>
      <c r="DT92" s="51">
        <f t="shared" si="57"/>
        <v>0</v>
      </c>
      <c r="DU92" s="354">
        <f t="shared" si="58"/>
        <v>0</v>
      </c>
      <c r="DV92" s="304">
        <f t="shared" si="59"/>
        <v>0</v>
      </c>
      <c r="DW92" s="302">
        <f t="shared" si="60"/>
        <v>0</v>
      </c>
      <c r="DX92" s="302">
        <f t="shared" si="61"/>
        <v>0</v>
      </c>
      <c r="DY92" s="303">
        <f t="shared" si="62"/>
        <v>0</v>
      </c>
      <c r="DZ92" s="47" t="str">
        <f t="shared" si="63"/>
        <v/>
      </c>
      <c r="EA92" s="51" t="str">
        <f t="shared" si="64"/>
        <v/>
      </c>
      <c r="EB92" s="51" t="str">
        <f t="shared" si="65"/>
        <v/>
      </c>
      <c r="EC92" s="52" t="str">
        <f t="shared" si="66"/>
        <v/>
      </c>
      <c r="ED92" s="304">
        <f t="shared" si="67"/>
        <v>0</v>
      </c>
      <c r="EE92" s="306" t="str">
        <f t="shared" si="68"/>
        <v>D</v>
      </c>
      <c r="EF92" s="47">
        <f t="shared" si="69"/>
        <v>0</v>
      </c>
      <c r="EG92" s="48" t="str">
        <f t="shared" si="70"/>
        <v>D</v>
      </c>
      <c r="EH92" s="653"/>
    </row>
    <row r="93" spans="1:138" s="20" customFormat="1" ht="17.25" customHeight="1">
      <c r="A93" s="712"/>
      <c r="B93" s="90">
        <f t="shared" si="71"/>
        <v>0</v>
      </c>
      <c r="C93" s="19">
        <f>'Marks Entry'!D95</f>
        <v>0</v>
      </c>
      <c r="D93" s="19">
        <f>'Marks Entry'!E95</f>
        <v>0</v>
      </c>
      <c r="E93" s="106" t="str">
        <f>'Marks Entry'!F95</f>
        <v/>
      </c>
      <c r="F93" s="19">
        <f>'Marks Entry'!G95</f>
        <v>0</v>
      </c>
      <c r="G93" s="19">
        <f>'Marks Entry'!H95</f>
        <v>0</v>
      </c>
      <c r="H93" s="19">
        <f>'Marks Entry'!I95</f>
        <v>0</v>
      </c>
      <c r="I93" s="19">
        <f>'Marks Entry'!J95</f>
        <v>0</v>
      </c>
      <c r="J93" s="748">
        <f>'Marks Entry'!K95</f>
        <v>0</v>
      </c>
      <c r="K93" s="92" t="str">
        <f>'Marks Entry'!L95</f>
        <v/>
      </c>
      <c r="L93" s="93">
        <f>'Marks Entry'!M95</f>
        <v>0</v>
      </c>
      <c r="M93" s="94" t="str">
        <f>'Marks Entry'!N95</f>
        <v/>
      </c>
      <c r="N93" s="98">
        <f>'Marks Entry'!O95</f>
        <v>0</v>
      </c>
      <c r="O93" s="77">
        <f>'Marks Entry'!BY95</f>
        <v>0</v>
      </c>
      <c r="P93" s="76">
        <f>'Marks Entry'!BZ95</f>
        <v>0</v>
      </c>
      <c r="Q93" s="76">
        <f>'Marks Entry'!CA95</f>
        <v>0</v>
      </c>
      <c r="R93" s="76">
        <f>'Marks Entry'!CB95</f>
        <v>0</v>
      </c>
      <c r="S93" s="76">
        <f>'Marks Entry'!CC95</f>
        <v>0</v>
      </c>
      <c r="T93" s="76">
        <f>'Marks Entry'!CD95</f>
        <v>0</v>
      </c>
      <c r="U93" s="76">
        <f>'Marks Entry'!CE95</f>
        <v>0</v>
      </c>
      <c r="V93" s="76">
        <f>'Marks Entry'!CF95</f>
        <v>0</v>
      </c>
      <c r="W93" s="76">
        <f>'Marks Entry'!CG95</f>
        <v>0</v>
      </c>
      <c r="X93" s="76">
        <f>'Marks Entry'!CH95</f>
        <v>0</v>
      </c>
      <c r="Y93" s="76">
        <f>'Marks Entry'!CI95</f>
        <v>0</v>
      </c>
      <c r="Z93" s="78">
        <f>'Marks Entry'!CJ95</f>
        <v>0</v>
      </c>
      <c r="AA93" s="77">
        <f>'Marks Entry'!CK95</f>
        <v>0</v>
      </c>
      <c r="AB93" s="76">
        <f>'Marks Entry'!CL95</f>
        <v>0</v>
      </c>
      <c r="AC93" s="76">
        <f>'Marks Entry'!CM95</f>
        <v>0</v>
      </c>
      <c r="AD93" s="76">
        <f>'Marks Entry'!CN95</f>
        <v>0</v>
      </c>
      <c r="AE93" s="76">
        <f>'Marks Entry'!CO95</f>
        <v>0</v>
      </c>
      <c r="AF93" s="76">
        <f>'Marks Entry'!CP95</f>
        <v>0</v>
      </c>
      <c r="AG93" s="76">
        <f>'Marks Entry'!CQ95</f>
        <v>0</v>
      </c>
      <c r="AH93" s="76">
        <f>'Marks Entry'!CR95</f>
        <v>0</v>
      </c>
      <c r="AI93" s="76">
        <f>'Marks Entry'!CS95</f>
        <v>0</v>
      </c>
      <c r="AJ93" s="76">
        <f>'Marks Entry'!CT95</f>
        <v>0</v>
      </c>
      <c r="AK93" s="76">
        <f>'Marks Entry'!CU95</f>
        <v>0</v>
      </c>
      <c r="AL93" s="78">
        <f>'Marks Entry'!CV95</f>
        <v>0</v>
      </c>
      <c r="AM93" s="77">
        <f>'Marks Entry'!CW95</f>
        <v>0</v>
      </c>
      <c r="AN93" s="76">
        <f>'Marks Entry'!CX95</f>
        <v>0</v>
      </c>
      <c r="AO93" s="76">
        <f>'Marks Entry'!CY95</f>
        <v>0</v>
      </c>
      <c r="AP93" s="76">
        <f>'Marks Entry'!CZ95</f>
        <v>0</v>
      </c>
      <c r="AQ93" s="76">
        <f>'Marks Entry'!DA95</f>
        <v>0</v>
      </c>
      <c r="AR93" s="76">
        <f>'Marks Entry'!DB95</f>
        <v>0</v>
      </c>
      <c r="AS93" s="76">
        <f>'Marks Entry'!DC95</f>
        <v>0</v>
      </c>
      <c r="AT93" s="76">
        <f>'Marks Entry'!DD95</f>
        <v>0</v>
      </c>
      <c r="AU93" s="76">
        <f>'Marks Entry'!DE95</f>
        <v>0</v>
      </c>
      <c r="AV93" s="76">
        <f>'Marks Entry'!DF95</f>
        <v>0</v>
      </c>
      <c r="AW93" s="76">
        <f>'Marks Entry'!DG95</f>
        <v>0</v>
      </c>
      <c r="AX93" s="78">
        <f>'Marks Entry'!DH95</f>
        <v>0</v>
      </c>
      <c r="AY93" s="77">
        <f>'Marks Entry'!DI95</f>
        <v>0</v>
      </c>
      <c r="AZ93" s="76">
        <f>'Marks Entry'!DJ95</f>
        <v>0</v>
      </c>
      <c r="BA93" s="76">
        <f>'Marks Entry'!DK95</f>
        <v>0</v>
      </c>
      <c r="BB93" s="76">
        <f>'Marks Entry'!DL95</f>
        <v>0</v>
      </c>
      <c r="BC93" s="76">
        <f>'Marks Entry'!DM95</f>
        <v>0</v>
      </c>
      <c r="BD93" s="76">
        <f>'Marks Entry'!DN95</f>
        <v>0</v>
      </c>
      <c r="BE93" s="76">
        <f>'Marks Entry'!DO95</f>
        <v>0</v>
      </c>
      <c r="BF93" s="76">
        <f>'Marks Entry'!DP95</f>
        <v>0</v>
      </c>
      <c r="BG93" s="76">
        <f>'Marks Entry'!DQ95</f>
        <v>0</v>
      </c>
      <c r="BH93" s="76">
        <f>'Marks Entry'!DR95</f>
        <v>0</v>
      </c>
      <c r="BI93" s="76">
        <f>'Marks Entry'!DS95</f>
        <v>0</v>
      </c>
      <c r="BJ93" s="78">
        <f>'Marks Entry'!DT95</f>
        <v>0</v>
      </c>
      <c r="BK93" s="77">
        <f>'Marks Entry'!DU95</f>
        <v>0</v>
      </c>
      <c r="BL93" s="76">
        <f>'Marks Entry'!DV95</f>
        <v>0</v>
      </c>
      <c r="BM93" s="76">
        <f>'Marks Entry'!DW95</f>
        <v>0</v>
      </c>
      <c r="BN93" s="76">
        <f>'Marks Entry'!DX95</f>
        <v>0</v>
      </c>
      <c r="BO93" s="76">
        <f>'Marks Entry'!DY95</f>
        <v>0</v>
      </c>
      <c r="BP93" s="76">
        <f>'Marks Entry'!DZ95</f>
        <v>0</v>
      </c>
      <c r="BQ93" s="76">
        <f>'Marks Entry'!EA95</f>
        <v>0</v>
      </c>
      <c r="BR93" s="76">
        <f>'Marks Entry'!EB95</f>
        <v>0</v>
      </c>
      <c r="BS93" s="76">
        <f>'Marks Entry'!EC95</f>
        <v>0</v>
      </c>
      <c r="BT93" s="76">
        <f>'Marks Entry'!ED95</f>
        <v>0</v>
      </c>
      <c r="BU93" s="76">
        <f>'Marks Entry'!EE95</f>
        <v>0</v>
      </c>
      <c r="BV93" s="78">
        <f>'Marks Entry'!EF95</f>
        <v>0</v>
      </c>
      <c r="BW93" s="77">
        <f>IF($BW$2="","",'Marks Entry'!EG95)</f>
        <v>0</v>
      </c>
      <c r="BX93" s="76">
        <f>IF($BW$2="","",'Marks Entry'!EH95)</f>
        <v>0</v>
      </c>
      <c r="BY93" s="76">
        <f>IF($BW$2="","",'Marks Entry'!EI95)</f>
        <v>0</v>
      </c>
      <c r="BZ93" s="76">
        <f>IF($BW$2="","",'Marks Entry'!EJ95)</f>
        <v>0</v>
      </c>
      <c r="CA93" s="76">
        <f>IF($BW$2="","",'Marks Entry'!EK95)</f>
        <v>0</v>
      </c>
      <c r="CB93" s="76">
        <f>IF($BW$2="","",'Marks Entry'!EL95)</f>
        <v>0</v>
      </c>
      <c r="CC93" s="76">
        <f>IF($BW$2="","",'Marks Entry'!EM95)</f>
        <v>0</v>
      </c>
      <c r="CD93" s="76">
        <f>IF($BW$2="","",'Marks Entry'!EN95)</f>
        <v>0</v>
      </c>
      <c r="CE93" s="76">
        <f>IF($BW$2="","",'Marks Entry'!EO95)</f>
        <v>0</v>
      </c>
      <c r="CF93" s="76">
        <f>IF($BW$2="","",'Marks Entry'!EP95)</f>
        <v>0</v>
      </c>
      <c r="CG93" s="76">
        <f>IF($BW$2="","",'Marks Entry'!EQ95)</f>
        <v>0</v>
      </c>
      <c r="CH93" s="78">
        <f>IF($BW$2="","",'Marks Entry'!ER95)</f>
        <v>0</v>
      </c>
      <c r="CI93" s="77" t="str">
        <f>IF($CI$2="","",'Marks Entry'!ES95)</f>
        <v/>
      </c>
      <c r="CJ93" s="76" t="str">
        <f>IF($CI$2="","",'Marks Entry'!ET95)</f>
        <v/>
      </c>
      <c r="CK93" s="76" t="str">
        <f>IF($CI$2="","",'Marks Entry'!EU95)</f>
        <v/>
      </c>
      <c r="CL93" s="76" t="str">
        <f>IF($CI$2="","",'Marks Entry'!EV95)</f>
        <v/>
      </c>
      <c r="CM93" s="76" t="str">
        <f>IF($CI$2="","",'Marks Entry'!EW95)</f>
        <v/>
      </c>
      <c r="CN93" s="76" t="str">
        <f>IF($CI$2="","",'Marks Entry'!EX95)</f>
        <v/>
      </c>
      <c r="CO93" s="76" t="str">
        <f>IF($CI$2="","",'Marks Entry'!EY95)</f>
        <v/>
      </c>
      <c r="CP93" s="76" t="str">
        <f>IF($CI$2="","",'Marks Entry'!EZ95)</f>
        <v/>
      </c>
      <c r="CQ93" s="76" t="str">
        <f>IF($CI$2="","",'Marks Entry'!FA95)</f>
        <v/>
      </c>
      <c r="CR93" s="76" t="str">
        <f>IF($CI$2="","",'Marks Entry'!FB95)</f>
        <v/>
      </c>
      <c r="CS93" s="76" t="str">
        <f>IF($CI$2="","",'Marks Entry'!FC95)</f>
        <v/>
      </c>
      <c r="CT93" s="78" t="str">
        <f>IF($CI$2="","",'Marks Entry'!FD95)</f>
        <v/>
      </c>
      <c r="CU93" s="368">
        <f>'Marks Entry'!BU95</f>
        <v>0</v>
      </c>
      <c r="CV93" s="369">
        <f>'Marks Entry'!BV95</f>
        <v>0</v>
      </c>
      <c r="CW93" s="369">
        <f t="shared" si="36"/>
        <v>0</v>
      </c>
      <c r="CX93" s="102" t="str">
        <f t="shared" si="37"/>
        <v>D</v>
      </c>
      <c r="CY93" s="101">
        <f>'Marks Entry'!BW95</f>
        <v>0</v>
      </c>
      <c r="CZ93" s="102" t="str">
        <f t="shared" si="38"/>
        <v>D</v>
      </c>
      <c r="DA93" s="715"/>
      <c r="DB93" s="47">
        <f t="shared" si="39"/>
        <v>0</v>
      </c>
      <c r="DC93" s="51">
        <f t="shared" si="40"/>
        <v>0</v>
      </c>
      <c r="DD93" s="51">
        <f t="shared" si="41"/>
        <v>0</v>
      </c>
      <c r="DE93" s="52">
        <f t="shared" si="42"/>
        <v>0</v>
      </c>
      <c r="DF93" s="304">
        <f t="shared" si="43"/>
        <v>0</v>
      </c>
      <c r="DG93" s="302">
        <f t="shared" si="44"/>
        <v>0</v>
      </c>
      <c r="DH93" s="302">
        <f t="shared" si="45"/>
        <v>0</v>
      </c>
      <c r="DI93" s="303">
        <f t="shared" si="46"/>
        <v>0</v>
      </c>
      <c r="DJ93" s="47">
        <f t="shared" si="47"/>
        <v>0</v>
      </c>
      <c r="DK93" s="51">
        <f t="shared" si="48"/>
        <v>0</v>
      </c>
      <c r="DL93" s="51">
        <f t="shared" si="49"/>
        <v>0</v>
      </c>
      <c r="DM93" s="52">
        <f t="shared" si="50"/>
        <v>0</v>
      </c>
      <c r="DN93" s="304">
        <f t="shared" si="51"/>
        <v>0</v>
      </c>
      <c r="DO93" s="302">
        <f t="shared" si="52"/>
        <v>0</v>
      </c>
      <c r="DP93" s="302">
        <f t="shared" si="53"/>
        <v>0</v>
      </c>
      <c r="DQ93" s="303">
        <f t="shared" si="54"/>
        <v>0</v>
      </c>
      <c r="DR93" s="47">
        <f t="shared" si="55"/>
        <v>0</v>
      </c>
      <c r="DS93" s="51">
        <f t="shared" si="56"/>
        <v>0</v>
      </c>
      <c r="DT93" s="51">
        <f t="shared" si="57"/>
        <v>0</v>
      </c>
      <c r="DU93" s="354">
        <f t="shared" si="58"/>
        <v>0</v>
      </c>
      <c r="DV93" s="304">
        <f t="shared" si="59"/>
        <v>0</v>
      </c>
      <c r="DW93" s="302">
        <f t="shared" si="60"/>
        <v>0</v>
      </c>
      <c r="DX93" s="302">
        <f t="shared" si="61"/>
        <v>0</v>
      </c>
      <c r="DY93" s="303">
        <f t="shared" si="62"/>
        <v>0</v>
      </c>
      <c r="DZ93" s="47" t="str">
        <f t="shared" si="63"/>
        <v/>
      </c>
      <c r="EA93" s="51" t="str">
        <f t="shared" si="64"/>
        <v/>
      </c>
      <c r="EB93" s="51" t="str">
        <f t="shared" si="65"/>
        <v/>
      </c>
      <c r="EC93" s="52" t="str">
        <f t="shared" si="66"/>
        <v/>
      </c>
      <c r="ED93" s="304">
        <f t="shared" si="67"/>
        <v>0</v>
      </c>
      <c r="EE93" s="306" t="str">
        <f t="shared" si="68"/>
        <v>D</v>
      </c>
      <c r="EF93" s="47">
        <f t="shared" si="69"/>
        <v>0</v>
      </c>
      <c r="EG93" s="48" t="str">
        <f t="shared" si="70"/>
        <v>D</v>
      </c>
      <c r="EH93" s="653"/>
    </row>
    <row r="94" spans="1:138" s="20" customFormat="1" ht="17.25" customHeight="1">
      <c r="A94" s="712"/>
      <c r="B94" s="90">
        <f t="shared" si="71"/>
        <v>0</v>
      </c>
      <c r="C94" s="19">
        <f>'Marks Entry'!D96</f>
        <v>0</v>
      </c>
      <c r="D94" s="19">
        <f>'Marks Entry'!E96</f>
        <v>0</v>
      </c>
      <c r="E94" s="106" t="str">
        <f>'Marks Entry'!F96</f>
        <v/>
      </c>
      <c r="F94" s="19">
        <f>'Marks Entry'!G96</f>
        <v>0</v>
      </c>
      <c r="G94" s="19">
        <f>'Marks Entry'!H96</f>
        <v>0</v>
      </c>
      <c r="H94" s="19">
        <f>'Marks Entry'!I96</f>
        <v>0</v>
      </c>
      <c r="I94" s="19">
        <f>'Marks Entry'!J96</f>
        <v>0</v>
      </c>
      <c r="J94" s="748">
        <f>'Marks Entry'!K96</f>
        <v>0</v>
      </c>
      <c r="K94" s="92" t="str">
        <f>'Marks Entry'!L96</f>
        <v/>
      </c>
      <c r="L94" s="93">
        <f>'Marks Entry'!M96</f>
        <v>0</v>
      </c>
      <c r="M94" s="94" t="str">
        <f>'Marks Entry'!N96</f>
        <v/>
      </c>
      <c r="N94" s="98">
        <f>'Marks Entry'!O96</f>
        <v>0</v>
      </c>
      <c r="O94" s="77">
        <f>'Marks Entry'!BY96</f>
        <v>0</v>
      </c>
      <c r="P94" s="76">
        <f>'Marks Entry'!BZ96</f>
        <v>0</v>
      </c>
      <c r="Q94" s="76">
        <f>'Marks Entry'!CA96</f>
        <v>0</v>
      </c>
      <c r="R94" s="76">
        <f>'Marks Entry'!CB96</f>
        <v>0</v>
      </c>
      <c r="S94" s="76">
        <f>'Marks Entry'!CC96</f>
        <v>0</v>
      </c>
      <c r="T94" s="76">
        <f>'Marks Entry'!CD96</f>
        <v>0</v>
      </c>
      <c r="U94" s="76">
        <f>'Marks Entry'!CE96</f>
        <v>0</v>
      </c>
      <c r="V94" s="76">
        <f>'Marks Entry'!CF96</f>
        <v>0</v>
      </c>
      <c r="W94" s="76">
        <f>'Marks Entry'!CG96</f>
        <v>0</v>
      </c>
      <c r="X94" s="76">
        <f>'Marks Entry'!CH96</f>
        <v>0</v>
      </c>
      <c r="Y94" s="76">
        <f>'Marks Entry'!CI96</f>
        <v>0</v>
      </c>
      <c r="Z94" s="78">
        <f>'Marks Entry'!CJ96</f>
        <v>0</v>
      </c>
      <c r="AA94" s="77">
        <f>'Marks Entry'!CK96</f>
        <v>0</v>
      </c>
      <c r="AB94" s="76">
        <f>'Marks Entry'!CL96</f>
        <v>0</v>
      </c>
      <c r="AC94" s="76">
        <f>'Marks Entry'!CM96</f>
        <v>0</v>
      </c>
      <c r="AD94" s="76">
        <f>'Marks Entry'!CN96</f>
        <v>0</v>
      </c>
      <c r="AE94" s="76">
        <f>'Marks Entry'!CO96</f>
        <v>0</v>
      </c>
      <c r="AF94" s="76">
        <f>'Marks Entry'!CP96</f>
        <v>0</v>
      </c>
      <c r="AG94" s="76">
        <f>'Marks Entry'!CQ96</f>
        <v>0</v>
      </c>
      <c r="AH94" s="76">
        <f>'Marks Entry'!CR96</f>
        <v>0</v>
      </c>
      <c r="AI94" s="76">
        <f>'Marks Entry'!CS96</f>
        <v>0</v>
      </c>
      <c r="AJ94" s="76">
        <f>'Marks Entry'!CT96</f>
        <v>0</v>
      </c>
      <c r="AK94" s="76">
        <f>'Marks Entry'!CU96</f>
        <v>0</v>
      </c>
      <c r="AL94" s="78">
        <f>'Marks Entry'!CV96</f>
        <v>0</v>
      </c>
      <c r="AM94" s="77">
        <f>'Marks Entry'!CW96</f>
        <v>0</v>
      </c>
      <c r="AN94" s="76">
        <f>'Marks Entry'!CX96</f>
        <v>0</v>
      </c>
      <c r="AO94" s="76">
        <f>'Marks Entry'!CY96</f>
        <v>0</v>
      </c>
      <c r="AP94" s="76">
        <f>'Marks Entry'!CZ96</f>
        <v>0</v>
      </c>
      <c r="AQ94" s="76">
        <f>'Marks Entry'!DA96</f>
        <v>0</v>
      </c>
      <c r="AR94" s="76">
        <f>'Marks Entry'!DB96</f>
        <v>0</v>
      </c>
      <c r="AS94" s="76">
        <f>'Marks Entry'!DC96</f>
        <v>0</v>
      </c>
      <c r="AT94" s="76">
        <f>'Marks Entry'!DD96</f>
        <v>0</v>
      </c>
      <c r="AU94" s="76">
        <f>'Marks Entry'!DE96</f>
        <v>0</v>
      </c>
      <c r="AV94" s="76">
        <f>'Marks Entry'!DF96</f>
        <v>0</v>
      </c>
      <c r="AW94" s="76">
        <f>'Marks Entry'!DG96</f>
        <v>0</v>
      </c>
      <c r="AX94" s="78">
        <f>'Marks Entry'!DH96</f>
        <v>0</v>
      </c>
      <c r="AY94" s="77">
        <f>'Marks Entry'!DI96</f>
        <v>0</v>
      </c>
      <c r="AZ94" s="76">
        <f>'Marks Entry'!DJ96</f>
        <v>0</v>
      </c>
      <c r="BA94" s="76">
        <f>'Marks Entry'!DK96</f>
        <v>0</v>
      </c>
      <c r="BB94" s="76">
        <f>'Marks Entry'!DL96</f>
        <v>0</v>
      </c>
      <c r="BC94" s="76">
        <f>'Marks Entry'!DM96</f>
        <v>0</v>
      </c>
      <c r="BD94" s="76">
        <f>'Marks Entry'!DN96</f>
        <v>0</v>
      </c>
      <c r="BE94" s="76">
        <f>'Marks Entry'!DO96</f>
        <v>0</v>
      </c>
      <c r="BF94" s="76">
        <f>'Marks Entry'!DP96</f>
        <v>0</v>
      </c>
      <c r="BG94" s="76">
        <f>'Marks Entry'!DQ96</f>
        <v>0</v>
      </c>
      <c r="BH94" s="76">
        <f>'Marks Entry'!DR96</f>
        <v>0</v>
      </c>
      <c r="BI94" s="76">
        <f>'Marks Entry'!DS96</f>
        <v>0</v>
      </c>
      <c r="BJ94" s="78">
        <f>'Marks Entry'!DT96</f>
        <v>0</v>
      </c>
      <c r="BK94" s="77">
        <f>'Marks Entry'!DU96</f>
        <v>0</v>
      </c>
      <c r="BL94" s="76">
        <f>'Marks Entry'!DV96</f>
        <v>0</v>
      </c>
      <c r="BM94" s="76">
        <f>'Marks Entry'!DW96</f>
        <v>0</v>
      </c>
      <c r="BN94" s="76">
        <f>'Marks Entry'!DX96</f>
        <v>0</v>
      </c>
      <c r="BO94" s="76">
        <f>'Marks Entry'!DY96</f>
        <v>0</v>
      </c>
      <c r="BP94" s="76">
        <f>'Marks Entry'!DZ96</f>
        <v>0</v>
      </c>
      <c r="BQ94" s="76">
        <f>'Marks Entry'!EA96</f>
        <v>0</v>
      </c>
      <c r="BR94" s="76">
        <f>'Marks Entry'!EB96</f>
        <v>0</v>
      </c>
      <c r="BS94" s="76">
        <f>'Marks Entry'!EC96</f>
        <v>0</v>
      </c>
      <c r="BT94" s="76">
        <f>'Marks Entry'!ED96</f>
        <v>0</v>
      </c>
      <c r="BU94" s="76">
        <f>'Marks Entry'!EE96</f>
        <v>0</v>
      </c>
      <c r="BV94" s="78">
        <f>'Marks Entry'!EF96</f>
        <v>0</v>
      </c>
      <c r="BW94" s="77">
        <f>IF($BW$2="","",'Marks Entry'!EG96)</f>
        <v>0</v>
      </c>
      <c r="BX94" s="76">
        <f>IF($BW$2="","",'Marks Entry'!EH96)</f>
        <v>0</v>
      </c>
      <c r="BY94" s="76">
        <f>IF($BW$2="","",'Marks Entry'!EI96)</f>
        <v>0</v>
      </c>
      <c r="BZ94" s="76">
        <f>IF($BW$2="","",'Marks Entry'!EJ96)</f>
        <v>0</v>
      </c>
      <c r="CA94" s="76">
        <f>IF($BW$2="","",'Marks Entry'!EK96)</f>
        <v>0</v>
      </c>
      <c r="CB94" s="76">
        <f>IF($BW$2="","",'Marks Entry'!EL96)</f>
        <v>0</v>
      </c>
      <c r="CC94" s="76">
        <f>IF($BW$2="","",'Marks Entry'!EM96)</f>
        <v>0</v>
      </c>
      <c r="CD94" s="76">
        <f>IF($BW$2="","",'Marks Entry'!EN96)</f>
        <v>0</v>
      </c>
      <c r="CE94" s="76">
        <f>IF($BW$2="","",'Marks Entry'!EO96)</f>
        <v>0</v>
      </c>
      <c r="CF94" s="76">
        <f>IF($BW$2="","",'Marks Entry'!EP96)</f>
        <v>0</v>
      </c>
      <c r="CG94" s="76">
        <f>IF($BW$2="","",'Marks Entry'!EQ96)</f>
        <v>0</v>
      </c>
      <c r="CH94" s="78">
        <f>IF($BW$2="","",'Marks Entry'!ER96)</f>
        <v>0</v>
      </c>
      <c r="CI94" s="77" t="str">
        <f>IF($CI$2="","",'Marks Entry'!ES96)</f>
        <v/>
      </c>
      <c r="CJ94" s="76" t="str">
        <f>IF($CI$2="","",'Marks Entry'!ET96)</f>
        <v/>
      </c>
      <c r="CK94" s="76" t="str">
        <f>IF($CI$2="","",'Marks Entry'!EU96)</f>
        <v/>
      </c>
      <c r="CL94" s="76" t="str">
        <f>IF($CI$2="","",'Marks Entry'!EV96)</f>
        <v/>
      </c>
      <c r="CM94" s="76" t="str">
        <f>IF($CI$2="","",'Marks Entry'!EW96)</f>
        <v/>
      </c>
      <c r="CN94" s="76" t="str">
        <f>IF($CI$2="","",'Marks Entry'!EX96)</f>
        <v/>
      </c>
      <c r="CO94" s="76" t="str">
        <f>IF($CI$2="","",'Marks Entry'!EY96)</f>
        <v/>
      </c>
      <c r="CP94" s="76" t="str">
        <f>IF($CI$2="","",'Marks Entry'!EZ96)</f>
        <v/>
      </c>
      <c r="CQ94" s="76" t="str">
        <f>IF($CI$2="","",'Marks Entry'!FA96)</f>
        <v/>
      </c>
      <c r="CR94" s="76" t="str">
        <f>IF($CI$2="","",'Marks Entry'!FB96)</f>
        <v/>
      </c>
      <c r="CS94" s="76" t="str">
        <f>IF($CI$2="","",'Marks Entry'!FC96)</f>
        <v/>
      </c>
      <c r="CT94" s="78" t="str">
        <f>IF($CI$2="","",'Marks Entry'!FD96)</f>
        <v/>
      </c>
      <c r="CU94" s="368">
        <f>'Marks Entry'!BU96</f>
        <v>0</v>
      </c>
      <c r="CV94" s="369">
        <f>'Marks Entry'!BV96</f>
        <v>0</v>
      </c>
      <c r="CW94" s="369">
        <f t="shared" si="36"/>
        <v>0</v>
      </c>
      <c r="CX94" s="102" t="str">
        <f t="shared" si="37"/>
        <v>D</v>
      </c>
      <c r="CY94" s="101">
        <f>'Marks Entry'!BW96</f>
        <v>0</v>
      </c>
      <c r="CZ94" s="102" t="str">
        <f t="shared" si="38"/>
        <v>D</v>
      </c>
      <c r="DA94" s="715"/>
      <c r="DB94" s="47">
        <f t="shared" si="39"/>
        <v>0</v>
      </c>
      <c r="DC94" s="51">
        <f t="shared" si="40"/>
        <v>0</v>
      </c>
      <c r="DD94" s="51">
        <f t="shared" si="41"/>
        <v>0</v>
      </c>
      <c r="DE94" s="52">
        <f t="shared" si="42"/>
        <v>0</v>
      </c>
      <c r="DF94" s="304">
        <f t="shared" si="43"/>
        <v>0</v>
      </c>
      <c r="DG94" s="302">
        <f t="shared" si="44"/>
        <v>0</v>
      </c>
      <c r="DH94" s="302">
        <f t="shared" si="45"/>
        <v>0</v>
      </c>
      <c r="DI94" s="303">
        <f t="shared" si="46"/>
        <v>0</v>
      </c>
      <c r="DJ94" s="47">
        <f t="shared" si="47"/>
        <v>0</v>
      </c>
      <c r="DK94" s="51">
        <f t="shared" si="48"/>
        <v>0</v>
      </c>
      <c r="DL94" s="51">
        <f t="shared" si="49"/>
        <v>0</v>
      </c>
      <c r="DM94" s="52">
        <f t="shared" si="50"/>
        <v>0</v>
      </c>
      <c r="DN94" s="304">
        <f t="shared" si="51"/>
        <v>0</v>
      </c>
      <c r="DO94" s="302">
        <f t="shared" si="52"/>
        <v>0</v>
      </c>
      <c r="DP94" s="302">
        <f t="shared" si="53"/>
        <v>0</v>
      </c>
      <c r="DQ94" s="303">
        <f t="shared" si="54"/>
        <v>0</v>
      </c>
      <c r="DR94" s="47">
        <f t="shared" si="55"/>
        <v>0</v>
      </c>
      <c r="DS94" s="51">
        <f t="shared" si="56"/>
        <v>0</v>
      </c>
      <c r="DT94" s="51">
        <f t="shared" si="57"/>
        <v>0</v>
      </c>
      <c r="DU94" s="354">
        <f t="shared" si="58"/>
        <v>0</v>
      </c>
      <c r="DV94" s="304">
        <f t="shared" si="59"/>
        <v>0</v>
      </c>
      <c r="DW94" s="302">
        <f t="shared" si="60"/>
        <v>0</v>
      </c>
      <c r="DX94" s="302">
        <f t="shared" si="61"/>
        <v>0</v>
      </c>
      <c r="DY94" s="303">
        <f t="shared" si="62"/>
        <v>0</v>
      </c>
      <c r="DZ94" s="47" t="str">
        <f t="shared" si="63"/>
        <v/>
      </c>
      <c r="EA94" s="51" t="str">
        <f t="shared" si="64"/>
        <v/>
      </c>
      <c r="EB94" s="51" t="str">
        <f t="shared" si="65"/>
        <v/>
      </c>
      <c r="EC94" s="52" t="str">
        <f t="shared" si="66"/>
        <v/>
      </c>
      <c r="ED94" s="304">
        <f t="shared" si="67"/>
        <v>0</v>
      </c>
      <c r="EE94" s="306" t="str">
        <f t="shared" si="68"/>
        <v>D</v>
      </c>
      <c r="EF94" s="47">
        <f t="shared" si="69"/>
        <v>0</v>
      </c>
      <c r="EG94" s="48" t="str">
        <f t="shared" si="70"/>
        <v>D</v>
      </c>
      <c r="EH94" s="653"/>
    </row>
    <row r="95" spans="1:138" s="20" customFormat="1" ht="17.25" customHeight="1">
      <c r="A95" s="712"/>
      <c r="B95" s="90">
        <f t="shared" si="71"/>
        <v>0</v>
      </c>
      <c r="C95" s="19">
        <f>'Marks Entry'!D97</f>
        <v>0</v>
      </c>
      <c r="D95" s="19">
        <f>'Marks Entry'!E97</f>
        <v>0</v>
      </c>
      <c r="E95" s="106" t="str">
        <f>'Marks Entry'!F97</f>
        <v/>
      </c>
      <c r="F95" s="19">
        <f>'Marks Entry'!G97</f>
        <v>0</v>
      </c>
      <c r="G95" s="19">
        <f>'Marks Entry'!H97</f>
        <v>0</v>
      </c>
      <c r="H95" s="19">
        <f>'Marks Entry'!I97</f>
        <v>0</v>
      </c>
      <c r="I95" s="19">
        <f>'Marks Entry'!J97</f>
        <v>0</v>
      </c>
      <c r="J95" s="748">
        <f>'Marks Entry'!K97</f>
        <v>0</v>
      </c>
      <c r="K95" s="92" t="str">
        <f>'Marks Entry'!L97</f>
        <v/>
      </c>
      <c r="L95" s="93">
        <f>'Marks Entry'!M97</f>
        <v>0</v>
      </c>
      <c r="M95" s="94" t="str">
        <f>'Marks Entry'!N97</f>
        <v/>
      </c>
      <c r="N95" s="98">
        <f>'Marks Entry'!O97</f>
        <v>0</v>
      </c>
      <c r="O95" s="77">
        <f>'Marks Entry'!BY97</f>
        <v>0</v>
      </c>
      <c r="P95" s="76">
        <f>'Marks Entry'!BZ97</f>
        <v>0</v>
      </c>
      <c r="Q95" s="76">
        <f>'Marks Entry'!CA97</f>
        <v>0</v>
      </c>
      <c r="R95" s="76">
        <f>'Marks Entry'!CB97</f>
        <v>0</v>
      </c>
      <c r="S95" s="76">
        <f>'Marks Entry'!CC97</f>
        <v>0</v>
      </c>
      <c r="T95" s="76">
        <f>'Marks Entry'!CD97</f>
        <v>0</v>
      </c>
      <c r="U95" s="76">
        <f>'Marks Entry'!CE97</f>
        <v>0</v>
      </c>
      <c r="V95" s="76">
        <f>'Marks Entry'!CF97</f>
        <v>0</v>
      </c>
      <c r="W95" s="76">
        <f>'Marks Entry'!CG97</f>
        <v>0</v>
      </c>
      <c r="X95" s="76">
        <f>'Marks Entry'!CH97</f>
        <v>0</v>
      </c>
      <c r="Y95" s="76">
        <f>'Marks Entry'!CI97</f>
        <v>0</v>
      </c>
      <c r="Z95" s="78">
        <f>'Marks Entry'!CJ97</f>
        <v>0</v>
      </c>
      <c r="AA95" s="77">
        <f>'Marks Entry'!CK97</f>
        <v>0</v>
      </c>
      <c r="AB95" s="76">
        <f>'Marks Entry'!CL97</f>
        <v>0</v>
      </c>
      <c r="AC95" s="76">
        <f>'Marks Entry'!CM97</f>
        <v>0</v>
      </c>
      <c r="AD95" s="76">
        <f>'Marks Entry'!CN97</f>
        <v>0</v>
      </c>
      <c r="AE95" s="76">
        <f>'Marks Entry'!CO97</f>
        <v>0</v>
      </c>
      <c r="AF95" s="76">
        <f>'Marks Entry'!CP97</f>
        <v>0</v>
      </c>
      <c r="AG95" s="76">
        <f>'Marks Entry'!CQ97</f>
        <v>0</v>
      </c>
      <c r="AH95" s="76">
        <f>'Marks Entry'!CR97</f>
        <v>0</v>
      </c>
      <c r="AI95" s="76">
        <f>'Marks Entry'!CS97</f>
        <v>0</v>
      </c>
      <c r="AJ95" s="76">
        <f>'Marks Entry'!CT97</f>
        <v>0</v>
      </c>
      <c r="AK95" s="76">
        <f>'Marks Entry'!CU97</f>
        <v>0</v>
      </c>
      <c r="AL95" s="78">
        <f>'Marks Entry'!CV97</f>
        <v>0</v>
      </c>
      <c r="AM95" s="77">
        <f>'Marks Entry'!CW97</f>
        <v>0</v>
      </c>
      <c r="AN95" s="76">
        <f>'Marks Entry'!CX97</f>
        <v>0</v>
      </c>
      <c r="AO95" s="76">
        <f>'Marks Entry'!CY97</f>
        <v>0</v>
      </c>
      <c r="AP95" s="76">
        <f>'Marks Entry'!CZ97</f>
        <v>0</v>
      </c>
      <c r="AQ95" s="76">
        <f>'Marks Entry'!DA97</f>
        <v>0</v>
      </c>
      <c r="AR95" s="76">
        <f>'Marks Entry'!DB97</f>
        <v>0</v>
      </c>
      <c r="AS95" s="76">
        <f>'Marks Entry'!DC97</f>
        <v>0</v>
      </c>
      <c r="AT95" s="76">
        <f>'Marks Entry'!DD97</f>
        <v>0</v>
      </c>
      <c r="AU95" s="76">
        <f>'Marks Entry'!DE97</f>
        <v>0</v>
      </c>
      <c r="AV95" s="76">
        <f>'Marks Entry'!DF97</f>
        <v>0</v>
      </c>
      <c r="AW95" s="76">
        <f>'Marks Entry'!DG97</f>
        <v>0</v>
      </c>
      <c r="AX95" s="78">
        <f>'Marks Entry'!DH97</f>
        <v>0</v>
      </c>
      <c r="AY95" s="77">
        <f>'Marks Entry'!DI97</f>
        <v>0</v>
      </c>
      <c r="AZ95" s="76">
        <f>'Marks Entry'!DJ97</f>
        <v>0</v>
      </c>
      <c r="BA95" s="76">
        <f>'Marks Entry'!DK97</f>
        <v>0</v>
      </c>
      <c r="BB95" s="76">
        <f>'Marks Entry'!DL97</f>
        <v>0</v>
      </c>
      <c r="BC95" s="76">
        <f>'Marks Entry'!DM97</f>
        <v>0</v>
      </c>
      <c r="BD95" s="76">
        <f>'Marks Entry'!DN97</f>
        <v>0</v>
      </c>
      <c r="BE95" s="76">
        <f>'Marks Entry'!DO97</f>
        <v>0</v>
      </c>
      <c r="BF95" s="76">
        <f>'Marks Entry'!DP97</f>
        <v>0</v>
      </c>
      <c r="BG95" s="76">
        <f>'Marks Entry'!DQ97</f>
        <v>0</v>
      </c>
      <c r="BH95" s="76">
        <f>'Marks Entry'!DR97</f>
        <v>0</v>
      </c>
      <c r="BI95" s="76">
        <f>'Marks Entry'!DS97</f>
        <v>0</v>
      </c>
      <c r="BJ95" s="78">
        <f>'Marks Entry'!DT97</f>
        <v>0</v>
      </c>
      <c r="BK95" s="77">
        <f>'Marks Entry'!DU97</f>
        <v>0</v>
      </c>
      <c r="BL95" s="76">
        <f>'Marks Entry'!DV97</f>
        <v>0</v>
      </c>
      <c r="BM95" s="76">
        <f>'Marks Entry'!DW97</f>
        <v>0</v>
      </c>
      <c r="BN95" s="76">
        <f>'Marks Entry'!DX97</f>
        <v>0</v>
      </c>
      <c r="BO95" s="76">
        <f>'Marks Entry'!DY97</f>
        <v>0</v>
      </c>
      <c r="BP95" s="76">
        <f>'Marks Entry'!DZ97</f>
        <v>0</v>
      </c>
      <c r="BQ95" s="76">
        <f>'Marks Entry'!EA97</f>
        <v>0</v>
      </c>
      <c r="BR95" s="76">
        <f>'Marks Entry'!EB97</f>
        <v>0</v>
      </c>
      <c r="BS95" s="76">
        <f>'Marks Entry'!EC97</f>
        <v>0</v>
      </c>
      <c r="BT95" s="76">
        <f>'Marks Entry'!ED97</f>
        <v>0</v>
      </c>
      <c r="BU95" s="76">
        <f>'Marks Entry'!EE97</f>
        <v>0</v>
      </c>
      <c r="BV95" s="78">
        <f>'Marks Entry'!EF97</f>
        <v>0</v>
      </c>
      <c r="BW95" s="77">
        <f>IF($BW$2="","",'Marks Entry'!EG97)</f>
        <v>0</v>
      </c>
      <c r="BX95" s="76">
        <f>IF($BW$2="","",'Marks Entry'!EH97)</f>
        <v>0</v>
      </c>
      <c r="BY95" s="76">
        <f>IF($BW$2="","",'Marks Entry'!EI97)</f>
        <v>0</v>
      </c>
      <c r="BZ95" s="76">
        <f>IF($BW$2="","",'Marks Entry'!EJ97)</f>
        <v>0</v>
      </c>
      <c r="CA95" s="76">
        <f>IF($BW$2="","",'Marks Entry'!EK97)</f>
        <v>0</v>
      </c>
      <c r="CB95" s="76">
        <f>IF($BW$2="","",'Marks Entry'!EL97)</f>
        <v>0</v>
      </c>
      <c r="CC95" s="76">
        <f>IF($BW$2="","",'Marks Entry'!EM97)</f>
        <v>0</v>
      </c>
      <c r="CD95" s="76">
        <f>IF($BW$2="","",'Marks Entry'!EN97)</f>
        <v>0</v>
      </c>
      <c r="CE95" s="76">
        <f>IF($BW$2="","",'Marks Entry'!EO97)</f>
        <v>0</v>
      </c>
      <c r="CF95" s="76">
        <f>IF($BW$2="","",'Marks Entry'!EP97)</f>
        <v>0</v>
      </c>
      <c r="CG95" s="76">
        <f>IF($BW$2="","",'Marks Entry'!EQ97)</f>
        <v>0</v>
      </c>
      <c r="CH95" s="78">
        <f>IF($BW$2="","",'Marks Entry'!ER97)</f>
        <v>0</v>
      </c>
      <c r="CI95" s="77" t="str">
        <f>IF($CI$2="","",'Marks Entry'!ES97)</f>
        <v/>
      </c>
      <c r="CJ95" s="76" t="str">
        <f>IF($CI$2="","",'Marks Entry'!ET97)</f>
        <v/>
      </c>
      <c r="CK95" s="76" t="str">
        <f>IF($CI$2="","",'Marks Entry'!EU97)</f>
        <v/>
      </c>
      <c r="CL95" s="76" t="str">
        <f>IF($CI$2="","",'Marks Entry'!EV97)</f>
        <v/>
      </c>
      <c r="CM95" s="76" t="str">
        <f>IF($CI$2="","",'Marks Entry'!EW97)</f>
        <v/>
      </c>
      <c r="CN95" s="76" t="str">
        <f>IF($CI$2="","",'Marks Entry'!EX97)</f>
        <v/>
      </c>
      <c r="CO95" s="76" t="str">
        <f>IF($CI$2="","",'Marks Entry'!EY97)</f>
        <v/>
      </c>
      <c r="CP95" s="76" t="str">
        <f>IF($CI$2="","",'Marks Entry'!EZ97)</f>
        <v/>
      </c>
      <c r="CQ95" s="76" t="str">
        <f>IF($CI$2="","",'Marks Entry'!FA97)</f>
        <v/>
      </c>
      <c r="CR95" s="76" t="str">
        <f>IF($CI$2="","",'Marks Entry'!FB97)</f>
        <v/>
      </c>
      <c r="CS95" s="76" t="str">
        <f>IF($CI$2="","",'Marks Entry'!FC97)</f>
        <v/>
      </c>
      <c r="CT95" s="78" t="str">
        <f>IF($CI$2="","",'Marks Entry'!FD97)</f>
        <v/>
      </c>
      <c r="CU95" s="368">
        <f>'Marks Entry'!BU97</f>
        <v>0</v>
      </c>
      <c r="CV95" s="369">
        <f>'Marks Entry'!BV97</f>
        <v>0</v>
      </c>
      <c r="CW95" s="369">
        <f t="shared" si="36"/>
        <v>0</v>
      </c>
      <c r="CX95" s="102" t="str">
        <f t="shared" si="37"/>
        <v>D</v>
      </c>
      <c r="CY95" s="101">
        <f>'Marks Entry'!BW97</f>
        <v>0</v>
      </c>
      <c r="CZ95" s="102" t="str">
        <f t="shared" si="38"/>
        <v>D</v>
      </c>
      <c r="DA95" s="715"/>
      <c r="DB95" s="47">
        <f t="shared" si="39"/>
        <v>0</v>
      </c>
      <c r="DC95" s="51">
        <f t="shared" si="40"/>
        <v>0</v>
      </c>
      <c r="DD95" s="51">
        <f t="shared" si="41"/>
        <v>0</v>
      </c>
      <c r="DE95" s="52">
        <f t="shared" si="42"/>
        <v>0</v>
      </c>
      <c r="DF95" s="304">
        <f t="shared" si="43"/>
        <v>0</v>
      </c>
      <c r="DG95" s="302">
        <f t="shared" si="44"/>
        <v>0</v>
      </c>
      <c r="DH95" s="302">
        <f t="shared" si="45"/>
        <v>0</v>
      </c>
      <c r="DI95" s="303">
        <f t="shared" si="46"/>
        <v>0</v>
      </c>
      <c r="DJ95" s="47">
        <f t="shared" si="47"/>
        <v>0</v>
      </c>
      <c r="DK95" s="51">
        <f t="shared" si="48"/>
        <v>0</v>
      </c>
      <c r="DL95" s="51">
        <f t="shared" si="49"/>
        <v>0</v>
      </c>
      <c r="DM95" s="52">
        <f t="shared" si="50"/>
        <v>0</v>
      </c>
      <c r="DN95" s="304">
        <f t="shared" si="51"/>
        <v>0</v>
      </c>
      <c r="DO95" s="302">
        <f t="shared" si="52"/>
        <v>0</v>
      </c>
      <c r="DP95" s="302">
        <f t="shared" si="53"/>
        <v>0</v>
      </c>
      <c r="DQ95" s="303">
        <f t="shared" si="54"/>
        <v>0</v>
      </c>
      <c r="DR95" s="47">
        <f t="shared" si="55"/>
        <v>0</v>
      </c>
      <c r="DS95" s="51">
        <f t="shared" si="56"/>
        <v>0</v>
      </c>
      <c r="DT95" s="51">
        <f t="shared" si="57"/>
        <v>0</v>
      </c>
      <c r="DU95" s="354">
        <f t="shared" si="58"/>
        <v>0</v>
      </c>
      <c r="DV95" s="304">
        <f t="shared" si="59"/>
        <v>0</v>
      </c>
      <c r="DW95" s="302">
        <f t="shared" si="60"/>
        <v>0</v>
      </c>
      <c r="DX95" s="302">
        <f t="shared" si="61"/>
        <v>0</v>
      </c>
      <c r="DY95" s="303">
        <f t="shared" si="62"/>
        <v>0</v>
      </c>
      <c r="DZ95" s="47" t="str">
        <f t="shared" si="63"/>
        <v/>
      </c>
      <c r="EA95" s="51" t="str">
        <f t="shared" si="64"/>
        <v/>
      </c>
      <c r="EB95" s="51" t="str">
        <f t="shared" si="65"/>
        <v/>
      </c>
      <c r="EC95" s="52" t="str">
        <f t="shared" si="66"/>
        <v/>
      </c>
      <c r="ED95" s="304">
        <f t="shared" si="67"/>
        <v>0</v>
      </c>
      <c r="EE95" s="306" t="str">
        <f t="shared" si="68"/>
        <v>D</v>
      </c>
      <c r="EF95" s="47">
        <f t="shared" si="69"/>
        <v>0</v>
      </c>
      <c r="EG95" s="48" t="str">
        <f t="shared" si="70"/>
        <v>D</v>
      </c>
      <c r="EH95" s="653"/>
    </row>
    <row r="96" spans="1:138" s="20" customFormat="1" ht="17.25" customHeight="1">
      <c r="A96" s="712"/>
      <c r="B96" s="90">
        <f t="shared" si="71"/>
        <v>0</v>
      </c>
      <c r="C96" s="19">
        <f>'Marks Entry'!D98</f>
        <v>0</v>
      </c>
      <c r="D96" s="19">
        <f>'Marks Entry'!E98</f>
        <v>0</v>
      </c>
      <c r="E96" s="106" t="str">
        <f>'Marks Entry'!F98</f>
        <v/>
      </c>
      <c r="F96" s="19">
        <f>'Marks Entry'!G98</f>
        <v>0</v>
      </c>
      <c r="G96" s="19">
        <f>'Marks Entry'!H98</f>
        <v>0</v>
      </c>
      <c r="H96" s="19">
        <f>'Marks Entry'!I98</f>
        <v>0</v>
      </c>
      <c r="I96" s="19">
        <f>'Marks Entry'!J98</f>
        <v>0</v>
      </c>
      <c r="J96" s="748">
        <f>'Marks Entry'!K98</f>
        <v>0</v>
      </c>
      <c r="K96" s="92" t="str">
        <f>'Marks Entry'!L98</f>
        <v/>
      </c>
      <c r="L96" s="93">
        <f>'Marks Entry'!M98</f>
        <v>0</v>
      </c>
      <c r="M96" s="94" t="str">
        <f>'Marks Entry'!N98</f>
        <v/>
      </c>
      <c r="N96" s="98">
        <f>'Marks Entry'!O98</f>
        <v>0</v>
      </c>
      <c r="O96" s="77">
        <f>'Marks Entry'!BY98</f>
        <v>0</v>
      </c>
      <c r="P96" s="76">
        <f>'Marks Entry'!BZ98</f>
        <v>0</v>
      </c>
      <c r="Q96" s="76">
        <f>'Marks Entry'!CA98</f>
        <v>0</v>
      </c>
      <c r="R96" s="76">
        <f>'Marks Entry'!CB98</f>
        <v>0</v>
      </c>
      <c r="S96" s="76">
        <f>'Marks Entry'!CC98</f>
        <v>0</v>
      </c>
      <c r="T96" s="76">
        <f>'Marks Entry'!CD98</f>
        <v>0</v>
      </c>
      <c r="U96" s="76">
        <f>'Marks Entry'!CE98</f>
        <v>0</v>
      </c>
      <c r="V96" s="76">
        <f>'Marks Entry'!CF98</f>
        <v>0</v>
      </c>
      <c r="W96" s="76">
        <f>'Marks Entry'!CG98</f>
        <v>0</v>
      </c>
      <c r="X96" s="76">
        <f>'Marks Entry'!CH98</f>
        <v>0</v>
      </c>
      <c r="Y96" s="76">
        <f>'Marks Entry'!CI98</f>
        <v>0</v>
      </c>
      <c r="Z96" s="78">
        <f>'Marks Entry'!CJ98</f>
        <v>0</v>
      </c>
      <c r="AA96" s="77">
        <f>'Marks Entry'!CK98</f>
        <v>0</v>
      </c>
      <c r="AB96" s="76">
        <f>'Marks Entry'!CL98</f>
        <v>0</v>
      </c>
      <c r="AC96" s="76">
        <f>'Marks Entry'!CM98</f>
        <v>0</v>
      </c>
      <c r="AD96" s="76">
        <f>'Marks Entry'!CN98</f>
        <v>0</v>
      </c>
      <c r="AE96" s="76">
        <f>'Marks Entry'!CO98</f>
        <v>0</v>
      </c>
      <c r="AF96" s="76">
        <f>'Marks Entry'!CP98</f>
        <v>0</v>
      </c>
      <c r="AG96" s="76">
        <f>'Marks Entry'!CQ98</f>
        <v>0</v>
      </c>
      <c r="AH96" s="76">
        <f>'Marks Entry'!CR98</f>
        <v>0</v>
      </c>
      <c r="AI96" s="76">
        <f>'Marks Entry'!CS98</f>
        <v>0</v>
      </c>
      <c r="AJ96" s="76">
        <f>'Marks Entry'!CT98</f>
        <v>0</v>
      </c>
      <c r="AK96" s="76">
        <f>'Marks Entry'!CU98</f>
        <v>0</v>
      </c>
      <c r="AL96" s="78">
        <f>'Marks Entry'!CV98</f>
        <v>0</v>
      </c>
      <c r="AM96" s="77">
        <f>'Marks Entry'!CW98</f>
        <v>0</v>
      </c>
      <c r="AN96" s="76">
        <f>'Marks Entry'!CX98</f>
        <v>0</v>
      </c>
      <c r="AO96" s="76">
        <f>'Marks Entry'!CY98</f>
        <v>0</v>
      </c>
      <c r="AP96" s="76">
        <f>'Marks Entry'!CZ98</f>
        <v>0</v>
      </c>
      <c r="AQ96" s="76">
        <f>'Marks Entry'!DA98</f>
        <v>0</v>
      </c>
      <c r="AR96" s="76">
        <f>'Marks Entry'!DB98</f>
        <v>0</v>
      </c>
      <c r="AS96" s="76">
        <f>'Marks Entry'!DC98</f>
        <v>0</v>
      </c>
      <c r="AT96" s="76">
        <f>'Marks Entry'!DD98</f>
        <v>0</v>
      </c>
      <c r="AU96" s="76">
        <f>'Marks Entry'!DE98</f>
        <v>0</v>
      </c>
      <c r="AV96" s="76">
        <f>'Marks Entry'!DF98</f>
        <v>0</v>
      </c>
      <c r="AW96" s="76">
        <f>'Marks Entry'!DG98</f>
        <v>0</v>
      </c>
      <c r="AX96" s="78">
        <f>'Marks Entry'!DH98</f>
        <v>0</v>
      </c>
      <c r="AY96" s="77">
        <f>'Marks Entry'!DI98</f>
        <v>0</v>
      </c>
      <c r="AZ96" s="76">
        <f>'Marks Entry'!DJ98</f>
        <v>0</v>
      </c>
      <c r="BA96" s="76">
        <f>'Marks Entry'!DK98</f>
        <v>0</v>
      </c>
      <c r="BB96" s="76">
        <f>'Marks Entry'!DL98</f>
        <v>0</v>
      </c>
      <c r="BC96" s="76">
        <f>'Marks Entry'!DM98</f>
        <v>0</v>
      </c>
      <c r="BD96" s="76">
        <f>'Marks Entry'!DN98</f>
        <v>0</v>
      </c>
      <c r="BE96" s="76">
        <f>'Marks Entry'!DO98</f>
        <v>0</v>
      </c>
      <c r="BF96" s="76">
        <f>'Marks Entry'!DP98</f>
        <v>0</v>
      </c>
      <c r="BG96" s="76">
        <f>'Marks Entry'!DQ98</f>
        <v>0</v>
      </c>
      <c r="BH96" s="76">
        <f>'Marks Entry'!DR98</f>
        <v>0</v>
      </c>
      <c r="BI96" s="76">
        <f>'Marks Entry'!DS98</f>
        <v>0</v>
      </c>
      <c r="BJ96" s="78">
        <f>'Marks Entry'!DT98</f>
        <v>0</v>
      </c>
      <c r="BK96" s="77">
        <f>'Marks Entry'!DU98</f>
        <v>0</v>
      </c>
      <c r="BL96" s="76">
        <f>'Marks Entry'!DV98</f>
        <v>0</v>
      </c>
      <c r="BM96" s="76">
        <f>'Marks Entry'!DW98</f>
        <v>0</v>
      </c>
      <c r="BN96" s="76">
        <f>'Marks Entry'!DX98</f>
        <v>0</v>
      </c>
      <c r="BO96" s="76">
        <f>'Marks Entry'!DY98</f>
        <v>0</v>
      </c>
      <c r="BP96" s="76">
        <f>'Marks Entry'!DZ98</f>
        <v>0</v>
      </c>
      <c r="BQ96" s="76">
        <f>'Marks Entry'!EA98</f>
        <v>0</v>
      </c>
      <c r="BR96" s="76">
        <f>'Marks Entry'!EB98</f>
        <v>0</v>
      </c>
      <c r="BS96" s="76">
        <f>'Marks Entry'!EC98</f>
        <v>0</v>
      </c>
      <c r="BT96" s="76">
        <f>'Marks Entry'!ED98</f>
        <v>0</v>
      </c>
      <c r="BU96" s="76">
        <f>'Marks Entry'!EE98</f>
        <v>0</v>
      </c>
      <c r="BV96" s="78">
        <f>'Marks Entry'!EF98</f>
        <v>0</v>
      </c>
      <c r="BW96" s="77">
        <f>IF($BW$2="","",'Marks Entry'!EG98)</f>
        <v>0</v>
      </c>
      <c r="BX96" s="76">
        <f>IF($BW$2="","",'Marks Entry'!EH98)</f>
        <v>0</v>
      </c>
      <c r="BY96" s="76">
        <f>IF($BW$2="","",'Marks Entry'!EI98)</f>
        <v>0</v>
      </c>
      <c r="BZ96" s="76">
        <f>IF($BW$2="","",'Marks Entry'!EJ98)</f>
        <v>0</v>
      </c>
      <c r="CA96" s="76">
        <f>IF($BW$2="","",'Marks Entry'!EK98)</f>
        <v>0</v>
      </c>
      <c r="CB96" s="76">
        <f>IF($BW$2="","",'Marks Entry'!EL98)</f>
        <v>0</v>
      </c>
      <c r="CC96" s="76">
        <f>IF($BW$2="","",'Marks Entry'!EM98)</f>
        <v>0</v>
      </c>
      <c r="CD96" s="76">
        <f>IF($BW$2="","",'Marks Entry'!EN98)</f>
        <v>0</v>
      </c>
      <c r="CE96" s="76">
        <f>IF($BW$2="","",'Marks Entry'!EO98)</f>
        <v>0</v>
      </c>
      <c r="CF96" s="76">
        <f>IF($BW$2="","",'Marks Entry'!EP98)</f>
        <v>0</v>
      </c>
      <c r="CG96" s="76">
        <f>IF($BW$2="","",'Marks Entry'!EQ98)</f>
        <v>0</v>
      </c>
      <c r="CH96" s="78">
        <f>IF($BW$2="","",'Marks Entry'!ER98)</f>
        <v>0</v>
      </c>
      <c r="CI96" s="77" t="str">
        <f>IF($CI$2="","",'Marks Entry'!ES98)</f>
        <v/>
      </c>
      <c r="CJ96" s="76" t="str">
        <f>IF($CI$2="","",'Marks Entry'!ET98)</f>
        <v/>
      </c>
      <c r="CK96" s="76" t="str">
        <f>IF($CI$2="","",'Marks Entry'!EU98)</f>
        <v/>
      </c>
      <c r="CL96" s="76" t="str">
        <f>IF($CI$2="","",'Marks Entry'!EV98)</f>
        <v/>
      </c>
      <c r="CM96" s="76" t="str">
        <f>IF($CI$2="","",'Marks Entry'!EW98)</f>
        <v/>
      </c>
      <c r="CN96" s="76" t="str">
        <f>IF($CI$2="","",'Marks Entry'!EX98)</f>
        <v/>
      </c>
      <c r="CO96" s="76" t="str">
        <f>IF($CI$2="","",'Marks Entry'!EY98)</f>
        <v/>
      </c>
      <c r="CP96" s="76" t="str">
        <f>IF($CI$2="","",'Marks Entry'!EZ98)</f>
        <v/>
      </c>
      <c r="CQ96" s="76" t="str">
        <f>IF($CI$2="","",'Marks Entry'!FA98)</f>
        <v/>
      </c>
      <c r="CR96" s="76" t="str">
        <f>IF($CI$2="","",'Marks Entry'!FB98)</f>
        <v/>
      </c>
      <c r="CS96" s="76" t="str">
        <f>IF($CI$2="","",'Marks Entry'!FC98)</f>
        <v/>
      </c>
      <c r="CT96" s="78" t="str">
        <f>IF($CI$2="","",'Marks Entry'!FD98)</f>
        <v/>
      </c>
      <c r="CU96" s="368">
        <f>'Marks Entry'!BU98</f>
        <v>0</v>
      </c>
      <c r="CV96" s="369">
        <f>'Marks Entry'!BV98</f>
        <v>0</v>
      </c>
      <c r="CW96" s="369">
        <f t="shared" si="36"/>
        <v>0</v>
      </c>
      <c r="CX96" s="102" t="str">
        <f t="shared" si="37"/>
        <v>D</v>
      </c>
      <c r="CY96" s="101">
        <f>'Marks Entry'!BW98</f>
        <v>0</v>
      </c>
      <c r="CZ96" s="102" t="str">
        <f t="shared" si="38"/>
        <v>D</v>
      </c>
      <c r="DA96" s="715"/>
      <c r="DB96" s="47">
        <f t="shared" si="39"/>
        <v>0</v>
      </c>
      <c r="DC96" s="51">
        <f t="shared" si="40"/>
        <v>0</v>
      </c>
      <c r="DD96" s="51">
        <f t="shared" si="41"/>
        <v>0</v>
      </c>
      <c r="DE96" s="52">
        <f t="shared" si="42"/>
        <v>0</v>
      </c>
      <c r="DF96" s="304">
        <f t="shared" si="43"/>
        <v>0</v>
      </c>
      <c r="DG96" s="302">
        <f t="shared" si="44"/>
        <v>0</v>
      </c>
      <c r="DH96" s="302">
        <f t="shared" si="45"/>
        <v>0</v>
      </c>
      <c r="DI96" s="303">
        <f t="shared" si="46"/>
        <v>0</v>
      </c>
      <c r="DJ96" s="47">
        <f t="shared" si="47"/>
        <v>0</v>
      </c>
      <c r="DK96" s="51">
        <f t="shared" si="48"/>
        <v>0</v>
      </c>
      <c r="DL96" s="51">
        <f t="shared" si="49"/>
        <v>0</v>
      </c>
      <c r="DM96" s="52">
        <f t="shared" si="50"/>
        <v>0</v>
      </c>
      <c r="DN96" s="304">
        <f t="shared" si="51"/>
        <v>0</v>
      </c>
      <c r="DO96" s="302">
        <f t="shared" si="52"/>
        <v>0</v>
      </c>
      <c r="DP96" s="302">
        <f t="shared" si="53"/>
        <v>0</v>
      </c>
      <c r="DQ96" s="303">
        <f t="shared" si="54"/>
        <v>0</v>
      </c>
      <c r="DR96" s="47">
        <f t="shared" si="55"/>
        <v>0</v>
      </c>
      <c r="DS96" s="51">
        <f t="shared" si="56"/>
        <v>0</v>
      </c>
      <c r="DT96" s="51">
        <f t="shared" si="57"/>
        <v>0</v>
      </c>
      <c r="DU96" s="354">
        <f t="shared" si="58"/>
        <v>0</v>
      </c>
      <c r="DV96" s="304">
        <f t="shared" si="59"/>
        <v>0</v>
      </c>
      <c r="DW96" s="302">
        <f t="shared" si="60"/>
        <v>0</v>
      </c>
      <c r="DX96" s="302">
        <f t="shared" si="61"/>
        <v>0</v>
      </c>
      <c r="DY96" s="303">
        <f t="shared" si="62"/>
        <v>0</v>
      </c>
      <c r="DZ96" s="47" t="str">
        <f t="shared" si="63"/>
        <v/>
      </c>
      <c r="EA96" s="51" t="str">
        <f t="shared" si="64"/>
        <v/>
      </c>
      <c r="EB96" s="51" t="str">
        <f t="shared" si="65"/>
        <v/>
      </c>
      <c r="EC96" s="52" t="str">
        <f t="shared" si="66"/>
        <v/>
      </c>
      <c r="ED96" s="304">
        <f t="shared" si="67"/>
        <v>0</v>
      </c>
      <c r="EE96" s="306" t="str">
        <f t="shared" si="68"/>
        <v>D</v>
      </c>
      <c r="EF96" s="47">
        <f t="shared" si="69"/>
        <v>0</v>
      </c>
      <c r="EG96" s="48" t="str">
        <f t="shared" si="70"/>
        <v>D</v>
      </c>
      <c r="EH96" s="653"/>
    </row>
    <row r="97" spans="1:138" s="20" customFormat="1" ht="17.25" customHeight="1">
      <c r="A97" s="712"/>
      <c r="B97" s="90">
        <f t="shared" si="71"/>
        <v>0</v>
      </c>
      <c r="C97" s="19">
        <f>'Marks Entry'!D99</f>
        <v>0</v>
      </c>
      <c r="D97" s="19">
        <f>'Marks Entry'!E99</f>
        <v>0</v>
      </c>
      <c r="E97" s="106" t="str">
        <f>'Marks Entry'!F99</f>
        <v/>
      </c>
      <c r="F97" s="19">
        <f>'Marks Entry'!G99</f>
        <v>0</v>
      </c>
      <c r="G97" s="19">
        <f>'Marks Entry'!H99</f>
        <v>0</v>
      </c>
      <c r="H97" s="19">
        <f>'Marks Entry'!I99</f>
        <v>0</v>
      </c>
      <c r="I97" s="19">
        <f>'Marks Entry'!J99</f>
        <v>0</v>
      </c>
      <c r="J97" s="748">
        <f>'Marks Entry'!K99</f>
        <v>0</v>
      </c>
      <c r="K97" s="92" t="str">
        <f>'Marks Entry'!L99</f>
        <v/>
      </c>
      <c r="L97" s="93">
        <f>'Marks Entry'!M99</f>
        <v>0</v>
      </c>
      <c r="M97" s="94" t="str">
        <f>'Marks Entry'!N99</f>
        <v/>
      </c>
      <c r="N97" s="98">
        <f>'Marks Entry'!O99</f>
        <v>0</v>
      </c>
      <c r="O97" s="77">
        <f>'Marks Entry'!BY99</f>
        <v>0</v>
      </c>
      <c r="P97" s="76">
        <f>'Marks Entry'!BZ99</f>
        <v>0</v>
      </c>
      <c r="Q97" s="76">
        <f>'Marks Entry'!CA99</f>
        <v>0</v>
      </c>
      <c r="R97" s="76">
        <f>'Marks Entry'!CB99</f>
        <v>0</v>
      </c>
      <c r="S97" s="76">
        <f>'Marks Entry'!CC99</f>
        <v>0</v>
      </c>
      <c r="T97" s="76">
        <f>'Marks Entry'!CD99</f>
        <v>0</v>
      </c>
      <c r="U97" s="76">
        <f>'Marks Entry'!CE99</f>
        <v>0</v>
      </c>
      <c r="V97" s="76">
        <f>'Marks Entry'!CF99</f>
        <v>0</v>
      </c>
      <c r="W97" s="76">
        <f>'Marks Entry'!CG99</f>
        <v>0</v>
      </c>
      <c r="X97" s="76">
        <f>'Marks Entry'!CH99</f>
        <v>0</v>
      </c>
      <c r="Y97" s="76">
        <f>'Marks Entry'!CI99</f>
        <v>0</v>
      </c>
      <c r="Z97" s="78">
        <f>'Marks Entry'!CJ99</f>
        <v>0</v>
      </c>
      <c r="AA97" s="77">
        <f>'Marks Entry'!CK99</f>
        <v>0</v>
      </c>
      <c r="AB97" s="76">
        <f>'Marks Entry'!CL99</f>
        <v>0</v>
      </c>
      <c r="AC97" s="76">
        <f>'Marks Entry'!CM99</f>
        <v>0</v>
      </c>
      <c r="AD97" s="76">
        <f>'Marks Entry'!CN99</f>
        <v>0</v>
      </c>
      <c r="AE97" s="76">
        <f>'Marks Entry'!CO99</f>
        <v>0</v>
      </c>
      <c r="AF97" s="76">
        <f>'Marks Entry'!CP99</f>
        <v>0</v>
      </c>
      <c r="AG97" s="76">
        <f>'Marks Entry'!CQ99</f>
        <v>0</v>
      </c>
      <c r="AH97" s="76">
        <f>'Marks Entry'!CR99</f>
        <v>0</v>
      </c>
      <c r="AI97" s="76">
        <f>'Marks Entry'!CS99</f>
        <v>0</v>
      </c>
      <c r="AJ97" s="76">
        <f>'Marks Entry'!CT99</f>
        <v>0</v>
      </c>
      <c r="AK97" s="76">
        <f>'Marks Entry'!CU99</f>
        <v>0</v>
      </c>
      <c r="AL97" s="78">
        <f>'Marks Entry'!CV99</f>
        <v>0</v>
      </c>
      <c r="AM97" s="77">
        <f>'Marks Entry'!CW99</f>
        <v>0</v>
      </c>
      <c r="AN97" s="76">
        <f>'Marks Entry'!CX99</f>
        <v>0</v>
      </c>
      <c r="AO97" s="76">
        <f>'Marks Entry'!CY99</f>
        <v>0</v>
      </c>
      <c r="AP97" s="76">
        <f>'Marks Entry'!CZ99</f>
        <v>0</v>
      </c>
      <c r="AQ97" s="76">
        <f>'Marks Entry'!DA99</f>
        <v>0</v>
      </c>
      <c r="AR97" s="76">
        <f>'Marks Entry'!DB99</f>
        <v>0</v>
      </c>
      <c r="AS97" s="76">
        <f>'Marks Entry'!DC99</f>
        <v>0</v>
      </c>
      <c r="AT97" s="76">
        <f>'Marks Entry'!DD99</f>
        <v>0</v>
      </c>
      <c r="AU97" s="76">
        <f>'Marks Entry'!DE99</f>
        <v>0</v>
      </c>
      <c r="AV97" s="76">
        <f>'Marks Entry'!DF99</f>
        <v>0</v>
      </c>
      <c r="AW97" s="76">
        <f>'Marks Entry'!DG99</f>
        <v>0</v>
      </c>
      <c r="AX97" s="78">
        <f>'Marks Entry'!DH99</f>
        <v>0</v>
      </c>
      <c r="AY97" s="77">
        <f>'Marks Entry'!DI99</f>
        <v>0</v>
      </c>
      <c r="AZ97" s="76">
        <f>'Marks Entry'!DJ99</f>
        <v>0</v>
      </c>
      <c r="BA97" s="76">
        <f>'Marks Entry'!DK99</f>
        <v>0</v>
      </c>
      <c r="BB97" s="76">
        <f>'Marks Entry'!DL99</f>
        <v>0</v>
      </c>
      <c r="BC97" s="76">
        <f>'Marks Entry'!DM99</f>
        <v>0</v>
      </c>
      <c r="BD97" s="76">
        <f>'Marks Entry'!DN99</f>
        <v>0</v>
      </c>
      <c r="BE97" s="76">
        <f>'Marks Entry'!DO99</f>
        <v>0</v>
      </c>
      <c r="BF97" s="76">
        <f>'Marks Entry'!DP99</f>
        <v>0</v>
      </c>
      <c r="BG97" s="76">
        <f>'Marks Entry'!DQ99</f>
        <v>0</v>
      </c>
      <c r="BH97" s="76">
        <f>'Marks Entry'!DR99</f>
        <v>0</v>
      </c>
      <c r="BI97" s="76">
        <f>'Marks Entry'!DS99</f>
        <v>0</v>
      </c>
      <c r="BJ97" s="78">
        <f>'Marks Entry'!DT99</f>
        <v>0</v>
      </c>
      <c r="BK97" s="77">
        <f>'Marks Entry'!DU99</f>
        <v>0</v>
      </c>
      <c r="BL97" s="76">
        <f>'Marks Entry'!DV99</f>
        <v>0</v>
      </c>
      <c r="BM97" s="76">
        <f>'Marks Entry'!DW99</f>
        <v>0</v>
      </c>
      <c r="BN97" s="76">
        <f>'Marks Entry'!DX99</f>
        <v>0</v>
      </c>
      <c r="BO97" s="76">
        <f>'Marks Entry'!DY99</f>
        <v>0</v>
      </c>
      <c r="BP97" s="76">
        <f>'Marks Entry'!DZ99</f>
        <v>0</v>
      </c>
      <c r="BQ97" s="76">
        <f>'Marks Entry'!EA99</f>
        <v>0</v>
      </c>
      <c r="BR97" s="76">
        <f>'Marks Entry'!EB99</f>
        <v>0</v>
      </c>
      <c r="BS97" s="76">
        <f>'Marks Entry'!EC99</f>
        <v>0</v>
      </c>
      <c r="BT97" s="76">
        <f>'Marks Entry'!ED99</f>
        <v>0</v>
      </c>
      <c r="BU97" s="76">
        <f>'Marks Entry'!EE99</f>
        <v>0</v>
      </c>
      <c r="BV97" s="78">
        <f>'Marks Entry'!EF99</f>
        <v>0</v>
      </c>
      <c r="BW97" s="77">
        <f>IF($BW$2="","",'Marks Entry'!EG99)</f>
        <v>0</v>
      </c>
      <c r="BX97" s="76">
        <f>IF($BW$2="","",'Marks Entry'!EH99)</f>
        <v>0</v>
      </c>
      <c r="BY97" s="76">
        <f>IF($BW$2="","",'Marks Entry'!EI99)</f>
        <v>0</v>
      </c>
      <c r="BZ97" s="76">
        <f>IF($BW$2="","",'Marks Entry'!EJ99)</f>
        <v>0</v>
      </c>
      <c r="CA97" s="76">
        <f>IF($BW$2="","",'Marks Entry'!EK99)</f>
        <v>0</v>
      </c>
      <c r="CB97" s="76">
        <f>IF($BW$2="","",'Marks Entry'!EL99)</f>
        <v>0</v>
      </c>
      <c r="CC97" s="76">
        <f>IF($BW$2="","",'Marks Entry'!EM99)</f>
        <v>0</v>
      </c>
      <c r="CD97" s="76">
        <f>IF($BW$2="","",'Marks Entry'!EN99)</f>
        <v>0</v>
      </c>
      <c r="CE97" s="76">
        <f>IF($BW$2="","",'Marks Entry'!EO99)</f>
        <v>0</v>
      </c>
      <c r="CF97" s="76">
        <f>IF($BW$2="","",'Marks Entry'!EP99)</f>
        <v>0</v>
      </c>
      <c r="CG97" s="76">
        <f>IF($BW$2="","",'Marks Entry'!EQ99)</f>
        <v>0</v>
      </c>
      <c r="CH97" s="78">
        <f>IF($BW$2="","",'Marks Entry'!ER99)</f>
        <v>0</v>
      </c>
      <c r="CI97" s="77" t="str">
        <f>IF($CI$2="","",'Marks Entry'!ES99)</f>
        <v/>
      </c>
      <c r="CJ97" s="76" t="str">
        <f>IF($CI$2="","",'Marks Entry'!ET99)</f>
        <v/>
      </c>
      <c r="CK97" s="76" t="str">
        <f>IF($CI$2="","",'Marks Entry'!EU99)</f>
        <v/>
      </c>
      <c r="CL97" s="76" t="str">
        <f>IF($CI$2="","",'Marks Entry'!EV99)</f>
        <v/>
      </c>
      <c r="CM97" s="76" t="str">
        <f>IF($CI$2="","",'Marks Entry'!EW99)</f>
        <v/>
      </c>
      <c r="CN97" s="76" t="str">
        <f>IF($CI$2="","",'Marks Entry'!EX99)</f>
        <v/>
      </c>
      <c r="CO97" s="76" t="str">
        <f>IF($CI$2="","",'Marks Entry'!EY99)</f>
        <v/>
      </c>
      <c r="CP97" s="76" t="str">
        <f>IF($CI$2="","",'Marks Entry'!EZ99)</f>
        <v/>
      </c>
      <c r="CQ97" s="76" t="str">
        <f>IF($CI$2="","",'Marks Entry'!FA99)</f>
        <v/>
      </c>
      <c r="CR97" s="76" t="str">
        <f>IF($CI$2="","",'Marks Entry'!FB99)</f>
        <v/>
      </c>
      <c r="CS97" s="76" t="str">
        <f>IF($CI$2="","",'Marks Entry'!FC99)</f>
        <v/>
      </c>
      <c r="CT97" s="78" t="str">
        <f>IF($CI$2="","",'Marks Entry'!FD99)</f>
        <v/>
      </c>
      <c r="CU97" s="368">
        <f>'Marks Entry'!BU99</f>
        <v>0</v>
      </c>
      <c r="CV97" s="369">
        <f>'Marks Entry'!BV99</f>
        <v>0</v>
      </c>
      <c r="CW97" s="369">
        <f t="shared" si="36"/>
        <v>0</v>
      </c>
      <c r="CX97" s="102" t="str">
        <f t="shared" si="37"/>
        <v>D</v>
      </c>
      <c r="CY97" s="101">
        <f>'Marks Entry'!BW99</f>
        <v>0</v>
      </c>
      <c r="CZ97" s="102" t="str">
        <f t="shared" si="38"/>
        <v>D</v>
      </c>
      <c r="DA97" s="715"/>
      <c r="DB97" s="47">
        <f t="shared" si="39"/>
        <v>0</v>
      </c>
      <c r="DC97" s="51">
        <f t="shared" si="40"/>
        <v>0</v>
      </c>
      <c r="DD97" s="51">
        <f t="shared" si="41"/>
        <v>0</v>
      </c>
      <c r="DE97" s="52">
        <f t="shared" si="42"/>
        <v>0</v>
      </c>
      <c r="DF97" s="304">
        <f t="shared" si="43"/>
        <v>0</v>
      </c>
      <c r="DG97" s="302">
        <f t="shared" si="44"/>
        <v>0</v>
      </c>
      <c r="DH97" s="302">
        <f t="shared" si="45"/>
        <v>0</v>
      </c>
      <c r="DI97" s="303">
        <f t="shared" si="46"/>
        <v>0</v>
      </c>
      <c r="DJ97" s="47">
        <f t="shared" si="47"/>
        <v>0</v>
      </c>
      <c r="DK97" s="51">
        <f t="shared" si="48"/>
        <v>0</v>
      </c>
      <c r="DL97" s="51">
        <f t="shared" si="49"/>
        <v>0</v>
      </c>
      <c r="DM97" s="52">
        <f t="shared" si="50"/>
        <v>0</v>
      </c>
      <c r="DN97" s="304">
        <f t="shared" si="51"/>
        <v>0</v>
      </c>
      <c r="DO97" s="302">
        <f t="shared" si="52"/>
        <v>0</v>
      </c>
      <c r="DP97" s="302">
        <f t="shared" si="53"/>
        <v>0</v>
      </c>
      <c r="DQ97" s="303">
        <f t="shared" si="54"/>
        <v>0</v>
      </c>
      <c r="DR97" s="47">
        <f t="shared" si="55"/>
        <v>0</v>
      </c>
      <c r="DS97" s="51">
        <f t="shared" si="56"/>
        <v>0</v>
      </c>
      <c r="DT97" s="51">
        <f t="shared" si="57"/>
        <v>0</v>
      </c>
      <c r="DU97" s="354">
        <f t="shared" si="58"/>
        <v>0</v>
      </c>
      <c r="DV97" s="304">
        <f t="shared" si="59"/>
        <v>0</v>
      </c>
      <c r="DW97" s="302">
        <f t="shared" si="60"/>
        <v>0</v>
      </c>
      <c r="DX97" s="302">
        <f t="shared" si="61"/>
        <v>0</v>
      </c>
      <c r="DY97" s="303">
        <f t="shared" si="62"/>
        <v>0</v>
      </c>
      <c r="DZ97" s="47" t="str">
        <f t="shared" si="63"/>
        <v/>
      </c>
      <c r="EA97" s="51" t="str">
        <f t="shared" si="64"/>
        <v/>
      </c>
      <c r="EB97" s="51" t="str">
        <f t="shared" si="65"/>
        <v/>
      </c>
      <c r="EC97" s="52" t="str">
        <f t="shared" si="66"/>
        <v/>
      </c>
      <c r="ED97" s="304">
        <f t="shared" si="67"/>
        <v>0</v>
      </c>
      <c r="EE97" s="306" t="str">
        <f t="shared" si="68"/>
        <v>D</v>
      </c>
      <c r="EF97" s="47">
        <f t="shared" si="69"/>
        <v>0</v>
      </c>
      <c r="EG97" s="48" t="str">
        <f t="shared" si="70"/>
        <v>D</v>
      </c>
      <c r="EH97" s="653"/>
    </row>
    <row r="98" spans="1:138" s="20" customFormat="1" ht="17.25" customHeight="1">
      <c r="A98" s="712"/>
      <c r="B98" s="90">
        <f t="shared" si="71"/>
        <v>0</v>
      </c>
      <c r="C98" s="19">
        <f>'Marks Entry'!D100</f>
        <v>0</v>
      </c>
      <c r="D98" s="19">
        <f>'Marks Entry'!E100</f>
        <v>0</v>
      </c>
      <c r="E98" s="106" t="str">
        <f>'Marks Entry'!F100</f>
        <v/>
      </c>
      <c r="F98" s="19">
        <f>'Marks Entry'!G100</f>
        <v>0</v>
      </c>
      <c r="G98" s="19">
        <f>'Marks Entry'!H100</f>
        <v>0</v>
      </c>
      <c r="H98" s="19">
        <f>'Marks Entry'!I100</f>
        <v>0</v>
      </c>
      <c r="I98" s="19">
        <f>'Marks Entry'!J100</f>
        <v>0</v>
      </c>
      <c r="J98" s="748">
        <f>'Marks Entry'!K100</f>
        <v>0</v>
      </c>
      <c r="K98" s="92" t="str">
        <f>'Marks Entry'!L100</f>
        <v/>
      </c>
      <c r="L98" s="93">
        <f>'Marks Entry'!M100</f>
        <v>0</v>
      </c>
      <c r="M98" s="94" t="str">
        <f>'Marks Entry'!N100</f>
        <v/>
      </c>
      <c r="N98" s="98">
        <f>'Marks Entry'!O100</f>
        <v>0</v>
      </c>
      <c r="O98" s="77">
        <f>'Marks Entry'!BY100</f>
        <v>0</v>
      </c>
      <c r="P98" s="76">
        <f>'Marks Entry'!BZ100</f>
        <v>0</v>
      </c>
      <c r="Q98" s="76">
        <f>'Marks Entry'!CA100</f>
        <v>0</v>
      </c>
      <c r="R98" s="76">
        <f>'Marks Entry'!CB100</f>
        <v>0</v>
      </c>
      <c r="S98" s="76">
        <f>'Marks Entry'!CC100</f>
        <v>0</v>
      </c>
      <c r="T98" s="76">
        <f>'Marks Entry'!CD100</f>
        <v>0</v>
      </c>
      <c r="U98" s="76">
        <f>'Marks Entry'!CE100</f>
        <v>0</v>
      </c>
      <c r="V98" s="76">
        <f>'Marks Entry'!CF100</f>
        <v>0</v>
      </c>
      <c r="W98" s="76">
        <f>'Marks Entry'!CG100</f>
        <v>0</v>
      </c>
      <c r="X98" s="76">
        <f>'Marks Entry'!CH100</f>
        <v>0</v>
      </c>
      <c r="Y98" s="76">
        <f>'Marks Entry'!CI100</f>
        <v>0</v>
      </c>
      <c r="Z98" s="78">
        <f>'Marks Entry'!CJ100</f>
        <v>0</v>
      </c>
      <c r="AA98" s="77">
        <f>'Marks Entry'!CK100</f>
        <v>0</v>
      </c>
      <c r="AB98" s="76">
        <f>'Marks Entry'!CL100</f>
        <v>0</v>
      </c>
      <c r="AC98" s="76">
        <f>'Marks Entry'!CM100</f>
        <v>0</v>
      </c>
      <c r="AD98" s="76">
        <f>'Marks Entry'!CN100</f>
        <v>0</v>
      </c>
      <c r="AE98" s="76">
        <f>'Marks Entry'!CO100</f>
        <v>0</v>
      </c>
      <c r="AF98" s="76">
        <f>'Marks Entry'!CP100</f>
        <v>0</v>
      </c>
      <c r="AG98" s="76">
        <f>'Marks Entry'!CQ100</f>
        <v>0</v>
      </c>
      <c r="AH98" s="76">
        <f>'Marks Entry'!CR100</f>
        <v>0</v>
      </c>
      <c r="AI98" s="76">
        <f>'Marks Entry'!CS100</f>
        <v>0</v>
      </c>
      <c r="AJ98" s="76">
        <f>'Marks Entry'!CT100</f>
        <v>0</v>
      </c>
      <c r="AK98" s="76">
        <f>'Marks Entry'!CU100</f>
        <v>0</v>
      </c>
      <c r="AL98" s="78">
        <f>'Marks Entry'!CV100</f>
        <v>0</v>
      </c>
      <c r="AM98" s="77">
        <f>'Marks Entry'!CW100</f>
        <v>0</v>
      </c>
      <c r="AN98" s="76">
        <f>'Marks Entry'!CX100</f>
        <v>0</v>
      </c>
      <c r="AO98" s="76">
        <f>'Marks Entry'!CY100</f>
        <v>0</v>
      </c>
      <c r="AP98" s="76">
        <f>'Marks Entry'!CZ100</f>
        <v>0</v>
      </c>
      <c r="AQ98" s="76">
        <f>'Marks Entry'!DA100</f>
        <v>0</v>
      </c>
      <c r="AR98" s="76">
        <f>'Marks Entry'!DB100</f>
        <v>0</v>
      </c>
      <c r="AS98" s="76">
        <f>'Marks Entry'!DC100</f>
        <v>0</v>
      </c>
      <c r="AT98" s="76">
        <f>'Marks Entry'!DD100</f>
        <v>0</v>
      </c>
      <c r="AU98" s="76">
        <f>'Marks Entry'!DE100</f>
        <v>0</v>
      </c>
      <c r="AV98" s="76">
        <f>'Marks Entry'!DF100</f>
        <v>0</v>
      </c>
      <c r="AW98" s="76">
        <f>'Marks Entry'!DG100</f>
        <v>0</v>
      </c>
      <c r="AX98" s="78">
        <f>'Marks Entry'!DH100</f>
        <v>0</v>
      </c>
      <c r="AY98" s="77">
        <f>'Marks Entry'!DI100</f>
        <v>0</v>
      </c>
      <c r="AZ98" s="76">
        <f>'Marks Entry'!DJ100</f>
        <v>0</v>
      </c>
      <c r="BA98" s="76">
        <f>'Marks Entry'!DK100</f>
        <v>0</v>
      </c>
      <c r="BB98" s="76">
        <f>'Marks Entry'!DL100</f>
        <v>0</v>
      </c>
      <c r="BC98" s="76">
        <f>'Marks Entry'!DM100</f>
        <v>0</v>
      </c>
      <c r="BD98" s="76">
        <f>'Marks Entry'!DN100</f>
        <v>0</v>
      </c>
      <c r="BE98" s="76">
        <f>'Marks Entry'!DO100</f>
        <v>0</v>
      </c>
      <c r="BF98" s="76">
        <f>'Marks Entry'!DP100</f>
        <v>0</v>
      </c>
      <c r="BG98" s="76">
        <f>'Marks Entry'!DQ100</f>
        <v>0</v>
      </c>
      <c r="BH98" s="76">
        <f>'Marks Entry'!DR100</f>
        <v>0</v>
      </c>
      <c r="BI98" s="76">
        <f>'Marks Entry'!DS100</f>
        <v>0</v>
      </c>
      <c r="BJ98" s="78">
        <f>'Marks Entry'!DT100</f>
        <v>0</v>
      </c>
      <c r="BK98" s="77">
        <f>'Marks Entry'!DU100</f>
        <v>0</v>
      </c>
      <c r="BL98" s="76">
        <f>'Marks Entry'!DV100</f>
        <v>0</v>
      </c>
      <c r="BM98" s="76">
        <f>'Marks Entry'!DW100</f>
        <v>0</v>
      </c>
      <c r="BN98" s="76">
        <f>'Marks Entry'!DX100</f>
        <v>0</v>
      </c>
      <c r="BO98" s="76">
        <f>'Marks Entry'!DY100</f>
        <v>0</v>
      </c>
      <c r="BP98" s="76">
        <f>'Marks Entry'!DZ100</f>
        <v>0</v>
      </c>
      <c r="BQ98" s="76">
        <f>'Marks Entry'!EA100</f>
        <v>0</v>
      </c>
      <c r="BR98" s="76">
        <f>'Marks Entry'!EB100</f>
        <v>0</v>
      </c>
      <c r="BS98" s="76">
        <f>'Marks Entry'!EC100</f>
        <v>0</v>
      </c>
      <c r="BT98" s="76">
        <f>'Marks Entry'!ED100</f>
        <v>0</v>
      </c>
      <c r="BU98" s="76">
        <f>'Marks Entry'!EE100</f>
        <v>0</v>
      </c>
      <c r="BV98" s="78">
        <f>'Marks Entry'!EF100</f>
        <v>0</v>
      </c>
      <c r="BW98" s="77">
        <f>IF($BW$2="","",'Marks Entry'!EG100)</f>
        <v>0</v>
      </c>
      <c r="BX98" s="76">
        <f>IF($BW$2="","",'Marks Entry'!EH100)</f>
        <v>0</v>
      </c>
      <c r="BY98" s="76">
        <f>IF($BW$2="","",'Marks Entry'!EI100)</f>
        <v>0</v>
      </c>
      <c r="BZ98" s="76">
        <f>IF($BW$2="","",'Marks Entry'!EJ100)</f>
        <v>0</v>
      </c>
      <c r="CA98" s="76">
        <f>IF($BW$2="","",'Marks Entry'!EK100)</f>
        <v>0</v>
      </c>
      <c r="CB98" s="76">
        <f>IF($BW$2="","",'Marks Entry'!EL100)</f>
        <v>0</v>
      </c>
      <c r="CC98" s="76">
        <f>IF($BW$2="","",'Marks Entry'!EM100)</f>
        <v>0</v>
      </c>
      <c r="CD98" s="76">
        <f>IF($BW$2="","",'Marks Entry'!EN100)</f>
        <v>0</v>
      </c>
      <c r="CE98" s="76">
        <f>IF($BW$2="","",'Marks Entry'!EO100)</f>
        <v>0</v>
      </c>
      <c r="CF98" s="76">
        <f>IF($BW$2="","",'Marks Entry'!EP100)</f>
        <v>0</v>
      </c>
      <c r="CG98" s="76">
        <f>IF($BW$2="","",'Marks Entry'!EQ100)</f>
        <v>0</v>
      </c>
      <c r="CH98" s="78">
        <f>IF($BW$2="","",'Marks Entry'!ER100)</f>
        <v>0</v>
      </c>
      <c r="CI98" s="77" t="str">
        <f>IF($CI$2="","",'Marks Entry'!ES100)</f>
        <v/>
      </c>
      <c r="CJ98" s="76" t="str">
        <f>IF($CI$2="","",'Marks Entry'!ET100)</f>
        <v/>
      </c>
      <c r="CK98" s="76" t="str">
        <f>IF($CI$2="","",'Marks Entry'!EU100)</f>
        <v/>
      </c>
      <c r="CL98" s="76" t="str">
        <f>IF($CI$2="","",'Marks Entry'!EV100)</f>
        <v/>
      </c>
      <c r="CM98" s="76" t="str">
        <f>IF($CI$2="","",'Marks Entry'!EW100)</f>
        <v/>
      </c>
      <c r="CN98" s="76" t="str">
        <f>IF($CI$2="","",'Marks Entry'!EX100)</f>
        <v/>
      </c>
      <c r="CO98" s="76" t="str">
        <f>IF($CI$2="","",'Marks Entry'!EY100)</f>
        <v/>
      </c>
      <c r="CP98" s="76" t="str">
        <f>IF($CI$2="","",'Marks Entry'!EZ100)</f>
        <v/>
      </c>
      <c r="CQ98" s="76" t="str">
        <f>IF($CI$2="","",'Marks Entry'!FA100)</f>
        <v/>
      </c>
      <c r="CR98" s="76" t="str">
        <f>IF($CI$2="","",'Marks Entry'!FB100)</f>
        <v/>
      </c>
      <c r="CS98" s="76" t="str">
        <f>IF($CI$2="","",'Marks Entry'!FC100)</f>
        <v/>
      </c>
      <c r="CT98" s="78" t="str">
        <f>IF($CI$2="","",'Marks Entry'!FD100)</f>
        <v/>
      </c>
      <c r="CU98" s="368">
        <f>'Marks Entry'!BU100</f>
        <v>0</v>
      </c>
      <c r="CV98" s="369">
        <f>'Marks Entry'!BV100</f>
        <v>0</v>
      </c>
      <c r="CW98" s="369">
        <f t="shared" si="36"/>
        <v>0</v>
      </c>
      <c r="CX98" s="102" t="str">
        <f t="shared" si="37"/>
        <v>D</v>
      </c>
      <c r="CY98" s="101">
        <f>'Marks Entry'!BW100</f>
        <v>0</v>
      </c>
      <c r="CZ98" s="102" t="str">
        <f t="shared" si="38"/>
        <v>D</v>
      </c>
      <c r="DA98" s="715"/>
      <c r="DB98" s="47">
        <f t="shared" si="39"/>
        <v>0</v>
      </c>
      <c r="DC98" s="51">
        <f t="shared" si="40"/>
        <v>0</v>
      </c>
      <c r="DD98" s="51">
        <f t="shared" si="41"/>
        <v>0</v>
      </c>
      <c r="DE98" s="52">
        <f t="shared" si="42"/>
        <v>0</v>
      </c>
      <c r="DF98" s="304">
        <f t="shared" si="43"/>
        <v>0</v>
      </c>
      <c r="DG98" s="302">
        <f t="shared" si="44"/>
        <v>0</v>
      </c>
      <c r="DH98" s="302">
        <f t="shared" si="45"/>
        <v>0</v>
      </c>
      <c r="DI98" s="303">
        <f t="shared" si="46"/>
        <v>0</v>
      </c>
      <c r="DJ98" s="47">
        <f t="shared" si="47"/>
        <v>0</v>
      </c>
      <c r="DK98" s="51">
        <f t="shared" si="48"/>
        <v>0</v>
      </c>
      <c r="DL98" s="51">
        <f t="shared" si="49"/>
        <v>0</v>
      </c>
      <c r="DM98" s="52">
        <f t="shared" si="50"/>
        <v>0</v>
      </c>
      <c r="DN98" s="304">
        <f t="shared" si="51"/>
        <v>0</v>
      </c>
      <c r="DO98" s="302">
        <f t="shared" si="52"/>
        <v>0</v>
      </c>
      <c r="DP98" s="302">
        <f t="shared" si="53"/>
        <v>0</v>
      </c>
      <c r="DQ98" s="303">
        <f t="shared" si="54"/>
        <v>0</v>
      </c>
      <c r="DR98" s="47">
        <f t="shared" si="55"/>
        <v>0</v>
      </c>
      <c r="DS98" s="51">
        <f t="shared" si="56"/>
        <v>0</v>
      </c>
      <c r="DT98" s="51">
        <f t="shared" si="57"/>
        <v>0</v>
      </c>
      <c r="DU98" s="354">
        <f t="shared" si="58"/>
        <v>0</v>
      </c>
      <c r="DV98" s="304">
        <f t="shared" si="59"/>
        <v>0</v>
      </c>
      <c r="DW98" s="302">
        <f t="shared" si="60"/>
        <v>0</v>
      </c>
      <c r="DX98" s="302">
        <f t="shared" si="61"/>
        <v>0</v>
      </c>
      <c r="DY98" s="303">
        <f t="shared" si="62"/>
        <v>0</v>
      </c>
      <c r="DZ98" s="47" t="str">
        <f t="shared" si="63"/>
        <v/>
      </c>
      <c r="EA98" s="51" t="str">
        <f t="shared" si="64"/>
        <v/>
      </c>
      <c r="EB98" s="51" t="str">
        <f t="shared" si="65"/>
        <v/>
      </c>
      <c r="EC98" s="52" t="str">
        <f t="shared" si="66"/>
        <v/>
      </c>
      <c r="ED98" s="304">
        <f t="shared" si="67"/>
        <v>0</v>
      </c>
      <c r="EE98" s="306" t="str">
        <f t="shared" si="68"/>
        <v>D</v>
      </c>
      <c r="EF98" s="47">
        <f t="shared" si="69"/>
        <v>0</v>
      </c>
      <c r="EG98" s="48" t="str">
        <f t="shared" si="70"/>
        <v>D</v>
      </c>
      <c r="EH98" s="653"/>
    </row>
    <row r="99" spans="1:138" s="20" customFormat="1" ht="17.25" customHeight="1">
      <c r="A99" s="712"/>
      <c r="B99" s="90">
        <f t="shared" si="71"/>
        <v>0</v>
      </c>
      <c r="C99" s="19">
        <f>'Marks Entry'!D101</f>
        <v>0</v>
      </c>
      <c r="D99" s="19">
        <f>'Marks Entry'!E101</f>
        <v>0</v>
      </c>
      <c r="E99" s="106" t="str">
        <f>'Marks Entry'!F101</f>
        <v/>
      </c>
      <c r="F99" s="19">
        <f>'Marks Entry'!G101</f>
        <v>0</v>
      </c>
      <c r="G99" s="19">
        <f>'Marks Entry'!H101</f>
        <v>0</v>
      </c>
      <c r="H99" s="19">
        <f>'Marks Entry'!I101</f>
        <v>0</v>
      </c>
      <c r="I99" s="19">
        <f>'Marks Entry'!J101</f>
        <v>0</v>
      </c>
      <c r="J99" s="748">
        <f>'Marks Entry'!K101</f>
        <v>0</v>
      </c>
      <c r="K99" s="92" t="str">
        <f>'Marks Entry'!L101</f>
        <v/>
      </c>
      <c r="L99" s="93">
        <f>'Marks Entry'!M101</f>
        <v>0</v>
      </c>
      <c r="M99" s="94" t="str">
        <f>'Marks Entry'!N101</f>
        <v/>
      </c>
      <c r="N99" s="98">
        <f>'Marks Entry'!O101</f>
        <v>0</v>
      </c>
      <c r="O99" s="77">
        <f>'Marks Entry'!BY101</f>
        <v>0</v>
      </c>
      <c r="P99" s="76">
        <f>'Marks Entry'!BZ101</f>
        <v>0</v>
      </c>
      <c r="Q99" s="76">
        <f>'Marks Entry'!CA101</f>
        <v>0</v>
      </c>
      <c r="R99" s="76">
        <f>'Marks Entry'!CB101</f>
        <v>0</v>
      </c>
      <c r="S99" s="76">
        <f>'Marks Entry'!CC101</f>
        <v>0</v>
      </c>
      <c r="T99" s="76">
        <f>'Marks Entry'!CD101</f>
        <v>0</v>
      </c>
      <c r="U99" s="76">
        <f>'Marks Entry'!CE101</f>
        <v>0</v>
      </c>
      <c r="V99" s="76">
        <f>'Marks Entry'!CF101</f>
        <v>0</v>
      </c>
      <c r="W99" s="76">
        <f>'Marks Entry'!CG101</f>
        <v>0</v>
      </c>
      <c r="X99" s="76">
        <f>'Marks Entry'!CH101</f>
        <v>0</v>
      </c>
      <c r="Y99" s="76">
        <f>'Marks Entry'!CI101</f>
        <v>0</v>
      </c>
      <c r="Z99" s="78">
        <f>'Marks Entry'!CJ101</f>
        <v>0</v>
      </c>
      <c r="AA99" s="77">
        <f>'Marks Entry'!CK101</f>
        <v>0</v>
      </c>
      <c r="AB99" s="76">
        <f>'Marks Entry'!CL101</f>
        <v>0</v>
      </c>
      <c r="AC99" s="76">
        <f>'Marks Entry'!CM101</f>
        <v>0</v>
      </c>
      <c r="AD99" s="76">
        <f>'Marks Entry'!CN101</f>
        <v>0</v>
      </c>
      <c r="AE99" s="76">
        <f>'Marks Entry'!CO101</f>
        <v>0</v>
      </c>
      <c r="AF99" s="76">
        <f>'Marks Entry'!CP101</f>
        <v>0</v>
      </c>
      <c r="AG99" s="76">
        <f>'Marks Entry'!CQ101</f>
        <v>0</v>
      </c>
      <c r="AH99" s="76">
        <f>'Marks Entry'!CR101</f>
        <v>0</v>
      </c>
      <c r="AI99" s="76">
        <f>'Marks Entry'!CS101</f>
        <v>0</v>
      </c>
      <c r="AJ99" s="76">
        <f>'Marks Entry'!CT101</f>
        <v>0</v>
      </c>
      <c r="AK99" s="76">
        <f>'Marks Entry'!CU101</f>
        <v>0</v>
      </c>
      <c r="AL99" s="78">
        <f>'Marks Entry'!CV101</f>
        <v>0</v>
      </c>
      <c r="AM99" s="77">
        <f>'Marks Entry'!CW101</f>
        <v>0</v>
      </c>
      <c r="AN99" s="76">
        <f>'Marks Entry'!CX101</f>
        <v>0</v>
      </c>
      <c r="AO99" s="76">
        <f>'Marks Entry'!CY101</f>
        <v>0</v>
      </c>
      <c r="AP99" s="76">
        <f>'Marks Entry'!CZ101</f>
        <v>0</v>
      </c>
      <c r="AQ99" s="76">
        <f>'Marks Entry'!DA101</f>
        <v>0</v>
      </c>
      <c r="AR99" s="76">
        <f>'Marks Entry'!DB101</f>
        <v>0</v>
      </c>
      <c r="AS99" s="76">
        <f>'Marks Entry'!DC101</f>
        <v>0</v>
      </c>
      <c r="AT99" s="76">
        <f>'Marks Entry'!DD101</f>
        <v>0</v>
      </c>
      <c r="AU99" s="76">
        <f>'Marks Entry'!DE101</f>
        <v>0</v>
      </c>
      <c r="AV99" s="76">
        <f>'Marks Entry'!DF101</f>
        <v>0</v>
      </c>
      <c r="AW99" s="76">
        <f>'Marks Entry'!DG101</f>
        <v>0</v>
      </c>
      <c r="AX99" s="78">
        <f>'Marks Entry'!DH101</f>
        <v>0</v>
      </c>
      <c r="AY99" s="77">
        <f>'Marks Entry'!DI101</f>
        <v>0</v>
      </c>
      <c r="AZ99" s="76">
        <f>'Marks Entry'!DJ101</f>
        <v>0</v>
      </c>
      <c r="BA99" s="76">
        <f>'Marks Entry'!DK101</f>
        <v>0</v>
      </c>
      <c r="BB99" s="76">
        <f>'Marks Entry'!DL101</f>
        <v>0</v>
      </c>
      <c r="BC99" s="76">
        <f>'Marks Entry'!DM101</f>
        <v>0</v>
      </c>
      <c r="BD99" s="76">
        <f>'Marks Entry'!DN101</f>
        <v>0</v>
      </c>
      <c r="BE99" s="76">
        <f>'Marks Entry'!DO101</f>
        <v>0</v>
      </c>
      <c r="BF99" s="76">
        <f>'Marks Entry'!DP101</f>
        <v>0</v>
      </c>
      <c r="BG99" s="76">
        <f>'Marks Entry'!DQ101</f>
        <v>0</v>
      </c>
      <c r="BH99" s="76">
        <f>'Marks Entry'!DR101</f>
        <v>0</v>
      </c>
      <c r="BI99" s="76">
        <f>'Marks Entry'!DS101</f>
        <v>0</v>
      </c>
      <c r="BJ99" s="78">
        <f>'Marks Entry'!DT101</f>
        <v>0</v>
      </c>
      <c r="BK99" s="77">
        <f>'Marks Entry'!DU101</f>
        <v>0</v>
      </c>
      <c r="BL99" s="76">
        <f>'Marks Entry'!DV101</f>
        <v>0</v>
      </c>
      <c r="BM99" s="76">
        <f>'Marks Entry'!DW101</f>
        <v>0</v>
      </c>
      <c r="BN99" s="76">
        <f>'Marks Entry'!DX101</f>
        <v>0</v>
      </c>
      <c r="BO99" s="76">
        <f>'Marks Entry'!DY101</f>
        <v>0</v>
      </c>
      <c r="BP99" s="76">
        <f>'Marks Entry'!DZ101</f>
        <v>0</v>
      </c>
      <c r="BQ99" s="76">
        <f>'Marks Entry'!EA101</f>
        <v>0</v>
      </c>
      <c r="BR99" s="76">
        <f>'Marks Entry'!EB101</f>
        <v>0</v>
      </c>
      <c r="BS99" s="76">
        <f>'Marks Entry'!EC101</f>
        <v>0</v>
      </c>
      <c r="BT99" s="76">
        <f>'Marks Entry'!ED101</f>
        <v>0</v>
      </c>
      <c r="BU99" s="76">
        <f>'Marks Entry'!EE101</f>
        <v>0</v>
      </c>
      <c r="BV99" s="78">
        <f>'Marks Entry'!EF101</f>
        <v>0</v>
      </c>
      <c r="BW99" s="77">
        <f>IF($BW$2="","",'Marks Entry'!EG101)</f>
        <v>0</v>
      </c>
      <c r="BX99" s="76">
        <f>IF($BW$2="","",'Marks Entry'!EH101)</f>
        <v>0</v>
      </c>
      <c r="BY99" s="76">
        <f>IF($BW$2="","",'Marks Entry'!EI101)</f>
        <v>0</v>
      </c>
      <c r="BZ99" s="76">
        <f>IF($BW$2="","",'Marks Entry'!EJ101)</f>
        <v>0</v>
      </c>
      <c r="CA99" s="76">
        <f>IF($BW$2="","",'Marks Entry'!EK101)</f>
        <v>0</v>
      </c>
      <c r="CB99" s="76">
        <f>IF($BW$2="","",'Marks Entry'!EL101)</f>
        <v>0</v>
      </c>
      <c r="CC99" s="76">
        <f>IF($BW$2="","",'Marks Entry'!EM101)</f>
        <v>0</v>
      </c>
      <c r="CD99" s="76">
        <f>IF($BW$2="","",'Marks Entry'!EN101)</f>
        <v>0</v>
      </c>
      <c r="CE99" s="76">
        <f>IF($BW$2="","",'Marks Entry'!EO101)</f>
        <v>0</v>
      </c>
      <c r="CF99" s="76">
        <f>IF($BW$2="","",'Marks Entry'!EP101)</f>
        <v>0</v>
      </c>
      <c r="CG99" s="76">
        <f>IF($BW$2="","",'Marks Entry'!EQ101)</f>
        <v>0</v>
      </c>
      <c r="CH99" s="78">
        <f>IF($BW$2="","",'Marks Entry'!ER101)</f>
        <v>0</v>
      </c>
      <c r="CI99" s="77" t="str">
        <f>IF($CI$2="","",'Marks Entry'!ES101)</f>
        <v/>
      </c>
      <c r="CJ99" s="76" t="str">
        <f>IF($CI$2="","",'Marks Entry'!ET101)</f>
        <v/>
      </c>
      <c r="CK99" s="76" t="str">
        <f>IF($CI$2="","",'Marks Entry'!EU101)</f>
        <v/>
      </c>
      <c r="CL99" s="76" t="str">
        <f>IF($CI$2="","",'Marks Entry'!EV101)</f>
        <v/>
      </c>
      <c r="CM99" s="76" t="str">
        <f>IF($CI$2="","",'Marks Entry'!EW101)</f>
        <v/>
      </c>
      <c r="CN99" s="76" t="str">
        <f>IF($CI$2="","",'Marks Entry'!EX101)</f>
        <v/>
      </c>
      <c r="CO99" s="76" t="str">
        <f>IF($CI$2="","",'Marks Entry'!EY101)</f>
        <v/>
      </c>
      <c r="CP99" s="76" t="str">
        <f>IF($CI$2="","",'Marks Entry'!EZ101)</f>
        <v/>
      </c>
      <c r="CQ99" s="76" t="str">
        <f>IF($CI$2="","",'Marks Entry'!FA101)</f>
        <v/>
      </c>
      <c r="CR99" s="76" t="str">
        <f>IF($CI$2="","",'Marks Entry'!FB101)</f>
        <v/>
      </c>
      <c r="CS99" s="76" t="str">
        <f>IF($CI$2="","",'Marks Entry'!FC101)</f>
        <v/>
      </c>
      <c r="CT99" s="78" t="str">
        <f>IF($CI$2="","",'Marks Entry'!FD101)</f>
        <v/>
      </c>
      <c r="CU99" s="368">
        <f>'Marks Entry'!BU101</f>
        <v>0</v>
      </c>
      <c r="CV99" s="369">
        <f>'Marks Entry'!BV101</f>
        <v>0</v>
      </c>
      <c r="CW99" s="369">
        <f t="shared" si="36"/>
        <v>0</v>
      </c>
      <c r="CX99" s="102" t="str">
        <f t="shared" si="37"/>
        <v>D</v>
      </c>
      <c r="CY99" s="101">
        <f>'Marks Entry'!BW101</f>
        <v>0</v>
      </c>
      <c r="CZ99" s="102" t="str">
        <f t="shared" si="38"/>
        <v>D</v>
      </c>
      <c r="DA99" s="715"/>
      <c r="DB99" s="47">
        <f t="shared" si="39"/>
        <v>0</v>
      </c>
      <c r="DC99" s="51">
        <f t="shared" si="40"/>
        <v>0</v>
      </c>
      <c r="DD99" s="51">
        <f t="shared" si="41"/>
        <v>0</v>
      </c>
      <c r="DE99" s="52">
        <f t="shared" si="42"/>
        <v>0</v>
      </c>
      <c r="DF99" s="304">
        <f t="shared" si="43"/>
        <v>0</v>
      </c>
      <c r="DG99" s="302">
        <f t="shared" si="44"/>
        <v>0</v>
      </c>
      <c r="DH99" s="302">
        <f t="shared" si="45"/>
        <v>0</v>
      </c>
      <c r="DI99" s="303">
        <f t="shared" si="46"/>
        <v>0</v>
      </c>
      <c r="DJ99" s="47">
        <f t="shared" si="47"/>
        <v>0</v>
      </c>
      <c r="DK99" s="51">
        <f t="shared" si="48"/>
        <v>0</v>
      </c>
      <c r="DL99" s="51">
        <f t="shared" si="49"/>
        <v>0</v>
      </c>
      <c r="DM99" s="52">
        <f t="shared" si="50"/>
        <v>0</v>
      </c>
      <c r="DN99" s="304">
        <f t="shared" si="51"/>
        <v>0</v>
      </c>
      <c r="DO99" s="302">
        <f t="shared" si="52"/>
        <v>0</v>
      </c>
      <c r="DP99" s="302">
        <f t="shared" si="53"/>
        <v>0</v>
      </c>
      <c r="DQ99" s="303">
        <f t="shared" si="54"/>
        <v>0</v>
      </c>
      <c r="DR99" s="47">
        <f t="shared" si="55"/>
        <v>0</v>
      </c>
      <c r="DS99" s="51">
        <f t="shared" si="56"/>
        <v>0</v>
      </c>
      <c r="DT99" s="51">
        <f t="shared" si="57"/>
        <v>0</v>
      </c>
      <c r="DU99" s="354">
        <f t="shared" si="58"/>
        <v>0</v>
      </c>
      <c r="DV99" s="304">
        <f t="shared" si="59"/>
        <v>0</v>
      </c>
      <c r="DW99" s="302">
        <f t="shared" si="60"/>
        <v>0</v>
      </c>
      <c r="DX99" s="302">
        <f t="shared" si="61"/>
        <v>0</v>
      </c>
      <c r="DY99" s="303">
        <f t="shared" si="62"/>
        <v>0</v>
      </c>
      <c r="DZ99" s="47" t="str">
        <f t="shared" si="63"/>
        <v/>
      </c>
      <c r="EA99" s="51" t="str">
        <f t="shared" si="64"/>
        <v/>
      </c>
      <c r="EB99" s="51" t="str">
        <f t="shared" si="65"/>
        <v/>
      </c>
      <c r="EC99" s="52" t="str">
        <f t="shared" si="66"/>
        <v/>
      </c>
      <c r="ED99" s="304">
        <f t="shared" si="67"/>
        <v>0</v>
      </c>
      <c r="EE99" s="306" t="str">
        <f t="shared" si="68"/>
        <v>D</v>
      </c>
      <c r="EF99" s="47">
        <f t="shared" si="69"/>
        <v>0</v>
      </c>
      <c r="EG99" s="48" t="str">
        <f t="shared" si="70"/>
        <v>D</v>
      </c>
      <c r="EH99" s="653"/>
    </row>
    <row r="100" spans="1:138" s="20" customFormat="1" ht="17.25" customHeight="1">
      <c r="A100" s="712"/>
      <c r="B100" s="90">
        <f t="shared" si="71"/>
        <v>0</v>
      </c>
      <c r="C100" s="19">
        <f>'Marks Entry'!D102</f>
        <v>0</v>
      </c>
      <c r="D100" s="19">
        <f>'Marks Entry'!E102</f>
        <v>0</v>
      </c>
      <c r="E100" s="106" t="str">
        <f>'Marks Entry'!F102</f>
        <v/>
      </c>
      <c r="F100" s="19">
        <f>'Marks Entry'!G102</f>
        <v>0</v>
      </c>
      <c r="G100" s="19">
        <f>'Marks Entry'!H102</f>
        <v>0</v>
      </c>
      <c r="H100" s="19">
        <f>'Marks Entry'!I102</f>
        <v>0</v>
      </c>
      <c r="I100" s="19">
        <f>'Marks Entry'!J102</f>
        <v>0</v>
      </c>
      <c r="J100" s="748">
        <f>'Marks Entry'!K102</f>
        <v>0</v>
      </c>
      <c r="K100" s="92" t="str">
        <f>'Marks Entry'!L102</f>
        <v/>
      </c>
      <c r="L100" s="93">
        <f>'Marks Entry'!M102</f>
        <v>0</v>
      </c>
      <c r="M100" s="94" t="str">
        <f>'Marks Entry'!N102</f>
        <v/>
      </c>
      <c r="N100" s="98">
        <f>'Marks Entry'!O102</f>
        <v>0</v>
      </c>
      <c r="O100" s="77">
        <f>'Marks Entry'!BY102</f>
        <v>0</v>
      </c>
      <c r="P100" s="76">
        <f>'Marks Entry'!BZ102</f>
        <v>0</v>
      </c>
      <c r="Q100" s="76">
        <f>'Marks Entry'!CA102</f>
        <v>0</v>
      </c>
      <c r="R100" s="76">
        <f>'Marks Entry'!CB102</f>
        <v>0</v>
      </c>
      <c r="S100" s="76">
        <f>'Marks Entry'!CC102</f>
        <v>0</v>
      </c>
      <c r="T100" s="76">
        <f>'Marks Entry'!CD102</f>
        <v>0</v>
      </c>
      <c r="U100" s="76">
        <f>'Marks Entry'!CE102</f>
        <v>0</v>
      </c>
      <c r="V100" s="76">
        <f>'Marks Entry'!CF102</f>
        <v>0</v>
      </c>
      <c r="W100" s="76">
        <f>'Marks Entry'!CG102</f>
        <v>0</v>
      </c>
      <c r="X100" s="76">
        <f>'Marks Entry'!CH102</f>
        <v>0</v>
      </c>
      <c r="Y100" s="76">
        <f>'Marks Entry'!CI102</f>
        <v>0</v>
      </c>
      <c r="Z100" s="78">
        <f>'Marks Entry'!CJ102</f>
        <v>0</v>
      </c>
      <c r="AA100" s="77">
        <f>'Marks Entry'!CK102</f>
        <v>0</v>
      </c>
      <c r="AB100" s="76">
        <f>'Marks Entry'!CL102</f>
        <v>0</v>
      </c>
      <c r="AC100" s="76">
        <f>'Marks Entry'!CM102</f>
        <v>0</v>
      </c>
      <c r="AD100" s="76">
        <f>'Marks Entry'!CN102</f>
        <v>0</v>
      </c>
      <c r="AE100" s="76">
        <f>'Marks Entry'!CO102</f>
        <v>0</v>
      </c>
      <c r="AF100" s="76">
        <f>'Marks Entry'!CP102</f>
        <v>0</v>
      </c>
      <c r="AG100" s="76">
        <f>'Marks Entry'!CQ102</f>
        <v>0</v>
      </c>
      <c r="AH100" s="76">
        <f>'Marks Entry'!CR102</f>
        <v>0</v>
      </c>
      <c r="AI100" s="76">
        <f>'Marks Entry'!CS102</f>
        <v>0</v>
      </c>
      <c r="AJ100" s="76">
        <f>'Marks Entry'!CT102</f>
        <v>0</v>
      </c>
      <c r="AK100" s="76">
        <f>'Marks Entry'!CU102</f>
        <v>0</v>
      </c>
      <c r="AL100" s="78">
        <f>'Marks Entry'!CV102</f>
        <v>0</v>
      </c>
      <c r="AM100" s="77">
        <f>'Marks Entry'!CW102</f>
        <v>0</v>
      </c>
      <c r="AN100" s="76">
        <f>'Marks Entry'!CX102</f>
        <v>0</v>
      </c>
      <c r="AO100" s="76">
        <f>'Marks Entry'!CY102</f>
        <v>0</v>
      </c>
      <c r="AP100" s="76">
        <f>'Marks Entry'!CZ102</f>
        <v>0</v>
      </c>
      <c r="AQ100" s="76">
        <f>'Marks Entry'!DA102</f>
        <v>0</v>
      </c>
      <c r="AR100" s="76">
        <f>'Marks Entry'!DB102</f>
        <v>0</v>
      </c>
      <c r="AS100" s="76">
        <f>'Marks Entry'!DC102</f>
        <v>0</v>
      </c>
      <c r="AT100" s="76">
        <f>'Marks Entry'!DD102</f>
        <v>0</v>
      </c>
      <c r="AU100" s="76">
        <f>'Marks Entry'!DE102</f>
        <v>0</v>
      </c>
      <c r="AV100" s="76">
        <f>'Marks Entry'!DF102</f>
        <v>0</v>
      </c>
      <c r="AW100" s="76">
        <f>'Marks Entry'!DG102</f>
        <v>0</v>
      </c>
      <c r="AX100" s="78">
        <f>'Marks Entry'!DH102</f>
        <v>0</v>
      </c>
      <c r="AY100" s="77">
        <f>'Marks Entry'!DI102</f>
        <v>0</v>
      </c>
      <c r="AZ100" s="76">
        <f>'Marks Entry'!DJ102</f>
        <v>0</v>
      </c>
      <c r="BA100" s="76">
        <f>'Marks Entry'!DK102</f>
        <v>0</v>
      </c>
      <c r="BB100" s="76">
        <f>'Marks Entry'!DL102</f>
        <v>0</v>
      </c>
      <c r="BC100" s="76">
        <f>'Marks Entry'!DM102</f>
        <v>0</v>
      </c>
      <c r="BD100" s="76">
        <f>'Marks Entry'!DN102</f>
        <v>0</v>
      </c>
      <c r="BE100" s="76">
        <f>'Marks Entry'!DO102</f>
        <v>0</v>
      </c>
      <c r="BF100" s="76">
        <f>'Marks Entry'!DP102</f>
        <v>0</v>
      </c>
      <c r="BG100" s="76">
        <f>'Marks Entry'!DQ102</f>
        <v>0</v>
      </c>
      <c r="BH100" s="76">
        <f>'Marks Entry'!DR102</f>
        <v>0</v>
      </c>
      <c r="BI100" s="76">
        <f>'Marks Entry'!DS102</f>
        <v>0</v>
      </c>
      <c r="BJ100" s="78">
        <f>'Marks Entry'!DT102</f>
        <v>0</v>
      </c>
      <c r="BK100" s="77">
        <f>'Marks Entry'!DU102</f>
        <v>0</v>
      </c>
      <c r="BL100" s="76">
        <f>'Marks Entry'!DV102</f>
        <v>0</v>
      </c>
      <c r="BM100" s="76">
        <f>'Marks Entry'!DW102</f>
        <v>0</v>
      </c>
      <c r="BN100" s="76">
        <f>'Marks Entry'!DX102</f>
        <v>0</v>
      </c>
      <c r="BO100" s="76">
        <f>'Marks Entry'!DY102</f>
        <v>0</v>
      </c>
      <c r="BP100" s="76">
        <f>'Marks Entry'!DZ102</f>
        <v>0</v>
      </c>
      <c r="BQ100" s="76">
        <f>'Marks Entry'!EA102</f>
        <v>0</v>
      </c>
      <c r="BR100" s="76">
        <f>'Marks Entry'!EB102</f>
        <v>0</v>
      </c>
      <c r="BS100" s="76">
        <f>'Marks Entry'!EC102</f>
        <v>0</v>
      </c>
      <c r="BT100" s="76">
        <f>'Marks Entry'!ED102</f>
        <v>0</v>
      </c>
      <c r="BU100" s="76">
        <f>'Marks Entry'!EE102</f>
        <v>0</v>
      </c>
      <c r="BV100" s="78">
        <f>'Marks Entry'!EF102</f>
        <v>0</v>
      </c>
      <c r="BW100" s="77">
        <f>IF($BW$2="","",'Marks Entry'!EG102)</f>
        <v>0</v>
      </c>
      <c r="BX100" s="76">
        <f>IF($BW$2="","",'Marks Entry'!EH102)</f>
        <v>0</v>
      </c>
      <c r="BY100" s="76">
        <f>IF($BW$2="","",'Marks Entry'!EI102)</f>
        <v>0</v>
      </c>
      <c r="BZ100" s="76">
        <f>IF($BW$2="","",'Marks Entry'!EJ102)</f>
        <v>0</v>
      </c>
      <c r="CA100" s="76">
        <f>IF($BW$2="","",'Marks Entry'!EK102)</f>
        <v>0</v>
      </c>
      <c r="CB100" s="76">
        <f>IF($BW$2="","",'Marks Entry'!EL102)</f>
        <v>0</v>
      </c>
      <c r="CC100" s="76">
        <f>IF($BW$2="","",'Marks Entry'!EM102)</f>
        <v>0</v>
      </c>
      <c r="CD100" s="76">
        <f>IF($BW$2="","",'Marks Entry'!EN102)</f>
        <v>0</v>
      </c>
      <c r="CE100" s="76">
        <f>IF($BW$2="","",'Marks Entry'!EO102)</f>
        <v>0</v>
      </c>
      <c r="CF100" s="76">
        <f>IF($BW$2="","",'Marks Entry'!EP102)</f>
        <v>0</v>
      </c>
      <c r="CG100" s="76">
        <f>IF($BW$2="","",'Marks Entry'!EQ102)</f>
        <v>0</v>
      </c>
      <c r="CH100" s="78">
        <f>IF($BW$2="","",'Marks Entry'!ER102)</f>
        <v>0</v>
      </c>
      <c r="CI100" s="77" t="str">
        <f>IF($CI$2="","",'Marks Entry'!ES102)</f>
        <v/>
      </c>
      <c r="CJ100" s="76" t="str">
        <f>IF($CI$2="","",'Marks Entry'!ET102)</f>
        <v/>
      </c>
      <c r="CK100" s="76" t="str">
        <f>IF($CI$2="","",'Marks Entry'!EU102)</f>
        <v/>
      </c>
      <c r="CL100" s="76" t="str">
        <f>IF($CI$2="","",'Marks Entry'!EV102)</f>
        <v/>
      </c>
      <c r="CM100" s="76" t="str">
        <f>IF($CI$2="","",'Marks Entry'!EW102)</f>
        <v/>
      </c>
      <c r="CN100" s="76" t="str">
        <f>IF($CI$2="","",'Marks Entry'!EX102)</f>
        <v/>
      </c>
      <c r="CO100" s="76" t="str">
        <f>IF($CI$2="","",'Marks Entry'!EY102)</f>
        <v/>
      </c>
      <c r="CP100" s="76" t="str">
        <f>IF($CI$2="","",'Marks Entry'!EZ102)</f>
        <v/>
      </c>
      <c r="CQ100" s="76" t="str">
        <f>IF($CI$2="","",'Marks Entry'!FA102)</f>
        <v/>
      </c>
      <c r="CR100" s="76" t="str">
        <f>IF($CI$2="","",'Marks Entry'!FB102)</f>
        <v/>
      </c>
      <c r="CS100" s="76" t="str">
        <f>IF($CI$2="","",'Marks Entry'!FC102)</f>
        <v/>
      </c>
      <c r="CT100" s="78" t="str">
        <f>IF($CI$2="","",'Marks Entry'!FD102)</f>
        <v/>
      </c>
      <c r="CU100" s="368">
        <f>'Marks Entry'!BU102</f>
        <v>0</v>
      </c>
      <c r="CV100" s="369">
        <f>'Marks Entry'!BV102</f>
        <v>0</v>
      </c>
      <c r="CW100" s="369">
        <f t="shared" si="36"/>
        <v>0</v>
      </c>
      <c r="CX100" s="102" t="str">
        <f t="shared" si="37"/>
        <v>D</v>
      </c>
      <c r="CY100" s="101">
        <f>'Marks Entry'!BW102</f>
        <v>0</v>
      </c>
      <c r="CZ100" s="102" t="str">
        <f t="shared" si="38"/>
        <v>D</v>
      </c>
      <c r="DA100" s="715"/>
      <c r="DB100" s="47">
        <f t="shared" si="39"/>
        <v>0</v>
      </c>
      <c r="DC100" s="51">
        <f t="shared" si="40"/>
        <v>0</v>
      </c>
      <c r="DD100" s="51">
        <f t="shared" si="41"/>
        <v>0</v>
      </c>
      <c r="DE100" s="52">
        <f t="shared" si="42"/>
        <v>0</v>
      </c>
      <c r="DF100" s="304">
        <f t="shared" si="43"/>
        <v>0</v>
      </c>
      <c r="DG100" s="302">
        <f t="shared" si="44"/>
        <v>0</v>
      </c>
      <c r="DH100" s="302">
        <f t="shared" si="45"/>
        <v>0</v>
      </c>
      <c r="DI100" s="303">
        <f t="shared" si="46"/>
        <v>0</v>
      </c>
      <c r="DJ100" s="47">
        <f t="shared" si="47"/>
        <v>0</v>
      </c>
      <c r="DK100" s="51">
        <f t="shared" si="48"/>
        <v>0</v>
      </c>
      <c r="DL100" s="51">
        <f t="shared" si="49"/>
        <v>0</v>
      </c>
      <c r="DM100" s="52">
        <f t="shared" si="50"/>
        <v>0</v>
      </c>
      <c r="DN100" s="304">
        <f t="shared" si="51"/>
        <v>0</v>
      </c>
      <c r="DO100" s="302">
        <f t="shared" si="52"/>
        <v>0</v>
      </c>
      <c r="DP100" s="302">
        <f t="shared" si="53"/>
        <v>0</v>
      </c>
      <c r="DQ100" s="303">
        <f t="shared" si="54"/>
        <v>0</v>
      </c>
      <c r="DR100" s="47">
        <f t="shared" si="55"/>
        <v>0</v>
      </c>
      <c r="DS100" s="51">
        <f t="shared" si="56"/>
        <v>0</v>
      </c>
      <c r="DT100" s="51">
        <f t="shared" si="57"/>
        <v>0</v>
      </c>
      <c r="DU100" s="354">
        <f t="shared" si="58"/>
        <v>0</v>
      </c>
      <c r="DV100" s="304">
        <f t="shared" si="59"/>
        <v>0</v>
      </c>
      <c r="DW100" s="302">
        <f t="shared" si="60"/>
        <v>0</v>
      </c>
      <c r="DX100" s="302">
        <f t="shared" si="61"/>
        <v>0</v>
      </c>
      <c r="DY100" s="303">
        <f t="shared" si="62"/>
        <v>0</v>
      </c>
      <c r="DZ100" s="47" t="str">
        <f t="shared" si="63"/>
        <v/>
      </c>
      <c r="EA100" s="51" t="str">
        <f t="shared" si="64"/>
        <v/>
      </c>
      <c r="EB100" s="51" t="str">
        <f t="shared" si="65"/>
        <v/>
      </c>
      <c r="EC100" s="52" t="str">
        <f t="shared" si="66"/>
        <v/>
      </c>
      <c r="ED100" s="304">
        <f t="shared" si="67"/>
        <v>0</v>
      </c>
      <c r="EE100" s="306" t="str">
        <f t="shared" si="68"/>
        <v>D</v>
      </c>
      <c r="EF100" s="47">
        <f t="shared" si="69"/>
        <v>0</v>
      </c>
      <c r="EG100" s="48" t="str">
        <f t="shared" si="70"/>
        <v>D</v>
      </c>
      <c r="EH100" s="653"/>
    </row>
    <row r="101" spans="1:138" s="20" customFormat="1" ht="17.25" customHeight="1">
      <c r="A101" s="712"/>
      <c r="B101" s="90">
        <f t="shared" si="71"/>
        <v>0</v>
      </c>
      <c r="C101" s="19">
        <f>'Marks Entry'!D103</f>
        <v>0</v>
      </c>
      <c r="D101" s="19">
        <f>'Marks Entry'!E103</f>
        <v>0</v>
      </c>
      <c r="E101" s="106" t="str">
        <f>'Marks Entry'!F103</f>
        <v/>
      </c>
      <c r="F101" s="19">
        <f>'Marks Entry'!G103</f>
        <v>0</v>
      </c>
      <c r="G101" s="19">
        <f>'Marks Entry'!H103</f>
        <v>0</v>
      </c>
      <c r="H101" s="19">
        <f>'Marks Entry'!I103</f>
        <v>0</v>
      </c>
      <c r="I101" s="19">
        <f>'Marks Entry'!J103</f>
        <v>0</v>
      </c>
      <c r="J101" s="748">
        <f>'Marks Entry'!K103</f>
        <v>0</v>
      </c>
      <c r="K101" s="92" t="str">
        <f>'Marks Entry'!L103</f>
        <v/>
      </c>
      <c r="L101" s="93">
        <f>'Marks Entry'!M103</f>
        <v>0</v>
      </c>
      <c r="M101" s="94" t="str">
        <f>'Marks Entry'!N103</f>
        <v/>
      </c>
      <c r="N101" s="98">
        <f>'Marks Entry'!O103</f>
        <v>0</v>
      </c>
      <c r="O101" s="77">
        <f>'Marks Entry'!BY103</f>
        <v>0</v>
      </c>
      <c r="P101" s="76">
        <f>'Marks Entry'!BZ103</f>
        <v>0</v>
      </c>
      <c r="Q101" s="76">
        <f>'Marks Entry'!CA103</f>
        <v>0</v>
      </c>
      <c r="R101" s="76">
        <f>'Marks Entry'!CB103</f>
        <v>0</v>
      </c>
      <c r="S101" s="76">
        <f>'Marks Entry'!CC103</f>
        <v>0</v>
      </c>
      <c r="T101" s="76">
        <f>'Marks Entry'!CD103</f>
        <v>0</v>
      </c>
      <c r="U101" s="76">
        <f>'Marks Entry'!CE103</f>
        <v>0</v>
      </c>
      <c r="V101" s="76">
        <f>'Marks Entry'!CF103</f>
        <v>0</v>
      </c>
      <c r="W101" s="76">
        <f>'Marks Entry'!CG103</f>
        <v>0</v>
      </c>
      <c r="X101" s="76">
        <f>'Marks Entry'!CH103</f>
        <v>0</v>
      </c>
      <c r="Y101" s="76">
        <f>'Marks Entry'!CI103</f>
        <v>0</v>
      </c>
      <c r="Z101" s="78">
        <f>'Marks Entry'!CJ103</f>
        <v>0</v>
      </c>
      <c r="AA101" s="77">
        <f>'Marks Entry'!CK103</f>
        <v>0</v>
      </c>
      <c r="AB101" s="76">
        <f>'Marks Entry'!CL103</f>
        <v>0</v>
      </c>
      <c r="AC101" s="76">
        <f>'Marks Entry'!CM103</f>
        <v>0</v>
      </c>
      <c r="AD101" s="76">
        <f>'Marks Entry'!CN103</f>
        <v>0</v>
      </c>
      <c r="AE101" s="76">
        <f>'Marks Entry'!CO103</f>
        <v>0</v>
      </c>
      <c r="AF101" s="76">
        <f>'Marks Entry'!CP103</f>
        <v>0</v>
      </c>
      <c r="AG101" s="76">
        <f>'Marks Entry'!CQ103</f>
        <v>0</v>
      </c>
      <c r="AH101" s="76">
        <f>'Marks Entry'!CR103</f>
        <v>0</v>
      </c>
      <c r="AI101" s="76">
        <f>'Marks Entry'!CS103</f>
        <v>0</v>
      </c>
      <c r="AJ101" s="76">
        <f>'Marks Entry'!CT103</f>
        <v>0</v>
      </c>
      <c r="AK101" s="76">
        <f>'Marks Entry'!CU103</f>
        <v>0</v>
      </c>
      <c r="AL101" s="78">
        <f>'Marks Entry'!CV103</f>
        <v>0</v>
      </c>
      <c r="AM101" s="77">
        <f>'Marks Entry'!CW103</f>
        <v>0</v>
      </c>
      <c r="AN101" s="76">
        <f>'Marks Entry'!CX103</f>
        <v>0</v>
      </c>
      <c r="AO101" s="76">
        <f>'Marks Entry'!CY103</f>
        <v>0</v>
      </c>
      <c r="AP101" s="76">
        <f>'Marks Entry'!CZ103</f>
        <v>0</v>
      </c>
      <c r="AQ101" s="76">
        <f>'Marks Entry'!DA103</f>
        <v>0</v>
      </c>
      <c r="AR101" s="76">
        <f>'Marks Entry'!DB103</f>
        <v>0</v>
      </c>
      <c r="AS101" s="76">
        <f>'Marks Entry'!DC103</f>
        <v>0</v>
      </c>
      <c r="AT101" s="76">
        <f>'Marks Entry'!DD103</f>
        <v>0</v>
      </c>
      <c r="AU101" s="76">
        <f>'Marks Entry'!DE103</f>
        <v>0</v>
      </c>
      <c r="AV101" s="76">
        <f>'Marks Entry'!DF103</f>
        <v>0</v>
      </c>
      <c r="AW101" s="76">
        <f>'Marks Entry'!DG103</f>
        <v>0</v>
      </c>
      <c r="AX101" s="78">
        <f>'Marks Entry'!DH103</f>
        <v>0</v>
      </c>
      <c r="AY101" s="77">
        <f>'Marks Entry'!DI103</f>
        <v>0</v>
      </c>
      <c r="AZ101" s="76">
        <f>'Marks Entry'!DJ103</f>
        <v>0</v>
      </c>
      <c r="BA101" s="76">
        <f>'Marks Entry'!DK103</f>
        <v>0</v>
      </c>
      <c r="BB101" s="76">
        <f>'Marks Entry'!DL103</f>
        <v>0</v>
      </c>
      <c r="BC101" s="76">
        <f>'Marks Entry'!DM103</f>
        <v>0</v>
      </c>
      <c r="BD101" s="76">
        <f>'Marks Entry'!DN103</f>
        <v>0</v>
      </c>
      <c r="BE101" s="76">
        <f>'Marks Entry'!DO103</f>
        <v>0</v>
      </c>
      <c r="BF101" s="76">
        <f>'Marks Entry'!DP103</f>
        <v>0</v>
      </c>
      <c r="BG101" s="76">
        <f>'Marks Entry'!DQ103</f>
        <v>0</v>
      </c>
      <c r="BH101" s="76">
        <f>'Marks Entry'!DR103</f>
        <v>0</v>
      </c>
      <c r="BI101" s="76">
        <f>'Marks Entry'!DS103</f>
        <v>0</v>
      </c>
      <c r="BJ101" s="78">
        <f>'Marks Entry'!DT103</f>
        <v>0</v>
      </c>
      <c r="BK101" s="77">
        <f>'Marks Entry'!DU103</f>
        <v>0</v>
      </c>
      <c r="BL101" s="76">
        <f>'Marks Entry'!DV103</f>
        <v>0</v>
      </c>
      <c r="BM101" s="76">
        <f>'Marks Entry'!DW103</f>
        <v>0</v>
      </c>
      <c r="BN101" s="76">
        <f>'Marks Entry'!DX103</f>
        <v>0</v>
      </c>
      <c r="BO101" s="76">
        <f>'Marks Entry'!DY103</f>
        <v>0</v>
      </c>
      <c r="BP101" s="76">
        <f>'Marks Entry'!DZ103</f>
        <v>0</v>
      </c>
      <c r="BQ101" s="76">
        <f>'Marks Entry'!EA103</f>
        <v>0</v>
      </c>
      <c r="BR101" s="76">
        <f>'Marks Entry'!EB103</f>
        <v>0</v>
      </c>
      <c r="BS101" s="76">
        <f>'Marks Entry'!EC103</f>
        <v>0</v>
      </c>
      <c r="BT101" s="76">
        <f>'Marks Entry'!ED103</f>
        <v>0</v>
      </c>
      <c r="BU101" s="76">
        <f>'Marks Entry'!EE103</f>
        <v>0</v>
      </c>
      <c r="BV101" s="78">
        <f>'Marks Entry'!EF103</f>
        <v>0</v>
      </c>
      <c r="BW101" s="77">
        <f>IF($BW$2="","",'Marks Entry'!EG103)</f>
        <v>0</v>
      </c>
      <c r="BX101" s="76">
        <f>IF($BW$2="","",'Marks Entry'!EH103)</f>
        <v>0</v>
      </c>
      <c r="BY101" s="76">
        <f>IF($BW$2="","",'Marks Entry'!EI103)</f>
        <v>0</v>
      </c>
      <c r="BZ101" s="76">
        <f>IF($BW$2="","",'Marks Entry'!EJ103)</f>
        <v>0</v>
      </c>
      <c r="CA101" s="76">
        <f>IF($BW$2="","",'Marks Entry'!EK103)</f>
        <v>0</v>
      </c>
      <c r="CB101" s="76">
        <f>IF($BW$2="","",'Marks Entry'!EL103)</f>
        <v>0</v>
      </c>
      <c r="CC101" s="76">
        <f>IF($BW$2="","",'Marks Entry'!EM103)</f>
        <v>0</v>
      </c>
      <c r="CD101" s="76">
        <f>IF($BW$2="","",'Marks Entry'!EN103)</f>
        <v>0</v>
      </c>
      <c r="CE101" s="76">
        <f>IF($BW$2="","",'Marks Entry'!EO103)</f>
        <v>0</v>
      </c>
      <c r="CF101" s="76">
        <f>IF($BW$2="","",'Marks Entry'!EP103)</f>
        <v>0</v>
      </c>
      <c r="CG101" s="76">
        <f>IF($BW$2="","",'Marks Entry'!EQ103)</f>
        <v>0</v>
      </c>
      <c r="CH101" s="78">
        <f>IF($BW$2="","",'Marks Entry'!ER103)</f>
        <v>0</v>
      </c>
      <c r="CI101" s="77" t="str">
        <f>IF($CI$2="","",'Marks Entry'!ES103)</f>
        <v/>
      </c>
      <c r="CJ101" s="76" t="str">
        <f>IF($CI$2="","",'Marks Entry'!ET103)</f>
        <v/>
      </c>
      <c r="CK101" s="76" t="str">
        <f>IF($CI$2="","",'Marks Entry'!EU103)</f>
        <v/>
      </c>
      <c r="CL101" s="76" t="str">
        <f>IF($CI$2="","",'Marks Entry'!EV103)</f>
        <v/>
      </c>
      <c r="CM101" s="76" t="str">
        <f>IF($CI$2="","",'Marks Entry'!EW103)</f>
        <v/>
      </c>
      <c r="CN101" s="76" t="str">
        <f>IF($CI$2="","",'Marks Entry'!EX103)</f>
        <v/>
      </c>
      <c r="CO101" s="76" t="str">
        <f>IF($CI$2="","",'Marks Entry'!EY103)</f>
        <v/>
      </c>
      <c r="CP101" s="76" t="str">
        <f>IF($CI$2="","",'Marks Entry'!EZ103)</f>
        <v/>
      </c>
      <c r="CQ101" s="76" t="str">
        <f>IF($CI$2="","",'Marks Entry'!FA103)</f>
        <v/>
      </c>
      <c r="CR101" s="76" t="str">
        <f>IF($CI$2="","",'Marks Entry'!FB103)</f>
        <v/>
      </c>
      <c r="CS101" s="76" t="str">
        <f>IF($CI$2="","",'Marks Entry'!FC103)</f>
        <v/>
      </c>
      <c r="CT101" s="78" t="str">
        <f>IF($CI$2="","",'Marks Entry'!FD103)</f>
        <v/>
      </c>
      <c r="CU101" s="368">
        <f>'Marks Entry'!BU103</f>
        <v>0</v>
      </c>
      <c r="CV101" s="369">
        <f>'Marks Entry'!BV103</f>
        <v>0</v>
      </c>
      <c r="CW101" s="369">
        <f t="shared" si="36"/>
        <v>0</v>
      </c>
      <c r="CX101" s="102" t="str">
        <f t="shared" si="37"/>
        <v>D</v>
      </c>
      <c r="CY101" s="101">
        <f>'Marks Entry'!BW103</f>
        <v>0</v>
      </c>
      <c r="CZ101" s="102" t="str">
        <f t="shared" si="38"/>
        <v>D</v>
      </c>
      <c r="DA101" s="715"/>
      <c r="DB101" s="47">
        <f t="shared" si="39"/>
        <v>0</v>
      </c>
      <c r="DC101" s="51">
        <f t="shared" si="40"/>
        <v>0</v>
      </c>
      <c r="DD101" s="51">
        <f t="shared" si="41"/>
        <v>0</v>
      </c>
      <c r="DE101" s="52">
        <f t="shared" si="42"/>
        <v>0</v>
      </c>
      <c r="DF101" s="304">
        <f t="shared" si="43"/>
        <v>0</v>
      </c>
      <c r="DG101" s="302">
        <f t="shared" si="44"/>
        <v>0</v>
      </c>
      <c r="DH101" s="302">
        <f t="shared" si="45"/>
        <v>0</v>
      </c>
      <c r="DI101" s="303">
        <f t="shared" si="46"/>
        <v>0</v>
      </c>
      <c r="DJ101" s="47">
        <f t="shared" si="47"/>
        <v>0</v>
      </c>
      <c r="DK101" s="51">
        <f t="shared" si="48"/>
        <v>0</v>
      </c>
      <c r="DL101" s="51">
        <f t="shared" si="49"/>
        <v>0</v>
      </c>
      <c r="DM101" s="52">
        <f t="shared" si="50"/>
        <v>0</v>
      </c>
      <c r="DN101" s="304">
        <f t="shared" si="51"/>
        <v>0</v>
      </c>
      <c r="DO101" s="302">
        <f t="shared" si="52"/>
        <v>0</v>
      </c>
      <c r="DP101" s="302">
        <f t="shared" si="53"/>
        <v>0</v>
      </c>
      <c r="DQ101" s="303">
        <f t="shared" si="54"/>
        <v>0</v>
      </c>
      <c r="DR101" s="47">
        <f t="shared" si="55"/>
        <v>0</v>
      </c>
      <c r="DS101" s="51">
        <f t="shared" si="56"/>
        <v>0</v>
      </c>
      <c r="DT101" s="51">
        <f t="shared" si="57"/>
        <v>0</v>
      </c>
      <c r="DU101" s="354">
        <f t="shared" si="58"/>
        <v>0</v>
      </c>
      <c r="DV101" s="304">
        <f t="shared" si="59"/>
        <v>0</v>
      </c>
      <c r="DW101" s="302">
        <f t="shared" si="60"/>
        <v>0</v>
      </c>
      <c r="DX101" s="302">
        <f t="shared" si="61"/>
        <v>0</v>
      </c>
      <c r="DY101" s="303">
        <f t="shared" si="62"/>
        <v>0</v>
      </c>
      <c r="DZ101" s="47" t="str">
        <f t="shared" si="63"/>
        <v/>
      </c>
      <c r="EA101" s="51" t="str">
        <f t="shared" si="64"/>
        <v/>
      </c>
      <c r="EB101" s="51" t="str">
        <f t="shared" si="65"/>
        <v/>
      </c>
      <c r="EC101" s="52" t="str">
        <f t="shared" si="66"/>
        <v/>
      </c>
      <c r="ED101" s="304">
        <f t="shared" si="67"/>
        <v>0</v>
      </c>
      <c r="EE101" s="306" t="str">
        <f t="shared" si="68"/>
        <v>D</v>
      </c>
      <c r="EF101" s="47">
        <f t="shared" si="69"/>
        <v>0</v>
      </c>
      <c r="EG101" s="48" t="str">
        <f t="shared" si="70"/>
        <v>D</v>
      </c>
      <c r="EH101" s="653"/>
    </row>
    <row r="102" spans="1:138" s="20" customFormat="1" ht="17.25" customHeight="1">
      <c r="A102" s="712"/>
      <c r="B102" s="90">
        <f t="shared" si="71"/>
        <v>0</v>
      </c>
      <c r="C102" s="19">
        <f>'Marks Entry'!D104</f>
        <v>0</v>
      </c>
      <c r="D102" s="19">
        <f>'Marks Entry'!E104</f>
        <v>0</v>
      </c>
      <c r="E102" s="106" t="str">
        <f>'Marks Entry'!F104</f>
        <v/>
      </c>
      <c r="F102" s="19">
        <f>'Marks Entry'!G104</f>
        <v>0</v>
      </c>
      <c r="G102" s="19">
        <f>'Marks Entry'!H104</f>
        <v>0</v>
      </c>
      <c r="H102" s="19">
        <f>'Marks Entry'!I104</f>
        <v>0</v>
      </c>
      <c r="I102" s="19">
        <f>'Marks Entry'!J104</f>
        <v>0</v>
      </c>
      <c r="J102" s="748">
        <f>'Marks Entry'!K104</f>
        <v>0</v>
      </c>
      <c r="K102" s="92" t="str">
        <f>'Marks Entry'!L104</f>
        <v/>
      </c>
      <c r="L102" s="93">
        <f>'Marks Entry'!M104</f>
        <v>0</v>
      </c>
      <c r="M102" s="94" t="str">
        <f>'Marks Entry'!N104</f>
        <v/>
      </c>
      <c r="N102" s="98">
        <f>'Marks Entry'!O104</f>
        <v>0</v>
      </c>
      <c r="O102" s="77">
        <f>'Marks Entry'!BY104</f>
        <v>0</v>
      </c>
      <c r="P102" s="76">
        <f>'Marks Entry'!BZ104</f>
        <v>0</v>
      </c>
      <c r="Q102" s="76">
        <f>'Marks Entry'!CA104</f>
        <v>0</v>
      </c>
      <c r="R102" s="76">
        <f>'Marks Entry'!CB104</f>
        <v>0</v>
      </c>
      <c r="S102" s="76">
        <f>'Marks Entry'!CC104</f>
        <v>0</v>
      </c>
      <c r="T102" s="76">
        <f>'Marks Entry'!CD104</f>
        <v>0</v>
      </c>
      <c r="U102" s="76">
        <f>'Marks Entry'!CE104</f>
        <v>0</v>
      </c>
      <c r="V102" s="76">
        <f>'Marks Entry'!CF104</f>
        <v>0</v>
      </c>
      <c r="W102" s="76">
        <f>'Marks Entry'!CG104</f>
        <v>0</v>
      </c>
      <c r="X102" s="76">
        <f>'Marks Entry'!CH104</f>
        <v>0</v>
      </c>
      <c r="Y102" s="76">
        <f>'Marks Entry'!CI104</f>
        <v>0</v>
      </c>
      <c r="Z102" s="78">
        <f>'Marks Entry'!CJ104</f>
        <v>0</v>
      </c>
      <c r="AA102" s="77">
        <f>'Marks Entry'!CK104</f>
        <v>0</v>
      </c>
      <c r="AB102" s="76">
        <f>'Marks Entry'!CL104</f>
        <v>0</v>
      </c>
      <c r="AC102" s="76">
        <f>'Marks Entry'!CM104</f>
        <v>0</v>
      </c>
      <c r="AD102" s="76">
        <f>'Marks Entry'!CN104</f>
        <v>0</v>
      </c>
      <c r="AE102" s="76">
        <f>'Marks Entry'!CO104</f>
        <v>0</v>
      </c>
      <c r="AF102" s="76">
        <f>'Marks Entry'!CP104</f>
        <v>0</v>
      </c>
      <c r="AG102" s="76">
        <f>'Marks Entry'!CQ104</f>
        <v>0</v>
      </c>
      <c r="AH102" s="76">
        <f>'Marks Entry'!CR104</f>
        <v>0</v>
      </c>
      <c r="AI102" s="76">
        <f>'Marks Entry'!CS104</f>
        <v>0</v>
      </c>
      <c r="AJ102" s="76">
        <f>'Marks Entry'!CT104</f>
        <v>0</v>
      </c>
      <c r="AK102" s="76">
        <f>'Marks Entry'!CU104</f>
        <v>0</v>
      </c>
      <c r="AL102" s="78">
        <f>'Marks Entry'!CV104</f>
        <v>0</v>
      </c>
      <c r="AM102" s="77">
        <f>'Marks Entry'!CW104</f>
        <v>0</v>
      </c>
      <c r="AN102" s="76">
        <f>'Marks Entry'!CX104</f>
        <v>0</v>
      </c>
      <c r="AO102" s="76">
        <f>'Marks Entry'!CY104</f>
        <v>0</v>
      </c>
      <c r="AP102" s="76">
        <f>'Marks Entry'!CZ104</f>
        <v>0</v>
      </c>
      <c r="AQ102" s="76">
        <f>'Marks Entry'!DA104</f>
        <v>0</v>
      </c>
      <c r="AR102" s="76">
        <f>'Marks Entry'!DB104</f>
        <v>0</v>
      </c>
      <c r="AS102" s="76">
        <f>'Marks Entry'!DC104</f>
        <v>0</v>
      </c>
      <c r="AT102" s="76">
        <f>'Marks Entry'!DD104</f>
        <v>0</v>
      </c>
      <c r="AU102" s="76">
        <f>'Marks Entry'!DE104</f>
        <v>0</v>
      </c>
      <c r="AV102" s="76">
        <f>'Marks Entry'!DF104</f>
        <v>0</v>
      </c>
      <c r="AW102" s="76">
        <f>'Marks Entry'!DG104</f>
        <v>0</v>
      </c>
      <c r="AX102" s="78">
        <f>'Marks Entry'!DH104</f>
        <v>0</v>
      </c>
      <c r="AY102" s="77">
        <f>'Marks Entry'!DI104</f>
        <v>0</v>
      </c>
      <c r="AZ102" s="76">
        <f>'Marks Entry'!DJ104</f>
        <v>0</v>
      </c>
      <c r="BA102" s="76">
        <f>'Marks Entry'!DK104</f>
        <v>0</v>
      </c>
      <c r="BB102" s="76">
        <f>'Marks Entry'!DL104</f>
        <v>0</v>
      </c>
      <c r="BC102" s="76">
        <f>'Marks Entry'!DM104</f>
        <v>0</v>
      </c>
      <c r="BD102" s="76">
        <f>'Marks Entry'!DN104</f>
        <v>0</v>
      </c>
      <c r="BE102" s="76">
        <f>'Marks Entry'!DO104</f>
        <v>0</v>
      </c>
      <c r="BF102" s="76">
        <f>'Marks Entry'!DP104</f>
        <v>0</v>
      </c>
      <c r="BG102" s="76">
        <f>'Marks Entry'!DQ104</f>
        <v>0</v>
      </c>
      <c r="BH102" s="76">
        <f>'Marks Entry'!DR104</f>
        <v>0</v>
      </c>
      <c r="BI102" s="76">
        <f>'Marks Entry'!DS104</f>
        <v>0</v>
      </c>
      <c r="BJ102" s="78">
        <f>'Marks Entry'!DT104</f>
        <v>0</v>
      </c>
      <c r="BK102" s="77">
        <f>'Marks Entry'!DU104</f>
        <v>0</v>
      </c>
      <c r="BL102" s="76">
        <f>'Marks Entry'!DV104</f>
        <v>0</v>
      </c>
      <c r="BM102" s="76">
        <f>'Marks Entry'!DW104</f>
        <v>0</v>
      </c>
      <c r="BN102" s="76">
        <f>'Marks Entry'!DX104</f>
        <v>0</v>
      </c>
      <c r="BO102" s="76">
        <f>'Marks Entry'!DY104</f>
        <v>0</v>
      </c>
      <c r="BP102" s="76">
        <f>'Marks Entry'!DZ104</f>
        <v>0</v>
      </c>
      <c r="BQ102" s="76">
        <f>'Marks Entry'!EA104</f>
        <v>0</v>
      </c>
      <c r="BR102" s="76">
        <f>'Marks Entry'!EB104</f>
        <v>0</v>
      </c>
      <c r="BS102" s="76">
        <f>'Marks Entry'!EC104</f>
        <v>0</v>
      </c>
      <c r="BT102" s="76">
        <f>'Marks Entry'!ED104</f>
        <v>0</v>
      </c>
      <c r="BU102" s="76">
        <f>'Marks Entry'!EE104</f>
        <v>0</v>
      </c>
      <c r="BV102" s="78">
        <f>'Marks Entry'!EF104</f>
        <v>0</v>
      </c>
      <c r="BW102" s="77">
        <f>IF($BW$2="","",'Marks Entry'!EG104)</f>
        <v>0</v>
      </c>
      <c r="BX102" s="76">
        <f>IF($BW$2="","",'Marks Entry'!EH104)</f>
        <v>0</v>
      </c>
      <c r="BY102" s="76">
        <f>IF($BW$2="","",'Marks Entry'!EI104)</f>
        <v>0</v>
      </c>
      <c r="BZ102" s="76">
        <f>IF($BW$2="","",'Marks Entry'!EJ104)</f>
        <v>0</v>
      </c>
      <c r="CA102" s="76">
        <f>IF($BW$2="","",'Marks Entry'!EK104)</f>
        <v>0</v>
      </c>
      <c r="CB102" s="76">
        <f>IF($BW$2="","",'Marks Entry'!EL104)</f>
        <v>0</v>
      </c>
      <c r="CC102" s="76">
        <f>IF($BW$2="","",'Marks Entry'!EM104)</f>
        <v>0</v>
      </c>
      <c r="CD102" s="76">
        <f>IF($BW$2="","",'Marks Entry'!EN104)</f>
        <v>0</v>
      </c>
      <c r="CE102" s="76">
        <f>IF($BW$2="","",'Marks Entry'!EO104)</f>
        <v>0</v>
      </c>
      <c r="CF102" s="76">
        <f>IF($BW$2="","",'Marks Entry'!EP104)</f>
        <v>0</v>
      </c>
      <c r="CG102" s="76">
        <f>IF($BW$2="","",'Marks Entry'!EQ104)</f>
        <v>0</v>
      </c>
      <c r="CH102" s="78">
        <f>IF($BW$2="","",'Marks Entry'!ER104)</f>
        <v>0</v>
      </c>
      <c r="CI102" s="77" t="str">
        <f>IF($CI$2="","",'Marks Entry'!ES104)</f>
        <v/>
      </c>
      <c r="CJ102" s="76" t="str">
        <f>IF($CI$2="","",'Marks Entry'!ET104)</f>
        <v/>
      </c>
      <c r="CK102" s="76" t="str">
        <f>IF($CI$2="","",'Marks Entry'!EU104)</f>
        <v/>
      </c>
      <c r="CL102" s="76" t="str">
        <f>IF($CI$2="","",'Marks Entry'!EV104)</f>
        <v/>
      </c>
      <c r="CM102" s="76" t="str">
        <f>IF($CI$2="","",'Marks Entry'!EW104)</f>
        <v/>
      </c>
      <c r="CN102" s="76" t="str">
        <f>IF($CI$2="","",'Marks Entry'!EX104)</f>
        <v/>
      </c>
      <c r="CO102" s="76" t="str">
        <f>IF($CI$2="","",'Marks Entry'!EY104)</f>
        <v/>
      </c>
      <c r="CP102" s="76" t="str">
        <f>IF($CI$2="","",'Marks Entry'!EZ104)</f>
        <v/>
      </c>
      <c r="CQ102" s="76" t="str">
        <f>IF($CI$2="","",'Marks Entry'!FA104)</f>
        <v/>
      </c>
      <c r="CR102" s="76" t="str">
        <f>IF($CI$2="","",'Marks Entry'!FB104)</f>
        <v/>
      </c>
      <c r="CS102" s="76" t="str">
        <f>IF($CI$2="","",'Marks Entry'!FC104)</f>
        <v/>
      </c>
      <c r="CT102" s="78" t="str">
        <f>IF($CI$2="","",'Marks Entry'!FD104)</f>
        <v/>
      </c>
      <c r="CU102" s="368">
        <f>'Marks Entry'!BU104</f>
        <v>0</v>
      </c>
      <c r="CV102" s="369">
        <f>'Marks Entry'!BV104</f>
        <v>0</v>
      </c>
      <c r="CW102" s="369">
        <f t="shared" si="36"/>
        <v>0</v>
      </c>
      <c r="CX102" s="102" t="str">
        <f t="shared" si="37"/>
        <v>D</v>
      </c>
      <c r="CY102" s="101">
        <f>'Marks Entry'!BW104</f>
        <v>0</v>
      </c>
      <c r="CZ102" s="102" t="str">
        <f t="shared" si="38"/>
        <v>D</v>
      </c>
      <c r="DA102" s="715"/>
      <c r="DB102" s="47">
        <f t="shared" si="39"/>
        <v>0</v>
      </c>
      <c r="DC102" s="51">
        <f t="shared" si="40"/>
        <v>0</v>
      </c>
      <c r="DD102" s="51">
        <f t="shared" si="41"/>
        <v>0</v>
      </c>
      <c r="DE102" s="52">
        <f t="shared" si="42"/>
        <v>0</v>
      </c>
      <c r="DF102" s="304">
        <f t="shared" si="43"/>
        <v>0</v>
      </c>
      <c r="DG102" s="302">
        <f t="shared" si="44"/>
        <v>0</v>
      </c>
      <c r="DH102" s="302">
        <f t="shared" si="45"/>
        <v>0</v>
      </c>
      <c r="DI102" s="303">
        <f t="shared" si="46"/>
        <v>0</v>
      </c>
      <c r="DJ102" s="47">
        <f t="shared" si="47"/>
        <v>0</v>
      </c>
      <c r="DK102" s="51">
        <f t="shared" si="48"/>
        <v>0</v>
      </c>
      <c r="DL102" s="51">
        <f t="shared" si="49"/>
        <v>0</v>
      </c>
      <c r="DM102" s="52">
        <f t="shared" si="50"/>
        <v>0</v>
      </c>
      <c r="DN102" s="304">
        <f t="shared" si="51"/>
        <v>0</v>
      </c>
      <c r="DO102" s="302">
        <f t="shared" si="52"/>
        <v>0</v>
      </c>
      <c r="DP102" s="302">
        <f t="shared" si="53"/>
        <v>0</v>
      </c>
      <c r="DQ102" s="303">
        <f t="shared" si="54"/>
        <v>0</v>
      </c>
      <c r="DR102" s="47">
        <f t="shared" si="55"/>
        <v>0</v>
      </c>
      <c r="DS102" s="51">
        <f t="shared" si="56"/>
        <v>0</v>
      </c>
      <c r="DT102" s="51">
        <f t="shared" si="57"/>
        <v>0</v>
      </c>
      <c r="DU102" s="354">
        <f t="shared" si="58"/>
        <v>0</v>
      </c>
      <c r="DV102" s="304">
        <f t="shared" si="59"/>
        <v>0</v>
      </c>
      <c r="DW102" s="302">
        <f t="shared" si="60"/>
        <v>0</v>
      </c>
      <c r="DX102" s="302">
        <f t="shared" si="61"/>
        <v>0</v>
      </c>
      <c r="DY102" s="303">
        <f t="shared" si="62"/>
        <v>0</v>
      </c>
      <c r="DZ102" s="47" t="str">
        <f t="shared" si="63"/>
        <v/>
      </c>
      <c r="EA102" s="51" t="str">
        <f t="shared" si="64"/>
        <v/>
      </c>
      <c r="EB102" s="51" t="str">
        <f t="shared" si="65"/>
        <v/>
      </c>
      <c r="EC102" s="52" t="str">
        <f t="shared" si="66"/>
        <v/>
      </c>
      <c r="ED102" s="304">
        <f t="shared" si="67"/>
        <v>0</v>
      </c>
      <c r="EE102" s="306" t="str">
        <f t="shared" si="68"/>
        <v>D</v>
      </c>
      <c r="EF102" s="47">
        <f t="shared" si="69"/>
        <v>0</v>
      </c>
      <c r="EG102" s="48" t="str">
        <f t="shared" si="70"/>
        <v>D</v>
      </c>
      <c r="EH102" s="653"/>
    </row>
    <row r="103" spans="1:138" s="20" customFormat="1" ht="17.25" customHeight="1">
      <c r="A103" s="712"/>
      <c r="B103" s="90">
        <f t="shared" si="71"/>
        <v>0</v>
      </c>
      <c r="C103" s="19">
        <f>'Marks Entry'!D105</f>
        <v>0</v>
      </c>
      <c r="D103" s="19">
        <f>'Marks Entry'!E105</f>
        <v>0</v>
      </c>
      <c r="E103" s="106" t="str">
        <f>'Marks Entry'!F105</f>
        <v/>
      </c>
      <c r="F103" s="19">
        <f>'Marks Entry'!G105</f>
        <v>0</v>
      </c>
      <c r="G103" s="19">
        <f>'Marks Entry'!H105</f>
        <v>0</v>
      </c>
      <c r="H103" s="19">
        <f>'Marks Entry'!I105</f>
        <v>0</v>
      </c>
      <c r="I103" s="19">
        <f>'Marks Entry'!J105</f>
        <v>0</v>
      </c>
      <c r="J103" s="748">
        <f>'Marks Entry'!K105</f>
        <v>0</v>
      </c>
      <c r="K103" s="92" t="str">
        <f>'Marks Entry'!L105</f>
        <v/>
      </c>
      <c r="L103" s="93">
        <f>'Marks Entry'!M105</f>
        <v>0</v>
      </c>
      <c r="M103" s="94" t="str">
        <f>'Marks Entry'!N105</f>
        <v/>
      </c>
      <c r="N103" s="98">
        <f>'Marks Entry'!O105</f>
        <v>0</v>
      </c>
      <c r="O103" s="77">
        <f>'Marks Entry'!BY105</f>
        <v>0</v>
      </c>
      <c r="P103" s="76">
        <f>'Marks Entry'!BZ105</f>
        <v>0</v>
      </c>
      <c r="Q103" s="76">
        <f>'Marks Entry'!CA105</f>
        <v>0</v>
      </c>
      <c r="R103" s="76">
        <f>'Marks Entry'!CB105</f>
        <v>0</v>
      </c>
      <c r="S103" s="76">
        <f>'Marks Entry'!CC105</f>
        <v>0</v>
      </c>
      <c r="T103" s="76">
        <f>'Marks Entry'!CD105</f>
        <v>0</v>
      </c>
      <c r="U103" s="76">
        <f>'Marks Entry'!CE105</f>
        <v>0</v>
      </c>
      <c r="V103" s="76">
        <f>'Marks Entry'!CF105</f>
        <v>0</v>
      </c>
      <c r="W103" s="76">
        <f>'Marks Entry'!CG105</f>
        <v>0</v>
      </c>
      <c r="X103" s="76">
        <f>'Marks Entry'!CH105</f>
        <v>0</v>
      </c>
      <c r="Y103" s="76">
        <f>'Marks Entry'!CI105</f>
        <v>0</v>
      </c>
      <c r="Z103" s="78">
        <f>'Marks Entry'!CJ105</f>
        <v>0</v>
      </c>
      <c r="AA103" s="77">
        <f>'Marks Entry'!CK105</f>
        <v>0</v>
      </c>
      <c r="AB103" s="76">
        <f>'Marks Entry'!CL105</f>
        <v>0</v>
      </c>
      <c r="AC103" s="76">
        <f>'Marks Entry'!CM105</f>
        <v>0</v>
      </c>
      <c r="AD103" s="76">
        <f>'Marks Entry'!CN105</f>
        <v>0</v>
      </c>
      <c r="AE103" s="76">
        <f>'Marks Entry'!CO105</f>
        <v>0</v>
      </c>
      <c r="AF103" s="76">
        <f>'Marks Entry'!CP105</f>
        <v>0</v>
      </c>
      <c r="AG103" s="76">
        <f>'Marks Entry'!CQ105</f>
        <v>0</v>
      </c>
      <c r="AH103" s="76">
        <f>'Marks Entry'!CR105</f>
        <v>0</v>
      </c>
      <c r="AI103" s="76">
        <f>'Marks Entry'!CS105</f>
        <v>0</v>
      </c>
      <c r="AJ103" s="76">
        <f>'Marks Entry'!CT105</f>
        <v>0</v>
      </c>
      <c r="AK103" s="76">
        <f>'Marks Entry'!CU105</f>
        <v>0</v>
      </c>
      <c r="AL103" s="78">
        <f>'Marks Entry'!CV105</f>
        <v>0</v>
      </c>
      <c r="AM103" s="77">
        <f>'Marks Entry'!CW105</f>
        <v>0</v>
      </c>
      <c r="AN103" s="76">
        <f>'Marks Entry'!CX105</f>
        <v>0</v>
      </c>
      <c r="AO103" s="76">
        <f>'Marks Entry'!CY105</f>
        <v>0</v>
      </c>
      <c r="AP103" s="76">
        <f>'Marks Entry'!CZ105</f>
        <v>0</v>
      </c>
      <c r="AQ103" s="76">
        <f>'Marks Entry'!DA105</f>
        <v>0</v>
      </c>
      <c r="AR103" s="76">
        <f>'Marks Entry'!DB105</f>
        <v>0</v>
      </c>
      <c r="AS103" s="76">
        <f>'Marks Entry'!DC105</f>
        <v>0</v>
      </c>
      <c r="AT103" s="76">
        <f>'Marks Entry'!DD105</f>
        <v>0</v>
      </c>
      <c r="AU103" s="76">
        <f>'Marks Entry'!DE105</f>
        <v>0</v>
      </c>
      <c r="AV103" s="76">
        <f>'Marks Entry'!DF105</f>
        <v>0</v>
      </c>
      <c r="AW103" s="76">
        <f>'Marks Entry'!DG105</f>
        <v>0</v>
      </c>
      <c r="AX103" s="78">
        <f>'Marks Entry'!DH105</f>
        <v>0</v>
      </c>
      <c r="AY103" s="77">
        <f>'Marks Entry'!DI105</f>
        <v>0</v>
      </c>
      <c r="AZ103" s="76">
        <f>'Marks Entry'!DJ105</f>
        <v>0</v>
      </c>
      <c r="BA103" s="76">
        <f>'Marks Entry'!DK105</f>
        <v>0</v>
      </c>
      <c r="BB103" s="76">
        <f>'Marks Entry'!DL105</f>
        <v>0</v>
      </c>
      <c r="BC103" s="76">
        <f>'Marks Entry'!DM105</f>
        <v>0</v>
      </c>
      <c r="BD103" s="76">
        <f>'Marks Entry'!DN105</f>
        <v>0</v>
      </c>
      <c r="BE103" s="76">
        <f>'Marks Entry'!DO105</f>
        <v>0</v>
      </c>
      <c r="BF103" s="76">
        <f>'Marks Entry'!DP105</f>
        <v>0</v>
      </c>
      <c r="BG103" s="76">
        <f>'Marks Entry'!DQ105</f>
        <v>0</v>
      </c>
      <c r="BH103" s="76">
        <f>'Marks Entry'!DR105</f>
        <v>0</v>
      </c>
      <c r="BI103" s="76">
        <f>'Marks Entry'!DS105</f>
        <v>0</v>
      </c>
      <c r="BJ103" s="78">
        <f>'Marks Entry'!DT105</f>
        <v>0</v>
      </c>
      <c r="BK103" s="77">
        <f>'Marks Entry'!DU105</f>
        <v>0</v>
      </c>
      <c r="BL103" s="76">
        <f>'Marks Entry'!DV105</f>
        <v>0</v>
      </c>
      <c r="BM103" s="76">
        <f>'Marks Entry'!DW105</f>
        <v>0</v>
      </c>
      <c r="BN103" s="76">
        <f>'Marks Entry'!DX105</f>
        <v>0</v>
      </c>
      <c r="BO103" s="76">
        <f>'Marks Entry'!DY105</f>
        <v>0</v>
      </c>
      <c r="BP103" s="76">
        <f>'Marks Entry'!DZ105</f>
        <v>0</v>
      </c>
      <c r="BQ103" s="76">
        <f>'Marks Entry'!EA105</f>
        <v>0</v>
      </c>
      <c r="BR103" s="76">
        <f>'Marks Entry'!EB105</f>
        <v>0</v>
      </c>
      <c r="BS103" s="76">
        <f>'Marks Entry'!EC105</f>
        <v>0</v>
      </c>
      <c r="BT103" s="76">
        <f>'Marks Entry'!ED105</f>
        <v>0</v>
      </c>
      <c r="BU103" s="76">
        <f>'Marks Entry'!EE105</f>
        <v>0</v>
      </c>
      <c r="BV103" s="78">
        <f>'Marks Entry'!EF105</f>
        <v>0</v>
      </c>
      <c r="BW103" s="77">
        <f>IF($BW$2="","",'Marks Entry'!EG105)</f>
        <v>0</v>
      </c>
      <c r="BX103" s="76">
        <f>IF($BW$2="","",'Marks Entry'!EH105)</f>
        <v>0</v>
      </c>
      <c r="BY103" s="76">
        <f>IF($BW$2="","",'Marks Entry'!EI105)</f>
        <v>0</v>
      </c>
      <c r="BZ103" s="76">
        <f>IF($BW$2="","",'Marks Entry'!EJ105)</f>
        <v>0</v>
      </c>
      <c r="CA103" s="76">
        <f>IF($BW$2="","",'Marks Entry'!EK105)</f>
        <v>0</v>
      </c>
      <c r="CB103" s="76">
        <f>IF($BW$2="","",'Marks Entry'!EL105)</f>
        <v>0</v>
      </c>
      <c r="CC103" s="76">
        <f>IF($BW$2="","",'Marks Entry'!EM105)</f>
        <v>0</v>
      </c>
      <c r="CD103" s="76">
        <f>IF($BW$2="","",'Marks Entry'!EN105)</f>
        <v>0</v>
      </c>
      <c r="CE103" s="76">
        <f>IF($BW$2="","",'Marks Entry'!EO105)</f>
        <v>0</v>
      </c>
      <c r="CF103" s="76">
        <f>IF($BW$2="","",'Marks Entry'!EP105)</f>
        <v>0</v>
      </c>
      <c r="CG103" s="76">
        <f>IF($BW$2="","",'Marks Entry'!EQ105)</f>
        <v>0</v>
      </c>
      <c r="CH103" s="78">
        <f>IF($BW$2="","",'Marks Entry'!ER105)</f>
        <v>0</v>
      </c>
      <c r="CI103" s="77" t="str">
        <f>IF($CI$2="","",'Marks Entry'!ES105)</f>
        <v/>
      </c>
      <c r="CJ103" s="76" t="str">
        <f>IF($CI$2="","",'Marks Entry'!ET105)</f>
        <v/>
      </c>
      <c r="CK103" s="76" t="str">
        <f>IF($CI$2="","",'Marks Entry'!EU105)</f>
        <v/>
      </c>
      <c r="CL103" s="76" t="str">
        <f>IF($CI$2="","",'Marks Entry'!EV105)</f>
        <v/>
      </c>
      <c r="CM103" s="76" t="str">
        <f>IF($CI$2="","",'Marks Entry'!EW105)</f>
        <v/>
      </c>
      <c r="CN103" s="76" t="str">
        <f>IF($CI$2="","",'Marks Entry'!EX105)</f>
        <v/>
      </c>
      <c r="CO103" s="76" t="str">
        <f>IF($CI$2="","",'Marks Entry'!EY105)</f>
        <v/>
      </c>
      <c r="CP103" s="76" t="str">
        <f>IF($CI$2="","",'Marks Entry'!EZ105)</f>
        <v/>
      </c>
      <c r="CQ103" s="76" t="str">
        <f>IF($CI$2="","",'Marks Entry'!FA105)</f>
        <v/>
      </c>
      <c r="CR103" s="76" t="str">
        <f>IF($CI$2="","",'Marks Entry'!FB105)</f>
        <v/>
      </c>
      <c r="CS103" s="76" t="str">
        <f>IF($CI$2="","",'Marks Entry'!FC105)</f>
        <v/>
      </c>
      <c r="CT103" s="78" t="str">
        <f>IF($CI$2="","",'Marks Entry'!FD105)</f>
        <v/>
      </c>
      <c r="CU103" s="368">
        <f>'Marks Entry'!BU105</f>
        <v>0</v>
      </c>
      <c r="CV103" s="369">
        <f>'Marks Entry'!BV105</f>
        <v>0</v>
      </c>
      <c r="CW103" s="369">
        <f t="shared" si="36"/>
        <v>0</v>
      </c>
      <c r="CX103" s="102" t="str">
        <f t="shared" si="37"/>
        <v>D</v>
      </c>
      <c r="CY103" s="101">
        <f>'Marks Entry'!BW105</f>
        <v>0</v>
      </c>
      <c r="CZ103" s="102" t="str">
        <f t="shared" si="38"/>
        <v>D</v>
      </c>
      <c r="DA103" s="715"/>
      <c r="DB103" s="47">
        <f t="shared" si="39"/>
        <v>0</v>
      </c>
      <c r="DC103" s="51">
        <f t="shared" si="40"/>
        <v>0</v>
      </c>
      <c r="DD103" s="51">
        <f t="shared" si="41"/>
        <v>0</v>
      </c>
      <c r="DE103" s="52">
        <f t="shared" si="42"/>
        <v>0</v>
      </c>
      <c r="DF103" s="304">
        <f t="shared" si="43"/>
        <v>0</v>
      </c>
      <c r="DG103" s="302">
        <f t="shared" si="44"/>
        <v>0</v>
      </c>
      <c r="DH103" s="302">
        <f t="shared" si="45"/>
        <v>0</v>
      </c>
      <c r="DI103" s="303">
        <f t="shared" si="46"/>
        <v>0</v>
      </c>
      <c r="DJ103" s="47">
        <f t="shared" si="47"/>
        <v>0</v>
      </c>
      <c r="DK103" s="51">
        <f t="shared" si="48"/>
        <v>0</v>
      </c>
      <c r="DL103" s="51">
        <f t="shared" si="49"/>
        <v>0</v>
      </c>
      <c r="DM103" s="52">
        <f t="shared" si="50"/>
        <v>0</v>
      </c>
      <c r="DN103" s="304">
        <f t="shared" si="51"/>
        <v>0</v>
      </c>
      <c r="DO103" s="302">
        <f t="shared" si="52"/>
        <v>0</v>
      </c>
      <c r="DP103" s="302">
        <f t="shared" si="53"/>
        <v>0</v>
      </c>
      <c r="DQ103" s="303">
        <f t="shared" si="54"/>
        <v>0</v>
      </c>
      <c r="DR103" s="47">
        <f t="shared" si="55"/>
        <v>0</v>
      </c>
      <c r="DS103" s="51">
        <f t="shared" si="56"/>
        <v>0</v>
      </c>
      <c r="DT103" s="51">
        <f t="shared" si="57"/>
        <v>0</v>
      </c>
      <c r="DU103" s="354">
        <f t="shared" si="58"/>
        <v>0</v>
      </c>
      <c r="DV103" s="304">
        <f t="shared" si="59"/>
        <v>0</v>
      </c>
      <c r="DW103" s="302">
        <f t="shared" si="60"/>
        <v>0</v>
      </c>
      <c r="DX103" s="302">
        <f t="shared" si="61"/>
        <v>0</v>
      </c>
      <c r="DY103" s="303">
        <f t="shared" si="62"/>
        <v>0</v>
      </c>
      <c r="DZ103" s="47" t="str">
        <f t="shared" si="63"/>
        <v/>
      </c>
      <c r="EA103" s="51" t="str">
        <f t="shared" si="64"/>
        <v/>
      </c>
      <c r="EB103" s="51" t="str">
        <f t="shared" si="65"/>
        <v/>
      </c>
      <c r="EC103" s="52" t="str">
        <f t="shared" si="66"/>
        <v/>
      </c>
      <c r="ED103" s="304">
        <f t="shared" si="67"/>
        <v>0</v>
      </c>
      <c r="EE103" s="306" t="str">
        <f t="shared" si="68"/>
        <v>D</v>
      </c>
      <c r="EF103" s="47">
        <f t="shared" si="69"/>
        <v>0</v>
      </c>
      <c r="EG103" s="48" t="str">
        <f t="shared" si="70"/>
        <v>D</v>
      </c>
      <c r="EH103" s="653"/>
    </row>
    <row r="104" spans="1:138" s="20" customFormat="1" ht="17.25" customHeight="1">
      <c r="A104" s="712"/>
      <c r="B104" s="90">
        <f t="shared" si="71"/>
        <v>0</v>
      </c>
      <c r="C104" s="19">
        <f>'Marks Entry'!D106</f>
        <v>0</v>
      </c>
      <c r="D104" s="19">
        <f>'Marks Entry'!E106</f>
        <v>0</v>
      </c>
      <c r="E104" s="106" t="str">
        <f>'Marks Entry'!F106</f>
        <v/>
      </c>
      <c r="F104" s="19">
        <f>'Marks Entry'!G106</f>
        <v>0</v>
      </c>
      <c r="G104" s="19">
        <f>'Marks Entry'!H106</f>
        <v>0</v>
      </c>
      <c r="H104" s="19">
        <f>'Marks Entry'!I106</f>
        <v>0</v>
      </c>
      <c r="I104" s="19">
        <f>'Marks Entry'!J106</f>
        <v>0</v>
      </c>
      <c r="J104" s="748">
        <f>'Marks Entry'!K106</f>
        <v>0</v>
      </c>
      <c r="K104" s="92" t="str">
        <f>'Marks Entry'!L106</f>
        <v/>
      </c>
      <c r="L104" s="93">
        <f>'Marks Entry'!M106</f>
        <v>0</v>
      </c>
      <c r="M104" s="94" t="str">
        <f>'Marks Entry'!N106</f>
        <v/>
      </c>
      <c r="N104" s="98">
        <f>'Marks Entry'!O106</f>
        <v>0</v>
      </c>
      <c r="O104" s="77">
        <f>'Marks Entry'!BY106</f>
        <v>0</v>
      </c>
      <c r="P104" s="76">
        <f>'Marks Entry'!BZ106</f>
        <v>0</v>
      </c>
      <c r="Q104" s="76">
        <f>'Marks Entry'!CA106</f>
        <v>0</v>
      </c>
      <c r="R104" s="76">
        <f>'Marks Entry'!CB106</f>
        <v>0</v>
      </c>
      <c r="S104" s="76">
        <f>'Marks Entry'!CC106</f>
        <v>0</v>
      </c>
      <c r="T104" s="76">
        <f>'Marks Entry'!CD106</f>
        <v>0</v>
      </c>
      <c r="U104" s="76">
        <f>'Marks Entry'!CE106</f>
        <v>0</v>
      </c>
      <c r="V104" s="76">
        <f>'Marks Entry'!CF106</f>
        <v>0</v>
      </c>
      <c r="W104" s="76">
        <f>'Marks Entry'!CG106</f>
        <v>0</v>
      </c>
      <c r="X104" s="76">
        <f>'Marks Entry'!CH106</f>
        <v>0</v>
      </c>
      <c r="Y104" s="76">
        <f>'Marks Entry'!CI106</f>
        <v>0</v>
      </c>
      <c r="Z104" s="78">
        <f>'Marks Entry'!CJ106</f>
        <v>0</v>
      </c>
      <c r="AA104" s="77">
        <f>'Marks Entry'!CK106</f>
        <v>0</v>
      </c>
      <c r="AB104" s="76">
        <f>'Marks Entry'!CL106</f>
        <v>0</v>
      </c>
      <c r="AC104" s="76">
        <f>'Marks Entry'!CM106</f>
        <v>0</v>
      </c>
      <c r="AD104" s="76">
        <f>'Marks Entry'!CN106</f>
        <v>0</v>
      </c>
      <c r="AE104" s="76">
        <f>'Marks Entry'!CO106</f>
        <v>0</v>
      </c>
      <c r="AF104" s="76">
        <f>'Marks Entry'!CP106</f>
        <v>0</v>
      </c>
      <c r="AG104" s="76">
        <f>'Marks Entry'!CQ106</f>
        <v>0</v>
      </c>
      <c r="AH104" s="76">
        <f>'Marks Entry'!CR106</f>
        <v>0</v>
      </c>
      <c r="AI104" s="76">
        <f>'Marks Entry'!CS106</f>
        <v>0</v>
      </c>
      <c r="AJ104" s="76">
        <f>'Marks Entry'!CT106</f>
        <v>0</v>
      </c>
      <c r="AK104" s="76">
        <f>'Marks Entry'!CU106</f>
        <v>0</v>
      </c>
      <c r="AL104" s="78">
        <f>'Marks Entry'!CV106</f>
        <v>0</v>
      </c>
      <c r="AM104" s="77">
        <f>'Marks Entry'!CW106</f>
        <v>0</v>
      </c>
      <c r="AN104" s="76">
        <f>'Marks Entry'!CX106</f>
        <v>0</v>
      </c>
      <c r="AO104" s="76">
        <f>'Marks Entry'!CY106</f>
        <v>0</v>
      </c>
      <c r="AP104" s="76">
        <f>'Marks Entry'!CZ106</f>
        <v>0</v>
      </c>
      <c r="AQ104" s="76">
        <f>'Marks Entry'!DA106</f>
        <v>0</v>
      </c>
      <c r="AR104" s="76">
        <f>'Marks Entry'!DB106</f>
        <v>0</v>
      </c>
      <c r="AS104" s="76">
        <f>'Marks Entry'!DC106</f>
        <v>0</v>
      </c>
      <c r="AT104" s="76">
        <f>'Marks Entry'!DD106</f>
        <v>0</v>
      </c>
      <c r="AU104" s="76">
        <f>'Marks Entry'!DE106</f>
        <v>0</v>
      </c>
      <c r="AV104" s="76">
        <f>'Marks Entry'!DF106</f>
        <v>0</v>
      </c>
      <c r="AW104" s="76">
        <f>'Marks Entry'!DG106</f>
        <v>0</v>
      </c>
      <c r="AX104" s="78">
        <f>'Marks Entry'!DH106</f>
        <v>0</v>
      </c>
      <c r="AY104" s="77">
        <f>'Marks Entry'!DI106</f>
        <v>0</v>
      </c>
      <c r="AZ104" s="76">
        <f>'Marks Entry'!DJ106</f>
        <v>0</v>
      </c>
      <c r="BA104" s="76">
        <f>'Marks Entry'!DK106</f>
        <v>0</v>
      </c>
      <c r="BB104" s="76">
        <f>'Marks Entry'!DL106</f>
        <v>0</v>
      </c>
      <c r="BC104" s="76">
        <f>'Marks Entry'!DM106</f>
        <v>0</v>
      </c>
      <c r="BD104" s="76">
        <f>'Marks Entry'!DN106</f>
        <v>0</v>
      </c>
      <c r="BE104" s="76">
        <f>'Marks Entry'!DO106</f>
        <v>0</v>
      </c>
      <c r="BF104" s="76">
        <f>'Marks Entry'!DP106</f>
        <v>0</v>
      </c>
      <c r="BG104" s="76">
        <f>'Marks Entry'!DQ106</f>
        <v>0</v>
      </c>
      <c r="BH104" s="76">
        <f>'Marks Entry'!DR106</f>
        <v>0</v>
      </c>
      <c r="BI104" s="76">
        <f>'Marks Entry'!DS106</f>
        <v>0</v>
      </c>
      <c r="BJ104" s="78">
        <f>'Marks Entry'!DT106</f>
        <v>0</v>
      </c>
      <c r="BK104" s="77">
        <f>'Marks Entry'!DU106</f>
        <v>0</v>
      </c>
      <c r="BL104" s="76">
        <f>'Marks Entry'!DV106</f>
        <v>0</v>
      </c>
      <c r="BM104" s="76">
        <f>'Marks Entry'!DW106</f>
        <v>0</v>
      </c>
      <c r="BN104" s="76">
        <f>'Marks Entry'!DX106</f>
        <v>0</v>
      </c>
      <c r="BO104" s="76">
        <f>'Marks Entry'!DY106</f>
        <v>0</v>
      </c>
      <c r="BP104" s="76">
        <f>'Marks Entry'!DZ106</f>
        <v>0</v>
      </c>
      <c r="BQ104" s="76">
        <f>'Marks Entry'!EA106</f>
        <v>0</v>
      </c>
      <c r="BR104" s="76">
        <f>'Marks Entry'!EB106</f>
        <v>0</v>
      </c>
      <c r="BS104" s="76">
        <f>'Marks Entry'!EC106</f>
        <v>0</v>
      </c>
      <c r="BT104" s="76">
        <f>'Marks Entry'!ED106</f>
        <v>0</v>
      </c>
      <c r="BU104" s="76">
        <f>'Marks Entry'!EE106</f>
        <v>0</v>
      </c>
      <c r="BV104" s="78">
        <f>'Marks Entry'!EF106</f>
        <v>0</v>
      </c>
      <c r="BW104" s="77">
        <f>IF($BW$2="","",'Marks Entry'!EG106)</f>
        <v>0</v>
      </c>
      <c r="BX104" s="76">
        <f>IF($BW$2="","",'Marks Entry'!EH106)</f>
        <v>0</v>
      </c>
      <c r="BY104" s="76">
        <f>IF($BW$2="","",'Marks Entry'!EI106)</f>
        <v>0</v>
      </c>
      <c r="BZ104" s="76">
        <f>IF($BW$2="","",'Marks Entry'!EJ106)</f>
        <v>0</v>
      </c>
      <c r="CA104" s="76">
        <f>IF($BW$2="","",'Marks Entry'!EK106)</f>
        <v>0</v>
      </c>
      <c r="CB104" s="76">
        <f>IF($BW$2="","",'Marks Entry'!EL106)</f>
        <v>0</v>
      </c>
      <c r="CC104" s="76">
        <f>IF($BW$2="","",'Marks Entry'!EM106)</f>
        <v>0</v>
      </c>
      <c r="CD104" s="76">
        <f>IF($BW$2="","",'Marks Entry'!EN106)</f>
        <v>0</v>
      </c>
      <c r="CE104" s="76">
        <f>IF($BW$2="","",'Marks Entry'!EO106)</f>
        <v>0</v>
      </c>
      <c r="CF104" s="76">
        <f>IF($BW$2="","",'Marks Entry'!EP106)</f>
        <v>0</v>
      </c>
      <c r="CG104" s="76">
        <f>IF($BW$2="","",'Marks Entry'!EQ106)</f>
        <v>0</v>
      </c>
      <c r="CH104" s="78">
        <f>IF($BW$2="","",'Marks Entry'!ER106)</f>
        <v>0</v>
      </c>
      <c r="CI104" s="77" t="str">
        <f>IF($CI$2="","",'Marks Entry'!ES106)</f>
        <v/>
      </c>
      <c r="CJ104" s="76" t="str">
        <f>IF($CI$2="","",'Marks Entry'!ET106)</f>
        <v/>
      </c>
      <c r="CK104" s="76" t="str">
        <f>IF($CI$2="","",'Marks Entry'!EU106)</f>
        <v/>
      </c>
      <c r="CL104" s="76" t="str">
        <f>IF($CI$2="","",'Marks Entry'!EV106)</f>
        <v/>
      </c>
      <c r="CM104" s="76" t="str">
        <f>IF($CI$2="","",'Marks Entry'!EW106)</f>
        <v/>
      </c>
      <c r="CN104" s="76" t="str">
        <f>IF($CI$2="","",'Marks Entry'!EX106)</f>
        <v/>
      </c>
      <c r="CO104" s="76" t="str">
        <f>IF($CI$2="","",'Marks Entry'!EY106)</f>
        <v/>
      </c>
      <c r="CP104" s="76" t="str">
        <f>IF($CI$2="","",'Marks Entry'!EZ106)</f>
        <v/>
      </c>
      <c r="CQ104" s="76" t="str">
        <f>IF($CI$2="","",'Marks Entry'!FA106)</f>
        <v/>
      </c>
      <c r="CR104" s="76" t="str">
        <f>IF($CI$2="","",'Marks Entry'!FB106)</f>
        <v/>
      </c>
      <c r="CS104" s="76" t="str">
        <f>IF($CI$2="","",'Marks Entry'!FC106)</f>
        <v/>
      </c>
      <c r="CT104" s="78" t="str">
        <f>IF($CI$2="","",'Marks Entry'!FD106)</f>
        <v/>
      </c>
      <c r="CU104" s="368">
        <f>'Marks Entry'!BU106</f>
        <v>0</v>
      </c>
      <c r="CV104" s="369">
        <f>'Marks Entry'!BV106</f>
        <v>0</v>
      </c>
      <c r="CW104" s="369">
        <f t="shared" si="36"/>
        <v>0</v>
      </c>
      <c r="CX104" s="102" t="str">
        <f t="shared" si="37"/>
        <v>D</v>
      </c>
      <c r="CY104" s="101">
        <f>'Marks Entry'!BW106</f>
        <v>0</v>
      </c>
      <c r="CZ104" s="102" t="str">
        <f t="shared" si="38"/>
        <v>D</v>
      </c>
      <c r="DA104" s="715"/>
      <c r="DB104" s="47">
        <f t="shared" si="39"/>
        <v>0</v>
      </c>
      <c r="DC104" s="51">
        <f t="shared" si="40"/>
        <v>0</v>
      </c>
      <c r="DD104" s="51">
        <f t="shared" si="41"/>
        <v>0</v>
      </c>
      <c r="DE104" s="52">
        <f t="shared" si="42"/>
        <v>0</v>
      </c>
      <c r="DF104" s="304">
        <f t="shared" si="43"/>
        <v>0</v>
      </c>
      <c r="DG104" s="302">
        <f t="shared" si="44"/>
        <v>0</v>
      </c>
      <c r="DH104" s="302">
        <f t="shared" si="45"/>
        <v>0</v>
      </c>
      <c r="DI104" s="303">
        <f t="shared" si="46"/>
        <v>0</v>
      </c>
      <c r="DJ104" s="47">
        <f t="shared" si="47"/>
        <v>0</v>
      </c>
      <c r="DK104" s="51">
        <f t="shared" si="48"/>
        <v>0</v>
      </c>
      <c r="DL104" s="51">
        <f t="shared" si="49"/>
        <v>0</v>
      </c>
      <c r="DM104" s="52">
        <f t="shared" si="50"/>
        <v>0</v>
      </c>
      <c r="DN104" s="304">
        <f t="shared" si="51"/>
        <v>0</v>
      </c>
      <c r="DO104" s="302">
        <f t="shared" si="52"/>
        <v>0</v>
      </c>
      <c r="DP104" s="302">
        <f t="shared" si="53"/>
        <v>0</v>
      </c>
      <c r="DQ104" s="303">
        <f t="shared" si="54"/>
        <v>0</v>
      </c>
      <c r="DR104" s="47">
        <f t="shared" si="55"/>
        <v>0</v>
      </c>
      <c r="DS104" s="51">
        <f t="shared" si="56"/>
        <v>0</v>
      </c>
      <c r="DT104" s="51">
        <f t="shared" si="57"/>
        <v>0</v>
      </c>
      <c r="DU104" s="354">
        <f t="shared" si="58"/>
        <v>0</v>
      </c>
      <c r="DV104" s="304">
        <f t="shared" si="59"/>
        <v>0</v>
      </c>
      <c r="DW104" s="302">
        <f t="shared" si="60"/>
        <v>0</v>
      </c>
      <c r="DX104" s="302">
        <f t="shared" si="61"/>
        <v>0</v>
      </c>
      <c r="DY104" s="303">
        <f t="shared" si="62"/>
        <v>0</v>
      </c>
      <c r="DZ104" s="47" t="str">
        <f t="shared" si="63"/>
        <v/>
      </c>
      <c r="EA104" s="51" t="str">
        <f t="shared" si="64"/>
        <v/>
      </c>
      <c r="EB104" s="51" t="str">
        <f t="shared" si="65"/>
        <v/>
      </c>
      <c r="EC104" s="52" t="str">
        <f t="shared" si="66"/>
        <v/>
      </c>
      <c r="ED104" s="304">
        <f t="shared" si="67"/>
        <v>0</v>
      </c>
      <c r="EE104" s="306" t="str">
        <f t="shared" si="68"/>
        <v>D</v>
      </c>
      <c r="EF104" s="47">
        <f t="shared" si="69"/>
        <v>0</v>
      </c>
      <c r="EG104" s="48" t="str">
        <f t="shared" si="70"/>
        <v>D</v>
      </c>
      <c r="EH104" s="653"/>
    </row>
    <row r="105" spans="1:138" s="20" customFormat="1" ht="17.25" customHeight="1">
      <c r="A105" s="712"/>
      <c r="B105" s="90">
        <f t="shared" si="71"/>
        <v>0</v>
      </c>
      <c r="C105" s="19">
        <f>'Marks Entry'!D107</f>
        <v>0</v>
      </c>
      <c r="D105" s="19">
        <f>'Marks Entry'!E107</f>
        <v>0</v>
      </c>
      <c r="E105" s="106" t="str">
        <f>'Marks Entry'!F107</f>
        <v/>
      </c>
      <c r="F105" s="19">
        <f>'Marks Entry'!G107</f>
        <v>0</v>
      </c>
      <c r="G105" s="19">
        <f>'Marks Entry'!H107</f>
        <v>0</v>
      </c>
      <c r="H105" s="19">
        <f>'Marks Entry'!I107</f>
        <v>0</v>
      </c>
      <c r="I105" s="55">
        <f>'Marks Entry'!J107</f>
        <v>0</v>
      </c>
      <c r="J105" s="748">
        <f>'Marks Entry'!K107</f>
        <v>0</v>
      </c>
      <c r="K105" s="92" t="str">
        <f>'Marks Entry'!L107</f>
        <v/>
      </c>
      <c r="L105" s="93">
        <f>'Marks Entry'!M107</f>
        <v>0</v>
      </c>
      <c r="M105" s="94" t="str">
        <f>'Marks Entry'!N107</f>
        <v/>
      </c>
      <c r="N105" s="98">
        <f>'Marks Entry'!O107</f>
        <v>0</v>
      </c>
      <c r="O105" s="77">
        <f>'Marks Entry'!BY107</f>
        <v>0</v>
      </c>
      <c r="P105" s="76">
        <f>'Marks Entry'!BZ107</f>
        <v>0</v>
      </c>
      <c r="Q105" s="76">
        <f>'Marks Entry'!CA107</f>
        <v>0</v>
      </c>
      <c r="R105" s="76">
        <f>'Marks Entry'!CB107</f>
        <v>0</v>
      </c>
      <c r="S105" s="76">
        <f>'Marks Entry'!CC107</f>
        <v>0</v>
      </c>
      <c r="T105" s="76">
        <f>'Marks Entry'!CD107</f>
        <v>0</v>
      </c>
      <c r="U105" s="76">
        <f>'Marks Entry'!CE107</f>
        <v>0</v>
      </c>
      <c r="V105" s="76">
        <f>'Marks Entry'!CF107</f>
        <v>0</v>
      </c>
      <c r="W105" s="76">
        <f>'Marks Entry'!CG107</f>
        <v>0</v>
      </c>
      <c r="X105" s="76">
        <f>'Marks Entry'!CH107</f>
        <v>0</v>
      </c>
      <c r="Y105" s="76">
        <f>'Marks Entry'!CI107</f>
        <v>0</v>
      </c>
      <c r="Z105" s="78">
        <f>'Marks Entry'!CJ107</f>
        <v>0</v>
      </c>
      <c r="AA105" s="77">
        <f>'Marks Entry'!CK107</f>
        <v>0</v>
      </c>
      <c r="AB105" s="76">
        <f>'Marks Entry'!CL107</f>
        <v>0</v>
      </c>
      <c r="AC105" s="76">
        <f>'Marks Entry'!CM107</f>
        <v>0</v>
      </c>
      <c r="AD105" s="76">
        <f>'Marks Entry'!CN107</f>
        <v>0</v>
      </c>
      <c r="AE105" s="76">
        <f>'Marks Entry'!CO107</f>
        <v>0</v>
      </c>
      <c r="AF105" s="76">
        <f>'Marks Entry'!CP107</f>
        <v>0</v>
      </c>
      <c r="AG105" s="76">
        <f>'Marks Entry'!CQ107</f>
        <v>0</v>
      </c>
      <c r="AH105" s="76">
        <f>'Marks Entry'!CR107</f>
        <v>0</v>
      </c>
      <c r="AI105" s="76">
        <f>'Marks Entry'!CS107</f>
        <v>0</v>
      </c>
      <c r="AJ105" s="76">
        <f>'Marks Entry'!CT107</f>
        <v>0</v>
      </c>
      <c r="AK105" s="76">
        <f>'Marks Entry'!CU107</f>
        <v>0</v>
      </c>
      <c r="AL105" s="78">
        <f>'Marks Entry'!CV107</f>
        <v>0</v>
      </c>
      <c r="AM105" s="77">
        <f>'Marks Entry'!CW107</f>
        <v>0</v>
      </c>
      <c r="AN105" s="76">
        <f>'Marks Entry'!CX107</f>
        <v>0</v>
      </c>
      <c r="AO105" s="76">
        <f>'Marks Entry'!CY107</f>
        <v>0</v>
      </c>
      <c r="AP105" s="76">
        <f>'Marks Entry'!CZ107</f>
        <v>0</v>
      </c>
      <c r="AQ105" s="76">
        <f>'Marks Entry'!DA107</f>
        <v>0</v>
      </c>
      <c r="AR105" s="76">
        <f>'Marks Entry'!DB107</f>
        <v>0</v>
      </c>
      <c r="AS105" s="76">
        <f>'Marks Entry'!DC107</f>
        <v>0</v>
      </c>
      <c r="AT105" s="76">
        <f>'Marks Entry'!DD107</f>
        <v>0</v>
      </c>
      <c r="AU105" s="76">
        <f>'Marks Entry'!DE107</f>
        <v>0</v>
      </c>
      <c r="AV105" s="76">
        <f>'Marks Entry'!DF107</f>
        <v>0</v>
      </c>
      <c r="AW105" s="76">
        <f>'Marks Entry'!DG107</f>
        <v>0</v>
      </c>
      <c r="AX105" s="78">
        <f>'Marks Entry'!DH107</f>
        <v>0</v>
      </c>
      <c r="AY105" s="77">
        <f>'Marks Entry'!DI107</f>
        <v>0</v>
      </c>
      <c r="AZ105" s="76">
        <f>'Marks Entry'!DJ107</f>
        <v>0</v>
      </c>
      <c r="BA105" s="76">
        <f>'Marks Entry'!DK107</f>
        <v>0</v>
      </c>
      <c r="BB105" s="76">
        <f>'Marks Entry'!DL107</f>
        <v>0</v>
      </c>
      <c r="BC105" s="76">
        <f>'Marks Entry'!DM107</f>
        <v>0</v>
      </c>
      <c r="BD105" s="76">
        <f>'Marks Entry'!DN107</f>
        <v>0</v>
      </c>
      <c r="BE105" s="76">
        <f>'Marks Entry'!DO107</f>
        <v>0</v>
      </c>
      <c r="BF105" s="76">
        <f>'Marks Entry'!DP107</f>
        <v>0</v>
      </c>
      <c r="BG105" s="76">
        <f>'Marks Entry'!DQ107</f>
        <v>0</v>
      </c>
      <c r="BH105" s="76">
        <f>'Marks Entry'!DR107</f>
        <v>0</v>
      </c>
      <c r="BI105" s="76">
        <f>'Marks Entry'!DS107</f>
        <v>0</v>
      </c>
      <c r="BJ105" s="78">
        <f>'Marks Entry'!DT107</f>
        <v>0</v>
      </c>
      <c r="BK105" s="77">
        <f>'Marks Entry'!DU107</f>
        <v>0</v>
      </c>
      <c r="BL105" s="76">
        <f>'Marks Entry'!DV107</f>
        <v>0</v>
      </c>
      <c r="BM105" s="76">
        <f>'Marks Entry'!DW107</f>
        <v>0</v>
      </c>
      <c r="BN105" s="76">
        <f>'Marks Entry'!DX107</f>
        <v>0</v>
      </c>
      <c r="BO105" s="76">
        <f>'Marks Entry'!DY107</f>
        <v>0</v>
      </c>
      <c r="BP105" s="76">
        <f>'Marks Entry'!DZ107</f>
        <v>0</v>
      </c>
      <c r="BQ105" s="76">
        <f>'Marks Entry'!EA107</f>
        <v>0</v>
      </c>
      <c r="BR105" s="76">
        <f>'Marks Entry'!EB107</f>
        <v>0</v>
      </c>
      <c r="BS105" s="76">
        <f>'Marks Entry'!EC107</f>
        <v>0</v>
      </c>
      <c r="BT105" s="76">
        <f>'Marks Entry'!ED107</f>
        <v>0</v>
      </c>
      <c r="BU105" s="76">
        <f>'Marks Entry'!EE107</f>
        <v>0</v>
      </c>
      <c r="BV105" s="78">
        <f>'Marks Entry'!EF107</f>
        <v>0</v>
      </c>
      <c r="BW105" s="77">
        <f>IF($BW$2="","",'Marks Entry'!EG107)</f>
        <v>0</v>
      </c>
      <c r="BX105" s="76">
        <f>IF($BW$2="","",'Marks Entry'!EH107)</f>
        <v>0</v>
      </c>
      <c r="BY105" s="76">
        <f>IF($BW$2="","",'Marks Entry'!EI107)</f>
        <v>0</v>
      </c>
      <c r="BZ105" s="76">
        <f>IF($BW$2="","",'Marks Entry'!EJ107)</f>
        <v>0</v>
      </c>
      <c r="CA105" s="76">
        <f>IF($BW$2="","",'Marks Entry'!EK107)</f>
        <v>0</v>
      </c>
      <c r="CB105" s="76">
        <f>IF($BW$2="","",'Marks Entry'!EL107)</f>
        <v>0</v>
      </c>
      <c r="CC105" s="76">
        <f>IF($BW$2="","",'Marks Entry'!EM107)</f>
        <v>0</v>
      </c>
      <c r="CD105" s="76">
        <f>IF($BW$2="","",'Marks Entry'!EN107)</f>
        <v>0</v>
      </c>
      <c r="CE105" s="76">
        <f>IF($BW$2="","",'Marks Entry'!EO107)</f>
        <v>0</v>
      </c>
      <c r="CF105" s="76">
        <f>IF($BW$2="","",'Marks Entry'!EP107)</f>
        <v>0</v>
      </c>
      <c r="CG105" s="76">
        <f>IF($BW$2="","",'Marks Entry'!EQ107)</f>
        <v>0</v>
      </c>
      <c r="CH105" s="78">
        <f>IF($BW$2="","",'Marks Entry'!ER107)</f>
        <v>0</v>
      </c>
      <c r="CI105" s="77" t="str">
        <f>IF($CI$2="","",'Marks Entry'!ES107)</f>
        <v/>
      </c>
      <c r="CJ105" s="76" t="str">
        <f>IF($CI$2="","",'Marks Entry'!ET107)</f>
        <v/>
      </c>
      <c r="CK105" s="76" t="str">
        <f>IF($CI$2="","",'Marks Entry'!EU107)</f>
        <v/>
      </c>
      <c r="CL105" s="76" t="str">
        <f>IF($CI$2="","",'Marks Entry'!EV107)</f>
        <v/>
      </c>
      <c r="CM105" s="76" t="str">
        <f>IF($CI$2="","",'Marks Entry'!EW107)</f>
        <v/>
      </c>
      <c r="CN105" s="76" t="str">
        <f>IF($CI$2="","",'Marks Entry'!EX107)</f>
        <v/>
      </c>
      <c r="CO105" s="76" t="str">
        <f>IF($CI$2="","",'Marks Entry'!EY107)</f>
        <v/>
      </c>
      <c r="CP105" s="76" t="str">
        <f>IF($CI$2="","",'Marks Entry'!EZ107)</f>
        <v/>
      </c>
      <c r="CQ105" s="76" t="str">
        <f>IF($CI$2="","",'Marks Entry'!FA107)</f>
        <v/>
      </c>
      <c r="CR105" s="76" t="str">
        <f>IF($CI$2="","",'Marks Entry'!FB107)</f>
        <v/>
      </c>
      <c r="CS105" s="76" t="str">
        <f>IF($CI$2="","",'Marks Entry'!FC107)</f>
        <v/>
      </c>
      <c r="CT105" s="78" t="str">
        <f>IF($CI$2="","",'Marks Entry'!FD107)</f>
        <v/>
      </c>
      <c r="CU105" s="368">
        <f>'Marks Entry'!BU107</f>
        <v>0</v>
      </c>
      <c r="CV105" s="369">
        <f>'Marks Entry'!BV107</f>
        <v>0</v>
      </c>
      <c r="CW105" s="369">
        <f t="shared" si="36"/>
        <v>0</v>
      </c>
      <c r="CX105" s="102" t="str">
        <f t="shared" si="37"/>
        <v>D</v>
      </c>
      <c r="CY105" s="101">
        <f>'Marks Entry'!BW107</f>
        <v>0</v>
      </c>
      <c r="CZ105" s="102" t="str">
        <f t="shared" si="38"/>
        <v>D</v>
      </c>
      <c r="DA105" s="715"/>
      <c r="DB105" s="47">
        <f t="shared" si="39"/>
        <v>0</v>
      </c>
      <c r="DC105" s="51">
        <f t="shared" si="40"/>
        <v>0</v>
      </c>
      <c r="DD105" s="51">
        <f t="shared" si="41"/>
        <v>0</v>
      </c>
      <c r="DE105" s="52">
        <f t="shared" si="42"/>
        <v>0</v>
      </c>
      <c r="DF105" s="304">
        <f t="shared" si="43"/>
        <v>0</v>
      </c>
      <c r="DG105" s="302">
        <f t="shared" si="44"/>
        <v>0</v>
      </c>
      <c r="DH105" s="302">
        <f t="shared" si="45"/>
        <v>0</v>
      </c>
      <c r="DI105" s="303">
        <f t="shared" si="46"/>
        <v>0</v>
      </c>
      <c r="DJ105" s="47">
        <f t="shared" si="47"/>
        <v>0</v>
      </c>
      <c r="DK105" s="51">
        <f t="shared" si="48"/>
        <v>0</v>
      </c>
      <c r="DL105" s="51">
        <f t="shared" si="49"/>
        <v>0</v>
      </c>
      <c r="DM105" s="52">
        <f t="shared" si="50"/>
        <v>0</v>
      </c>
      <c r="DN105" s="304">
        <f t="shared" si="51"/>
        <v>0</v>
      </c>
      <c r="DO105" s="302">
        <f t="shared" si="52"/>
        <v>0</v>
      </c>
      <c r="DP105" s="302">
        <f t="shared" si="53"/>
        <v>0</v>
      </c>
      <c r="DQ105" s="303">
        <f t="shared" si="54"/>
        <v>0</v>
      </c>
      <c r="DR105" s="47">
        <f t="shared" si="55"/>
        <v>0</v>
      </c>
      <c r="DS105" s="51">
        <f t="shared" si="56"/>
        <v>0</v>
      </c>
      <c r="DT105" s="51">
        <f t="shared" si="57"/>
        <v>0</v>
      </c>
      <c r="DU105" s="354">
        <f t="shared" si="58"/>
        <v>0</v>
      </c>
      <c r="DV105" s="304">
        <f t="shared" si="59"/>
        <v>0</v>
      </c>
      <c r="DW105" s="302">
        <f t="shared" si="60"/>
        <v>0</v>
      </c>
      <c r="DX105" s="302">
        <f t="shared" si="61"/>
        <v>0</v>
      </c>
      <c r="DY105" s="303">
        <f t="shared" si="62"/>
        <v>0</v>
      </c>
      <c r="DZ105" s="47" t="str">
        <f t="shared" si="63"/>
        <v/>
      </c>
      <c r="EA105" s="51" t="str">
        <f t="shared" si="64"/>
        <v/>
      </c>
      <c r="EB105" s="51" t="str">
        <f t="shared" si="65"/>
        <v/>
      </c>
      <c r="EC105" s="52" t="str">
        <f t="shared" si="66"/>
        <v/>
      </c>
      <c r="ED105" s="304">
        <f t="shared" si="67"/>
        <v>0</v>
      </c>
      <c r="EE105" s="306" t="str">
        <f t="shared" si="68"/>
        <v>D</v>
      </c>
      <c r="EF105" s="47">
        <f t="shared" si="69"/>
        <v>0</v>
      </c>
      <c r="EG105" s="48" t="str">
        <f t="shared" si="70"/>
        <v>D</v>
      </c>
      <c r="EH105" s="653"/>
    </row>
    <row r="106" spans="1:138" s="20" customFormat="1" ht="17.25" customHeight="1">
      <c r="A106" s="712"/>
      <c r="B106" s="90">
        <f t="shared" si="71"/>
        <v>0</v>
      </c>
      <c r="C106" s="19">
        <f>'Marks Entry'!D108</f>
        <v>0</v>
      </c>
      <c r="D106" s="19">
        <f>'Marks Entry'!E108</f>
        <v>0</v>
      </c>
      <c r="E106" s="106" t="str">
        <f>'Marks Entry'!F108</f>
        <v/>
      </c>
      <c r="F106" s="19">
        <f>'Marks Entry'!G108</f>
        <v>0</v>
      </c>
      <c r="G106" s="19">
        <f>'Marks Entry'!H108</f>
        <v>0</v>
      </c>
      <c r="H106" s="19">
        <f>'Marks Entry'!I108</f>
        <v>0</v>
      </c>
      <c r="I106" s="19">
        <f>'Marks Entry'!J108</f>
        <v>0</v>
      </c>
      <c r="J106" s="748">
        <f>'Marks Entry'!K108</f>
        <v>0</v>
      </c>
      <c r="K106" s="92" t="str">
        <f>'Marks Entry'!L108</f>
        <v/>
      </c>
      <c r="L106" s="93">
        <f>'Marks Entry'!M108</f>
        <v>0</v>
      </c>
      <c r="M106" s="94" t="str">
        <f>'Marks Entry'!N108</f>
        <v/>
      </c>
      <c r="N106" s="98">
        <f>'Marks Entry'!O108</f>
        <v>0</v>
      </c>
      <c r="O106" s="77">
        <f>'Marks Entry'!BY108</f>
        <v>0</v>
      </c>
      <c r="P106" s="76">
        <f>'Marks Entry'!BZ108</f>
        <v>0</v>
      </c>
      <c r="Q106" s="76">
        <f>'Marks Entry'!CA108</f>
        <v>0</v>
      </c>
      <c r="R106" s="76">
        <f>'Marks Entry'!CB108</f>
        <v>0</v>
      </c>
      <c r="S106" s="76">
        <f>'Marks Entry'!CC108</f>
        <v>0</v>
      </c>
      <c r="T106" s="76">
        <f>'Marks Entry'!CD108</f>
        <v>0</v>
      </c>
      <c r="U106" s="76">
        <f>'Marks Entry'!CE108</f>
        <v>0</v>
      </c>
      <c r="V106" s="76">
        <f>'Marks Entry'!CF108</f>
        <v>0</v>
      </c>
      <c r="W106" s="76">
        <f>'Marks Entry'!CG108</f>
        <v>0</v>
      </c>
      <c r="X106" s="76">
        <f>'Marks Entry'!CH108</f>
        <v>0</v>
      </c>
      <c r="Y106" s="76">
        <f>'Marks Entry'!CI108</f>
        <v>0</v>
      </c>
      <c r="Z106" s="78">
        <f>'Marks Entry'!CJ108</f>
        <v>0</v>
      </c>
      <c r="AA106" s="77">
        <f>'Marks Entry'!CK108</f>
        <v>0</v>
      </c>
      <c r="AB106" s="76">
        <f>'Marks Entry'!CL108</f>
        <v>0</v>
      </c>
      <c r="AC106" s="76">
        <f>'Marks Entry'!CM108</f>
        <v>0</v>
      </c>
      <c r="AD106" s="76">
        <f>'Marks Entry'!CN108</f>
        <v>0</v>
      </c>
      <c r="AE106" s="76">
        <f>'Marks Entry'!CO108</f>
        <v>0</v>
      </c>
      <c r="AF106" s="76">
        <f>'Marks Entry'!CP108</f>
        <v>0</v>
      </c>
      <c r="AG106" s="76">
        <f>'Marks Entry'!CQ108</f>
        <v>0</v>
      </c>
      <c r="AH106" s="76">
        <f>'Marks Entry'!CR108</f>
        <v>0</v>
      </c>
      <c r="AI106" s="76">
        <f>'Marks Entry'!CS108</f>
        <v>0</v>
      </c>
      <c r="AJ106" s="76">
        <f>'Marks Entry'!CT108</f>
        <v>0</v>
      </c>
      <c r="AK106" s="76">
        <f>'Marks Entry'!CU108</f>
        <v>0</v>
      </c>
      <c r="AL106" s="78">
        <f>'Marks Entry'!CV108</f>
        <v>0</v>
      </c>
      <c r="AM106" s="77">
        <f>'Marks Entry'!CW108</f>
        <v>0</v>
      </c>
      <c r="AN106" s="76">
        <f>'Marks Entry'!CX108</f>
        <v>0</v>
      </c>
      <c r="AO106" s="76">
        <f>'Marks Entry'!CY108</f>
        <v>0</v>
      </c>
      <c r="AP106" s="76">
        <f>'Marks Entry'!CZ108</f>
        <v>0</v>
      </c>
      <c r="AQ106" s="76">
        <f>'Marks Entry'!DA108</f>
        <v>0</v>
      </c>
      <c r="AR106" s="76">
        <f>'Marks Entry'!DB108</f>
        <v>0</v>
      </c>
      <c r="AS106" s="76">
        <f>'Marks Entry'!DC108</f>
        <v>0</v>
      </c>
      <c r="AT106" s="76">
        <f>'Marks Entry'!DD108</f>
        <v>0</v>
      </c>
      <c r="AU106" s="76">
        <f>'Marks Entry'!DE108</f>
        <v>0</v>
      </c>
      <c r="AV106" s="76">
        <f>'Marks Entry'!DF108</f>
        <v>0</v>
      </c>
      <c r="AW106" s="76">
        <f>'Marks Entry'!DG108</f>
        <v>0</v>
      </c>
      <c r="AX106" s="78">
        <f>'Marks Entry'!DH108</f>
        <v>0</v>
      </c>
      <c r="AY106" s="77">
        <f>'Marks Entry'!DI108</f>
        <v>0</v>
      </c>
      <c r="AZ106" s="76">
        <f>'Marks Entry'!DJ108</f>
        <v>0</v>
      </c>
      <c r="BA106" s="76">
        <f>'Marks Entry'!DK108</f>
        <v>0</v>
      </c>
      <c r="BB106" s="76">
        <f>'Marks Entry'!DL108</f>
        <v>0</v>
      </c>
      <c r="BC106" s="76">
        <f>'Marks Entry'!DM108</f>
        <v>0</v>
      </c>
      <c r="BD106" s="76">
        <f>'Marks Entry'!DN108</f>
        <v>0</v>
      </c>
      <c r="BE106" s="76">
        <f>'Marks Entry'!DO108</f>
        <v>0</v>
      </c>
      <c r="BF106" s="76">
        <f>'Marks Entry'!DP108</f>
        <v>0</v>
      </c>
      <c r="BG106" s="76">
        <f>'Marks Entry'!DQ108</f>
        <v>0</v>
      </c>
      <c r="BH106" s="76">
        <f>'Marks Entry'!DR108</f>
        <v>0</v>
      </c>
      <c r="BI106" s="76">
        <f>'Marks Entry'!DS108</f>
        <v>0</v>
      </c>
      <c r="BJ106" s="78">
        <f>'Marks Entry'!DT108</f>
        <v>0</v>
      </c>
      <c r="BK106" s="77">
        <f>'Marks Entry'!DU108</f>
        <v>0</v>
      </c>
      <c r="BL106" s="76">
        <f>'Marks Entry'!DV108</f>
        <v>0</v>
      </c>
      <c r="BM106" s="76">
        <f>'Marks Entry'!DW108</f>
        <v>0</v>
      </c>
      <c r="BN106" s="76">
        <f>'Marks Entry'!DX108</f>
        <v>0</v>
      </c>
      <c r="BO106" s="76">
        <f>'Marks Entry'!DY108</f>
        <v>0</v>
      </c>
      <c r="BP106" s="76">
        <f>'Marks Entry'!DZ108</f>
        <v>0</v>
      </c>
      <c r="BQ106" s="76">
        <f>'Marks Entry'!EA108</f>
        <v>0</v>
      </c>
      <c r="BR106" s="76">
        <f>'Marks Entry'!EB108</f>
        <v>0</v>
      </c>
      <c r="BS106" s="76">
        <f>'Marks Entry'!EC108</f>
        <v>0</v>
      </c>
      <c r="BT106" s="76">
        <f>'Marks Entry'!ED108</f>
        <v>0</v>
      </c>
      <c r="BU106" s="76">
        <f>'Marks Entry'!EE108</f>
        <v>0</v>
      </c>
      <c r="BV106" s="78">
        <f>'Marks Entry'!EF108</f>
        <v>0</v>
      </c>
      <c r="BW106" s="77">
        <f>IF($BW$2="","",'Marks Entry'!EG108)</f>
        <v>0</v>
      </c>
      <c r="BX106" s="76">
        <f>IF($BW$2="","",'Marks Entry'!EH108)</f>
        <v>0</v>
      </c>
      <c r="BY106" s="76">
        <f>IF($BW$2="","",'Marks Entry'!EI108)</f>
        <v>0</v>
      </c>
      <c r="BZ106" s="76">
        <f>IF($BW$2="","",'Marks Entry'!EJ108)</f>
        <v>0</v>
      </c>
      <c r="CA106" s="76">
        <f>IF($BW$2="","",'Marks Entry'!EK108)</f>
        <v>0</v>
      </c>
      <c r="CB106" s="76">
        <f>IF($BW$2="","",'Marks Entry'!EL108)</f>
        <v>0</v>
      </c>
      <c r="CC106" s="76">
        <f>IF($BW$2="","",'Marks Entry'!EM108)</f>
        <v>0</v>
      </c>
      <c r="CD106" s="76">
        <f>IF($BW$2="","",'Marks Entry'!EN108)</f>
        <v>0</v>
      </c>
      <c r="CE106" s="76">
        <f>IF($BW$2="","",'Marks Entry'!EO108)</f>
        <v>0</v>
      </c>
      <c r="CF106" s="76">
        <f>IF($BW$2="","",'Marks Entry'!EP108)</f>
        <v>0</v>
      </c>
      <c r="CG106" s="76">
        <f>IF($BW$2="","",'Marks Entry'!EQ108)</f>
        <v>0</v>
      </c>
      <c r="CH106" s="78">
        <f>IF($BW$2="","",'Marks Entry'!ER108)</f>
        <v>0</v>
      </c>
      <c r="CI106" s="77" t="str">
        <f>IF($CI$2="","",'Marks Entry'!ES108)</f>
        <v/>
      </c>
      <c r="CJ106" s="76" t="str">
        <f>IF($CI$2="","",'Marks Entry'!ET108)</f>
        <v/>
      </c>
      <c r="CK106" s="76" t="str">
        <f>IF($CI$2="","",'Marks Entry'!EU108)</f>
        <v/>
      </c>
      <c r="CL106" s="76" t="str">
        <f>IF($CI$2="","",'Marks Entry'!EV108)</f>
        <v/>
      </c>
      <c r="CM106" s="76" t="str">
        <f>IF($CI$2="","",'Marks Entry'!EW108)</f>
        <v/>
      </c>
      <c r="CN106" s="76" t="str">
        <f>IF($CI$2="","",'Marks Entry'!EX108)</f>
        <v/>
      </c>
      <c r="CO106" s="76" t="str">
        <f>IF($CI$2="","",'Marks Entry'!EY108)</f>
        <v/>
      </c>
      <c r="CP106" s="76" t="str">
        <f>IF($CI$2="","",'Marks Entry'!EZ108)</f>
        <v/>
      </c>
      <c r="CQ106" s="76" t="str">
        <f>IF($CI$2="","",'Marks Entry'!FA108)</f>
        <v/>
      </c>
      <c r="CR106" s="76" t="str">
        <f>IF($CI$2="","",'Marks Entry'!FB108)</f>
        <v/>
      </c>
      <c r="CS106" s="76" t="str">
        <f>IF($CI$2="","",'Marks Entry'!FC108)</f>
        <v/>
      </c>
      <c r="CT106" s="78" t="str">
        <f>IF($CI$2="","",'Marks Entry'!FD108)</f>
        <v/>
      </c>
      <c r="CU106" s="368">
        <f>'Marks Entry'!BU108</f>
        <v>0</v>
      </c>
      <c r="CV106" s="369">
        <f>'Marks Entry'!BV108</f>
        <v>0</v>
      </c>
      <c r="CW106" s="369">
        <f t="shared" si="36"/>
        <v>0</v>
      </c>
      <c r="CX106" s="102" t="str">
        <f t="shared" si="37"/>
        <v>D</v>
      </c>
      <c r="CY106" s="101">
        <f>'Marks Entry'!BW108</f>
        <v>0</v>
      </c>
      <c r="CZ106" s="102" t="str">
        <f t="shared" si="38"/>
        <v>D</v>
      </c>
      <c r="DA106" s="715"/>
      <c r="DB106" s="47">
        <f t="shared" si="39"/>
        <v>0</v>
      </c>
      <c r="DC106" s="51">
        <f t="shared" si="40"/>
        <v>0</v>
      </c>
      <c r="DD106" s="51">
        <f t="shared" si="41"/>
        <v>0</v>
      </c>
      <c r="DE106" s="52">
        <f t="shared" si="42"/>
        <v>0</v>
      </c>
      <c r="DF106" s="304">
        <f t="shared" si="43"/>
        <v>0</v>
      </c>
      <c r="DG106" s="302">
        <f t="shared" si="44"/>
        <v>0</v>
      </c>
      <c r="DH106" s="302">
        <f t="shared" si="45"/>
        <v>0</v>
      </c>
      <c r="DI106" s="303">
        <f t="shared" si="46"/>
        <v>0</v>
      </c>
      <c r="DJ106" s="47">
        <f t="shared" si="47"/>
        <v>0</v>
      </c>
      <c r="DK106" s="51">
        <f t="shared" si="48"/>
        <v>0</v>
      </c>
      <c r="DL106" s="51">
        <f t="shared" si="49"/>
        <v>0</v>
      </c>
      <c r="DM106" s="52">
        <f t="shared" si="50"/>
        <v>0</v>
      </c>
      <c r="DN106" s="304">
        <f t="shared" si="51"/>
        <v>0</v>
      </c>
      <c r="DO106" s="302">
        <f t="shared" si="52"/>
        <v>0</v>
      </c>
      <c r="DP106" s="302">
        <f t="shared" si="53"/>
        <v>0</v>
      </c>
      <c r="DQ106" s="303">
        <f t="shared" si="54"/>
        <v>0</v>
      </c>
      <c r="DR106" s="47">
        <f t="shared" si="55"/>
        <v>0</v>
      </c>
      <c r="DS106" s="51">
        <f t="shared" si="56"/>
        <v>0</v>
      </c>
      <c r="DT106" s="51">
        <f t="shared" si="57"/>
        <v>0</v>
      </c>
      <c r="DU106" s="354">
        <f t="shared" si="58"/>
        <v>0</v>
      </c>
      <c r="DV106" s="304">
        <f t="shared" si="59"/>
        <v>0</v>
      </c>
      <c r="DW106" s="302">
        <f t="shared" si="60"/>
        <v>0</v>
      </c>
      <c r="DX106" s="302">
        <f t="shared" si="61"/>
        <v>0</v>
      </c>
      <c r="DY106" s="303">
        <f t="shared" si="62"/>
        <v>0</v>
      </c>
      <c r="DZ106" s="47" t="str">
        <f t="shared" si="63"/>
        <v/>
      </c>
      <c r="EA106" s="51" t="str">
        <f t="shared" si="64"/>
        <v/>
      </c>
      <c r="EB106" s="51" t="str">
        <f t="shared" si="65"/>
        <v/>
      </c>
      <c r="EC106" s="52" t="str">
        <f t="shared" si="66"/>
        <v/>
      </c>
      <c r="ED106" s="304">
        <f t="shared" si="67"/>
        <v>0</v>
      </c>
      <c r="EE106" s="306" t="str">
        <f t="shared" si="68"/>
        <v>D</v>
      </c>
      <c r="EF106" s="47">
        <f t="shared" si="69"/>
        <v>0</v>
      </c>
      <c r="EG106" s="48" t="str">
        <f t="shared" si="70"/>
        <v>D</v>
      </c>
      <c r="EH106" s="653"/>
    </row>
    <row r="107" spans="1:138" s="20" customFormat="1" ht="17.25" customHeight="1">
      <c r="A107" s="712"/>
      <c r="B107" s="90">
        <f t="shared" si="71"/>
        <v>0</v>
      </c>
      <c r="C107" s="19">
        <f>'Marks Entry'!D109</f>
        <v>0</v>
      </c>
      <c r="D107" s="19">
        <f>'Marks Entry'!E109</f>
        <v>0</v>
      </c>
      <c r="E107" s="106" t="str">
        <f>'Marks Entry'!F109</f>
        <v/>
      </c>
      <c r="F107" s="19">
        <f>'Marks Entry'!G109</f>
        <v>0</v>
      </c>
      <c r="G107" s="19">
        <f>'Marks Entry'!H109</f>
        <v>0</v>
      </c>
      <c r="H107" s="19">
        <f>'Marks Entry'!I109</f>
        <v>0</v>
      </c>
      <c r="I107" s="19">
        <f>'Marks Entry'!J109</f>
        <v>0</v>
      </c>
      <c r="J107" s="748">
        <f>'Marks Entry'!K109</f>
        <v>0</v>
      </c>
      <c r="K107" s="92" t="str">
        <f>'Marks Entry'!L109</f>
        <v/>
      </c>
      <c r="L107" s="93">
        <f>'Marks Entry'!M109</f>
        <v>0</v>
      </c>
      <c r="M107" s="94" t="str">
        <f>'Marks Entry'!N109</f>
        <v/>
      </c>
      <c r="N107" s="98">
        <f>'Marks Entry'!O109</f>
        <v>0</v>
      </c>
      <c r="O107" s="77">
        <f>'Marks Entry'!BY109</f>
        <v>0</v>
      </c>
      <c r="P107" s="76">
        <f>'Marks Entry'!BZ109</f>
        <v>0</v>
      </c>
      <c r="Q107" s="76">
        <f>'Marks Entry'!CA109</f>
        <v>0</v>
      </c>
      <c r="R107" s="76">
        <f>'Marks Entry'!CB109</f>
        <v>0</v>
      </c>
      <c r="S107" s="76">
        <f>'Marks Entry'!CC109</f>
        <v>0</v>
      </c>
      <c r="T107" s="76">
        <f>'Marks Entry'!CD109</f>
        <v>0</v>
      </c>
      <c r="U107" s="76">
        <f>'Marks Entry'!CE109</f>
        <v>0</v>
      </c>
      <c r="V107" s="76">
        <f>'Marks Entry'!CF109</f>
        <v>0</v>
      </c>
      <c r="W107" s="76">
        <f>'Marks Entry'!CG109</f>
        <v>0</v>
      </c>
      <c r="X107" s="76">
        <f>'Marks Entry'!CH109</f>
        <v>0</v>
      </c>
      <c r="Y107" s="76">
        <f>'Marks Entry'!CI109</f>
        <v>0</v>
      </c>
      <c r="Z107" s="78">
        <f>'Marks Entry'!CJ109</f>
        <v>0</v>
      </c>
      <c r="AA107" s="77">
        <f>'Marks Entry'!CK109</f>
        <v>0</v>
      </c>
      <c r="AB107" s="76">
        <f>'Marks Entry'!CL109</f>
        <v>0</v>
      </c>
      <c r="AC107" s="76">
        <f>'Marks Entry'!CM109</f>
        <v>0</v>
      </c>
      <c r="AD107" s="76">
        <f>'Marks Entry'!CN109</f>
        <v>0</v>
      </c>
      <c r="AE107" s="76">
        <f>'Marks Entry'!CO109</f>
        <v>0</v>
      </c>
      <c r="AF107" s="76">
        <f>'Marks Entry'!CP109</f>
        <v>0</v>
      </c>
      <c r="AG107" s="76">
        <f>'Marks Entry'!CQ109</f>
        <v>0</v>
      </c>
      <c r="AH107" s="76">
        <f>'Marks Entry'!CR109</f>
        <v>0</v>
      </c>
      <c r="AI107" s="76">
        <f>'Marks Entry'!CS109</f>
        <v>0</v>
      </c>
      <c r="AJ107" s="76">
        <f>'Marks Entry'!CT109</f>
        <v>0</v>
      </c>
      <c r="AK107" s="76">
        <f>'Marks Entry'!CU109</f>
        <v>0</v>
      </c>
      <c r="AL107" s="78">
        <f>'Marks Entry'!CV109</f>
        <v>0</v>
      </c>
      <c r="AM107" s="77">
        <f>'Marks Entry'!CW109</f>
        <v>0</v>
      </c>
      <c r="AN107" s="76">
        <f>'Marks Entry'!CX109</f>
        <v>0</v>
      </c>
      <c r="AO107" s="76">
        <f>'Marks Entry'!CY109</f>
        <v>0</v>
      </c>
      <c r="AP107" s="76">
        <f>'Marks Entry'!CZ109</f>
        <v>0</v>
      </c>
      <c r="AQ107" s="76">
        <f>'Marks Entry'!DA109</f>
        <v>0</v>
      </c>
      <c r="AR107" s="76">
        <f>'Marks Entry'!DB109</f>
        <v>0</v>
      </c>
      <c r="AS107" s="76">
        <f>'Marks Entry'!DC109</f>
        <v>0</v>
      </c>
      <c r="AT107" s="76">
        <f>'Marks Entry'!DD109</f>
        <v>0</v>
      </c>
      <c r="AU107" s="76">
        <f>'Marks Entry'!DE109</f>
        <v>0</v>
      </c>
      <c r="AV107" s="76">
        <f>'Marks Entry'!DF109</f>
        <v>0</v>
      </c>
      <c r="AW107" s="76">
        <f>'Marks Entry'!DG109</f>
        <v>0</v>
      </c>
      <c r="AX107" s="78">
        <f>'Marks Entry'!DH109</f>
        <v>0</v>
      </c>
      <c r="AY107" s="77">
        <f>'Marks Entry'!DI109</f>
        <v>0</v>
      </c>
      <c r="AZ107" s="76">
        <f>'Marks Entry'!DJ109</f>
        <v>0</v>
      </c>
      <c r="BA107" s="76">
        <f>'Marks Entry'!DK109</f>
        <v>0</v>
      </c>
      <c r="BB107" s="76">
        <f>'Marks Entry'!DL109</f>
        <v>0</v>
      </c>
      <c r="BC107" s="76">
        <f>'Marks Entry'!DM109</f>
        <v>0</v>
      </c>
      <c r="BD107" s="76">
        <f>'Marks Entry'!DN109</f>
        <v>0</v>
      </c>
      <c r="BE107" s="76">
        <f>'Marks Entry'!DO109</f>
        <v>0</v>
      </c>
      <c r="BF107" s="76">
        <f>'Marks Entry'!DP109</f>
        <v>0</v>
      </c>
      <c r="BG107" s="76">
        <f>'Marks Entry'!DQ109</f>
        <v>0</v>
      </c>
      <c r="BH107" s="76">
        <f>'Marks Entry'!DR109</f>
        <v>0</v>
      </c>
      <c r="BI107" s="76">
        <f>'Marks Entry'!DS109</f>
        <v>0</v>
      </c>
      <c r="BJ107" s="78">
        <f>'Marks Entry'!DT109</f>
        <v>0</v>
      </c>
      <c r="BK107" s="77">
        <f>'Marks Entry'!DU109</f>
        <v>0</v>
      </c>
      <c r="BL107" s="76">
        <f>'Marks Entry'!DV109</f>
        <v>0</v>
      </c>
      <c r="BM107" s="76">
        <f>'Marks Entry'!DW109</f>
        <v>0</v>
      </c>
      <c r="BN107" s="76">
        <f>'Marks Entry'!DX109</f>
        <v>0</v>
      </c>
      <c r="BO107" s="76">
        <f>'Marks Entry'!DY109</f>
        <v>0</v>
      </c>
      <c r="BP107" s="76">
        <f>'Marks Entry'!DZ109</f>
        <v>0</v>
      </c>
      <c r="BQ107" s="76">
        <f>'Marks Entry'!EA109</f>
        <v>0</v>
      </c>
      <c r="BR107" s="76">
        <f>'Marks Entry'!EB109</f>
        <v>0</v>
      </c>
      <c r="BS107" s="76">
        <f>'Marks Entry'!EC109</f>
        <v>0</v>
      </c>
      <c r="BT107" s="76">
        <f>'Marks Entry'!ED109</f>
        <v>0</v>
      </c>
      <c r="BU107" s="76">
        <f>'Marks Entry'!EE109</f>
        <v>0</v>
      </c>
      <c r="BV107" s="78">
        <f>'Marks Entry'!EF109</f>
        <v>0</v>
      </c>
      <c r="BW107" s="77">
        <f>IF($BW$2="","",'Marks Entry'!EG109)</f>
        <v>0</v>
      </c>
      <c r="BX107" s="76">
        <f>IF($BW$2="","",'Marks Entry'!EH109)</f>
        <v>0</v>
      </c>
      <c r="BY107" s="76">
        <f>IF($BW$2="","",'Marks Entry'!EI109)</f>
        <v>0</v>
      </c>
      <c r="BZ107" s="76">
        <f>IF($BW$2="","",'Marks Entry'!EJ109)</f>
        <v>0</v>
      </c>
      <c r="CA107" s="76">
        <f>IF($BW$2="","",'Marks Entry'!EK109)</f>
        <v>0</v>
      </c>
      <c r="CB107" s="76">
        <f>IF($BW$2="","",'Marks Entry'!EL109)</f>
        <v>0</v>
      </c>
      <c r="CC107" s="76">
        <f>IF($BW$2="","",'Marks Entry'!EM109)</f>
        <v>0</v>
      </c>
      <c r="CD107" s="76">
        <f>IF($BW$2="","",'Marks Entry'!EN109)</f>
        <v>0</v>
      </c>
      <c r="CE107" s="76">
        <f>IF($BW$2="","",'Marks Entry'!EO109)</f>
        <v>0</v>
      </c>
      <c r="CF107" s="76">
        <f>IF($BW$2="","",'Marks Entry'!EP109)</f>
        <v>0</v>
      </c>
      <c r="CG107" s="76">
        <f>IF($BW$2="","",'Marks Entry'!EQ109)</f>
        <v>0</v>
      </c>
      <c r="CH107" s="78">
        <f>IF($BW$2="","",'Marks Entry'!ER109)</f>
        <v>0</v>
      </c>
      <c r="CI107" s="77" t="str">
        <f>IF($CI$2="","",'Marks Entry'!ES109)</f>
        <v/>
      </c>
      <c r="CJ107" s="76" t="str">
        <f>IF($CI$2="","",'Marks Entry'!ET109)</f>
        <v/>
      </c>
      <c r="CK107" s="76" t="str">
        <f>IF($CI$2="","",'Marks Entry'!EU109)</f>
        <v/>
      </c>
      <c r="CL107" s="76" t="str">
        <f>IF($CI$2="","",'Marks Entry'!EV109)</f>
        <v/>
      </c>
      <c r="CM107" s="76" t="str">
        <f>IF($CI$2="","",'Marks Entry'!EW109)</f>
        <v/>
      </c>
      <c r="CN107" s="76" t="str">
        <f>IF($CI$2="","",'Marks Entry'!EX109)</f>
        <v/>
      </c>
      <c r="CO107" s="76" t="str">
        <f>IF($CI$2="","",'Marks Entry'!EY109)</f>
        <v/>
      </c>
      <c r="CP107" s="76" t="str">
        <f>IF($CI$2="","",'Marks Entry'!EZ109)</f>
        <v/>
      </c>
      <c r="CQ107" s="76" t="str">
        <f>IF($CI$2="","",'Marks Entry'!FA109)</f>
        <v/>
      </c>
      <c r="CR107" s="76" t="str">
        <f>IF($CI$2="","",'Marks Entry'!FB109)</f>
        <v/>
      </c>
      <c r="CS107" s="76" t="str">
        <f>IF($CI$2="","",'Marks Entry'!FC109)</f>
        <v/>
      </c>
      <c r="CT107" s="78" t="str">
        <f>IF($CI$2="","",'Marks Entry'!FD109)</f>
        <v/>
      </c>
      <c r="CU107" s="368">
        <f>'Marks Entry'!BU109</f>
        <v>0</v>
      </c>
      <c r="CV107" s="369">
        <f>'Marks Entry'!BV109</f>
        <v>0</v>
      </c>
      <c r="CW107" s="369">
        <f t="shared" si="36"/>
        <v>0</v>
      </c>
      <c r="CX107" s="102" t="str">
        <f t="shared" si="37"/>
        <v>D</v>
      </c>
      <c r="CY107" s="101">
        <f>'Marks Entry'!BW109</f>
        <v>0</v>
      </c>
      <c r="CZ107" s="102" t="str">
        <f t="shared" si="38"/>
        <v>D</v>
      </c>
      <c r="DA107" s="715"/>
      <c r="DB107" s="47">
        <f t="shared" si="39"/>
        <v>0</v>
      </c>
      <c r="DC107" s="51">
        <f t="shared" si="40"/>
        <v>0</v>
      </c>
      <c r="DD107" s="51">
        <f t="shared" si="41"/>
        <v>0</v>
      </c>
      <c r="DE107" s="52">
        <f t="shared" si="42"/>
        <v>0</v>
      </c>
      <c r="DF107" s="304">
        <f t="shared" si="43"/>
        <v>0</v>
      </c>
      <c r="DG107" s="302">
        <f t="shared" si="44"/>
        <v>0</v>
      </c>
      <c r="DH107" s="302">
        <f t="shared" si="45"/>
        <v>0</v>
      </c>
      <c r="DI107" s="303">
        <f t="shared" si="46"/>
        <v>0</v>
      </c>
      <c r="DJ107" s="47">
        <f t="shared" si="47"/>
        <v>0</v>
      </c>
      <c r="DK107" s="51">
        <f t="shared" si="48"/>
        <v>0</v>
      </c>
      <c r="DL107" s="51">
        <f t="shared" si="49"/>
        <v>0</v>
      </c>
      <c r="DM107" s="52">
        <f t="shared" si="50"/>
        <v>0</v>
      </c>
      <c r="DN107" s="304">
        <f t="shared" si="51"/>
        <v>0</v>
      </c>
      <c r="DO107" s="302">
        <f t="shared" si="52"/>
        <v>0</v>
      </c>
      <c r="DP107" s="302">
        <f t="shared" si="53"/>
        <v>0</v>
      </c>
      <c r="DQ107" s="303">
        <f t="shared" si="54"/>
        <v>0</v>
      </c>
      <c r="DR107" s="47">
        <f t="shared" si="55"/>
        <v>0</v>
      </c>
      <c r="DS107" s="51">
        <f t="shared" si="56"/>
        <v>0</v>
      </c>
      <c r="DT107" s="51">
        <f t="shared" si="57"/>
        <v>0</v>
      </c>
      <c r="DU107" s="354">
        <f t="shared" si="58"/>
        <v>0</v>
      </c>
      <c r="DV107" s="304">
        <f t="shared" si="59"/>
        <v>0</v>
      </c>
      <c r="DW107" s="302">
        <f t="shared" si="60"/>
        <v>0</v>
      </c>
      <c r="DX107" s="302">
        <f t="shared" si="61"/>
        <v>0</v>
      </c>
      <c r="DY107" s="303">
        <f t="shared" si="62"/>
        <v>0</v>
      </c>
      <c r="DZ107" s="47" t="str">
        <f t="shared" si="63"/>
        <v/>
      </c>
      <c r="EA107" s="51" t="str">
        <f t="shared" si="64"/>
        <v/>
      </c>
      <c r="EB107" s="51" t="str">
        <f t="shared" si="65"/>
        <v/>
      </c>
      <c r="EC107" s="52" t="str">
        <f t="shared" si="66"/>
        <v/>
      </c>
      <c r="ED107" s="304">
        <f t="shared" si="67"/>
        <v>0</v>
      </c>
      <c r="EE107" s="306" t="str">
        <f t="shared" si="68"/>
        <v>D</v>
      </c>
      <c r="EF107" s="47">
        <f t="shared" si="69"/>
        <v>0</v>
      </c>
      <c r="EG107" s="48" t="str">
        <f t="shared" si="70"/>
        <v>D</v>
      </c>
      <c r="EH107" s="653"/>
    </row>
    <row r="108" spans="1:138" s="20" customFormat="1" ht="17.25" customHeight="1">
      <c r="A108" s="712"/>
      <c r="B108" s="90">
        <f t="shared" si="71"/>
        <v>0</v>
      </c>
      <c r="C108" s="19">
        <f>'Marks Entry'!D110</f>
        <v>0</v>
      </c>
      <c r="D108" s="19">
        <f>'Marks Entry'!E110</f>
        <v>0</v>
      </c>
      <c r="E108" s="106" t="str">
        <f>'Marks Entry'!F110</f>
        <v/>
      </c>
      <c r="F108" s="19">
        <f>'Marks Entry'!G110</f>
        <v>0</v>
      </c>
      <c r="G108" s="19">
        <f>'Marks Entry'!H110</f>
        <v>0</v>
      </c>
      <c r="H108" s="19">
        <f>'Marks Entry'!I110</f>
        <v>0</v>
      </c>
      <c r="I108" s="19">
        <f>'Marks Entry'!J110</f>
        <v>0</v>
      </c>
      <c r="J108" s="748">
        <f>'Marks Entry'!K110</f>
        <v>0</v>
      </c>
      <c r="K108" s="92" t="str">
        <f>'Marks Entry'!L110</f>
        <v/>
      </c>
      <c r="L108" s="93">
        <f>'Marks Entry'!M110</f>
        <v>0</v>
      </c>
      <c r="M108" s="94" t="str">
        <f>'Marks Entry'!N110</f>
        <v/>
      </c>
      <c r="N108" s="98">
        <f>'Marks Entry'!O110</f>
        <v>0</v>
      </c>
      <c r="O108" s="77">
        <f>'Marks Entry'!BY110</f>
        <v>0</v>
      </c>
      <c r="P108" s="76">
        <f>'Marks Entry'!BZ110</f>
        <v>0</v>
      </c>
      <c r="Q108" s="76">
        <f>'Marks Entry'!CA110</f>
        <v>0</v>
      </c>
      <c r="R108" s="76">
        <f>'Marks Entry'!CB110</f>
        <v>0</v>
      </c>
      <c r="S108" s="76">
        <f>'Marks Entry'!CC110</f>
        <v>0</v>
      </c>
      <c r="T108" s="76">
        <f>'Marks Entry'!CD110</f>
        <v>0</v>
      </c>
      <c r="U108" s="76">
        <f>'Marks Entry'!CE110</f>
        <v>0</v>
      </c>
      <c r="V108" s="76">
        <f>'Marks Entry'!CF110</f>
        <v>0</v>
      </c>
      <c r="W108" s="76">
        <f>'Marks Entry'!CG110</f>
        <v>0</v>
      </c>
      <c r="X108" s="76">
        <f>'Marks Entry'!CH110</f>
        <v>0</v>
      </c>
      <c r="Y108" s="76">
        <f>'Marks Entry'!CI110</f>
        <v>0</v>
      </c>
      <c r="Z108" s="78">
        <f>'Marks Entry'!CJ110</f>
        <v>0</v>
      </c>
      <c r="AA108" s="77">
        <f>'Marks Entry'!CK110</f>
        <v>0</v>
      </c>
      <c r="AB108" s="76">
        <f>'Marks Entry'!CL110</f>
        <v>0</v>
      </c>
      <c r="AC108" s="76">
        <f>'Marks Entry'!CM110</f>
        <v>0</v>
      </c>
      <c r="AD108" s="76">
        <f>'Marks Entry'!CN110</f>
        <v>0</v>
      </c>
      <c r="AE108" s="76">
        <f>'Marks Entry'!CO110</f>
        <v>0</v>
      </c>
      <c r="AF108" s="76">
        <f>'Marks Entry'!CP110</f>
        <v>0</v>
      </c>
      <c r="AG108" s="76">
        <f>'Marks Entry'!CQ110</f>
        <v>0</v>
      </c>
      <c r="AH108" s="76">
        <f>'Marks Entry'!CR110</f>
        <v>0</v>
      </c>
      <c r="AI108" s="76">
        <f>'Marks Entry'!CS110</f>
        <v>0</v>
      </c>
      <c r="AJ108" s="76">
        <f>'Marks Entry'!CT110</f>
        <v>0</v>
      </c>
      <c r="AK108" s="76">
        <f>'Marks Entry'!CU110</f>
        <v>0</v>
      </c>
      <c r="AL108" s="78">
        <f>'Marks Entry'!CV110</f>
        <v>0</v>
      </c>
      <c r="AM108" s="77">
        <f>'Marks Entry'!CW110</f>
        <v>0</v>
      </c>
      <c r="AN108" s="76">
        <f>'Marks Entry'!CX110</f>
        <v>0</v>
      </c>
      <c r="AO108" s="76">
        <f>'Marks Entry'!CY110</f>
        <v>0</v>
      </c>
      <c r="AP108" s="76">
        <f>'Marks Entry'!CZ110</f>
        <v>0</v>
      </c>
      <c r="AQ108" s="76">
        <f>'Marks Entry'!DA110</f>
        <v>0</v>
      </c>
      <c r="AR108" s="76">
        <f>'Marks Entry'!DB110</f>
        <v>0</v>
      </c>
      <c r="AS108" s="76">
        <f>'Marks Entry'!DC110</f>
        <v>0</v>
      </c>
      <c r="AT108" s="76">
        <f>'Marks Entry'!DD110</f>
        <v>0</v>
      </c>
      <c r="AU108" s="76">
        <f>'Marks Entry'!DE110</f>
        <v>0</v>
      </c>
      <c r="AV108" s="76">
        <f>'Marks Entry'!DF110</f>
        <v>0</v>
      </c>
      <c r="AW108" s="76">
        <f>'Marks Entry'!DG110</f>
        <v>0</v>
      </c>
      <c r="AX108" s="78">
        <f>'Marks Entry'!DH110</f>
        <v>0</v>
      </c>
      <c r="AY108" s="77">
        <f>'Marks Entry'!DI110</f>
        <v>0</v>
      </c>
      <c r="AZ108" s="76">
        <f>'Marks Entry'!DJ110</f>
        <v>0</v>
      </c>
      <c r="BA108" s="76">
        <f>'Marks Entry'!DK110</f>
        <v>0</v>
      </c>
      <c r="BB108" s="76">
        <f>'Marks Entry'!DL110</f>
        <v>0</v>
      </c>
      <c r="BC108" s="76">
        <f>'Marks Entry'!DM110</f>
        <v>0</v>
      </c>
      <c r="BD108" s="76">
        <f>'Marks Entry'!DN110</f>
        <v>0</v>
      </c>
      <c r="BE108" s="76">
        <f>'Marks Entry'!DO110</f>
        <v>0</v>
      </c>
      <c r="BF108" s="76">
        <f>'Marks Entry'!DP110</f>
        <v>0</v>
      </c>
      <c r="BG108" s="76">
        <f>'Marks Entry'!DQ110</f>
        <v>0</v>
      </c>
      <c r="BH108" s="76">
        <f>'Marks Entry'!DR110</f>
        <v>0</v>
      </c>
      <c r="BI108" s="76">
        <f>'Marks Entry'!DS110</f>
        <v>0</v>
      </c>
      <c r="BJ108" s="78">
        <f>'Marks Entry'!DT110</f>
        <v>0</v>
      </c>
      <c r="BK108" s="77">
        <f>'Marks Entry'!DU110</f>
        <v>0</v>
      </c>
      <c r="BL108" s="76">
        <f>'Marks Entry'!DV110</f>
        <v>0</v>
      </c>
      <c r="BM108" s="76">
        <f>'Marks Entry'!DW110</f>
        <v>0</v>
      </c>
      <c r="BN108" s="76">
        <f>'Marks Entry'!DX110</f>
        <v>0</v>
      </c>
      <c r="BO108" s="76">
        <f>'Marks Entry'!DY110</f>
        <v>0</v>
      </c>
      <c r="BP108" s="76">
        <f>'Marks Entry'!DZ110</f>
        <v>0</v>
      </c>
      <c r="BQ108" s="76">
        <f>'Marks Entry'!EA110</f>
        <v>0</v>
      </c>
      <c r="BR108" s="76">
        <f>'Marks Entry'!EB110</f>
        <v>0</v>
      </c>
      <c r="BS108" s="76">
        <f>'Marks Entry'!EC110</f>
        <v>0</v>
      </c>
      <c r="BT108" s="76">
        <f>'Marks Entry'!ED110</f>
        <v>0</v>
      </c>
      <c r="BU108" s="76">
        <f>'Marks Entry'!EE110</f>
        <v>0</v>
      </c>
      <c r="BV108" s="78">
        <f>'Marks Entry'!EF110</f>
        <v>0</v>
      </c>
      <c r="BW108" s="77">
        <f>IF($BW$2="","",'Marks Entry'!EG110)</f>
        <v>0</v>
      </c>
      <c r="BX108" s="76">
        <f>IF($BW$2="","",'Marks Entry'!EH110)</f>
        <v>0</v>
      </c>
      <c r="BY108" s="76">
        <f>IF($BW$2="","",'Marks Entry'!EI110)</f>
        <v>0</v>
      </c>
      <c r="BZ108" s="76">
        <f>IF($BW$2="","",'Marks Entry'!EJ110)</f>
        <v>0</v>
      </c>
      <c r="CA108" s="76">
        <f>IF($BW$2="","",'Marks Entry'!EK110)</f>
        <v>0</v>
      </c>
      <c r="CB108" s="76">
        <f>IF($BW$2="","",'Marks Entry'!EL110)</f>
        <v>0</v>
      </c>
      <c r="CC108" s="76">
        <f>IF($BW$2="","",'Marks Entry'!EM110)</f>
        <v>0</v>
      </c>
      <c r="CD108" s="76">
        <f>IF($BW$2="","",'Marks Entry'!EN110)</f>
        <v>0</v>
      </c>
      <c r="CE108" s="76">
        <f>IF($BW$2="","",'Marks Entry'!EO110)</f>
        <v>0</v>
      </c>
      <c r="CF108" s="76">
        <f>IF($BW$2="","",'Marks Entry'!EP110)</f>
        <v>0</v>
      </c>
      <c r="CG108" s="76">
        <f>IF($BW$2="","",'Marks Entry'!EQ110)</f>
        <v>0</v>
      </c>
      <c r="CH108" s="78">
        <f>IF($BW$2="","",'Marks Entry'!ER110)</f>
        <v>0</v>
      </c>
      <c r="CI108" s="77" t="str">
        <f>IF($CI$2="","",'Marks Entry'!ES110)</f>
        <v/>
      </c>
      <c r="CJ108" s="76" t="str">
        <f>IF($CI$2="","",'Marks Entry'!ET110)</f>
        <v/>
      </c>
      <c r="CK108" s="76" t="str">
        <f>IF($CI$2="","",'Marks Entry'!EU110)</f>
        <v/>
      </c>
      <c r="CL108" s="76" t="str">
        <f>IF($CI$2="","",'Marks Entry'!EV110)</f>
        <v/>
      </c>
      <c r="CM108" s="76" t="str">
        <f>IF($CI$2="","",'Marks Entry'!EW110)</f>
        <v/>
      </c>
      <c r="CN108" s="76" t="str">
        <f>IF($CI$2="","",'Marks Entry'!EX110)</f>
        <v/>
      </c>
      <c r="CO108" s="76" t="str">
        <f>IF($CI$2="","",'Marks Entry'!EY110)</f>
        <v/>
      </c>
      <c r="CP108" s="76" t="str">
        <f>IF($CI$2="","",'Marks Entry'!EZ110)</f>
        <v/>
      </c>
      <c r="CQ108" s="76" t="str">
        <f>IF($CI$2="","",'Marks Entry'!FA110)</f>
        <v/>
      </c>
      <c r="CR108" s="76" t="str">
        <f>IF($CI$2="","",'Marks Entry'!FB110)</f>
        <v/>
      </c>
      <c r="CS108" s="76" t="str">
        <f>IF($CI$2="","",'Marks Entry'!FC110)</f>
        <v/>
      </c>
      <c r="CT108" s="78" t="str">
        <f>IF($CI$2="","",'Marks Entry'!FD110)</f>
        <v/>
      </c>
      <c r="CU108" s="368">
        <f>'Marks Entry'!BU110</f>
        <v>0</v>
      </c>
      <c r="CV108" s="369">
        <f>'Marks Entry'!BV110</f>
        <v>0</v>
      </c>
      <c r="CW108" s="369">
        <f t="shared" si="36"/>
        <v>0</v>
      </c>
      <c r="CX108" s="102" t="str">
        <f t="shared" si="37"/>
        <v>D</v>
      </c>
      <c r="CY108" s="101">
        <f>'Marks Entry'!BW110</f>
        <v>0</v>
      </c>
      <c r="CZ108" s="102" t="str">
        <f t="shared" si="38"/>
        <v>D</v>
      </c>
      <c r="DA108" s="715"/>
      <c r="DB108" s="47">
        <f t="shared" si="39"/>
        <v>0</v>
      </c>
      <c r="DC108" s="51">
        <f t="shared" si="40"/>
        <v>0</v>
      </c>
      <c r="DD108" s="51">
        <f t="shared" si="41"/>
        <v>0</v>
      </c>
      <c r="DE108" s="52">
        <f t="shared" si="42"/>
        <v>0</v>
      </c>
      <c r="DF108" s="304">
        <f t="shared" si="43"/>
        <v>0</v>
      </c>
      <c r="DG108" s="302">
        <f t="shared" si="44"/>
        <v>0</v>
      </c>
      <c r="DH108" s="302">
        <f t="shared" si="45"/>
        <v>0</v>
      </c>
      <c r="DI108" s="303">
        <f t="shared" si="46"/>
        <v>0</v>
      </c>
      <c r="DJ108" s="47">
        <f t="shared" si="47"/>
        <v>0</v>
      </c>
      <c r="DK108" s="51">
        <f t="shared" si="48"/>
        <v>0</v>
      </c>
      <c r="DL108" s="51">
        <f t="shared" si="49"/>
        <v>0</v>
      </c>
      <c r="DM108" s="52">
        <f t="shared" si="50"/>
        <v>0</v>
      </c>
      <c r="DN108" s="304">
        <f t="shared" si="51"/>
        <v>0</v>
      </c>
      <c r="DO108" s="302">
        <f t="shared" si="52"/>
        <v>0</v>
      </c>
      <c r="DP108" s="302">
        <f t="shared" si="53"/>
        <v>0</v>
      </c>
      <c r="DQ108" s="303">
        <f t="shared" si="54"/>
        <v>0</v>
      </c>
      <c r="DR108" s="47">
        <f t="shared" si="55"/>
        <v>0</v>
      </c>
      <c r="DS108" s="51">
        <f t="shared" si="56"/>
        <v>0</v>
      </c>
      <c r="DT108" s="51">
        <f t="shared" si="57"/>
        <v>0</v>
      </c>
      <c r="DU108" s="354">
        <f t="shared" si="58"/>
        <v>0</v>
      </c>
      <c r="DV108" s="304">
        <f t="shared" si="59"/>
        <v>0</v>
      </c>
      <c r="DW108" s="302">
        <f t="shared" si="60"/>
        <v>0</v>
      </c>
      <c r="DX108" s="302">
        <f t="shared" si="61"/>
        <v>0</v>
      </c>
      <c r="DY108" s="303">
        <f t="shared" si="62"/>
        <v>0</v>
      </c>
      <c r="DZ108" s="47" t="str">
        <f t="shared" si="63"/>
        <v/>
      </c>
      <c r="EA108" s="51" t="str">
        <f t="shared" si="64"/>
        <v/>
      </c>
      <c r="EB108" s="51" t="str">
        <f t="shared" si="65"/>
        <v/>
      </c>
      <c r="EC108" s="52" t="str">
        <f t="shared" si="66"/>
        <v/>
      </c>
      <c r="ED108" s="304">
        <f t="shared" si="67"/>
        <v>0</v>
      </c>
      <c r="EE108" s="306" t="str">
        <f t="shared" si="68"/>
        <v>D</v>
      </c>
      <c r="EF108" s="47">
        <f t="shared" si="69"/>
        <v>0</v>
      </c>
      <c r="EG108" s="48" t="str">
        <f t="shared" si="70"/>
        <v>D</v>
      </c>
      <c r="EH108" s="653"/>
    </row>
    <row r="109" spans="1:138" s="20" customFormat="1" ht="17.25" customHeight="1">
      <c r="A109" s="712"/>
      <c r="B109" s="90">
        <f t="shared" si="71"/>
        <v>0</v>
      </c>
      <c r="C109" s="19">
        <f>'Marks Entry'!D111</f>
        <v>0</v>
      </c>
      <c r="D109" s="19">
        <f>'Marks Entry'!E111</f>
        <v>0</v>
      </c>
      <c r="E109" s="106" t="str">
        <f>'Marks Entry'!F111</f>
        <v/>
      </c>
      <c r="F109" s="19">
        <f>'Marks Entry'!G111</f>
        <v>0</v>
      </c>
      <c r="G109" s="19">
        <f>'Marks Entry'!H111</f>
        <v>0</v>
      </c>
      <c r="H109" s="19">
        <f>'Marks Entry'!I111</f>
        <v>0</v>
      </c>
      <c r="I109" s="19">
        <f>'Marks Entry'!J111</f>
        <v>0</v>
      </c>
      <c r="J109" s="748">
        <f>'Marks Entry'!K111</f>
        <v>0</v>
      </c>
      <c r="K109" s="92" t="str">
        <f>'Marks Entry'!L111</f>
        <v/>
      </c>
      <c r="L109" s="93">
        <f>'Marks Entry'!M111</f>
        <v>0</v>
      </c>
      <c r="M109" s="94" t="str">
        <f>'Marks Entry'!N111</f>
        <v/>
      </c>
      <c r="N109" s="98">
        <f>'Marks Entry'!O111</f>
        <v>0</v>
      </c>
      <c r="O109" s="77">
        <f>'Marks Entry'!BY111</f>
        <v>0</v>
      </c>
      <c r="P109" s="76">
        <f>'Marks Entry'!BZ111</f>
        <v>0</v>
      </c>
      <c r="Q109" s="76">
        <f>'Marks Entry'!CA111</f>
        <v>0</v>
      </c>
      <c r="R109" s="76">
        <f>'Marks Entry'!CB111</f>
        <v>0</v>
      </c>
      <c r="S109" s="76">
        <f>'Marks Entry'!CC111</f>
        <v>0</v>
      </c>
      <c r="T109" s="76">
        <f>'Marks Entry'!CD111</f>
        <v>0</v>
      </c>
      <c r="U109" s="76">
        <f>'Marks Entry'!CE111</f>
        <v>0</v>
      </c>
      <c r="V109" s="76">
        <f>'Marks Entry'!CF111</f>
        <v>0</v>
      </c>
      <c r="W109" s="76">
        <f>'Marks Entry'!CG111</f>
        <v>0</v>
      </c>
      <c r="X109" s="76">
        <f>'Marks Entry'!CH111</f>
        <v>0</v>
      </c>
      <c r="Y109" s="76">
        <f>'Marks Entry'!CI111</f>
        <v>0</v>
      </c>
      <c r="Z109" s="78">
        <f>'Marks Entry'!CJ111</f>
        <v>0</v>
      </c>
      <c r="AA109" s="77">
        <f>'Marks Entry'!CK111</f>
        <v>0</v>
      </c>
      <c r="AB109" s="76">
        <f>'Marks Entry'!CL111</f>
        <v>0</v>
      </c>
      <c r="AC109" s="76">
        <f>'Marks Entry'!CM111</f>
        <v>0</v>
      </c>
      <c r="AD109" s="76">
        <f>'Marks Entry'!CN111</f>
        <v>0</v>
      </c>
      <c r="AE109" s="76">
        <f>'Marks Entry'!CO111</f>
        <v>0</v>
      </c>
      <c r="AF109" s="76">
        <f>'Marks Entry'!CP111</f>
        <v>0</v>
      </c>
      <c r="AG109" s="76">
        <f>'Marks Entry'!CQ111</f>
        <v>0</v>
      </c>
      <c r="AH109" s="76">
        <f>'Marks Entry'!CR111</f>
        <v>0</v>
      </c>
      <c r="AI109" s="76">
        <f>'Marks Entry'!CS111</f>
        <v>0</v>
      </c>
      <c r="AJ109" s="76">
        <f>'Marks Entry'!CT111</f>
        <v>0</v>
      </c>
      <c r="AK109" s="76">
        <f>'Marks Entry'!CU111</f>
        <v>0</v>
      </c>
      <c r="AL109" s="78">
        <f>'Marks Entry'!CV111</f>
        <v>0</v>
      </c>
      <c r="AM109" s="77">
        <f>'Marks Entry'!CW111</f>
        <v>0</v>
      </c>
      <c r="AN109" s="76">
        <f>'Marks Entry'!CX111</f>
        <v>0</v>
      </c>
      <c r="AO109" s="76">
        <f>'Marks Entry'!CY111</f>
        <v>0</v>
      </c>
      <c r="AP109" s="76">
        <f>'Marks Entry'!CZ111</f>
        <v>0</v>
      </c>
      <c r="AQ109" s="76">
        <f>'Marks Entry'!DA111</f>
        <v>0</v>
      </c>
      <c r="AR109" s="76">
        <f>'Marks Entry'!DB111</f>
        <v>0</v>
      </c>
      <c r="AS109" s="76">
        <f>'Marks Entry'!DC111</f>
        <v>0</v>
      </c>
      <c r="AT109" s="76">
        <f>'Marks Entry'!DD111</f>
        <v>0</v>
      </c>
      <c r="AU109" s="76">
        <f>'Marks Entry'!DE111</f>
        <v>0</v>
      </c>
      <c r="AV109" s="76">
        <f>'Marks Entry'!DF111</f>
        <v>0</v>
      </c>
      <c r="AW109" s="76">
        <f>'Marks Entry'!DG111</f>
        <v>0</v>
      </c>
      <c r="AX109" s="78">
        <f>'Marks Entry'!DH111</f>
        <v>0</v>
      </c>
      <c r="AY109" s="77">
        <f>'Marks Entry'!DI111</f>
        <v>0</v>
      </c>
      <c r="AZ109" s="76">
        <f>'Marks Entry'!DJ111</f>
        <v>0</v>
      </c>
      <c r="BA109" s="76">
        <f>'Marks Entry'!DK111</f>
        <v>0</v>
      </c>
      <c r="BB109" s="76">
        <f>'Marks Entry'!DL111</f>
        <v>0</v>
      </c>
      <c r="BC109" s="76">
        <f>'Marks Entry'!DM111</f>
        <v>0</v>
      </c>
      <c r="BD109" s="76">
        <f>'Marks Entry'!DN111</f>
        <v>0</v>
      </c>
      <c r="BE109" s="76">
        <f>'Marks Entry'!DO111</f>
        <v>0</v>
      </c>
      <c r="BF109" s="76">
        <f>'Marks Entry'!DP111</f>
        <v>0</v>
      </c>
      <c r="BG109" s="76">
        <f>'Marks Entry'!DQ111</f>
        <v>0</v>
      </c>
      <c r="BH109" s="76">
        <f>'Marks Entry'!DR111</f>
        <v>0</v>
      </c>
      <c r="BI109" s="76">
        <f>'Marks Entry'!DS111</f>
        <v>0</v>
      </c>
      <c r="BJ109" s="78">
        <f>'Marks Entry'!DT111</f>
        <v>0</v>
      </c>
      <c r="BK109" s="77">
        <f>'Marks Entry'!DU111</f>
        <v>0</v>
      </c>
      <c r="BL109" s="76">
        <f>'Marks Entry'!DV111</f>
        <v>0</v>
      </c>
      <c r="BM109" s="76">
        <f>'Marks Entry'!DW111</f>
        <v>0</v>
      </c>
      <c r="BN109" s="76">
        <f>'Marks Entry'!DX111</f>
        <v>0</v>
      </c>
      <c r="BO109" s="76">
        <f>'Marks Entry'!DY111</f>
        <v>0</v>
      </c>
      <c r="BP109" s="76">
        <f>'Marks Entry'!DZ111</f>
        <v>0</v>
      </c>
      <c r="BQ109" s="76">
        <f>'Marks Entry'!EA111</f>
        <v>0</v>
      </c>
      <c r="BR109" s="76">
        <f>'Marks Entry'!EB111</f>
        <v>0</v>
      </c>
      <c r="BS109" s="76">
        <f>'Marks Entry'!EC111</f>
        <v>0</v>
      </c>
      <c r="BT109" s="76">
        <f>'Marks Entry'!ED111</f>
        <v>0</v>
      </c>
      <c r="BU109" s="76">
        <f>'Marks Entry'!EE111</f>
        <v>0</v>
      </c>
      <c r="BV109" s="78">
        <f>'Marks Entry'!EF111</f>
        <v>0</v>
      </c>
      <c r="BW109" s="77">
        <f>IF($BW$2="","",'Marks Entry'!EG111)</f>
        <v>0</v>
      </c>
      <c r="BX109" s="76">
        <f>IF($BW$2="","",'Marks Entry'!EH111)</f>
        <v>0</v>
      </c>
      <c r="BY109" s="76">
        <f>IF($BW$2="","",'Marks Entry'!EI111)</f>
        <v>0</v>
      </c>
      <c r="BZ109" s="76">
        <f>IF($BW$2="","",'Marks Entry'!EJ111)</f>
        <v>0</v>
      </c>
      <c r="CA109" s="76">
        <f>IF($BW$2="","",'Marks Entry'!EK111)</f>
        <v>0</v>
      </c>
      <c r="CB109" s="76">
        <f>IF($BW$2="","",'Marks Entry'!EL111)</f>
        <v>0</v>
      </c>
      <c r="CC109" s="76">
        <f>IF($BW$2="","",'Marks Entry'!EM111)</f>
        <v>0</v>
      </c>
      <c r="CD109" s="76">
        <f>IF($BW$2="","",'Marks Entry'!EN111)</f>
        <v>0</v>
      </c>
      <c r="CE109" s="76">
        <f>IF($BW$2="","",'Marks Entry'!EO111)</f>
        <v>0</v>
      </c>
      <c r="CF109" s="76">
        <f>IF($BW$2="","",'Marks Entry'!EP111)</f>
        <v>0</v>
      </c>
      <c r="CG109" s="76">
        <f>IF($BW$2="","",'Marks Entry'!EQ111)</f>
        <v>0</v>
      </c>
      <c r="CH109" s="78">
        <f>IF($BW$2="","",'Marks Entry'!ER111)</f>
        <v>0</v>
      </c>
      <c r="CI109" s="77" t="str">
        <f>IF($CI$2="","",'Marks Entry'!ES111)</f>
        <v/>
      </c>
      <c r="CJ109" s="76" t="str">
        <f>IF($CI$2="","",'Marks Entry'!ET111)</f>
        <v/>
      </c>
      <c r="CK109" s="76" t="str">
        <f>IF($CI$2="","",'Marks Entry'!EU111)</f>
        <v/>
      </c>
      <c r="CL109" s="76" t="str">
        <f>IF($CI$2="","",'Marks Entry'!EV111)</f>
        <v/>
      </c>
      <c r="CM109" s="76" t="str">
        <f>IF($CI$2="","",'Marks Entry'!EW111)</f>
        <v/>
      </c>
      <c r="CN109" s="76" t="str">
        <f>IF($CI$2="","",'Marks Entry'!EX111)</f>
        <v/>
      </c>
      <c r="CO109" s="76" t="str">
        <f>IF($CI$2="","",'Marks Entry'!EY111)</f>
        <v/>
      </c>
      <c r="CP109" s="76" t="str">
        <f>IF($CI$2="","",'Marks Entry'!EZ111)</f>
        <v/>
      </c>
      <c r="CQ109" s="76" t="str">
        <f>IF($CI$2="","",'Marks Entry'!FA111)</f>
        <v/>
      </c>
      <c r="CR109" s="76" t="str">
        <f>IF($CI$2="","",'Marks Entry'!FB111)</f>
        <v/>
      </c>
      <c r="CS109" s="76" t="str">
        <f>IF($CI$2="","",'Marks Entry'!FC111)</f>
        <v/>
      </c>
      <c r="CT109" s="78" t="str">
        <f>IF($CI$2="","",'Marks Entry'!FD111)</f>
        <v/>
      </c>
      <c r="CU109" s="368">
        <f>'Marks Entry'!BU111</f>
        <v>0</v>
      </c>
      <c r="CV109" s="369">
        <f>'Marks Entry'!BV111</f>
        <v>0</v>
      </c>
      <c r="CW109" s="369">
        <f t="shared" si="36"/>
        <v>0</v>
      </c>
      <c r="CX109" s="102" t="str">
        <f t="shared" si="37"/>
        <v>D</v>
      </c>
      <c r="CY109" s="101">
        <f>'Marks Entry'!BW111</f>
        <v>0</v>
      </c>
      <c r="CZ109" s="102" t="str">
        <f t="shared" si="38"/>
        <v>D</v>
      </c>
      <c r="DA109" s="715"/>
      <c r="DB109" s="47">
        <f t="shared" si="39"/>
        <v>0</v>
      </c>
      <c r="DC109" s="51">
        <f t="shared" si="40"/>
        <v>0</v>
      </c>
      <c r="DD109" s="51">
        <f t="shared" si="41"/>
        <v>0</v>
      </c>
      <c r="DE109" s="52">
        <f t="shared" si="42"/>
        <v>0</v>
      </c>
      <c r="DF109" s="304">
        <f t="shared" si="43"/>
        <v>0</v>
      </c>
      <c r="DG109" s="302">
        <f t="shared" si="44"/>
        <v>0</v>
      </c>
      <c r="DH109" s="302">
        <f t="shared" si="45"/>
        <v>0</v>
      </c>
      <c r="DI109" s="303">
        <f t="shared" si="46"/>
        <v>0</v>
      </c>
      <c r="DJ109" s="47">
        <f t="shared" si="47"/>
        <v>0</v>
      </c>
      <c r="DK109" s="51">
        <f t="shared" si="48"/>
        <v>0</v>
      </c>
      <c r="DL109" s="51">
        <f t="shared" si="49"/>
        <v>0</v>
      </c>
      <c r="DM109" s="52">
        <f t="shared" si="50"/>
        <v>0</v>
      </c>
      <c r="DN109" s="304">
        <f t="shared" si="51"/>
        <v>0</v>
      </c>
      <c r="DO109" s="302">
        <f t="shared" si="52"/>
        <v>0</v>
      </c>
      <c r="DP109" s="302">
        <f t="shared" si="53"/>
        <v>0</v>
      </c>
      <c r="DQ109" s="303">
        <f t="shared" si="54"/>
        <v>0</v>
      </c>
      <c r="DR109" s="47">
        <f t="shared" si="55"/>
        <v>0</v>
      </c>
      <c r="DS109" s="51">
        <f t="shared" si="56"/>
        <v>0</v>
      </c>
      <c r="DT109" s="51">
        <f t="shared" si="57"/>
        <v>0</v>
      </c>
      <c r="DU109" s="354">
        <f t="shared" si="58"/>
        <v>0</v>
      </c>
      <c r="DV109" s="304">
        <f t="shared" si="59"/>
        <v>0</v>
      </c>
      <c r="DW109" s="302">
        <f t="shared" si="60"/>
        <v>0</v>
      </c>
      <c r="DX109" s="302">
        <f t="shared" si="61"/>
        <v>0</v>
      </c>
      <c r="DY109" s="303">
        <f t="shared" si="62"/>
        <v>0</v>
      </c>
      <c r="DZ109" s="47" t="str">
        <f t="shared" si="63"/>
        <v/>
      </c>
      <c r="EA109" s="51" t="str">
        <f t="shared" si="64"/>
        <v/>
      </c>
      <c r="EB109" s="51" t="str">
        <f t="shared" si="65"/>
        <v/>
      </c>
      <c r="EC109" s="52" t="str">
        <f t="shared" si="66"/>
        <v/>
      </c>
      <c r="ED109" s="304">
        <f t="shared" si="67"/>
        <v>0</v>
      </c>
      <c r="EE109" s="306" t="str">
        <f t="shared" si="68"/>
        <v>D</v>
      </c>
      <c r="EF109" s="47">
        <f t="shared" si="69"/>
        <v>0</v>
      </c>
      <c r="EG109" s="48" t="str">
        <f t="shared" si="70"/>
        <v>D</v>
      </c>
      <c r="EH109" s="653"/>
    </row>
    <row r="110" spans="1:138" s="20" customFormat="1" ht="17.25" customHeight="1">
      <c r="A110" s="712"/>
      <c r="B110" s="90">
        <f t="shared" si="71"/>
        <v>0</v>
      </c>
      <c r="C110" s="19">
        <f>'Marks Entry'!D112</f>
        <v>0</v>
      </c>
      <c r="D110" s="19">
        <f>'Marks Entry'!E112</f>
        <v>0</v>
      </c>
      <c r="E110" s="106" t="str">
        <f>'Marks Entry'!F112</f>
        <v/>
      </c>
      <c r="F110" s="19">
        <f>'Marks Entry'!G112</f>
        <v>0</v>
      </c>
      <c r="G110" s="19">
        <f>'Marks Entry'!H112</f>
        <v>0</v>
      </c>
      <c r="H110" s="19">
        <f>'Marks Entry'!I112</f>
        <v>0</v>
      </c>
      <c r="I110" s="19">
        <f>'Marks Entry'!J112</f>
        <v>0</v>
      </c>
      <c r="J110" s="748">
        <f>'Marks Entry'!K112</f>
        <v>0</v>
      </c>
      <c r="K110" s="92" t="str">
        <f>'Marks Entry'!L112</f>
        <v/>
      </c>
      <c r="L110" s="93">
        <f>'Marks Entry'!M112</f>
        <v>0</v>
      </c>
      <c r="M110" s="94" t="str">
        <f>'Marks Entry'!N112</f>
        <v/>
      </c>
      <c r="N110" s="98">
        <f>'Marks Entry'!O112</f>
        <v>0</v>
      </c>
      <c r="O110" s="77">
        <f>'Marks Entry'!BY112</f>
        <v>0</v>
      </c>
      <c r="P110" s="76">
        <f>'Marks Entry'!BZ112</f>
        <v>0</v>
      </c>
      <c r="Q110" s="76">
        <f>'Marks Entry'!CA112</f>
        <v>0</v>
      </c>
      <c r="R110" s="76">
        <f>'Marks Entry'!CB112</f>
        <v>0</v>
      </c>
      <c r="S110" s="76">
        <f>'Marks Entry'!CC112</f>
        <v>0</v>
      </c>
      <c r="T110" s="76">
        <f>'Marks Entry'!CD112</f>
        <v>0</v>
      </c>
      <c r="U110" s="76">
        <f>'Marks Entry'!CE112</f>
        <v>0</v>
      </c>
      <c r="V110" s="76">
        <f>'Marks Entry'!CF112</f>
        <v>0</v>
      </c>
      <c r="W110" s="76">
        <f>'Marks Entry'!CG112</f>
        <v>0</v>
      </c>
      <c r="X110" s="76">
        <f>'Marks Entry'!CH112</f>
        <v>0</v>
      </c>
      <c r="Y110" s="76">
        <f>'Marks Entry'!CI112</f>
        <v>0</v>
      </c>
      <c r="Z110" s="78">
        <f>'Marks Entry'!CJ112</f>
        <v>0</v>
      </c>
      <c r="AA110" s="77">
        <f>'Marks Entry'!CK112</f>
        <v>0</v>
      </c>
      <c r="AB110" s="76">
        <f>'Marks Entry'!CL112</f>
        <v>0</v>
      </c>
      <c r="AC110" s="76">
        <f>'Marks Entry'!CM112</f>
        <v>0</v>
      </c>
      <c r="AD110" s="76">
        <f>'Marks Entry'!CN112</f>
        <v>0</v>
      </c>
      <c r="AE110" s="76">
        <f>'Marks Entry'!CO112</f>
        <v>0</v>
      </c>
      <c r="AF110" s="76">
        <f>'Marks Entry'!CP112</f>
        <v>0</v>
      </c>
      <c r="AG110" s="76">
        <f>'Marks Entry'!CQ112</f>
        <v>0</v>
      </c>
      <c r="AH110" s="76">
        <f>'Marks Entry'!CR112</f>
        <v>0</v>
      </c>
      <c r="AI110" s="76">
        <f>'Marks Entry'!CS112</f>
        <v>0</v>
      </c>
      <c r="AJ110" s="76">
        <f>'Marks Entry'!CT112</f>
        <v>0</v>
      </c>
      <c r="AK110" s="76">
        <f>'Marks Entry'!CU112</f>
        <v>0</v>
      </c>
      <c r="AL110" s="78">
        <f>'Marks Entry'!CV112</f>
        <v>0</v>
      </c>
      <c r="AM110" s="77">
        <f>'Marks Entry'!CW112</f>
        <v>0</v>
      </c>
      <c r="AN110" s="76">
        <f>'Marks Entry'!CX112</f>
        <v>0</v>
      </c>
      <c r="AO110" s="76">
        <f>'Marks Entry'!CY112</f>
        <v>0</v>
      </c>
      <c r="AP110" s="76">
        <f>'Marks Entry'!CZ112</f>
        <v>0</v>
      </c>
      <c r="AQ110" s="76">
        <f>'Marks Entry'!DA112</f>
        <v>0</v>
      </c>
      <c r="AR110" s="76">
        <f>'Marks Entry'!DB112</f>
        <v>0</v>
      </c>
      <c r="AS110" s="76">
        <f>'Marks Entry'!DC112</f>
        <v>0</v>
      </c>
      <c r="AT110" s="76">
        <f>'Marks Entry'!DD112</f>
        <v>0</v>
      </c>
      <c r="AU110" s="76">
        <f>'Marks Entry'!DE112</f>
        <v>0</v>
      </c>
      <c r="AV110" s="76">
        <f>'Marks Entry'!DF112</f>
        <v>0</v>
      </c>
      <c r="AW110" s="76">
        <f>'Marks Entry'!DG112</f>
        <v>0</v>
      </c>
      <c r="AX110" s="78">
        <f>'Marks Entry'!DH112</f>
        <v>0</v>
      </c>
      <c r="AY110" s="77">
        <f>'Marks Entry'!DI112</f>
        <v>0</v>
      </c>
      <c r="AZ110" s="76">
        <f>'Marks Entry'!DJ112</f>
        <v>0</v>
      </c>
      <c r="BA110" s="76">
        <f>'Marks Entry'!DK112</f>
        <v>0</v>
      </c>
      <c r="BB110" s="76">
        <f>'Marks Entry'!DL112</f>
        <v>0</v>
      </c>
      <c r="BC110" s="76">
        <f>'Marks Entry'!DM112</f>
        <v>0</v>
      </c>
      <c r="BD110" s="76">
        <f>'Marks Entry'!DN112</f>
        <v>0</v>
      </c>
      <c r="BE110" s="76">
        <f>'Marks Entry'!DO112</f>
        <v>0</v>
      </c>
      <c r="BF110" s="76">
        <f>'Marks Entry'!DP112</f>
        <v>0</v>
      </c>
      <c r="BG110" s="76">
        <f>'Marks Entry'!DQ112</f>
        <v>0</v>
      </c>
      <c r="BH110" s="76">
        <f>'Marks Entry'!DR112</f>
        <v>0</v>
      </c>
      <c r="BI110" s="76">
        <f>'Marks Entry'!DS112</f>
        <v>0</v>
      </c>
      <c r="BJ110" s="78">
        <f>'Marks Entry'!DT112</f>
        <v>0</v>
      </c>
      <c r="BK110" s="77">
        <f>'Marks Entry'!DU112</f>
        <v>0</v>
      </c>
      <c r="BL110" s="76">
        <f>'Marks Entry'!DV112</f>
        <v>0</v>
      </c>
      <c r="BM110" s="76">
        <f>'Marks Entry'!DW112</f>
        <v>0</v>
      </c>
      <c r="BN110" s="76">
        <f>'Marks Entry'!DX112</f>
        <v>0</v>
      </c>
      <c r="BO110" s="76">
        <f>'Marks Entry'!DY112</f>
        <v>0</v>
      </c>
      <c r="BP110" s="76">
        <f>'Marks Entry'!DZ112</f>
        <v>0</v>
      </c>
      <c r="BQ110" s="76">
        <f>'Marks Entry'!EA112</f>
        <v>0</v>
      </c>
      <c r="BR110" s="76">
        <f>'Marks Entry'!EB112</f>
        <v>0</v>
      </c>
      <c r="BS110" s="76">
        <f>'Marks Entry'!EC112</f>
        <v>0</v>
      </c>
      <c r="BT110" s="76">
        <f>'Marks Entry'!ED112</f>
        <v>0</v>
      </c>
      <c r="BU110" s="76">
        <f>'Marks Entry'!EE112</f>
        <v>0</v>
      </c>
      <c r="BV110" s="78">
        <f>'Marks Entry'!EF112</f>
        <v>0</v>
      </c>
      <c r="BW110" s="77">
        <f>IF($BW$2="","",'Marks Entry'!EG112)</f>
        <v>0</v>
      </c>
      <c r="BX110" s="76">
        <f>IF($BW$2="","",'Marks Entry'!EH112)</f>
        <v>0</v>
      </c>
      <c r="BY110" s="76">
        <f>IF($BW$2="","",'Marks Entry'!EI112)</f>
        <v>0</v>
      </c>
      <c r="BZ110" s="76">
        <f>IF($BW$2="","",'Marks Entry'!EJ112)</f>
        <v>0</v>
      </c>
      <c r="CA110" s="76">
        <f>IF($BW$2="","",'Marks Entry'!EK112)</f>
        <v>0</v>
      </c>
      <c r="CB110" s="76">
        <f>IF($BW$2="","",'Marks Entry'!EL112)</f>
        <v>0</v>
      </c>
      <c r="CC110" s="76">
        <f>IF($BW$2="","",'Marks Entry'!EM112)</f>
        <v>0</v>
      </c>
      <c r="CD110" s="76">
        <f>IF($BW$2="","",'Marks Entry'!EN112)</f>
        <v>0</v>
      </c>
      <c r="CE110" s="76">
        <f>IF($BW$2="","",'Marks Entry'!EO112)</f>
        <v>0</v>
      </c>
      <c r="CF110" s="76">
        <f>IF($BW$2="","",'Marks Entry'!EP112)</f>
        <v>0</v>
      </c>
      <c r="CG110" s="76">
        <f>IF($BW$2="","",'Marks Entry'!EQ112)</f>
        <v>0</v>
      </c>
      <c r="CH110" s="78">
        <f>IF($BW$2="","",'Marks Entry'!ER112)</f>
        <v>0</v>
      </c>
      <c r="CI110" s="77" t="str">
        <f>IF($CI$2="","",'Marks Entry'!ES112)</f>
        <v/>
      </c>
      <c r="CJ110" s="76" t="str">
        <f>IF($CI$2="","",'Marks Entry'!ET112)</f>
        <v/>
      </c>
      <c r="CK110" s="76" t="str">
        <f>IF($CI$2="","",'Marks Entry'!EU112)</f>
        <v/>
      </c>
      <c r="CL110" s="76" t="str">
        <f>IF($CI$2="","",'Marks Entry'!EV112)</f>
        <v/>
      </c>
      <c r="CM110" s="76" t="str">
        <f>IF($CI$2="","",'Marks Entry'!EW112)</f>
        <v/>
      </c>
      <c r="CN110" s="76" t="str">
        <f>IF($CI$2="","",'Marks Entry'!EX112)</f>
        <v/>
      </c>
      <c r="CO110" s="76" t="str">
        <f>IF($CI$2="","",'Marks Entry'!EY112)</f>
        <v/>
      </c>
      <c r="CP110" s="76" t="str">
        <f>IF($CI$2="","",'Marks Entry'!EZ112)</f>
        <v/>
      </c>
      <c r="CQ110" s="76" t="str">
        <f>IF($CI$2="","",'Marks Entry'!FA112)</f>
        <v/>
      </c>
      <c r="CR110" s="76" t="str">
        <f>IF($CI$2="","",'Marks Entry'!FB112)</f>
        <v/>
      </c>
      <c r="CS110" s="76" t="str">
        <f>IF($CI$2="","",'Marks Entry'!FC112)</f>
        <v/>
      </c>
      <c r="CT110" s="78" t="str">
        <f>IF($CI$2="","",'Marks Entry'!FD112)</f>
        <v/>
      </c>
      <c r="CU110" s="368">
        <f>'Marks Entry'!BU112</f>
        <v>0</v>
      </c>
      <c r="CV110" s="369">
        <f>'Marks Entry'!BV112</f>
        <v>0</v>
      </c>
      <c r="CW110" s="369">
        <f t="shared" si="36"/>
        <v>0</v>
      </c>
      <c r="CX110" s="102" t="str">
        <f t="shared" si="37"/>
        <v>D</v>
      </c>
      <c r="CY110" s="101">
        <f>'Marks Entry'!BW112</f>
        <v>0</v>
      </c>
      <c r="CZ110" s="102" t="str">
        <f t="shared" si="38"/>
        <v>D</v>
      </c>
      <c r="DA110" s="715"/>
      <c r="DB110" s="47">
        <f t="shared" si="39"/>
        <v>0</v>
      </c>
      <c r="DC110" s="51">
        <f t="shared" si="40"/>
        <v>0</v>
      </c>
      <c r="DD110" s="51">
        <f t="shared" si="41"/>
        <v>0</v>
      </c>
      <c r="DE110" s="52">
        <f t="shared" si="42"/>
        <v>0</v>
      </c>
      <c r="DF110" s="304">
        <f t="shared" si="43"/>
        <v>0</v>
      </c>
      <c r="DG110" s="302">
        <f t="shared" si="44"/>
        <v>0</v>
      </c>
      <c r="DH110" s="302">
        <f t="shared" si="45"/>
        <v>0</v>
      </c>
      <c r="DI110" s="303">
        <f t="shared" si="46"/>
        <v>0</v>
      </c>
      <c r="DJ110" s="47">
        <f t="shared" si="47"/>
        <v>0</v>
      </c>
      <c r="DK110" s="51">
        <f t="shared" si="48"/>
        <v>0</v>
      </c>
      <c r="DL110" s="51">
        <f t="shared" si="49"/>
        <v>0</v>
      </c>
      <c r="DM110" s="52">
        <f t="shared" si="50"/>
        <v>0</v>
      </c>
      <c r="DN110" s="304">
        <f t="shared" si="51"/>
        <v>0</v>
      </c>
      <c r="DO110" s="302">
        <f t="shared" si="52"/>
        <v>0</v>
      </c>
      <c r="DP110" s="302">
        <f t="shared" si="53"/>
        <v>0</v>
      </c>
      <c r="DQ110" s="303">
        <f t="shared" si="54"/>
        <v>0</v>
      </c>
      <c r="DR110" s="47">
        <f t="shared" si="55"/>
        <v>0</v>
      </c>
      <c r="DS110" s="51">
        <f t="shared" si="56"/>
        <v>0</v>
      </c>
      <c r="DT110" s="51">
        <f t="shared" si="57"/>
        <v>0</v>
      </c>
      <c r="DU110" s="354">
        <f t="shared" si="58"/>
        <v>0</v>
      </c>
      <c r="DV110" s="304">
        <f t="shared" si="59"/>
        <v>0</v>
      </c>
      <c r="DW110" s="302">
        <f t="shared" si="60"/>
        <v>0</v>
      </c>
      <c r="DX110" s="302">
        <f t="shared" si="61"/>
        <v>0</v>
      </c>
      <c r="DY110" s="303">
        <f t="shared" si="62"/>
        <v>0</v>
      </c>
      <c r="DZ110" s="47" t="str">
        <f t="shared" si="63"/>
        <v/>
      </c>
      <c r="EA110" s="51" t="str">
        <f t="shared" si="64"/>
        <v/>
      </c>
      <c r="EB110" s="51" t="str">
        <f t="shared" si="65"/>
        <v/>
      </c>
      <c r="EC110" s="52" t="str">
        <f t="shared" si="66"/>
        <v/>
      </c>
      <c r="ED110" s="304">
        <f t="shared" si="67"/>
        <v>0</v>
      </c>
      <c r="EE110" s="306" t="str">
        <f t="shared" si="68"/>
        <v>D</v>
      </c>
      <c r="EF110" s="47">
        <f t="shared" si="69"/>
        <v>0</v>
      </c>
      <c r="EG110" s="48" t="str">
        <f t="shared" si="70"/>
        <v>D</v>
      </c>
      <c r="EH110" s="653"/>
    </row>
    <row r="111" spans="1:138" s="20" customFormat="1" ht="17.25" customHeight="1">
      <c r="A111" s="712"/>
      <c r="B111" s="90">
        <f t="shared" si="71"/>
        <v>0</v>
      </c>
      <c r="C111" s="19">
        <f>'Marks Entry'!D113</f>
        <v>0</v>
      </c>
      <c r="D111" s="19">
        <f>'Marks Entry'!E113</f>
        <v>0</v>
      </c>
      <c r="E111" s="106" t="str">
        <f>'Marks Entry'!F113</f>
        <v/>
      </c>
      <c r="F111" s="19">
        <f>'Marks Entry'!G113</f>
        <v>0</v>
      </c>
      <c r="G111" s="19">
        <f>'Marks Entry'!H113</f>
        <v>0</v>
      </c>
      <c r="H111" s="19">
        <f>'Marks Entry'!I113</f>
        <v>0</v>
      </c>
      <c r="I111" s="19">
        <f>'Marks Entry'!J113</f>
        <v>0</v>
      </c>
      <c r="J111" s="748">
        <f>'Marks Entry'!K113</f>
        <v>0</v>
      </c>
      <c r="K111" s="92" t="str">
        <f>'Marks Entry'!L113</f>
        <v/>
      </c>
      <c r="L111" s="93">
        <f>'Marks Entry'!M113</f>
        <v>0</v>
      </c>
      <c r="M111" s="94" t="str">
        <f>'Marks Entry'!N113</f>
        <v/>
      </c>
      <c r="N111" s="98">
        <f>'Marks Entry'!O113</f>
        <v>0</v>
      </c>
      <c r="O111" s="77">
        <f>'Marks Entry'!BY113</f>
        <v>0</v>
      </c>
      <c r="P111" s="76">
        <f>'Marks Entry'!BZ113</f>
        <v>0</v>
      </c>
      <c r="Q111" s="76">
        <f>'Marks Entry'!CA113</f>
        <v>0</v>
      </c>
      <c r="R111" s="76">
        <f>'Marks Entry'!CB113</f>
        <v>0</v>
      </c>
      <c r="S111" s="76">
        <f>'Marks Entry'!CC113</f>
        <v>0</v>
      </c>
      <c r="T111" s="76">
        <f>'Marks Entry'!CD113</f>
        <v>0</v>
      </c>
      <c r="U111" s="76">
        <f>'Marks Entry'!CE113</f>
        <v>0</v>
      </c>
      <c r="V111" s="76">
        <f>'Marks Entry'!CF113</f>
        <v>0</v>
      </c>
      <c r="W111" s="76">
        <f>'Marks Entry'!CG113</f>
        <v>0</v>
      </c>
      <c r="X111" s="76">
        <f>'Marks Entry'!CH113</f>
        <v>0</v>
      </c>
      <c r="Y111" s="76">
        <f>'Marks Entry'!CI113</f>
        <v>0</v>
      </c>
      <c r="Z111" s="78">
        <f>'Marks Entry'!CJ113</f>
        <v>0</v>
      </c>
      <c r="AA111" s="77">
        <f>'Marks Entry'!CK113</f>
        <v>0</v>
      </c>
      <c r="AB111" s="76">
        <f>'Marks Entry'!CL113</f>
        <v>0</v>
      </c>
      <c r="AC111" s="76">
        <f>'Marks Entry'!CM113</f>
        <v>0</v>
      </c>
      <c r="AD111" s="76">
        <f>'Marks Entry'!CN113</f>
        <v>0</v>
      </c>
      <c r="AE111" s="76">
        <f>'Marks Entry'!CO113</f>
        <v>0</v>
      </c>
      <c r="AF111" s="76">
        <f>'Marks Entry'!CP113</f>
        <v>0</v>
      </c>
      <c r="AG111" s="76">
        <f>'Marks Entry'!CQ113</f>
        <v>0</v>
      </c>
      <c r="AH111" s="76">
        <f>'Marks Entry'!CR113</f>
        <v>0</v>
      </c>
      <c r="AI111" s="76">
        <f>'Marks Entry'!CS113</f>
        <v>0</v>
      </c>
      <c r="AJ111" s="76">
        <f>'Marks Entry'!CT113</f>
        <v>0</v>
      </c>
      <c r="AK111" s="76">
        <f>'Marks Entry'!CU113</f>
        <v>0</v>
      </c>
      <c r="AL111" s="78">
        <f>'Marks Entry'!CV113</f>
        <v>0</v>
      </c>
      <c r="AM111" s="77">
        <f>'Marks Entry'!CW113</f>
        <v>0</v>
      </c>
      <c r="AN111" s="76">
        <f>'Marks Entry'!CX113</f>
        <v>0</v>
      </c>
      <c r="AO111" s="76">
        <f>'Marks Entry'!CY113</f>
        <v>0</v>
      </c>
      <c r="AP111" s="76">
        <f>'Marks Entry'!CZ113</f>
        <v>0</v>
      </c>
      <c r="AQ111" s="76">
        <f>'Marks Entry'!DA113</f>
        <v>0</v>
      </c>
      <c r="AR111" s="76">
        <f>'Marks Entry'!DB113</f>
        <v>0</v>
      </c>
      <c r="AS111" s="76">
        <f>'Marks Entry'!DC113</f>
        <v>0</v>
      </c>
      <c r="AT111" s="76">
        <f>'Marks Entry'!DD113</f>
        <v>0</v>
      </c>
      <c r="AU111" s="76">
        <f>'Marks Entry'!DE113</f>
        <v>0</v>
      </c>
      <c r="AV111" s="76">
        <f>'Marks Entry'!DF113</f>
        <v>0</v>
      </c>
      <c r="AW111" s="76">
        <f>'Marks Entry'!DG113</f>
        <v>0</v>
      </c>
      <c r="AX111" s="78">
        <f>'Marks Entry'!DH113</f>
        <v>0</v>
      </c>
      <c r="AY111" s="77">
        <f>'Marks Entry'!DI113</f>
        <v>0</v>
      </c>
      <c r="AZ111" s="76">
        <f>'Marks Entry'!DJ113</f>
        <v>0</v>
      </c>
      <c r="BA111" s="76">
        <f>'Marks Entry'!DK113</f>
        <v>0</v>
      </c>
      <c r="BB111" s="76">
        <f>'Marks Entry'!DL113</f>
        <v>0</v>
      </c>
      <c r="BC111" s="76">
        <f>'Marks Entry'!DM113</f>
        <v>0</v>
      </c>
      <c r="BD111" s="76">
        <f>'Marks Entry'!DN113</f>
        <v>0</v>
      </c>
      <c r="BE111" s="76">
        <f>'Marks Entry'!DO113</f>
        <v>0</v>
      </c>
      <c r="BF111" s="76">
        <f>'Marks Entry'!DP113</f>
        <v>0</v>
      </c>
      <c r="BG111" s="76">
        <f>'Marks Entry'!DQ113</f>
        <v>0</v>
      </c>
      <c r="BH111" s="76">
        <f>'Marks Entry'!DR113</f>
        <v>0</v>
      </c>
      <c r="BI111" s="76">
        <f>'Marks Entry'!DS113</f>
        <v>0</v>
      </c>
      <c r="BJ111" s="78">
        <f>'Marks Entry'!DT113</f>
        <v>0</v>
      </c>
      <c r="BK111" s="77">
        <f>'Marks Entry'!DU113</f>
        <v>0</v>
      </c>
      <c r="BL111" s="76">
        <f>'Marks Entry'!DV113</f>
        <v>0</v>
      </c>
      <c r="BM111" s="76">
        <f>'Marks Entry'!DW113</f>
        <v>0</v>
      </c>
      <c r="BN111" s="76">
        <f>'Marks Entry'!DX113</f>
        <v>0</v>
      </c>
      <c r="BO111" s="76">
        <f>'Marks Entry'!DY113</f>
        <v>0</v>
      </c>
      <c r="BP111" s="76">
        <f>'Marks Entry'!DZ113</f>
        <v>0</v>
      </c>
      <c r="BQ111" s="76">
        <f>'Marks Entry'!EA113</f>
        <v>0</v>
      </c>
      <c r="BR111" s="76">
        <f>'Marks Entry'!EB113</f>
        <v>0</v>
      </c>
      <c r="BS111" s="76">
        <f>'Marks Entry'!EC113</f>
        <v>0</v>
      </c>
      <c r="BT111" s="76">
        <f>'Marks Entry'!ED113</f>
        <v>0</v>
      </c>
      <c r="BU111" s="76">
        <f>'Marks Entry'!EE113</f>
        <v>0</v>
      </c>
      <c r="BV111" s="78">
        <f>'Marks Entry'!EF113</f>
        <v>0</v>
      </c>
      <c r="BW111" s="77">
        <f>IF($BW$2="","",'Marks Entry'!EG113)</f>
        <v>0</v>
      </c>
      <c r="BX111" s="76">
        <f>IF($BW$2="","",'Marks Entry'!EH113)</f>
        <v>0</v>
      </c>
      <c r="BY111" s="76">
        <f>IF($BW$2="","",'Marks Entry'!EI113)</f>
        <v>0</v>
      </c>
      <c r="BZ111" s="76">
        <f>IF($BW$2="","",'Marks Entry'!EJ113)</f>
        <v>0</v>
      </c>
      <c r="CA111" s="76">
        <f>IF($BW$2="","",'Marks Entry'!EK113)</f>
        <v>0</v>
      </c>
      <c r="CB111" s="76">
        <f>IF($BW$2="","",'Marks Entry'!EL113)</f>
        <v>0</v>
      </c>
      <c r="CC111" s="76">
        <f>IF($BW$2="","",'Marks Entry'!EM113)</f>
        <v>0</v>
      </c>
      <c r="CD111" s="76">
        <f>IF($BW$2="","",'Marks Entry'!EN113)</f>
        <v>0</v>
      </c>
      <c r="CE111" s="76">
        <f>IF($BW$2="","",'Marks Entry'!EO113)</f>
        <v>0</v>
      </c>
      <c r="CF111" s="76">
        <f>IF($BW$2="","",'Marks Entry'!EP113)</f>
        <v>0</v>
      </c>
      <c r="CG111" s="76">
        <f>IF($BW$2="","",'Marks Entry'!EQ113)</f>
        <v>0</v>
      </c>
      <c r="CH111" s="78">
        <f>IF($BW$2="","",'Marks Entry'!ER113)</f>
        <v>0</v>
      </c>
      <c r="CI111" s="77" t="str">
        <f>IF($CI$2="","",'Marks Entry'!ES113)</f>
        <v/>
      </c>
      <c r="CJ111" s="76" t="str">
        <f>IF($CI$2="","",'Marks Entry'!ET113)</f>
        <v/>
      </c>
      <c r="CK111" s="76" t="str">
        <f>IF($CI$2="","",'Marks Entry'!EU113)</f>
        <v/>
      </c>
      <c r="CL111" s="76" t="str">
        <f>IF($CI$2="","",'Marks Entry'!EV113)</f>
        <v/>
      </c>
      <c r="CM111" s="76" t="str">
        <f>IF($CI$2="","",'Marks Entry'!EW113)</f>
        <v/>
      </c>
      <c r="CN111" s="76" t="str">
        <f>IF($CI$2="","",'Marks Entry'!EX113)</f>
        <v/>
      </c>
      <c r="CO111" s="76" t="str">
        <f>IF($CI$2="","",'Marks Entry'!EY113)</f>
        <v/>
      </c>
      <c r="CP111" s="76" t="str">
        <f>IF($CI$2="","",'Marks Entry'!EZ113)</f>
        <v/>
      </c>
      <c r="CQ111" s="76" t="str">
        <f>IF($CI$2="","",'Marks Entry'!FA113)</f>
        <v/>
      </c>
      <c r="CR111" s="76" t="str">
        <f>IF($CI$2="","",'Marks Entry'!FB113)</f>
        <v/>
      </c>
      <c r="CS111" s="76" t="str">
        <f>IF($CI$2="","",'Marks Entry'!FC113)</f>
        <v/>
      </c>
      <c r="CT111" s="78" t="str">
        <f>IF($CI$2="","",'Marks Entry'!FD113)</f>
        <v/>
      </c>
      <c r="CU111" s="368">
        <f>'Marks Entry'!BU113</f>
        <v>0</v>
      </c>
      <c r="CV111" s="369">
        <f>'Marks Entry'!BV113</f>
        <v>0</v>
      </c>
      <c r="CW111" s="369">
        <f t="shared" si="36"/>
        <v>0</v>
      </c>
      <c r="CX111" s="102" t="str">
        <f t="shared" si="37"/>
        <v>D</v>
      </c>
      <c r="CY111" s="101">
        <f>'Marks Entry'!BW113</f>
        <v>0</v>
      </c>
      <c r="CZ111" s="102" t="str">
        <f t="shared" si="38"/>
        <v>D</v>
      </c>
      <c r="DA111" s="715"/>
      <c r="DB111" s="47">
        <f t="shared" si="39"/>
        <v>0</v>
      </c>
      <c r="DC111" s="51">
        <f t="shared" si="40"/>
        <v>0</v>
      </c>
      <c r="DD111" s="51">
        <f t="shared" si="41"/>
        <v>0</v>
      </c>
      <c r="DE111" s="52">
        <f t="shared" si="42"/>
        <v>0</v>
      </c>
      <c r="DF111" s="304">
        <f t="shared" si="43"/>
        <v>0</v>
      </c>
      <c r="DG111" s="302">
        <f t="shared" si="44"/>
        <v>0</v>
      </c>
      <c r="DH111" s="302">
        <f t="shared" si="45"/>
        <v>0</v>
      </c>
      <c r="DI111" s="303">
        <f t="shared" si="46"/>
        <v>0</v>
      </c>
      <c r="DJ111" s="47">
        <f t="shared" si="47"/>
        <v>0</v>
      </c>
      <c r="DK111" s="51">
        <f t="shared" si="48"/>
        <v>0</v>
      </c>
      <c r="DL111" s="51">
        <f t="shared" si="49"/>
        <v>0</v>
      </c>
      <c r="DM111" s="52">
        <f t="shared" si="50"/>
        <v>0</v>
      </c>
      <c r="DN111" s="304">
        <f t="shared" si="51"/>
        <v>0</v>
      </c>
      <c r="DO111" s="302">
        <f t="shared" si="52"/>
        <v>0</v>
      </c>
      <c r="DP111" s="302">
        <f t="shared" si="53"/>
        <v>0</v>
      </c>
      <c r="DQ111" s="303">
        <f t="shared" si="54"/>
        <v>0</v>
      </c>
      <c r="DR111" s="47">
        <f t="shared" si="55"/>
        <v>0</v>
      </c>
      <c r="DS111" s="51">
        <f t="shared" si="56"/>
        <v>0</v>
      </c>
      <c r="DT111" s="51">
        <f t="shared" si="57"/>
        <v>0</v>
      </c>
      <c r="DU111" s="354">
        <f t="shared" si="58"/>
        <v>0</v>
      </c>
      <c r="DV111" s="304">
        <f t="shared" si="59"/>
        <v>0</v>
      </c>
      <c r="DW111" s="302">
        <f t="shared" si="60"/>
        <v>0</v>
      </c>
      <c r="DX111" s="302">
        <f t="shared" si="61"/>
        <v>0</v>
      </c>
      <c r="DY111" s="303">
        <f t="shared" si="62"/>
        <v>0</v>
      </c>
      <c r="DZ111" s="47" t="str">
        <f t="shared" si="63"/>
        <v/>
      </c>
      <c r="EA111" s="51" t="str">
        <f t="shared" si="64"/>
        <v/>
      </c>
      <c r="EB111" s="51" t="str">
        <f t="shared" si="65"/>
        <v/>
      </c>
      <c r="EC111" s="52" t="str">
        <f t="shared" si="66"/>
        <v/>
      </c>
      <c r="ED111" s="304">
        <f t="shared" si="67"/>
        <v>0</v>
      </c>
      <c r="EE111" s="306" t="str">
        <f t="shared" si="68"/>
        <v>D</v>
      </c>
      <c r="EF111" s="47">
        <f t="shared" si="69"/>
        <v>0</v>
      </c>
      <c r="EG111" s="48" t="str">
        <f t="shared" si="70"/>
        <v>D</v>
      </c>
      <c r="EH111" s="653"/>
    </row>
    <row r="112" spans="1:138" s="20" customFormat="1" ht="17.25" customHeight="1">
      <c r="A112" s="712"/>
      <c r="B112" s="90">
        <f t="shared" si="71"/>
        <v>0</v>
      </c>
      <c r="C112" s="19">
        <f>'Marks Entry'!D114</f>
        <v>0</v>
      </c>
      <c r="D112" s="19">
        <f>'Marks Entry'!E114</f>
        <v>0</v>
      </c>
      <c r="E112" s="106" t="str">
        <f>'Marks Entry'!F114</f>
        <v/>
      </c>
      <c r="F112" s="19">
        <f>'Marks Entry'!G114</f>
        <v>0</v>
      </c>
      <c r="G112" s="19">
        <f>'Marks Entry'!H114</f>
        <v>0</v>
      </c>
      <c r="H112" s="19">
        <f>'Marks Entry'!I114</f>
        <v>0</v>
      </c>
      <c r="I112" s="19">
        <f>'Marks Entry'!J114</f>
        <v>0</v>
      </c>
      <c r="J112" s="748">
        <f>'Marks Entry'!K114</f>
        <v>0</v>
      </c>
      <c r="K112" s="92" t="str">
        <f>'Marks Entry'!L114</f>
        <v/>
      </c>
      <c r="L112" s="93">
        <f>'Marks Entry'!M114</f>
        <v>0</v>
      </c>
      <c r="M112" s="94" t="str">
        <f>'Marks Entry'!N114</f>
        <v/>
      </c>
      <c r="N112" s="98">
        <f>'Marks Entry'!O114</f>
        <v>0</v>
      </c>
      <c r="O112" s="77">
        <f>'Marks Entry'!BY114</f>
        <v>0</v>
      </c>
      <c r="P112" s="76">
        <f>'Marks Entry'!BZ114</f>
        <v>0</v>
      </c>
      <c r="Q112" s="76">
        <f>'Marks Entry'!CA114</f>
        <v>0</v>
      </c>
      <c r="R112" s="76">
        <f>'Marks Entry'!CB114</f>
        <v>0</v>
      </c>
      <c r="S112" s="76">
        <f>'Marks Entry'!CC114</f>
        <v>0</v>
      </c>
      <c r="T112" s="76">
        <f>'Marks Entry'!CD114</f>
        <v>0</v>
      </c>
      <c r="U112" s="76">
        <f>'Marks Entry'!CE114</f>
        <v>0</v>
      </c>
      <c r="V112" s="76">
        <f>'Marks Entry'!CF114</f>
        <v>0</v>
      </c>
      <c r="W112" s="76">
        <f>'Marks Entry'!CG114</f>
        <v>0</v>
      </c>
      <c r="X112" s="76">
        <f>'Marks Entry'!CH114</f>
        <v>0</v>
      </c>
      <c r="Y112" s="76">
        <f>'Marks Entry'!CI114</f>
        <v>0</v>
      </c>
      <c r="Z112" s="78">
        <f>'Marks Entry'!CJ114</f>
        <v>0</v>
      </c>
      <c r="AA112" s="77">
        <f>'Marks Entry'!CK114</f>
        <v>0</v>
      </c>
      <c r="AB112" s="76">
        <f>'Marks Entry'!CL114</f>
        <v>0</v>
      </c>
      <c r="AC112" s="76">
        <f>'Marks Entry'!CM114</f>
        <v>0</v>
      </c>
      <c r="AD112" s="76">
        <f>'Marks Entry'!CN114</f>
        <v>0</v>
      </c>
      <c r="AE112" s="76">
        <f>'Marks Entry'!CO114</f>
        <v>0</v>
      </c>
      <c r="AF112" s="76">
        <f>'Marks Entry'!CP114</f>
        <v>0</v>
      </c>
      <c r="AG112" s="76">
        <f>'Marks Entry'!CQ114</f>
        <v>0</v>
      </c>
      <c r="AH112" s="76">
        <f>'Marks Entry'!CR114</f>
        <v>0</v>
      </c>
      <c r="AI112" s="76">
        <f>'Marks Entry'!CS114</f>
        <v>0</v>
      </c>
      <c r="AJ112" s="76">
        <f>'Marks Entry'!CT114</f>
        <v>0</v>
      </c>
      <c r="AK112" s="76">
        <f>'Marks Entry'!CU114</f>
        <v>0</v>
      </c>
      <c r="AL112" s="78">
        <f>'Marks Entry'!CV114</f>
        <v>0</v>
      </c>
      <c r="AM112" s="77">
        <f>'Marks Entry'!CW114</f>
        <v>0</v>
      </c>
      <c r="AN112" s="76">
        <f>'Marks Entry'!CX114</f>
        <v>0</v>
      </c>
      <c r="AO112" s="76">
        <f>'Marks Entry'!CY114</f>
        <v>0</v>
      </c>
      <c r="AP112" s="76">
        <f>'Marks Entry'!CZ114</f>
        <v>0</v>
      </c>
      <c r="AQ112" s="76">
        <f>'Marks Entry'!DA114</f>
        <v>0</v>
      </c>
      <c r="AR112" s="76">
        <f>'Marks Entry'!DB114</f>
        <v>0</v>
      </c>
      <c r="AS112" s="76">
        <f>'Marks Entry'!DC114</f>
        <v>0</v>
      </c>
      <c r="AT112" s="76">
        <f>'Marks Entry'!DD114</f>
        <v>0</v>
      </c>
      <c r="AU112" s="76">
        <f>'Marks Entry'!DE114</f>
        <v>0</v>
      </c>
      <c r="AV112" s="76">
        <f>'Marks Entry'!DF114</f>
        <v>0</v>
      </c>
      <c r="AW112" s="76">
        <f>'Marks Entry'!DG114</f>
        <v>0</v>
      </c>
      <c r="AX112" s="78">
        <f>'Marks Entry'!DH114</f>
        <v>0</v>
      </c>
      <c r="AY112" s="77">
        <f>'Marks Entry'!DI114</f>
        <v>0</v>
      </c>
      <c r="AZ112" s="76">
        <f>'Marks Entry'!DJ114</f>
        <v>0</v>
      </c>
      <c r="BA112" s="76">
        <f>'Marks Entry'!DK114</f>
        <v>0</v>
      </c>
      <c r="BB112" s="76">
        <f>'Marks Entry'!DL114</f>
        <v>0</v>
      </c>
      <c r="BC112" s="76">
        <f>'Marks Entry'!DM114</f>
        <v>0</v>
      </c>
      <c r="BD112" s="76">
        <f>'Marks Entry'!DN114</f>
        <v>0</v>
      </c>
      <c r="BE112" s="76">
        <f>'Marks Entry'!DO114</f>
        <v>0</v>
      </c>
      <c r="BF112" s="76">
        <f>'Marks Entry'!DP114</f>
        <v>0</v>
      </c>
      <c r="BG112" s="76">
        <f>'Marks Entry'!DQ114</f>
        <v>0</v>
      </c>
      <c r="BH112" s="76">
        <f>'Marks Entry'!DR114</f>
        <v>0</v>
      </c>
      <c r="BI112" s="76">
        <f>'Marks Entry'!DS114</f>
        <v>0</v>
      </c>
      <c r="BJ112" s="78">
        <f>'Marks Entry'!DT114</f>
        <v>0</v>
      </c>
      <c r="BK112" s="77">
        <f>'Marks Entry'!DU114</f>
        <v>0</v>
      </c>
      <c r="BL112" s="76">
        <f>'Marks Entry'!DV114</f>
        <v>0</v>
      </c>
      <c r="BM112" s="76">
        <f>'Marks Entry'!DW114</f>
        <v>0</v>
      </c>
      <c r="BN112" s="76">
        <f>'Marks Entry'!DX114</f>
        <v>0</v>
      </c>
      <c r="BO112" s="76">
        <f>'Marks Entry'!DY114</f>
        <v>0</v>
      </c>
      <c r="BP112" s="76">
        <f>'Marks Entry'!DZ114</f>
        <v>0</v>
      </c>
      <c r="BQ112" s="76">
        <f>'Marks Entry'!EA114</f>
        <v>0</v>
      </c>
      <c r="BR112" s="76">
        <f>'Marks Entry'!EB114</f>
        <v>0</v>
      </c>
      <c r="BS112" s="76">
        <f>'Marks Entry'!EC114</f>
        <v>0</v>
      </c>
      <c r="BT112" s="76">
        <f>'Marks Entry'!ED114</f>
        <v>0</v>
      </c>
      <c r="BU112" s="76">
        <f>'Marks Entry'!EE114</f>
        <v>0</v>
      </c>
      <c r="BV112" s="78">
        <f>'Marks Entry'!EF114</f>
        <v>0</v>
      </c>
      <c r="BW112" s="77">
        <f>IF($BW$2="","",'Marks Entry'!EG114)</f>
        <v>0</v>
      </c>
      <c r="BX112" s="76">
        <f>IF($BW$2="","",'Marks Entry'!EH114)</f>
        <v>0</v>
      </c>
      <c r="BY112" s="76">
        <f>IF($BW$2="","",'Marks Entry'!EI114)</f>
        <v>0</v>
      </c>
      <c r="BZ112" s="76">
        <f>IF($BW$2="","",'Marks Entry'!EJ114)</f>
        <v>0</v>
      </c>
      <c r="CA112" s="76">
        <f>IF($BW$2="","",'Marks Entry'!EK114)</f>
        <v>0</v>
      </c>
      <c r="CB112" s="76">
        <f>IF($BW$2="","",'Marks Entry'!EL114)</f>
        <v>0</v>
      </c>
      <c r="CC112" s="76">
        <f>IF($BW$2="","",'Marks Entry'!EM114)</f>
        <v>0</v>
      </c>
      <c r="CD112" s="76">
        <f>IF($BW$2="","",'Marks Entry'!EN114)</f>
        <v>0</v>
      </c>
      <c r="CE112" s="76">
        <f>IF($BW$2="","",'Marks Entry'!EO114)</f>
        <v>0</v>
      </c>
      <c r="CF112" s="76">
        <f>IF($BW$2="","",'Marks Entry'!EP114)</f>
        <v>0</v>
      </c>
      <c r="CG112" s="76">
        <f>IF($BW$2="","",'Marks Entry'!EQ114)</f>
        <v>0</v>
      </c>
      <c r="CH112" s="78">
        <f>IF($BW$2="","",'Marks Entry'!ER114)</f>
        <v>0</v>
      </c>
      <c r="CI112" s="77" t="str">
        <f>IF($CI$2="","",'Marks Entry'!ES114)</f>
        <v/>
      </c>
      <c r="CJ112" s="76" t="str">
        <f>IF($CI$2="","",'Marks Entry'!ET114)</f>
        <v/>
      </c>
      <c r="CK112" s="76" t="str">
        <f>IF($CI$2="","",'Marks Entry'!EU114)</f>
        <v/>
      </c>
      <c r="CL112" s="76" t="str">
        <f>IF($CI$2="","",'Marks Entry'!EV114)</f>
        <v/>
      </c>
      <c r="CM112" s="76" t="str">
        <f>IF($CI$2="","",'Marks Entry'!EW114)</f>
        <v/>
      </c>
      <c r="CN112" s="76" t="str">
        <f>IF($CI$2="","",'Marks Entry'!EX114)</f>
        <v/>
      </c>
      <c r="CO112" s="76" t="str">
        <f>IF($CI$2="","",'Marks Entry'!EY114)</f>
        <v/>
      </c>
      <c r="CP112" s="76" t="str">
        <f>IF($CI$2="","",'Marks Entry'!EZ114)</f>
        <v/>
      </c>
      <c r="CQ112" s="76" t="str">
        <f>IF($CI$2="","",'Marks Entry'!FA114)</f>
        <v/>
      </c>
      <c r="CR112" s="76" t="str">
        <f>IF($CI$2="","",'Marks Entry'!FB114)</f>
        <v/>
      </c>
      <c r="CS112" s="76" t="str">
        <f>IF($CI$2="","",'Marks Entry'!FC114)</f>
        <v/>
      </c>
      <c r="CT112" s="78" t="str">
        <f>IF($CI$2="","",'Marks Entry'!FD114)</f>
        <v/>
      </c>
      <c r="CU112" s="368">
        <f>'Marks Entry'!BU114</f>
        <v>0</v>
      </c>
      <c r="CV112" s="369">
        <f>'Marks Entry'!BV114</f>
        <v>0</v>
      </c>
      <c r="CW112" s="369">
        <f t="shared" si="36"/>
        <v>0</v>
      </c>
      <c r="CX112" s="102" t="str">
        <f t="shared" si="37"/>
        <v>D</v>
      </c>
      <c r="CY112" s="101">
        <f>'Marks Entry'!BW114</f>
        <v>0</v>
      </c>
      <c r="CZ112" s="102" t="str">
        <f t="shared" si="38"/>
        <v>D</v>
      </c>
      <c r="DA112" s="715"/>
      <c r="DB112" s="47">
        <f t="shared" si="39"/>
        <v>0</v>
      </c>
      <c r="DC112" s="51">
        <f t="shared" si="40"/>
        <v>0</v>
      </c>
      <c r="DD112" s="51">
        <f t="shared" si="41"/>
        <v>0</v>
      </c>
      <c r="DE112" s="52">
        <f t="shared" si="42"/>
        <v>0</v>
      </c>
      <c r="DF112" s="304">
        <f t="shared" si="43"/>
        <v>0</v>
      </c>
      <c r="DG112" s="302">
        <f t="shared" si="44"/>
        <v>0</v>
      </c>
      <c r="DH112" s="302">
        <f t="shared" si="45"/>
        <v>0</v>
      </c>
      <c r="DI112" s="303">
        <f t="shared" si="46"/>
        <v>0</v>
      </c>
      <c r="DJ112" s="47">
        <f t="shared" si="47"/>
        <v>0</v>
      </c>
      <c r="DK112" s="51">
        <f t="shared" si="48"/>
        <v>0</v>
      </c>
      <c r="DL112" s="51">
        <f t="shared" si="49"/>
        <v>0</v>
      </c>
      <c r="DM112" s="52">
        <f t="shared" si="50"/>
        <v>0</v>
      </c>
      <c r="DN112" s="304">
        <f t="shared" si="51"/>
        <v>0</v>
      </c>
      <c r="DO112" s="302">
        <f t="shared" si="52"/>
        <v>0</v>
      </c>
      <c r="DP112" s="302">
        <f t="shared" si="53"/>
        <v>0</v>
      </c>
      <c r="DQ112" s="303">
        <f t="shared" si="54"/>
        <v>0</v>
      </c>
      <c r="DR112" s="47">
        <f t="shared" si="55"/>
        <v>0</v>
      </c>
      <c r="DS112" s="51">
        <f t="shared" si="56"/>
        <v>0</v>
      </c>
      <c r="DT112" s="51">
        <f t="shared" si="57"/>
        <v>0</v>
      </c>
      <c r="DU112" s="354">
        <f t="shared" si="58"/>
        <v>0</v>
      </c>
      <c r="DV112" s="304">
        <f t="shared" si="59"/>
        <v>0</v>
      </c>
      <c r="DW112" s="302">
        <f t="shared" si="60"/>
        <v>0</v>
      </c>
      <c r="DX112" s="302">
        <f t="shared" si="61"/>
        <v>0</v>
      </c>
      <c r="DY112" s="303">
        <f t="shared" si="62"/>
        <v>0</v>
      </c>
      <c r="DZ112" s="47" t="str">
        <f t="shared" si="63"/>
        <v/>
      </c>
      <c r="EA112" s="51" t="str">
        <f t="shared" si="64"/>
        <v/>
      </c>
      <c r="EB112" s="51" t="str">
        <f t="shared" si="65"/>
        <v/>
      </c>
      <c r="EC112" s="52" t="str">
        <f t="shared" si="66"/>
        <v/>
      </c>
      <c r="ED112" s="304">
        <f t="shared" si="67"/>
        <v>0</v>
      </c>
      <c r="EE112" s="306" t="str">
        <f t="shared" si="68"/>
        <v>D</v>
      </c>
      <c r="EF112" s="47">
        <f t="shared" si="69"/>
        <v>0</v>
      </c>
      <c r="EG112" s="48" t="str">
        <f t="shared" si="70"/>
        <v>D</v>
      </c>
      <c r="EH112" s="653"/>
    </row>
    <row r="113" spans="1:138" s="20" customFormat="1" ht="17.25" customHeight="1">
      <c r="A113" s="712"/>
      <c r="B113" s="90">
        <f t="shared" si="71"/>
        <v>0</v>
      </c>
      <c r="C113" s="19">
        <f>'Marks Entry'!D115</f>
        <v>0</v>
      </c>
      <c r="D113" s="19">
        <f>'Marks Entry'!E115</f>
        <v>0</v>
      </c>
      <c r="E113" s="106" t="str">
        <f>'Marks Entry'!F115</f>
        <v/>
      </c>
      <c r="F113" s="19">
        <f>'Marks Entry'!G115</f>
        <v>0</v>
      </c>
      <c r="G113" s="19">
        <f>'Marks Entry'!H115</f>
        <v>0</v>
      </c>
      <c r="H113" s="19">
        <f>'Marks Entry'!I115</f>
        <v>0</v>
      </c>
      <c r="I113" s="19">
        <f>'Marks Entry'!J115</f>
        <v>0</v>
      </c>
      <c r="J113" s="748">
        <f>'Marks Entry'!K115</f>
        <v>0</v>
      </c>
      <c r="K113" s="92" t="str">
        <f>'Marks Entry'!L115</f>
        <v/>
      </c>
      <c r="L113" s="93">
        <f>'Marks Entry'!M115</f>
        <v>0</v>
      </c>
      <c r="M113" s="94" t="str">
        <f>'Marks Entry'!N115</f>
        <v/>
      </c>
      <c r="N113" s="98">
        <f>'Marks Entry'!O115</f>
        <v>0</v>
      </c>
      <c r="O113" s="77">
        <f>'Marks Entry'!BY115</f>
        <v>0</v>
      </c>
      <c r="P113" s="76">
        <f>'Marks Entry'!BZ115</f>
        <v>0</v>
      </c>
      <c r="Q113" s="76">
        <f>'Marks Entry'!CA115</f>
        <v>0</v>
      </c>
      <c r="R113" s="76">
        <f>'Marks Entry'!CB115</f>
        <v>0</v>
      </c>
      <c r="S113" s="76">
        <f>'Marks Entry'!CC115</f>
        <v>0</v>
      </c>
      <c r="T113" s="76">
        <f>'Marks Entry'!CD115</f>
        <v>0</v>
      </c>
      <c r="U113" s="76">
        <f>'Marks Entry'!CE115</f>
        <v>0</v>
      </c>
      <c r="V113" s="76">
        <f>'Marks Entry'!CF115</f>
        <v>0</v>
      </c>
      <c r="W113" s="76">
        <f>'Marks Entry'!CG115</f>
        <v>0</v>
      </c>
      <c r="X113" s="76">
        <f>'Marks Entry'!CH115</f>
        <v>0</v>
      </c>
      <c r="Y113" s="76">
        <f>'Marks Entry'!CI115</f>
        <v>0</v>
      </c>
      <c r="Z113" s="78">
        <f>'Marks Entry'!CJ115</f>
        <v>0</v>
      </c>
      <c r="AA113" s="77">
        <f>'Marks Entry'!CK115</f>
        <v>0</v>
      </c>
      <c r="AB113" s="76">
        <f>'Marks Entry'!CL115</f>
        <v>0</v>
      </c>
      <c r="AC113" s="76">
        <f>'Marks Entry'!CM115</f>
        <v>0</v>
      </c>
      <c r="AD113" s="76">
        <f>'Marks Entry'!CN115</f>
        <v>0</v>
      </c>
      <c r="AE113" s="76">
        <f>'Marks Entry'!CO115</f>
        <v>0</v>
      </c>
      <c r="AF113" s="76">
        <f>'Marks Entry'!CP115</f>
        <v>0</v>
      </c>
      <c r="AG113" s="76">
        <f>'Marks Entry'!CQ115</f>
        <v>0</v>
      </c>
      <c r="AH113" s="76">
        <f>'Marks Entry'!CR115</f>
        <v>0</v>
      </c>
      <c r="AI113" s="76">
        <f>'Marks Entry'!CS115</f>
        <v>0</v>
      </c>
      <c r="AJ113" s="76">
        <f>'Marks Entry'!CT115</f>
        <v>0</v>
      </c>
      <c r="AK113" s="76">
        <f>'Marks Entry'!CU115</f>
        <v>0</v>
      </c>
      <c r="AL113" s="78">
        <f>'Marks Entry'!CV115</f>
        <v>0</v>
      </c>
      <c r="AM113" s="77">
        <f>'Marks Entry'!CW115</f>
        <v>0</v>
      </c>
      <c r="AN113" s="76">
        <f>'Marks Entry'!CX115</f>
        <v>0</v>
      </c>
      <c r="AO113" s="76">
        <f>'Marks Entry'!CY115</f>
        <v>0</v>
      </c>
      <c r="AP113" s="76">
        <f>'Marks Entry'!CZ115</f>
        <v>0</v>
      </c>
      <c r="AQ113" s="76">
        <f>'Marks Entry'!DA115</f>
        <v>0</v>
      </c>
      <c r="AR113" s="76">
        <f>'Marks Entry'!DB115</f>
        <v>0</v>
      </c>
      <c r="AS113" s="76">
        <f>'Marks Entry'!DC115</f>
        <v>0</v>
      </c>
      <c r="AT113" s="76">
        <f>'Marks Entry'!DD115</f>
        <v>0</v>
      </c>
      <c r="AU113" s="76">
        <f>'Marks Entry'!DE115</f>
        <v>0</v>
      </c>
      <c r="AV113" s="76">
        <f>'Marks Entry'!DF115</f>
        <v>0</v>
      </c>
      <c r="AW113" s="76">
        <f>'Marks Entry'!DG115</f>
        <v>0</v>
      </c>
      <c r="AX113" s="78">
        <f>'Marks Entry'!DH115</f>
        <v>0</v>
      </c>
      <c r="AY113" s="77">
        <f>'Marks Entry'!DI115</f>
        <v>0</v>
      </c>
      <c r="AZ113" s="76">
        <f>'Marks Entry'!DJ115</f>
        <v>0</v>
      </c>
      <c r="BA113" s="76">
        <f>'Marks Entry'!DK115</f>
        <v>0</v>
      </c>
      <c r="BB113" s="76">
        <f>'Marks Entry'!DL115</f>
        <v>0</v>
      </c>
      <c r="BC113" s="76">
        <f>'Marks Entry'!DM115</f>
        <v>0</v>
      </c>
      <c r="BD113" s="76">
        <f>'Marks Entry'!DN115</f>
        <v>0</v>
      </c>
      <c r="BE113" s="76">
        <f>'Marks Entry'!DO115</f>
        <v>0</v>
      </c>
      <c r="BF113" s="76">
        <f>'Marks Entry'!DP115</f>
        <v>0</v>
      </c>
      <c r="BG113" s="76">
        <f>'Marks Entry'!DQ115</f>
        <v>0</v>
      </c>
      <c r="BH113" s="76">
        <f>'Marks Entry'!DR115</f>
        <v>0</v>
      </c>
      <c r="BI113" s="76">
        <f>'Marks Entry'!DS115</f>
        <v>0</v>
      </c>
      <c r="BJ113" s="78">
        <f>'Marks Entry'!DT115</f>
        <v>0</v>
      </c>
      <c r="BK113" s="77">
        <f>'Marks Entry'!DU115</f>
        <v>0</v>
      </c>
      <c r="BL113" s="76">
        <f>'Marks Entry'!DV115</f>
        <v>0</v>
      </c>
      <c r="BM113" s="76">
        <f>'Marks Entry'!DW115</f>
        <v>0</v>
      </c>
      <c r="BN113" s="76">
        <f>'Marks Entry'!DX115</f>
        <v>0</v>
      </c>
      <c r="BO113" s="76">
        <f>'Marks Entry'!DY115</f>
        <v>0</v>
      </c>
      <c r="BP113" s="76">
        <f>'Marks Entry'!DZ115</f>
        <v>0</v>
      </c>
      <c r="BQ113" s="76">
        <f>'Marks Entry'!EA115</f>
        <v>0</v>
      </c>
      <c r="BR113" s="76">
        <f>'Marks Entry'!EB115</f>
        <v>0</v>
      </c>
      <c r="BS113" s="76">
        <f>'Marks Entry'!EC115</f>
        <v>0</v>
      </c>
      <c r="BT113" s="76">
        <f>'Marks Entry'!ED115</f>
        <v>0</v>
      </c>
      <c r="BU113" s="76">
        <f>'Marks Entry'!EE115</f>
        <v>0</v>
      </c>
      <c r="BV113" s="78">
        <f>'Marks Entry'!EF115</f>
        <v>0</v>
      </c>
      <c r="BW113" s="77">
        <f>IF($BW$2="","",'Marks Entry'!EG115)</f>
        <v>0</v>
      </c>
      <c r="BX113" s="76">
        <f>IF($BW$2="","",'Marks Entry'!EH115)</f>
        <v>0</v>
      </c>
      <c r="BY113" s="76">
        <f>IF($BW$2="","",'Marks Entry'!EI115)</f>
        <v>0</v>
      </c>
      <c r="BZ113" s="76">
        <f>IF($BW$2="","",'Marks Entry'!EJ115)</f>
        <v>0</v>
      </c>
      <c r="CA113" s="76">
        <f>IF($BW$2="","",'Marks Entry'!EK115)</f>
        <v>0</v>
      </c>
      <c r="CB113" s="76">
        <f>IF($BW$2="","",'Marks Entry'!EL115)</f>
        <v>0</v>
      </c>
      <c r="CC113" s="76">
        <f>IF($BW$2="","",'Marks Entry'!EM115)</f>
        <v>0</v>
      </c>
      <c r="CD113" s="76">
        <f>IF($BW$2="","",'Marks Entry'!EN115)</f>
        <v>0</v>
      </c>
      <c r="CE113" s="76">
        <f>IF($BW$2="","",'Marks Entry'!EO115)</f>
        <v>0</v>
      </c>
      <c r="CF113" s="76">
        <f>IF($BW$2="","",'Marks Entry'!EP115)</f>
        <v>0</v>
      </c>
      <c r="CG113" s="76">
        <f>IF($BW$2="","",'Marks Entry'!EQ115)</f>
        <v>0</v>
      </c>
      <c r="CH113" s="78">
        <f>IF($BW$2="","",'Marks Entry'!ER115)</f>
        <v>0</v>
      </c>
      <c r="CI113" s="77" t="str">
        <f>IF($CI$2="","",'Marks Entry'!ES115)</f>
        <v/>
      </c>
      <c r="CJ113" s="76" t="str">
        <f>IF($CI$2="","",'Marks Entry'!ET115)</f>
        <v/>
      </c>
      <c r="CK113" s="76" t="str">
        <f>IF($CI$2="","",'Marks Entry'!EU115)</f>
        <v/>
      </c>
      <c r="CL113" s="76" t="str">
        <f>IF($CI$2="","",'Marks Entry'!EV115)</f>
        <v/>
      </c>
      <c r="CM113" s="76" t="str">
        <f>IF($CI$2="","",'Marks Entry'!EW115)</f>
        <v/>
      </c>
      <c r="CN113" s="76" t="str">
        <f>IF($CI$2="","",'Marks Entry'!EX115)</f>
        <v/>
      </c>
      <c r="CO113" s="76" t="str">
        <f>IF($CI$2="","",'Marks Entry'!EY115)</f>
        <v/>
      </c>
      <c r="CP113" s="76" t="str">
        <f>IF($CI$2="","",'Marks Entry'!EZ115)</f>
        <v/>
      </c>
      <c r="CQ113" s="76" t="str">
        <f>IF($CI$2="","",'Marks Entry'!FA115)</f>
        <v/>
      </c>
      <c r="CR113" s="76" t="str">
        <f>IF($CI$2="","",'Marks Entry'!FB115)</f>
        <v/>
      </c>
      <c r="CS113" s="76" t="str">
        <f>IF($CI$2="","",'Marks Entry'!FC115)</f>
        <v/>
      </c>
      <c r="CT113" s="78" t="str">
        <f>IF($CI$2="","",'Marks Entry'!FD115)</f>
        <v/>
      </c>
      <c r="CU113" s="368">
        <f>'Marks Entry'!BU115</f>
        <v>0</v>
      </c>
      <c r="CV113" s="369">
        <f>'Marks Entry'!BV115</f>
        <v>0</v>
      </c>
      <c r="CW113" s="369">
        <f t="shared" si="36"/>
        <v>0</v>
      </c>
      <c r="CX113" s="102" t="str">
        <f t="shared" si="37"/>
        <v>D</v>
      </c>
      <c r="CY113" s="101">
        <f>'Marks Entry'!BW115</f>
        <v>0</v>
      </c>
      <c r="CZ113" s="102" t="str">
        <f t="shared" si="38"/>
        <v>D</v>
      </c>
      <c r="DA113" s="715"/>
      <c r="DB113" s="47">
        <f t="shared" si="39"/>
        <v>0</v>
      </c>
      <c r="DC113" s="51">
        <f t="shared" si="40"/>
        <v>0</v>
      </c>
      <c r="DD113" s="51">
        <f t="shared" si="41"/>
        <v>0</v>
      </c>
      <c r="DE113" s="52">
        <f t="shared" si="42"/>
        <v>0</v>
      </c>
      <c r="DF113" s="304">
        <f t="shared" si="43"/>
        <v>0</v>
      </c>
      <c r="DG113" s="302">
        <f t="shared" si="44"/>
        <v>0</v>
      </c>
      <c r="DH113" s="302">
        <f t="shared" si="45"/>
        <v>0</v>
      </c>
      <c r="DI113" s="303">
        <f t="shared" si="46"/>
        <v>0</v>
      </c>
      <c r="DJ113" s="47">
        <f t="shared" si="47"/>
        <v>0</v>
      </c>
      <c r="DK113" s="51">
        <f t="shared" si="48"/>
        <v>0</v>
      </c>
      <c r="DL113" s="51">
        <f t="shared" si="49"/>
        <v>0</v>
      </c>
      <c r="DM113" s="52">
        <f t="shared" si="50"/>
        <v>0</v>
      </c>
      <c r="DN113" s="304">
        <f t="shared" si="51"/>
        <v>0</v>
      </c>
      <c r="DO113" s="302">
        <f t="shared" si="52"/>
        <v>0</v>
      </c>
      <c r="DP113" s="302">
        <f t="shared" si="53"/>
        <v>0</v>
      </c>
      <c r="DQ113" s="303">
        <f t="shared" si="54"/>
        <v>0</v>
      </c>
      <c r="DR113" s="47">
        <f t="shared" si="55"/>
        <v>0</v>
      </c>
      <c r="DS113" s="51">
        <f t="shared" si="56"/>
        <v>0</v>
      </c>
      <c r="DT113" s="51">
        <f t="shared" si="57"/>
        <v>0</v>
      </c>
      <c r="DU113" s="354">
        <f t="shared" si="58"/>
        <v>0</v>
      </c>
      <c r="DV113" s="304">
        <f t="shared" si="59"/>
        <v>0</v>
      </c>
      <c r="DW113" s="302">
        <f t="shared" si="60"/>
        <v>0</v>
      </c>
      <c r="DX113" s="302">
        <f t="shared" si="61"/>
        <v>0</v>
      </c>
      <c r="DY113" s="303">
        <f t="shared" si="62"/>
        <v>0</v>
      </c>
      <c r="DZ113" s="47" t="str">
        <f t="shared" si="63"/>
        <v/>
      </c>
      <c r="EA113" s="51" t="str">
        <f t="shared" si="64"/>
        <v/>
      </c>
      <c r="EB113" s="51" t="str">
        <f t="shared" si="65"/>
        <v/>
      </c>
      <c r="EC113" s="52" t="str">
        <f t="shared" si="66"/>
        <v/>
      </c>
      <c r="ED113" s="304">
        <f t="shared" si="67"/>
        <v>0</v>
      </c>
      <c r="EE113" s="306" t="str">
        <f t="shared" si="68"/>
        <v>D</v>
      </c>
      <c r="EF113" s="47">
        <f t="shared" si="69"/>
        <v>0</v>
      </c>
      <c r="EG113" s="48" t="str">
        <f t="shared" si="70"/>
        <v>D</v>
      </c>
      <c r="EH113" s="653"/>
    </row>
    <row r="114" spans="1:138" s="20" customFormat="1" ht="17.25" customHeight="1">
      <c r="A114" s="712"/>
      <c r="B114" s="90">
        <f t="shared" si="71"/>
        <v>0</v>
      </c>
      <c r="C114" s="19">
        <f>'Marks Entry'!D116</f>
        <v>0</v>
      </c>
      <c r="D114" s="19">
        <f>'Marks Entry'!E116</f>
        <v>0</v>
      </c>
      <c r="E114" s="106" t="str">
        <f>'Marks Entry'!F116</f>
        <v/>
      </c>
      <c r="F114" s="19">
        <f>'Marks Entry'!G116</f>
        <v>0</v>
      </c>
      <c r="G114" s="19">
        <f>'Marks Entry'!H116</f>
        <v>0</v>
      </c>
      <c r="H114" s="19">
        <f>'Marks Entry'!I116</f>
        <v>0</v>
      </c>
      <c r="I114" s="19">
        <f>'Marks Entry'!J116</f>
        <v>0</v>
      </c>
      <c r="J114" s="748">
        <f>'Marks Entry'!K116</f>
        <v>0</v>
      </c>
      <c r="K114" s="92" t="str">
        <f>'Marks Entry'!L116</f>
        <v/>
      </c>
      <c r="L114" s="93">
        <f>'Marks Entry'!M116</f>
        <v>0</v>
      </c>
      <c r="M114" s="94" t="str">
        <f>'Marks Entry'!N116</f>
        <v/>
      </c>
      <c r="N114" s="98">
        <f>'Marks Entry'!O116</f>
        <v>0</v>
      </c>
      <c r="O114" s="77">
        <f>'Marks Entry'!BY116</f>
        <v>0</v>
      </c>
      <c r="P114" s="76">
        <f>'Marks Entry'!BZ116</f>
        <v>0</v>
      </c>
      <c r="Q114" s="76">
        <f>'Marks Entry'!CA116</f>
        <v>0</v>
      </c>
      <c r="R114" s="76">
        <f>'Marks Entry'!CB116</f>
        <v>0</v>
      </c>
      <c r="S114" s="76">
        <f>'Marks Entry'!CC116</f>
        <v>0</v>
      </c>
      <c r="T114" s="76">
        <f>'Marks Entry'!CD116</f>
        <v>0</v>
      </c>
      <c r="U114" s="76">
        <f>'Marks Entry'!CE116</f>
        <v>0</v>
      </c>
      <c r="V114" s="76">
        <f>'Marks Entry'!CF116</f>
        <v>0</v>
      </c>
      <c r="W114" s="76">
        <f>'Marks Entry'!CG116</f>
        <v>0</v>
      </c>
      <c r="X114" s="76">
        <f>'Marks Entry'!CH116</f>
        <v>0</v>
      </c>
      <c r="Y114" s="76">
        <f>'Marks Entry'!CI116</f>
        <v>0</v>
      </c>
      <c r="Z114" s="78">
        <f>'Marks Entry'!CJ116</f>
        <v>0</v>
      </c>
      <c r="AA114" s="77">
        <f>'Marks Entry'!CK116</f>
        <v>0</v>
      </c>
      <c r="AB114" s="76">
        <f>'Marks Entry'!CL116</f>
        <v>0</v>
      </c>
      <c r="AC114" s="76">
        <f>'Marks Entry'!CM116</f>
        <v>0</v>
      </c>
      <c r="AD114" s="76">
        <f>'Marks Entry'!CN116</f>
        <v>0</v>
      </c>
      <c r="AE114" s="76">
        <f>'Marks Entry'!CO116</f>
        <v>0</v>
      </c>
      <c r="AF114" s="76">
        <f>'Marks Entry'!CP116</f>
        <v>0</v>
      </c>
      <c r="AG114" s="76">
        <f>'Marks Entry'!CQ116</f>
        <v>0</v>
      </c>
      <c r="AH114" s="76">
        <f>'Marks Entry'!CR116</f>
        <v>0</v>
      </c>
      <c r="AI114" s="76">
        <f>'Marks Entry'!CS116</f>
        <v>0</v>
      </c>
      <c r="AJ114" s="76">
        <f>'Marks Entry'!CT116</f>
        <v>0</v>
      </c>
      <c r="AK114" s="76">
        <f>'Marks Entry'!CU116</f>
        <v>0</v>
      </c>
      <c r="AL114" s="78">
        <f>'Marks Entry'!CV116</f>
        <v>0</v>
      </c>
      <c r="AM114" s="77">
        <f>'Marks Entry'!CW116</f>
        <v>0</v>
      </c>
      <c r="AN114" s="76">
        <f>'Marks Entry'!CX116</f>
        <v>0</v>
      </c>
      <c r="AO114" s="76">
        <f>'Marks Entry'!CY116</f>
        <v>0</v>
      </c>
      <c r="AP114" s="76">
        <f>'Marks Entry'!CZ116</f>
        <v>0</v>
      </c>
      <c r="AQ114" s="76">
        <f>'Marks Entry'!DA116</f>
        <v>0</v>
      </c>
      <c r="AR114" s="76">
        <f>'Marks Entry'!DB116</f>
        <v>0</v>
      </c>
      <c r="AS114" s="76">
        <f>'Marks Entry'!DC116</f>
        <v>0</v>
      </c>
      <c r="AT114" s="76">
        <f>'Marks Entry'!DD116</f>
        <v>0</v>
      </c>
      <c r="AU114" s="76">
        <f>'Marks Entry'!DE116</f>
        <v>0</v>
      </c>
      <c r="AV114" s="76">
        <f>'Marks Entry'!DF116</f>
        <v>0</v>
      </c>
      <c r="AW114" s="76">
        <f>'Marks Entry'!DG116</f>
        <v>0</v>
      </c>
      <c r="AX114" s="78">
        <f>'Marks Entry'!DH116</f>
        <v>0</v>
      </c>
      <c r="AY114" s="77">
        <f>'Marks Entry'!DI116</f>
        <v>0</v>
      </c>
      <c r="AZ114" s="76">
        <f>'Marks Entry'!DJ116</f>
        <v>0</v>
      </c>
      <c r="BA114" s="76">
        <f>'Marks Entry'!DK116</f>
        <v>0</v>
      </c>
      <c r="BB114" s="76">
        <f>'Marks Entry'!DL116</f>
        <v>0</v>
      </c>
      <c r="BC114" s="76">
        <f>'Marks Entry'!DM116</f>
        <v>0</v>
      </c>
      <c r="BD114" s="76">
        <f>'Marks Entry'!DN116</f>
        <v>0</v>
      </c>
      <c r="BE114" s="76">
        <f>'Marks Entry'!DO116</f>
        <v>0</v>
      </c>
      <c r="BF114" s="76">
        <f>'Marks Entry'!DP116</f>
        <v>0</v>
      </c>
      <c r="BG114" s="76">
        <f>'Marks Entry'!DQ116</f>
        <v>0</v>
      </c>
      <c r="BH114" s="76">
        <f>'Marks Entry'!DR116</f>
        <v>0</v>
      </c>
      <c r="BI114" s="76">
        <f>'Marks Entry'!DS116</f>
        <v>0</v>
      </c>
      <c r="BJ114" s="78">
        <f>'Marks Entry'!DT116</f>
        <v>0</v>
      </c>
      <c r="BK114" s="77">
        <f>'Marks Entry'!DU116</f>
        <v>0</v>
      </c>
      <c r="BL114" s="76">
        <f>'Marks Entry'!DV116</f>
        <v>0</v>
      </c>
      <c r="BM114" s="76">
        <f>'Marks Entry'!DW116</f>
        <v>0</v>
      </c>
      <c r="BN114" s="76">
        <f>'Marks Entry'!DX116</f>
        <v>0</v>
      </c>
      <c r="BO114" s="76">
        <f>'Marks Entry'!DY116</f>
        <v>0</v>
      </c>
      <c r="BP114" s="76">
        <f>'Marks Entry'!DZ116</f>
        <v>0</v>
      </c>
      <c r="BQ114" s="76">
        <f>'Marks Entry'!EA116</f>
        <v>0</v>
      </c>
      <c r="BR114" s="76">
        <f>'Marks Entry'!EB116</f>
        <v>0</v>
      </c>
      <c r="BS114" s="76">
        <f>'Marks Entry'!EC116</f>
        <v>0</v>
      </c>
      <c r="BT114" s="76">
        <f>'Marks Entry'!ED116</f>
        <v>0</v>
      </c>
      <c r="BU114" s="76">
        <f>'Marks Entry'!EE116</f>
        <v>0</v>
      </c>
      <c r="BV114" s="78">
        <f>'Marks Entry'!EF116</f>
        <v>0</v>
      </c>
      <c r="BW114" s="77">
        <f>IF($BW$2="","",'Marks Entry'!EG116)</f>
        <v>0</v>
      </c>
      <c r="BX114" s="76">
        <f>IF($BW$2="","",'Marks Entry'!EH116)</f>
        <v>0</v>
      </c>
      <c r="BY114" s="76">
        <f>IF($BW$2="","",'Marks Entry'!EI116)</f>
        <v>0</v>
      </c>
      <c r="BZ114" s="76">
        <f>IF($BW$2="","",'Marks Entry'!EJ116)</f>
        <v>0</v>
      </c>
      <c r="CA114" s="76">
        <f>IF($BW$2="","",'Marks Entry'!EK116)</f>
        <v>0</v>
      </c>
      <c r="CB114" s="76">
        <f>IF($BW$2="","",'Marks Entry'!EL116)</f>
        <v>0</v>
      </c>
      <c r="CC114" s="76">
        <f>IF($BW$2="","",'Marks Entry'!EM116)</f>
        <v>0</v>
      </c>
      <c r="CD114" s="76">
        <f>IF($BW$2="","",'Marks Entry'!EN116)</f>
        <v>0</v>
      </c>
      <c r="CE114" s="76">
        <f>IF($BW$2="","",'Marks Entry'!EO116)</f>
        <v>0</v>
      </c>
      <c r="CF114" s="76">
        <f>IF($BW$2="","",'Marks Entry'!EP116)</f>
        <v>0</v>
      </c>
      <c r="CG114" s="76">
        <f>IF($BW$2="","",'Marks Entry'!EQ116)</f>
        <v>0</v>
      </c>
      <c r="CH114" s="78">
        <f>IF($BW$2="","",'Marks Entry'!ER116)</f>
        <v>0</v>
      </c>
      <c r="CI114" s="77" t="str">
        <f>IF($CI$2="","",'Marks Entry'!ES116)</f>
        <v/>
      </c>
      <c r="CJ114" s="76" t="str">
        <f>IF($CI$2="","",'Marks Entry'!ET116)</f>
        <v/>
      </c>
      <c r="CK114" s="76" t="str">
        <f>IF($CI$2="","",'Marks Entry'!EU116)</f>
        <v/>
      </c>
      <c r="CL114" s="76" t="str">
        <f>IF($CI$2="","",'Marks Entry'!EV116)</f>
        <v/>
      </c>
      <c r="CM114" s="76" t="str">
        <f>IF($CI$2="","",'Marks Entry'!EW116)</f>
        <v/>
      </c>
      <c r="CN114" s="76" t="str">
        <f>IF($CI$2="","",'Marks Entry'!EX116)</f>
        <v/>
      </c>
      <c r="CO114" s="76" t="str">
        <f>IF($CI$2="","",'Marks Entry'!EY116)</f>
        <v/>
      </c>
      <c r="CP114" s="76" t="str">
        <f>IF($CI$2="","",'Marks Entry'!EZ116)</f>
        <v/>
      </c>
      <c r="CQ114" s="76" t="str">
        <f>IF($CI$2="","",'Marks Entry'!FA116)</f>
        <v/>
      </c>
      <c r="CR114" s="76" t="str">
        <f>IF($CI$2="","",'Marks Entry'!FB116)</f>
        <v/>
      </c>
      <c r="CS114" s="76" t="str">
        <f>IF($CI$2="","",'Marks Entry'!FC116)</f>
        <v/>
      </c>
      <c r="CT114" s="78" t="str">
        <f>IF($CI$2="","",'Marks Entry'!FD116)</f>
        <v/>
      </c>
      <c r="CU114" s="368">
        <f>'Marks Entry'!BU116</f>
        <v>0</v>
      </c>
      <c r="CV114" s="369">
        <f>'Marks Entry'!BV116</f>
        <v>0</v>
      </c>
      <c r="CW114" s="369">
        <f t="shared" si="36"/>
        <v>0</v>
      </c>
      <c r="CX114" s="102" t="str">
        <f t="shared" si="37"/>
        <v>D</v>
      </c>
      <c r="CY114" s="101">
        <f>'Marks Entry'!BW116</f>
        <v>0</v>
      </c>
      <c r="CZ114" s="102" t="str">
        <f t="shared" si="38"/>
        <v>D</v>
      </c>
      <c r="DA114" s="715"/>
      <c r="DB114" s="47">
        <f t="shared" si="39"/>
        <v>0</v>
      </c>
      <c r="DC114" s="51">
        <f t="shared" si="40"/>
        <v>0</v>
      </c>
      <c r="DD114" s="51">
        <f t="shared" si="41"/>
        <v>0</v>
      </c>
      <c r="DE114" s="52">
        <f t="shared" si="42"/>
        <v>0</v>
      </c>
      <c r="DF114" s="304">
        <f t="shared" si="43"/>
        <v>0</v>
      </c>
      <c r="DG114" s="302">
        <f t="shared" si="44"/>
        <v>0</v>
      </c>
      <c r="DH114" s="302">
        <f t="shared" si="45"/>
        <v>0</v>
      </c>
      <c r="DI114" s="303">
        <f t="shared" si="46"/>
        <v>0</v>
      </c>
      <c r="DJ114" s="47">
        <f t="shared" si="47"/>
        <v>0</v>
      </c>
      <c r="DK114" s="51">
        <f t="shared" si="48"/>
        <v>0</v>
      </c>
      <c r="DL114" s="51">
        <f t="shared" si="49"/>
        <v>0</v>
      </c>
      <c r="DM114" s="52">
        <f t="shared" si="50"/>
        <v>0</v>
      </c>
      <c r="DN114" s="304">
        <f t="shared" si="51"/>
        <v>0</v>
      </c>
      <c r="DO114" s="302">
        <f t="shared" si="52"/>
        <v>0</v>
      </c>
      <c r="DP114" s="302">
        <f t="shared" si="53"/>
        <v>0</v>
      </c>
      <c r="DQ114" s="303">
        <f t="shared" si="54"/>
        <v>0</v>
      </c>
      <c r="DR114" s="47">
        <f t="shared" si="55"/>
        <v>0</v>
      </c>
      <c r="DS114" s="51">
        <f t="shared" si="56"/>
        <v>0</v>
      </c>
      <c r="DT114" s="51">
        <f t="shared" si="57"/>
        <v>0</v>
      </c>
      <c r="DU114" s="354">
        <f t="shared" si="58"/>
        <v>0</v>
      </c>
      <c r="DV114" s="304">
        <f t="shared" si="59"/>
        <v>0</v>
      </c>
      <c r="DW114" s="302">
        <f t="shared" si="60"/>
        <v>0</v>
      </c>
      <c r="DX114" s="302">
        <f t="shared" si="61"/>
        <v>0</v>
      </c>
      <c r="DY114" s="303">
        <f t="shared" si="62"/>
        <v>0</v>
      </c>
      <c r="DZ114" s="47" t="str">
        <f t="shared" si="63"/>
        <v/>
      </c>
      <c r="EA114" s="51" t="str">
        <f t="shared" si="64"/>
        <v/>
      </c>
      <c r="EB114" s="51" t="str">
        <f t="shared" si="65"/>
        <v/>
      </c>
      <c r="EC114" s="52" t="str">
        <f t="shared" si="66"/>
        <v/>
      </c>
      <c r="ED114" s="304">
        <f t="shared" si="67"/>
        <v>0</v>
      </c>
      <c r="EE114" s="306" t="str">
        <f t="shared" si="68"/>
        <v>D</v>
      </c>
      <c r="EF114" s="47">
        <f t="shared" si="69"/>
        <v>0</v>
      </c>
      <c r="EG114" s="48" t="str">
        <f t="shared" si="70"/>
        <v>D</v>
      </c>
      <c r="EH114" s="653"/>
    </row>
    <row r="115" spans="1:138" s="20" customFormat="1" ht="17.25" customHeight="1">
      <c r="A115" s="712"/>
      <c r="B115" s="90">
        <f t="shared" si="71"/>
        <v>0</v>
      </c>
      <c r="C115" s="19">
        <f>'Marks Entry'!D117</f>
        <v>0</v>
      </c>
      <c r="D115" s="19">
        <f>'Marks Entry'!E117</f>
        <v>0</v>
      </c>
      <c r="E115" s="106" t="str">
        <f>'Marks Entry'!F117</f>
        <v/>
      </c>
      <c r="F115" s="19">
        <f>'Marks Entry'!G117</f>
        <v>0</v>
      </c>
      <c r="G115" s="19">
        <f>'Marks Entry'!H117</f>
        <v>0</v>
      </c>
      <c r="H115" s="19">
        <f>'Marks Entry'!I117</f>
        <v>0</v>
      </c>
      <c r="I115" s="19">
        <f>'Marks Entry'!J117</f>
        <v>0</v>
      </c>
      <c r="J115" s="748">
        <f>'Marks Entry'!K117</f>
        <v>0</v>
      </c>
      <c r="K115" s="92" t="str">
        <f>'Marks Entry'!L117</f>
        <v/>
      </c>
      <c r="L115" s="93">
        <f>'Marks Entry'!M117</f>
        <v>0</v>
      </c>
      <c r="M115" s="94" t="str">
        <f>'Marks Entry'!N117</f>
        <v/>
      </c>
      <c r="N115" s="98">
        <f>'Marks Entry'!O117</f>
        <v>0</v>
      </c>
      <c r="O115" s="77">
        <f>'Marks Entry'!BY117</f>
        <v>0</v>
      </c>
      <c r="P115" s="76">
        <f>'Marks Entry'!BZ117</f>
        <v>0</v>
      </c>
      <c r="Q115" s="76">
        <f>'Marks Entry'!CA117</f>
        <v>0</v>
      </c>
      <c r="R115" s="76">
        <f>'Marks Entry'!CB117</f>
        <v>0</v>
      </c>
      <c r="S115" s="76">
        <f>'Marks Entry'!CC117</f>
        <v>0</v>
      </c>
      <c r="T115" s="76">
        <f>'Marks Entry'!CD117</f>
        <v>0</v>
      </c>
      <c r="U115" s="76">
        <f>'Marks Entry'!CE117</f>
        <v>0</v>
      </c>
      <c r="V115" s="76">
        <f>'Marks Entry'!CF117</f>
        <v>0</v>
      </c>
      <c r="W115" s="76">
        <f>'Marks Entry'!CG117</f>
        <v>0</v>
      </c>
      <c r="X115" s="76">
        <f>'Marks Entry'!CH117</f>
        <v>0</v>
      </c>
      <c r="Y115" s="76">
        <f>'Marks Entry'!CI117</f>
        <v>0</v>
      </c>
      <c r="Z115" s="78">
        <f>'Marks Entry'!CJ117</f>
        <v>0</v>
      </c>
      <c r="AA115" s="77">
        <f>'Marks Entry'!CK117</f>
        <v>0</v>
      </c>
      <c r="AB115" s="76">
        <f>'Marks Entry'!CL117</f>
        <v>0</v>
      </c>
      <c r="AC115" s="76">
        <f>'Marks Entry'!CM117</f>
        <v>0</v>
      </c>
      <c r="AD115" s="76">
        <f>'Marks Entry'!CN117</f>
        <v>0</v>
      </c>
      <c r="AE115" s="76">
        <f>'Marks Entry'!CO117</f>
        <v>0</v>
      </c>
      <c r="AF115" s="76">
        <f>'Marks Entry'!CP117</f>
        <v>0</v>
      </c>
      <c r="AG115" s="76">
        <f>'Marks Entry'!CQ117</f>
        <v>0</v>
      </c>
      <c r="AH115" s="76">
        <f>'Marks Entry'!CR117</f>
        <v>0</v>
      </c>
      <c r="AI115" s="76">
        <f>'Marks Entry'!CS117</f>
        <v>0</v>
      </c>
      <c r="AJ115" s="76">
        <f>'Marks Entry'!CT117</f>
        <v>0</v>
      </c>
      <c r="AK115" s="76">
        <f>'Marks Entry'!CU117</f>
        <v>0</v>
      </c>
      <c r="AL115" s="78">
        <f>'Marks Entry'!CV117</f>
        <v>0</v>
      </c>
      <c r="AM115" s="77">
        <f>'Marks Entry'!CW117</f>
        <v>0</v>
      </c>
      <c r="AN115" s="76">
        <f>'Marks Entry'!CX117</f>
        <v>0</v>
      </c>
      <c r="AO115" s="76">
        <f>'Marks Entry'!CY117</f>
        <v>0</v>
      </c>
      <c r="AP115" s="76">
        <f>'Marks Entry'!CZ117</f>
        <v>0</v>
      </c>
      <c r="AQ115" s="76">
        <f>'Marks Entry'!DA117</f>
        <v>0</v>
      </c>
      <c r="AR115" s="76">
        <f>'Marks Entry'!DB117</f>
        <v>0</v>
      </c>
      <c r="AS115" s="76">
        <f>'Marks Entry'!DC117</f>
        <v>0</v>
      </c>
      <c r="AT115" s="76">
        <f>'Marks Entry'!DD117</f>
        <v>0</v>
      </c>
      <c r="AU115" s="76">
        <f>'Marks Entry'!DE117</f>
        <v>0</v>
      </c>
      <c r="AV115" s="76">
        <f>'Marks Entry'!DF117</f>
        <v>0</v>
      </c>
      <c r="AW115" s="76">
        <f>'Marks Entry'!DG117</f>
        <v>0</v>
      </c>
      <c r="AX115" s="78">
        <f>'Marks Entry'!DH117</f>
        <v>0</v>
      </c>
      <c r="AY115" s="77">
        <f>'Marks Entry'!DI117</f>
        <v>0</v>
      </c>
      <c r="AZ115" s="76">
        <f>'Marks Entry'!DJ117</f>
        <v>0</v>
      </c>
      <c r="BA115" s="76">
        <f>'Marks Entry'!DK117</f>
        <v>0</v>
      </c>
      <c r="BB115" s="76">
        <f>'Marks Entry'!DL117</f>
        <v>0</v>
      </c>
      <c r="BC115" s="76">
        <f>'Marks Entry'!DM117</f>
        <v>0</v>
      </c>
      <c r="BD115" s="76">
        <f>'Marks Entry'!DN117</f>
        <v>0</v>
      </c>
      <c r="BE115" s="76">
        <f>'Marks Entry'!DO117</f>
        <v>0</v>
      </c>
      <c r="BF115" s="76">
        <f>'Marks Entry'!DP117</f>
        <v>0</v>
      </c>
      <c r="BG115" s="76">
        <f>'Marks Entry'!DQ117</f>
        <v>0</v>
      </c>
      <c r="BH115" s="76">
        <f>'Marks Entry'!DR117</f>
        <v>0</v>
      </c>
      <c r="BI115" s="76">
        <f>'Marks Entry'!DS117</f>
        <v>0</v>
      </c>
      <c r="BJ115" s="78">
        <f>'Marks Entry'!DT117</f>
        <v>0</v>
      </c>
      <c r="BK115" s="77">
        <f>'Marks Entry'!DU117</f>
        <v>0</v>
      </c>
      <c r="BL115" s="76">
        <f>'Marks Entry'!DV117</f>
        <v>0</v>
      </c>
      <c r="BM115" s="76">
        <f>'Marks Entry'!DW117</f>
        <v>0</v>
      </c>
      <c r="BN115" s="76">
        <f>'Marks Entry'!DX117</f>
        <v>0</v>
      </c>
      <c r="BO115" s="76">
        <f>'Marks Entry'!DY117</f>
        <v>0</v>
      </c>
      <c r="BP115" s="76">
        <f>'Marks Entry'!DZ117</f>
        <v>0</v>
      </c>
      <c r="BQ115" s="76">
        <f>'Marks Entry'!EA117</f>
        <v>0</v>
      </c>
      <c r="BR115" s="76">
        <f>'Marks Entry'!EB117</f>
        <v>0</v>
      </c>
      <c r="BS115" s="76">
        <f>'Marks Entry'!EC117</f>
        <v>0</v>
      </c>
      <c r="BT115" s="76">
        <f>'Marks Entry'!ED117</f>
        <v>0</v>
      </c>
      <c r="BU115" s="76">
        <f>'Marks Entry'!EE117</f>
        <v>0</v>
      </c>
      <c r="BV115" s="78">
        <f>'Marks Entry'!EF117</f>
        <v>0</v>
      </c>
      <c r="BW115" s="77">
        <f>IF($BW$2="","",'Marks Entry'!EG117)</f>
        <v>0</v>
      </c>
      <c r="BX115" s="76">
        <f>IF($BW$2="","",'Marks Entry'!EH117)</f>
        <v>0</v>
      </c>
      <c r="BY115" s="76">
        <f>IF($BW$2="","",'Marks Entry'!EI117)</f>
        <v>0</v>
      </c>
      <c r="BZ115" s="76">
        <f>IF($BW$2="","",'Marks Entry'!EJ117)</f>
        <v>0</v>
      </c>
      <c r="CA115" s="76">
        <f>IF($BW$2="","",'Marks Entry'!EK117)</f>
        <v>0</v>
      </c>
      <c r="CB115" s="76">
        <f>IF($BW$2="","",'Marks Entry'!EL117)</f>
        <v>0</v>
      </c>
      <c r="CC115" s="76">
        <f>IF($BW$2="","",'Marks Entry'!EM117)</f>
        <v>0</v>
      </c>
      <c r="CD115" s="76">
        <f>IF($BW$2="","",'Marks Entry'!EN117)</f>
        <v>0</v>
      </c>
      <c r="CE115" s="76">
        <f>IF($BW$2="","",'Marks Entry'!EO117)</f>
        <v>0</v>
      </c>
      <c r="CF115" s="76">
        <f>IF($BW$2="","",'Marks Entry'!EP117)</f>
        <v>0</v>
      </c>
      <c r="CG115" s="76">
        <f>IF($BW$2="","",'Marks Entry'!EQ117)</f>
        <v>0</v>
      </c>
      <c r="CH115" s="78">
        <f>IF($BW$2="","",'Marks Entry'!ER117)</f>
        <v>0</v>
      </c>
      <c r="CI115" s="77" t="str">
        <f>IF($CI$2="","",'Marks Entry'!ES117)</f>
        <v/>
      </c>
      <c r="CJ115" s="76" t="str">
        <f>IF($CI$2="","",'Marks Entry'!ET117)</f>
        <v/>
      </c>
      <c r="CK115" s="76" t="str">
        <f>IF($CI$2="","",'Marks Entry'!EU117)</f>
        <v/>
      </c>
      <c r="CL115" s="76" t="str">
        <f>IF($CI$2="","",'Marks Entry'!EV117)</f>
        <v/>
      </c>
      <c r="CM115" s="76" t="str">
        <f>IF($CI$2="","",'Marks Entry'!EW117)</f>
        <v/>
      </c>
      <c r="CN115" s="76" t="str">
        <f>IF($CI$2="","",'Marks Entry'!EX117)</f>
        <v/>
      </c>
      <c r="CO115" s="76" t="str">
        <f>IF($CI$2="","",'Marks Entry'!EY117)</f>
        <v/>
      </c>
      <c r="CP115" s="76" t="str">
        <f>IF($CI$2="","",'Marks Entry'!EZ117)</f>
        <v/>
      </c>
      <c r="CQ115" s="76" t="str">
        <f>IF($CI$2="","",'Marks Entry'!FA117)</f>
        <v/>
      </c>
      <c r="CR115" s="76" t="str">
        <f>IF($CI$2="","",'Marks Entry'!FB117)</f>
        <v/>
      </c>
      <c r="CS115" s="76" t="str">
        <f>IF($CI$2="","",'Marks Entry'!FC117)</f>
        <v/>
      </c>
      <c r="CT115" s="78" t="str">
        <f>IF($CI$2="","",'Marks Entry'!FD117)</f>
        <v/>
      </c>
      <c r="CU115" s="368">
        <f>'Marks Entry'!BU117</f>
        <v>0</v>
      </c>
      <c r="CV115" s="369">
        <f>'Marks Entry'!BV117</f>
        <v>0</v>
      </c>
      <c r="CW115" s="369">
        <f t="shared" si="36"/>
        <v>0</v>
      </c>
      <c r="CX115" s="102" t="str">
        <f t="shared" si="37"/>
        <v>D</v>
      </c>
      <c r="CY115" s="101">
        <f>'Marks Entry'!BW117</f>
        <v>0</v>
      </c>
      <c r="CZ115" s="102" t="str">
        <f t="shared" si="38"/>
        <v>D</v>
      </c>
      <c r="DA115" s="715"/>
      <c r="DB115" s="47">
        <f t="shared" si="39"/>
        <v>0</v>
      </c>
      <c r="DC115" s="51">
        <f t="shared" si="40"/>
        <v>0</v>
      </c>
      <c r="DD115" s="51">
        <f t="shared" si="41"/>
        <v>0</v>
      </c>
      <c r="DE115" s="52">
        <f t="shared" si="42"/>
        <v>0</v>
      </c>
      <c r="DF115" s="304">
        <f t="shared" si="43"/>
        <v>0</v>
      </c>
      <c r="DG115" s="302">
        <f t="shared" si="44"/>
        <v>0</v>
      </c>
      <c r="DH115" s="302">
        <f t="shared" si="45"/>
        <v>0</v>
      </c>
      <c r="DI115" s="303">
        <f t="shared" si="46"/>
        <v>0</v>
      </c>
      <c r="DJ115" s="47">
        <f t="shared" si="47"/>
        <v>0</v>
      </c>
      <c r="DK115" s="51">
        <f t="shared" si="48"/>
        <v>0</v>
      </c>
      <c r="DL115" s="51">
        <f t="shared" si="49"/>
        <v>0</v>
      </c>
      <c r="DM115" s="52">
        <f t="shared" si="50"/>
        <v>0</v>
      </c>
      <c r="DN115" s="304">
        <f t="shared" si="51"/>
        <v>0</v>
      </c>
      <c r="DO115" s="302">
        <f t="shared" si="52"/>
        <v>0</v>
      </c>
      <c r="DP115" s="302">
        <f t="shared" si="53"/>
        <v>0</v>
      </c>
      <c r="DQ115" s="303">
        <f t="shared" si="54"/>
        <v>0</v>
      </c>
      <c r="DR115" s="47">
        <f t="shared" si="55"/>
        <v>0</v>
      </c>
      <c r="DS115" s="51">
        <f t="shared" si="56"/>
        <v>0</v>
      </c>
      <c r="DT115" s="51">
        <f t="shared" si="57"/>
        <v>0</v>
      </c>
      <c r="DU115" s="354">
        <f t="shared" si="58"/>
        <v>0</v>
      </c>
      <c r="DV115" s="304">
        <f t="shared" si="59"/>
        <v>0</v>
      </c>
      <c r="DW115" s="302">
        <f t="shared" si="60"/>
        <v>0</v>
      </c>
      <c r="DX115" s="302">
        <f t="shared" si="61"/>
        <v>0</v>
      </c>
      <c r="DY115" s="303">
        <f t="shared" si="62"/>
        <v>0</v>
      </c>
      <c r="DZ115" s="47" t="str">
        <f t="shared" si="63"/>
        <v/>
      </c>
      <c r="EA115" s="51" t="str">
        <f t="shared" si="64"/>
        <v/>
      </c>
      <c r="EB115" s="51" t="str">
        <f t="shared" si="65"/>
        <v/>
      </c>
      <c r="EC115" s="52" t="str">
        <f t="shared" si="66"/>
        <v/>
      </c>
      <c r="ED115" s="304">
        <f t="shared" si="67"/>
        <v>0</v>
      </c>
      <c r="EE115" s="306" t="str">
        <f t="shared" si="68"/>
        <v>D</v>
      </c>
      <c r="EF115" s="47">
        <f t="shared" si="69"/>
        <v>0</v>
      </c>
      <c r="EG115" s="48" t="str">
        <f t="shared" si="70"/>
        <v>D</v>
      </c>
      <c r="EH115" s="653"/>
    </row>
    <row r="116" spans="1:138" s="20" customFormat="1" ht="17.25" customHeight="1">
      <c r="A116" s="712"/>
      <c r="B116" s="90">
        <f t="shared" si="71"/>
        <v>0</v>
      </c>
      <c r="C116" s="19">
        <f>'Marks Entry'!D118</f>
        <v>0</v>
      </c>
      <c r="D116" s="19">
        <f>'Marks Entry'!E118</f>
        <v>0</v>
      </c>
      <c r="E116" s="106" t="str">
        <f>'Marks Entry'!F118</f>
        <v/>
      </c>
      <c r="F116" s="19">
        <f>'Marks Entry'!G118</f>
        <v>0</v>
      </c>
      <c r="G116" s="19">
        <f>'Marks Entry'!H118</f>
        <v>0</v>
      </c>
      <c r="H116" s="19">
        <f>'Marks Entry'!I118</f>
        <v>0</v>
      </c>
      <c r="I116" s="19">
        <f>'Marks Entry'!J118</f>
        <v>0</v>
      </c>
      <c r="J116" s="748">
        <f>'Marks Entry'!K118</f>
        <v>0</v>
      </c>
      <c r="K116" s="92" t="str">
        <f>'Marks Entry'!L118</f>
        <v/>
      </c>
      <c r="L116" s="93">
        <f>'Marks Entry'!M118</f>
        <v>0</v>
      </c>
      <c r="M116" s="94" t="str">
        <f>'Marks Entry'!N118</f>
        <v/>
      </c>
      <c r="N116" s="98">
        <f>'Marks Entry'!O118</f>
        <v>0</v>
      </c>
      <c r="O116" s="77">
        <f>'Marks Entry'!BY118</f>
        <v>0</v>
      </c>
      <c r="P116" s="76">
        <f>'Marks Entry'!BZ118</f>
        <v>0</v>
      </c>
      <c r="Q116" s="76">
        <f>'Marks Entry'!CA118</f>
        <v>0</v>
      </c>
      <c r="R116" s="76">
        <f>'Marks Entry'!CB118</f>
        <v>0</v>
      </c>
      <c r="S116" s="76">
        <f>'Marks Entry'!CC118</f>
        <v>0</v>
      </c>
      <c r="T116" s="76">
        <f>'Marks Entry'!CD118</f>
        <v>0</v>
      </c>
      <c r="U116" s="76">
        <f>'Marks Entry'!CE118</f>
        <v>0</v>
      </c>
      <c r="V116" s="76">
        <f>'Marks Entry'!CF118</f>
        <v>0</v>
      </c>
      <c r="W116" s="76">
        <f>'Marks Entry'!CG118</f>
        <v>0</v>
      </c>
      <c r="X116" s="76">
        <f>'Marks Entry'!CH118</f>
        <v>0</v>
      </c>
      <c r="Y116" s="76">
        <f>'Marks Entry'!CI118</f>
        <v>0</v>
      </c>
      <c r="Z116" s="78">
        <f>'Marks Entry'!CJ118</f>
        <v>0</v>
      </c>
      <c r="AA116" s="77">
        <f>'Marks Entry'!CK118</f>
        <v>0</v>
      </c>
      <c r="AB116" s="76">
        <f>'Marks Entry'!CL118</f>
        <v>0</v>
      </c>
      <c r="AC116" s="76">
        <f>'Marks Entry'!CM118</f>
        <v>0</v>
      </c>
      <c r="AD116" s="76">
        <f>'Marks Entry'!CN118</f>
        <v>0</v>
      </c>
      <c r="AE116" s="76">
        <f>'Marks Entry'!CO118</f>
        <v>0</v>
      </c>
      <c r="AF116" s="76">
        <f>'Marks Entry'!CP118</f>
        <v>0</v>
      </c>
      <c r="AG116" s="76">
        <f>'Marks Entry'!CQ118</f>
        <v>0</v>
      </c>
      <c r="AH116" s="76">
        <f>'Marks Entry'!CR118</f>
        <v>0</v>
      </c>
      <c r="AI116" s="76">
        <f>'Marks Entry'!CS118</f>
        <v>0</v>
      </c>
      <c r="AJ116" s="76">
        <f>'Marks Entry'!CT118</f>
        <v>0</v>
      </c>
      <c r="AK116" s="76">
        <f>'Marks Entry'!CU118</f>
        <v>0</v>
      </c>
      <c r="AL116" s="78">
        <f>'Marks Entry'!CV118</f>
        <v>0</v>
      </c>
      <c r="AM116" s="77">
        <f>'Marks Entry'!CW118</f>
        <v>0</v>
      </c>
      <c r="AN116" s="76">
        <f>'Marks Entry'!CX118</f>
        <v>0</v>
      </c>
      <c r="AO116" s="76">
        <f>'Marks Entry'!CY118</f>
        <v>0</v>
      </c>
      <c r="AP116" s="76">
        <f>'Marks Entry'!CZ118</f>
        <v>0</v>
      </c>
      <c r="AQ116" s="76">
        <f>'Marks Entry'!DA118</f>
        <v>0</v>
      </c>
      <c r="AR116" s="76">
        <f>'Marks Entry'!DB118</f>
        <v>0</v>
      </c>
      <c r="AS116" s="76">
        <f>'Marks Entry'!DC118</f>
        <v>0</v>
      </c>
      <c r="AT116" s="76">
        <f>'Marks Entry'!DD118</f>
        <v>0</v>
      </c>
      <c r="AU116" s="76">
        <f>'Marks Entry'!DE118</f>
        <v>0</v>
      </c>
      <c r="AV116" s="76">
        <f>'Marks Entry'!DF118</f>
        <v>0</v>
      </c>
      <c r="AW116" s="76">
        <f>'Marks Entry'!DG118</f>
        <v>0</v>
      </c>
      <c r="AX116" s="78">
        <f>'Marks Entry'!DH118</f>
        <v>0</v>
      </c>
      <c r="AY116" s="77">
        <f>'Marks Entry'!DI118</f>
        <v>0</v>
      </c>
      <c r="AZ116" s="76">
        <f>'Marks Entry'!DJ118</f>
        <v>0</v>
      </c>
      <c r="BA116" s="76">
        <f>'Marks Entry'!DK118</f>
        <v>0</v>
      </c>
      <c r="BB116" s="76">
        <f>'Marks Entry'!DL118</f>
        <v>0</v>
      </c>
      <c r="BC116" s="76">
        <f>'Marks Entry'!DM118</f>
        <v>0</v>
      </c>
      <c r="BD116" s="76">
        <f>'Marks Entry'!DN118</f>
        <v>0</v>
      </c>
      <c r="BE116" s="76">
        <f>'Marks Entry'!DO118</f>
        <v>0</v>
      </c>
      <c r="BF116" s="76">
        <f>'Marks Entry'!DP118</f>
        <v>0</v>
      </c>
      <c r="BG116" s="76">
        <f>'Marks Entry'!DQ118</f>
        <v>0</v>
      </c>
      <c r="BH116" s="76">
        <f>'Marks Entry'!DR118</f>
        <v>0</v>
      </c>
      <c r="BI116" s="76">
        <f>'Marks Entry'!DS118</f>
        <v>0</v>
      </c>
      <c r="BJ116" s="78">
        <f>'Marks Entry'!DT118</f>
        <v>0</v>
      </c>
      <c r="BK116" s="77">
        <f>'Marks Entry'!DU118</f>
        <v>0</v>
      </c>
      <c r="BL116" s="76">
        <f>'Marks Entry'!DV118</f>
        <v>0</v>
      </c>
      <c r="BM116" s="76">
        <f>'Marks Entry'!DW118</f>
        <v>0</v>
      </c>
      <c r="BN116" s="76">
        <f>'Marks Entry'!DX118</f>
        <v>0</v>
      </c>
      <c r="BO116" s="76">
        <f>'Marks Entry'!DY118</f>
        <v>0</v>
      </c>
      <c r="BP116" s="76">
        <f>'Marks Entry'!DZ118</f>
        <v>0</v>
      </c>
      <c r="BQ116" s="76">
        <f>'Marks Entry'!EA118</f>
        <v>0</v>
      </c>
      <c r="BR116" s="76">
        <f>'Marks Entry'!EB118</f>
        <v>0</v>
      </c>
      <c r="BS116" s="76">
        <f>'Marks Entry'!EC118</f>
        <v>0</v>
      </c>
      <c r="BT116" s="76">
        <f>'Marks Entry'!ED118</f>
        <v>0</v>
      </c>
      <c r="BU116" s="76">
        <f>'Marks Entry'!EE118</f>
        <v>0</v>
      </c>
      <c r="BV116" s="78">
        <f>'Marks Entry'!EF118</f>
        <v>0</v>
      </c>
      <c r="BW116" s="77">
        <f>IF($BW$2="","",'Marks Entry'!EG118)</f>
        <v>0</v>
      </c>
      <c r="BX116" s="76">
        <f>IF($BW$2="","",'Marks Entry'!EH118)</f>
        <v>0</v>
      </c>
      <c r="BY116" s="76">
        <f>IF($BW$2="","",'Marks Entry'!EI118)</f>
        <v>0</v>
      </c>
      <c r="BZ116" s="76">
        <f>IF($BW$2="","",'Marks Entry'!EJ118)</f>
        <v>0</v>
      </c>
      <c r="CA116" s="76">
        <f>IF($BW$2="","",'Marks Entry'!EK118)</f>
        <v>0</v>
      </c>
      <c r="CB116" s="76">
        <f>IF($BW$2="","",'Marks Entry'!EL118)</f>
        <v>0</v>
      </c>
      <c r="CC116" s="76">
        <f>IF($BW$2="","",'Marks Entry'!EM118)</f>
        <v>0</v>
      </c>
      <c r="CD116" s="76">
        <f>IF($BW$2="","",'Marks Entry'!EN118)</f>
        <v>0</v>
      </c>
      <c r="CE116" s="76">
        <f>IF($BW$2="","",'Marks Entry'!EO118)</f>
        <v>0</v>
      </c>
      <c r="CF116" s="76">
        <f>IF($BW$2="","",'Marks Entry'!EP118)</f>
        <v>0</v>
      </c>
      <c r="CG116" s="76">
        <f>IF($BW$2="","",'Marks Entry'!EQ118)</f>
        <v>0</v>
      </c>
      <c r="CH116" s="78">
        <f>IF($BW$2="","",'Marks Entry'!ER118)</f>
        <v>0</v>
      </c>
      <c r="CI116" s="77" t="str">
        <f>IF($CI$2="","",'Marks Entry'!ES118)</f>
        <v/>
      </c>
      <c r="CJ116" s="76" t="str">
        <f>IF($CI$2="","",'Marks Entry'!ET118)</f>
        <v/>
      </c>
      <c r="CK116" s="76" t="str">
        <f>IF($CI$2="","",'Marks Entry'!EU118)</f>
        <v/>
      </c>
      <c r="CL116" s="76" t="str">
        <f>IF($CI$2="","",'Marks Entry'!EV118)</f>
        <v/>
      </c>
      <c r="CM116" s="76" t="str">
        <f>IF($CI$2="","",'Marks Entry'!EW118)</f>
        <v/>
      </c>
      <c r="CN116" s="76" t="str">
        <f>IF($CI$2="","",'Marks Entry'!EX118)</f>
        <v/>
      </c>
      <c r="CO116" s="76" t="str">
        <f>IF($CI$2="","",'Marks Entry'!EY118)</f>
        <v/>
      </c>
      <c r="CP116" s="76" t="str">
        <f>IF($CI$2="","",'Marks Entry'!EZ118)</f>
        <v/>
      </c>
      <c r="CQ116" s="76" t="str">
        <f>IF($CI$2="","",'Marks Entry'!FA118)</f>
        <v/>
      </c>
      <c r="CR116" s="76" t="str">
        <f>IF($CI$2="","",'Marks Entry'!FB118)</f>
        <v/>
      </c>
      <c r="CS116" s="76" t="str">
        <f>IF($CI$2="","",'Marks Entry'!FC118)</f>
        <v/>
      </c>
      <c r="CT116" s="78" t="str">
        <f>IF($CI$2="","",'Marks Entry'!FD118)</f>
        <v/>
      </c>
      <c r="CU116" s="368">
        <f>'Marks Entry'!BU118</f>
        <v>0</v>
      </c>
      <c r="CV116" s="369">
        <f>'Marks Entry'!BV118</f>
        <v>0</v>
      </c>
      <c r="CW116" s="369">
        <f t="shared" si="36"/>
        <v>0</v>
      </c>
      <c r="CX116" s="102" t="str">
        <f t="shared" si="37"/>
        <v>D</v>
      </c>
      <c r="CY116" s="101">
        <f>'Marks Entry'!BW118</f>
        <v>0</v>
      </c>
      <c r="CZ116" s="102" t="str">
        <f t="shared" si="38"/>
        <v>D</v>
      </c>
      <c r="DA116" s="715"/>
      <c r="DB116" s="47">
        <f t="shared" si="39"/>
        <v>0</v>
      </c>
      <c r="DC116" s="51">
        <f t="shared" si="40"/>
        <v>0</v>
      </c>
      <c r="DD116" s="51">
        <f t="shared" si="41"/>
        <v>0</v>
      </c>
      <c r="DE116" s="52">
        <f t="shared" si="42"/>
        <v>0</v>
      </c>
      <c r="DF116" s="304">
        <f t="shared" si="43"/>
        <v>0</v>
      </c>
      <c r="DG116" s="302">
        <f t="shared" si="44"/>
        <v>0</v>
      </c>
      <c r="DH116" s="302">
        <f t="shared" si="45"/>
        <v>0</v>
      </c>
      <c r="DI116" s="303">
        <f t="shared" si="46"/>
        <v>0</v>
      </c>
      <c r="DJ116" s="47">
        <f t="shared" si="47"/>
        <v>0</v>
      </c>
      <c r="DK116" s="51">
        <f t="shared" si="48"/>
        <v>0</v>
      </c>
      <c r="DL116" s="51">
        <f t="shared" si="49"/>
        <v>0</v>
      </c>
      <c r="DM116" s="52">
        <f t="shared" si="50"/>
        <v>0</v>
      </c>
      <c r="DN116" s="304">
        <f t="shared" si="51"/>
        <v>0</v>
      </c>
      <c r="DO116" s="302">
        <f t="shared" si="52"/>
        <v>0</v>
      </c>
      <c r="DP116" s="302">
        <f t="shared" si="53"/>
        <v>0</v>
      </c>
      <c r="DQ116" s="303">
        <f t="shared" si="54"/>
        <v>0</v>
      </c>
      <c r="DR116" s="47">
        <f t="shared" si="55"/>
        <v>0</v>
      </c>
      <c r="DS116" s="51">
        <f t="shared" si="56"/>
        <v>0</v>
      </c>
      <c r="DT116" s="51">
        <f t="shared" si="57"/>
        <v>0</v>
      </c>
      <c r="DU116" s="354">
        <f t="shared" si="58"/>
        <v>0</v>
      </c>
      <c r="DV116" s="304">
        <f t="shared" si="59"/>
        <v>0</v>
      </c>
      <c r="DW116" s="302">
        <f t="shared" si="60"/>
        <v>0</v>
      </c>
      <c r="DX116" s="302">
        <f t="shared" si="61"/>
        <v>0</v>
      </c>
      <c r="DY116" s="303">
        <f t="shared" si="62"/>
        <v>0</v>
      </c>
      <c r="DZ116" s="47" t="str">
        <f t="shared" si="63"/>
        <v/>
      </c>
      <c r="EA116" s="51" t="str">
        <f t="shared" si="64"/>
        <v/>
      </c>
      <c r="EB116" s="51" t="str">
        <f t="shared" si="65"/>
        <v/>
      </c>
      <c r="EC116" s="52" t="str">
        <f t="shared" si="66"/>
        <v/>
      </c>
      <c r="ED116" s="304">
        <f t="shared" si="67"/>
        <v>0</v>
      </c>
      <c r="EE116" s="306" t="str">
        <f t="shared" si="68"/>
        <v>D</v>
      </c>
      <c r="EF116" s="47">
        <f t="shared" si="69"/>
        <v>0</v>
      </c>
      <c r="EG116" s="48" t="str">
        <f t="shared" si="70"/>
        <v>D</v>
      </c>
      <c r="EH116" s="653"/>
    </row>
    <row r="117" spans="1:138" s="20" customFormat="1" ht="17.25" customHeight="1">
      <c r="A117" s="712"/>
      <c r="B117" s="90">
        <f t="shared" si="71"/>
        <v>0</v>
      </c>
      <c r="C117" s="19">
        <f>'Marks Entry'!D119</f>
        <v>0</v>
      </c>
      <c r="D117" s="19">
        <f>'Marks Entry'!E119</f>
        <v>0</v>
      </c>
      <c r="E117" s="106" t="str">
        <f>'Marks Entry'!F119</f>
        <v/>
      </c>
      <c r="F117" s="19">
        <f>'Marks Entry'!G119</f>
        <v>0</v>
      </c>
      <c r="G117" s="19">
        <f>'Marks Entry'!H119</f>
        <v>0</v>
      </c>
      <c r="H117" s="19">
        <f>'Marks Entry'!I119</f>
        <v>0</v>
      </c>
      <c r="I117" s="19">
        <f>'Marks Entry'!J119</f>
        <v>0</v>
      </c>
      <c r="J117" s="748">
        <f>'Marks Entry'!K119</f>
        <v>0</v>
      </c>
      <c r="K117" s="92" t="str">
        <f>'Marks Entry'!L119</f>
        <v/>
      </c>
      <c r="L117" s="93">
        <f>'Marks Entry'!M119</f>
        <v>0</v>
      </c>
      <c r="M117" s="94" t="str">
        <f>'Marks Entry'!N119</f>
        <v/>
      </c>
      <c r="N117" s="98">
        <f>'Marks Entry'!O119</f>
        <v>0</v>
      </c>
      <c r="O117" s="77">
        <f>'Marks Entry'!BY119</f>
        <v>0</v>
      </c>
      <c r="P117" s="76">
        <f>'Marks Entry'!BZ119</f>
        <v>0</v>
      </c>
      <c r="Q117" s="76">
        <f>'Marks Entry'!CA119</f>
        <v>0</v>
      </c>
      <c r="R117" s="76">
        <f>'Marks Entry'!CB119</f>
        <v>0</v>
      </c>
      <c r="S117" s="76">
        <f>'Marks Entry'!CC119</f>
        <v>0</v>
      </c>
      <c r="T117" s="76">
        <f>'Marks Entry'!CD119</f>
        <v>0</v>
      </c>
      <c r="U117" s="76">
        <f>'Marks Entry'!CE119</f>
        <v>0</v>
      </c>
      <c r="V117" s="76">
        <f>'Marks Entry'!CF119</f>
        <v>0</v>
      </c>
      <c r="W117" s="76">
        <f>'Marks Entry'!CG119</f>
        <v>0</v>
      </c>
      <c r="X117" s="76">
        <f>'Marks Entry'!CH119</f>
        <v>0</v>
      </c>
      <c r="Y117" s="76">
        <f>'Marks Entry'!CI119</f>
        <v>0</v>
      </c>
      <c r="Z117" s="78">
        <f>'Marks Entry'!CJ119</f>
        <v>0</v>
      </c>
      <c r="AA117" s="77">
        <f>'Marks Entry'!CK119</f>
        <v>0</v>
      </c>
      <c r="AB117" s="76">
        <f>'Marks Entry'!CL119</f>
        <v>0</v>
      </c>
      <c r="AC117" s="76">
        <f>'Marks Entry'!CM119</f>
        <v>0</v>
      </c>
      <c r="AD117" s="76">
        <f>'Marks Entry'!CN119</f>
        <v>0</v>
      </c>
      <c r="AE117" s="76">
        <f>'Marks Entry'!CO119</f>
        <v>0</v>
      </c>
      <c r="AF117" s="76">
        <f>'Marks Entry'!CP119</f>
        <v>0</v>
      </c>
      <c r="AG117" s="76">
        <f>'Marks Entry'!CQ119</f>
        <v>0</v>
      </c>
      <c r="AH117" s="76">
        <f>'Marks Entry'!CR119</f>
        <v>0</v>
      </c>
      <c r="AI117" s="76">
        <f>'Marks Entry'!CS119</f>
        <v>0</v>
      </c>
      <c r="AJ117" s="76">
        <f>'Marks Entry'!CT119</f>
        <v>0</v>
      </c>
      <c r="AK117" s="76">
        <f>'Marks Entry'!CU119</f>
        <v>0</v>
      </c>
      <c r="AL117" s="78">
        <f>'Marks Entry'!CV119</f>
        <v>0</v>
      </c>
      <c r="AM117" s="77">
        <f>'Marks Entry'!CW119</f>
        <v>0</v>
      </c>
      <c r="AN117" s="76">
        <f>'Marks Entry'!CX119</f>
        <v>0</v>
      </c>
      <c r="AO117" s="76">
        <f>'Marks Entry'!CY119</f>
        <v>0</v>
      </c>
      <c r="AP117" s="76">
        <f>'Marks Entry'!CZ119</f>
        <v>0</v>
      </c>
      <c r="AQ117" s="76">
        <f>'Marks Entry'!DA119</f>
        <v>0</v>
      </c>
      <c r="AR117" s="76">
        <f>'Marks Entry'!DB119</f>
        <v>0</v>
      </c>
      <c r="AS117" s="76">
        <f>'Marks Entry'!DC119</f>
        <v>0</v>
      </c>
      <c r="AT117" s="76">
        <f>'Marks Entry'!DD119</f>
        <v>0</v>
      </c>
      <c r="AU117" s="76">
        <f>'Marks Entry'!DE119</f>
        <v>0</v>
      </c>
      <c r="AV117" s="76">
        <f>'Marks Entry'!DF119</f>
        <v>0</v>
      </c>
      <c r="AW117" s="76">
        <f>'Marks Entry'!DG119</f>
        <v>0</v>
      </c>
      <c r="AX117" s="78">
        <f>'Marks Entry'!DH119</f>
        <v>0</v>
      </c>
      <c r="AY117" s="77">
        <f>'Marks Entry'!DI119</f>
        <v>0</v>
      </c>
      <c r="AZ117" s="76">
        <f>'Marks Entry'!DJ119</f>
        <v>0</v>
      </c>
      <c r="BA117" s="76">
        <f>'Marks Entry'!DK119</f>
        <v>0</v>
      </c>
      <c r="BB117" s="76">
        <f>'Marks Entry'!DL119</f>
        <v>0</v>
      </c>
      <c r="BC117" s="76">
        <f>'Marks Entry'!DM119</f>
        <v>0</v>
      </c>
      <c r="BD117" s="76">
        <f>'Marks Entry'!DN119</f>
        <v>0</v>
      </c>
      <c r="BE117" s="76">
        <f>'Marks Entry'!DO119</f>
        <v>0</v>
      </c>
      <c r="BF117" s="76">
        <f>'Marks Entry'!DP119</f>
        <v>0</v>
      </c>
      <c r="BG117" s="76">
        <f>'Marks Entry'!DQ119</f>
        <v>0</v>
      </c>
      <c r="BH117" s="76">
        <f>'Marks Entry'!DR119</f>
        <v>0</v>
      </c>
      <c r="BI117" s="76">
        <f>'Marks Entry'!DS119</f>
        <v>0</v>
      </c>
      <c r="BJ117" s="78">
        <f>'Marks Entry'!DT119</f>
        <v>0</v>
      </c>
      <c r="BK117" s="77">
        <f>'Marks Entry'!DU119</f>
        <v>0</v>
      </c>
      <c r="BL117" s="76">
        <f>'Marks Entry'!DV119</f>
        <v>0</v>
      </c>
      <c r="BM117" s="76">
        <f>'Marks Entry'!DW119</f>
        <v>0</v>
      </c>
      <c r="BN117" s="76">
        <f>'Marks Entry'!DX119</f>
        <v>0</v>
      </c>
      <c r="BO117" s="76">
        <f>'Marks Entry'!DY119</f>
        <v>0</v>
      </c>
      <c r="BP117" s="76">
        <f>'Marks Entry'!DZ119</f>
        <v>0</v>
      </c>
      <c r="BQ117" s="76">
        <f>'Marks Entry'!EA119</f>
        <v>0</v>
      </c>
      <c r="BR117" s="76">
        <f>'Marks Entry'!EB119</f>
        <v>0</v>
      </c>
      <c r="BS117" s="76">
        <f>'Marks Entry'!EC119</f>
        <v>0</v>
      </c>
      <c r="BT117" s="76">
        <f>'Marks Entry'!ED119</f>
        <v>0</v>
      </c>
      <c r="BU117" s="76">
        <f>'Marks Entry'!EE119</f>
        <v>0</v>
      </c>
      <c r="BV117" s="78">
        <f>'Marks Entry'!EF119</f>
        <v>0</v>
      </c>
      <c r="BW117" s="77">
        <f>IF($BW$2="","",'Marks Entry'!EG119)</f>
        <v>0</v>
      </c>
      <c r="BX117" s="76">
        <f>IF($BW$2="","",'Marks Entry'!EH119)</f>
        <v>0</v>
      </c>
      <c r="BY117" s="76">
        <f>IF($BW$2="","",'Marks Entry'!EI119)</f>
        <v>0</v>
      </c>
      <c r="BZ117" s="76">
        <f>IF($BW$2="","",'Marks Entry'!EJ119)</f>
        <v>0</v>
      </c>
      <c r="CA117" s="76">
        <f>IF($BW$2="","",'Marks Entry'!EK119)</f>
        <v>0</v>
      </c>
      <c r="CB117" s="76">
        <f>IF($BW$2="","",'Marks Entry'!EL119)</f>
        <v>0</v>
      </c>
      <c r="CC117" s="76">
        <f>IF($BW$2="","",'Marks Entry'!EM119)</f>
        <v>0</v>
      </c>
      <c r="CD117" s="76">
        <f>IF($BW$2="","",'Marks Entry'!EN119)</f>
        <v>0</v>
      </c>
      <c r="CE117" s="76">
        <f>IF($BW$2="","",'Marks Entry'!EO119)</f>
        <v>0</v>
      </c>
      <c r="CF117" s="76">
        <f>IF($BW$2="","",'Marks Entry'!EP119)</f>
        <v>0</v>
      </c>
      <c r="CG117" s="76">
        <f>IF($BW$2="","",'Marks Entry'!EQ119)</f>
        <v>0</v>
      </c>
      <c r="CH117" s="78">
        <f>IF($BW$2="","",'Marks Entry'!ER119)</f>
        <v>0</v>
      </c>
      <c r="CI117" s="77" t="str">
        <f>IF($CI$2="","",'Marks Entry'!ES119)</f>
        <v/>
      </c>
      <c r="CJ117" s="76" t="str">
        <f>IF($CI$2="","",'Marks Entry'!ET119)</f>
        <v/>
      </c>
      <c r="CK117" s="76" t="str">
        <f>IF($CI$2="","",'Marks Entry'!EU119)</f>
        <v/>
      </c>
      <c r="CL117" s="76" t="str">
        <f>IF($CI$2="","",'Marks Entry'!EV119)</f>
        <v/>
      </c>
      <c r="CM117" s="76" t="str">
        <f>IF($CI$2="","",'Marks Entry'!EW119)</f>
        <v/>
      </c>
      <c r="CN117" s="76" t="str">
        <f>IF($CI$2="","",'Marks Entry'!EX119)</f>
        <v/>
      </c>
      <c r="CO117" s="76" t="str">
        <f>IF($CI$2="","",'Marks Entry'!EY119)</f>
        <v/>
      </c>
      <c r="CP117" s="76" t="str">
        <f>IF($CI$2="","",'Marks Entry'!EZ119)</f>
        <v/>
      </c>
      <c r="CQ117" s="76" t="str">
        <f>IF($CI$2="","",'Marks Entry'!FA119)</f>
        <v/>
      </c>
      <c r="CR117" s="76" t="str">
        <f>IF($CI$2="","",'Marks Entry'!FB119)</f>
        <v/>
      </c>
      <c r="CS117" s="76" t="str">
        <f>IF($CI$2="","",'Marks Entry'!FC119)</f>
        <v/>
      </c>
      <c r="CT117" s="78" t="str">
        <f>IF($CI$2="","",'Marks Entry'!FD119)</f>
        <v/>
      </c>
      <c r="CU117" s="368">
        <f>'Marks Entry'!BU119</f>
        <v>0</v>
      </c>
      <c r="CV117" s="369">
        <f>'Marks Entry'!BV119</f>
        <v>0</v>
      </c>
      <c r="CW117" s="369">
        <f t="shared" si="36"/>
        <v>0</v>
      </c>
      <c r="CX117" s="102" t="str">
        <f t="shared" si="37"/>
        <v>D</v>
      </c>
      <c r="CY117" s="101">
        <f>'Marks Entry'!BW119</f>
        <v>0</v>
      </c>
      <c r="CZ117" s="102" t="str">
        <f t="shared" si="38"/>
        <v>D</v>
      </c>
      <c r="DA117" s="715"/>
      <c r="DB117" s="47">
        <f t="shared" si="39"/>
        <v>0</v>
      </c>
      <c r="DC117" s="51">
        <f t="shared" si="40"/>
        <v>0</v>
      </c>
      <c r="DD117" s="51">
        <f t="shared" si="41"/>
        <v>0</v>
      </c>
      <c r="DE117" s="52">
        <f t="shared" si="42"/>
        <v>0</v>
      </c>
      <c r="DF117" s="304">
        <f t="shared" si="43"/>
        <v>0</v>
      </c>
      <c r="DG117" s="302">
        <f t="shared" si="44"/>
        <v>0</v>
      </c>
      <c r="DH117" s="302">
        <f t="shared" si="45"/>
        <v>0</v>
      </c>
      <c r="DI117" s="303">
        <f t="shared" si="46"/>
        <v>0</v>
      </c>
      <c r="DJ117" s="47">
        <f t="shared" si="47"/>
        <v>0</v>
      </c>
      <c r="DK117" s="51">
        <f t="shared" si="48"/>
        <v>0</v>
      </c>
      <c r="DL117" s="51">
        <f t="shared" si="49"/>
        <v>0</v>
      </c>
      <c r="DM117" s="52">
        <f t="shared" si="50"/>
        <v>0</v>
      </c>
      <c r="DN117" s="304">
        <f t="shared" si="51"/>
        <v>0</v>
      </c>
      <c r="DO117" s="302">
        <f t="shared" si="52"/>
        <v>0</v>
      </c>
      <c r="DP117" s="302">
        <f t="shared" si="53"/>
        <v>0</v>
      </c>
      <c r="DQ117" s="303">
        <f t="shared" si="54"/>
        <v>0</v>
      </c>
      <c r="DR117" s="47">
        <f t="shared" si="55"/>
        <v>0</v>
      </c>
      <c r="DS117" s="51">
        <f t="shared" si="56"/>
        <v>0</v>
      </c>
      <c r="DT117" s="51">
        <f t="shared" si="57"/>
        <v>0</v>
      </c>
      <c r="DU117" s="354">
        <f t="shared" si="58"/>
        <v>0</v>
      </c>
      <c r="DV117" s="304">
        <f t="shared" si="59"/>
        <v>0</v>
      </c>
      <c r="DW117" s="302">
        <f t="shared" si="60"/>
        <v>0</v>
      </c>
      <c r="DX117" s="302">
        <f t="shared" si="61"/>
        <v>0</v>
      </c>
      <c r="DY117" s="303">
        <f t="shared" si="62"/>
        <v>0</v>
      </c>
      <c r="DZ117" s="47" t="str">
        <f t="shared" si="63"/>
        <v/>
      </c>
      <c r="EA117" s="51" t="str">
        <f t="shared" si="64"/>
        <v/>
      </c>
      <c r="EB117" s="51" t="str">
        <f t="shared" si="65"/>
        <v/>
      </c>
      <c r="EC117" s="52" t="str">
        <f t="shared" si="66"/>
        <v/>
      </c>
      <c r="ED117" s="304">
        <f t="shared" si="67"/>
        <v>0</v>
      </c>
      <c r="EE117" s="306" t="str">
        <f t="shared" si="68"/>
        <v>D</v>
      </c>
      <c r="EF117" s="47">
        <f t="shared" si="69"/>
        <v>0</v>
      </c>
      <c r="EG117" s="48" t="str">
        <f t="shared" si="70"/>
        <v>D</v>
      </c>
      <c r="EH117" s="653"/>
    </row>
    <row r="118" spans="1:138" s="20" customFormat="1" ht="17.25" customHeight="1">
      <c r="A118" s="712"/>
      <c r="B118" s="90">
        <f t="shared" si="71"/>
        <v>0</v>
      </c>
      <c r="C118" s="19">
        <f>'Marks Entry'!D120</f>
        <v>0</v>
      </c>
      <c r="D118" s="19">
        <f>'Marks Entry'!E120</f>
        <v>0</v>
      </c>
      <c r="E118" s="106" t="str">
        <f>'Marks Entry'!F120</f>
        <v/>
      </c>
      <c r="F118" s="19">
        <f>'Marks Entry'!G120</f>
        <v>0</v>
      </c>
      <c r="G118" s="19">
        <f>'Marks Entry'!H120</f>
        <v>0</v>
      </c>
      <c r="H118" s="19">
        <f>'Marks Entry'!I120</f>
        <v>0</v>
      </c>
      <c r="I118" s="19">
        <f>'Marks Entry'!J120</f>
        <v>0</v>
      </c>
      <c r="J118" s="748">
        <f>'Marks Entry'!K120</f>
        <v>0</v>
      </c>
      <c r="K118" s="92" t="str">
        <f>'Marks Entry'!L120</f>
        <v/>
      </c>
      <c r="L118" s="93">
        <f>'Marks Entry'!M120</f>
        <v>0</v>
      </c>
      <c r="M118" s="94" t="str">
        <f>'Marks Entry'!N120</f>
        <v/>
      </c>
      <c r="N118" s="98">
        <f>'Marks Entry'!O120</f>
        <v>0</v>
      </c>
      <c r="O118" s="77">
        <f>'Marks Entry'!BY120</f>
        <v>0</v>
      </c>
      <c r="P118" s="76">
        <f>'Marks Entry'!BZ120</f>
        <v>0</v>
      </c>
      <c r="Q118" s="76">
        <f>'Marks Entry'!CA120</f>
        <v>0</v>
      </c>
      <c r="R118" s="76">
        <f>'Marks Entry'!CB120</f>
        <v>0</v>
      </c>
      <c r="S118" s="76">
        <f>'Marks Entry'!CC120</f>
        <v>0</v>
      </c>
      <c r="T118" s="76">
        <f>'Marks Entry'!CD120</f>
        <v>0</v>
      </c>
      <c r="U118" s="76">
        <f>'Marks Entry'!CE120</f>
        <v>0</v>
      </c>
      <c r="V118" s="76">
        <f>'Marks Entry'!CF120</f>
        <v>0</v>
      </c>
      <c r="W118" s="76">
        <f>'Marks Entry'!CG120</f>
        <v>0</v>
      </c>
      <c r="X118" s="76">
        <f>'Marks Entry'!CH120</f>
        <v>0</v>
      </c>
      <c r="Y118" s="76">
        <f>'Marks Entry'!CI120</f>
        <v>0</v>
      </c>
      <c r="Z118" s="78">
        <f>'Marks Entry'!CJ120</f>
        <v>0</v>
      </c>
      <c r="AA118" s="77">
        <f>'Marks Entry'!CK120</f>
        <v>0</v>
      </c>
      <c r="AB118" s="76">
        <f>'Marks Entry'!CL120</f>
        <v>0</v>
      </c>
      <c r="AC118" s="76">
        <f>'Marks Entry'!CM120</f>
        <v>0</v>
      </c>
      <c r="AD118" s="76">
        <f>'Marks Entry'!CN120</f>
        <v>0</v>
      </c>
      <c r="AE118" s="76">
        <f>'Marks Entry'!CO120</f>
        <v>0</v>
      </c>
      <c r="AF118" s="76">
        <f>'Marks Entry'!CP120</f>
        <v>0</v>
      </c>
      <c r="AG118" s="76">
        <f>'Marks Entry'!CQ120</f>
        <v>0</v>
      </c>
      <c r="AH118" s="76">
        <f>'Marks Entry'!CR120</f>
        <v>0</v>
      </c>
      <c r="AI118" s="76">
        <f>'Marks Entry'!CS120</f>
        <v>0</v>
      </c>
      <c r="AJ118" s="76">
        <f>'Marks Entry'!CT120</f>
        <v>0</v>
      </c>
      <c r="AK118" s="76">
        <f>'Marks Entry'!CU120</f>
        <v>0</v>
      </c>
      <c r="AL118" s="78">
        <f>'Marks Entry'!CV120</f>
        <v>0</v>
      </c>
      <c r="AM118" s="77">
        <f>'Marks Entry'!CW120</f>
        <v>0</v>
      </c>
      <c r="AN118" s="76">
        <f>'Marks Entry'!CX120</f>
        <v>0</v>
      </c>
      <c r="AO118" s="76">
        <f>'Marks Entry'!CY120</f>
        <v>0</v>
      </c>
      <c r="AP118" s="76">
        <f>'Marks Entry'!CZ120</f>
        <v>0</v>
      </c>
      <c r="AQ118" s="76">
        <f>'Marks Entry'!DA120</f>
        <v>0</v>
      </c>
      <c r="AR118" s="76">
        <f>'Marks Entry'!DB120</f>
        <v>0</v>
      </c>
      <c r="AS118" s="76">
        <f>'Marks Entry'!DC120</f>
        <v>0</v>
      </c>
      <c r="AT118" s="76">
        <f>'Marks Entry'!DD120</f>
        <v>0</v>
      </c>
      <c r="AU118" s="76">
        <f>'Marks Entry'!DE120</f>
        <v>0</v>
      </c>
      <c r="AV118" s="76">
        <f>'Marks Entry'!DF120</f>
        <v>0</v>
      </c>
      <c r="AW118" s="76">
        <f>'Marks Entry'!DG120</f>
        <v>0</v>
      </c>
      <c r="AX118" s="78">
        <f>'Marks Entry'!DH120</f>
        <v>0</v>
      </c>
      <c r="AY118" s="77">
        <f>'Marks Entry'!DI120</f>
        <v>0</v>
      </c>
      <c r="AZ118" s="76">
        <f>'Marks Entry'!DJ120</f>
        <v>0</v>
      </c>
      <c r="BA118" s="76">
        <f>'Marks Entry'!DK120</f>
        <v>0</v>
      </c>
      <c r="BB118" s="76">
        <f>'Marks Entry'!DL120</f>
        <v>0</v>
      </c>
      <c r="BC118" s="76">
        <f>'Marks Entry'!DM120</f>
        <v>0</v>
      </c>
      <c r="BD118" s="76">
        <f>'Marks Entry'!DN120</f>
        <v>0</v>
      </c>
      <c r="BE118" s="76">
        <f>'Marks Entry'!DO120</f>
        <v>0</v>
      </c>
      <c r="BF118" s="76">
        <f>'Marks Entry'!DP120</f>
        <v>0</v>
      </c>
      <c r="BG118" s="76">
        <f>'Marks Entry'!DQ120</f>
        <v>0</v>
      </c>
      <c r="BH118" s="76">
        <f>'Marks Entry'!DR120</f>
        <v>0</v>
      </c>
      <c r="BI118" s="76">
        <f>'Marks Entry'!DS120</f>
        <v>0</v>
      </c>
      <c r="BJ118" s="78">
        <f>'Marks Entry'!DT120</f>
        <v>0</v>
      </c>
      <c r="BK118" s="77">
        <f>'Marks Entry'!DU120</f>
        <v>0</v>
      </c>
      <c r="BL118" s="76">
        <f>'Marks Entry'!DV120</f>
        <v>0</v>
      </c>
      <c r="BM118" s="76">
        <f>'Marks Entry'!DW120</f>
        <v>0</v>
      </c>
      <c r="BN118" s="76">
        <f>'Marks Entry'!DX120</f>
        <v>0</v>
      </c>
      <c r="BO118" s="76">
        <f>'Marks Entry'!DY120</f>
        <v>0</v>
      </c>
      <c r="BP118" s="76">
        <f>'Marks Entry'!DZ120</f>
        <v>0</v>
      </c>
      <c r="BQ118" s="76">
        <f>'Marks Entry'!EA120</f>
        <v>0</v>
      </c>
      <c r="BR118" s="76">
        <f>'Marks Entry'!EB120</f>
        <v>0</v>
      </c>
      <c r="BS118" s="76">
        <f>'Marks Entry'!EC120</f>
        <v>0</v>
      </c>
      <c r="BT118" s="76">
        <f>'Marks Entry'!ED120</f>
        <v>0</v>
      </c>
      <c r="BU118" s="76">
        <f>'Marks Entry'!EE120</f>
        <v>0</v>
      </c>
      <c r="BV118" s="78">
        <f>'Marks Entry'!EF120</f>
        <v>0</v>
      </c>
      <c r="BW118" s="77">
        <f>IF($BW$2="","",'Marks Entry'!EG120)</f>
        <v>0</v>
      </c>
      <c r="BX118" s="76">
        <f>IF($BW$2="","",'Marks Entry'!EH120)</f>
        <v>0</v>
      </c>
      <c r="BY118" s="76">
        <f>IF($BW$2="","",'Marks Entry'!EI120)</f>
        <v>0</v>
      </c>
      <c r="BZ118" s="76">
        <f>IF($BW$2="","",'Marks Entry'!EJ120)</f>
        <v>0</v>
      </c>
      <c r="CA118" s="76">
        <f>IF($BW$2="","",'Marks Entry'!EK120)</f>
        <v>0</v>
      </c>
      <c r="CB118" s="76">
        <f>IF($BW$2="","",'Marks Entry'!EL120)</f>
        <v>0</v>
      </c>
      <c r="CC118" s="76">
        <f>IF($BW$2="","",'Marks Entry'!EM120)</f>
        <v>0</v>
      </c>
      <c r="CD118" s="76">
        <f>IF($BW$2="","",'Marks Entry'!EN120)</f>
        <v>0</v>
      </c>
      <c r="CE118" s="76">
        <f>IF($BW$2="","",'Marks Entry'!EO120)</f>
        <v>0</v>
      </c>
      <c r="CF118" s="76">
        <f>IF($BW$2="","",'Marks Entry'!EP120)</f>
        <v>0</v>
      </c>
      <c r="CG118" s="76">
        <f>IF($BW$2="","",'Marks Entry'!EQ120)</f>
        <v>0</v>
      </c>
      <c r="CH118" s="78">
        <f>IF($BW$2="","",'Marks Entry'!ER120)</f>
        <v>0</v>
      </c>
      <c r="CI118" s="77" t="str">
        <f>IF($CI$2="","",'Marks Entry'!ES120)</f>
        <v/>
      </c>
      <c r="CJ118" s="76" t="str">
        <f>IF($CI$2="","",'Marks Entry'!ET120)</f>
        <v/>
      </c>
      <c r="CK118" s="76" t="str">
        <f>IF($CI$2="","",'Marks Entry'!EU120)</f>
        <v/>
      </c>
      <c r="CL118" s="76" t="str">
        <f>IF($CI$2="","",'Marks Entry'!EV120)</f>
        <v/>
      </c>
      <c r="CM118" s="76" t="str">
        <f>IF($CI$2="","",'Marks Entry'!EW120)</f>
        <v/>
      </c>
      <c r="CN118" s="76" t="str">
        <f>IF($CI$2="","",'Marks Entry'!EX120)</f>
        <v/>
      </c>
      <c r="CO118" s="76" t="str">
        <f>IF($CI$2="","",'Marks Entry'!EY120)</f>
        <v/>
      </c>
      <c r="CP118" s="76" t="str">
        <f>IF($CI$2="","",'Marks Entry'!EZ120)</f>
        <v/>
      </c>
      <c r="CQ118" s="76" t="str">
        <f>IF($CI$2="","",'Marks Entry'!FA120)</f>
        <v/>
      </c>
      <c r="CR118" s="76" t="str">
        <f>IF($CI$2="","",'Marks Entry'!FB120)</f>
        <v/>
      </c>
      <c r="CS118" s="76" t="str">
        <f>IF($CI$2="","",'Marks Entry'!FC120)</f>
        <v/>
      </c>
      <c r="CT118" s="78" t="str">
        <f>IF($CI$2="","",'Marks Entry'!FD120)</f>
        <v/>
      </c>
      <c r="CU118" s="368">
        <f>'Marks Entry'!BU120</f>
        <v>0</v>
      </c>
      <c r="CV118" s="369">
        <f>'Marks Entry'!BV120</f>
        <v>0</v>
      </c>
      <c r="CW118" s="369">
        <f t="shared" si="36"/>
        <v>0</v>
      </c>
      <c r="CX118" s="102" t="str">
        <f t="shared" si="37"/>
        <v>D</v>
      </c>
      <c r="CY118" s="101">
        <f>'Marks Entry'!BW120</f>
        <v>0</v>
      </c>
      <c r="CZ118" s="102" t="str">
        <f t="shared" si="38"/>
        <v>D</v>
      </c>
      <c r="DA118" s="715"/>
      <c r="DB118" s="47">
        <f t="shared" si="39"/>
        <v>0</v>
      </c>
      <c r="DC118" s="51">
        <f t="shared" si="40"/>
        <v>0</v>
      </c>
      <c r="DD118" s="51">
        <f t="shared" si="41"/>
        <v>0</v>
      </c>
      <c r="DE118" s="52">
        <f t="shared" si="42"/>
        <v>0</v>
      </c>
      <c r="DF118" s="304">
        <f t="shared" si="43"/>
        <v>0</v>
      </c>
      <c r="DG118" s="302">
        <f t="shared" si="44"/>
        <v>0</v>
      </c>
      <c r="DH118" s="302">
        <f t="shared" si="45"/>
        <v>0</v>
      </c>
      <c r="DI118" s="303">
        <f t="shared" si="46"/>
        <v>0</v>
      </c>
      <c r="DJ118" s="47">
        <f t="shared" si="47"/>
        <v>0</v>
      </c>
      <c r="DK118" s="51">
        <f t="shared" si="48"/>
        <v>0</v>
      </c>
      <c r="DL118" s="51">
        <f t="shared" si="49"/>
        <v>0</v>
      </c>
      <c r="DM118" s="52">
        <f t="shared" si="50"/>
        <v>0</v>
      </c>
      <c r="DN118" s="304">
        <f t="shared" si="51"/>
        <v>0</v>
      </c>
      <c r="DO118" s="302">
        <f t="shared" si="52"/>
        <v>0</v>
      </c>
      <c r="DP118" s="302">
        <f t="shared" si="53"/>
        <v>0</v>
      </c>
      <c r="DQ118" s="303">
        <f t="shared" si="54"/>
        <v>0</v>
      </c>
      <c r="DR118" s="47">
        <f t="shared" si="55"/>
        <v>0</v>
      </c>
      <c r="DS118" s="51">
        <f t="shared" si="56"/>
        <v>0</v>
      </c>
      <c r="DT118" s="51">
        <f t="shared" si="57"/>
        <v>0</v>
      </c>
      <c r="DU118" s="354">
        <f t="shared" si="58"/>
        <v>0</v>
      </c>
      <c r="DV118" s="304">
        <f t="shared" si="59"/>
        <v>0</v>
      </c>
      <c r="DW118" s="302">
        <f t="shared" si="60"/>
        <v>0</v>
      </c>
      <c r="DX118" s="302">
        <f t="shared" si="61"/>
        <v>0</v>
      </c>
      <c r="DY118" s="303">
        <f t="shared" si="62"/>
        <v>0</v>
      </c>
      <c r="DZ118" s="47" t="str">
        <f t="shared" si="63"/>
        <v/>
      </c>
      <c r="EA118" s="51" t="str">
        <f t="shared" si="64"/>
        <v/>
      </c>
      <c r="EB118" s="51" t="str">
        <f t="shared" si="65"/>
        <v/>
      </c>
      <c r="EC118" s="52" t="str">
        <f t="shared" si="66"/>
        <v/>
      </c>
      <c r="ED118" s="304">
        <f t="shared" si="67"/>
        <v>0</v>
      </c>
      <c r="EE118" s="306" t="str">
        <f t="shared" si="68"/>
        <v>D</v>
      </c>
      <c r="EF118" s="47">
        <f t="shared" si="69"/>
        <v>0</v>
      </c>
      <c r="EG118" s="48" t="str">
        <f t="shared" si="70"/>
        <v>D</v>
      </c>
      <c r="EH118" s="653"/>
    </row>
    <row r="119" spans="1:138" s="20" customFormat="1" ht="17.25" customHeight="1">
      <c r="A119" s="712"/>
      <c r="B119" s="90">
        <f t="shared" si="71"/>
        <v>0</v>
      </c>
      <c r="C119" s="19">
        <f>'Marks Entry'!D121</f>
        <v>0</v>
      </c>
      <c r="D119" s="19">
        <f>'Marks Entry'!E121</f>
        <v>0</v>
      </c>
      <c r="E119" s="106" t="str">
        <f>'Marks Entry'!F121</f>
        <v/>
      </c>
      <c r="F119" s="19">
        <f>'Marks Entry'!G121</f>
        <v>0</v>
      </c>
      <c r="G119" s="19">
        <f>'Marks Entry'!H121</f>
        <v>0</v>
      </c>
      <c r="H119" s="19">
        <f>'Marks Entry'!I121</f>
        <v>0</v>
      </c>
      <c r="I119" s="19">
        <f>'Marks Entry'!J121</f>
        <v>0</v>
      </c>
      <c r="J119" s="748">
        <f>'Marks Entry'!K121</f>
        <v>0</v>
      </c>
      <c r="K119" s="92" t="str">
        <f>'Marks Entry'!L121</f>
        <v/>
      </c>
      <c r="L119" s="93">
        <f>'Marks Entry'!M121</f>
        <v>0</v>
      </c>
      <c r="M119" s="94" t="str">
        <f>'Marks Entry'!N121</f>
        <v/>
      </c>
      <c r="N119" s="98">
        <f>'Marks Entry'!O121</f>
        <v>0</v>
      </c>
      <c r="O119" s="77">
        <f>'Marks Entry'!BY121</f>
        <v>0</v>
      </c>
      <c r="P119" s="76">
        <f>'Marks Entry'!BZ121</f>
        <v>0</v>
      </c>
      <c r="Q119" s="76">
        <f>'Marks Entry'!CA121</f>
        <v>0</v>
      </c>
      <c r="R119" s="76">
        <f>'Marks Entry'!CB121</f>
        <v>0</v>
      </c>
      <c r="S119" s="76">
        <f>'Marks Entry'!CC121</f>
        <v>0</v>
      </c>
      <c r="T119" s="76">
        <f>'Marks Entry'!CD121</f>
        <v>0</v>
      </c>
      <c r="U119" s="76">
        <f>'Marks Entry'!CE121</f>
        <v>0</v>
      </c>
      <c r="V119" s="76">
        <f>'Marks Entry'!CF121</f>
        <v>0</v>
      </c>
      <c r="W119" s="76">
        <f>'Marks Entry'!CG121</f>
        <v>0</v>
      </c>
      <c r="X119" s="76">
        <f>'Marks Entry'!CH121</f>
        <v>0</v>
      </c>
      <c r="Y119" s="76">
        <f>'Marks Entry'!CI121</f>
        <v>0</v>
      </c>
      <c r="Z119" s="78">
        <f>'Marks Entry'!CJ121</f>
        <v>0</v>
      </c>
      <c r="AA119" s="77">
        <f>'Marks Entry'!CK121</f>
        <v>0</v>
      </c>
      <c r="AB119" s="76">
        <f>'Marks Entry'!CL121</f>
        <v>0</v>
      </c>
      <c r="AC119" s="76">
        <f>'Marks Entry'!CM121</f>
        <v>0</v>
      </c>
      <c r="AD119" s="76">
        <f>'Marks Entry'!CN121</f>
        <v>0</v>
      </c>
      <c r="AE119" s="76">
        <f>'Marks Entry'!CO121</f>
        <v>0</v>
      </c>
      <c r="AF119" s="76">
        <f>'Marks Entry'!CP121</f>
        <v>0</v>
      </c>
      <c r="AG119" s="76">
        <f>'Marks Entry'!CQ121</f>
        <v>0</v>
      </c>
      <c r="AH119" s="76">
        <f>'Marks Entry'!CR121</f>
        <v>0</v>
      </c>
      <c r="AI119" s="76">
        <f>'Marks Entry'!CS121</f>
        <v>0</v>
      </c>
      <c r="AJ119" s="76">
        <f>'Marks Entry'!CT121</f>
        <v>0</v>
      </c>
      <c r="AK119" s="76">
        <f>'Marks Entry'!CU121</f>
        <v>0</v>
      </c>
      <c r="AL119" s="78">
        <f>'Marks Entry'!CV121</f>
        <v>0</v>
      </c>
      <c r="AM119" s="77">
        <f>'Marks Entry'!CW121</f>
        <v>0</v>
      </c>
      <c r="AN119" s="76">
        <f>'Marks Entry'!CX121</f>
        <v>0</v>
      </c>
      <c r="AO119" s="76">
        <f>'Marks Entry'!CY121</f>
        <v>0</v>
      </c>
      <c r="AP119" s="76">
        <f>'Marks Entry'!CZ121</f>
        <v>0</v>
      </c>
      <c r="AQ119" s="76">
        <f>'Marks Entry'!DA121</f>
        <v>0</v>
      </c>
      <c r="AR119" s="76">
        <f>'Marks Entry'!DB121</f>
        <v>0</v>
      </c>
      <c r="AS119" s="76">
        <f>'Marks Entry'!DC121</f>
        <v>0</v>
      </c>
      <c r="AT119" s="76">
        <f>'Marks Entry'!DD121</f>
        <v>0</v>
      </c>
      <c r="AU119" s="76">
        <f>'Marks Entry'!DE121</f>
        <v>0</v>
      </c>
      <c r="AV119" s="76">
        <f>'Marks Entry'!DF121</f>
        <v>0</v>
      </c>
      <c r="AW119" s="76">
        <f>'Marks Entry'!DG121</f>
        <v>0</v>
      </c>
      <c r="AX119" s="78">
        <f>'Marks Entry'!DH121</f>
        <v>0</v>
      </c>
      <c r="AY119" s="77">
        <f>'Marks Entry'!DI121</f>
        <v>0</v>
      </c>
      <c r="AZ119" s="76">
        <f>'Marks Entry'!DJ121</f>
        <v>0</v>
      </c>
      <c r="BA119" s="76">
        <f>'Marks Entry'!DK121</f>
        <v>0</v>
      </c>
      <c r="BB119" s="76">
        <f>'Marks Entry'!DL121</f>
        <v>0</v>
      </c>
      <c r="BC119" s="76">
        <f>'Marks Entry'!DM121</f>
        <v>0</v>
      </c>
      <c r="BD119" s="76">
        <f>'Marks Entry'!DN121</f>
        <v>0</v>
      </c>
      <c r="BE119" s="76">
        <f>'Marks Entry'!DO121</f>
        <v>0</v>
      </c>
      <c r="BF119" s="76">
        <f>'Marks Entry'!DP121</f>
        <v>0</v>
      </c>
      <c r="BG119" s="76">
        <f>'Marks Entry'!DQ121</f>
        <v>0</v>
      </c>
      <c r="BH119" s="76">
        <f>'Marks Entry'!DR121</f>
        <v>0</v>
      </c>
      <c r="BI119" s="76">
        <f>'Marks Entry'!DS121</f>
        <v>0</v>
      </c>
      <c r="BJ119" s="78">
        <f>'Marks Entry'!DT121</f>
        <v>0</v>
      </c>
      <c r="BK119" s="77">
        <f>'Marks Entry'!DU121</f>
        <v>0</v>
      </c>
      <c r="BL119" s="76">
        <f>'Marks Entry'!DV121</f>
        <v>0</v>
      </c>
      <c r="BM119" s="76">
        <f>'Marks Entry'!DW121</f>
        <v>0</v>
      </c>
      <c r="BN119" s="76">
        <f>'Marks Entry'!DX121</f>
        <v>0</v>
      </c>
      <c r="BO119" s="76">
        <f>'Marks Entry'!DY121</f>
        <v>0</v>
      </c>
      <c r="BP119" s="76">
        <f>'Marks Entry'!DZ121</f>
        <v>0</v>
      </c>
      <c r="BQ119" s="76">
        <f>'Marks Entry'!EA121</f>
        <v>0</v>
      </c>
      <c r="BR119" s="76">
        <f>'Marks Entry'!EB121</f>
        <v>0</v>
      </c>
      <c r="BS119" s="76">
        <f>'Marks Entry'!EC121</f>
        <v>0</v>
      </c>
      <c r="BT119" s="76">
        <f>'Marks Entry'!ED121</f>
        <v>0</v>
      </c>
      <c r="BU119" s="76">
        <f>'Marks Entry'!EE121</f>
        <v>0</v>
      </c>
      <c r="BV119" s="78">
        <f>'Marks Entry'!EF121</f>
        <v>0</v>
      </c>
      <c r="BW119" s="77">
        <f>IF($BW$2="","",'Marks Entry'!EG121)</f>
        <v>0</v>
      </c>
      <c r="BX119" s="76">
        <f>IF($BW$2="","",'Marks Entry'!EH121)</f>
        <v>0</v>
      </c>
      <c r="BY119" s="76">
        <f>IF($BW$2="","",'Marks Entry'!EI121)</f>
        <v>0</v>
      </c>
      <c r="BZ119" s="76">
        <f>IF($BW$2="","",'Marks Entry'!EJ121)</f>
        <v>0</v>
      </c>
      <c r="CA119" s="76">
        <f>IF($BW$2="","",'Marks Entry'!EK121)</f>
        <v>0</v>
      </c>
      <c r="CB119" s="76">
        <f>IF($BW$2="","",'Marks Entry'!EL121)</f>
        <v>0</v>
      </c>
      <c r="CC119" s="76">
        <f>IF($BW$2="","",'Marks Entry'!EM121)</f>
        <v>0</v>
      </c>
      <c r="CD119" s="76">
        <f>IF($BW$2="","",'Marks Entry'!EN121)</f>
        <v>0</v>
      </c>
      <c r="CE119" s="76">
        <f>IF($BW$2="","",'Marks Entry'!EO121)</f>
        <v>0</v>
      </c>
      <c r="CF119" s="76">
        <f>IF($BW$2="","",'Marks Entry'!EP121)</f>
        <v>0</v>
      </c>
      <c r="CG119" s="76">
        <f>IF($BW$2="","",'Marks Entry'!EQ121)</f>
        <v>0</v>
      </c>
      <c r="CH119" s="78">
        <f>IF($BW$2="","",'Marks Entry'!ER121)</f>
        <v>0</v>
      </c>
      <c r="CI119" s="77" t="str">
        <f>IF($CI$2="","",'Marks Entry'!ES121)</f>
        <v/>
      </c>
      <c r="CJ119" s="76" t="str">
        <f>IF($CI$2="","",'Marks Entry'!ET121)</f>
        <v/>
      </c>
      <c r="CK119" s="76" t="str">
        <f>IF($CI$2="","",'Marks Entry'!EU121)</f>
        <v/>
      </c>
      <c r="CL119" s="76" t="str">
        <f>IF($CI$2="","",'Marks Entry'!EV121)</f>
        <v/>
      </c>
      <c r="CM119" s="76" t="str">
        <f>IF($CI$2="","",'Marks Entry'!EW121)</f>
        <v/>
      </c>
      <c r="CN119" s="76" t="str">
        <f>IF($CI$2="","",'Marks Entry'!EX121)</f>
        <v/>
      </c>
      <c r="CO119" s="76" t="str">
        <f>IF($CI$2="","",'Marks Entry'!EY121)</f>
        <v/>
      </c>
      <c r="CP119" s="76" t="str">
        <f>IF($CI$2="","",'Marks Entry'!EZ121)</f>
        <v/>
      </c>
      <c r="CQ119" s="76" t="str">
        <f>IF($CI$2="","",'Marks Entry'!FA121)</f>
        <v/>
      </c>
      <c r="CR119" s="76" t="str">
        <f>IF($CI$2="","",'Marks Entry'!FB121)</f>
        <v/>
      </c>
      <c r="CS119" s="76" t="str">
        <f>IF($CI$2="","",'Marks Entry'!FC121)</f>
        <v/>
      </c>
      <c r="CT119" s="78" t="str">
        <f>IF($CI$2="","",'Marks Entry'!FD121)</f>
        <v/>
      </c>
      <c r="CU119" s="368">
        <f>'Marks Entry'!BU121</f>
        <v>0</v>
      </c>
      <c r="CV119" s="369">
        <f>'Marks Entry'!BV121</f>
        <v>0</v>
      </c>
      <c r="CW119" s="369">
        <f t="shared" si="36"/>
        <v>0</v>
      </c>
      <c r="CX119" s="102" t="str">
        <f t="shared" si="37"/>
        <v>D</v>
      </c>
      <c r="CY119" s="101">
        <f>'Marks Entry'!BW121</f>
        <v>0</v>
      </c>
      <c r="CZ119" s="102" t="str">
        <f t="shared" si="38"/>
        <v>D</v>
      </c>
      <c r="DA119" s="715"/>
      <c r="DB119" s="47">
        <f t="shared" si="39"/>
        <v>0</v>
      </c>
      <c r="DC119" s="51">
        <f t="shared" si="40"/>
        <v>0</v>
      </c>
      <c r="DD119" s="51">
        <f t="shared" si="41"/>
        <v>0</v>
      </c>
      <c r="DE119" s="52">
        <f t="shared" si="42"/>
        <v>0</v>
      </c>
      <c r="DF119" s="304">
        <f t="shared" si="43"/>
        <v>0</v>
      </c>
      <c r="DG119" s="302">
        <f t="shared" si="44"/>
        <v>0</v>
      </c>
      <c r="DH119" s="302">
        <f t="shared" si="45"/>
        <v>0</v>
      </c>
      <c r="DI119" s="303">
        <f t="shared" si="46"/>
        <v>0</v>
      </c>
      <c r="DJ119" s="47">
        <f t="shared" si="47"/>
        <v>0</v>
      </c>
      <c r="DK119" s="51">
        <f t="shared" si="48"/>
        <v>0</v>
      </c>
      <c r="DL119" s="51">
        <f t="shared" si="49"/>
        <v>0</v>
      </c>
      <c r="DM119" s="52">
        <f t="shared" si="50"/>
        <v>0</v>
      </c>
      <c r="DN119" s="304">
        <f t="shared" si="51"/>
        <v>0</v>
      </c>
      <c r="DO119" s="302">
        <f t="shared" si="52"/>
        <v>0</v>
      </c>
      <c r="DP119" s="302">
        <f t="shared" si="53"/>
        <v>0</v>
      </c>
      <c r="DQ119" s="303">
        <f t="shared" si="54"/>
        <v>0</v>
      </c>
      <c r="DR119" s="47">
        <f t="shared" si="55"/>
        <v>0</v>
      </c>
      <c r="DS119" s="51">
        <f t="shared" si="56"/>
        <v>0</v>
      </c>
      <c r="DT119" s="51">
        <f t="shared" si="57"/>
        <v>0</v>
      </c>
      <c r="DU119" s="354">
        <f t="shared" si="58"/>
        <v>0</v>
      </c>
      <c r="DV119" s="304">
        <f t="shared" si="59"/>
        <v>0</v>
      </c>
      <c r="DW119" s="302">
        <f t="shared" si="60"/>
        <v>0</v>
      </c>
      <c r="DX119" s="302">
        <f t="shared" si="61"/>
        <v>0</v>
      </c>
      <c r="DY119" s="303">
        <f t="shared" si="62"/>
        <v>0</v>
      </c>
      <c r="DZ119" s="47" t="str">
        <f t="shared" si="63"/>
        <v/>
      </c>
      <c r="EA119" s="51" t="str">
        <f t="shared" si="64"/>
        <v/>
      </c>
      <c r="EB119" s="51" t="str">
        <f t="shared" si="65"/>
        <v/>
      </c>
      <c r="EC119" s="52" t="str">
        <f t="shared" si="66"/>
        <v/>
      </c>
      <c r="ED119" s="304">
        <f t="shared" si="67"/>
        <v>0</v>
      </c>
      <c r="EE119" s="306" t="str">
        <f t="shared" si="68"/>
        <v>D</v>
      </c>
      <c r="EF119" s="47">
        <f t="shared" si="69"/>
        <v>0</v>
      </c>
      <c r="EG119" s="48" t="str">
        <f t="shared" si="70"/>
        <v>D</v>
      </c>
      <c r="EH119" s="653"/>
    </row>
    <row r="120" spans="1:138" s="20" customFormat="1" ht="17.25" customHeight="1">
      <c r="A120" s="712"/>
      <c r="B120" s="90">
        <f t="shared" si="71"/>
        <v>0</v>
      </c>
      <c r="C120" s="19">
        <f>'Marks Entry'!D122</f>
        <v>0</v>
      </c>
      <c r="D120" s="19">
        <f>'Marks Entry'!E122</f>
        <v>0</v>
      </c>
      <c r="E120" s="106" t="str">
        <f>'Marks Entry'!F122</f>
        <v/>
      </c>
      <c r="F120" s="19">
        <f>'Marks Entry'!G122</f>
        <v>0</v>
      </c>
      <c r="G120" s="19">
        <f>'Marks Entry'!H122</f>
        <v>0</v>
      </c>
      <c r="H120" s="19">
        <f>'Marks Entry'!I122</f>
        <v>0</v>
      </c>
      <c r="I120" s="19">
        <f>'Marks Entry'!J122</f>
        <v>0</v>
      </c>
      <c r="J120" s="748">
        <f>'Marks Entry'!K122</f>
        <v>0</v>
      </c>
      <c r="K120" s="92" t="str">
        <f>'Marks Entry'!L122</f>
        <v/>
      </c>
      <c r="L120" s="93">
        <f>'Marks Entry'!M122</f>
        <v>0</v>
      </c>
      <c r="M120" s="94" t="str">
        <f>'Marks Entry'!N122</f>
        <v/>
      </c>
      <c r="N120" s="98">
        <f>'Marks Entry'!O122</f>
        <v>0</v>
      </c>
      <c r="O120" s="77">
        <f>'Marks Entry'!BY122</f>
        <v>0</v>
      </c>
      <c r="P120" s="76">
        <f>'Marks Entry'!BZ122</f>
        <v>0</v>
      </c>
      <c r="Q120" s="76">
        <f>'Marks Entry'!CA122</f>
        <v>0</v>
      </c>
      <c r="R120" s="76">
        <f>'Marks Entry'!CB122</f>
        <v>0</v>
      </c>
      <c r="S120" s="76">
        <f>'Marks Entry'!CC122</f>
        <v>0</v>
      </c>
      <c r="T120" s="76">
        <f>'Marks Entry'!CD122</f>
        <v>0</v>
      </c>
      <c r="U120" s="76">
        <f>'Marks Entry'!CE122</f>
        <v>0</v>
      </c>
      <c r="V120" s="76">
        <f>'Marks Entry'!CF122</f>
        <v>0</v>
      </c>
      <c r="W120" s="76">
        <f>'Marks Entry'!CG122</f>
        <v>0</v>
      </c>
      <c r="X120" s="76">
        <f>'Marks Entry'!CH122</f>
        <v>0</v>
      </c>
      <c r="Y120" s="76">
        <f>'Marks Entry'!CI122</f>
        <v>0</v>
      </c>
      <c r="Z120" s="78">
        <f>'Marks Entry'!CJ122</f>
        <v>0</v>
      </c>
      <c r="AA120" s="77">
        <f>'Marks Entry'!CK122</f>
        <v>0</v>
      </c>
      <c r="AB120" s="76">
        <f>'Marks Entry'!CL122</f>
        <v>0</v>
      </c>
      <c r="AC120" s="76">
        <f>'Marks Entry'!CM122</f>
        <v>0</v>
      </c>
      <c r="AD120" s="76">
        <f>'Marks Entry'!CN122</f>
        <v>0</v>
      </c>
      <c r="AE120" s="76">
        <f>'Marks Entry'!CO122</f>
        <v>0</v>
      </c>
      <c r="AF120" s="76">
        <f>'Marks Entry'!CP122</f>
        <v>0</v>
      </c>
      <c r="AG120" s="76">
        <f>'Marks Entry'!CQ122</f>
        <v>0</v>
      </c>
      <c r="AH120" s="76">
        <f>'Marks Entry'!CR122</f>
        <v>0</v>
      </c>
      <c r="AI120" s="76">
        <f>'Marks Entry'!CS122</f>
        <v>0</v>
      </c>
      <c r="AJ120" s="76">
        <f>'Marks Entry'!CT122</f>
        <v>0</v>
      </c>
      <c r="AK120" s="76">
        <f>'Marks Entry'!CU122</f>
        <v>0</v>
      </c>
      <c r="AL120" s="78">
        <f>'Marks Entry'!CV122</f>
        <v>0</v>
      </c>
      <c r="AM120" s="77">
        <f>'Marks Entry'!CW122</f>
        <v>0</v>
      </c>
      <c r="AN120" s="76">
        <f>'Marks Entry'!CX122</f>
        <v>0</v>
      </c>
      <c r="AO120" s="76">
        <f>'Marks Entry'!CY122</f>
        <v>0</v>
      </c>
      <c r="AP120" s="76">
        <f>'Marks Entry'!CZ122</f>
        <v>0</v>
      </c>
      <c r="AQ120" s="76">
        <f>'Marks Entry'!DA122</f>
        <v>0</v>
      </c>
      <c r="AR120" s="76">
        <f>'Marks Entry'!DB122</f>
        <v>0</v>
      </c>
      <c r="AS120" s="76">
        <f>'Marks Entry'!DC122</f>
        <v>0</v>
      </c>
      <c r="AT120" s="76">
        <f>'Marks Entry'!DD122</f>
        <v>0</v>
      </c>
      <c r="AU120" s="76">
        <f>'Marks Entry'!DE122</f>
        <v>0</v>
      </c>
      <c r="AV120" s="76">
        <f>'Marks Entry'!DF122</f>
        <v>0</v>
      </c>
      <c r="AW120" s="76">
        <f>'Marks Entry'!DG122</f>
        <v>0</v>
      </c>
      <c r="AX120" s="78">
        <f>'Marks Entry'!DH122</f>
        <v>0</v>
      </c>
      <c r="AY120" s="77">
        <f>'Marks Entry'!DI122</f>
        <v>0</v>
      </c>
      <c r="AZ120" s="76">
        <f>'Marks Entry'!DJ122</f>
        <v>0</v>
      </c>
      <c r="BA120" s="76">
        <f>'Marks Entry'!DK122</f>
        <v>0</v>
      </c>
      <c r="BB120" s="76">
        <f>'Marks Entry'!DL122</f>
        <v>0</v>
      </c>
      <c r="BC120" s="76">
        <f>'Marks Entry'!DM122</f>
        <v>0</v>
      </c>
      <c r="BD120" s="76">
        <f>'Marks Entry'!DN122</f>
        <v>0</v>
      </c>
      <c r="BE120" s="76">
        <f>'Marks Entry'!DO122</f>
        <v>0</v>
      </c>
      <c r="BF120" s="76">
        <f>'Marks Entry'!DP122</f>
        <v>0</v>
      </c>
      <c r="BG120" s="76">
        <f>'Marks Entry'!DQ122</f>
        <v>0</v>
      </c>
      <c r="BH120" s="76">
        <f>'Marks Entry'!DR122</f>
        <v>0</v>
      </c>
      <c r="BI120" s="76">
        <f>'Marks Entry'!DS122</f>
        <v>0</v>
      </c>
      <c r="BJ120" s="78">
        <f>'Marks Entry'!DT122</f>
        <v>0</v>
      </c>
      <c r="BK120" s="77">
        <f>'Marks Entry'!DU122</f>
        <v>0</v>
      </c>
      <c r="BL120" s="76">
        <f>'Marks Entry'!DV122</f>
        <v>0</v>
      </c>
      <c r="BM120" s="76">
        <f>'Marks Entry'!DW122</f>
        <v>0</v>
      </c>
      <c r="BN120" s="76">
        <f>'Marks Entry'!DX122</f>
        <v>0</v>
      </c>
      <c r="BO120" s="76">
        <f>'Marks Entry'!DY122</f>
        <v>0</v>
      </c>
      <c r="BP120" s="76">
        <f>'Marks Entry'!DZ122</f>
        <v>0</v>
      </c>
      <c r="BQ120" s="76">
        <f>'Marks Entry'!EA122</f>
        <v>0</v>
      </c>
      <c r="BR120" s="76">
        <f>'Marks Entry'!EB122</f>
        <v>0</v>
      </c>
      <c r="BS120" s="76">
        <f>'Marks Entry'!EC122</f>
        <v>0</v>
      </c>
      <c r="BT120" s="76">
        <f>'Marks Entry'!ED122</f>
        <v>0</v>
      </c>
      <c r="BU120" s="76">
        <f>'Marks Entry'!EE122</f>
        <v>0</v>
      </c>
      <c r="BV120" s="78">
        <f>'Marks Entry'!EF122</f>
        <v>0</v>
      </c>
      <c r="BW120" s="77">
        <f>IF($BW$2="","",'Marks Entry'!EG122)</f>
        <v>0</v>
      </c>
      <c r="BX120" s="76">
        <f>IF($BW$2="","",'Marks Entry'!EH122)</f>
        <v>0</v>
      </c>
      <c r="BY120" s="76">
        <f>IF($BW$2="","",'Marks Entry'!EI122)</f>
        <v>0</v>
      </c>
      <c r="BZ120" s="76">
        <f>IF($BW$2="","",'Marks Entry'!EJ122)</f>
        <v>0</v>
      </c>
      <c r="CA120" s="76">
        <f>IF($BW$2="","",'Marks Entry'!EK122)</f>
        <v>0</v>
      </c>
      <c r="CB120" s="76">
        <f>IF($BW$2="","",'Marks Entry'!EL122)</f>
        <v>0</v>
      </c>
      <c r="CC120" s="76">
        <f>IF($BW$2="","",'Marks Entry'!EM122)</f>
        <v>0</v>
      </c>
      <c r="CD120" s="76">
        <f>IF($BW$2="","",'Marks Entry'!EN122)</f>
        <v>0</v>
      </c>
      <c r="CE120" s="76">
        <f>IF($BW$2="","",'Marks Entry'!EO122)</f>
        <v>0</v>
      </c>
      <c r="CF120" s="76">
        <f>IF($BW$2="","",'Marks Entry'!EP122)</f>
        <v>0</v>
      </c>
      <c r="CG120" s="76">
        <f>IF($BW$2="","",'Marks Entry'!EQ122)</f>
        <v>0</v>
      </c>
      <c r="CH120" s="78">
        <f>IF($BW$2="","",'Marks Entry'!ER122)</f>
        <v>0</v>
      </c>
      <c r="CI120" s="77" t="str">
        <f>IF($CI$2="","",'Marks Entry'!ES122)</f>
        <v/>
      </c>
      <c r="CJ120" s="76" t="str">
        <f>IF($CI$2="","",'Marks Entry'!ET122)</f>
        <v/>
      </c>
      <c r="CK120" s="76" t="str">
        <f>IF($CI$2="","",'Marks Entry'!EU122)</f>
        <v/>
      </c>
      <c r="CL120" s="76" t="str">
        <f>IF($CI$2="","",'Marks Entry'!EV122)</f>
        <v/>
      </c>
      <c r="CM120" s="76" t="str">
        <f>IF($CI$2="","",'Marks Entry'!EW122)</f>
        <v/>
      </c>
      <c r="CN120" s="76" t="str">
        <f>IF($CI$2="","",'Marks Entry'!EX122)</f>
        <v/>
      </c>
      <c r="CO120" s="76" t="str">
        <f>IF($CI$2="","",'Marks Entry'!EY122)</f>
        <v/>
      </c>
      <c r="CP120" s="76" t="str">
        <f>IF($CI$2="","",'Marks Entry'!EZ122)</f>
        <v/>
      </c>
      <c r="CQ120" s="76" t="str">
        <f>IF($CI$2="","",'Marks Entry'!FA122)</f>
        <v/>
      </c>
      <c r="CR120" s="76" t="str">
        <f>IF($CI$2="","",'Marks Entry'!FB122)</f>
        <v/>
      </c>
      <c r="CS120" s="76" t="str">
        <f>IF($CI$2="","",'Marks Entry'!FC122)</f>
        <v/>
      </c>
      <c r="CT120" s="78" t="str">
        <f>IF($CI$2="","",'Marks Entry'!FD122)</f>
        <v/>
      </c>
      <c r="CU120" s="368">
        <f>'Marks Entry'!BU122</f>
        <v>0</v>
      </c>
      <c r="CV120" s="369">
        <f>'Marks Entry'!BV122</f>
        <v>0</v>
      </c>
      <c r="CW120" s="369">
        <f t="shared" si="36"/>
        <v>0</v>
      </c>
      <c r="CX120" s="102" t="str">
        <f t="shared" si="37"/>
        <v>D</v>
      </c>
      <c r="CY120" s="101">
        <f>'Marks Entry'!BW122</f>
        <v>0</v>
      </c>
      <c r="CZ120" s="102" t="str">
        <f t="shared" si="38"/>
        <v>D</v>
      </c>
      <c r="DA120" s="715"/>
      <c r="DB120" s="47">
        <f t="shared" si="39"/>
        <v>0</v>
      </c>
      <c r="DC120" s="51">
        <f t="shared" si="40"/>
        <v>0</v>
      </c>
      <c r="DD120" s="51">
        <f t="shared" si="41"/>
        <v>0</v>
      </c>
      <c r="DE120" s="52">
        <f t="shared" si="42"/>
        <v>0</v>
      </c>
      <c r="DF120" s="304">
        <f t="shared" si="43"/>
        <v>0</v>
      </c>
      <c r="DG120" s="302">
        <f t="shared" si="44"/>
        <v>0</v>
      </c>
      <c r="DH120" s="302">
        <f t="shared" si="45"/>
        <v>0</v>
      </c>
      <c r="DI120" s="303">
        <f t="shared" si="46"/>
        <v>0</v>
      </c>
      <c r="DJ120" s="47">
        <f t="shared" si="47"/>
        <v>0</v>
      </c>
      <c r="DK120" s="51">
        <f t="shared" si="48"/>
        <v>0</v>
      </c>
      <c r="DL120" s="51">
        <f t="shared" si="49"/>
        <v>0</v>
      </c>
      <c r="DM120" s="52">
        <f t="shared" si="50"/>
        <v>0</v>
      </c>
      <c r="DN120" s="304">
        <f t="shared" si="51"/>
        <v>0</v>
      </c>
      <c r="DO120" s="302">
        <f t="shared" si="52"/>
        <v>0</v>
      </c>
      <c r="DP120" s="302">
        <f t="shared" si="53"/>
        <v>0</v>
      </c>
      <c r="DQ120" s="303">
        <f t="shared" si="54"/>
        <v>0</v>
      </c>
      <c r="DR120" s="47">
        <f t="shared" si="55"/>
        <v>0</v>
      </c>
      <c r="DS120" s="51">
        <f t="shared" si="56"/>
        <v>0</v>
      </c>
      <c r="DT120" s="51">
        <f t="shared" si="57"/>
        <v>0</v>
      </c>
      <c r="DU120" s="354">
        <f t="shared" si="58"/>
        <v>0</v>
      </c>
      <c r="DV120" s="304">
        <f t="shared" si="59"/>
        <v>0</v>
      </c>
      <c r="DW120" s="302">
        <f t="shared" si="60"/>
        <v>0</v>
      </c>
      <c r="DX120" s="302">
        <f t="shared" si="61"/>
        <v>0</v>
      </c>
      <c r="DY120" s="303">
        <f t="shared" si="62"/>
        <v>0</v>
      </c>
      <c r="DZ120" s="47" t="str">
        <f t="shared" si="63"/>
        <v/>
      </c>
      <c r="EA120" s="51" t="str">
        <f t="shared" si="64"/>
        <v/>
      </c>
      <c r="EB120" s="51" t="str">
        <f t="shared" si="65"/>
        <v/>
      </c>
      <c r="EC120" s="52" t="str">
        <f t="shared" si="66"/>
        <v/>
      </c>
      <c r="ED120" s="304">
        <f t="shared" si="67"/>
        <v>0</v>
      </c>
      <c r="EE120" s="306" t="str">
        <f t="shared" si="68"/>
        <v>D</v>
      </c>
      <c r="EF120" s="47">
        <f t="shared" si="69"/>
        <v>0</v>
      </c>
      <c r="EG120" s="48" t="str">
        <f t="shared" si="70"/>
        <v>D</v>
      </c>
      <c r="EH120" s="653"/>
    </row>
    <row r="121" spans="1:138" s="20" customFormat="1" ht="17.25" customHeight="1">
      <c r="A121" s="712"/>
      <c r="B121" s="90">
        <f t="shared" si="71"/>
        <v>0</v>
      </c>
      <c r="C121" s="19">
        <f>'Marks Entry'!D123</f>
        <v>0</v>
      </c>
      <c r="D121" s="19">
        <f>'Marks Entry'!E123</f>
        <v>0</v>
      </c>
      <c r="E121" s="106" t="str">
        <f>'Marks Entry'!F123</f>
        <v/>
      </c>
      <c r="F121" s="19">
        <f>'Marks Entry'!G123</f>
        <v>0</v>
      </c>
      <c r="G121" s="19">
        <f>'Marks Entry'!H123</f>
        <v>0</v>
      </c>
      <c r="H121" s="19">
        <f>'Marks Entry'!I123</f>
        <v>0</v>
      </c>
      <c r="I121" s="19">
        <f>'Marks Entry'!J123</f>
        <v>0</v>
      </c>
      <c r="J121" s="748">
        <f>'Marks Entry'!K123</f>
        <v>0</v>
      </c>
      <c r="K121" s="92" t="str">
        <f>'Marks Entry'!L123</f>
        <v/>
      </c>
      <c r="L121" s="93">
        <f>'Marks Entry'!M123</f>
        <v>0</v>
      </c>
      <c r="M121" s="94" t="str">
        <f>'Marks Entry'!N123</f>
        <v/>
      </c>
      <c r="N121" s="98">
        <f>'Marks Entry'!O123</f>
        <v>0</v>
      </c>
      <c r="O121" s="77">
        <f>'Marks Entry'!BY123</f>
        <v>0</v>
      </c>
      <c r="P121" s="76">
        <f>'Marks Entry'!BZ123</f>
        <v>0</v>
      </c>
      <c r="Q121" s="76">
        <f>'Marks Entry'!CA123</f>
        <v>0</v>
      </c>
      <c r="R121" s="76">
        <f>'Marks Entry'!CB123</f>
        <v>0</v>
      </c>
      <c r="S121" s="76">
        <f>'Marks Entry'!CC123</f>
        <v>0</v>
      </c>
      <c r="T121" s="76">
        <f>'Marks Entry'!CD123</f>
        <v>0</v>
      </c>
      <c r="U121" s="76">
        <f>'Marks Entry'!CE123</f>
        <v>0</v>
      </c>
      <c r="V121" s="76">
        <f>'Marks Entry'!CF123</f>
        <v>0</v>
      </c>
      <c r="W121" s="76">
        <f>'Marks Entry'!CG123</f>
        <v>0</v>
      </c>
      <c r="X121" s="76">
        <f>'Marks Entry'!CH123</f>
        <v>0</v>
      </c>
      <c r="Y121" s="76">
        <f>'Marks Entry'!CI123</f>
        <v>0</v>
      </c>
      <c r="Z121" s="78">
        <f>'Marks Entry'!CJ123</f>
        <v>0</v>
      </c>
      <c r="AA121" s="77">
        <f>'Marks Entry'!CK123</f>
        <v>0</v>
      </c>
      <c r="AB121" s="76">
        <f>'Marks Entry'!CL123</f>
        <v>0</v>
      </c>
      <c r="AC121" s="76">
        <f>'Marks Entry'!CM123</f>
        <v>0</v>
      </c>
      <c r="AD121" s="76">
        <f>'Marks Entry'!CN123</f>
        <v>0</v>
      </c>
      <c r="AE121" s="76">
        <f>'Marks Entry'!CO123</f>
        <v>0</v>
      </c>
      <c r="AF121" s="76">
        <f>'Marks Entry'!CP123</f>
        <v>0</v>
      </c>
      <c r="AG121" s="76">
        <f>'Marks Entry'!CQ123</f>
        <v>0</v>
      </c>
      <c r="AH121" s="76">
        <f>'Marks Entry'!CR123</f>
        <v>0</v>
      </c>
      <c r="AI121" s="76">
        <f>'Marks Entry'!CS123</f>
        <v>0</v>
      </c>
      <c r="AJ121" s="76">
        <f>'Marks Entry'!CT123</f>
        <v>0</v>
      </c>
      <c r="AK121" s="76">
        <f>'Marks Entry'!CU123</f>
        <v>0</v>
      </c>
      <c r="AL121" s="78">
        <f>'Marks Entry'!CV123</f>
        <v>0</v>
      </c>
      <c r="AM121" s="77">
        <f>'Marks Entry'!CW123</f>
        <v>0</v>
      </c>
      <c r="AN121" s="76">
        <f>'Marks Entry'!CX123</f>
        <v>0</v>
      </c>
      <c r="AO121" s="76">
        <f>'Marks Entry'!CY123</f>
        <v>0</v>
      </c>
      <c r="AP121" s="76">
        <f>'Marks Entry'!CZ123</f>
        <v>0</v>
      </c>
      <c r="AQ121" s="76">
        <f>'Marks Entry'!DA123</f>
        <v>0</v>
      </c>
      <c r="AR121" s="76">
        <f>'Marks Entry'!DB123</f>
        <v>0</v>
      </c>
      <c r="AS121" s="76">
        <f>'Marks Entry'!DC123</f>
        <v>0</v>
      </c>
      <c r="AT121" s="76">
        <f>'Marks Entry'!DD123</f>
        <v>0</v>
      </c>
      <c r="AU121" s="76">
        <f>'Marks Entry'!DE123</f>
        <v>0</v>
      </c>
      <c r="AV121" s="76">
        <f>'Marks Entry'!DF123</f>
        <v>0</v>
      </c>
      <c r="AW121" s="76">
        <f>'Marks Entry'!DG123</f>
        <v>0</v>
      </c>
      <c r="AX121" s="78">
        <f>'Marks Entry'!DH123</f>
        <v>0</v>
      </c>
      <c r="AY121" s="77">
        <f>'Marks Entry'!DI123</f>
        <v>0</v>
      </c>
      <c r="AZ121" s="76">
        <f>'Marks Entry'!DJ123</f>
        <v>0</v>
      </c>
      <c r="BA121" s="76">
        <f>'Marks Entry'!DK123</f>
        <v>0</v>
      </c>
      <c r="BB121" s="76">
        <f>'Marks Entry'!DL123</f>
        <v>0</v>
      </c>
      <c r="BC121" s="76">
        <f>'Marks Entry'!DM123</f>
        <v>0</v>
      </c>
      <c r="BD121" s="76">
        <f>'Marks Entry'!DN123</f>
        <v>0</v>
      </c>
      <c r="BE121" s="76">
        <f>'Marks Entry'!DO123</f>
        <v>0</v>
      </c>
      <c r="BF121" s="76">
        <f>'Marks Entry'!DP123</f>
        <v>0</v>
      </c>
      <c r="BG121" s="76">
        <f>'Marks Entry'!DQ123</f>
        <v>0</v>
      </c>
      <c r="BH121" s="76">
        <f>'Marks Entry'!DR123</f>
        <v>0</v>
      </c>
      <c r="BI121" s="76">
        <f>'Marks Entry'!DS123</f>
        <v>0</v>
      </c>
      <c r="BJ121" s="78">
        <f>'Marks Entry'!DT123</f>
        <v>0</v>
      </c>
      <c r="BK121" s="77">
        <f>'Marks Entry'!DU123</f>
        <v>0</v>
      </c>
      <c r="BL121" s="76">
        <f>'Marks Entry'!DV123</f>
        <v>0</v>
      </c>
      <c r="BM121" s="76">
        <f>'Marks Entry'!DW123</f>
        <v>0</v>
      </c>
      <c r="BN121" s="76">
        <f>'Marks Entry'!DX123</f>
        <v>0</v>
      </c>
      <c r="BO121" s="76">
        <f>'Marks Entry'!DY123</f>
        <v>0</v>
      </c>
      <c r="BP121" s="76">
        <f>'Marks Entry'!DZ123</f>
        <v>0</v>
      </c>
      <c r="BQ121" s="76">
        <f>'Marks Entry'!EA123</f>
        <v>0</v>
      </c>
      <c r="BR121" s="76">
        <f>'Marks Entry'!EB123</f>
        <v>0</v>
      </c>
      <c r="BS121" s="76">
        <f>'Marks Entry'!EC123</f>
        <v>0</v>
      </c>
      <c r="BT121" s="76">
        <f>'Marks Entry'!ED123</f>
        <v>0</v>
      </c>
      <c r="BU121" s="76">
        <f>'Marks Entry'!EE123</f>
        <v>0</v>
      </c>
      <c r="BV121" s="78">
        <f>'Marks Entry'!EF123</f>
        <v>0</v>
      </c>
      <c r="BW121" s="77">
        <f>IF($BW$2="","",'Marks Entry'!EG123)</f>
        <v>0</v>
      </c>
      <c r="BX121" s="76">
        <f>IF($BW$2="","",'Marks Entry'!EH123)</f>
        <v>0</v>
      </c>
      <c r="BY121" s="76">
        <f>IF($BW$2="","",'Marks Entry'!EI123)</f>
        <v>0</v>
      </c>
      <c r="BZ121" s="76">
        <f>IF($BW$2="","",'Marks Entry'!EJ123)</f>
        <v>0</v>
      </c>
      <c r="CA121" s="76">
        <f>IF($BW$2="","",'Marks Entry'!EK123)</f>
        <v>0</v>
      </c>
      <c r="CB121" s="76">
        <f>IF($BW$2="","",'Marks Entry'!EL123)</f>
        <v>0</v>
      </c>
      <c r="CC121" s="76">
        <f>IF($BW$2="","",'Marks Entry'!EM123)</f>
        <v>0</v>
      </c>
      <c r="CD121" s="76">
        <f>IF($BW$2="","",'Marks Entry'!EN123)</f>
        <v>0</v>
      </c>
      <c r="CE121" s="76">
        <f>IF($BW$2="","",'Marks Entry'!EO123)</f>
        <v>0</v>
      </c>
      <c r="CF121" s="76">
        <f>IF($BW$2="","",'Marks Entry'!EP123)</f>
        <v>0</v>
      </c>
      <c r="CG121" s="76">
        <f>IF($BW$2="","",'Marks Entry'!EQ123)</f>
        <v>0</v>
      </c>
      <c r="CH121" s="78">
        <f>IF($BW$2="","",'Marks Entry'!ER123)</f>
        <v>0</v>
      </c>
      <c r="CI121" s="77" t="str">
        <f>IF($CI$2="","",'Marks Entry'!ES123)</f>
        <v/>
      </c>
      <c r="CJ121" s="76" t="str">
        <f>IF($CI$2="","",'Marks Entry'!ET123)</f>
        <v/>
      </c>
      <c r="CK121" s="76" t="str">
        <f>IF($CI$2="","",'Marks Entry'!EU123)</f>
        <v/>
      </c>
      <c r="CL121" s="76" t="str">
        <f>IF($CI$2="","",'Marks Entry'!EV123)</f>
        <v/>
      </c>
      <c r="CM121" s="76" t="str">
        <f>IF($CI$2="","",'Marks Entry'!EW123)</f>
        <v/>
      </c>
      <c r="CN121" s="76" t="str">
        <f>IF($CI$2="","",'Marks Entry'!EX123)</f>
        <v/>
      </c>
      <c r="CO121" s="76" t="str">
        <f>IF($CI$2="","",'Marks Entry'!EY123)</f>
        <v/>
      </c>
      <c r="CP121" s="76" t="str">
        <f>IF($CI$2="","",'Marks Entry'!EZ123)</f>
        <v/>
      </c>
      <c r="CQ121" s="76" t="str">
        <f>IF($CI$2="","",'Marks Entry'!FA123)</f>
        <v/>
      </c>
      <c r="CR121" s="76" t="str">
        <f>IF($CI$2="","",'Marks Entry'!FB123)</f>
        <v/>
      </c>
      <c r="CS121" s="76" t="str">
        <f>IF($CI$2="","",'Marks Entry'!FC123)</f>
        <v/>
      </c>
      <c r="CT121" s="78" t="str">
        <f>IF($CI$2="","",'Marks Entry'!FD123)</f>
        <v/>
      </c>
      <c r="CU121" s="368">
        <f>'Marks Entry'!BU123</f>
        <v>0</v>
      </c>
      <c r="CV121" s="369">
        <f>'Marks Entry'!BV123</f>
        <v>0</v>
      </c>
      <c r="CW121" s="369">
        <f t="shared" si="36"/>
        <v>0</v>
      </c>
      <c r="CX121" s="102" t="str">
        <f t="shared" si="37"/>
        <v>D</v>
      </c>
      <c r="CY121" s="101">
        <f>'Marks Entry'!BW123</f>
        <v>0</v>
      </c>
      <c r="CZ121" s="102" t="str">
        <f t="shared" si="38"/>
        <v>D</v>
      </c>
      <c r="DA121" s="715"/>
      <c r="DB121" s="47">
        <f t="shared" si="39"/>
        <v>0</v>
      </c>
      <c r="DC121" s="51">
        <f t="shared" si="40"/>
        <v>0</v>
      </c>
      <c r="DD121" s="51">
        <f t="shared" si="41"/>
        <v>0</v>
      </c>
      <c r="DE121" s="52">
        <f t="shared" si="42"/>
        <v>0</v>
      </c>
      <c r="DF121" s="304">
        <f t="shared" si="43"/>
        <v>0</v>
      </c>
      <c r="DG121" s="302">
        <f t="shared" si="44"/>
        <v>0</v>
      </c>
      <c r="DH121" s="302">
        <f t="shared" si="45"/>
        <v>0</v>
      </c>
      <c r="DI121" s="303">
        <f t="shared" si="46"/>
        <v>0</v>
      </c>
      <c r="DJ121" s="47">
        <f t="shared" si="47"/>
        <v>0</v>
      </c>
      <c r="DK121" s="51">
        <f t="shared" si="48"/>
        <v>0</v>
      </c>
      <c r="DL121" s="51">
        <f t="shared" si="49"/>
        <v>0</v>
      </c>
      <c r="DM121" s="52">
        <f t="shared" si="50"/>
        <v>0</v>
      </c>
      <c r="DN121" s="304">
        <f t="shared" si="51"/>
        <v>0</v>
      </c>
      <c r="DO121" s="302">
        <f t="shared" si="52"/>
        <v>0</v>
      </c>
      <c r="DP121" s="302">
        <f t="shared" si="53"/>
        <v>0</v>
      </c>
      <c r="DQ121" s="303">
        <f t="shared" si="54"/>
        <v>0</v>
      </c>
      <c r="DR121" s="47">
        <f t="shared" si="55"/>
        <v>0</v>
      </c>
      <c r="DS121" s="51">
        <f t="shared" si="56"/>
        <v>0</v>
      </c>
      <c r="DT121" s="51">
        <f t="shared" si="57"/>
        <v>0</v>
      </c>
      <c r="DU121" s="354">
        <f t="shared" si="58"/>
        <v>0</v>
      </c>
      <c r="DV121" s="304">
        <f t="shared" si="59"/>
        <v>0</v>
      </c>
      <c r="DW121" s="302">
        <f t="shared" si="60"/>
        <v>0</v>
      </c>
      <c r="DX121" s="302">
        <f t="shared" si="61"/>
        <v>0</v>
      </c>
      <c r="DY121" s="303">
        <f t="shared" si="62"/>
        <v>0</v>
      </c>
      <c r="DZ121" s="47" t="str">
        <f t="shared" si="63"/>
        <v/>
      </c>
      <c r="EA121" s="51" t="str">
        <f t="shared" si="64"/>
        <v/>
      </c>
      <c r="EB121" s="51" t="str">
        <f t="shared" si="65"/>
        <v/>
      </c>
      <c r="EC121" s="52" t="str">
        <f t="shared" si="66"/>
        <v/>
      </c>
      <c r="ED121" s="304">
        <f t="shared" si="67"/>
        <v>0</v>
      </c>
      <c r="EE121" s="306" t="str">
        <f t="shared" si="68"/>
        <v>D</v>
      </c>
      <c r="EF121" s="47">
        <f t="shared" si="69"/>
        <v>0</v>
      </c>
      <c r="EG121" s="48" t="str">
        <f t="shared" si="70"/>
        <v>D</v>
      </c>
      <c r="EH121" s="653"/>
    </row>
    <row r="122" spans="1:138" s="20" customFormat="1" ht="17.25" customHeight="1">
      <c r="A122" s="712"/>
      <c r="B122" s="90">
        <f t="shared" si="71"/>
        <v>0</v>
      </c>
      <c r="C122" s="19">
        <f>'Marks Entry'!D124</f>
        <v>0</v>
      </c>
      <c r="D122" s="19">
        <f>'Marks Entry'!E124</f>
        <v>0</v>
      </c>
      <c r="E122" s="106" t="str">
        <f>'Marks Entry'!F124</f>
        <v/>
      </c>
      <c r="F122" s="19">
        <f>'Marks Entry'!G124</f>
        <v>0</v>
      </c>
      <c r="G122" s="19">
        <f>'Marks Entry'!H124</f>
        <v>0</v>
      </c>
      <c r="H122" s="19">
        <f>'Marks Entry'!I124</f>
        <v>0</v>
      </c>
      <c r="I122" s="19">
        <f>'Marks Entry'!J124</f>
        <v>0</v>
      </c>
      <c r="J122" s="748">
        <f>'Marks Entry'!K124</f>
        <v>0</v>
      </c>
      <c r="K122" s="92" t="str">
        <f>'Marks Entry'!L124</f>
        <v/>
      </c>
      <c r="L122" s="93">
        <f>'Marks Entry'!M124</f>
        <v>0</v>
      </c>
      <c r="M122" s="94" t="str">
        <f>'Marks Entry'!N124</f>
        <v/>
      </c>
      <c r="N122" s="98">
        <f>'Marks Entry'!O124</f>
        <v>0</v>
      </c>
      <c r="O122" s="77">
        <f>'Marks Entry'!BY124</f>
        <v>0</v>
      </c>
      <c r="P122" s="76">
        <f>'Marks Entry'!BZ124</f>
        <v>0</v>
      </c>
      <c r="Q122" s="76">
        <f>'Marks Entry'!CA124</f>
        <v>0</v>
      </c>
      <c r="R122" s="76">
        <f>'Marks Entry'!CB124</f>
        <v>0</v>
      </c>
      <c r="S122" s="76">
        <f>'Marks Entry'!CC124</f>
        <v>0</v>
      </c>
      <c r="T122" s="76">
        <f>'Marks Entry'!CD124</f>
        <v>0</v>
      </c>
      <c r="U122" s="76">
        <f>'Marks Entry'!CE124</f>
        <v>0</v>
      </c>
      <c r="V122" s="76">
        <f>'Marks Entry'!CF124</f>
        <v>0</v>
      </c>
      <c r="W122" s="76">
        <f>'Marks Entry'!CG124</f>
        <v>0</v>
      </c>
      <c r="X122" s="76">
        <f>'Marks Entry'!CH124</f>
        <v>0</v>
      </c>
      <c r="Y122" s="76">
        <f>'Marks Entry'!CI124</f>
        <v>0</v>
      </c>
      <c r="Z122" s="78">
        <f>'Marks Entry'!CJ124</f>
        <v>0</v>
      </c>
      <c r="AA122" s="77">
        <f>'Marks Entry'!CK124</f>
        <v>0</v>
      </c>
      <c r="AB122" s="76">
        <f>'Marks Entry'!CL124</f>
        <v>0</v>
      </c>
      <c r="AC122" s="76">
        <f>'Marks Entry'!CM124</f>
        <v>0</v>
      </c>
      <c r="AD122" s="76">
        <f>'Marks Entry'!CN124</f>
        <v>0</v>
      </c>
      <c r="AE122" s="76">
        <f>'Marks Entry'!CO124</f>
        <v>0</v>
      </c>
      <c r="AF122" s="76">
        <f>'Marks Entry'!CP124</f>
        <v>0</v>
      </c>
      <c r="AG122" s="76">
        <f>'Marks Entry'!CQ124</f>
        <v>0</v>
      </c>
      <c r="AH122" s="76">
        <f>'Marks Entry'!CR124</f>
        <v>0</v>
      </c>
      <c r="AI122" s="76">
        <f>'Marks Entry'!CS124</f>
        <v>0</v>
      </c>
      <c r="AJ122" s="76">
        <f>'Marks Entry'!CT124</f>
        <v>0</v>
      </c>
      <c r="AK122" s="76">
        <f>'Marks Entry'!CU124</f>
        <v>0</v>
      </c>
      <c r="AL122" s="78">
        <f>'Marks Entry'!CV124</f>
        <v>0</v>
      </c>
      <c r="AM122" s="77">
        <f>'Marks Entry'!CW124</f>
        <v>0</v>
      </c>
      <c r="AN122" s="76">
        <f>'Marks Entry'!CX124</f>
        <v>0</v>
      </c>
      <c r="AO122" s="76">
        <f>'Marks Entry'!CY124</f>
        <v>0</v>
      </c>
      <c r="AP122" s="76">
        <f>'Marks Entry'!CZ124</f>
        <v>0</v>
      </c>
      <c r="AQ122" s="76">
        <f>'Marks Entry'!DA124</f>
        <v>0</v>
      </c>
      <c r="AR122" s="76">
        <f>'Marks Entry'!DB124</f>
        <v>0</v>
      </c>
      <c r="AS122" s="76">
        <f>'Marks Entry'!DC124</f>
        <v>0</v>
      </c>
      <c r="AT122" s="76">
        <f>'Marks Entry'!DD124</f>
        <v>0</v>
      </c>
      <c r="AU122" s="76">
        <f>'Marks Entry'!DE124</f>
        <v>0</v>
      </c>
      <c r="AV122" s="76">
        <f>'Marks Entry'!DF124</f>
        <v>0</v>
      </c>
      <c r="AW122" s="76">
        <f>'Marks Entry'!DG124</f>
        <v>0</v>
      </c>
      <c r="AX122" s="78">
        <f>'Marks Entry'!DH124</f>
        <v>0</v>
      </c>
      <c r="AY122" s="77">
        <f>'Marks Entry'!DI124</f>
        <v>0</v>
      </c>
      <c r="AZ122" s="76">
        <f>'Marks Entry'!DJ124</f>
        <v>0</v>
      </c>
      <c r="BA122" s="76">
        <f>'Marks Entry'!DK124</f>
        <v>0</v>
      </c>
      <c r="BB122" s="76">
        <f>'Marks Entry'!DL124</f>
        <v>0</v>
      </c>
      <c r="BC122" s="76">
        <f>'Marks Entry'!DM124</f>
        <v>0</v>
      </c>
      <c r="BD122" s="76">
        <f>'Marks Entry'!DN124</f>
        <v>0</v>
      </c>
      <c r="BE122" s="76">
        <f>'Marks Entry'!DO124</f>
        <v>0</v>
      </c>
      <c r="BF122" s="76">
        <f>'Marks Entry'!DP124</f>
        <v>0</v>
      </c>
      <c r="BG122" s="76">
        <f>'Marks Entry'!DQ124</f>
        <v>0</v>
      </c>
      <c r="BH122" s="76">
        <f>'Marks Entry'!DR124</f>
        <v>0</v>
      </c>
      <c r="BI122" s="76">
        <f>'Marks Entry'!DS124</f>
        <v>0</v>
      </c>
      <c r="BJ122" s="78">
        <f>'Marks Entry'!DT124</f>
        <v>0</v>
      </c>
      <c r="BK122" s="77">
        <f>'Marks Entry'!DU124</f>
        <v>0</v>
      </c>
      <c r="BL122" s="76">
        <f>'Marks Entry'!DV124</f>
        <v>0</v>
      </c>
      <c r="BM122" s="76">
        <f>'Marks Entry'!DW124</f>
        <v>0</v>
      </c>
      <c r="BN122" s="76">
        <f>'Marks Entry'!DX124</f>
        <v>0</v>
      </c>
      <c r="BO122" s="76">
        <f>'Marks Entry'!DY124</f>
        <v>0</v>
      </c>
      <c r="BP122" s="76">
        <f>'Marks Entry'!DZ124</f>
        <v>0</v>
      </c>
      <c r="BQ122" s="76">
        <f>'Marks Entry'!EA124</f>
        <v>0</v>
      </c>
      <c r="BR122" s="76">
        <f>'Marks Entry'!EB124</f>
        <v>0</v>
      </c>
      <c r="BS122" s="76">
        <f>'Marks Entry'!EC124</f>
        <v>0</v>
      </c>
      <c r="BT122" s="76">
        <f>'Marks Entry'!ED124</f>
        <v>0</v>
      </c>
      <c r="BU122" s="76">
        <f>'Marks Entry'!EE124</f>
        <v>0</v>
      </c>
      <c r="BV122" s="78">
        <f>'Marks Entry'!EF124</f>
        <v>0</v>
      </c>
      <c r="BW122" s="77">
        <f>IF($BW$2="","",'Marks Entry'!EG124)</f>
        <v>0</v>
      </c>
      <c r="BX122" s="76">
        <f>IF($BW$2="","",'Marks Entry'!EH124)</f>
        <v>0</v>
      </c>
      <c r="BY122" s="76">
        <f>IF($BW$2="","",'Marks Entry'!EI124)</f>
        <v>0</v>
      </c>
      <c r="BZ122" s="76">
        <f>IF($BW$2="","",'Marks Entry'!EJ124)</f>
        <v>0</v>
      </c>
      <c r="CA122" s="76">
        <f>IF($BW$2="","",'Marks Entry'!EK124)</f>
        <v>0</v>
      </c>
      <c r="CB122" s="76">
        <f>IF($BW$2="","",'Marks Entry'!EL124)</f>
        <v>0</v>
      </c>
      <c r="CC122" s="76">
        <f>IF($BW$2="","",'Marks Entry'!EM124)</f>
        <v>0</v>
      </c>
      <c r="CD122" s="76">
        <f>IF($BW$2="","",'Marks Entry'!EN124)</f>
        <v>0</v>
      </c>
      <c r="CE122" s="76">
        <f>IF($BW$2="","",'Marks Entry'!EO124)</f>
        <v>0</v>
      </c>
      <c r="CF122" s="76">
        <f>IF($BW$2="","",'Marks Entry'!EP124)</f>
        <v>0</v>
      </c>
      <c r="CG122" s="76">
        <f>IF($BW$2="","",'Marks Entry'!EQ124)</f>
        <v>0</v>
      </c>
      <c r="CH122" s="78">
        <f>IF($BW$2="","",'Marks Entry'!ER124)</f>
        <v>0</v>
      </c>
      <c r="CI122" s="77" t="str">
        <f>IF($CI$2="","",'Marks Entry'!ES124)</f>
        <v/>
      </c>
      <c r="CJ122" s="76" t="str">
        <f>IF($CI$2="","",'Marks Entry'!ET124)</f>
        <v/>
      </c>
      <c r="CK122" s="76" t="str">
        <f>IF($CI$2="","",'Marks Entry'!EU124)</f>
        <v/>
      </c>
      <c r="CL122" s="76" t="str">
        <f>IF($CI$2="","",'Marks Entry'!EV124)</f>
        <v/>
      </c>
      <c r="CM122" s="76" t="str">
        <f>IF($CI$2="","",'Marks Entry'!EW124)</f>
        <v/>
      </c>
      <c r="CN122" s="76" t="str">
        <f>IF($CI$2="","",'Marks Entry'!EX124)</f>
        <v/>
      </c>
      <c r="CO122" s="76" t="str">
        <f>IF($CI$2="","",'Marks Entry'!EY124)</f>
        <v/>
      </c>
      <c r="CP122" s="76" t="str">
        <f>IF($CI$2="","",'Marks Entry'!EZ124)</f>
        <v/>
      </c>
      <c r="CQ122" s="76" t="str">
        <f>IF($CI$2="","",'Marks Entry'!FA124)</f>
        <v/>
      </c>
      <c r="CR122" s="76" t="str">
        <f>IF($CI$2="","",'Marks Entry'!FB124)</f>
        <v/>
      </c>
      <c r="CS122" s="76" t="str">
        <f>IF($CI$2="","",'Marks Entry'!FC124)</f>
        <v/>
      </c>
      <c r="CT122" s="78" t="str">
        <f>IF($CI$2="","",'Marks Entry'!FD124)</f>
        <v/>
      </c>
      <c r="CU122" s="368">
        <f>'Marks Entry'!BU124</f>
        <v>0</v>
      </c>
      <c r="CV122" s="369">
        <f>'Marks Entry'!BV124</f>
        <v>0</v>
      </c>
      <c r="CW122" s="369">
        <f t="shared" si="36"/>
        <v>0</v>
      </c>
      <c r="CX122" s="102" t="str">
        <f t="shared" si="37"/>
        <v>D</v>
      </c>
      <c r="CY122" s="101">
        <f>'Marks Entry'!BW124</f>
        <v>0</v>
      </c>
      <c r="CZ122" s="102" t="str">
        <f t="shared" si="38"/>
        <v>D</v>
      </c>
      <c r="DA122" s="715"/>
      <c r="DB122" s="47">
        <f t="shared" si="39"/>
        <v>0</v>
      </c>
      <c r="DC122" s="51">
        <f t="shared" si="40"/>
        <v>0</v>
      </c>
      <c r="DD122" s="51">
        <f t="shared" si="41"/>
        <v>0</v>
      </c>
      <c r="DE122" s="52">
        <f t="shared" si="42"/>
        <v>0</v>
      </c>
      <c r="DF122" s="304">
        <f t="shared" si="43"/>
        <v>0</v>
      </c>
      <c r="DG122" s="302">
        <f t="shared" si="44"/>
        <v>0</v>
      </c>
      <c r="DH122" s="302">
        <f t="shared" si="45"/>
        <v>0</v>
      </c>
      <c r="DI122" s="303">
        <f t="shared" si="46"/>
        <v>0</v>
      </c>
      <c r="DJ122" s="47">
        <f t="shared" si="47"/>
        <v>0</v>
      </c>
      <c r="DK122" s="51">
        <f t="shared" si="48"/>
        <v>0</v>
      </c>
      <c r="DL122" s="51">
        <f t="shared" si="49"/>
        <v>0</v>
      </c>
      <c r="DM122" s="52">
        <f t="shared" si="50"/>
        <v>0</v>
      </c>
      <c r="DN122" s="304">
        <f t="shared" si="51"/>
        <v>0</v>
      </c>
      <c r="DO122" s="302">
        <f t="shared" si="52"/>
        <v>0</v>
      </c>
      <c r="DP122" s="302">
        <f t="shared" si="53"/>
        <v>0</v>
      </c>
      <c r="DQ122" s="303">
        <f t="shared" si="54"/>
        <v>0</v>
      </c>
      <c r="DR122" s="47">
        <f t="shared" si="55"/>
        <v>0</v>
      </c>
      <c r="DS122" s="51">
        <f t="shared" si="56"/>
        <v>0</v>
      </c>
      <c r="DT122" s="51">
        <f t="shared" si="57"/>
        <v>0</v>
      </c>
      <c r="DU122" s="354">
        <f t="shared" si="58"/>
        <v>0</v>
      </c>
      <c r="DV122" s="304">
        <f t="shared" si="59"/>
        <v>0</v>
      </c>
      <c r="DW122" s="302">
        <f t="shared" si="60"/>
        <v>0</v>
      </c>
      <c r="DX122" s="302">
        <f t="shared" si="61"/>
        <v>0</v>
      </c>
      <c r="DY122" s="303">
        <f t="shared" si="62"/>
        <v>0</v>
      </c>
      <c r="DZ122" s="47" t="str">
        <f t="shared" si="63"/>
        <v/>
      </c>
      <c r="EA122" s="51" t="str">
        <f t="shared" si="64"/>
        <v/>
      </c>
      <c r="EB122" s="51" t="str">
        <f t="shared" si="65"/>
        <v/>
      </c>
      <c r="EC122" s="52" t="str">
        <f t="shared" si="66"/>
        <v/>
      </c>
      <c r="ED122" s="304">
        <f t="shared" si="67"/>
        <v>0</v>
      </c>
      <c r="EE122" s="306" t="str">
        <f t="shared" si="68"/>
        <v>D</v>
      </c>
      <c r="EF122" s="47">
        <f t="shared" si="69"/>
        <v>0</v>
      </c>
      <c r="EG122" s="48" t="str">
        <f t="shared" si="70"/>
        <v>D</v>
      </c>
      <c r="EH122" s="653"/>
    </row>
    <row r="123" spans="1:138" s="20" customFormat="1" ht="17.25" customHeight="1">
      <c r="A123" s="712"/>
      <c r="B123" s="90">
        <f t="shared" si="71"/>
        <v>0</v>
      </c>
      <c r="C123" s="19">
        <f>'Marks Entry'!D125</f>
        <v>0</v>
      </c>
      <c r="D123" s="19">
        <f>'Marks Entry'!E125</f>
        <v>0</v>
      </c>
      <c r="E123" s="106" t="str">
        <f>'Marks Entry'!F125</f>
        <v/>
      </c>
      <c r="F123" s="19">
        <f>'Marks Entry'!G125</f>
        <v>0</v>
      </c>
      <c r="G123" s="19">
        <f>'Marks Entry'!H125</f>
        <v>0</v>
      </c>
      <c r="H123" s="19">
        <f>'Marks Entry'!I125</f>
        <v>0</v>
      </c>
      <c r="I123" s="19">
        <f>'Marks Entry'!J125</f>
        <v>0</v>
      </c>
      <c r="J123" s="748">
        <f>'Marks Entry'!K125</f>
        <v>0</v>
      </c>
      <c r="K123" s="92" t="str">
        <f>'Marks Entry'!L125</f>
        <v/>
      </c>
      <c r="L123" s="93">
        <f>'Marks Entry'!M125</f>
        <v>0</v>
      </c>
      <c r="M123" s="94" t="str">
        <f>'Marks Entry'!N125</f>
        <v/>
      </c>
      <c r="N123" s="98">
        <f>'Marks Entry'!O125</f>
        <v>0</v>
      </c>
      <c r="O123" s="77">
        <f>'Marks Entry'!BY125</f>
        <v>0</v>
      </c>
      <c r="P123" s="76">
        <f>'Marks Entry'!BZ125</f>
        <v>0</v>
      </c>
      <c r="Q123" s="76">
        <f>'Marks Entry'!CA125</f>
        <v>0</v>
      </c>
      <c r="R123" s="76">
        <f>'Marks Entry'!CB125</f>
        <v>0</v>
      </c>
      <c r="S123" s="76">
        <f>'Marks Entry'!CC125</f>
        <v>0</v>
      </c>
      <c r="T123" s="76">
        <f>'Marks Entry'!CD125</f>
        <v>0</v>
      </c>
      <c r="U123" s="76">
        <f>'Marks Entry'!CE125</f>
        <v>0</v>
      </c>
      <c r="V123" s="76">
        <f>'Marks Entry'!CF125</f>
        <v>0</v>
      </c>
      <c r="W123" s="76">
        <f>'Marks Entry'!CG125</f>
        <v>0</v>
      </c>
      <c r="X123" s="76">
        <f>'Marks Entry'!CH125</f>
        <v>0</v>
      </c>
      <c r="Y123" s="76">
        <f>'Marks Entry'!CI125</f>
        <v>0</v>
      </c>
      <c r="Z123" s="78">
        <f>'Marks Entry'!CJ125</f>
        <v>0</v>
      </c>
      <c r="AA123" s="77">
        <f>'Marks Entry'!CK125</f>
        <v>0</v>
      </c>
      <c r="AB123" s="76">
        <f>'Marks Entry'!CL125</f>
        <v>0</v>
      </c>
      <c r="AC123" s="76">
        <f>'Marks Entry'!CM125</f>
        <v>0</v>
      </c>
      <c r="AD123" s="76">
        <f>'Marks Entry'!CN125</f>
        <v>0</v>
      </c>
      <c r="AE123" s="76">
        <f>'Marks Entry'!CO125</f>
        <v>0</v>
      </c>
      <c r="AF123" s="76">
        <f>'Marks Entry'!CP125</f>
        <v>0</v>
      </c>
      <c r="AG123" s="76">
        <f>'Marks Entry'!CQ125</f>
        <v>0</v>
      </c>
      <c r="AH123" s="76">
        <f>'Marks Entry'!CR125</f>
        <v>0</v>
      </c>
      <c r="AI123" s="76">
        <f>'Marks Entry'!CS125</f>
        <v>0</v>
      </c>
      <c r="AJ123" s="76">
        <f>'Marks Entry'!CT125</f>
        <v>0</v>
      </c>
      <c r="AK123" s="76">
        <f>'Marks Entry'!CU125</f>
        <v>0</v>
      </c>
      <c r="AL123" s="78">
        <f>'Marks Entry'!CV125</f>
        <v>0</v>
      </c>
      <c r="AM123" s="77">
        <f>'Marks Entry'!CW125</f>
        <v>0</v>
      </c>
      <c r="AN123" s="76">
        <f>'Marks Entry'!CX125</f>
        <v>0</v>
      </c>
      <c r="AO123" s="76">
        <f>'Marks Entry'!CY125</f>
        <v>0</v>
      </c>
      <c r="AP123" s="76">
        <f>'Marks Entry'!CZ125</f>
        <v>0</v>
      </c>
      <c r="AQ123" s="76">
        <f>'Marks Entry'!DA125</f>
        <v>0</v>
      </c>
      <c r="AR123" s="76">
        <f>'Marks Entry'!DB125</f>
        <v>0</v>
      </c>
      <c r="AS123" s="76">
        <f>'Marks Entry'!DC125</f>
        <v>0</v>
      </c>
      <c r="AT123" s="76">
        <f>'Marks Entry'!DD125</f>
        <v>0</v>
      </c>
      <c r="AU123" s="76">
        <f>'Marks Entry'!DE125</f>
        <v>0</v>
      </c>
      <c r="AV123" s="76">
        <f>'Marks Entry'!DF125</f>
        <v>0</v>
      </c>
      <c r="AW123" s="76">
        <f>'Marks Entry'!DG125</f>
        <v>0</v>
      </c>
      <c r="AX123" s="78">
        <f>'Marks Entry'!DH125</f>
        <v>0</v>
      </c>
      <c r="AY123" s="77">
        <f>'Marks Entry'!DI125</f>
        <v>0</v>
      </c>
      <c r="AZ123" s="76">
        <f>'Marks Entry'!DJ125</f>
        <v>0</v>
      </c>
      <c r="BA123" s="76">
        <f>'Marks Entry'!DK125</f>
        <v>0</v>
      </c>
      <c r="BB123" s="76">
        <f>'Marks Entry'!DL125</f>
        <v>0</v>
      </c>
      <c r="BC123" s="76">
        <f>'Marks Entry'!DM125</f>
        <v>0</v>
      </c>
      <c r="BD123" s="76">
        <f>'Marks Entry'!DN125</f>
        <v>0</v>
      </c>
      <c r="BE123" s="76">
        <f>'Marks Entry'!DO125</f>
        <v>0</v>
      </c>
      <c r="BF123" s="76">
        <f>'Marks Entry'!DP125</f>
        <v>0</v>
      </c>
      <c r="BG123" s="76">
        <f>'Marks Entry'!DQ125</f>
        <v>0</v>
      </c>
      <c r="BH123" s="76">
        <f>'Marks Entry'!DR125</f>
        <v>0</v>
      </c>
      <c r="BI123" s="76">
        <f>'Marks Entry'!DS125</f>
        <v>0</v>
      </c>
      <c r="BJ123" s="78">
        <f>'Marks Entry'!DT125</f>
        <v>0</v>
      </c>
      <c r="BK123" s="77">
        <f>'Marks Entry'!DU125</f>
        <v>0</v>
      </c>
      <c r="BL123" s="76">
        <f>'Marks Entry'!DV125</f>
        <v>0</v>
      </c>
      <c r="BM123" s="76">
        <f>'Marks Entry'!DW125</f>
        <v>0</v>
      </c>
      <c r="BN123" s="76">
        <f>'Marks Entry'!DX125</f>
        <v>0</v>
      </c>
      <c r="BO123" s="76">
        <f>'Marks Entry'!DY125</f>
        <v>0</v>
      </c>
      <c r="BP123" s="76">
        <f>'Marks Entry'!DZ125</f>
        <v>0</v>
      </c>
      <c r="BQ123" s="76">
        <f>'Marks Entry'!EA125</f>
        <v>0</v>
      </c>
      <c r="BR123" s="76">
        <f>'Marks Entry'!EB125</f>
        <v>0</v>
      </c>
      <c r="BS123" s="76">
        <f>'Marks Entry'!EC125</f>
        <v>0</v>
      </c>
      <c r="BT123" s="76">
        <f>'Marks Entry'!ED125</f>
        <v>0</v>
      </c>
      <c r="BU123" s="76">
        <f>'Marks Entry'!EE125</f>
        <v>0</v>
      </c>
      <c r="BV123" s="78">
        <f>'Marks Entry'!EF125</f>
        <v>0</v>
      </c>
      <c r="BW123" s="77">
        <f>IF($BW$2="","",'Marks Entry'!EG125)</f>
        <v>0</v>
      </c>
      <c r="BX123" s="76">
        <f>IF($BW$2="","",'Marks Entry'!EH125)</f>
        <v>0</v>
      </c>
      <c r="BY123" s="76">
        <f>IF($BW$2="","",'Marks Entry'!EI125)</f>
        <v>0</v>
      </c>
      <c r="BZ123" s="76">
        <f>IF($BW$2="","",'Marks Entry'!EJ125)</f>
        <v>0</v>
      </c>
      <c r="CA123" s="76">
        <f>IF($BW$2="","",'Marks Entry'!EK125)</f>
        <v>0</v>
      </c>
      <c r="CB123" s="76">
        <f>IF($BW$2="","",'Marks Entry'!EL125)</f>
        <v>0</v>
      </c>
      <c r="CC123" s="76">
        <f>IF($BW$2="","",'Marks Entry'!EM125)</f>
        <v>0</v>
      </c>
      <c r="CD123" s="76">
        <f>IF($BW$2="","",'Marks Entry'!EN125)</f>
        <v>0</v>
      </c>
      <c r="CE123" s="76">
        <f>IF($BW$2="","",'Marks Entry'!EO125)</f>
        <v>0</v>
      </c>
      <c r="CF123" s="76">
        <f>IF($BW$2="","",'Marks Entry'!EP125)</f>
        <v>0</v>
      </c>
      <c r="CG123" s="76">
        <f>IF($BW$2="","",'Marks Entry'!EQ125)</f>
        <v>0</v>
      </c>
      <c r="CH123" s="78">
        <f>IF($BW$2="","",'Marks Entry'!ER125)</f>
        <v>0</v>
      </c>
      <c r="CI123" s="77" t="str">
        <f>IF($CI$2="","",'Marks Entry'!ES125)</f>
        <v/>
      </c>
      <c r="CJ123" s="76" t="str">
        <f>IF($CI$2="","",'Marks Entry'!ET125)</f>
        <v/>
      </c>
      <c r="CK123" s="76" t="str">
        <f>IF($CI$2="","",'Marks Entry'!EU125)</f>
        <v/>
      </c>
      <c r="CL123" s="76" t="str">
        <f>IF($CI$2="","",'Marks Entry'!EV125)</f>
        <v/>
      </c>
      <c r="CM123" s="76" t="str">
        <f>IF($CI$2="","",'Marks Entry'!EW125)</f>
        <v/>
      </c>
      <c r="CN123" s="76" t="str">
        <f>IF($CI$2="","",'Marks Entry'!EX125)</f>
        <v/>
      </c>
      <c r="CO123" s="76" t="str">
        <f>IF($CI$2="","",'Marks Entry'!EY125)</f>
        <v/>
      </c>
      <c r="CP123" s="76" t="str">
        <f>IF($CI$2="","",'Marks Entry'!EZ125)</f>
        <v/>
      </c>
      <c r="CQ123" s="76" t="str">
        <f>IF($CI$2="","",'Marks Entry'!FA125)</f>
        <v/>
      </c>
      <c r="CR123" s="76" t="str">
        <f>IF($CI$2="","",'Marks Entry'!FB125)</f>
        <v/>
      </c>
      <c r="CS123" s="76" t="str">
        <f>IF($CI$2="","",'Marks Entry'!FC125)</f>
        <v/>
      </c>
      <c r="CT123" s="78" t="str">
        <f>IF($CI$2="","",'Marks Entry'!FD125)</f>
        <v/>
      </c>
      <c r="CU123" s="368">
        <f>'Marks Entry'!BU125</f>
        <v>0</v>
      </c>
      <c r="CV123" s="369">
        <f>'Marks Entry'!BV125</f>
        <v>0</v>
      </c>
      <c r="CW123" s="369">
        <f t="shared" si="36"/>
        <v>0</v>
      </c>
      <c r="CX123" s="102" t="str">
        <f t="shared" si="37"/>
        <v>D</v>
      </c>
      <c r="CY123" s="101">
        <f>'Marks Entry'!BW125</f>
        <v>0</v>
      </c>
      <c r="CZ123" s="102" t="str">
        <f t="shared" si="38"/>
        <v>D</v>
      </c>
      <c r="DA123" s="715"/>
      <c r="DB123" s="47">
        <f t="shared" si="39"/>
        <v>0</v>
      </c>
      <c r="DC123" s="51">
        <f t="shared" si="40"/>
        <v>0</v>
      </c>
      <c r="DD123" s="51">
        <f t="shared" si="41"/>
        <v>0</v>
      </c>
      <c r="DE123" s="52">
        <f t="shared" si="42"/>
        <v>0</v>
      </c>
      <c r="DF123" s="304">
        <f t="shared" si="43"/>
        <v>0</v>
      </c>
      <c r="DG123" s="302">
        <f t="shared" si="44"/>
        <v>0</v>
      </c>
      <c r="DH123" s="302">
        <f t="shared" si="45"/>
        <v>0</v>
      </c>
      <c r="DI123" s="303">
        <f t="shared" si="46"/>
        <v>0</v>
      </c>
      <c r="DJ123" s="47">
        <f t="shared" si="47"/>
        <v>0</v>
      </c>
      <c r="DK123" s="51">
        <f t="shared" si="48"/>
        <v>0</v>
      </c>
      <c r="DL123" s="51">
        <f t="shared" si="49"/>
        <v>0</v>
      </c>
      <c r="DM123" s="52">
        <f t="shared" si="50"/>
        <v>0</v>
      </c>
      <c r="DN123" s="304">
        <f t="shared" si="51"/>
        <v>0</v>
      </c>
      <c r="DO123" s="302">
        <f t="shared" si="52"/>
        <v>0</v>
      </c>
      <c r="DP123" s="302">
        <f t="shared" si="53"/>
        <v>0</v>
      </c>
      <c r="DQ123" s="303">
        <f t="shared" si="54"/>
        <v>0</v>
      </c>
      <c r="DR123" s="47">
        <f t="shared" si="55"/>
        <v>0</v>
      </c>
      <c r="DS123" s="51">
        <f t="shared" si="56"/>
        <v>0</v>
      </c>
      <c r="DT123" s="51">
        <f t="shared" si="57"/>
        <v>0</v>
      </c>
      <c r="DU123" s="354">
        <f t="shared" si="58"/>
        <v>0</v>
      </c>
      <c r="DV123" s="304">
        <f t="shared" si="59"/>
        <v>0</v>
      </c>
      <c r="DW123" s="302">
        <f t="shared" si="60"/>
        <v>0</v>
      </c>
      <c r="DX123" s="302">
        <f t="shared" si="61"/>
        <v>0</v>
      </c>
      <c r="DY123" s="303">
        <f t="shared" si="62"/>
        <v>0</v>
      </c>
      <c r="DZ123" s="47" t="str">
        <f t="shared" si="63"/>
        <v/>
      </c>
      <c r="EA123" s="51" t="str">
        <f t="shared" si="64"/>
        <v/>
      </c>
      <c r="EB123" s="51" t="str">
        <f t="shared" si="65"/>
        <v/>
      </c>
      <c r="EC123" s="52" t="str">
        <f t="shared" si="66"/>
        <v/>
      </c>
      <c r="ED123" s="304">
        <f t="shared" si="67"/>
        <v>0</v>
      </c>
      <c r="EE123" s="306" t="str">
        <f t="shared" si="68"/>
        <v>D</v>
      </c>
      <c r="EF123" s="47">
        <f t="shared" si="69"/>
        <v>0</v>
      </c>
      <c r="EG123" s="48" t="str">
        <f t="shared" si="70"/>
        <v>D</v>
      </c>
      <c r="EH123" s="653"/>
    </row>
    <row r="124" spans="1:138" s="20" customFormat="1" ht="17.25" customHeight="1">
      <c r="A124" s="712"/>
      <c r="B124" s="90">
        <f t="shared" si="71"/>
        <v>0</v>
      </c>
      <c r="C124" s="19">
        <f>'Marks Entry'!D126</f>
        <v>0</v>
      </c>
      <c r="D124" s="19">
        <f>'Marks Entry'!E126</f>
        <v>0</v>
      </c>
      <c r="E124" s="106" t="str">
        <f>'Marks Entry'!F126</f>
        <v/>
      </c>
      <c r="F124" s="19">
        <f>'Marks Entry'!G126</f>
        <v>0</v>
      </c>
      <c r="G124" s="19">
        <f>'Marks Entry'!H126</f>
        <v>0</v>
      </c>
      <c r="H124" s="19">
        <f>'Marks Entry'!I126</f>
        <v>0</v>
      </c>
      <c r="I124" s="19">
        <f>'Marks Entry'!J126</f>
        <v>0</v>
      </c>
      <c r="J124" s="748">
        <f>'Marks Entry'!K126</f>
        <v>0</v>
      </c>
      <c r="K124" s="92" t="str">
        <f>'Marks Entry'!L126</f>
        <v/>
      </c>
      <c r="L124" s="93">
        <f>'Marks Entry'!M126</f>
        <v>0</v>
      </c>
      <c r="M124" s="94" t="str">
        <f>'Marks Entry'!N126</f>
        <v/>
      </c>
      <c r="N124" s="98">
        <f>'Marks Entry'!O126</f>
        <v>0</v>
      </c>
      <c r="O124" s="77">
        <f>'Marks Entry'!BY126</f>
        <v>0</v>
      </c>
      <c r="P124" s="76">
        <f>'Marks Entry'!BZ126</f>
        <v>0</v>
      </c>
      <c r="Q124" s="76">
        <f>'Marks Entry'!CA126</f>
        <v>0</v>
      </c>
      <c r="R124" s="76">
        <f>'Marks Entry'!CB126</f>
        <v>0</v>
      </c>
      <c r="S124" s="76">
        <f>'Marks Entry'!CC126</f>
        <v>0</v>
      </c>
      <c r="T124" s="76">
        <f>'Marks Entry'!CD126</f>
        <v>0</v>
      </c>
      <c r="U124" s="76">
        <f>'Marks Entry'!CE126</f>
        <v>0</v>
      </c>
      <c r="V124" s="76">
        <f>'Marks Entry'!CF126</f>
        <v>0</v>
      </c>
      <c r="W124" s="76">
        <f>'Marks Entry'!CG126</f>
        <v>0</v>
      </c>
      <c r="X124" s="76">
        <f>'Marks Entry'!CH126</f>
        <v>0</v>
      </c>
      <c r="Y124" s="76">
        <f>'Marks Entry'!CI126</f>
        <v>0</v>
      </c>
      <c r="Z124" s="78">
        <f>'Marks Entry'!CJ126</f>
        <v>0</v>
      </c>
      <c r="AA124" s="77">
        <f>'Marks Entry'!CK126</f>
        <v>0</v>
      </c>
      <c r="AB124" s="76">
        <f>'Marks Entry'!CL126</f>
        <v>0</v>
      </c>
      <c r="AC124" s="76">
        <f>'Marks Entry'!CM126</f>
        <v>0</v>
      </c>
      <c r="AD124" s="76">
        <f>'Marks Entry'!CN126</f>
        <v>0</v>
      </c>
      <c r="AE124" s="76">
        <f>'Marks Entry'!CO126</f>
        <v>0</v>
      </c>
      <c r="AF124" s="76">
        <f>'Marks Entry'!CP126</f>
        <v>0</v>
      </c>
      <c r="AG124" s="76">
        <f>'Marks Entry'!CQ126</f>
        <v>0</v>
      </c>
      <c r="AH124" s="76">
        <f>'Marks Entry'!CR126</f>
        <v>0</v>
      </c>
      <c r="AI124" s="76">
        <f>'Marks Entry'!CS126</f>
        <v>0</v>
      </c>
      <c r="AJ124" s="76">
        <f>'Marks Entry'!CT126</f>
        <v>0</v>
      </c>
      <c r="AK124" s="76">
        <f>'Marks Entry'!CU126</f>
        <v>0</v>
      </c>
      <c r="AL124" s="78">
        <f>'Marks Entry'!CV126</f>
        <v>0</v>
      </c>
      <c r="AM124" s="77">
        <f>'Marks Entry'!CW126</f>
        <v>0</v>
      </c>
      <c r="AN124" s="76">
        <f>'Marks Entry'!CX126</f>
        <v>0</v>
      </c>
      <c r="AO124" s="76">
        <f>'Marks Entry'!CY126</f>
        <v>0</v>
      </c>
      <c r="AP124" s="76">
        <f>'Marks Entry'!CZ126</f>
        <v>0</v>
      </c>
      <c r="AQ124" s="76">
        <f>'Marks Entry'!DA126</f>
        <v>0</v>
      </c>
      <c r="AR124" s="76">
        <f>'Marks Entry'!DB126</f>
        <v>0</v>
      </c>
      <c r="AS124" s="76">
        <f>'Marks Entry'!DC126</f>
        <v>0</v>
      </c>
      <c r="AT124" s="76">
        <f>'Marks Entry'!DD126</f>
        <v>0</v>
      </c>
      <c r="AU124" s="76">
        <f>'Marks Entry'!DE126</f>
        <v>0</v>
      </c>
      <c r="AV124" s="76">
        <f>'Marks Entry'!DF126</f>
        <v>0</v>
      </c>
      <c r="AW124" s="76">
        <f>'Marks Entry'!DG126</f>
        <v>0</v>
      </c>
      <c r="AX124" s="78">
        <f>'Marks Entry'!DH126</f>
        <v>0</v>
      </c>
      <c r="AY124" s="77">
        <f>'Marks Entry'!DI126</f>
        <v>0</v>
      </c>
      <c r="AZ124" s="76">
        <f>'Marks Entry'!DJ126</f>
        <v>0</v>
      </c>
      <c r="BA124" s="76">
        <f>'Marks Entry'!DK126</f>
        <v>0</v>
      </c>
      <c r="BB124" s="76">
        <f>'Marks Entry'!DL126</f>
        <v>0</v>
      </c>
      <c r="BC124" s="76">
        <f>'Marks Entry'!DM126</f>
        <v>0</v>
      </c>
      <c r="BD124" s="76">
        <f>'Marks Entry'!DN126</f>
        <v>0</v>
      </c>
      <c r="BE124" s="76">
        <f>'Marks Entry'!DO126</f>
        <v>0</v>
      </c>
      <c r="BF124" s="76">
        <f>'Marks Entry'!DP126</f>
        <v>0</v>
      </c>
      <c r="BG124" s="76">
        <f>'Marks Entry'!DQ126</f>
        <v>0</v>
      </c>
      <c r="BH124" s="76">
        <f>'Marks Entry'!DR126</f>
        <v>0</v>
      </c>
      <c r="BI124" s="76">
        <f>'Marks Entry'!DS126</f>
        <v>0</v>
      </c>
      <c r="BJ124" s="78">
        <f>'Marks Entry'!DT126</f>
        <v>0</v>
      </c>
      <c r="BK124" s="77">
        <f>'Marks Entry'!DU126</f>
        <v>0</v>
      </c>
      <c r="BL124" s="76">
        <f>'Marks Entry'!DV126</f>
        <v>0</v>
      </c>
      <c r="BM124" s="76">
        <f>'Marks Entry'!DW126</f>
        <v>0</v>
      </c>
      <c r="BN124" s="76">
        <f>'Marks Entry'!DX126</f>
        <v>0</v>
      </c>
      <c r="BO124" s="76">
        <f>'Marks Entry'!DY126</f>
        <v>0</v>
      </c>
      <c r="BP124" s="76">
        <f>'Marks Entry'!DZ126</f>
        <v>0</v>
      </c>
      <c r="BQ124" s="76">
        <f>'Marks Entry'!EA126</f>
        <v>0</v>
      </c>
      <c r="BR124" s="76">
        <f>'Marks Entry'!EB126</f>
        <v>0</v>
      </c>
      <c r="BS124" s="76">
        <f>'Marks Entry'!EC126</f>
        <v>0</v>
      </c>
      <c r="BT124" s="76">
        <f>'Marks Entry'!ED126</f>
        <v>0</v>
      </c>
      <c r="BU124" s="76">
        <f>'Marks Entry'!EE126</f>
        <v>0</v>
      </c>
      <c r="BV124" s="78">
        <f>'Marks Entry'!EF126</f>
        <v>0</v>
      </c>
      <c r="BW124" s="77">
        <f>IF($BW$2="","",'Marks Entry'!EG126)</f>
        <v>0</v>
      </c>
      <c r="BX124" s="76">
        <f>IF($BW$2="","",'Marks Entry'!EH126)</f>
        <v>0</v>
      </c>
      <c r="BY124" s="76">
        <f>IF($BW$2="","",'Marks Entry'!EI126)</f>
        <v>0</v>
      </c>
      <c r="BZ124" s="76">
        <f>IF($BW$2="","",'Marks Entry'!EJ126)</f>
        <v>0</v>
      </c>
      <c r="CA124" s="76">
        <f>IF($BW$2="","",'Marks Entry'!EK126)</f>
        <v>0</v>
      </c>
      <c r="CB124" s="76">
        <f>IF($BW$2="","",'Marks Entry'!EL126)</f>
        <v>0</v>
      </c>
      <c r="CC124" s="76">
        <f>IF($BW$2="","",'Marks Entry'!EM126)</f>
        <v>0</v>
      </c>
      <c r="CD124" s="76">
        <f>IF($BW$2="","",'Marks Entry'!EN126)</f>
        <v>0</v>
      </c>
      <c r="CE124" s="76">
        <f>IF($BW$2="","",'Marks Entry'!EO126)</f>
        <v>0</v>
      </c>
      <c r="CF124" s="76">
        <f>IF($BW$2="","",'Marks Entry'!EP126)</f>
        <v>0</v>
      </c>
      <c r="CG124" s="76">
        <f>IF($BW$2="","",'Marks Entry'!EQ126)</f>
        <v>0</v>
      </c>
      <c r="CH124" s="78">
        <f>IF($BW$2="","",'Marks Entry'!ER126)</f>
        <v>0</v>
      </c>
      <c r="CI124" s="77" t="str">
        <f>IF($CI$2="","",'Marks Entry'!ES126)</f>
        <v/>
      </c>
      <c r="CJ124" s="76" t="str">
        <f>IF($CI$2="","",'Marks Entry'!ET126)</f>
        <v/>
      </c>
      <c r="CK124" s="76" t="str">
        <f>IF($CI$2="","",'Marks Entry'!EU126)</f>
        <v/>
      </c>
      <c r="CL124" s="76" t="str">
        <f>IF($CI$2="","",'Marks Entry'!EV126)</f>
        <v/>
      </c>
      <c r="CM124" s="76" t="str">
        <f>IF($CI$2="","",'Marks Entry'!EW126)</f>
        <v/>
      </c>
      <c r="CN124" s="76" t="str">
        <f>IF($CI$2="","",'Marks Entry'!EX126)</f>
        <v/>
      </c>
      <c r="CO124" s="76" t="str">
        <f>IF($CI$2="","",'Marks Entry'!EY126)</f>
        <v/>
      </c>
      <c r="CP124" s="76" t="str">
        <f>IF($CI$2="","",'Marks Entry'!EZ126)</f>
        <v/>
      </c>
      <c r="CQ124" s="76" t="str">
        <f>IF($CI$2="","",'Marks Entry'!FA126)</f>
        <v/>
      </c>
      <c r="CR124" s="76" t="str">
        <f>IF($CI$2="","",'Marks Entry'!FB126)</f>
        <v/>
      </c>
      <c r="CS124" s="76" t="str">
        <f>IF($CI$2="","",'Marks Entry'!FC126)</f>
        <v/>
      </c>
      <c r="CT124" s="78" t="str">
        <f>IF($CI$2="","",'Marks Entry'!FD126)</f>
        <v/>
      </c>
      <c r="CU124" s="368">
        <f>'Marks Entry'!BU126</f>
        <v>0</v>
      </c>
      <c r="CV124" s="369">
        <f>'Marks Entry'!BV126</f>
        <v>0</v>
      </c>
      <c r="CW124" s="369">
        <f t="shared" si="36"/>
        <v>0</v>
      </c>
      <c r="CX124" s="102" t="str">
        <f t="shared" si="37"/>
        <v>D</v>
      </c>
      <c r="CY124" s="101">
        <f>'Marks Entry'!BW126</f>
        <v>0</v>
      </c>
      <c r="CZ124" s="102" t="str">
        <f t="shared" si="38"/>
        <v>D</v>
      </c>
      <c r="DA124" s="715"/>
      <c r="DB124" s="47">
        <f t="shared" si="39"/>
        <v>0</v>
      </c>
      <c r="DC124" s="51">
        <f t="shared" si="40"/>
        <v>0</v>
      </c>
      <c r="DD124" s="51">
        <f t="shared" si="41"/>
        <v>0</v>
      </c>
      <c r="DE124" s="52">
        <f t="shared" si="42"/>
        <v>0</v>
      </c>
      <c r="DF124" s="304">
        <f t="shared" si="43"/>
        <v>0</v>
      </c>
      <c r="DG124" s="302">
        <f t="shared" si="44"/>
        <v>0</v>
      </c>
      <c r="DH124" s="302">
        <f t="shared" si="45"/>
        <v>0</v>
      </c>
      <c r="DI124" s="303">
        <f t="shared" si="46"/>
        <v>0</v>
      </c>
      <c r="DJ124" s="47">
        <f t="shared" si="47"/>
        <v>0</v>
      </c>
      <c r="DK124" s="51">
        <f t="shared" si="48"/>
        <v>0</v>
      </c>
      <c r="DL124" s="51">
        <f t="shared" si="49"/>
        <v>0</v>
      </c>
      <c r="DM124" s="52">
        <f t="shared" si="50"/>
        <v>0</v>
      </c>
      <c r="DN124" s="304">
        <f t="shared" si="51"/>
        <v>0</v>
      </c>
      <c r="DO124" s="302">
        <f t="shared" si="52"/>
        <v>0</v>
      </c>
      <c r="DP124" s="302">
        <f t="shared" si="53"/>
        <v>0</v>
      </c>
      <c r="DQ124" s="303">
        <f t="shared" si="54"/>
        <v>0</v>
      </c>
      <c r="DR124" s="47">
        <f t="shared" si="55"/>
        <v>0</v>
      </c>
      <c r="DS124" s="51">
        <f t="shared" si="56"/>
        <v>0</v>
      </c>
      <c r="DT124" s="51">
        <f t="shared" si="57"/>
        <v>0</v>
      </c>
      <c r="DU124" s="354">
        <f t="shared" si="58"/>
        <v>0</v>
      </c>
      <c r="DV124" s="304">
        <f t="shared" si="59"/>
        <v>0</v>
      </c>
      <c r="DW124" s="302">
        <f t="shared" si="60"/>
        <v>0</v>
      </c>
      <c r="DX124" s="302">
        <f t="shared" si="61"/>
        <v>0</v>
      </c>
      <c r="DY124" s="303">
        <f t="shared" si="62"/>
        <v>0</v>
      </c>
      <c r="DZ124" s="47" t="str">
        <f t="shared" si="63"/>
        <v/>
      </c>
      <c r="EA124" s="51" t="str">
        <f t="shared" si="64"/>
        <v/>
      </c>
      <c r="EB124" s="51" t="str">
        <f t="shared" si="65"/>
        <v/>
      </c>
      <c r="EC124" s="52" t="str">
        <f t="shared" si="66"/>
        <v/>
      </c>
      <c r="ED124" s="304">
        <f t="shared" si="67"/>
        <v>0</v>
      </c>
      <c r="EE124" s="306" t="str">
        <f t="shared" si="68"/>
        <v>D</v>
      </c>
      <c r="EF124" s="47">
        <f t="shared" si="69"/>
        <v>0</v>
      </c>
      <c r="EG124" s="48" t="str">
        <f t="shared" si="70"/>
        <v>D</v>
      </c>
      <c r="EH124" s="653"/>
    </row>
    <row r="125" spans="1:138" s="20" customFormat="1" ht="17.25" customHeight="1">
      <c r="A125" s="712"/>
      <c r="B125" s="90">
        <f t="shared" si="71"/>
        <v>0</v>
      </c>
      <c r="C125" s="19">
        <f>'Marks Entry'!D127</f>
        <v>0</v>
      </c>
      <c r="D125" s="19">
        <f>'Marks Entry'!E127</f>
        <v>0</v>
      </c>
      <c r="E125" s="106" t="str">
        <f>'Marks Entry'!F127</f>
        <v/>
      </c>
      <c r="F125" s="19">
        <f>'Marks Entry'!G127</f>
        <v>0</v>
      </c>
      <c r="G125" s="19">
        <f>'Marks Entry'!H127</f>
        <v>0</v>
      </c>
      <c r="H125" s="19">
        <f>'Marks Entry'!I127</f>
        <v>0</v>
      </c>
      <c r="I125" s="19">
        <f>'Marks Entry'!J127</f>
        <v>0</v>
      </c>
      <c r="J125" s="748">
        <f>'Marks Entry'!K127</f>
        <v>0</v>
      </c>
      <c r="K125" s="92" t="str">
        <f>'Marks Entry'!L127</f>
        <v/>
      </c>
      <c r="L125" s="93">
        <f>'Marks Entry'!M127</f>
        <v>0</v>
      </c>
      <c r="M125" s="94" t="str">
        <f>'Marks Entry'!N127</f>
        <v/>
      </c>
      <c r="N125" s="98">
        <f>'Marks Entry'!O127</f>
        <v>0</v>
      </c>
      <c r="O125" s="77">
        <f>'Marks Entry'!BY127</f>
        <v>0</v>
      </c>
      <c r="P125" s="76">
        <f>'Marks Entry'!BZ127</f>
        <v>0</v>
      </c>
      <c r="Q125" s="76">
        <f>'Marks Entry'!CA127</f>
        <v>0</v>
      </c>
      <c r="R125" s="76">
        <f>'Marks Entry'!CB127</f>
        <v>0</v>
      </c>
      <c r="S125" s="76">
        <f>'Marks Entry'!CC127</f>
        <v>0</v>
      </c>
      <c r="T125" s="76">
        <f>'Marks Entry'!CD127</f>
        <v>0</v>
      </c>
      <c r="U125" s="76">
        <f>'Marks Entry'!CE127</f>
        <v>0</v>
      </c>
      <c r="V125" s="76">
        <f>'Marks Entry'!CF127</f>
        <v>0</v>
      </c>
      <c r="W125" s="76">
        <f>'Marks Entry'!CG127</f>
        <v>0</v>
      </c>
      <c r="X125" s="76">
        <f>'Marks Entry'!CH127</f>
        <v>0</v>
      </c>
      <c r="Y125" s="76">
        <f>'Marks Entry'!CI127</f>
        <v>0</v>
      </c>
      <c r="Z125" s="78">
        <f>'Marks Entry'!CJ127</f>
        <v>0</v>
      </c>
      <c r="AA125" s="77">
        <f>'Marks Entry'!CK127</f>
        <v>0</v>
      </c>
      <c r="AB125" s="76">
        <f>'Marks Entry'!CL127</f>
        <v>0</v>
      </c>
      <c r="AC125" s="76">
        <f>'Marks Entry'!CM127</f>
        <v>0</v>
      </c>
      <c r="AD125" s="76">
        <f>'Marks Entry'!CN127</f>
        <v>0</v>
      </c>
      <c r="AE125" s="76">
        <f>'Marks Entry'!CO127</f>
        <v>0</v>
      </c>
      <c r="AF125" s="76">
        <f>'Marks Entry'!CP127</f>
        <v>0</v>
      </c>
      <c r="AG125" s="76">
        <f>'Marks Entry'!CQ127</f>
        <v>0</v>
      </c>
      <c r="AH125" s="76">
        <f>'Marks Entry'!CR127</f>
        <v>0</v>
      </c>
      <c r="AI125" s="76">
        <f>'Marks Entry'!CS127</f>
        <v>0</v>
      </c>
      <c r="AJ125" s="76">
        <f>'Marks Entry'!CT127</f>
        <v>0</v>
      </c>
      <c r="AK125" s="76">
        <f>'Marks Entry'!CU127</f>
        <v>0</v>
      </c>
      <c r="AL125" s="78">
        <f>'Marks Entry'!CV127</f>
        <v>0</v>
      </c>
      <c r="AM125" s="77">
        <f>'Marks Entry'!CW127</f>
        <v>0</v>
      </c>
      <c r="AN125" s="76">
        <f>'Marks Entry'!CX127</f>
        <v>0</v>
      </c>
      <c r="AO125" s="76">
        <f>'Marks Entry'!CY127</f>
        <v>0</v>
      </c>
      <c r="AP125" s="76">
        <f>'Marks Entry'!CZ127</f>
        <v>0</v>
      </c>
      <c r="AQ125" s="76">
        <f>'Marks Entry'!DA127</f>
        <v>0</v>
      </c>
      <c r="AR125" s="76">
        <f>'Marks Entry'!DB127</f>
        <v>0</v>
      </c>
      <c r="AS125" s="76">
        <f>'Marks Entry'!DC127</f>
        <v>0</v>
      </c>
      <c r="AT125" s="76">
        <f>'Marks Entry'!DD127</f>
        <v>0</v>
      </c>
      <c r="AU125" s="76">
        <f>'Marks Entry'!DE127</f>
        <v>0</v>
      </c>
      <c r="AV125" s="76">
        <f>'Marks Entry'!DF127</f>
        <v>0</v>
      </c>
      <c r="AW125" s="76">
        <f>'Marks Entry'!DG127</f>
        <v>0</v>
      </c>
      <c r="AX125" s="78">
        <f>'Marks Entry'!DH127</f>
        <v>0</v>
      </c>
      <c r="AY125" s="77">
        <f>'Marks Entry'!DI127</f>
        <v>0</v>
      </c>
      <c r="AZ125" s="76">
        <f>'Marks Entry'!DJ127</f>
        <v>0</v>
      </c>
      <c r="BA125" s="76">
        <f>'Marks Entry'!DK127</f>
        <v>0</v>
      </c>
      <c r="BB125" s="76">
        <f>'Marks Entry'!DL127</f>
        <v>0</v>
      </c>
      <c r="BC125" s="76">
        <f>'Marks Entry'!DM127</f>
        <v>0</v>
      </c>
      <c r="BD125" s="76">
        <f>'Marks Entry'!DN127</f>
        <v>0</v>
      </c>
      <c r="BE125" s="76">
        <f>'Marks Entry'!DO127</f>
        <v>0</v>
      </c>
      <c r="BF125" s="76">
        <f>'Marks Entry'!DP127</f>
        <v>0</v>
      </c>
      <c r="BG125" s="76">
        <f>'Marks Entry'!DQ127</f>
        <v>0</v>
      </c>
      <c r="BH125" s="76">
        <f>'Marks Entry'!DR127</f>
        <v>0</v>
      </c>
      <c r="BI125" s="76">
        <f>'Marks Entry'!DS127</f>
        <v>0</v>
      </c>
      <c r="BJ125" s="78">
        <f>'Marks Entry'!DT127</f>
        <v>0</v>
      </c>
      <c r="BK125" s="77">
        <f>'Marks Entry'!DU127</f>
        <v>0</v>
      </c>
      <c r="BL125" s="76">
        <f>'Marks Entry'!DV127</f>
        <v>0</v>
      </c>
      <c r="BM125" s="76">
        <f>'Marks Entry'!DW127</f>
        <v>0</v>
      </c>
      <c r="BN125" s="76">
        <f>'Marks Entry'!DX127</f>
        <v>0</v>
      </c>
      <c r="BO125" s="76">
        <f>'Marks Entry'!DY127</f>
        <v>0</v>
      </c>
      <c r="BP125" s="76">
        <f>'Marks Entry'!DZ127</f>
        <v>0</v>
      </c>
      <c r="BQ125" s="76">
        <f>'Marks Entry'!EA127</f>
        <v>0</v>
      </c>
      <c r="BR125" s="76">
        <f>'Marks Entry'!EB127</f>
        <v>0</v>
      </c>
      <c r="BS125" s="76">
        <f>'Marks Entry'!EC127</f>
        <v>0</v>
      </c>
      <c r="BT125" s="76">
        <f>'Marks Entry'!ED127</f>
        <v>0</v>
      </c>
      <c r="BU125" s="76">
        <f>'Marks Entry'!EE127</f>
        <v>0</v>
      </c>
      <c r="BV125" s="78">
        <f>'Marks Entry'!EF127</f>
        <v>0</v>
      </c>
      <c r="BW125" s="77">
        <f>IF($BW$2="","",'Marks Entry'!EG127)</f>
        <v>0</v>
      </c>
      <c r="BX125" s="76">
        <f>IF($BW$2="","",'Marks Entry'!EH127)</f>
        <v>0</v>
      </c>
      <c r="BY125" s="76">
        <f>IF($BW$2="","",'Marks Entry'!EI127)</f>
        <v>0</v>
      </c>
      <c r="BZ125" s="76">
        <f>IF($BW$2="","",'Marks Entry'!EJ127)</f>
        <v>0</v>
      </c>
      <c r="CA125" s="76">
        <f>IF($BW$2="","",'Marks Entry'!EK127)</f>
        <v>0</v>
      </c>
      <c r="CB125" s="76">
        <f>IF($BW$2="","",'Marks Entry'!EL127)</f>
        <v>0</v>
      </c>
      <c r="CC125" s="76">
        <f>IF($BW$2="","",'Marks Entry'!EM127)</f>
        <v>0</v>
      </c>
      <c r="CD125" s="76">
        <f>IF($BW$2="","",'Marks Entry'!EN127)</f>
        <v>0</v>
      </c>
      <c r="CE125" s="76">
        <f>IF($BW$2="","",'Marks Entry'!EO127)</f>
        <v>0</v>
      </c>
      <c r="CF125" s="76">
        <f>IF($BW$2="","",'Marks Entry'!EP127)</f>
        <v>0</v>
      </c>
      <c r="CG125" s="76">
        <f>IF($BW$2="","",'Marks Entry'!EQ127)</f>
        <v>0</v>
      </c>
      <c r="CH125" s="78">
        <f>IF($BW$2="","",'Marks Entry'!ER127)</f>
        <v>0</v>
      </c>
      <c r="CI125" s="77" t="str">
        <f>IF($CI$2="","",'Marks Entry'!ES127)</f>
        <v/>
      </c>
      <c r="CJ125" s="76" t="str">
        <f>IF($CI$2="","",'Marks Entry'!ET127)</f>
        <v/>
      </c>
      <c r="CK125" s="76" t="str">
        <f>IF($CI$2="","",'Marks Entry'!EU127)</f>
        <v/>
      </c>
      <c r="CL125" s="76" t="str">
        <f>IF($CI$2="","",'Marks Entry'!EV127)</f>
        <v/>
      </c>
      <c r="CM125" s="76" t="str">
        <f>IF($CI$2="","",'Marks Entry'!EW127)</f>
        <v/>
      </c>
      <c r="CN125" s="76" t="str">
        <f>IF($CI$2="","",'Marks Entry'!EX127)</f>
        <v/>
      </c>
      <c r="CO125" s="76" t="str">
        <f>IF($CI$2="","",'Marks Entry'!EY127)</f>
        <v/>
      </c>
      <c r="CP125" s="76" t="str">
        <f>IF($CI$2="","",'Marks Entry'!EZ127)</f>
        <v/>
      </c>
      <c r="CQ125" s="76" t="str">
        <f>IF($CI$2="","",'Marks Entry'!FA127)</f>
        <v/>
      </c>
      <c r="CR125" s="76" t="str">
        <f>IF($CI$2="","",'Marks Entry'!FB127)</f>
        <v/>
      </c>
      <c r="CS125" s="76" t="str">
        <f>IF($CI$2="","",'Marks Entry'!FC127)</f>
        <v/>
      </c>
      <c r="CT125" s="78" t="str">
        <f>IF($CI$2="","",'Marks Entry'!FD127)</f>
        <v/>
      </c>
      <c r="CU125" s="368">
        <f>'Marks Entry'!BU127</f>
        <v>0</v>
      </c>
      <c r="CV125" s="369">
        <f>'Marks Entry'!BV127</f>
        <v>0</v>
      </c>
      <c r="CW125" s="369">
        <f t="shared" si="36"/>
        <v>0</v>
      </c>
      <c r="CX125" s="102" t="str">
        <f t="shared" si="37"/>
        <v>D</v>
      </c>
      <c r="CY125" s="101">
        <f>'Marks Entry'!BW127</f>
        <v>0</v>
      </c>
      <c r="CZ125" s="102" t="str">
        <f t="shared" si="38"/>
        <v>D</v>
      </c>
      <c r="DA125" s="715"/>
      <c r="DB125" s="47">
        <f t="shared" si="39"/>
        <v>0</v>
      </c>
      <c r="DC125" s="51">
        <f t="shared" si="40"/>
        <v>0</v>
      </c>
      <c r="DD125" s="51">
        <f t="shared" si="41"/>
        <v>0</v>
      </c>
      <c r="DE125" s="52">
        <f t="shared" si="42"/>
        <v>0</v>
      </c>
      <c r="DF125" s="304">
        <f t="shared" si="43"/>
        <v>0</v>
      </c>
      <c r="DG125" s="302">
        <f t="shared" si="44"/>
        <v>0</v>
      </c>
      <c r="DH125" s="302">
        <f t="shared" si="45"/>
        <v>0</v>
      </c>
      <c r="DI125" s="303">
        <f t="shared" si="46"/>
        <v>0</v>
      </c>
      <c r="DJ125" s="47">
        <f t="shared" si="47"/>
        <v>0</v>
      </c>
      <c r="DK125" s="51">
        <f t="shared" si="48"/>
        <v>0</v>
      </c>
      <c r="DL125" s="51">
        <f t="shared" si="49"/>
        <v>0</v>
      </c>
      <c r="DM125" s="52">
        <f t="shared" si="50"/>
        <v>0</v>
      </c>
      <c r="DN125" s="304">
        <f t="shared" si="51"/>
        <v>0</v>
      </c>
      <c r="DO125" s="302">
        <f t="shared" si="52"/>
        <v>0</v>
      </c>
      <c r="DP125" s="302">
        <f t="shared" si="53"/>
        <v>0</v>
      </c>
      <c r="DQ125" s="303">
        <f t="shared" si="54"/>
        <v>0</v>
      </c>
      <c r="DR125" s="47">
        <f t="shared" si="55"/>
        <v>0</v>
      </c>
      <c r="DS125" s="51">
        <f t="shared" si="56"/>
        <v>0</v>
      </c>
      <c r="DT125" s="51">
        <f t="shared" si="57"/>
        <v>0</v>
      </c>
      <c r="DU125" s="354">
        <f t="shared" si="58"/>
        <v>0</v>
      </c>
      <c r="DV125" s="304">
        <f t="shared" si="59"/>
        <v>0</v>
      </c>
      <c r="DW125" s="302">
        <f t="shared" si="60"/>
        <v>0</v>
      </c>
      <c r="DX125" s="302">
        <f t="shared" si="61"/>
        <v>0</v>
      </c>
      <c r="DY125" s="303">
        <f t="shared" si="62"/>
        <v>0</v>
      </c>
      <c r="DZ125" s="47" t="str">
        <f t="shared" si="63"/>
        <v/>
      </c>
      <c r="EA125" s="51" t="str">
        <f t="shared" si="64"/>
        <v/>
      </c>
      <c r="EB125" s="51" t="str">
        <f t="shared" si="65"/>
        <v/>
      </c>
      <c r="EC125" s="52" t="str">
        <f t="shared" si="66"/>
        <v/>
      </c>
      <c r="ED125" s="304">
        <f t="shared" si="67"/>
        <v>0</v>
      </c>
      <c r="EE125" s="306" t="str">
        <f t="shared" si="68"/>
        <v>D</v>
      </c>
      <c r="EF125" s="47">
        <f t="shared" si="69"/>
        <v>0</v>
      </c>
      <c r="EG125" s="48" t="str">
        <f t="shared" si="70"/>
        <v>D</v>
      </c>
      <c r="EH125" s="653"/>
    </row>
    <row r="126" spans="1:138" s="20" customFormat="1" ht="17.25" customHeight="1">
      <c r="A126" s="712"/>
      <c r="B126" s="90">
        <f t="shared" si="71"/>
        <v>0</v>
      </c>
      <c r="C126" s="19">
        <f>'Marks Entry'!D128</f>
        <v>0</v>
      </c>
      <c r="D126" s="19">
        <f>'Marks Entry'!E128</f>
        <v>0</v>
      </c>
      <c r="E126" s="106" t="str">
        <f>'Marks Entry'!F128</f>
        <v/>
      </c>
      <c r="F126" s="19">
        <f>'Marks Entry'!G128</f>
        <v>0</v>
      </c>
      <c r="G126" s="19">
        <f>'Marks Entry'!H128</f>
        <v>0</v>
      </c>
      <c r="H126" s="19">
        <f>'Marks Entry'!I128</f>
        <v>0</v>
      </c>
      <c r="I126" s="19">
        <f>'Marks Entry'!J128</f>
        <v>0</v>
      </c>
      <c r="J126" s="748">
        <f>'Marks Entry'!K128</f>
        <v>0</v>
      </c>
      <c r="K126" s="92" t="str">
        <f>'Marks Entry'!L128</f>
        <v/>
      </c>
      <c r="L126" s="93">
        <f>'Marks Entry'!M128</f>
        <v>0</v>
      </c>
      <c r="M126" s="94" t="str">
        <f>'Marks Entry'!N128</f>
        <v/>
      </c>
      <c r="N126" s="98">
        <f>'Marks Entry'!O128</f>
        <v>0</v>
      </c>
      <c r="O126" s="77">
        <f>'Marks Entry'!BY128</f>
        <v>0</v>
      </c>
      <c r="P126" s="76">
        <f>'Marks Entry'!BZ128</f>
        <v>0</v>
      </c>
      <c r="Q126" s="76">
        <f>'Marks Entry'!CA128</f>
        <v>0</v>
      </c>
      <c r="R126" s="76">
        <f>'Marks Entry'!CB128</f>
        <v>0</v>
      </c>
      <c r="S126" s="76">
        <f>'Marks Entry'!CC128</f>
        <v>0</v>
      </c>
      <c r="T126" s="76">
        <f>'Marks Entry'!CD128</f>
        <v>0</v>
      </c>
      <c r="U126" s="76">
        <f>'Marks Entry'!CE128</f>
        <v>0</v>
      </c>
      <c r="V126" s="76">
        <f>'Marks Entry'!CF128</f>
        <v>0</v>
      </c>
      <c r="W126" s="76">
        <f>'Marks Entry'!CG128</f>
        <v>0</v>
      </c>
      <c r="X126" s="76">
        <f>'Marks Entry'!CH128</f>
        <v>0</v>
      </c>
      <c r="Y126" s="76">
        <f>'Marks Entry'!CI128</f>
        <v>0</v>
      </c>
      <c r="Z126" s="78">
        <f>'Marks Entry'!CJ128</f>
        <v>0</v>
      </c>
      <c r="AA126" s="77">
        <f>'Marks Entry'!CK128</f>
        <v>0</v>
      </c>
      <c r="AB126" s="76">
        <f>'Marks Entry'!CL128</f>
        <v>0</v>
      </c>
      <c r="AC126" s="76">
        <f>'Marks Entry'!CM128</f>
        <v>0</v>
      </c>
      <c r="AD126" s="76">
        <f>'Marks Entry'!CN128</f>
        <v>0</v>
      </c>
      <c r="AE126" s="76">
        <f>'Marks Entry'!CO128</f>
        <v>0</v>
      </c>
      <c r="AF126" s="76">
        <f>'Marks Entry'!CP128</f>
        <v>0</v>
      </c>
      <c r="AG126" s="76">
        <f>'Marks Entry'!CQ128</f>
        <v>0</v>
      </c>
      <c r="AH126" s="76">
        <f>'Marks Entry'!CR128</f>
        <v>0</v>
      </c>
      <c r="AI126" s="76">
        <f>'Marks Entry'!CS128</f>
        <v>0</v>
      </c>
      <c r="AJ126" s="76">
        <f>'Marks Entry'!CT128</f>
        <v>0</v>
      </c>
      <c r="AK126" s="76">
        <f>'Marks Entry'!CU128</f>
        <v>0</v>
      </c>
      <c r="AL126" s="78">
        <f>'Marks Entry'!CV128</f>
        <v>0</v>
      </c>
      <c r="AM126" s="77">
        <f>'Marks Entry'!CW128</f>
        <v>0</v>
      </c>
      <c r="AN126" s="76">
        <f>'Marks Entry'!CX128</f>
        <v>0</v>
      </c>
      <c r="AO126" s="76">
        <f>'Marks Entry'!CY128</f>
        <v>0</v>
      </c>
      <c r="AP126" s="76">
        <f>'Marks Entry'!CZ128</f>
        <v>0</v>
      </c>
      <c r="AQ126" s="76">
        <f>'Marks Entry'!DA128</f>
        <v>0</v>
      </c>
      <c r="AR126" s="76">
        <f>'Marks Entry'!DB128</f>
        <v>0</v>
      </c>
      <c r="AS126" s="76">
        <f>'Marks Entry'!DC128</f>
        <v>0</v>
      </c>
      <c r="AT126" s="76">
        <f>'Marks Entry'!DD128</f>
        <v>0</v>
      </c>
      <c r="AU126" s="76">
        <f>'Marks Entry'!DE128</f>
        <v>0</v>
      </c>
      <c r="AV126" s="76">
        <f>'Marks Entry'!DF128</f>
        <v>0</v>
      </c>
      <c r="AW126" s="76">
        <f>'Marks Entry'!DG128</f>
        <v>0</v>
      </c>
      <c r="AX126" s="78">
        <f>'Marks Entry'!DH128</f>
        <v>0</v>
      </c>
      <c r="AY126" s="77">
        <f>'Marks Entry'!DI128</f>
        <v>0</v>
      </c>
      <c r="AZ126" s="76">
        <f>'Marks Entry'!DJ128</f>
        <v>0</v>
      </c>
      <c r="BA126" s="76">
        <f>'Marks Entry'!DK128</f>
        <v>0</v>
      </c>
      <c r="BB126" s="76">
        <f>'Marks Entry'!DL128</f>
        <v>0</v>
      </c>
      <c r="BC126" s="76">
        <f>'Marks Entry'!DM128</f>
        <v>0</v>
      </c>
      <c r="BD126" s="76">
        <f>'Marks Entry'!DN128</f>
        <v>0</v>
      </c>
      <c r="BE126" s="76">
        <f>'Marks Entry'!DO128</f>
        <v>0</v>
      </c>
      <c r="BF126" s="76">
        <f>'Marks Entry'!DP128</f>
        <v>0</v>
      </c>
      <c r="BG126" s="76">
        <f>'Marks Entry'!DQ128</f>
        <v>0</v>
      </c>
      <c r="BH126" s="76">
        <f>'Marks Entry'!DR128</f>
        <v>0</v>
      </c>
      <c r="BI126" s="76">
        <f>'Marks Entry'!DS128</f>
        <v>0</v>
      </c>
      <c r="BJ126" s="78">
        <f>'Marks Entry'!DT128</f>
        <v>0</v>
      </c>
      <c r="BK126" s="77">
        <f>'Marks Entry'!DU128</f>
        <v>0</v>
      </c>
      <c r="BL126" s="76">
        <f>'Marks Entry'!DV128</f>
        <v>0</v>
      </c>
      <c r="BM126" s="76">
        <f>'Marks Entry'!DW128</f>
        <v>0</v>
      </c>
      <c r="BN126" s="76">
        <f>'Marks Entry'!DX128</f>
        <v>0</v>
      </c>
      <c r="BO126" s="76">
        <f>'Marks Entry'!DY128</f>
        <v>0</v>
      </c>
      <c r="BP126" s="76">
        <f>'Marks Entry'!DZ128</f>
        <v>0</v>
      </c>
      <c r="BQ126" s="76">
        <f>'Marks Entry'!EA128</f>
        <v>0</v>
      </c>
      <c r="BR126" s="76">
        <f>'Marks Entry'!EB128</f>
        <v>0</v>
      </c>
      <c r="BS126" s="76">
        <f>'Marks Entry'!EC128</f>
        <v>0</v>
      </c>
      <c r="BT126" s="76">
        <f>'Marks Entry'!ED128</f>
        <v>0</v>
      </c>
      <c r="BU126" s="76">
        <f>'Marks Entry'!EE128</f>
        <v>0</v>
      </c>
      <c r="BV126" s="78">
        <f>'Marks Entry'!EF128</f>
        <v>0</v>
      </c>
      <c r="BW126" s="77">
        <f>IF($BW$2="","",'Marks Entry'!EG128)</f>
        <v>0</v>
      </c>
      <c r="BX126" s="76">
        <f>IF($BW$2="","",'Marks Entry'!EH128)</f>
        <v>0</v>
      </c>
      <c r="BY126" s="76">
        <f>IF($BW$2="","",'Marks Entry'!EI128)</f>
        <v>0</v>
      </c>
      <c r="BZ126" s="76">
        <f>IF($BW$2="","",'Marks Entry'!EJ128)</f>
        <v>0</v>
      </c>
      <c r="CA126" s="76">
        <f>IF($BW$2="","",'Marks Entry'!EK128)</f>
        <v>0</v>
      </c>
      <c r="CB126" s="76">
        <f>IF($BW$2="","",'Marks Entry'!EL128)</f>
        <v>0</v>
      </c>
      <c r="CC126" s="76">
        <f>IF($BW$2="","",'Marks Entry'!EM128)</f>
        <v>0</v>
      </c>
      <c r="CD126" s="76">
        <f>IF($BW$2="","",'Marks Entry'!EN128)</f>
        <v>0</v>
      </c>
      <c r="CE126" s="76">
        <f>IF($BW$2="","",'Marks Entry'!EO128)</f>
        <v>0</v>
      </c>
      <c r="CF126" s="76">
        <f>IF($BW$2="","",'Marks Entry'!EP128)</f>
        <v>0</v>
      </c>
      <c r="CG126" s="76">
        <f>IF($BW$2="","",'Marks Entry'!EQ128)</f>
        <v>0</v>
      </c>
      <c r="CH126" s="78">
        <f>IF($BW$2="","",'Marks Entry'!ER128)</f>
        <v>0</v>
      </c>
      <c r="CI126" s="77" t="str">
        <f>IF($CI$2="","",'Marks Entry'!ES128)</f>
        <v/>
      </c>
      <c r="CJ126" s="76" t="str">
        <f>IF($CI$2="","",'Marks Entry'!ET128)</f>
        <v/>
      </c>
      <c r="CK126" s="76" t="str">
        <f>IF($CI$2="","",'Marks Entry'!EU128)</f>
        <v/>
      </c>
      <c r="CL126" s="76" t="str">
        <f>IF($CI$2="","",'Marks Entry'!EV128)</f>
        <v/>
      </c>
      <c r="CM126" s="76" t="str">
        <f>IF($CI$2="","",'Marks Entry'!EW128)</f>
        <v/>
      </c>
      <c r="CN126" s="76" t="str">
        <f>IF($CI$2="","",'Marks Entry'!EX128)</f>
        <v/>
      </c>
      <c r="CO126" s="76" t="str">
        <f>IF($CI$2="","",'Marks Entry'!EY128)</f>
        <v/>
      </c>
      <c r="CP126" s="76" t="str">
        <f>IF($CI$2="","",'Marks Entry'!EZ128)</f>
        <v/>
      </c>
      <c r="CQ126" s="76" t="str">
        <f>IF($CI$2="","",'Marks Entry'!FA128)</f>
        <v/>
      </c>
      <c r="CR126" s="76" t="str">
        <f>IF($CI$2="","",'Marks Entry'!FB128)</f>
        <v/>
      </c>
      <c r="CS126" s="76" t="str">
        <f>IF($CI$2="","",'Marks Entry'!FC128)</f>
        <v/>
      </c>
      <c r="CT126" s="78" t="str">
        <f>IF($CI$2="","",'Marks Entry'!FD128)</f>
        <v/>
      </c>
      <c r="CU126" s="368">
        <f>'Marks Entry'!BU128</f>
        <v>0</v>
      </c>
      <c r="CV126" s="369">
        <f>'Marks Entry'!BV128</f>
        <v>0</v>
      </c>
      <c r="CW126" s="369">
        <f t="shared" si="36"/>
        <v>0</v>
      </c>
      <c r="CX126" s="102" t="str">
        <f t="shared" si="37"/>
        <v>D</v>
      </c>
      <c r="CY126" s="101">
        <f>'Marks Entry'!BW128</f>
        <v>0</v>
      </c>
      <c r="CZ126" s="102" t="str">
        <f t="shared" si="38"/>
        <v>D</v>
      </c>
      <c r="DA126" s="715"/>
      <c r="DB126" s="47">
        <f t="shared" si="39"/>
        <v>0</v>
      </c>
      <c r="DC126" s="51">
        <f t="shared" si="40"/>
        <v>0</v>
      </c>
      <c r="DD126" s="51">
        <f t="shared" si="41"/>
        <v>0</v>
      </c>
      <c r="DE126" s="52">
        <f t="shared" si="42"/>
        <v>0</v>
      </c>
      <c r="DF126" s="304">
        <f t="shared" si="43"/>
        <v>0</v>
      </c>
      <c r="DG126" s="302">
        <f t="shared" si="44"/>
        <v>0</v>
      </c>
      <c r="DH126" s="302">
        <f t="shared" si="45"/>
        <v>0</v>
      </c>
      <c r="DI126" s="303">
        <f t="shared" si="46"/>
        <v>0</v>
      </c>
      <c r="DJ126" s="47">
        <f t="shared" si="47"/>
        <v>0</v>
      </c>
      <c r="DK126" s="51">
        <f t="shared" si="48"/>
        <v>0</v>
      </c>
      <c r="DL126" s="51">
        <f t="shared" si="49"/>
        <v>0</v>
      </c>
      <c r="DM126" s="52">
        <f t="shared" si="50"/>
        <v>0</v>
      </c>
      <c r="DN126" s="304">
        <f t="shared" si="51"/>
        <v>0</v>
      </c>
      <c r="DO126" s="302">
        <f t="shared" si="52"/>
        <v>0</v>
      </c>
      <c r="DP126" s="302">
        <f t="shared" si="53"/>
        <v>0</v>
      </c>
      <c r="DQ126" s="303">
        <f t="shared" si="54"/>
        <v>0</v>
      </c>
      <c r="DR126" s="47">
        <f t="shared" si="55"/>
        <v>0</v>
      </c>
      <c r="DS126" s="51">
        <f t="shared" si="56"/>
        <v>0</v>
      </c>
      <c r="DT126" s="51">
        <f t="shared" si="57"/>
        <v>0</v>
      </c>
      <c r="DU126" s="354">
        <f t="shared" si="58"/>
        <v>0</v>
      </c>
      <c r="DV126" s="304">
        <f t="shared" si="59"/>
        <v>0</v>
      </c>
      <c r="DW126" s="302">
        <f t="shared" si="60"/>
        <v>0</v>
      </c>
      <c r="DX126" s="302">
        <f t="shared" si="61"/>
        <v>0</v>
      </c>
      <c r="DY126" s="303">
        <f t="shared" si="62"/>
        <v>0</v>
      </c>
      <c r="DZ126" s="47" t="str">
        <f t="shared" si="63"/>
        <v/>
      </c>
      <c r="EA126" s="51" t="str">
        <f t="shared" si="64"/>
        <v/>
      </c>
      <c r="EB126" s="51" t="str">
        <f t="shared" si="65"/>
        <v/>
      </c>
      <c r="EC126" s="52" t="str">
        <f t="shared" si="66"/>
        <v/>
      </c>
      <c r="ED126" s="304">
        <f t="shared" si="67"/>
        <v>0</v>
      </c>
      <c r="EE126" s="306" t="str">
        <f t="shared" si="68"/>
        <v>D</v>
      </c>
      <c r="EF126" s="47">
        <f t="shared" si="69"/>
        <v>0</v>
      </c>
      <c r="EG126" s="48" t="str">
        <f t="shared" si="70"/>
        <v>D</v>
      </c>
      <c r="EH126" s="653"/>
    </row>
    <row r="127" spans="1:138" s="20" customFormat="1" ht="17.25" customHeight="1">
      <c r="A127" s="712"/>
      <c r="B127" s="90">
        <f t="shared" si="71"/>
        <v>0</v>
      </c>
      <c r="C127" s="19">
        <f>'Marks Entry'!D129</f>
        <v>0</v>
      </c>
      <c r="D127" s="19">
        <f>'Marks Entry'!E129</f>
        <v>0</v>
      </c>
      <c r="E127" s="106" t="str">
        <f>'Marks Entry'!F129</f>
        <v/>
      </c>
      <c r="F127" s="19">
        <f>'Marks Entry'!G129</f>
        <v>0</v>
      </c>
      <c r="G127" s="19">
        <f>'Marks Entry'!H129</f>
        <v>0</v>
      </c>
      <c r="H127" s="19">
        <f>'Marks Entry'!I129</f>
        <v>0</v>
      </c>
      <c r="I127" s="19">
        <f>'Marks Entry'!J129</f>
        <v>0</v>
      </c>
      <c r="J127" s="748">
        <f>'Marks Entry'!K129</f>
        <v>0</v>
      </c>
      <c r="K127" s="92" t="str">
        <f>'Marks Entry'!L129</f>
        <v/>
      </c>
      <c r="L127" s="93">
        <f>'Marks Entry'!M129</f>
        <v>0</v>
      </c>
      <c r="M127" s="94" t="str">
        <f>'Marks Entry'!N129</f>
        <v/>
      </c>
      <c r="N127" s="98">
        <f>'Marks Entry'!O129</f>
        <v>0</v>
      </c>
      <c r="O127" s="77">
        <f>'Marks Entry'!BY129</f>
        <v>0</v>
      </c>
      <c r="P127" s="76">
        <f>'Marks Entry'!BZ129</f>
        <v>0</v>
      </c>
      <c r="Q127" s="76">
        <f>'Marks Entry'!CA129</f>
        <v>0</v>
      </c>
      <c r="R127" s="76">
        <f>'Marks Entry'!CB129</f>
        <v>0</v>
      </c>
      <c r="S127" s="76">
        <f>'Marks Entry'!CC129</f>
        <v>0</v>
      </c>
      <c r="T127" s="76">
        <f>'Marks Entry'!CD129</f>
        <v>0</v>
      </c>
      <c r="U127" s="76">
        <f>'Marks Entry'!CE129</f>
        <v>0</v>
      </c>
      <c r="V127" s="76">
        <f>'Marks Entry'!CF129</f>
        <v>0</v>
      </c>
      <c r="W127" s="76">
        <f>'Marks Entry'!CG129</f>
        <v>0</v>
      </c>
      <c r="X127" s="76">
        <f>'Marks Entry'!CH129</f>
        <v>0</v>
      </c>
      <c r="Y127" s="76">
        <f>'Marks Entry'!CI129</f>
        <v>0</v>
      </c>
      <c r="Z127" s="78">
        <f>'Marks Entry'!CJ129</f>
        <v>0</v>
      </c>
      <c r="AA127" s="77">
        <f>'Marks Entry'!CK129</f>
        <v>0</v>
      </c>
      <c r="AB127" s="76">
        <f>'Marks Entry'!CL129</f>
        <v>0</v>
      </c>
      <c r="AC127" s="76">
        <f>'Marks Entry'!CM129</f>
        <v>0</v>
      </c>
      <c r="AD127" s="76">
        <f>'Marks Entry'!CN129</f>
        <v>0</v>
      </c>
      <c r="AE127" s="76">
        <f>'Marks Entry'!CO129</f>
        <v>0</v>
      </c>
      <c r="AF127" s="76">
        <f>'Marks Entry'!CP129</f>
        <v>0</v>
      </c>
      <c r="AG127" s="76">
        <f>'Marks Entry'!CQ129</f>
        <v>0</v>
      </c>
      <c r="AH127" s="76">
        <f>'Marks Entry'!CR129</f>
        <v>0</v>
      </c>
      <c r="AI127" s="76">
        <f>'Marks Entry'!CS129</f>
        <v>0</v>
      </c>
      <c r="AJ127" s="76">
        <f>'Marks Entry'!CT129</f>
        <v>0</v>
      </c>
      <c r="AK127" s="76">
        <f>'Marks Entry'!CU129</f>
        <v>0</v>
      </c>
      <c r="AL127" s="78">
        <f>'Marks Entry'!CV129</f>
        <v>0</v>
      </c>
      <c r="AM127" s="77">
        <f>'Marks Entry'!CW129</f>
        <v>0</v>
      </c>
      <c r="AN127" s="76">
        <f>'Marks Entry'!CX129</f>
        <v>0</v>
      </c>
      <c r="AO127" s="76">
        <f>'Marks Entry'!CY129</f>
        <v>0</v>
      </c>
      <c r="AP127" s="76">
        <f>'Marks Entry'!CZ129</f>
        <v>0</v>
      </c>
      <c r="AQ127" s="76">
        <f>'Marks Entry'!DA129</f>
        <v>0</v>
      </c>
      <c r="AR127" s="76">
        <f>'Marks Entry'!DB129</f>
        <v>0</v>
      </c>
      <c r="AS127" s="76">
        <f>'Marks Entry'!DC129</f>
        <v>0</v>
      </c>
      <c r="AT127" s="76">
        <f>'Marks Entry'!DD129</f>
        <v>0</v>
      </c>
      <c r="AU127" s="76">
        <f>'Marks Entry'!DE129</f>
        <v>0</v>
      </c>
      <c r="AV127" s="76">
        <f>'Marks Entry'!DF129</f>
        <v>0</v>
      </c>
      <c r="AW127" s="76">
        <f>'Marks Entry'!DG129</f>
        <v>0</v>
      </c>
      <c r="AX127" s="78">
        <f>'Marks Entry'!DH129</f>
        <v>0</v>
      </c>
      <c r="AY127" s="77">
        <f>'Marks Entry'!DI129</f>
        <v>0</v>
      </c>
      <c r="AZ127" s="76">
        <f>'Marks Entry'!DJ129</f>
        <v>0</v>
      </c>
      <c r="BA127" s="76">
        <f>'Marks Entry'!DK129</f>
        <v>0</v>
      </c>
      <c r="BB127" s="76">
        <f>'Marks Entry'!DL129</f>
        <v>0</v>
      </c>
      <c r="BC127" s="76">
        <f>'Marks Entry'!DM129</f>
        <v>0</v>
      </c>
      <c r="BD127" s="76">
        <f>'Marks Entry'!DN129</f>
        <v>0</v>
      </c>
      <c r="BE127" s="76">
        <f>'Marks Entry'!DO129</f>
        <v>0</v>
      </c>
      <c r="BF127" s="76">
        <f>'Marks Entry'!DP129</f>
        <v>0</v>
      </c>
      <c r="BG127" s="76">
        <f>'Marks Entry'!DQ129</f>
        <v>0</v>
      </c>
      <c r="BH127" s="76">
        <f>'Marks Entry'!DR129</f>
        <v>0</v>
      </c>
      <c r="BI127" s="76">
        <f>'Marks Entry'!DS129</f>
        <v>0</v>
      </c>
      <c r="BJ127" s="78">
        <f>'Marks Entry'!DT129</f>
        <v>0</v>
      </c>
      <c r="BK127" s="77">
        <f>'Marks Entry'!DU129</f>
        <v>0</v>
      </c>
      <c r="BL127" s="76">
        <f>'Marks Entry'!DV129</f>
        <v>0</v>
      </c>
      <c r="BM127" s="76">
        <f>'Marks Entry'!DW129</f>
        <v>0</v>
      </c>
      <c r="BN127" s="76">
        <f>'Marks Entry'!DX129</f>
        <v>0</v>
      </c>
      <c r="BO127" s="76">
        <f>'Marks Entry'!DY129</f>
        <v>0</v>
      </c>
      <c r="BP127" s="76">
        <f>'Marks Entry'!DZ129</f>
        <v>0</v>
      </c>
      <c r="BQ127" s="76">
        <f>'Marks Entry'!EA129</f>
        <v>0</v>
      </c>
      <c r="BR127" s="76">
        <f>'Marks Entry'!EB129</f>
        <v>0</v>
      </c>
      <c r="BS127" s="76">
        <f>'Marks Entry'!EC129</f>
        <v>0</v>
      </c>
      <c r="BT127" s="76">
        <f>'Marks Entry'!ED129</f>
        <v>0</v>
      </c>
      <c r="BU127" s="76">
        <f>'Marks Entry'!EE129</f>
        <v>0</v>
      </c>
      <c r="BV127" s="78">
        <f>'Marks Entry'!EF129</f>
        <v>0</v>
      </c>
      <c r="BW127" s="77">
        <f>IF($BW$2="","",'Marks Entry'!EG129)</f>
        <v>0</v>
      </c>
      <c r="BX127" s="76">
        <f>IF($BW$2="","",'Marks Entry'!EH129)</f>
        <v>0</v>
      </c>
      <c r="BY127" s="76">
        <f>IF($BW$2="","",'Marks Entry'!EI129)</f>
        <v>0</v>
      </c>
      <c r="BZ127" s="76">
        <f>IF($BW$2="","",'Marks Entry'!EJ129)</f>
        <v>0</v>
      </c>
      <c r="CA127" s="76">
        <f>IF($BW$2="","",'Marks Entry'!EK129)</f>
        <v>0</v>
      </c>
      <c r="CB127" s="76">
        <f>IF($BW$2="","",'Marks Entry'!EL129)</f>
        <v>0</v>
      </c>
      <c r="CC127" s="76">
        <f>IF($BW$2="","",'Marks Entry'!EM129)</f>
        <v>0</v>
      </c>
      <c r="CD127" s="76">
        <f>IF($BW$2="","",'Marks Entry'!EN129)</f>
        <v>0</v>
      </c>
      <c r="CE127" s="76">
        <f>IF($BW$2="","",'Marks Entry'!EO129)</f>
        <v>0</v>
      </c>
      <c r="CF127" s="76">
        <f>IF($BW$2="","",'Marks Entry'!EP129)</f>
        <v>0</v>
      </c>
      <c r="CG127" s="76">
        <f>IF($BW$2="","",'Marks Entry'!EQ129)</f>
        <v>0</v>
      </c>
      <c r="CH127" s="78">
        <f>IF($BW$2="","",'Marks Entry'!ER129)</f>
        <v>0</v>
      </c>
      <c r="CI127" s="77" t="str">
        <f>IF($CI$2="","",'Marks Entry'!ES129)</f>
        <v/>
      </c>
      <c r="CJ127" s="76" t="str">
        <f>IF($CI$2="","",'Marks Entry'!ET129)</f>
        <v/>
      </c>
      <c r="CK127" s="76" t="str">
        <f>IF($CI$2="","",'Marks Entry'!EU129)</f>
        <v/>
      </c>
      <c r="CL127" s="76" t="str">
        <f>IF($CI$2="","",'Marks Entry'!EV129)</f>
        <v/>
      </c>
      <c r="CM127" s="76" t="str">
        <f>IF($CI$2="","",'Marks Entry'!EW129)</f>
        <v/>
      </c>
      <c r="CN127" s="76" t="str">
        <f>IF($CI$2="","",'Marks Entry'!EX129)</f>
        <v/>
      </c>
      <c r="CO127" s="76" t="str">
        <f>IF($CI$2="","",'Marks Entry'!EY129)</f>
        <v/>
      </c>
      <c r="CP127" s="76" t="str">
        <f>IF($CI$2="","",'Marks Entry'!EZ129)</f>
        <v/>
      </c>
      <c r="CQ127" s="76" t="str">
        <f>IF($CI$2="","",'Marks Entry'!FA129)</f>
        <v/>
      </c>
      <c r="CR127" s="76" t="str">
        <f>IF($CI$2="","",'Marks Entry'!FB129)</f>
        <v/>
      </c>
      <c r="CS127" s="76" t="str">
        <f>IF($CI$2="","",'Marks Entry'!FC129)</f>
        <v/>
      </c>
      <c r="CT127" s="78" t="str">
        <f>IF($CI$2="","",'Marks Entry'!FD129)</f>
        <v/>
      </c>
      <c r="CU127" s="368">
        <f>'Marks Entry'!BU129</f>
        <v>0</v>
      </c>
      <c r="CV127" s="369">
        <f>'Marks Entry'!BV129</f>
        <v>0</v>
      </c>
      <c r="CW127" s="369">
        <f t="shared" si="36"/>
        <v>0</v>
      </c>
      <c r="CX127" s="102" t="str">
        <f t="shared" si="37"/>
        <v>D</v>
      </c>
      <c r="CY127" s="101">
        <f>'Marks Entry'!BW129</f>
        <v>0</v>
      </c>
      <c r="CZ127" s="102" t="str">
        <f t="shared" si="38"/>
        <v>D</v>
      </c>
      <c r="DA127" s="715"/>
      <c r="DB127" s="47">
        <f t="shared" si="39"/>
        <v>0</v>
      </c>
      <c r="DC127" s="51">
        <f t="shared" si="40"/>
        <v>0</v>
      </c>
      <c r="DD127" s="51">
        <f t="shared" si="41"/>
        <v>0</v>
      </c>
      <c r="DE127" s="52">
        <f t="shared" si="42"/>
        <v>0</v>
      </c>
      <c r="DF127" s="304">
        <f t="shared" si="43"/>
        <v>0</v>
      </c>
      <c r="DG127" s="302">
        <f t="shared" si="44"/>
        <v>0</v>
      </c>
      <c r="DH127" s="302">
        <f t="shared" si="45"/>
        <v>0</v>
      </c>
      <c r="DI127" s="303">
        <f t="shared" si="46"/>
        <v>0</v>
      </c>
      <c r="DJ127" s="47">
        <f t="shared" si="47"/>
        <v>0</v>
      </c>
      <c r="DK127" s="51">
        <f t="shared" si="48"/>
        <v>0</v>
      </c>
      <c r="DL127" s="51">
        <f t="shared" si="49"/>
        <v>0</v>
      </c>
      <c r="DM127" s="52">
        <f t="shared" si="50"/>
        <v>0</v>
      </c>
      <c r="DN127" s="304">
        <f t="shared" si="51"/>
        <v>0</v>
      </c>
      <c r="DO127" s="302">
        <f t="shared" si="52"/>
        <v>0</v>
      </c>
      <c r="DP127" s="302">
        <f t="shared" si="53"/>
        <v>0</v>
      </c>
      <c r="DQ127" s="303">
        <f t="shared" si="54"/>
        <v>0</v>
      </c>
      <c r="DR127" s="47">
        <f t="shared" si="55"/>
        <v>0</v>
      </c>
      <c r="DS127" s="51">
        <f t="shared" si="56"/>
        <v>0</v>
      </c>
      <c r="DT127" s="51">
        <f t="shared" si="57"/>
        <v>0</v>
      </c>
      <c r="DU127" s="354">
        <f t="shared" si="58"/>
        <v>0</v>
      </c>
      <c r="DV127" s="304">
        <f t="shared" si="59"/>
        <v>0</v>
      </c>
      <c r="DW127" s="302">
        <f t="shared" si="60"/>
        <v>0</v>
      </c>
      <c r="DX127" s="302">
        <f t="shared" si="61"/>
        <v>0</v>
      </c>
      <c r="DY127" s="303">
        <f t="shared" si="62"/>
        <v>0</v>
      </c>
      <c r="DZ127" s="47" t="str">
        <f t="shared" si="63"/>
        <v/>
      </c>
      <c r="EA127" s="51" t="str">
        <f t="shared" si="64"/>
        <v/>
      </c>
      <c r="EB127" s="51" t="str">
        <f t="shared" si="65"/>
        <v/>
      </c>
      <c r="EC127" s="52" t="str">
        <f t="shared" si="66"/>
        <v/>
      </c>
      <c r="ED127" s="304">
        <f t="shared" si="67"/>
        <v>0</v>
      </c>
      <c r="EE127" s="306" t="str">
        <f t="shared" si="68"/>
        <v>D</v>
      </c>
      <c r="EF127" s="47">
        <f t="shared" si="69"/>
        <v>0</v>
      </c>
      <c r="EG127" s="48" t="str">
        <f t="shared" si="70"/>
        <v>D</v>
      </c>
      <c r="EH127" s="653"/>
    </row>
    <row r="128" spans="1:138" s="20" customFormat="1" ht="17.25" customHeight="1">
      <c r="A128" s="712"/>
      <c r="B128" s="90">
        <f t="shared" si="71"/>
        <v>0</v>
      </c>
      <c r="C128" s="19">
        <f>'Marks Entry'!D130</f>
        <v>0</v>
      </c>
      <c r="D128" s="19">
        <f>'Marks Entry'!E130</f>
        <v>0</v>
      </c>
      <c r="E128" s="106" t="str">
        <f>'Marks Entry'!F130</f>
        <v/>
      </c>
      <c r="F128" s="19">
        <f>'Marks Entry'!G130</f>
        <v>0</v>
      </c>
      <c r="G128" s="19">
        <f>'Marks Entry'!H130</f>
        <v>0</v>
      </c>
      <c r="H128" s="19">
        <f>'Marks Entry'!I130</f>
        <v>0</v>
      </c>
      <c r="I128" s="19">
        <f>'Marks Entry'!J130</f>
        <v>0</v>
      </c>
      <c r="J128" s="748">
        <f>'Marks Entry'!K130</f>
        <v>0</v>
      </c>
      <c r="K128" s="92" t="str">
        <f>'Marks Entry'!L130</f>
        <v/>
      </c>
      <c r="L128" s="93">
        <f>'Marks Entry'!M130</f>
        <v>0</v>
      </c>
      <c r="M128" s="94" t="str">
        <f>'Marks Entry'!N130</f>
        <v/>
      </c>
      <c r="N128" s="98">
        <f>'Marks Entry'!O130</f>
        <v>0</v>
      </c>
      <c r="O128" s="77">
        <f>'Marks Entry'!BY130</f>
        <v>0</v>
      </c>
      <c r="P128" s="76">
        <f>'Marks Entry'!BZ130</f>
        <v>0</v>
      </c>
      <c r="Q128" s="76">
        <f>'Marks Entry'!CA130</f>
        <v>0</v>
      </c>
      <c r="R128" s="76">
        <f>'Marks Entry'!CB130</f>
        <v>0</v>
      </c>
      <c r="S128" s="76">
        <f>'Marks Entry'!CC130</f>
        <v>0</v>
      </c>
      <c r="T128" s="76">
        <f>'Marks Entry'!CD130</f>
        <v>0</v>
      </c>
      <c r="U128" s="76">
        <f>'Marks Entry'!CE130</f>
        <v>0</v>
      </c>
      <c r="V128" s="76">
        <f>'Marks Entry'!CF130</f>
        <v>0</v>
      </c>
      <c r="W128" s="76">
        <f>'Marks Entry'!CG130</f>
        <v>0</v>
      </c>
      <c r="X128" s="76">
        <f>'Marks Entry'!CH130</f>
        <v>0</v>
      </c>
      <c r="Y128" s="76">
        <f>'Marks Entry'!CI130</f>
        <v>0</v>
      </c>
      <c r="Z128" s="78">
        <f>'Marks Entry'!CJ130</f>
        <v>0</v>
      </c>
      <c r="AA128" s="77">
        <f>'Marks Entry'!CK130</f>
        <v>0</v>
      </c>
      <c r="AB128" s="76">
        <f>'Marks Entry'!CL130</f>
        <v>0</v>
      </c>
      <c r="AC128" s="76">
        <f>'Marks Entry'!CM130</f>
        <v>0</v>
      </c>
      <c r="AD128" s="76">
        <f>'Marks Entry'!CN130</f>
        <v>0</v>
      </c>
      <c r="AE128" s="76">
        <f>'Marks Entry'!CO130</f>
        <v>0</v>
      </c>
      <c r="AF128" s="76">
        <f>'Marks Entry'!CP130</f>
        <v>0</v>
      </c>
      <c r="AG128" s="76">
        <f>'Marks Entry'!CQ130</f>
        <v>0</v>
      </c>
      <c r="AH128" s="76">
        <f>'Marks Entry'!CR130</f>
        <v>0</v>
      </c>
      <c r="AI128" s="76">
        <f>'Marks Entry'!CS130</f>
        <v>0</v>
      </c>
      <c r="AJ128" s="76">
        <f>'Marks Entry'!CT130</f>
        <v>0</v>
      </c>
      <c r="AK128" s="76">
        <f>'Marks Entry'!CU130</f>
        <v>0</v>
      </c>
      <c r="AL128" s="78">
        <f>'Marks Entry'!CV130</f>
        <v>0</v>
      </c>
      <c r="AM128" s="77">
        <f>'Marks Entry'!CW130</f>
        <v>0</v>
      </c>
      <c r="AN128" s="76">
        <f>'Marks Entry'!CX130</f>
        <v>0</v>
      </c>
      <c r="AO128" s="76">
        <f>'Marks Entry'!CY130</f>
        <v>0</v>
      </c>
      <c r="AP128" s="76">
        <f>'Marks Entry'!CZ130</f>
        <v>0</v>
      </c>
      <c r="AQ128" s="76">
        <f>'Marks Entry'!DA130</f>
        <v>0</v>
      </c>
      <c r="AR128" s="76">
        <f>'Marks Entry'!DB130</f>
        <v>0</v>
      </c>
      <c r="AS128" s="76">
        <f>'Marks Entry'!DC130</f>
        <v>0</v>
      </c>
      <c r="AT128" s="76">
        <f>'Marks Entry'!DD130</f>
        <v>0</v>
      </c>
      <c r="AU128" s="76">
        <f>'Marks Entry'!DE130</f>
        <v>0</v>
      </c>
      <c r="AV128" s="76">
        <f>'Marks Entry'!DF130</f>
        <v>0</v>
      </c>
      <c r="AW128" s="76">
        <f>'Marks Entry'!DG130</f>
        <v>0</v>
      </c>
      <c r="AX128" s="78">
        <f>'Marks Entry'!DH130</f>
        <v>0</v>
      </c>
      <c r="AY128" s="77">
        <f>'Marks Entry'!DI130</f>
        <v>0</v>
      </c>
      <c r="AZ128" s="76">
        <f>'Marks Entry'!DJ130</f>
        <v>0</v>
      </c>
      <c r="BA128" s="76">
        <f>'Marks Entry'!DK130</f>
        <v>0</v>
      </c>
      <c r="BB128" s="76">
        <f>'Marks Entry'!DL130</f>
        <v>0</v>
      </c>
      <c r="BC128" s="76">
        <f>'Marks Entry'!DM130</f>
        <v>0</v>
      </c>
      <c r="BD128" s="76">
        <f>'Marks Entry'!DN130</f>
        <v>0</v>
      </c>
      <c r="BE128" s="76">
        <f>'Marks Entry'!DO130</f>
        <v>0</v>
      </c>
      <c r="BF128" s="76">
        <f>'Marks Entry'!DP130</f>
        <v>0</v>
      </c>
      <c r="BG128" s="76">
        <f>'Marks Entry'!DQ130</f>
        <v>0</v>
      </c>
      <c r="BH128" s="76">
        <f>'Marks Entry'!DR130</f>
        <v>0</v>
      </c>
      <c r="BI128" s="76">
        <f>'Marks Entry'!DS130</f>
        <v>0</v>
      </c>
      <c r="BJ128" s="78">
        <f>'Marks Entry'!DT130</f>
        <v>0</v>
      </c>
      <c r="BK128" s="77">
        <f>'Marks Entry'!DU130</f>
        <v>0</v>
      </c>
      <c r="BL128" s="76">
        <f>'Marks Entry'!DV130</f>
        <v>0</v>
      </c>
      <c r="BM128" s="76">
        <f>'Marks Entry'!DW130</f>
        <v>0</v>
      </c>
      <c r="BN128" s="76">
        <f>'Marks Entry'!DX130</f>
        <v>0</v>
      </c>
      <c r="BO128" s="76">
        <f>'Marks Entry'!DY130</f>
        <v>0</v>
      </c>
      <c r="BP128" s="76">
        <f>'Marks Entry'!DZ130</f>
        <v>0</v>
      </c>
      <c r="BQ128" s="76">
        <f>'Marks Entry'!EA130</f>
        <v>0</v>
      </c>
      <c r="BR128" s="76">
        <f>'Marks Entry'!EB130</f>
        <v>0</v>
      </c>
      <c r="BS128" s="76">
        <f>'Marks Entry'!EC130</f>
        <v>0</v>
      </c>
      <c r="BT128" s="76">
        <f>'Marks Entry'!ED130</f>
        <v>0</v>
      </c>
      <c r="BU128" s="76">
        <f>'Marks Entry'!EE130</f>
        <v>0</v>
      </c>
      <c r="BV128" s="78">
        <f>'Marks Entry'!EF130</f>
        <v>0</v>
      </c>
      <c r="BW128" s="77">
        <f>IF($BW$2="","",'Marks Entry'!EG130)</f>
        <v>0</v>
      </c>
      <c r="BX128" s="76">
        <f>IF($BW$2="","",'Marks Entry'!EH130)</f>
        <v>0</v>
      </c>
      <c r="BY128" s="76">
        <f>IF($BW$2="","",'Marks Entry'!EI130)</f>
        <v>0</v>
      </c>
      <c r="BZ128" s="76">
        <f>IF($BW$2="","",'Marks Entry'!EJ130)</f>
        <v>0</v>
      </c>
      <c r="CA128" s="76">
        <f>IF($BW$2="","",'Marks Entry'!EK130)</f>
        <v>0</v>
      </c>
      <c r="CB128" s="76">
        <f>IF($BW$2="","",'Marks Entry'!EL130)</f>
        <v>0</v>
      </c>
      <c r="CC128" s="76">
        <f>IF($BW$2="","",'Marks Entry'!EM130)</f>
        <v>0</v>
      </c>
      <c r="CD128" s="76">
        <f>IF($BW$2="","",'Marks Entry'!EN130)</f>
        <v>0</v>
      </c>
      <c r="CE128" s="76">
        <f>IF($BW$2="","",'Marks Entry'!EO130)</f>
        <v>0</v>
      </c>
      <c r="CF128" s="76">
        <f>IF($BW$2="","",'Marks Entry'!EP130)</f>
        <v>0</v>
      </c>
      <c r="CG128" s="76">
        <f>IF($BW$2="","",'Marks Entry'!EQ130)</f>
        <v>0</v>
      </c>
      <c r="CH128" s="78">
        <f>IF($BW$2="","",'Marks Entry'!ER130)</f>
        <v>0</v>
      </c>
      <c r="CI128" s="77" t="str">
        <f>IF($CI$2="","",'Marks Entry'!ES130)</f>
        <v/>
      </c>
      <c r="CJ128" s="76" t="str">
        <f>IF($CI$2="","",'Marks Entry'!ET130)</f>
        <v/>
      </c>
      <c r="CK128" s="76" t="str">
        <f>IF($CI$2="","",'Marks Entry'!EU130)</f>
        <v/>
      </c>
      <c r="CL128" s="76" t="str">
        <f>IF($CI$2="","",'Marks Entry'!EV130)</f>
        <v/>
      </c>
      <c r="CM128" s="76" t="str">
        <f>IF($CI$2="","",'Marks Entry'!EW130)</f>
        <v/>
      </c>
      <c r="CN128" s="76" t="str">
        <f>IF($CI$2="","",'Marks Entry'!EX130)</f>
        <v/>
      </c>
      <c r="CO128" s="76" t="str">
        <f>IF($CI$2="","",'Marks Entry'!EY130)</f>
        <v/>
      </c>
      <c r="CP128" s="76" t="str">
        <f>IF($CI$2="","",'Marks Entry'!EZ130)</f>
        <v/>
      </c>
      <c r="CQ128" s="76" t="str">
        <f>IF($CI$2="","",'Marks Entry'!FA130)</f>
        <v/>
      </c>
      <c r="CR128" s="76" t="str">
        <f>IF($CI$2="","",'Marks Entry'!FB130)</f>
        <v/>
      </c>
      <c r="CS128" s="76" t="str">
        <f>IF($CI$2="","",'Marks Entry'!FC130)</f>
        <v/>
      </c>
      <c r="CT128" s="78" t="str">
        <f>IF($CI$2="","",'Marks Entry'!FD130)</f>
        <v/>
      </c>
      <c r="CU128" s="368">
        <f>'Marks Entry'!BU130</f>
        <v>0</v>
      </c>
      <c r="CV128" s="369">
        <f>'Marks Entry'!BV130</f>
        <v>0</v>
      </c>
      <c r="CW128" s="369">
        <f t="shared" si="36"/>
        <v>0</v>
      </c>
      <c r="CX128" s="102" t="str">
        <f t="shared" si="37"/>
        <v>D</v>
      </c>
      <c r="CY128" s="101">
        <f>'Marks Entry'!BW130</f>
        <v>0</v>
      </c>
      <c r="CZ128" s="102" t="str">
        <f t="shared" si="38"/>
        <v>D</v>
      </c>
      <c r="DA128" s="715"/>
      <c r="DB128" s="47">
        <f t="shared" si="39"/>
        <v>0</v>
      </c>
      <c r="DC128" s="51">
        <f t="shared" si="40"/>
        <v>0</v>
      </c>
      <c r="DD128" s="51">
        <f t="shared" si="41"/>
        <v>0</v>
      </c>
      <c r="DE128" s="52">
        <f t="shared" si="42"/>
        <v>0</v>
      </c>
      <c r="DF128" s="304">
        <f t="shared" si="43"/>
        <v>0</v>
      </c>
      <c r="DG128" s="302">
        <f t="shared" si="44"/>
        <v>0</v>
      </c>
      <c r="DH128" s="302">
        <f t="shared" si="45"/>
        <v>0</v>
      </c>
      <c r="DI128" s="303">
        <f t="shared" si="46"/>
        <v>0</v>
      </c>
      <c r="DJ128" s="47">
        <f t="shared" si="47"/>
        <v>0</v>
      </c>
      <c r="DK128" s="51">
        <f t="shared" si="48"/>
        <v>0</v>
      </c>
      <c r="DL128" s="51">
        <f t="shared" si="49"/>
        <v>0</v>
      </c>
      <c r="DM128" s="52">
        <f t="shared" si="50"/>
        <v>0</v>
      </c>
      <c r="DN128" s="304">
        <f t="shared" si="51"/>
        <v>0</v>
      </c>
      <c r="DO128" s="302">
        <f t="shared" si="52"/>
        <v>0</v>
      </c>
      <c r="DP128" s="302">
        <f t="shared" si="53"/>
        <v>0</v>
      </c>
      <c r="DQ128" s="303">
        <f t="shared" si="54"/>
        <v>0</v>
      </c>
      <c r="DR128" s="47">
        <f t="shared" si="55"/>
        <v>0</v>
      </c>
      <c r="DS128" s="51">
        <f t="shared" si="56"/>
        <v>0</v>
      </c>
      <c r="DT128" s="51">
        <f t="shared" si="57"/>
        <v>0</v>
      </c>
      <c r="DU128" s="354">
        <f t="shared" si="58"/>
        <v>0</v>
      </c>
      <c r="DV128" s="304">
        <f t="shared" si="59"/>
        <v>0</v>
      </c>
      <c r="DW128" s="302">
        <f t="shared" si="60"/>
        <v>0</v>
      </c>
      <c r="DX128" s="302">
        <f t="shared" si="61"/>
        <v>0</v>
      </c>
      <c r="DY128" s="303">
        <f t="shared" si="62"/>
        <v>0</v>
      </c>
      <c r="DZ128" s="47" t="str">
        <f t="shared" si="63"/>
        <v/>
      </c>
      <c r="EA128" s="51" t="str">
        <f t="shared" si="64"/>
        <v/>
      </c>
      <c r="EB128" s="51" t="str">
        <f t="shared" si="65"/>
        <v/>
      </c>
      <c r="EC128" s="52" t="str">
        <f t="shared" si="66"/>
        <v/>
      </c>
      <c r="ED128" s="304">
        <f t="shared" si="67"/>
        <v>0</v>
      </c>
      <c r="EE128" s="306" t="str">
        <f t="shared" si="68"/>
        <v>D</v>
      </c>
      <c r="EF128" s="47">
        <f t="shared" si="69"/>
        <v>0</v>
      </c>
      <c r="EG128" s="48" t="str">
        <f t="shared" si="70"/>
        <v>D</v>
      </c>
      <c r="EH128" s="653"/>
    </row>
    <row r="129" spans="1:138" s="20" customFormat="1" ht="17.25" customHeight="1">
      <c r="A129" s="712"/>
      <c r="B129" s="90">
        <f t="shared" si="71"/>
        <v>0</v>
      </c>
      <c r="C129" s="19">
        <f>'Marks Entry'!D131</f>
        <v>0</v>
      </c>
      <c r="D129" s="19">
        <f>'Marks Entry'!E131</f>
        <v>0</v>
      </c>
      <c r="E129" s="106" t="str">
        <f>'Marks Entry'!F131</f>
        <v/>
      </c>
      <c r="F129" s="19">
        <f>'Marks Entry'!G131</f>
        <v>0</v>
      </c>
      <c r="G129" s="19">
        <f>'Marks Entry'!H131</f>
        <v>0</v>
      </c>
      <c r="H129" s="19">
        <f>'Marks Entry'!I131</f>
        <v>0</v>
      </c>
      <c r="I129" s="19">
        <f>'Marks Entry'!J131</f>
        <v>0</v>
      </c>
      <c r="J129" s="748">
        <f>'Marks Entry'!K131</f>
        <v>0</v>
      </c>
      <c r="K129" s="92" t="str">
        <f>'Marks Entry'!L131</f>
        <v/>
      </c>
      <c r="L129" s="93">
        <f>'Marks Entry'!M131</f>
        <v>0</v>
      </c>
      <c r="M129" s="94" t="str">
        <f>'Marks Entry'!N131</f>
        <v/>
      </c>
      <c r="N129" s="98">
        <f>'Marks Entry'!O131</f>
        <v>0</v>
      </c>
      <c r="O129" s="77">
        <f>'Marks Entry'!BY131</f>
        <v>0</v>
      </c>
      <c r="P129" s="76">
        <f>'Marks Entry'!BZ131</f>
        <v>0</v>
      </c>
      <c r="Q129" s="76">
        <f>'Marks Entry'!CA131</f>
        <v>0</v>
      </c>
      <c r="R129" s="76">
        <f>'Marks Entry'!CB131</f>
        <v>0</v>
      </c>
      <c r="S129" s="76">
        <f>'Marks Entry'!CC131</f>
        <v>0</v>
      </c>
      <c r="T129" s="76">
        <f>'Marks Entry'!CD131</f>
        <v>0</v>
      </c>
      <c r="U129" s="76">
        <f>'Marks Entry'!CE131</f>
        <v>0</v>
      </c>
      <c r="V129" s="76">
        <f>'Marks Entry'!CF131</f>
        <v>0</v>
      </c>
      <c r="W129" s="76">
        <f>'Marks Entry'!CG131</f>
        <v>0</v>
      </c>
      <c r="X129" s="76">
        <f>'Marks Entry'!CH131</f>
        <v>0</v>
      </c>
      <c r="Y129" s="76">
        <f>'Marks Entry'!CI131</f>
        <v>0</v>
      </c>
      <c r="Z129" s="78">
        <f>'Marks Entry'!CJ131</f>
        <v>0</v>
      </c>
      <c r="AA129" s="77">
        <f>'Marks Entry'!CK131</f>
        <v>0</v>
      </c>
      <c r="AB129" s="76">
        <f>'Marks Entry'!CL131</f>
        <v>0</v>
      </c>
      <c r="AC129" s="76">
        <f>'Marks Entry'!CM131</f>
        <v>0</v>
      </c>
      <c r="AD129" s="76">
        <f>'Marks Entry'!CN131</f>
        <v>0</v>
      </c>
      <c r="AE129" s="76">
        <f>'Marks Entry'!CO131</f>
        <v>0</v>
      </c>
      <c r="AF129" s="76">
        <f>'Marks Entry'!CP131</f>
        <v>0</v>
      </c>
      <c r="AG129" s="76">
        <f>'Marks Entry'!CQ131</f>
        <v>0</v>
      </c>
      <c r="AH129" s="76">
        <f>'Marks Entry'!CR131</f>
        <v>0</v>
      </c>
      <c r="AI129" s="76">
        <f>'Marks Entry'!CS131</f>
        <v>0</v>
      </c>
      <c r="AJ129" s="76">
        <f>'Marks Entry'!CT131</f>
        <v>0</v>
      </c>
      <c r="AK129" s="76">
        <f>'Marks Entry'!CU131</f>
        <v>0</v>
      </c>
      <c r="AL129" s="78">
        <f>'Marks Entry'!CV131</f>
        <v>0</v>
      </c>
      <c r="AM129" s="77">
        <f>'Marks Entry'!CW131</f>
        <v>0</v>
      </c>
      <c r="AN129" s="76">
        <f>'Marks Entry'!CX131</f>
        <v>0</v>
      </c>
      <c r="AO129" s="76">
        <f>'Marks Entry'!CY131</f>
        <v>0</v>
      </c>
      <c r="AP129" s="76">
        <f>'Marks Entry'!CZ131</f>
        <v>0</v>
      </c>
      <c r="AQ129" s="76">
        <f>'Marks Entry'!DA131</f>
        <v>0</v>
      </c>
      <c r="AR129" s="76">
        <f>'Marks Entry'!DB131</f>
        <v>0</v>
      </c>
      <c r="AS129" s="76">
        <f>'Marks Entry'!DC131</f>
        <v>0</v>
      </c>
      <c r="AT129" s="76">
        <f>'Marks Entry'!DD131</f>
        <v>0</v>
      </c>
      <c r="AU129" s="76">
        <f>'Marks Entry'!DE131</f>
        <v>0</v>
      </c>
      <c r="AV129" s="76">
        <f>'Marks Entry'!DF131</f>
        <v>0</v>
      </c>
      <c r="AW129" s="76">
        <f>'Marks Entry'!DG131</f>
        <v>0</v>
      </c>
      <c r="AX129" s="78">
        <f>'Marks Entry'!DH131</f>
        <v>0</v>
      </c>
      <c r="AY129" s="77">
        <f>'Marks Entry'!DI131</f>
        <v>0</v>
      </c>
      <c r="AZ129" s="76">
        <f>'Marks Entry'!DJ131</f>
        <v>0</v>
      </c>
      <c r="BA129" s="76">
        <f>'Marks Entry'!DK131</f>
        <v>0</v>
      </c>
      <c r="BB129" s="76">
        <f>'Marks Entry'!DL131</f>
        <v>0</v>
      </c>
      <c r="BC129" s="76">
        <f>'Marks Entry'!DM131</f>
        <v>0</v>
      </c>
      <c r="BD129" s="76">
        <f>'Marks Entry'!DN131</f>
        <v>0</v>
      </c>
      <c r="BE129" s="76">
        <f>'Marks Entry'!DO131</f>
        <v>0</v>
      </c>
      <c r="BF129" s="76">
        <f>'Marks Entry'!DP131</f>
        <v>0</v>
      </c>
      <c r="BG129" s="76">
        <f>'Marks Entry'!DQ131</f>
        <v>0</v>
      </c>
      <c r="BH129" s="76">
        <f>'Marks Entry'!DR131</f>
        <v>0</v>
      </c>
      <c r="BI129" s="76">
        <f>'Marks Entry'!DS131</f>
        <v>0</v>
      </c>
      <c r="BJ129" s="78">
        <f>'Marks Entry'!DT131</f>
        <v>0</v>
      </c>
      <c r="BK129" s="77">
        <f>'Marks Entry'!DU131</f>
        <v>0</v>
      </c>
      <c r="BL129" s="76">
        <f>'Marks Entry'!DV131</f>
        <v>0</v>
      </c>
      <c r="BM129" s="76">
        <f>'Marks Entry'!DW131</f>
        <v>0</v>
      </c>
      <c r="BN129" s="76">
        <f>'Marks Entry'!DX131</f>
        <v>0</v>
      </c>
      <c r="BO129" s="76">
        <f>'Marks Entry'!DY131</f>
        <v>0</v>
      </c>
      <c r="BP129" s="76">
        <f>'Marks Entry'!DZ131</f>
        <v>0</v>
      </c>
      <c r="BQ129" s="76">
        <f>'Marks Entry'!EA131</f>
        <v>0</v>
      </c>
      <c r="BR129" s="76">
        <f>'Marks Entry'!EB131</f>
        <v>0</v>
      </c>
      <c r="BS129" s="76">
        <f>'Marks Entry'!EC131</f>
        <v>0</v>
      </c>
      <c r="BT129" s="76">
        <f>'Marks Entry'!ED131</f>
        <v>0</v>
      </c>
      <c r="BU129" s="76">
        <f>'Marks Entry'!EE131</f>
        <v>0</v>
      </c>
      <c r="BV129" s="78">
        <f>'Marks Entry'!EF131</f>
        <v>0</v>
      </c>
      <c r="BW129" s="77">
        <f>IF($BW$2="","",'Marks Entry'!EG131)</f>
        <v>0</v>
      </c>
      <c r="BX129" s="76">
        <f>IF($BW$2="","",'Marks Entry'!EH131)</f>
        <v>0</v>
      </c>
      <c r="BY129" s="76">
        <f>IF($BW$2="","",'Marks Entry'!EI131)</f>
        <v>0</v>
      </c>
      <c r="BZ129" s="76">
        <f>IF($BW$2="","",'Marks Entry'!EJ131)</f>
        <v>0</v>
      </c>
      <c r="CA129" s="76">
        <f>IF($BW$2="","",'Marks Entry'!EK131)</f>
        <v>0</v>
      </c>
      <c r="CB129" s="76">
        <f>IF($BW$2="","",'Marks Entry'!EL131)</f>
        <v>0</v>
      </c>
      <c r="CC129" s="76">
        <f>IF($BW$2="","",'Marks Entry'!EM131)</f>
        <v>0</v>
      </c>
      <c r="CD129" s="76">
        <f>IF($BW$2="","",'Marks Entry'!EN131)</f>
        <v>0</v>
      </c>
      <c r="CE129" s="76">
        <f>IF($BW$2="","",'Marks Entry'!EO131)</f>
        <v>0</v>
      </c>
      <c r="CF129" s="76">
        <f>IF($BW$2="","",'Marks Entry'!EP131)</f>
        <v>0</v>
      </c>
      <c r="CG129" s="76">
        <f>IF($BW$2="","",'Marks Entry'!EQ131)</f>
        <v>0</v>
      </c>
      <c r="CH129" s="78">
        <f>IF($BW$2="","",'Marks Entry'!ER131)</f>
        <v>0</v>
      </c>
      <c r="CI129" s="77" t="str">
        <f>IF($CI$2="","",'Marks Entry'!ES131)</f>
        <v/>
      </c>
      <c r="CJ129" s="76" t="str">
        <f>IF($CI$2="","",'Marks Entry'!ET131)</f>
        <v/>
      </c>
      <c r="CK129" s="76" t="str">
        <f>IF($CI$2="","",'Marks Entry'!EU131)</f>
        <v/>
      </c>
      <c r="CL129" s="76" t="str">
        <f>IF($CI$2="","",'Marks Entry'!EV131)</f>
        <v/>
      </c>
      <c r="CM129" s="76" t="str">
        <f>IF($CI$2="","",'Marks Entry'!EW131)</f>
        <v/>
      </c>
      <c r="CN129" s="76" t="str">
        <f>IF($CI$2="","",'Marks Entry'!EX131)</f>
        <v/>
      </c>
      <c r="CO129" s="76" t="str">
        <f>IF($CI$2="","",'Marks Entry'!EY131)</f>
        <v/>
      </c>
      <c r="CP129" s="76" t="str">
        <f>IF($CI$2="","",'Marks Entry'!EZ131)</f>
        <v/>
      </c>
      <c r="CQ129" s="76" t="str">
        <f>IF($CI$2="","",'Marks Entry'!FA131)</f>
        <v/>
      </c>
      <c r="CR129" s="76" t="str">
        <f>IF($CI$2="","",'Marks Entry'!FB131)</f>
        <v/>
      </c>
      <c r="CS129" s="76" t="str">
        <f>IF($CI$2="","",'Marks Entry'!FC131)</f>
        <v/>
      </c>
      <c r="CT129" s="78" t="str">
        <f>IF($CI$2="","",'Marks Entry'!FD131)</f>
        <v/>
      </c>
      <c r="CU129" s="368">
        <f>'Marks Entry'!BU131</f>
        <v>0</v>
      </c>
      <c r="CV129" s="369">
        <f>'Marks Entry'!BV131</f>
        <v>0</v>
      </c>
      <c r="CW129" s="369">
        <f t="shared" si="36"/>
        <v>0</v>
      </c>
      <c r="CX129" s="102" t="str">
        <f t="shared" si="37"/>
        <v>D</v>
      </c>
      <c r="CY129" s="101">
        <f>'Marks Entry'!BW131</f>
        <v>0</v>
      </c>
      <c r="CZ129" s="102" t="str">
        <f t="shared" si="38"/>
        <v>D</v>
      </c>
      <c r="DA129" s="715"/>
      <c r="DB129" s="47">
        <f t="shared" si="39"/>
        <v>0</v>
      </c>
      <c r="DC129" s="51">
        <f t="shared" si="40"/>
        <v>0</v>
      </c>
      <c r="DD129" s="51">
        <f t="shared" si="41"/>
        <v>0</v>
      </c>
      <c r="DE129" s="52">
        <f t="shared" si="42"/>
        <v>0</v>
      </c>
      <c r="DF129" s="304">
        <f t="shared" si="43"/>
        <v>0</v>
      </c>
      <c r="DG129" s="302">
        <f t="shared" si="44"/>
        <v>0</v>
      </c>
      <c r="DH129" s="302">
        <f t="shared" si="45"/>
        <v>0</v>
      </c>
      <c r="DI129" s="303">
        <f t="shared" si="46"/>
        <v>0</v>
      </c>
      <c r="DJ129" s="47">
        <f t="shared" si="47"/>
        <v>0</v>
      </c>
      <c r="DK129" s="51">
        <f t="shared" si="48"/>
        <v>0</v>
      </c>
      <c r="DL129" s="51">
        <f t="shared" si="49"/>
        <v>0</v>
      </c>
      <c r="DM129" s="52">
        <f t="shared" si="50"/>
        <v>0</v>
      </c>
      <c r="DN129" s="304">
        <f t="shared" si="51"/>
        <v>0</v>
      </c>
      <c r="DO129" s="302">
        <f t="shared" si="52"/>
        <v>0</v>
      </c>
      <c r="DP129" s="302">
        <f t="shared" si="53"/>
        <v>0</v>
      </c>
      <c r="DQ129" s="303">
        <f t="shared" si="54"/>
        <v>0</v>
      </c>
      <c r="DR129" s="47">
        <f t="shared" si="55"/>
        <v>0</v>
      </c>
      <c r="DS129" s="51">
        <f t="shared" si="56"/>
        <v>0</v>
      </c>
      <c r="DT129" s="51">
        <f t="shared" si="57"/>
        <v>0</v>
      </c>
      <c r="DU129" s="354">
        <f t="shared" si="58"/>
        <v>0</v>
      </c>
      <c r="DV129" s="304">
        <f t="shared" si="59"/>
        <v>0</v>
      </c>
      <c r="DW129" s="302">
        <f t="shared" si="60"/>
        <v>0</v>
      </c>
      <c r="DX129" s="302">
        <f t="shared" si="61"/>
        <v>0</v>
      </c>
      <c r="DY129" s="303">
        <f t="shared" si="62"/>
        <v>0</v>
      </c>
      <c r="DZ129" s="47" t="str">
        <f t="shared" si="63"/>
        <v/>
      </c>
      <c r="EA129" s="51" t="str">
        <f t="shared" si="64"/>
        <v/>
      </c>
      <c r="EB129" s="51" t="str">
        <f t="shared" si="65"/>
        <v/>
      </c>
      <c r="EC129" s="52" t="str">
        <f t="shared" si="66"/>
        <v/>
      </c>
      <c r="ED129" s="304">
        <f t="shared" si="67"/>
        <v>0</v>
      </c>
      <c r="EE129" s="306" t="str">
        <f t="shared" si="68"/>
        <v>D</v>
      </c>
      <c r="EF129" s="47">
        <f t="shared" si="69"/>
        <v>0</v>
      </c>
      <c r="EG129" s="48" t="str">
        <f t="shared" si="70"/>
        <v>D</v>
      </c>
      <c r="EH129" s="653"/>
    </row>
    <row r="130" spans="1:138" s="20" customFormat="1" ht="17.25" customHeight="1">
      <c r="A130" s="712"/>
      <c r="B130" s="90">
        <f t="shared" si="71"/>
        <v>0</v>
      </c>
      <c r="C130" s="19">
        <f>'Marks Entry'!D132</f>
        <v>0</v>
      </c>
      <c r="D130" s="19">
        <f>'Marks Entry'!E132</f>
        <v>0</v>
      </c>
      <c r="E130" s="106" t="str">
        <f>'Marks Entry'!F132</f>
        <v/>
      </c>
      <c r="F130" s="19">
        <f>'Marks Entry'!G132</f>
        <v>0</v>
      </c>
      <c r="G130" s="19">
        <f>'Marks Entry'!H132</f>
        <v>0</v>
      </c>
      <c r="H130" s="19">
        <f>'Marks Entry'!I132</f>
        <v>0</v>
      </c>
      <c r="I130" s="19">
        <f>'Marks Entry'!J132</f>
        <v>0</v>
      </c>
      <c r="J130" s="748">
        <f>'Marks Entry'!K132</f>
        <v>0</v>
      </c>
      <c r="K130" s="92" t="str">
        <f>'Marks Entry'!L132</f>
        <v/>
      </c>
      <c r="L130" s="93">
        <f>'Marks Entry'!M132</f>
        <v>0</v>
      </c>
      <c r="M130" s="94" t="str">
        <f>'Marks Entry'!N132</f>
        <v/>
      </c>
      <c r="N130" s="98">
        <f>'Marks Entry'!O132</f>
        <v>0</v>
      </c>
      <c r="O130" s="77">
        <f>'Marks Entry'!BY132</f>
        <v>0</v>
      </c>
      <c r="P130" s="76">
        <f>'Marks Entry'!BZ132</f>
        <v>0</v>
      </c>
      <c r="Q130" s="76">
        <f>'Marks Entry'!CA132</f>
        <v>0</v>
      </c>
      <c r="R130" s="76">
        <f>'Marks Entry'!CB132</f>
        <v>0</v>
      </c>
      <c r="S130" s="76">
        <f>'Marks Entry'!CC132</f>
        <v>0</v>
      </c>
      <c r="T130" s="76">
        <f>'Marks Entry'!CD132</f>
        <v>0</v>
      </c>
      <c r="U130" s="76">
        <f>'Marks Entry'!CE132</f>
        <v>0</v>
      </c>
      <c r="V130" s="76">
        <f>'Marks Entry'!CF132</f>
        <v>0</v>
      </c>
      <c r="W130" s="76">
        <f>'Marks Entry'!CG132</f>
        <v>0</v>
      </c>
      <c r="X130" s="76">
        <f>'Marks Entry'!CH132</f>
        <v>0</v>
      </c>
      <c r="Y130" s="76">
        <f>'Marks Entry'!CI132</f>
        <v>0</v>
      </c>
      <c r="Z130" s="78">
        <f>'Marks Entry'!CJ132</f>
        <v>0</v>
      </c>
      <c r="AA130" s="77">
        <f>'Marks Entry'!CK132</f>
        <v>0</v>
      </c>
      <c r="AB130" s="76">
        <f>'Marks Entry'!CL132</f>
        <v>0</v>
      </c>
      <c r="AC130" s="76">
        <f>'Marks Entry'!CM132</f>
        <v>0</v>
      </c>
      <c r="AD130" s="76">
        <f>'Marks Entry'!CN132</f>
        <v>0</v>
      </c>
      <c r="AE130" s="76">
        <f>'Marks Entry'!CO132</f>
        <v>0</v>
      </c>
      <c r="AF130" s="76">
        <f>'Marks Entry'!CP132</f>
        <v>0</v>
      </c>
      <c r="AG130" s="76">
        <f>'Marks Entry'!CQ132</f>
        <v>0</v>
      </c>
      <c r="AH130" s="76">
        <f>'Marks Entry'!CR132</f>
        <v>0</v>
      </c>
      <c r="AI130" s="76">
        <f>'Marks Entry'!CS132</f>
        <v>0</v>
      </c>
      <c r="AJ130" s="76">
        <f>'Marks Entry'!CT132</f>
        <v>0</v>
      </c>
      <c r="AK130" s="76">
        <f>'Marks Entry'!CU132</f>
        <v>0</v>
      </c>
      <c r="AL130" s="78">
        <f>'Marks Entry'!CV132</f>
        <v>0</v>
      </c>
      <c r="AM130" s="77">
        <f>'Marks Entry'!CW132</f>
        <v>0</v>
      </c>
      <c r="AN130" s="76">
        <f>'Marks Entry'!CX132</f>
        <v>0</v>
      </c>
      <c r="AO130" s="76">
        <f>'Marks Entry'!CY132</f>
        <v>0</v>
      </c>
      <c r="AP130" s="76">
        <f>'Marks Entry'!CZ132</f>
        <v>0</v>
      </c>
      <c r="AQ130" s="76">
        <f>'Marks Entry'!DA132</f>
        <v>0</v>
      </c>
      <c r="AR130" s="76">
        <f>'Marks Entry'!DB132</f>
        <v>0</v>
      </c>
      <c r="AS130" s="76">
        <f>'Marks Entry'!DC132</f>
        <v>0</v>
      </c>
      <c r="AT130" s="76">
        <f>'Marks Entry'!DD132</f>
        <v>0</v>
      </c>
      <c r="AU130" s="76">
        <f>'Marks Entry'!DE132</f>
        <v>0</v>
      </c>
      <c r="AV130" s="76">
        <f>'Marks Entry'!DF132</f>
        <v>0</v>
      </c>
      <c r="AW130" s="76">
        <f>'Marks Entry'!DG132</f>
        <v>0</v>
      </c>
      <c r="AX130" s="78">
        <f>'Marks Entry'!DH132</f>
        <v>0</v>
      </c>
      <c r="AY130" s="77">
        <f>'Marks Entry'!DI132</f>
        <v>0</v>
      </c>
      <c r="AZ130" s="76">
        <f>'Marks Entry'!DJ132</f>
        <v>0</v>
      </c>
      <c r="BA130" s="76">
        <f>'Marks Entry'!DK132</f>
        <v>0</v>
      </c>
      <c r="BB130" s="76">
        <f>'Marks Entry'!DL132</f>
        <v>0</v>
      </c>
      <c r="BC130" s="76">
        <f>'Marks Entry'!DM132</f>
        <v>0</v>
      </c>
      <c r="BD130" s="76">
        <f>'Marks Entry'!DN132</f>
        <v>0</v>
      </c>
      <c r="BE130" s="76">
        <f>'Marks Entry'!DO132</f>
        <v>0</v>
      </c>
      <c r="BF130" s="76">
        <f>'Marks Entry'!DP132</f>
        <v>0</v>
      </c>
      <c r="BG130" s="76">
        <f>'Marks Entry'!DQ132</f>
        <v>0</v>
      </c>
      <c r="BH130" s="76">
        <f>'Marks Entry'!DR132</f>
        <v>0</v>
      </c>
      <c r="BI130" s="76">
        <f>'Marks Entry'!DS132</f>
        <v>0</v>
      </c>
      <c r="BJ130" s="78">
        <f>'Marks Entry'!DT132</f>
        <v>0</v>
      </c>
      <c r="BK130" s="77">
        <f>'Marks Entry'!DU132</f>
        <v>0</v>
      </c>
      <c r="BL130" s="76">
        <f>'Marks Entry'!DV132</f>
        <v>0</v>
      </c>
      <c r="BM130" s="76">
        <f>'Marks Entry'!DW132</f>
        <v>0</v>
      </c>
      <c r="BN130" s="76">
        <f>'Marks Entry'!DX132</f>
        <v>0</v>
      </c>
      <c r="BO130" s="76">
        <f>'Marks Entry'!DY132</f>
        <v>0</v>
      </c>
      <c r="BP130" s="76">
        <f>'Marks Entry'!DZ132</f>
        <v>0</v>
      </c>
      <c r="BQ130" s="76">
        <f>'Marks Entry'!EA132</f>
        <v>0</v>
      </c>
      <c r="BR130" s="76">
        <f>'Marks Entry'!EB132</f>
        <v>0</v>
      </c>
      <c r="BS130" s="76">
        <f>'Marks Entry'!EC132</f>
        <v>0</v>
      </c>
      <c r="BT130" s="76">
        <f>'Marks Entry'!ED132</f>
        <v>0</v>
      </c>
      <c r="BU130" s="76">
        <f>'Marks Entry'!EE132</f>
        <v>0</v>
      </c>
      <c r="BV130" s="78">
        <f>'Marks Entry'!EF132</f>
        <v>0</v>
      </c>
      <c r="BW130" s="77">
        <f>IF($BW$2="","",'Marks Entry'!EG132)</f>
        <v>0</v>
      </c>
      <c r="BX130" s="76">
        <f>IF($BW$2="","",'Marks Entry'!EH132)</f>
        <v>0</v>
      </c>
      <c r="BY130" s="76">
        <f>IF($BW$2="","",'Marks Entry'!EI132)</f>
        <v>0</v>
      </c>
      <c r="BZ130" s="76">
        <f>IF($BW$2="","",'Marks Entry'!EJ132)</f>
        <v>0</v>
      </c>
      <c r="CA130" s="76">
        <f>IF($BW$2="","",'Marks Entry'!EK132)</f>
        <v>0</v>
      </c>
      <c r="CB130" s="76">
        <f>IF($BW$2="","",'Marks Entry'!EL132)</f>
        <v>0</v>
      </c>
      <c r="CC130" s="76">
        <f>IF($BW$2="","",'Marks Entry'!EM132)</f>
        <v>0</v>
      </c>
      <c r="CD130" s="76">
        <f>IF($BW$2="","",'Marks Entry'!EN132)</f>
        <v>0</v>
      </c>
      <c r="CE130" s="76">
        <f>IF($BW$2="","",'Marks Entry'!EO132)</f>
        <v>0</v>
      </c>
      <c r="CF130" s="76">
        <f>IF($BW$2="","",'Marks Entry'!EP132)</f>
        <v>0</v>
      </c>
      <c r="CG130" s="76">
        <f>IF($BW$2="","",'Marks Entry'!EQ132)</f>
        <v>0</v>
      </c>
      <c r="CH130" s="78">
        <f>IF($BW$2="","",'Marks Entry'!ER132)</f>
        <v>0</v>
      </c>
      <c r="CI130" s="77" t="str">
        <f>IF($CI$2="","",'Marks Entry'!ES132)</f>
        <v/>
      </c>
      <c r="CJ130" s="76" t="str">
        <f>IF($CI$2="","",'Marks Entry'!ET132)</f>
        <v/>
      </c>
      <c r="CK130" s="76" t="str">
        <f>IF($CI$2="","",'Marks Entry'!EU132)</f>
        <v/>
      </c>
      <c r="CL130" s="76" t="str">
        <f>IF($CI$2="","",'Marks Entry'!EV132)</f>
        <v/>
      </c>
      <c r="CM130" s="76" t="str">
        <f>IF($CI$2="","",'Marks Entry'!EW132)</f>
        <v/>
      </c>
      <c r="CN130" s="76" t="str">
        <f>IF($CI$2="","",'Marks Entry'!EX132)</f>
        <v/>
      </c>
      <c r="CO130" s="76" t="str">
        <f>IF($CI$2="","",'Marks Entry'!EY132)</f>
        <v/>
      </c>
      <c r="CP130" s="76" t="str">
        <f>IF($CI$2="","",'Marks Entry'!EZ132)</f>
        <v/>
      </c>
      <c r="CQ130" s="76" t="str">
        <f>IF($CI$2="","",'Marks Entry'!FA132)</f>
        <v/>
      </c>
      <c r="CR130" s="76" t="str">
        <f>IF($CI$2="","",'Marks Entry'!FB132)</f>
        <v/>
      </c>
      <c r="CS130" s="76" t="str">
        <f>IF($CI$2="","",'Marks Entry'!FC132)</f>
        <v/>
      </c>
      <c r="CT130" s="78" t="str">
        <f>IF($CI$2="","",'Marks Entry'!FD132)</f>
        <v/>
      </c>
      <c r="CU130" s="368">
        <f>'Marks Entry'!BU132</f>
        <v>0</v>
      </c>
      <c r="CV130" s="369">
        <f>'Marks Entry'!BV132</f>
        <v>0</v>
      </c>
      <c r="CW130" s="369">
        <f t="shared" si="36"/>
        <v>0</v>
      </c>
      <c r="CX130" s="102" t="str">
        <f t="shared" si="37"/>
        <v>D</v>
      </c>
      <c r="CY130" s="101">
        <f>'Marks Entry'!BW132</f>
        <v>0</v>
      </c>
      <c r="CZ130" s="102" t="str">
        <f t="shared" si="38"/>
        <v>D</v>
      </c>
      <c r="DA130" s="715"/>
      <c r="DB130" s="47">
        <f t="shared" si="39"/>
        <v>0</v>
      </c>
      <c r="DC130" s="51">
        <f t="shared" si="40"/>
        <v>0</v>
      </c>
      <c r="DD130" s="51">
        <f t="shared" si="41"/>
        <v>0</v>
      </c>
      <c r="DE130" s="52">
        <f t="shared" si="42"/>
        <v>0</v>
      </c>
      <c r="DF130" s="304">
        <f t="shared" si="43"/>
        <v>0</v>
      </c>
      <c r="DG130" s="302">
        <f t="shared" si="44"/>
        <v>0</v>
      </c>
      <c r="DH130" s="302">
        <f t="shared" si="45"/>
        <v>0</v>
      </c>
      <c r="DI130" s="303">
        <f t="shared" si="46"/>
        <v>0</v>
      </c>
      <c r="DJ130" s="47">
        <f t="shared" si="47"/>
        <v>0</v>
      </c>
      <c r="DK130" s="51">
        <f t="shared" si="48"/>
        <v>0</v>
      </c>
      <c r="DL130" s="51">
        <f t="shared" si="49"/>
        <v>0</v>
      </c>
      <c r="DM130" s="52">
        <f t="shared" si="50"/>
        <v>0</v>
      </c>
      <c r="DN130" s="304">
        <f t="shared" si="51"/>
        <v>0</v>
      </c>
      <c r="DO130" s="302">
        <f t="shared" si="52"/>
        <v>0</v>
      </c>
      <c r="DP130" s="302">
        <f t="shared" si="53"/>
        <v>0</v>
      </c>
      <c r="DQ130" s="303">
        <f t="shared" si="54"/>
        <v>0</v>
      </c>
      <c r="DR130" s="47">
        <f t="shared" si="55"/>
        <v>0</v>
      </c>
      <c r="DS130" s="51">
        <f t="shared" si="56"/>
        <v>0</v>
      </c>
      <c r="DT130" s="51">
        <f t="shared" si="57"/>
        <v>0</v>
      </c>
      <c r="DU130" s="354">
        <f t="shared" si="58"/>
        <v>0</v>
      </c>
      <c r="DV130" s="304">
        <f t="shared" si="59"/>
        <v>0</v>
      </c>
      <c r="DW130" s="302">
        <f t="shared" si="60"/>
        <v>0</v>
      </c>
      <c r="DX130" s="302">
        <f t="shared" si="61"/>
        <v>0</v>
      </c>
      <c r="DY130" s="303">
        <f t="shared" si="62"/>
        <v>0</v>
      </c>
      <c r="DZ130" s="47" t="str">
        <f t="shared" si="63"/>
        <v/>
      </c>
      <c r="EA130" s="51" t="str">
        <f t="shared" si="64"/>
        <v/>
      </c>
      <c r="EB130" s="51" t="str">
        <f t="shared" si="65"/>
        <v/>
      </c>
      <c r="EC130" s="52" t="str">
        <f t="shared" si="66"/>
        <v/>
      </c>
      <c r="ED130" s="304">
        <f t="shared" si="67"/>
        <v>0</v>
      </c>
      <c r="EE130" s="306" t="str">
        <f t="shared" si="68"/>
        <v>D</v>
      </c>
      <c r="EF130" s="47">
        <f t="shared" si="69"/>
        <v>0</v>
      </c>
      <c r="EG130" s="48" t="str">
        <f t="shared" si="70"/>
        <v>D</v>
      </c>
      <c r="EH130" s="653"/>
    </row>
    <row r="131" spans="1:138" s="20" customFormat="1" ht="17.25" customHeight="1">
      <c r="A131" s="712"/>
      <c r="B131" s="90">
        <f t="shared" si="71"/>
        <v>0</v>
      </c>
      <c r="C131" s="19">
        <f>'Marks Entry'!D133</f>
        <v>0</v>
      </c>
      <c r="D131" s="19">
        <f>'Marks Entry'!E133</f>
        <v>0</v>
      </c>
      <c r="E131" s="106" t="str">
        <f>'Marks Entry'!F133</f>
        <v/>
      </c>
      <c r="F131" s="19">
        <f>'Marks Entry'!G133</f>
        <v>0</v>
      </c>
      <c r="G131" s="19">
        <f>'Marks Entry'!H133</f>
        <v>0</v>
      </c>
      <c r="H131" s="19">
        <f>'Marks Entry'!I133</f>
        <v>0</v>
      </c>
      <c r="I131" s="19">
        <f>'Marks Entry'!J133</f>
        <v>0</v>
      </c>
      <c r="J131" s="748">
        <f>'Marks Entry'!K133</f>
        <v>0</v>
      </c>
      <c r="K131" s="92" t="str">
        <f>'Marks Entry'!L133</f>
        <v/>
      </c>
      <c r="L131" s="93">
        <f>'Marks Entry'!M133</f>
        <v>0</v>
      </c>
      <c r="M131" s="94" t="str">
        <f>'Marks Entry'!N133</f>
        <v/>
      </c>
      <c r="N131" s="98">
        <f>'Marks Entry'!O133</f>
        <v>0</v>
      </c>
      <c r="O131" s="77">
        <f>'Marks Entry'!BY133</f>
        <v>0</v>
      </c>
      <c r="P131" s="76">
        <f>'Marks Entry'!BZ133</f>
        <v>0</v>
      </c>
      <c r="Q131" s="76">
        <f>'Marks Entry'!CA133</f>
        <v>0</v>
      </c>
      <c r="R131" s="76">
        <f>'Marks Entry'!CB133</f>
        <v>0</v>
      </c>
      <c r="S131" s="76">
        <f>'Marks Entry'!CC133</f>
        <v>0</v>
      </c>
      <c r="T131" s="76">
        <f>'Marks Entry'!CD133</f>
        <v>0</v>
      </c>
      <c r="U131" s="76">
        <f>'Marks Entry'!CE133</f>
        <v>0</v>
      </c>
      <c r="V131" s="76">
        <f>'Marks Entry'!CF133</f>
        <v>0</v>
      </c>
      <c r="W131" s="76">
        <f>'Marks Entry'!CG133</f>
        <v>0</v>
      </c>
      <c r="X131" s="76">
        <f>'Marks Entry'!CH133</f>
        <v>0</v>
      </c>
      <c r="Y131" s="76">
        <f>'Marks Entry'!CI133</f>
        <v>0</v>
      </c>
      <c r="Z131" s="78">
        <f>'Marks Entry'!CJ133</f>
        <v>0</v>
      </c>
      <c r="AA131" s="77">
        <f>'Marks Entry'!CK133</f>
        <v>0</v>
      </c>
      <c r="AB131" s="76">
        <f>'Marks Entry'!CL133</f>
        <v>0</v>
      </c>
      <c r="AC131" s="76">
        <f>'Marks Entry'!CM133</f>
        <v>0</v>
      </c>
      <c r="AD131" s="76">
        <f>'Marks Entry'!CN133</f>
        <v>0</v>
      </c>
      <c r="AE131" s="76">
        <f>'Marks Entry'!CO133</f>
        <v>0</v>
      </c>
      <c r="AF131" s="76">
        <f>'Marks Entry'!CP133</f>
        <v>0</v>
      </c>
      <c r="AG131" s="76">
        <f>'Marks Entry'!CQ133</f>
        <v>0</v>
      </c>
      <c r="AH131" s="76">
        <f>'Marks Entry'!CR133</f>
        <v>0</v>
      </c>
      <c r="AI131" s="76">
        <f>'Marks Entry'!CS133</f>
        <v>0</v>
      </c>
      <c r="AJ131" s="76">
        <f>'Marks Entry'!CT133</f>
        <v>0</v>
      </c>
      <c r="AK131" s="76">
        <f>'Marks Entry'!CU133</f>
        <v>0</v>
      </c>
      <c r="AL131" s="78">
        <f>'Marks Entry'!CV133</f>
        <v>0</v>
      </c>
      <c r="AM131" s="77">
        <f>'Marks Entry'!CW133</f>
        <v>0</v>
      </c>
      <c r="AN131" s="76">
        <f>'Marks Entry'!CX133</f>
        <v>0</v>
      </c>
      <c r="AO131" s="76">
        <f>'Marks Entry'!CY133</f>
        <v>0</v>
      </c>
      <c r="AP131" s="76">
        <f>'Marks Entry'!CZ133</f>
        <v>0</v>
      </c>
      <c r="AQ131" s="76">
        <f>'Marks Entry'!DA133</f>
        <v>0</v>
      </c>
      <c r="AR131" s="76">
        <f>'Marks Entry'!DB133</f>
        <v>0</v>
      </c>
      <c r="AS131" s="76">
        <f>'Marks Entry'!DC133</f>
        <v>0</v>
      </c>
      <c r="AT131" s="76">
        <f>'Marks Entry'!DD133</f>
        <v>0</v>
      </c>
      <c r="AU131" s="76">
        <f>'Marks Entry'!DE133</f>
        <v>0</v>
      </c>
      <c r="AV131" s="76">
        <f>'Marks Entry'!DF133</f>
        <v>0</v>
      </c>
      <c r="AW131" s="76">
        <f>'Marks Entry'!DG133</f>
        <v>0</v>
      </c>
      <c r="AX131" s="78">
        <f>'Marks Entry'!DH133</f>
        <v>0</v>
      </c>
      <c r="AY131" s="77">
        <f>'Marks Entry'!DI133</f>
        <v>0</v>
      </c>
      <c r="AZ131" s="76">
        <f>'Marks Entry'!DJ133</f>
        <v>0</v>
      </c>
      <c r="BA131" s="76">
        <f>'Marks Entry'!DK133</f>
        <v>0</v>
      </c>
      <c r="BB131" s="76">
        <f>'Marks Entry'!DL133</f>
        <v>0</v>
      </c>
      <c r="BC131" s="76">
        <f>'Marks Entry'!DM133</f>
        <v>0</v>
      </c>
      <c r="BD131" s="76">
        <f>'Marks Entry'!DN133</f>
        <v>0</v>
      </c>
      <c r="BE131" s="76">
        <f>'Marks Entry'!DO133</f>
        <v>0</v>
      </c>
      <c r="BF131" s="76">
        <f>'Marks Entry'!DP133</f>
        <v>0</v>
      </c>
      <c r="BG131" s="76">
        <f>'Marks Entry'!DQ133</f>
        <v>0</v>
      </c>
      <c r="BH131" s="76">
        <f>'Marks Entry'!DR133</f>
        <v>0</v>
      </c>
      <c r="BI131" s="76">
        <f>'Marks Entry'!DS133</f>
        <v>0</v>
      </c>
      <c r="BJ131" s="78">
        <f>'Marks Entry'!DT133</f>
        <v>0</v>
      </c>
      <c r="BK131" s="77">
        <f>'Marks Entry'!DU133</f>
        <v>0</v>
      </c>
      <c r="BL131" s="76">
        <f>'Marks Entry'!DV133</f>
        <v>0</v>
      </c>
      <c r="BM131" s="76">
        <f>'Marks Entry'!DW133</f>
        <v>0</v>
      </c>
      <c r="BN131" s="76">
        <f>'Marks Entry'!DX133</f>
        <v>0</v>
      </c>
      <c r="BO131" s="76">
        <f>'Marks Entry'!DY133</f>
        <v>0</v>
      </c>
      <c r="BP131" s="76">
        <f>'Marks Entry'!DZ133</f>
        <v>0</v>
      </c>
      <c r="BQ131" s="76">
        <f>'Marks Entry'!EA133</f>
        <v>0</v>
      </c>
      <c r="BR131" s="76">
        <f>'Marks Entry'!EB133</f>
        <v>0</v>
      </c>
      <c r="BS131" s="76">
        <f>'Marks Entry'!EC133</f>
        <v>0</v>
      </c>
      <c r="BT131" s="76">
        <f>'Marks Entry'!ED133</f>
        <v>0</v>
      </c>
      <c r="BU131" s="76">
        <f>'Marks Entry'!EE133</f>
        <v>0</v>
      </c>
      <c r="BV131" s="78">
        <f>'Marks Entry'!EF133</f>
        <v>0</v>
      </c>
      <c r="BW131" s="77">
        <f>IF($BW$2="","",'Marks Entry'!EG133)</f>
        <v>0</v>
      </c>
      <c r="BX131" s="76">
        <f>IF($BW$2="","",'Marks Entry'!EH133)</f>
        <v>0</v>
      </c>
      <c r="BY131" s="76">
        <f>IF($BW$2="","",'Marks Entry'!EI133)</f>
        <v>0</v>
      </c>
      <c r="BZ131" s="76">
        <f>IF($BW$2="","",'Marks Entry'!EJ133)</f>
        <v>0</v>
      </c>
      <c r="CA131" s="76">
        <f>IF($BW$2="","",'Marks Entry'!EK133)</f>
        <v>0</v>
      </c>
      <c r="CB131" s="76">
        <f>IF($BW$2="","",'Marks Entry'!EL133)</f>
        <v>0</v>
      </c>
      <c r="CC131" s="76">
        <f>IF($BW$2="","",'Marks Entry'!EM133)</f>
        <v>0</v>
      </c>
      <c r="CD131" s="76">
        <f>IF($BW$2="","",'Marks Entry'!EN133)</f>
        <v>0</v>
      </c>
      <c r="CE131" s="76">
        <f>IF($BW$2="","",'Marks Entry'!EO133)</f>
        <v>0</v>
      </c>
      <c r="CF131" s="76">
        <f>IF($BW$2="","",'Marks Entry'!EP133)</f>
        <v>0</v>
      </c>
      <c r="CG131" s="76">
        <f>IF($BW$2="","",'Marks Entry'!EQ133)</f>
        <v>0</v>
      </c>
      <c r="CH131" s="78">
        <f>IF($BW$2="","",'Marks Entry'!ER133)</f>
        <v>0</v>
      </c>
      <c r="CI131" s="77" t="str">
        <f>IF($CI$2="","",'Marks Entry'!ES133)</f>
        <v/>
      </c>
      <c r="CJ131" s="76" t="str">
        <f>IF($CI$2="","",'Marks Entry'!ET133)</f>
        <v/>
      </c>
      <c r="CK131" s="76" t="str">
        <f>IF($CI$2="","",'Marks Entry'!EU133)</f>
        <v/>
      </c>
      <c r="CL131" s="76" t="str">
        <f>IF($CI$2="","",'Marks Entry'!EV133)</f>
        <v/>
      </c>
      <c r="CM131" s="76" t="str">
        <f>IF($CI$2="","",'Marks Entry'!EW133)</f>
        <v/>
      </c>
      <c r="CN131" s="76" t="str">
        <f>IF($CI$2="","",'Marks Entry'!EX133)</f>
        <v/>
      </c>
      <c r="CO131" s="76" t="str">
        <f>IF($CI$2="","",'Marks Entry'!EY133)</f>
        <v/>
      </c>
      <c r="CP131" s="76" t="str">
        <f>IF($CI$2="","",'Marks Entry'!EZ133)</f>
        <v/>
      </c>
      <c r="CQ131" s="76" t="str">
        <f>IF($CI$2="","",'Marks Entry'!FA133)</f>
        <v/>
      </c>
      <c r="CR131" s="76" t="str">
        <f>IF($CI$2="","",'Marks Entry'!FB133)</f>
        <v/>
      </c>
      <c r="CS131" s="76" t="str">
        <f>IF($CI$2="","",'Marks Entry'!FC133)</f>
        <v/>
      </c>
      <c r="CT131" s="78" t="str">
        <f>IF($CI$2="","",'Marks Entry'!FD133)</f>
        <v/>
      </c>
      <c r="CU131" s="368">
        <f>'Marks Entry'!BU133</f>
        <v>0</v>
      </c>
      <c r="CV131" s="369">
        <f>'Marks Entry'!BV133</f>
        <v>0</v>
      </c>
      <c r="CW131" s="369">
        <f t="shared" si="36"/>
        <v>0</v>
      </c>
      <c r="CX131" s="102" t="str">
        <f t="shared" si="37"/>
        <v>D</v>
      </c>
      <c r="CY131" s="101">
        <f>'Marks Entry'!BW133</f>
        <v>0</v>
      </c>
      <c r="CZ131" s="102" t="str">
        <f t="shared" si="38"/>
        <v>D</v>
      </c>
      <c r="DA131" s="715"/>
      <c r="DB131" s="47">
        <f t="shared" si="39"/>
        <v>0</v>
      </c>
      <c r="DC131" s="51">
        <f t="shared" si="40"/>
        <v>0</v>
      </c>
      <c r="DD131" s="51">
        <f t="shared" si="41"/>
        <v>0</v>
      </c>
      <c r="DE131" s="52">
        <f t="shared" si="42"/>
        <v>0</v>
      </c>
      <c r="DF131" s="304">
        <f t="shared" si="43"/>
        <v>0</v>
      </c>
      <c r="DG131" s="302">
        <f t="shared" si="44"/>
        <v>0</v>
      </c>
      <c r="DH131" s="302">
        <f t="shared" si="45"/>
        <v>0</v>
      </c>
      <c r="DI131" s="303">
        <f t="shared" si="46"/>
        <v>0</v>
      </c>
      <c r="DJ131" s="47">
        <f t="shared" si="47"/>
        <v>0</v>
      </c>
      <c r="DK131" s="51">
        <f t="shared" si="48"/>
        <v>0</v>
      </c>
      <c r="DL131" s="51">
        <f t="shared" si="49"/>
        <v>0</v>
      </c>
      <c r="DM131" s="52">
        <f t="shared" si="50"/>
        <v>0</v>
      </c>
      <c r="DN131" s="304">
        <f t="shared" si="51"/>
        <v>0</v>
      </c>
      <c r="DO131" s="302">
        <f t="shared" si="52"/>
        <v>0</v>
      </c>
      <c r="DP131" s="302">
        <f t="shared" si="53"/>
        <v>0</v>
      </c>
      <c r="DQ131" s="303">
        <f t="shared" si="54"/>
        <v>0</v>
      </c>
      <c r="DR131" s="47">
        <f t="shared" si="55"/>
        <v>0</v>
      </c>
      <c r="DS131" s="51">
        <f t="shared" si="56"/>
        <v>0</v>
      </c>
      <c r="DT131" s="51">
        <f t="shared" si="57"/>
        <v>0</v>
      </c>
      <c r="DU131" s="354">
        <f t="shared" si="58"/>
        <v>0</v>
      </c>
      <c r="DV131" s="304">
        <f t="shared" si="59"/>
        <v>0</v>
      </c>
      <c r="DW131" s="302">
        <f t="shared" si="60"/>
        <v>0</v>
      </c>
      <c r="DX131" s="302">
        <f t="shared" si="61"/>
        <v>0</v>
      </c>
      <c r="DY131" s="303">
        <f t="shared" si="62"/>
        <v>0</v>
      </c>
      <c r="DZ131" s="47" t="str">
        <f t="shared" si="63"/>
        <v/>
      </c>
      <c r="EA131" s="51" t="str">
        <f t="shared" si="64"/>
        <v/>
      </c>
      <c r="EB131" s="51" t="str">
        <f t="shared" si="65"/>
        <v/>
      </c>
      <c r="EC131" s="52" t="str">
        <f t="shared" si="66"/>
        <v/>
      </c>
      <c r="ED131" s="304">
        <f t="shared" si="67"/>
        <v>0</v>
      </c>
      <c r="EE131" s="306" t="str">
        <f t="shared" si="68"/>
        <v>D</v>
      </c>
      <c r="EF131" s="47">
        <f t="shared" si="69"/>
        <v>0</v>
      </c>
      <c r="EG131" s="48" t="str">
        <f t="shared" si="70"/>
        <v>D</v>
      </c>
      <c r="EH131" s="653"/>
    </row>
    <row r="132" spans="1:138" s="20" customFormat="1" ht="17.25" customHeight="1">
      <c r="A132" s="712"/>
      <c r="B132" s="90">
        <f t="shared" si="71"/>
        <v>0</v>
      </c>
      <c r="C132" s="19">
        <f>'Marks Entry'!D134</f>
        <v>0</v>
      </c>
      <c r="D132" s="19">
        <f>'Marks Entry'!E134</f>
        <v>0</v>
      </c>
      <c r="E132" s="106" t="str">
        <f>'Marks Entry'!F134</f>
        <v/>
      </c>
      <c r="F132" s="19">
        <f>'Marks Entry'!G134</f>
        <v>0</v>
      </c>
      <c r="G132" s="19">
        <f>'Marks Entry'!H134</f>
        <v>0</v>
      </c>
      <c r="H132" s="19">
        <f>'Marks Entry'!I134</f>
        <v>0</v>
      </c>
      <c r="I132" s="19">
        <f>'Marks Entry'!J134</f>
        <v>0</v>
      </c>
      <c r="J132" s="748">
        <f>'Marks Entry'!K134</f>
        <v>0</v>
      </c>
      <c r="K132" s="92" t="str">
        <f>'Marks Entry'!L134</f>
        <v/>
      </c>
      <c r="L132" s="93">
        <f>'Marks Entry'!M134</f>
        <v>0</v>
      </c>
      <c r="M132" s="94" t="str">
        <f>'Marks Entry'!N134</f>
        <v/>
      </c>
      <c r="N132" s="98">
        <f>'Marks Entry'!O134</f>
        <v>0</v>
      </c>
      <c r="O132" s="77">
        <f>'Marks Entry'!BY134</f>
        <v>0</v>
      </c>
      <c r="P132" s="76">
        <f>'Marks Entry'!BZ134</f>
        <v>0</v>
      </c>
      <c r="Q132" s="76">
        <f>'Marks Entry'!CA134</f>
        <v>0</v>
      </c>
      <c r="R132" s="76">
        <f>'Marks Entry'!CB134</f>
        <v>0</v>
      </c>
      <c r="S132" s="76">
        <f>'Marks Entry'!CC134</f>
        <v>0</v>
      </c>
      <c r="T132" s="76">
        <f>'Marks Entry'!CD134</f>
        <v>0</v>
      </c>
      <c r="U132" s="76">
        <f>'Marks Entry'!CE134</f>
        <v>0</v>
      </c>
      <c r="V132" s="76">
        <f>'Marks Entry'!CF134</f>
        <v>0</v>
      </c>
      <c r="W132" s="76">
        <f>'Marks Entry'!CG134</f>
        <v>0</v>
      </c>
      <c r="X132" s="76">
        <f>'Marks Entry'!CH134</f>
        <v>0</v>
      </c>
      <c r="Y132" s="76">
        <f>'Marks Entry'!CI134</f>
        <v>0</v>
      </c>
      <c r="Z132" s="78">
        <f>'Marks Entry'!CJ134</f>
        <v>0</v>
      </c>
      <c r="AA132" s="77">
        <f>'Marks Entry'!CK134</f>
        <v>0</v>
      </c>
      <c r="AB132" s="76">
        <f>'Marks Entry'!CL134</f>
        <v>0</v>
      </c>
      <c r="AC132" s="76">
        <f>'Marks Entry'!CM134</f>
        <v>0</v>
      </c>
      <c r="AD132" s="76">
        <f>'Marks Entry'!CN134</f>
        <v>0</v>
      </c>
      <c r="AE132" s="76">
        <f>'Marks Entry'!CO134</f>
        <v>0</v>
      </c>
      <c r="AF132" s="76">
        <f>'Marks Entry'!CP134</f>
        <v>0</v>
      </c>
      <c r="AG132" s="76">
        <f>'Marks Entry'!CQ134</f>
        <v>0</v>
      </c>
      <c r="AH132" s="76">
        <f>'Marks Entry'!CR134</f>
        <v>0</v>
      </c>
      <c r="AI132" s="76">
        <f>'Marks Entry'!CS134</f>
        <v>0</v>
      </c>
      <c r="AJ132" s="76">
        <f>'Marks Entry'!CT134</f>
        <v>0</v>
      </c>
      <c r="AK132" s="76">
        <f>'Marks Entry'!CU134</f>
        <v>0</v>
      </c>
      <c r="AL132" s="78">
        <f>'Marks Entry'!CV134</f>
        <v>0</v>
      </c>
      <c r="AM132" s="77">
        <f>'Marks Entry'!CW134</f>
        <v>0</v>
      </c>
      <c r="AN132" s="76">
        <f>'Marks Entry'!CX134</f>
        <v>0</v>
      </c>
      <c r="AO132" s="76">
        <f>'Marks Entry'!CY134</f>
        <v>0</v>
      </c>
      <c r="AP132" s="76">
        <f>'Marks Entry'!CZ134</f>
        <v>0</v>
      </c>
      <c r="AQ132" s="76">
        <f>'Marks Entry'!DA134</f>
        <v>0</v>
      </c>
      <c r="AR132" s="76">
        <f>'Marks Entry'!DB134</f>
        <v>0</v>
      </c>
      <c r="AS132" s="76">
        <f>'Marks Entry'!DC134</f>
        <v>0</v>
      </c>
      <c r="AT132" s="76">
        <f>'Marks Entry'!DD134</f>
        <v>0</v>
      </c>
      <c r="AU132" s="76">
        <f>'Marks Entry'!DE134</f>
        <v>0</v>
      </c>
      <c r="AV132" s="76">
        <f>'Marks Entry'!DF134</f>
        <v>0</v>
      </c>
      <c r="AW132" s="76">
        <f>'Marks Entry'!DG134</f>
        <v>0</v>
      </c>
      <c r="AX132" s="78">
        <f>'Marks Entry'!DH134</f>
        <v>0</v>
      </c>
      <c r="AY132" s="77">
        <f>'Marks Entry'!DI134</f>
        <v>0</v>
      </c>
      <c r="AZ132" s="76">
        <f>'Marks Entry'!DJ134</f>
        <v>0</v>
      </c>
      <c r="BA132" s="76">
        <f>'Marks Entry'!DK134</f>
        <v>0</v>
      </c>
      <c r="BB132" s="76">
        <f>'Marks Entry'!DL134</f>
        <v>0</v>
      </c>
      <c r="BC132" s="76">
        <f>'Marks Entry'!DM134</f>
        <v>0</v>
      </c>
      <c r="BD132" s="76">
        <f>'Marks Entry'!DN134</f>
        <v>0</v>
      </c>
      <c r="BE132" s="76">
        <f>'Marks Entry'!DO134</f>
        <v>0</v>
      </c>
      <c r="BF132" s="76">
        <f>'Marks Entry'!DP134</f>
        <v>0</v>
      </c>
      <c r="BG132" s="76">
        <f>'Marks Entry'!DQ134</f>
        <v>0</v>
      </c>
      <c r="BH132" s="76">
        <f>'Marks Entry'!DR134</f>
        <v>0</v>
      </c>
      <c r="BI132" s="76">
        <f>'Marks Entry'!DS134</f>
        <v>0</v>
      </c>
      <c r="BJ132" s="78">
        <f>'Marks Entry'!DT134</f>
        <v>0</v>
      </c>
      <c r="BK132" s="77">
        <f>'Marks Entry'!DU134</f>
        <v>0</v>
      </c>
      <c r="BL132" s="76">
        <f>'Marks Entry'!DV134</f>
        <v>0</v>
      </c>
      <c r="BM132" s="76">
        <f>'Marks Entry'!DW134</f>
        <v>0</v>
      </c>
      <c r="BN132" s="76">
        <f>'Marks Entry'!DX134</f>
        <v>0</v>
      </c>
      <c r="BO132" s="76">
        <f>'Marks Entry'!DY134</f>
        <v>0</v>
      </c>
      <c r="BP132" s="76">
        <f>'Marks Entry'!DZ134</f>
        <v>0</v>
      </c>
      <c r="BQ132" s="76">
        <f>'Marks Entry'!EA134</f>
        <v>0</v>
      </c>
      <c r="BR132" s="76">
        <f>'Marks Entry'!EB134</f>
        <v>0</v>
      </c>
      <c r="BS132" s="76">
        <f>'Marks Entry'!EC134</f>
        <v>0</v>
      </c>
      <c r="BT132" s="76">
        <f>'Marks Entry'!ED134</f>
        <v>0</v>
      </c>
      <c r="BU132" s="76">
        <f>'Marks Entry'!EE134</f>
        <v>0</v>
      </c>
      <c r="BV132" s="78">
        <f>'Marks Entry'!EF134</f>
        <v>0</v>
      </c>
      <c r="BW132" s="77">
        <f>IF($BW$2="","",'Marks Entry'!EG134)</f>
        <v>0</v>
      </c>
      <c r="BX132" s="76">
        <f>IF($BW$2="","",'Marks Entry'!EH134)</f>
        <v>0</v>
      </c>
      <c r="BY132" s="76">
        <f>IF($BW$2="","",'Marks Entry'!EI134)</f>
        <v>0</v>
      </c>
      <c r="BZ132" s="76">
        <f>IF($BW$2="","",'Marks Entry'!EJ134)</f>
        <v>0</v>
      </c>
      <c r="CA132" s="76">
        <f>IF($BW$2="","",'Marks Entry'!EK134)</f>
        <v>0</v>
      </c>
      <c r="CB132" s="76">
        <f>IF($BW$2="","",'Marks Entry'!EL134)</f>
        <v>0</v>
      </c>
      <c r="CC132" s="76">
        <f>IF($BW$2="","",'Marks Entry'!EM134)</f>
        <v>0</v>
      </c>
      <c r="CD132" s="76">
        <f>IF($BW$2="","",'Marks Entry'!EN134)</f>
        <v>0</v>
      </c>
      <c r="CE132" s="76">
        <f>IF($BW$2="","",'Marks Entry'!EO134)</f>
        <v>0</v>
      </c>
      <c r="CF132" s="76">
        <f>IF($BW$2="","",'Marks Entry'!EP134)</f>
        <v>0</v>
      </c>
      <c r="CG132" s="76">
        <f>IF($BW$2="","",'Marks Entry'!EQ134)</f>
        <v>0</v>
      </c>
      <c r="CH132" s="78">
        <f>IF($BW$2="","",'Marks Entry'!ER134)</f>
        <v>0</v>
      </c>
      <c r="CI132" s="77" t="str">
        <f>IF($CI$2="","",'Marks Entry'!ES134)</f>
        <v/>
      </c>
      <c r="CJ132" s="76" t="str">
        <f>IF($CI$2="","",'Marks Entry'!ET134)</f>
        <v/>
      </c>
      <c r="CK132" s="76" t="str">
        <f>IF($CI$2="","",'Marks Entry'!EU134)</f>
        <v/>
      </c>
      <c r="CL132" s="76" t="str">
        <f>IF($CI$2="","",'Marks Entry'!EV134)</f>
        <v/>
      </c>
      <c r="CM132" s="76" t="str">
        <f>IF($CI$2="","",'Marks Entry'!EW134)</f>
        <v/>
      </c>
      <c r="CN132" s="76" t="str">
        <f>IF($CI$2="","",'Marks Entry'!EX134)</f>
        <v/>
      </c>
      <c r="CO132" s="76" t="str">
        <f>IF($CI$2="","",'Marks Entry'!EY134)</f>
        <v/>
      </c>
      <c r="CP132" s="76" t="str">
        <f>IF($CI$2="","",'Marks Entry'!EZ134)</f>
        <v/>
      </c>
      <c r="CQ132" s="76" t="str">
        <f>IF($CI$2="","",'Marks Entry'!FA134)</f>
        <v/>
      </c>
      <c r="CR132" s="76" t="str">
        <f>IF($CI$2="","",'Marks Entry'!FB134)</f>
        <v/>
      </c>
      <c r="CS132" s="76" t="str">
        <f>IF($CI$2="","",'Marks Entry'!FC134)</f>
        <v/>
      </c>
      <c r="CT132" s="78" t="str">
        <f>IF($CI$2="","",'Marks Entry'!FD134)</f>
        <v/>
      </c>
      <c r="CU132" s="368">
        <f>'Marks Entry'!BU134</f>
        <v>0</v>
      </c>
      <c r="CV132" s="369">
        <f>'Marks Entry'!BV134</f>
        <v>0</v>
      </c>
      <c r="CW132" s="369">
        <f t="shared" si="36"/>
        <v>0</v>
      </c>
      <c r="CX132" s="102" t="str">
        <f t="shared" si="37"/>
        <v>D</v>
      </c>
      <c r="CY132" s="101">
        <f>'Marks Entry'!BW134</f>
        <v>0</v>
      </c>
      <c r="CZ132" s="102" t="str">
        <f t="shared" si="38"/>
        <v>D</v>
      </c>
      <c r="DA132" s="715"/>
      <c r="DB132" s="47">
        <f t="shared" si="39"/>
        <v>0</v>
      </c>
      <c r="DC132" s="51">
        <f t="shared" si="40"/>
        <v>0</v>
      </c>
      <c r="DD132" s="51">
        <f t="shared" si="41"/>
        <v>0</v>
      </c>
      <c r="DE132" s="52">
        <f t="shared" si="42"/>
        <v>0</v>
      </c>
      <c r="DF132" s="304">
        <f t="shared" si="43"/>
        <v>0</v>
      </c>
      <c r="DG132" s="302">
        <f t="shared" si="44"/>
        <v>0</v>
      </c>
      <c r="DH132" s="302">
        <f t="shared" si="45"/>
        <v>0</v>
      </c>
      <c r="DI132" s="303">
        <f t="shared" si="46"/>
        <v>0</v>
      </c>
      <c r="DJ132" s="47">
        <f t="shared" si="47"/>
        <v>0</v>
      </c>
      <c r="DK132" s="51">
        <f t="shared" si="48"/>
        <v>0</v>
      </c>
      <c r="DL132" s="51">
        <f t="shared" si="49"/>
        <v>0</v>
      </c>
      <c r="DM132" s="52">
        <f t="shared" si="50"/>
        <v>0</v>
      </c>
      <c r="DN132" s="304">
        <f t="shared" si="51"/>
        <v>0</v>
      </c>
      <c r="DO132" s="302">
        <f t="shared" si="52"/>
        <v>0</v>
      </c>
      <c r="DP132" s="302">
        <f t="shared" si="53"/>
        <v>0</v>
      </c>
      <c r="DQ132" s="303">
        <f t="shared" si="54"/>
        <v>0</v>
      </c>
      <c r="DR132" s="47">
        <f t="shared" si="55"/>
        <v>0</v>
      </c>
      <c r="DS132" s="51">
        <f t="shared" si="56"/>
        <v>0</v>
      </c>
      <c r="DT132" s="51">
        <f t="shared" si="57"/>
        <v>0</v>
      </c>
      <c r="DU132" s="354">
        <f t="shared" si="58"/>
        <v>0</v>
      </c>
      <c r="DV132" s="304">
        <f t="shared" si="59"/>
        <v>0</v>
      </c>
      <c r="DW132" s="302">
        <f t="shared" si="60"/>
        <v>0</v>
      </c>
      <c r="DX132" s="302">
        <f t="shared" si="61"/>
        <v>0</v>
      </c>
      <c r="DY132" s="303">
        <f t="shared" si="62"/>
        <v>0</v>
      </c>
      <c r="DZ132" s="47" t="str">
        <f t="shared" si="63"/>
        <v/>
      </c>
      <c r="EA132" s="51" t="str">
        <f t="shared" si="64"/>
        <v/>
      </c>
      <c r="EB132" s="51" t="str">
        <f t="shared" si="65"/>
        <v/>
      </c>
      <c r="EC132" s="52" t="str">
        <f t="shared" si="66"/>
        <v/>
      </c>
      <c r="ED132" s="304">
        <f t="shared" si="67"/>
        <v>0</v>
      </c>
      <c r="EE132" s="306" t="str">
        <f t="shared" si="68"/>
        <v>D</v>
      </c>
      <c r="EF132" s="47">
        <f t="shared" si="69"/>
        <v>0</v>
      </c>
      <c r="EG132" s="48" t="str">
        <f t="shared" si="70"/>
        <v>D</v>
      </c>
      <c r="EH132" s="653"/>
    </row>
    <row r="133" spans="1:138" s="20" customFormat="1" ht="17.25" customHeight="1">
      <c r="A133" s="712"/>
      <c r="B133" s="90">
        <f t="shared" si="71"/>
        <v>0</v>
      </c>
      <c r="C133" s="19">
        <f>'Marks Entry'!D135</f>
        <v>0</v>
      </c>
      <c r="D133" s="19">
        <f>'Marks Entry'!E135</f>
        <v>0</v>
      </c>
      <c r="E133" s="106" t="str">
        <f>'Marks Entry'!F135</f>
        <v/>
      </c>
      <c r="F133" s="19">
        <f>'Marks Entry'!G135</f>
        <v>0</v>
      </c>
      <c r="G133" s="19">
        <f>'Marks Entry'!H135</f>
        <v>0</v>
      </c>
      <c r="H133" s="19">
        <f>'Marks Entry'!I135</f>
        <v>0</v>
      </c>
      <c r="I133" s="19">
        <f>'Marks Entry'!J135</f>
        <v>0</v>
      </c>
      <c r="J133" s="748">
        <f>'Marks Entry'!K135</f>
        <v>0</v>
      </c>
      <c r="K133" s="92" t="str">
        <f>'Marks Entry'!L135</f>
        <v/>
      </c>
      <c r="L133" s="93">
        <f>'Marks Entry'!M135</f>
        <v>0</v>
      </c>
      <c r="M133" s="94" t="str">
        <f>'Marks Entry'!N135</f>
        <v/>
      </c>
      <c r="N133" s="98">
        <f>'Marks Entry'!O135</f>
        <v>0</v>
      </c>
      <c r="O133" s="77">
        <f>'Marks Entry'!BY135</f>
        <v>0</v>
      </c>
      <c r="P133" s="76">
        <f>'Marks Entry'!BZ135</f>
        <v>0</v>
      </c>
      <c r="Q133" s="76">
        <f>'Marks Entry'!CA135</f>
        <v>0</v>
      </c>
      <c r="R133" s="76">
        <f>'Marks Entry'!CB135</f>
        <v>0</v>
      </c>
      <c r="S133" s="76">
        <f>'Marks Entry'!CC135</f>
        <v>0</v>
      </c>
      <c r="T133" s="76">
        <f>'Marks Entry'!CD135</f>
        <v>0</v>
      </c>
      <c r="U133" s="76">
        <f>'Marks Entry'!CE135</f>
        <v>0</v>
      </c>
      <c r="V133" s="76">
        <f>'Marks Entry'!CF135</f>
        <v>0</v>
      </c>
      <c r="W133" s="76">
        <f>'Marks Entry'!CG135</f>
        <v>0</v>
      </c>
      <c r="X133" s="76">
        <f>'Marks Entry'!CH135</f>
        <v>0</v>
      </c>
      <c r="Y133" s="76">
        <f>'Marks Entry'!CI135</f>
        <v>0</v>
      </c>
      <c r="Z133" s="78">
        <f>'Marks Entry'!CJ135</f>
        <v>0</v>
      </c>
      <c r="AA133" s="77">
        <f>'Marks Entry'!CK135</f>
        <v>0</v>
      </c>
      <c r="AB133" s="76">
        <f>'Marks Entry'!CL135</f>
        <v>0</v>
      </c>
      <c r="AC133" s="76">
        <f>'Marks Entry'!CM135</f>
        <v>0</v>
      </c>
      <c r="AD133" s="76">
        <f>'Marks Entry'!CN135</f>
        <v>0</v>
      </c>
      <c r="AE133" s="76">
        <f>'Marks Entry'!CO135</f>
        <v>0</v>
      </c>
      <c r="AF133" s="76">
        <f>'Marks Entry'!CP135</f>
        <v>0</v>
      </c>
      <c r="AG133" s="76">
        <f>'Marks Entry'!CQ135</f>
        <v>0</v>
      </c>
      <c r="AH133" s="76">
        <f>'Marks Entry'!CR135</f>
        <v>0</v>
      </c>
      <c r="AI133" s="76">
        <f>'Marks Entry'!CS135</f>
        <v>0</v>
      </c>
      <c r="AJ133" s="76">
        <f>'Marks Entry'!CT135</f>
        <v>0</v>
      </c>
      <c r="AK133" s="76">
        <f>'Marks Entry'!CU135</f>
        <v>0</v>
      </c>
      <c r="AL133" s="78">
        <f>'Marks Entry'!CV135</f>
        <v>0</v>
      </c>
      <c r="AM133" s="77">
        <f>'Marks Entry'!CW135</f>
        <v>0</v>
      </c>
      <c r="AN133" s="76">
        <f>'Marks Entry'!CX135</f>
        <v>0</v>
      </c>
      <c r="AO133" s="76">
        <f>'Marks Entry'!CY135</f>
        <v>0</v>
      </c>
      <c r="AP133" s="76">
        <f>'Marks Entry'!CZ135</f>
        <v>0</v>
      </c>
      <c r="AQ133" s="76">
        <f>'Marks Entry'!DA135</f>
        <v>0</v>
      </c>
      <c r="AR133" s="76">
        <f>'Marks Entry'!DB135</f>
        <v>0</v>
      </c>
      <c r="AS133" s="76">
        <f>'Marks Entry'!DC135</f>
        <v>0</v>
      </c>
      <c r="AT133" s="76">
        <f>'Marks Entry'!DD135</f>
        <v>0</v>
      </c>
      <c r="AU133" s="76">
        <f>'Marks Entry'!DE135</f>
        <v>0</v>
      </c>
      <c r="AV133" s="76">
        <f>'Marks Entry'!DF135</f>
        <v>0</v>
      </c>
      <c r="AW133" s="76">
        <f>'Marks Entry'!DG135</f>
        <v>0</v>
      </c>
      <c r="AX133" s="78">
        <f>'Marks Entry'!DH135</f>
        <v>0</v>
      </c>
      <c r="AY133" s="77">
        <f>'Marks Entry'!DI135</f>
        <v>0</v>
      </c>
      <c r="AZ133" s="76">
        <f>'Marks Entry'!DJ135</f>
        <v>0</v>
      </c>
      <c r="BA133" s="76">
        <f>'Marks Entry'!DK135</f>
        <v>0</v>
      </c>
      <c r="BB133" s="76">
        <f>'Marks Entry'!DL135</f>
        <v>0</v>
      </c>
      <c r="BC133" s="76">
        <f>'Marks Entry'!DM135</f>
        <v>0</v>
      </c>
      <c r="BD133" s="76">
        <f>'Marks Entry'!DN135</f>
        <v>0</v>
      </c>
      <c r="BE133" s="76">
        <f>'Marks Entry'!DO135</f>
        <v>0</v>
      </c>
      <c r="BF133" s="76">
        <f>'Marks Entry'!DP135</f>
        <v>0</v>
      </c>
      <c r="BG133" s="76">
        <f>'Marks Entry'!DQ135</f>
        <v>0</v>
      </c>
      <c r="BH133" s="76">
        <f>'Marks Entry'!DR135</f>
        <v>0</v>
      </c>
      <c r="BI133" s="76">
        <f>'Marks Entry'!DS135</f>
        <v>0</v>
      </c>
      <c r="BJ133" s="78">
        <f>'Marks Entry'!DT135</f>
        <v>0</v>
      </c>
      <c r="BK133" s="77">
        <f>'Marks Entry'!DU135</f>
        <v>0</v>
      </c>
      <c r="BL133" s="76">
        <f>'Marks Entry'!DV135</f>
        <v>0</v>
      </c>
      <c r="BM133" s="76">
        <f>'Marks Entry'!DW135</f>
        <v>0</v>
      </c>
      <c r="BN133" s="76">
        <f>'Marks Entry'!DX135</f>
        <v>0</v>
      </c>
      <c r="BO133" s="76">
        <f>'Marks Entry'!DY135</f>
        <v>0</v>
      </c>
      <c r="BP133" s="76">
        <f>'Marks Entry'!DZ135</f>
        <v>0</v>
      </c>
      <c r="BQ133" s="76">
        <f>'Marks Entry'!EA135</f>
        <v>0</v>
      </c>
      <c r="BR133" s="76">
        <f>'Marks Entry'!EB135</f>
        <v>0</v>
      </c>
      <c r="BS133" s="76">
        <f>'Marks Entry'!EC135</f>
        <v>0</v>
      </c>
      <c r="BT133" s="76">
        <f>'Marks Entry'!ED135</f>
        <v>0</v>
      </c>
      <c r="BU133" s="76">
        <f>'Marks Entry'!EE135</f>
        <v>0</v>
      </c>
      <c r="BV133" s="78">
        <f>'Marks Entry'!EF135</f>
        <v>0</v>
      </c>
      <c r="BW133" s="77">
        <f>IF($BW$2="","",'Marks Entry'!EG135)</f>
        <v>0</v>
      </c>
      <c r="BX133" s="76">
        <f>IF($BW$2="","",'Marks Entry'!EH135)</f>
        <v>0</v>
      </c>
      <c r="BY133" s="76">
        <f>IF($BW$2="","",'Marks Entry'!EI135)</f>
        <v>0</v>
      </c>
      <c r="BZ133" s="76">
        <f>IF($BW$2="","",'Marks Entry'!EJ135)</f>
        <v>0</v>
      </c>
      <c r="CA133" s="76">
        <f>IF($BW$2="","",'Marks Entry'!EK135)</f>
        <v>0</v>
      </c>
      <c r="CB133" s="76">
        <f>IF($BW$2="","",'Marks Entry'!EL135)</f>
        <v>0</v>
      </c>
      <c r="CC133" s="76">
        <f>IF($BW$2="","",'Marks Entry'!EM135)</f>
        <v>0</v>
      </c>
      <c r="CD133" s="76">
        <f>IF($BW$2="","",'Marks Entry'!EN135)</f>
        <v>0</v>
      </c>
      <c r="CE133" s="76">
        <f>IF($BW$2="","",'Marks Entry'!EO135)</f>
        <v>0</v>
      </c>
      <c r="CF133" s="76">
        <f>IF($BW$2="","",'Marks Entry'!EP135)</f>
        <v>0</v>
      </c>
      <c r="CG133" s="76">
        <f>IF($BW$2="","",'Marks Entry'!EQ135)</f>
        <v>0</v>
      </c>
      <c r="CH133" s="78">
        <f>IF($BW$2="","",'Marks Entry'!ER135)</f>
        <v>0</v>
      </c>
      <c r="CI133" s="77" t="str">
        <f>IF($CI$2="","",'Marks Entry'!ES135)</f>
        <v/>
      </c>
      <c r="CJ133" s="76" t="str">
        <f>IF($CI$2="","",'Marks Entry'!ET135)</f>
        <v/>
      </c>
      <c r="CK133" s="76" t="str">
        <f>IF($CI$2="","",'Marks Entry'!EU135)</f>
        <v/>
      </c>
      <c r="CL133" s="76" t="str">
        <f>IF($CI$2="","",'Marks Entry'!EV135)</f>
        <v/>
      </c>
      <c r="CM133" s="76" t="str">
        <f>IF($CI$2="","",'Marks Entry'!EW135)</f>
        <v/>
      </c>
      <c r="CN133" s="76" t="str">
        <f>IF($CI$2="","",'Marks Entry'!EX135)</f>
        <v/>
      </c>
      <c r="CO133" s="76" t="str">
        <f>IF($CI$2="","",'Marks Entry'!EY135)</f>
        <v/>
      </c>
      <c r="CP133" s="76" t="str">
        <f>IF($CI$2="","",'Marks Entry'!EZ135)</f>
        <v/>
      </c>
      <c r="CQ133" s="76" t="str">
        <f>IF($CI$2="","",'Marks Entry'!FA135)</f>
        <v/>
      </c>
      <c r="CR133" s="76" t="str">
        <f>IF($CI$2="","",'Marks Entry'!FB135)</f>
        <v/>
      </c>
      <c r="CS133" s="76" t="str">
        <f>IF($CI$2="","",'Marks Entry'!FC135)</f>
        <v/>
      </c>
      <c r="CT133" s="78" t="str">
        <f>IF($CI$2="","",'Marks Entry'!FD135)</f>
        <v/>
      </c>
      <c r="CU133" s="368">
        <f>'Marks Entry'!BU135</f>
        <v>0</v>
      </c>
      <c r="CV133" s="369">
        <f>'Marks Entry'!BV135</f>
        <v>0</v>
      </c>
      <c r="CW133" s="369">
        <f t="shared" si="36"/>
        <v>0</v>
      </c>
      <c r="CX133" s="102" t="str">
        <f t="shared" si="37"/>
        <v>D</v>
      </c>
      <c r="CY133" s="101">
        <f>'Marks Entry'!BW135</f>
        <v>0</v>
      </c>
      <c r="CZ133" s="102" t="str">
        <f t="shared" si="38"/>
        <v>D</v>
      </c>
      <c r="DA133" s="715"/>
      <c r="DB133" s="47">
        <f t="shared" si="39"/>
        <v>0</v>
      </c>
      <c r="DC133" s="51">
        <f t="shared" si="40"/>
        <v>0</v>
      </c>
      <c r="DD133" s="51">
        <f t="shared" si="41"/>
        <v>0</v>
      </c>
      <c r="DE133" s="52">
        <f t="shared" si="42"/>
        <v>0</v>
      </c>
      <c r="DF133" s="304">
        <f t="shared" si="43"/>
        <v>0</v>
      </c>
      <c r="DG133" s="302">
        <f t="shared" si="44"/>
        <v>0</v>
      </c>
      <c r="DH133" s="302">
        <f t="shared" si="45"/>
        <v>0</v>
      </c>
      <c r="DI133" s="303">
        <f t="shared" si="46"/>
        <v>0</v>
      </c>
      <c r="DJ133" s="47">
        <f t="shared" si="47"/>
        <v>0</v>
      </c>
      <c r="DK133" s="51">
        <f t="shared" si="48"/>
        <v>0</v>
      </c>
      <c r="DL133" s="51">
        <f t="shared" si="49"/>
        <v>0</v>
      </c>
      <c r="DM133" s="52">
        <f t="shared" si="50"/>
        <v>0</v>
      </c>
      <c r="DN133" s="304">
        <f t="shared" si="51"/>
        <v>0</v>
      </c>
      <c r="DO133" s="302">
        <f t="shared" si="52"/>
        <v>0</v>
      </c>
      <c r="DP133" s="302">
        <f t="shared" si="53"/>
        <v>0</v>
      </c>
      <c r="DQ133" s="303">
        <f t="shared" si="54"/>
        <v>0</v>
      </c>
      <c r="DR133" s="47">
        <f t="shared" si="55"/>
        <v>0</v>
      </c>
      <c r="DS133" s="51">
        <f t="shared" si="56"/>
        <v>0</v>
      </c>
      <c r="DT133" s="51">
        <f t="shared" si="57"/>
        <v>0</v>
      </c>
      <c r="DU133" s="354">
        <f t="shared" si="58"/>
        <v>0</v>
      </c>
      <c r="DV133" s="304">
        <f t="shared" si="59"/>
        <v>0</v>
      </c>
      <c r="DW133" s="302">
        <f t="shared" si="60"/>
        <v>0</v>
      </c>
      <c r="DX133" s="302">
        <f t="shared" si="61"/>
        <v>0</v>
      </c>
      <c r="DY133" s="303">
        <f t="shared" si="62"/>
        <v>0</v>
      </c>
      <c r="DZ133" s="47" t="str">
        <f t="shared" si="63"/>
        <v/>
      </c>
      <c r="EA133" s="51" t="str">
        <f t="shared" si="64"/>
        <v/>
      </c>
      <c r="EB133" s="51" t="str">
        <f t="shared" si="65"/>
        <v/>
      </c>
      <c r="EC133" s="52" t="str">
        <f t="shared" si="66"/>
        <v/>
      </c>
      <c r="ED133" s="304">
        <f t="shared" si="67"/>
        <v>0</v>
      </c>
      <c r="EE133" s="306" t="str">
        <f t="shared" si="68"/>
        <v>D</v>
      </c>
      <c r="EF133" s="47">
        <f t="shared" si="69"/>
        <v>0</v>
      </c>
      <c r="EG133" s="48" t="str">
        <f t="shared" si="70"/>
        <v>D</v>
      </c>
      <c r="EH133" s="653"/>
    </row>
    <row r="134" spans="1:138" s="20" customFormat="1" ht="17.25" customHeight="1">
      <c r="A134" s="712"/>
      <c r="B134" s="90">
        <f t="shared" si="71"/>
        <v>0</v>
      </c>
      <c r="C134" s="19">
        <f>'Marks Entry'!D136</f>
        <v>0</v>
      </c>
      <c r="D134" s="19">
        <f>'Marks Entry'!E136</f>
        <v>0</v>
      </c>
      <c r="E134" s="106" t="str">
        <f>'Marks Entry'!F136</f>
        <v/>
      </c>
      <c r="F134" s="19">
        <f>'Marks Entry'!G136</f>
        <v>0</v>
      </c>
      <c r="G134" s="19">
        <f>'Marks Entry'!H136</f>
        <v>0</v>
      </c>
      <c r="H134" s="19">
        <f>'Marks Entry'!I136</f>
        <v>0</v>
      </c>
      <c r="I134" s="19">
        <f>'Marks Entry'!J136</f>
        <v>0</v>
      </c>
      <c r="J134" s="748">
        <f>'Marks Entry'!K136</f>
        <v>0</v>
      </c>
      <c r="K134" s="92" t="str">
        <f>'Marks Entry'!L136</f>
        <v/>
      </c>
      <c r="L134" s="93">
        <f>'Marks Entry'!M136</f>
        <v>0</v>
      </c>
      <c r="M134" s="94" t="str">
        <f>'Marks Entry'!N136</f>
        <v/>
      </c>
      <c r="N134" s="98">
        <f>'Marks Entry'!O136</f>
        <v>0</v>
      </c>
      <c r="O134" s="77">
        <f>'Marks Entry'!BY136</f>
        <v>0</v>
      </c>
      <c r="P134" s="76">
        <f>'Marks Entry'!BZ136</f>
        <v>0</v>
      </c>
      <c r="Q134" s="76">
        <f>'Marks Entry'!CA136</f>
        <v>0</v>
      </c>
      <c r="R134" s="76">
        <f>'Marks Entry'!CB136</f>
        <v>0</v>
      </c>
      <c r="S134" s="76">
        <f>'Marks Entry'!CC136</f>
        <v>0</v>
      </c>
      <c r="T134" s="76">
        <f>'Marks Entry'!CD136</f>
        <v>0</v>
      </c>
      <c r="U134" s="76">
        <f>'Marks Entry'!CE136</f>
        <v>0</v>
      </c>
      <c r="V134" s="76">
        <f>'Marks Entry'!CF136</f>
        <v>0</v>
      </c>
      <c r="W134" s="76">
        <f>'Marks Entry'!CG136</f>
        <v>0</v>
      </c>
      <c r="X134" s="76">
        <f>'Marks Entry'!CH136</f>
        <v>0</v>
      </c>
      <c r="Y134" s="76">
        <f>'Marks Entry'!CI136</f>
        <v>0</v>
      </c>
      <c r="Z134" s="78">
        <f>'Marks Entry'!CJ136</f>
        <v>0</v>
      </c>
      <c r="AA134" s="77">
        <f>'Marks Entry'!CK136</f>
        <v>0</v>
      </c>
      <c r="AB134" s="76">
        <f>'Marks Entry'!CL136</f>
        <v>0</v>
      </c>
      <c r="AC134" s="76">
        <f>'Marks Entry'!CM136</f>
        <v>0</v>
      </c>
      <c r="AD134" s="76">
        <f>'Marks Entry'!CN136</f>
        <v>0</v>
      </c>
      <c r="AE134" s="76">
        <f>'Marks Entry'!CO136</f>
        <v>0</v>
      </c>
      <c r="AF134" s="76">
        <f>'Marks Entry'!CP136</f>
        <v>0</v>
      </c>
      <c r="AG134" s="76">
        <f>'Marks Entry'!CQ136</f>
        <v>0</v>
      </c>
      <c r="AH134" s="76">
        <f>'Marks Entry'!CR136</f>
        <v>0</v>
      </c>
      <c r="AI134" s="76">
        <f>'Marks Entry'!CS136</f>
        <v>0</v>
      </c>
      <c r="AJ134" s="76">
        <f>'Marks Entry'!CT136</f>
        <v>0</v>
      </c>
      <c r="AK134" s="76">
        <f>'Marks Entry'!CU136</f>
        <v>0</v>
      </c>
      <c r="AL134" s="78">
        <f>'Marks Entry'!CV136</f>
        <v>0</v>
      </c>
      <c r="AM134" s="77">
        <f>'Marks Entry'!CW136</f>
        <v>0</v>
      </c>
      <c r="AN134" s="76">
        <f>'Marks Entry'!CX136</f>
        <v>0</v>
      </c>
      <c r="AO134" s="76">
        <f>'Marks Entry'!CY136</f>
        <v>0</v>
      </c>
      <c r="AP134" s="76">
        <f>'Marks Entry'!CZ136</f>
        <v>0</v>
      </c>
      <c r="AQ134" s="76">
        <f>'Marks Entry'!DA136</f>
        <v>0</v>
      </c>
      <c r="AR134" s="76">
        <f>'Marks Entry'!DB136</f>
        <v>0</v>
      </c>
      <c r="AS134" s="76">
        <f>'Marks Entry'!DC136</f>
        <v>0</v>
      </c>
      <c r="AT134" s="76">
        <f>'Marks Entry'!DD136</f>
        <v>0</v>
      </c>
      <c r="AU134" s="76">
        <f>'Marks Entry'!DE136</f>
        <v>0</v>
      </c>
      <c r="AV134" s="76">
        <f>'Marks Entry'!DF136</f>
        <v>0</v>
      </c>
      <c r="AW134" s="76">
        <f>'Marks Entry'!DG136</f>
        <v>0</v>
      </c>
      <c r="AX134" s="78">
        <f>'Marks Entry'!DH136</f>
        <v>0</v>
      </c>
      <c r="AY134" s="77">
        <f>'Marks Entry'!DI136</f>
        <v>0</v>
      </c>
      <c r="AZ134" s="76">
        <f>'Marks Entry'!DJ136</f>
        <v>0</v>
      </c>
      <c r="BA134" s="76">
        <f>'Marks Entry'!DK136</f>
        <v>0</v>
      </c>
      <c r="BB134" s="76">
        <f>'Marks Entry'!DL136</f>
        <v>0</v>
      </c>
      <c r="BC134" s="76">
        <f>'Marks Entry'!DM136</f>
        <v>0</v>
      </c>
      <c r="BD134" s="76">
        <f>'Marks Entry'!DN136</f>
        <v>0</v>
      </c>
      <c r="BE134" s="76">
        <f>'Marks Entry'!DO136</f>
        <v>0</v>
      </c>
      <c r="BF134" s="76">
        <f>'Marks Entry'!DP136</f>
        <v>0</v>
      </c>
      <c r="BG134" s="76">
        <f>'Marks Entry'!DQ136</f>
        <v>0</v>
      </c>
      <c r="BH134" s="76">
        <f>'Marks Entry'!DR136</f>
        <v>0</v>
      </c>
      <c r="BI134" s="76">
        <f>'Marks Entry'!DS136</f>
        <v>0</v>
      </c>
      <c r="BJ134" s="78">
        <f>'Marks Entry'!DT136</f>
        <v>0</v>
      </c>
      <c r="BK134" s="77">
        <f>'Marks Entry'!DU136</f>
        <v>0</v>
      </c>
      <c r="BL134" s="76">
        <f>'Marks Entry'!DV136</f>
        <v>0</v>
      </c>
      <c r="BM134" s="76">
        <f>'Marks Entry'!DW136</f>
        <v>0</v>
      </c>
      <c r="BN134" s="76">
        <f>'Marks Entry'!DX136</f>
        <v>0</v>
      </c>
      <c r="BO134" s="76">
        <f>'Marks Entry'!DY136</f>
        <v>0</v>
      </c>
      <c r="BP134" s="76">
        <f>'Marks Entry'!DZ136</f>
        <v>0</v>
      </c>
      <c r="BQ134" s="76">
        <f>'Marks Entry'!EA136</f>
        <v>0</v>
      </c>
      <c r="BR134" s="76">
        <f>'Marks Entry'!EB136</f>
        <v>0</v>
      </c>
      <c r="BS134" s="76">
        <f>'Marks Entry'!EC136</f>
        <v>0</v>
      </c>
      <c r="BT134" s="76">
        <f>'Marks Entry'!ED136</f>
        <v>0</v>
      </c>
      <c r="BU134" s="76">
        <f>'Marks Entry'!EE136</f>
        <v>0</v>
      </c>
      <c r="BV134" s="78">
        <f>'Marks Entry'!EF136</f>
        <v>0</v>
      </c>
      <c r="BW134" s="77">
        <f>IF($BW$2="","",'Marks Entry'!EG136)</f>
        <v>0</v>
      </c>
      <c r="BX134" s="76">
        <f>IF($BW$2="","",'Marks Entry'!EH136)</f>
        <v>0</v>
      </c>
      <c r="BY134" s="76">
        <f>IF($BW$2="","",'Marks Entry'!EI136)</f>
        <v>0</v>
      </c>
      <c r="BZ134" s="76">
        <f>IF($BW$2="","",'Marks Entry'!EJ136)</f>
        <v>0</v>
      </c>
      <c r="CA134" s="76">
        <f>IF($BW$2="","",'Marks Entry'!EK136)</f>
        <v>0</v>
      </c>
      <c r="CB134" s="76">
        <f>IF($BW$2="","",'Marks Entry'!EL136)</f>
        <v>0</v>
      </c>
      <c r="CC134" s="76">
        <f>IF($BW$2="","",'Marks Entry'!EM136)</f>
        <v>0</v>
      </c>
      <c r="CD134" s="76">
        <f>IF($BW$2="","",'Marks Entry'!EN136)</f>
        <v>0</v>
      </c>
      <c r="CE134" s="76">
        <f>IF($BW$2="","",'Marks Entry'!EO136)</f>
        <v>0</v>
      </c>
      <c r="CF134" s="76">
        <f>IF($BW$2="","",'Marks Entry'!EP136)</f>
        <v>0</v>
      </c>
      <c r="CG134" s="76">
        <f>IF($BW$2="","",'Marks Entry'!EQ136)</f>
        <v>0</v>
      </c>
      <c r="CH134" s="78">
        <f>IF($BW$2="","",'Marks Entry'!ER136)</f>
        <v>0</v>
      </c>
      <c r="CI134" s="77" t="str">
        <f>IF($CI$2="","",'Marks Entry'!ES136)</f>
        <v/>
      </c>
      <c r="CJ134" s="76" t="str">
        <f>IF($CI$2="","",'Marks Entry'!ET136)</f>
        <v/>
      </c>
      <c r="CK134" s="76" t="str">
        <f>IF($CI$2="","",'Marks Entry'!EU136)</f>
        <v/>
      </c>
      <c r="CL134" s="76" t="str">
        <f>IF($CI$2="","",'Marks Entry'!EV136)</f>
        <v/>
      </c>
      <c r="CM134" s="76" t="str">
        <f>IF($CI$2="","",'Marks Entry'!EW136)</f>
        <v/>
      </c>
      <c r="CN134" s="76" t="str">
        <f>IF($CI$2="","",'Marks Entry'!EX136)</f>
        <v/>
      </c>
      <c r="CO134" s="76" t="str">
        <f>IF($CI$2="","",'Marks Entry'!EY136)</f>
        <v/>
      </c>
      <c r="CP134" s="76" t="str">
        <f>IF($CI$2="","",'Marks Entry'!EZ136)</f>
        <v/>
      </c>
      <c r="CQ134" s="76" t="str">
        <f>IF($CI$2="","",'Marks Entry'!FA136)</f>
        <v/>
      </c>
      <c r="CR134" s="76" t="str">
        <f>IF($CI$2="","",'Marks Entry'!FB136)</f>
        <v/>
      </c>
      <c r="CS134" s="76" t="str">
        <f>IF($CI$2="","",'Marks Entry'!FC136)</f>
        <v/>
      </c>
      <c r="CT134" s="78" t="str">
        <f>IF($CI$2="","",'Marks Entry'!FD136)</f>
        <v/>
      </c>
      <c r="CU134" s="368">
        <f>'Marks Entry'!BU136</f>
        <v>0</v>
      </c>
      <c r="CV134" s="369">
        <f>'Marks Entry'!BV136</f>
        <v>0</v>
      </c>
      <c r="CW134" s="369">
        <f t="shared" si="36"/>
        <v>0</v>
      </c>
      <c r="CX134" s="102" t="str">
        <f t="shared" si="37"/>
        <v>D</v>
      </c>
      <c r="CY134" s="101">
        <f>'Marks Entry'!BW136</f>
        <v>0</v>
      </c>
      <c r="CZ134" s="102" t="str">
        <f t="shared" si="38"/>
        <v>D</v>
      </c>
      <c r="DA134" s="715"/>
      <c r="DB134" s="47">
        <f t="shared" si="39"/>
        <v>0</v>
      </c>
      <c r="DC134" s="51">
        <f t="shared" si="40"/>
        <v>0</v>
      </c>
      <c r="DD134" s="51">
        <f t="shared" si="41"/>
        <v>0</v>
      </c>
      <c r="DE134" s="52">
        <f t="shared" si="42"/>
        <v>0</v>
      </c>
      <c r="DF134" s="304">
        <f t="shared" si="43"/>
        <v>0</v>
      </c>
      <c r="DG134" s="302">
        <f t="shared" si="44"/>
        <v>0</v>
      </c>
      <c r="DH134" s="302">
        <f t="shared" si="45"/>
        <v>0</v>
      </c>
      <c r="DI134" s="303">
        <f t="shared" si="46"/>
        <v>0</v>
      </c>
      <c r="DJ134" s="47">
        <f t="shared" si="47"/>
        <v>0</v>
      </c>
      <c r="DK134" s="51">
        <f t="shared" si="48"/>
        <v>0</v>
      </c>
      <c r="DL134" s="51">
        <f t="shared" si="49"/>
        <v>0</v>
      </c>
      <c r="DM134" s="52">
        <f t="shared" si="50"/>
        <v>0</v>
      </c>
      <c r="DN134" s="304">
        <f t="shared" si="51"/>
        <v>0</v>
      </c>
      <c r="DO134" s="302">
        <f t="shared" si="52"/>
        <v>0</v>
      </c>
      <c r="DP134" s="302">
        <f t="shared" si="53"/>
        <v>0</v>
      </c>
      <c r="DQ134" s="303">
        <f t="shared" si="54"/>
        <v>0</v>
      </c>
      <c r="DR134" s="47">
        <f t="shared" si="55"/>
        <v>0</v>
      </c>
      <c r="DS134" s="51">
        <f t="shared" si="56"/>
        <v>0</v>
      </c>
      <c r="DT134" s="51">
        <f t="shared" si="57"/>
        <v>0</v>
      </c>
      <c r="DU134" s="354">
        <f t="shared" si="58"/>
        <v>0</v>
      </c>
      <c r="DV134" s="304">
        <f t="shared" si="59"/>
        <v>0</v>
      </c>
      <c r="DW134" s="302">
        <f t="shared" si="60"/>
        <v>0</v>
      </c>
      <c r="DX134" s="302">
        <f t="shared" si="61"/>
        <v>0</v>
      </c>
      <c r="DY134" s="303">
        <f t="shared" si="62"/>
        <v>0</v>
      </c>
      <c r="DZ134" s="47" t="str">
        <f t="shared" si="63"/>
        <v/>
      </c>
      <c r="EA134" s="51" t="str">
        <f t="shared" si="64"/>
        <v/>
      </c>
      <c r="EB134" s="51" t="str">
        <f t="shared" si="65"/>
        <v/>
      </c>
      <c r="EC134" s="52" t="str">
        <f t="shared" si="66"/>
        <v/>
      </c>
      <c r="ED134" s="304">
        <f t="shared" si="67"/>
        <v>0</v>
      </c>
      <c r="EE134" s="306" t="str">
        <f t="shared" si="68"/>
        <v>D</v>
      </c>
      <c r="EF134" s="47">
        <f t="shared" si="69"/>
        <v>0</v>
      </c>
      <c r="EG134" s="48" t="str">
        <f t="shared" si="70"/>
        <v>D</v>
      </c>
      <c r="EH134" s="653"/>
    </row>
    <row r="135" spans="1:138" s="20" customFormat="1" ht="17.25" customHeight="1">
      <c r="A135" s="712"/>
      <c r="B135" s="90">
        <f t="shared" si="71"/>
        <v>0</v>
      </c>
      <c r="C135" s="19">
        <f>'Marks Entry'!D137</f>
        <v>0</v>
      </c>
      <c r="D135" s="19">
        <f>'Marks Entry'!E137</f>
        <v>0</v>
      </c>
      <c r="E135" s="106" t="str">
        <f>'Marks Entry'!F137</f>
        <v/>
      </c>
      <c r="F135" s="19">
        <f>'Marks Entry'!G137</f>
        <v>0</v>
      </c>
      <c r="G135" s="19">
        <f>'Marks Entry'!H137</f>
        <v>0</v>
      </c>
      <c r="H135" s="19">
        <f>'Marks Entry'!I137</f>
        <v>0</v>
      </c>
      <c r="I135" s="19">
        <f>'Marks Entry'!J137</f>
        <v>0</v>
      </c>
      <c r="J135" s="748">
        <f>'Marks Entry'!K137</f>
        <v>0</v>
      </c>
      <c r="K135" s="92" t="str">
        <f>'Marks Entry'!L137</f>
        <v/>
      </c>
      <c r="L135" s="93">
        <f>'Marks Entry'!M137</f>
        <v>0</v>
      </c>
      <c r="M135" s="94" t="str">
        <f>'Marks Entry'!N137</f>
        <v/>
      </c>
      <c r="N135" s="98">
        <f>'Marks Entry'!O137</f>
        <v>0</v>
      </c>
      <c r="O135" s="77">
        <f>'Marks Entry'!BY137</f>
        <v>0</v>
      </c>
      <c r="P135" s="76">
        <f>'Marks Entry'!BZ137</f>
        <v>0</v>
      </c>
      <c r="Q135" s="76">
        <f>'Marks Entry'!CA137</f>
        <v>0</v>
      </c>
      <c r="R135" s="76">
        <f>'Marks Entry'!CB137</f>
        <v>0</v>
      </c>
      <c r="S135" s="76">
        <f>'Marks Entry'!CC137</f>
        <v>0</v>
      </c>
      <c r="T135" s="76">
        <f>'Marks Entry'!CD137</f>
        <v>0</v>
      </c>
      <c r="U135" s="76">
        <f>'Marks Entry'!CE137</f>
        <v>0</v>
      </c>
      <c r="V135" s="76">
        <f>'Marks Entry'!CF137</f>
        <v>0</v>
      </c>
      <c r="W135" s="76">
        <f>'Marks Entry'!CG137</f>
        <v>0</v>
      </c>
      <c r="X135" s="76">
        <f>'Marks Entry'!CH137</f>
        <v>0</v>
      </c>
      <c r="Y135" s="76">
        <f>'Marks Entry'!CI137</f>
        <v>0</v>
      </c>
      <c r="Z135" s="78">
        <f>'Marks Entry'!CJ137</f>
        <v>0</v>
      </c>
      <c r="AA135" s="77">
        <f>'Marks Entry'!CK137</f>
        <v>0</v>
      </c>
      <c r="AB135" s="76">
        <f>'Marks Entry'!CL137</f>
        <v>0</v>
      </c>
      <c r="AC135" s="76">
        <f>'Marks Entry'!CM137</f>
        <v>0</v>
      </c>
      <c r="AD135" s="76">
        <f>'Marks Entry'!CN137</f>
        <v>0</v>
      </c>
      <c r="AE135" s="76">
        <f>'Marks Entry'!CO137</f>
        <v>0</v>
      </c>
      <c r="AF135" s="76">
        <f>'Marks Entry'!CP137</f>
        <v>0</v>
      </c>
      <c r="AG135" s="76">
        <f>'Marks Entry'!CQ137</f>
        <v>0</v>
      </c>
      <c r="AH135" s="76">
        <f>'Marks Entry'!CR137</f>
        <v>0</v>
      </c>
      <c r="AI135" s="76">
        <f>'Marks Entry'!CS137</f>
        <v>0</v>
      </c>
      <c r="AJ135" s="76">
        <f>'Marks Entry'!CT137</f>
        <v>0</v>
      </c>
      <c r="AK135" s="76">
        <f>'Marks Entry'!CU137</f>
        <v>0</v>
      </c>
      <c r="AL135" s="78">
        <f>'Marks Entry'!CV137</f>
        <v>0</v>
      </c>
      <c r="AM135" s="77">
        <f>'Marks Entry'!CW137</f>
        <v>0</v>
      </c>
      <c r="AN135" s="76">
        <f>'Marks Entry'!CX137</f>
        <v>0</v>
      </c>
      <c r="AO135" s="76">
        <f>'Marks Entry'!CY137</f>
        <v>0</v>
      </c>
      <c r="AP135" s="76">
        <f>'Marks Entry'!CZ137</f>
        <v>0</v>
      </c>
      <c r="AQ135" s="76">
        <f>'Marks Entry'!DA137</f>
        <v>0</v>
      </c>
      <c r="AR135" s="76">
        <f>'Marks Entry'!DB137</f>
        <v>0</v>
      </c>
      <c r="AS135" s="76">
        <f>'Marks Entry'!DC137</f>
        <v>0</v>
      </c>
      <c r="AT135" s="76">
        <f>'Marks Entry'!DD137</f>
        <v>0</v>
      </c>
      <c r="AU135" s="76">
        <f>'Marks Entry'!DE137</f>
        <v>0</v>
      </c>
      <c r="AV135" s="76">
        <f>'Marks Entry'!DF137</f>
        <v>0</v>
      </c>
      <c r="AW135" s="76">
        <f>'Marks Entry'!DG137</f>
        <v>0</v>
      </c>
      <c r="AX135" s="78">
        <f>'Marks Entry'!DH137</f>
        <v>0</v>
      </c>
      <c r="AY135" s="77">
        <f>'Marks Entry'!DI137</f>
        <v>0</v>
      </c>
      <c r="AZ135" s="76">
        <f>'Marks Entry'!DJ137</f>
        <v>0</v>
      </c>
      <c r="BA135" s="76">
        <f>'Marks Entry'!DK137</f>
        <v>0</v>
      </c>
      <c r="BB135" s="76">
        <f>'Marks Entry'!DL137</f>
        <v>0</v>
      </c>
      <c r="BC135" s="76">
        <f>'Marks Entry'!DM137</f>
        <v>0</v>
      </c>
      <c r="BD135" s="76">
        <f>'Marks Entry'!DN137</f>
        <v>0</v>
      </c>
      <c r="BE135" s="76">
        <f>'Marks Entry'!DO137</f>
        <v>0</v>
      </c>
      <c r="BF135" s="76">
        <f>'Marks Entry'!DP137</f>
        <v>0</v>
      </c>
      <c r="BG135" s="76">
        <f>'Marks Entry'!DQ137</f>
        <v>0</v>
      </c>
      <c r="BH135" s="76">
        <f>'Marks Entry'!DR137</f>
        <v>0</v>
      </c>
      <c r="BI135" s="76">
        <f>'Marks Entry'!DS137</f>
        <v>0</v>
      </c>
      <c r="BJ135" s="78">
        <f>'Marks Entry'!DT137</f>
        <v>0</v>
      </c>
      <c r="BK135" s="77">
        <f>'Marks Entry'!DU137</f>
        <v>0</v>
      </c>
      <c r="BL135" s="76">
        <f>'Marks Entry'!DV137</f>
        <v>0</v>
      </c>
      <c r="BM135" s="76">
        <f>'Marks Entry'!DW137</f>
        <v>0</v>
      </c>
      <c r="BN135" s="76">
        <f>'Marks Entry'!DX137</f>
        <v>0</v>
      </c>
      <c r="BO135" s="76">
        <f>'Marks Entry'!DY137</f>
        <v>0</v>
      </c>
      <c r="BP135" s="76">
        <f>'Marks Entry'!DZ137</f>
        <v>0</v>
      </c>
      <c r="BQ135" s="76">
        <f>'Marks Entry'!EA137</f>
        <v>0</v>
      </c>
      <c r="BR135" s="76">
        <f>'Marks Entry'!EB137</f>
        <v>0</v>
      </c>
      <c r="BS135" s="76">
        <f>'Marks Entry'!EC137</f>
        <v>0</v>
      </c>
      <c r="BT135" s="76">
        <f>'Marks Entry'!ED137</f>
        <v>0</v>
      </c>
      <c r="BU135" s="76">
        <f>'Marks Entry'!EE137</f>
        <v>0</v>
      </c>
      <c r="BV135" s="78">
        <f>'Marks Entry'!EF137</f>
        <v>0</v>
      </c>
      <c r="BW135" s="77">
        <f>IF($BW$2="","",'Marks Entry'!EG137)</f>
        <v>0</v>
      </c>
      <c r="BX135" s="76">
        <f>IF($BW$2="","",'Marks Entry'!EH137)</f>
        <v>0</v>
      </c>
      <c r="BY135" s="76">
        <f>IF($BW$2="","",'Marks Entry'!EI137)</f>
        <v>0</v>
      </c>
      <c r="BZ135" s="76">
        <f>IF($BW$2="","",'Marks Entry'!EJ137)</f>
        <v>0</v>
      </c>
      <c r="CA135" s="76">
        <f>IF($BW$2="","",'Marks Entry'!EK137)</f>
        <v>0</v>
      </c>
      <c r="CB135" s="76">
        <f>IF($BW$2="","",'Marks Entry'!EL137)</f>
        <v>0</v>
      </c>
      <c r="CC135" s="76">
        <f>IF($BW$2="","",'Marks Entry'!EM137)</f>
        <v>0</v>
      </c>
      <c r="CD135" s="76">
        <f>IF($BW$2="","",'Marks Entry'!EN137)</f>
        <v>0</v>
      </c>
      <c r="CE135" s="76">
        <f>IF($BW$2="","",'Marks Entry'!EO137)</f>
        <v>0</v>
      </c>
      <c r="CF135" s="76">
        <f>IF($BW$2="","",'Marks Entry'!EP137)</f>
        <v>0</v>
      </c>
      <c r="CG135" s="76">
        <f>IF($BW$2="","",'Marks Entry'!EQ137)</f>
        <v>0</v>
      </c>
      <c r="CH135" s="78">
        <f>IF($BW$2="","",'Marks Entry'!ER137)</f>
        <v>0</v>
      </c>
      <c r="CI135" s="77" t="str">
        <f>IF($CI$2="","",'Marks Entry'!ES137)</f>
        <v/>
      </c>
      <c r="CJ135" s="76" t="str">
        <f>IF($CI$2="","",'Marks Entry'!ET137)</f>
        <v/>
      </c>
      <c r="CK135" s="76" t="str">
        <f>IF($CI$2="","",'Marks Entry'!EU137)</f>
        <v/>
      </c>
      <c r="CL135" s="76" t="str">
        <f>IF($CI$2="","",'Marks Entry'!EV137)</f>
        <v/>
      </c>
      <c r="CM135" s="76" t="str">
        <f>IF($CI$2="","",'Marks Entry'!EW137)</f>
        <v/>
      </c>
      <c r="CN135" s="76" t="str">
        <f>IF($CI$2="","",'Marks Entry'!EX137)</f>
        <v/>
      </c>
      <c r="CO135" s="76" t="str">
        <f>IF($CI$2="","",'Marks Entry'!EY137)</f>
        <v/>
      </c>
      <c r="CP135" s="76" t="str">
        <f>IF($CI$2="","",'Marks Entry'!EZ137)</f>
        <v/>
      </c>
      <c r="CQ135" s="76" t="str">
        <f>IF($CI$2="","",'Marks Entry'!FA137)</f>
        <v/>
      </c>
      <c r="CR135" s="76" t="str">
        <f>IF($CI$2="","",'Marks Entry'!FB137)</f>
        <v/>
      </c>
      <c r="CS135" s="76" t="str">
        <f>IF($CI$2="","",'Marks Entry'!FC137)</f>
        <v/>
      </c>
      <c r="CT135" s="78" t="str">
        <f>IF($CI$2="","",'Marks Entry'!FD137)</f>
        <v/>
      </c>
      <c r="CU135" s="368">
        <f>'Marks Entry'!BU137</f>
        <v>0</v>
      </c>
      <c r="CV135" s="369">
        <f>'Marks Entry'!BV137</f>
        <v>0</v>
      </c>
      <c r="CW135" s="369">
        <f t="shared" si="36"/>
        <v>0</v>
      </c>
      <c r="CX135" s="102" t="str">
        <f t="shared" si="37"/>
        <v>D</v>
      </c>
      <c r="CY135" s="101">
        <f>'Marks Entry'!BW137</f>
        <v>0</v>
      </c>
      <c r="CZ135" s="102" t="str">
        <f t="shared" si="38"/>
        <v>D</v>
      </c>
      <c r="DA135" s="715"/>
      <c r="DB135" s="47">
        <f t="shared" si="39"/>
        <v>0</v>
      </c>
      <c r="DC135" s="51">
        <f t="shared" si="40"/>
        <v>0</v>
      </c>
      <c r="DD135" s="51">
        <f t="shared" si="41"/>
        <v>0</v>
      </c>
      <c r="DE135" s="52">
        <f t="shared" si="42"/>
        <v>0</v>
      </c>
      <c r="DF135" s="304">
        <f t="shared" si="43"/>
        <v>0</v>
      </c>
      <c r="DG135" s="302">
        <f t="shared" si="44"/>
        <v>0</v>
      </c>
      <c r="DH135" s="302">
        <f t="shared" si="45"/>
        <v>0</v>
      </c>
      <c r="DI135" s="303">
        <f t="shared" si="46"/>
        <v>0</v>
      </c>
      <c r="DJ135" s="47">
        <f t="shared" si="47"/>
        <v>0</v>
      </c>
      <c r="DK135" s="51">
        <f t="shared" si="48"/>
        <v>0</v>
      </c>
      <c r="DL135" s="51">
        <f t="shared" si="49"/>
        <v>0</v>
      </c>
      <c r="DM135" s="52">
        <f t="shared" si="50"/>
        <v>0</v>
      </c>
      <c r="DN135" s="304">
        <f t="shared" si="51"/>
        <v>0</v>
      </c>
      <c r="DO135" s="302">
        <f t="shared" si="52"/>
        <v>0</v>
      </c>
      <c r="DP135" s="302">
        <f t="shared" si="53"/>
        <v>0</v>
      </c>
      <c r="DQ135" s="303">
        <f t="shared" si="54"/>
        <v>0</v>
      </c>
      <c r="DR135" s="47">
        <f t="shared" si="55"/>
        <v>0</v>
      </c>
      <c r="DS135" s="51">
        <f t="shared" si="56"/>
        <v>0</v>
      </c>
      <c r="DT135" s="51">
        <f t="shared" si="57"/>
        <v>0</v>
      </c>
      <c r="DU135" s="354">
        <f t="shared" si="58"/>
        <v>0</v>
      </c>
      <c r="DV135" s="304">
        <f t="shared" si="59"/>
        <v>0</v>
      </c>
      <c r="DW135" s="302">
        <f t="shared" si="60"/>
        <v>0</v>
      </c>
      <c r="DX135" s="302">
        <f t="shared" si="61"/>
        <v>0</v>
      </c>
      <c r="DY135" s="303">
        <f t="shared" si="62"/>
        <v>0</v>
      </c>
      <c r="DZ135" s="47" t="str">
        <f t="shared" si="63"/>
        <v/>
      </c>
      <c r="EA135" s="51" t="str">
        <f t="shared" si="64"/>
        <v/>
      </c>
      <c r="EB135" s="51" t="str">
        <f t="shared" si="65"/>
        <v/>
      </c>
      <c r="EC135" s="52" t="str">
        <f t="shared" si="66"/>
        <v/>
      </c>
      <c r="ED135" s="304">
        <f t="shared" si="67"/>
        <v>0</v>
      </c>
      <c r="EE135" s="306" t="str">
        <f t="shared" si="68"/>
        <v>D</v>
      </c>
      <c r="EF135" s="47">
        <f t="shared" si="69"/>
        <v>0</v>
      </c>
      <c r="EG135" s="48" t="str">
        <f t="shared" si="70"/>
        <v>D</v>
      </c>
      <c r="EH135" s="653"/>
    </row>
    <row r="136" spans="1:138" s="20" customFormat="1" ht="17.25" customHeight="1">
      <c r="A136" s="712"/>
      <c r="B136" s="90">
        <f t="shared" si="71"/>
        <v>0</v>
      </c>
      <c r="C136" s="19">
        <f>'Marks Entry'!D138</f>
        <v>0</v>
      </c>
      <c r="D136" s="19">
        <f>'Marks Entry'!E138</f>
        <v>0</v>
      </c>
      <c r="E136" s="106" t="str">
        <f>'Marks Entry'!F138</f>
        <v/>
      </c>
      <c r="F136" s="19">
        <f>'Marks Entry'!G138</f>
        <v>0</v>
      </c>
      <c r="G136" s="19">
        <f>'Marks Entry'!H138</f>
        <v>0</v>
      </c>
      <c r="H136" s="19">
        <f>'Marks Entry'!I138</f>
        <v>0</v>
      </c>
      <c r="I136" s="19">
        <f>'Marks Entry'!J138</f>
        <v>0</v>
      </c>
      <c r="J136" s="748">
        <f>'Marks Entry'!K138</f>
        <v>0</v>
      </c>
      <c r="K136" s="92" t="str">
        <f>'Marks Entry'!L138</f>
        <v/>
      </c>
      <c r="L136" s="93">
        <f>'Marks Entry'!M138</f>
        <v>0</v>
      </c>
      <c r="M136" s="94" t="str">
        <f>'Marks Entry'!N138</f>
        <v/>
      </c>
      <c r="N136" s="98">
        <f>'Marks Entry'!O138</f>
        <v>0</v>
      </c>
      <c r="O136" s="77">
        <f>'Marks Entry'!BY138</f>
        <v>0</v>
      </c>
      <c r="P136" s="76">
        <f>'Marks Entry'!BZ138</f>
        <v>0</v>
      </c>
      <c r="Q136" s="76">
        <f>'Marks Entry'!CA138</f>
        <v>0</v>
      </c>
      <c r="R136" s="76">
        <f>'Marks Entry'!CB138</f>
        <v>0</v>
      </c>
      <c r="S136" s="76">
        <f>'Marks Entry'!CC138</f>
        <v>0</v>
      </c>
      <c r="T136" s="76">
        <f>'Marks Entry'!CD138</f>
        <v>0</v>
      </c>
      <c r="U136" s="76">
        <f>'Marks Entry'!CE138</f>
        <v>0</v>
      </c>
      <c r="V136" s="76">
        <f>'Marks Entry'!CF138</f>
        <v>0</v>
      </c>
      <c r="W136" s="76">
        <f>'Marks Entry'!CG138</f>
        <v>0</v>
      </c>
      <c r="X136" s="76">
        <f>'Marks Entry'!CH138</f>
        <v>0</v>
      </c>
      <c r="Y136" s="76">
        <f>'Marks Entry'!CI138</f>
        <v>0</v>
      </c>
      <c r="Z136" s="78">
        <f>'Marks Entry'!CJ138</f>
        <v>0</v>
      </c>
      <c r="AA136" s="77">
        <f>'Marks Entry'!CK138</f>
        <v>0</v>
      </c>
      <c r="AB136" s="76">
        <f>'Marks Entry'!CL138</f>
        <v>0</v>
      </c>
      <c r="AC136" s="76">
        <f>'Marks Entry'!CM138</f>
        <v>0</v>
      </c>
      <c r="AD136" s="76">
        <f>'Marks Entry'!CN138</f>
        <v>0</v>
      </c>
      <c r="AE136" s="76">
        <f>'Marks Entry'!CO138</f>
        <v>0</v>
      </c>
      <c r="AF136" s="76">
        <f>'Marks Entry'!CP138</f>
        <v>0</v>
      </c>
      <c r="AG136" s="76">
        <f>'Marks Entry'!CQ138</f>
        <v>0</v>
      </c>
      <c r="AH136" s="76">
        <f>'Marks Entry'!CR138</f>
        <v>0</v>
      </c>
      <c r="AI136" s="76">
        <f>'Marks Entry'!CS138</f>
        <v>0</v>
      </c>
      <c r="AJ136" s="76">
        <f>'Marks Entry'!CT138</f>
        <v>0</v>
      </c>
      <c r="AK136" s="76">
        <f>'Marks Entry'!CU138</f>
        <v>0</v>
      </c>
      <c r="AL136" s="78">
        <f>'Marks Entry'!CV138</f>
        <v>0</v>
      </c>
      <c r="AM136" s="77">
        <f>'Marks Entry'!CW138</f>
        <v>0</v>
      </c>
      <c r="AN136" s="76">
        <f>'Marks Entry'!CX138</f>
        <v>0</v>
      </c>
      <c r="AO136" s="76">
        <f>'Marks Entry'!CY138</f>
        <v>0</v>
      </c>
      <c r="AP136" s="76">
        <f>'Marks Entry'!CZ138</f>
        <v>0</v>
      </c>
      <c r="AQ136" s="76">
        <f>'Marks Entry'!DA138</f>
        <v>0</v>
      </c>
      <c r="AR136" s="76">
        <f>'Marks Entry'!DB138</f>
        <v>0</v>
      </c>
      <c r="AS136" s="76">
        <f>'Marks Entry'!DC138</f>
        <v>0</v>
      </c>
      <c r="AT136" s="76">
        <f>'Marks Entry'!DD138</f>
        <v>0</v>
      </c>
      <c r="AU136" s="76">
        <f>'Marks Entry'!DE138</f>
        <v>0</v>
      </c>
      <c r="AV136" s="76">
        <f>'Marks Entry'!DF138</f>
        <v>0</v>
      </c>
      <c r="AW136" s="76">
        <f>'Marks Entry'!DG138</f>
        <v>0</v>
      </c>
      <c r="AX136" s="78">
        <f>'Marks Entry'!DH138</f>
        <v>0</v>
      </c>
      <c r="AY136" s="77">
        <f>'Marks Entry'!DI138</f>
        <v>0</v>
      </c>
      <c r="AZ136" s="76">
        <f>'Marks Entry'!DJ138</f>
        <v>0</v>
      </c>
      <c r="BA136" s="76">
        <f>'Marks Entry'!DK138</f>
        <v>0</v>
      </c>
      <c r="BB136" s="76">
        <f>'Marks Entry'!DL138</f>
        <v>0</v>
      </c>
      <c r="BC136" s="76">
        <f>'Marks Entry'!DM138</f>
        <v>0</v>
      </c>
      <c r="BD136" s="76">
        <f>'Marks Entry'!DN138</f>
        <v>0</v>
      </c>
      <c r="BE136" s="76">
        <f>'Marks Entry'!DO138</f>
        <v>0</v>
      </c>
      <c r="BF136" s="76">
        <f>'Marks Entry'!DP138</f>
        <v>0</v>
      </c>
      <c r="BG136" s="76">
        <f>'Marks Entry'!DQ138</f>
        <v>0</v>
      </c>
      <c r="BH136" s="76">
        <f>'Marks Entry'!DR138</f>
        <v>0</v>
      </c>
      <c r="BI136" s="76">
        <f>'Marks Entry'!DS138</f>
        <v>0</v>
      </c>
      <c r="BJ136" s="78">
        <f>'Marks Entry'!DT138</f>
        <v>0</v>
      </c>
      <c r="BK136" s="77">
        <f>'Marks Entry'!DU138</f>
        <v>0</v>
      </c>
      <c r="BL136" s="76">
        <f>'Marks Entry'!DV138</f>
        <v>0</v>
      </c>
      <c r="BM136" s="76">
        <f>'Marks Entry'!DW138</f>
        <v>0</v>
      </c>
      <c r="BN136" s="76">
        <f>'Marks Entry'!DX138</f>
        <v>0</v>
      </c>
      <c r="BO136" s="76">
        <f>'Marks Entry'!DY138</f>
        <v>0</v>
      </c>
      <c r="BP136" s="76">
        <f>'Marks Entry'!DZ138</f>
        <v>0</v>
      </c>
      <c r="BQ136" s="76">
        <f>'Marks Entry'!EA138</f>
        <v>0</v>
      </c>
      <c r="BR136" s="76">
        <f>'Marks Entry'!EB138</f>
        <v>0</v>
      </c>
      <c r="BS136" s="76">
        <f>'Marks Entry'!EC138</f>
        <v>0</v>
      </c>
      <c r="BT136" s="76">
        <f>'Marks Entry'!ED138</f>
        <v>0</v>
      </c>
      <c r="BU136" s="76">
        <f>'Marks Entry'!EE138</f>
        <v>0</v>
      </c>
      <c r="BV136" s="78">
        <f>'Marks Entry'!EF138</f>
        <v>0</v>
      </c>
      <c r="BW136" s="77">
        <f>IF($BW$2="","",'Marks Entry'!EG138)</f>
        <v>0</v>
      </c>
      <c r="BX136" s="76">
        <f>IF($BW$2="","",'Marks Entry'!EH138)</f>
        <v>0</v>
      </c>
      <c r="BY136" s="76">
        <f>IF($BW$2="","",'Marks Entry'!EI138)</f>
        <v>0</v>
      </c>
      <c r="BZ136" s="76">
        <f>IF($BW$2="","",'Marks Entry'!EJ138)</f>
        <v>0</v>
      </c>
      <c r="CA136" s="76">
        <f>IF($BW$2="","",'Marks Entry'!EK138)</f>
        <v>0</v>
      </c>
      <c r="CB136" s="76">
        <f>IF($BW$2="","",'Marks Entry'!EL138)</f>
        <v>0</v>
      </c>
      <c r="CC136" s="76">
        <f>IF($BW$2="","",'Marks Entry'!EM138)</f>
        <v>0</v>
      </c>
      <c r="CD136" s="76">
        <f>IF($BW$2="","",'Marks Entry'!EN138)</f>
        <v>0</v>
      </c>
      <c r="CE136" s="76">
        <f>IF($BW$2="","",'Marks Entry'!EO138)</f>
        <v>0</v>
      </c>
      <c r="CF136" s="76">
        <f>IF($BW$2="","",'Marks Entry'!EP138)</f>
        <v>0</v>
      </c>
      <c r="CG136" s="76">
        <f>IF($BW$2="","",'Marks Entry'!EQ138)</f>
        <v>0</v>
      </c>
      <c r="CH136" s="78">
        <f>IF($BW$2="","",'Marks Entry'!ER138)</f>
        <v>0</v>
      </c>
      <c r="CI136" s="77" t="str">
        <f>IF($CI$2="","",'Marks Entry'!ES138)</f>
        <v/>
      </c>
      <c r="CJ136" s="76" t="str">
        <f>IF($CI$2="","",'Marks Entry'!ET138)</f>
        <v/>
      </c>
      <c r="CK136" s="76" t="str">
        <f>IF($CI$2="","",'Marks Entry'!EU138)</f>
        <v/>
      </c>
      <c r="CL136" s="76" t="str">
        <f>IF($CI$2="","",'Marks Entry'!EV138)</f>
        <v/>
      </c>
      <c r="CM136" s="76" t="str">
        <f>IF($CI$2="","",'Marks Entry'!EW138)</f>
        <v/>
      </c>
      <c r="CN136" s="76" t="str">
        <f>IF($CI$2="","",'Marks Entry'!EX138)</f>
        <v/>
      </c>
      <c r="CO136" s="76" t="str">
        <f>IF($CI$2="","",'Marks Entry'!EY138)</f>
        <v/>
      </c>
      <c r="CP136" s="76" t="str">
        <f>IF($CI$2="","",'Marks Entry'!EZ138)</f>
        <v/>
      </c>
      <c r="CQ136" s="76" t="str">
        <f>IF($CI$2="","",'Marks Entry'!FA138)</f>
        <v/>
      </c>
      <c r="CR136" s="76" t="str">
        <f>IF($CI$2="","",'Marks Entry'!FB138)</f>
        <v/>
      </c>
      <c r="CS136" s="76" t="str">
        <f>IF($CI$2="","",'Marks Entry'!FC138)</f>
        <v/>
      </c>
      <c r="CT136" s="78" t="str">
        <f>IF($CI$2="","",'Marks Entry'!FD138)</f>
        <v/>
      </c>
      <c r="CU136" s="368">
        <f>'Marks Entry'!BU138</f>
        <v>0</v>
      </c>
      <c r="CV136" s="369">
        <f>'Marks Entry'!BV138</f>
        <v>0</v>
      </c>
      <c r="CW136" s="369">
        <f t="shared" ref="CW136:CW199" si="72">SUM(CU136:CV136)</f>
        <v>0</v>
      </c>
      <c r="CX136" s="102" t="str">
        <f t="shared" ref="CX136:CX199" si="73">IF(CW136&gt;=80,"A",IF(CW136&gt;=60,"B",IF(CW136&gt;=40,"C","D")))</f>
        <v>D</v>
      </c>
      <c r="CY136" s="101">
        <f>'Marks Entry'!BW138</f>
        <v>0</v>
      </c>
      <c r="CZ136" s="102" t="str">
        <f t="shared" ref="CZ136:CZ199" si="74">IF(CY136&gt;=80,"A",IF(CY136&gt;=60,"B",IF(CY136&gt;=50,"C","D")))</f>
        <v>D</v>
      </c>
      <c r="DA136" s="715"/>
      <c r="DB136" s="47">
        <f t="shared" ref="DB136:DB199" si="75">S136</f>
        <v>0</v>
      </c>
      <c r="DC136" s="51">
        <f t="shared" ref="DC136:DC199" si="76">T136</f>
        <v>0</v>
      </c>
      <c r="DD136" s="51">
        <f t="shared" ref="DD136:DD199" si="77">Y136</f>
        <v>0</v>
      </c>
      <c r="DE136" s="52">
        <f t="shared" ref="DE136:DE199" si="78">SUM(DC136:DD136)</f>
        <v>0</v>
      </c>
      <c r="DF136" s="304">
        <f t="shared" ref="DF136:DF199" si="79">AE136</f>
        <v>0</v>
      </c>
      <c r="DG136" s="302">
        <f t="shared" ref="DG136:DG199" si="80">AF136</f>
        <v>0</v>
      </c>
      <c r="DH136" s="302">
        <f t="shared" ref="DH136:DH199" si="81">AK136</f>
        <v>0</v>
      </c>
      <c r="DI136" s="303">
        <f t="shared" ref="DI136:DI199" si="82">SUM(DG136:DH136)</f>
        <v>0</v>
      </c>
      <c r="DJ136" s="47">
        <f t="shared" ref="DJ136:DJ199" si="83">AQ136</f>
        <v>0</v>
      </c>
      <c r="DK136" s="51">
        <f t="shared" ref="DK136:DK199" si="84">AR136</f>
        <v>0</v>
      </c>
      <c r="DL136" s="51">
        <f t="shared" ref="DL136:DL199" si="85">AW136</f>
        <v>0</v>
      </c>
      <c r="DM136" s="52">
        <f t="shared" ref="DM136:DM199" si="86">SUM(DK136:DL136)</f>
        <v>0</v>
      </c>
      <c r="DN136" s="304">
        <f t="shared" ref="DN136:DN199" si="87">BC136</f>
        <v>0</v>
      </c>
      <c r="DO136" s="302">
        <f t="shared" ref="DO136:DO199" si="88">BD136</f>
        <v>0</v>
      </c>
      <c r="DP136" s="302">
        <f t="shared" ref="DP136:DP199" si="89">BI136</f>
        <v>0</v>
      </c>
      <c r="DQ136" s="303">
        <f t="shared" ref="DQ136:DQ199" si="90">SUM(DO136:DP136)</f>
        <v>0</v>
      </c>
      <c r="DR136" s="47">
        <f t="shared" ref="DR136:DR199" si="91">BO136</f>
        <v>0</v>
      </c>
      <c r="DS136" s="51">
        <f t="shared" ref="DS136:DS199" si="92">BP136</f>
        <v>0</v>
      </c>
      <c r="DT136" s="51">
        <f t="shared" ref="DT136:DT199" si="93">BU136</f>
        <v>0</v>
      </c>
      <c r="DU136" s="354">
        <f t="shared" ref="DU136:DU199" si="94">SUM(DS136:DT136)</f>
        <v>0</v>
      </c>
      <c r="DV136" s="304">
        <f t="shared" ref="DV136:DV199" si="95">IF(DV133="","",CA136)</f>
        <v>0</v>
      </c>
      <c r="DW136" s="302">
        <f t="shared" ref="DW136:DW199" si="96">IF(DV133="","",CB136)</f>
        <v>0</v>
      </c>
      <c r="DX136" s="302">
        <f t="shared" ref="DX136:DX199" si="97">IF(DV133="","",CG136)</f>
        <v>0</v>
      </c>
      <c r="DY136" s="303">
        <f t="shared" ref="DY136:DY199" si="98">IF(DV133="","",SUM(DW136:DX136))</f>
        <v>0</v>
      </c>
      <c r="DZ136" s="47" t="str">
        <f t="shared" ref="DZ136:DZ199" si="99">IF($DZ$4="","",CM136)</f>
        <v/>
      </c>
      <c r="EA136" s="51" t="str">
        <f t="shared" ref="EA136:EA199" si="100">IF($DZ$4="","",CN136)</f>
        <v/>
      </c>
      <c r="EB136" s="51" t="str">
        <f t="shared" ref="EB136:EB199" si="101">IF($DZ$4="","",CS136)</f>
        <v/>
      </c>
      <c r="EC136" s="52" t="str">
        <f t="shared" ref="EC136:EC199" si="102">IF($DZ$4="","",SUM(EA136:EB136))</f>
        <v/>
      </c>
      <c r="ED136" s="304">
        <f t="shared" ref="ED136:ED199" si="103">CW136</f>
        <v>0</v>
      </c>
      <c r="EE136" s="306" t="str">
        <f t="shared" ref="EE136:EE199" si="104">CX136</f>
        <v>D</v>
      </c>
      <c r="EF136" s="47">
        <f t="shared" ref="EF136:EF199" si="105">CY136</f>
        <v>0</v>
      </c>
      <c r="EG136" s="48" t="str">
        <f t="shared" ref="EG136:EG199" si="106">CZ136</f>
        <v>D</v>
      </c>
      <c r="EH136" s="653"/>
    </row>
    <row r="137" spans="1:138" s="20" customFormat="1" ht="17.25" customHeight="1">
      <c r="A137" s="712"/>
      <c r="B137" s="90">
        <f t="shared" ref="B137:B200" si="107">IF(F137&gt;0,B136+1,0)</f>
        <v>0</v>
      </c>
      <c r="C137" s="19">
        <f>'Marks Entry'!D139</f>
        <v>0</v>
      </c>
      <c r="D137" s="19">
        <f>'Marks Entry'!E139</f>
        <v>0</v>
      </c>
      <c r="E137" s="106" t="str">
        <f>'Marks Entry'!F139</f>
        <v/>
      </c>
      <c r="F137" s="19">
        <f>'Marks Entry'!G139</f>
        <v>0</v>
      </c>
      <c r="G137" s="19">
        <f>'Marks Entry'!H139</f>
        <v>0</v>
      </c>
      <c r="H137" s="19">
        <f>'Marks Entry'!I139</f>
        <v>0</v>
      </c>
      <c r="I137" s="19">
        <f>'Marks Entry'!J139</f>
        <v>0</v>
      </c>
      <c r="J137" s="748">
        <f>'Marks Entry'!K139</f>
        <v>0</v>
      </c>
      <c r="K137" s="92" t="str">
        <f>'Marks Entry'!L139</f>
        <v/>
      </c>
      <c r="L137" s="93">
        <f>'Marks Entry'!M139</f>
        <v>0</v>
      </c>
      <c r="M137" s="94" t="str">
        <f>'Marks Entry'!N139</f>
        <v/>
      </c>
      <c r="N137" s="98">
        <f>'Marks Entry'!O139</f>
        <v>0</v>
      </c>
      <c r="O137" s="77">
        <f>'Marks Entry'!BY139</f>
        <v>0</v>
      </c>
      <c r="P137" s="76">
        <f>'Marks Entry'!BZ139</f>
        <v>0</v>
      </c>
      <c r="Q137" s="76">
        <f>'Marks Entry'!CA139</f>
        <v>0</v>
      </c>
      <c r="R137" s="76">
        <f>'Marks Entry'!CB139</f>
        <v>0</v>
      </c>
      <c r="S137" s="76">
        <f>'Marks Entry'!CC139</f>
        <v>0</v>
      </c>
      <c r="T137" s="76">
        <f>'Marks Entry'!CD139</f>
        <v>0</v>
      </c>
      <c r="U137" s="76">
        <f>'Marks Entry'!CE139</f>
        <v>0</v>
      </c>
      <c r="V137" s="76">
        <f>'Marks Entry'!CF139</f>
        <v>0</v>
      </c>
      <c r="W137" s="76">
        <f>'Marks Entry'!CG139</f>
        <v>0</v>
      </c>
      <c r="X137" s="76">
        <f>'Marks Entry'!CH139</f>
        <v>0</v>
      </c>
      <c r="Y137" s="76">
        <f>'Marks Entry'!CI139</f>
        <v>0</v>
      </c>
      <c r="Z137" s="78">
        <f>'Marks Entry'!CJ139</f>
        <v>0</v>
      </c>
      <c r="AA137" s="77">
        <f>'Marks Entry'!CK139</f>
        <v>0</v>
      </c>
      <c r="AB137" s="76">
        <f>'Marks Entry'!CL139</f>
        <v>0</v>
      </c>
      <c r="AC137" s="76">
        <f>'Marks Entry'!CM139</f>
        <v>0</v>
      </c>
      <c r="AD137" s="76">
        <f>'Marks Entry'!CN139</f>
        <v>0</v>
      </c>
      <c r="AE137" s="76">
        <f>'Marks Entry'!CO139</f>
        <v>0</v>
      </c>
      <c r="AF137" s="76">
        <f>'Marks Entry'!CP139</f>
        <v>0</v>
      </c>
      <c r="AG137" s="76">
        <f>'Marks Entry'!CQ139</f>
        <v>0</v>
      </c>
      <c r="AH137" s="76">
        <f>'Marks Entry'!CR139</f>
        <v>0</v>
      </c>
      <c r="AI137" s="76">
        <f>'Marks Entry'!CS139</f>
        <v>0</v>
      </c>
      <c r="AJ137" s="76">
        <f>'Marks Entry'!CT139</f>
        <v>0</v>
      </c>
      <c r="AK137" s="76">
        <f>'Marks Entry'!CU139</f>
        <v>0</v>
      </c>
      <c r="AL137" s="78">
        <f>'Marks Entry'!CV139</f>
        <v>0</v>
      </c>
      <c r="AM137" s="77">
        <f>'Marks Entry'!CW139</f>
        <v>0</v>
      </c>
      <c r="AN137" s="76">
        <f>'Marks Entry'!CX139</f>
        <v>0</v>
      </c>
      <c r="AO137" s="76">
        <f>'Marks Entry'!CY139</f>
        <v>0</v>
      </c>
      <c r="AP137" s="76">
        <f>'Marks Entry'!CZ139</f>
        <v>0</v>
      </c>
      <c r="AQ137" s="76">
        <f>'Marks Entry'!DA139</f>
        <v>0</v>
      </c>
      <c r="AR137" s="76">
        <f>'Marks Entry'!DB139</f>
        <v>0</v>
      </c>
      <c r="AS137" s="76">
        <f>'Marks Entry'!DC139</f>
        <v>0</v>
      </c>
      <c r="AT137" s="76">
        <f>'Marks Entry'!DD139</f>
        <v>0</v>
      </c>
      <c r="AU137" s="76">
        <f>'Marks Entry'!DE139</f>
        <v>0</v>
      </c>
      <c r="AV137" s="76">
        <f>'Marks Entry'!DF139</f>
        <v>0</v>
      </c>
      <c r="AW137" s="76">
        <f>'Marks Entry'!DG139</f>
        <v>0</v>
      </c>
      <c r="AX137" s="78">
        <f>'Marks Entry'!DH139</f>
        <v>0</v>
      </c>
      <c r="AY137" s="77">
        <f>'Marks Entry'!DI139</f>
        <v>0</v>
      </c>
      <c r="AZ137" s="76">
        <f>'Marks Entry'!DJ139</f>
        <v>0</v>
      </c>
      <c r="BA137" s="76">
        <f>'Marks Entry'!DK139</f>
        <v>0</v>
      </c>
      <c r="BB137" s="76">
        <f>'Marks Entry'!DL139</f>
        <v>0</v>
      </c>
      <c r="BC137" s="76">
        <f>'Marks Entry'!DM139</f>
        <v>0</v>
      </c>
      <c r="BD137" s="76">
        <f>'Marks Entry'!DN139</f>
        <v>0</v>
      </c>
      <c r="BE137" s="76">
        <f>'Marks Entry'!DO139</f>
        <v>0</v>
      </c>
      <c r="BF137" s="76">
        <f>'Marks Entry'!DP139</f>
        <v>0</v>
      </c>
      <c r="BG137" s="76">
        <f>'Marks Entry'!DQ139</f>
        <v>0</v>
      </c>
      <c r="BH137" s="76">
        <f>'Marks Entry'!DR139</f>
        <v>0</v>
      </c>
      <c r="BI137" s="76">
        <f>'Marks Entry'!DS139</f>
        <v>0</v>
      </c>
      <c r="BJ137" s="78">
        <f>'Marks Entry'!DT139</f>
        <v>0</v>
      </c>
      <c r="BK137" s="77">
        <f>'Marks Entry'!DU139</f>
        <v>0</v>
      </c>
      <c r="BL137" s="76">
        <f>'Marks Entry'!DV139</f>
        <v>0</v>
      </c>
      <c r="BM137" s="76">
        <f>'Marks Entry'!DW139</f>
        <v>0</v>
      </c>
      <c r="BN137" s="76">
        <f>'Marks Entry'!DX139</f>
        <v>0</v>
      </c>
      <c r="BO137" s="76">
        <f>'Marks Entry'!DY139</f>
        <v>0</v>
      </c>
      <c r="BP137" s="76">
        <f>'Marks Entry'!DZ139</f>
        <v>0</v>
      </c>
      <c r="BQ137" s="76">
        <f>'Marks Entry'!EA139</f>
        <v>0</v>
      </c>
      <c r="BR137" s="76">
        <f>'Marks Entry'!EB139</f>
        <v>0</v>
      </c>
      <c r="BS137" s="76">
        <f>'Marks Entry'!EC139</f>
        <v>0</v>
      </c>
      <c r="BT137" s="76">
        <f>'Marks Entry'!ED139</f>
        <v>0</v>
      </c>
      <c r="BU137" s="76">
        <f>'Marks Entry'!EE139</f>
        <v>0</v>
      </c>
      <c r="BV137" s="78">
        <f>'Marks Entry'!EF139</f>
        <v>0</v>
      </c>
      <c r="BW137" s="77">
        <f>IF($BW$2="","",'Marks Entry'!EG139)</f>
        <v>0</v>
      </c>
      <c r="BX137" s="76">
        <f>IF($BW$2="","",'Marks Entry'!EH139)</f>
        <v>0</v>
      </c>
      <c r="BY137" s="76">
        <f>IF($BW$2="","",'Marks Entry'!EI139)</f>
        <v>0</v>
      </c>
      <c r="BZ137" s="76">
        <f>IF($BW$2="","",'Marks Entry'!EJ139)</f>
        <v>0</v>
      </c>
      <c r="CA137" s="76">
        <f>IF($BW$2="","",'Marks Entry'!EK139)</f>
        <v>0</v>
      </c>
      <c r="CB137" s="76">
        <f>IF($BW$2="","",'Marks Entry'!EL139)</f>
        <v>0</v>
      </c>
      <c r="CC137" s="76">
        <f>IF($BW$2="","",'Marks Entry'!EM139)</f>
        <v>0</v>
      </c>
      <c r="CD137" s="76">
        <f>IF($BW$2="","",'Marks Entry'!EN139)</f>
        <v>0</v>
      </c>
      <c r="CE137" s="76">
        <f>IF($BW$2="","",'Marks Entry'!EO139)</f>
        <v>0</v>
      </c>
      <c r="CF137" s="76">
        <f>IF($BW$2="","",'Marks Entry'!EP139)</f>
        <v>0</v>
      </c>
      <c r="CG137" s="76">
        <f>IF($BW$2="","",'Marks Entry'!EQ139)</f>
        <v>0</v>
      </c>
      <c r="CH137" s="78">
        <f>IF($BW$2="","",'Marks Entry'!ER139)</f>
        <v>0</v>
      </c>
      <c r="CI137" s="77" t="str">
        <f>IF($CI$2="","",'Marks Entry'!ES139)</f>
        <v/>
      </c>
      <c r="CJ137" s="76" t="str">
        <f>IF($CI$2="","",'Marks Entry'!ET139)</f>
        <v/>
      </c>
      <c r="CK137" s="76" t="str">
        <f>IF($CI$2="","",'Marks Entry'!EU139)</f>
        <v/>
      </c>
      <c r="CL137" s="76" t="str">
        <f>IF($CI$2="","",'Marks Entry'!EV139)</f>
        <v/>
      </c>
      <c r="CM137" s="76" t="str">
        <f>IF($CI$2="","",'Marks Entry'!EW139)</f>
        <v/>
      </c>
      <c r="CN137" s="76" t="str">
        <f>IF($CI$2="","",'Marks Entry'!EX139)</f>
        <v/>
      </c>
      <c r="CO137" s="76" t="str">
        <f>IF($CI$2="","",'Marks Entry'!EY139)</f>
        <v/>
      </c>
      <c r="CP137" s="76" t="str">
        <f>IF($CI$2="","",'Marks Entry'!EZ139)</f>
        <v/>
      </c>
      <c r="CQ137" s="76" t="str">
        <f>IF($CI$2="","",'Marks Entry'!FA139)</f>
        <v/>
      </c>
      <c r="CR137" s="76" t="str">
        <f>IF($CI$2="","",'Marks Entry'!FB139)</f>
        <v/>
      </c>
      <c r="CS137" s="76" t="str">
        <f>IF($CI$2="","",'Marks Entry'!FC139)</f>
        <v/>
      </c>
      <c r="CT137" s="78" t="str">
        <f>IF($CI$2="","",'Marks Entry'!FD139)</f>
        <v/>
      </c>
      <c r="CU137" s="368">
        <f>'Marks Entry'!BU139</f>
        <v>0</v>
      </c>
      <c r="CV137" s="369">
        <f>'Marks Entry'!BV139</f>
        <v>0</v>
      </c>
      <c r="CW137" s="369">
        <f t="shared" si="72"/>
        <v>0</v>
      </c>
      <c r="CX137" s="102" t="str">
        <f t="shared" si="73"/>
        <v>D</v>
      </c>
      <c r="CY137" s="101">
        <f>'Marks Entry'!BW139</f>
        <v>0</v>
      </c>
      <c r="CZ137" s="102" t="str">
        <f t="shared" si="74"/>
        <v>D</v>
      </c>
      <c r="DA137" s="715"/>
      <c r="DB137" s="47">
        <f t="shared" si="75"/>
        <v>0</v>
      </c>
      <c r="DC137" s="51">
        <f t="shared" si="76"/>
        <v>0</v>
      </c>
      <c r="DD137" s="51">
        <f t="shared" si="77"/>
        <v>0</v>
      </c>
      <c r="DE137" s="52">
        <f t="shared" si="78"/>
        <v>0</v>
      </c>
      <c r="DF137" s="304">
        <f t="shared" si="79"/>
        <v>0</v>
      </c>
      <c r="DG137" s="302">
        <f t="shared" si="80"/>
        <v>0</v>
      </c>
      <c r="DH137" s="302">
        <f t="shared" si="81"/>
        <v>0</v>
      </c>
      <c r="DI137" s="303">
        <f t="shared" si="82"/>
        <v>0</v>
      </c>
      <c r="DJ137" s="47">
        <f t="shared" si="83"/>
        <v>0</v>
      </c>
      <c r="DK137" s="51">
        <f t="shared" si="84"/>
        <v>0</v>
      </c>
      <c r="DL137" s="51">
        <f t="shared" si="85"/>
        <v>0</v>
      </c>
      <c r="DM137" s="52">
        <f t="shared" si="86"/>
        <v>0</v>
      </c>
      <c r="DN137" s="304">
        <f t="shared" si="87"/>
        <v>0</v>
      </c>
      <c r="DO137" s="302">
        <f t="shared" si="88"/>
        <v>0</v>
      </c>
      <c r="DP137" s="302">
        <f t="shared" si="89"/>
        <v>0</v>
      </c>
      <c r="DQ137" s="303">
        <f t="shared" si="90"/>
        <v>0</v>
      </c>
      <c r="DR137" s="47">
        <f t="shared" si="91"/>
        <v>0</v>
      </c>
      <c r="DS137" s="51">
        <f t="shared" si="92"/>
        <v>0</v>
      </c>
      <c r="DT137" s="51">
        <f t="shared" si="93"/>
        <v>0</v>
      </c>
      <c r="DU137" s="354">
        <f t="shared" si="94"/>
        <v>0</v>
      </c>
      <c r="DV137" s="304">
        <f t="shared" si="95"/>
        <v>0</v>
      </c>
      <c r="DW137" s="302">
        <f t="shared" si="96"/>
        <v>0</v>
      </c>
      <c r="DX137" s="302">
        <f t="shared" si="97"/>
        <v>0</v>
      </c>
      <c r="DY137" s="303">
        <f t="shared" si="98"/>
        <v>0</v>
      </c>
      <c r="DZ137" s="47" t="str">
        <f t="shared" si="99"/>
        <v/>
      </c>
      <c r="EA137" s="51" t="str">
        <f t="shared" si="100"/>
        <v/>
      </c>
      <c r="EB137" s="51" t="str">
        <f t="shared" si="101"/>
        <v/>
      </c>
      <c r="EC137" s="52" t="str">
        <f t="shared" si="102"/>
        <v/>
      </c>
      <c r="ED137" s="304">
        <f t="shared" si="103"/>
        <v>0</v>
      </c>
      <c r="EE137" s="306" t="str">
        <f t="shared" si="104"/>
        <v>D</v>
      </c>
      <c r="EF137" s="47">
        <f t="shared" si="105"/>
        <v>0</v>
      </c>
      <c r="EG137" s="48" t="str">
        <f t="shared" si="106"/>
        <v>D</v>
      </c>
      <c r="EH137" s="653"/>
    </row>
    <row r="138" spans="1:138" s="20" customFormat="1" ht="17.25" customHeight="1">
      <c r="A138" s="712"/>
      <c r="B138" s="90">
        <f t="shared" si="107"/>
        <v>0</v>
      </c>
      <c r="C138" s="19">
        <f>'Marks Entry'!D140</f>
        <v>0</v>
      </c>
      <c r="D138" s="19">
        <f>'Marks Entry'!E140</f>
        <v>0</v>
      </c>
      <c r="E138" s="106" t="str">
        <f>'Marks Entry'!F140</f>
        <v/>
      </c>
      <c r="F138" s="19">
        <f>'Marks Entry'!G140</f>
        <v>0</v>
      </c>
      <c r="G138" s="19">
        <f>'Marks Entry'!H140</f>
        <v>0</v>
      </c>
      <c r="H138" s="19">
        <f>'Marks Entry'!I140</f>
        <v>0</v>
      </c>
      <c r="I138" s="19">
        <f>'Marks Entry'!J140</f>
        <v>0</v>
      </c>
      <c r="J138" s="748">
        <f>'Marks Entry'!K140</f>
        <v>0</v>
      </c>
      <c r="K138" s="92" t="str">
        <f>'Marks Entry'!L140</f>
        <v/>
      </c>
      <c r="L138" s="93">
        <f>'Marks Entry'!M140</f>
        <v>0</v>
      </c>
      <c r="M138" s="94" t="str">
        <f>'Marks Entry'!N140</f>
        <v/>
      </c>
      <c r="N138" s="98">
        <f>'Marks Entry'!O140</f>
        <v>0</v>
      </c>
      <c r="O138" s="77">
        <f>'Marks Entry'!BY140</f>
        <v>0</v>
      </c>
      <c r="P138" s="76">
        <f>'Marks Entry'!BZ140</f>
        <v>0</v>
      </c>
      <c r="Q138" s="76">
        <f>'Marks Entry'!CA140</f>
        <v>0</v>
      </c>
      <c r="R138" s="76">
        <f>'Marks Entry'!CB140</f>
        <v>0</v>
      </c>
      <c r="S138" s="76">
        <f>'Marks Entry'!CC140</f>
        <v>0</v>
      </c>
      <c r="T138" s="76">
        <f>'Marks Entry'!CD140</f>
        <v>0</v>
      </c>
      <c r="U138" s="76">
        <f>'Marks Entry'!CE140</f>
        <v>0</v>
      </c>
      <c r="V138" s="76">
        <f>'Marks Entry'!CF140</f>
        <v>0</v>
      </c>
      <c r="W138" s="76">
        <f>'Marks Entry'!CG140</f>
        <v>0</v>
      </c>
      <c r="X138" s="76">
        <f>'Marks Entry'!CH140</f>
        <v>0</v>
      </c>
      <c r="Y138" s="76">
        <f>'Marks Entry'!CI140</f>
        <v>0</v>
      </c>
      <c r="Z138" s="78">
        <f>'Marks Entry'!CJ140</f>
        <v>0</v>
      </c>
      <c r="AA138" s="77">
        <f>'Marks Entry'!CK140</f>
        <v>0</v>
      </c>
      <c r="AB138" s="76">
        <f>'Marks Entry'!CL140</f>
        <v>0</v>
      </c>
      <c r="AC138" s="76">
        <f>'Marks Entry'!CM140</f>
        <v>0</v>
      </c>
      <c r="AD138" s="76">
        <f>'Marks Entry'!CN140</f>
        <v>0</v>
      </c>
      <c r="AE138" s="76">
        <f>'Marks Entry'!CO140</f>
        <v>0</v>
      </c>
      <c r="AF138" s="76">
        <f>'Marks Entry'!CP140</f>
        <v>0</v>
      </c>
      <c r="AG138" s="76">
        <f>'Marks Entry'!CQ140</f>
        <v>0</v>
      </c>
      <c r="AH138" s="76">
        <f>'Marks Entry'!CR140</f>
        <v>0</v>
      </c>
      <c r="AI138" s="76">
        <f>'Marks Entry'!CS140</f>
        <v>0</v>
      </c>
      <c r="AJ138" s="76">
        <f>'Marks Entry'!CT140</f>
        <v>0</v>
      </c>
      <c r="AK138" s="76">
        <f>'Marks Entry'!CU140</f>
        <v>0</v>
      </c>
      <c r="AL138" s="78">
        <f>'Marks Entry'!CV140</f>
        <v>0</v>
      </c>
      <c r="AM138" s="77">
        <f>'Marks Entry'!CW140</f>
        <v>0</v>
      </c>
      <c r="AN138" s="76">
        <f>'Marks Entry'!CX140</f>
        <v>0</v>
      </c>
      <c r="AO138" s="76">
        <f>'Marks Entry'!CY140</f>
        <v>0</v>
      </c>
      <c r="AP138" s="76">
        <f>'Marks Entry'!CZ140</f>
        <v>0</v>
      </c>
      <c r="AQ138" s="76">
        <f>'Marks Entry'!DA140</f>
        <v>0</v>
      </c>
      <c r="AR138" s="76">
        <f>'Marks Entry'!DB140</f>
        <v>0</v>
      </c>
      <c r="AS138" s="76">
        <f>'Marks Entry'!DC140</f>
        <v>0</v>
      </c>
      <c r="AT138" s="76">
        <f>'Marks Entry'!DD140</f>
        <v>0</v>
      </c>
      <c r="AU138" s="76">
        <f>'Marks Entry'!DE140</f>
        <v>0</v>
      </c>
      <c r="AV138" s="76">
        <f>'Marks Entry'!DF140</f>
        <v>0</v>
      </c>
      <c r="AW138" s="76">
        <f>'Marks Entry'!DG140</f>
        <v>0</v>
      </c>
      <c r="AX138" s="78">
        <f>'Marks Entry'!DH140</f>
        <v>0</v>
      </c>
      <c r="AY138" s="77">
        <f>'Marks Entry'!DI140</f>
        <v>0</v>
      </c>
      <c r="AZ138" s="76">
        <f>'Marks Entry'!DJ140</f>
        <v>0</v>
      </c>
      <c r="BA138" s="76">
        <f>'Marks Entry'!DK140</f>
        <v>0</v>
      </c>
      <c r="BB138" s="76">
        <f>'Marks Entry'!DL140</f>
        <v>0</v>
      </c>
      <c r="BC138" s="76">
        <f>'Marks Entry'!DM140</f>
        <v>0</v>
      </c>
      <c r="BD138" s="76">
        <f>'Marks Entry'!DN140</f>
        <v>0</v>
      </c>
      <c r="BE138" s="76">
        <f>'Marks Entry'!DO140</f>
        <v>0</v>
      </c>
      <c r="BF138" s="76">
        <f>'Marks Entry'!DP140</f>
        <v>0</v>
      </c>
      <c r="BG138" s="76">
        <f>'Marks Entry'!DQ140</f>
        <v>0</v>
      </c>
      <c r="BH138" s="76">
        <f>'Marks Entry'!DR140</f>
        <v>0</v>
      </c>
      <c r="BI138" s="76">
        <f>'Marks Entry'!DS140</f>
        <v>0</v>
      </c>
      <c r="BJ138" s="78">
        <f>'Marks Entry'!DT140</f>
        <v>0</v>
      </c>
      <c r="BK138" s="77">
        <f>'Marks Entry'!DU140</f>
        <v>0</v>
      </c>
      <c r="BL138" s="76">
        <f>'Marks Entry'!DV140</f>
        <v>0</v>
      </c>
      <c r="BM138" s="76">
        <f>'Marks Entry'!DW140</f>
        <v>0</v>
      </c>
      <c r="BN138" s="76">
        <f>'Marks Entry'!DX140</f>
        <v>0</v>
      </c>
      <c r="BO138" s="76">
        <f>'Marks Entry'!DY140</f>
        <v>0</v>
      </c>
      <c r="BP138" s="76">
        <f>'Marks Entry'!DZ140</f>
        <v>0</v>
      </c>
      <c r="BQ138" s="76">
        <f>'Marks Entry'!EA140</f>
        <v>0</v>
      </c>
      <c r="BR138" s="76">
        <f>'Marks Entry'!EB140</f>
        <v>0</v>
      </c>
      <c r="BS138" s="76">
        <f>'Marks Entry'!EC140</f>
        <v>0</v>
      </c>
      <c r="BT138" s="76">
        <f>'Marks Entry'!ED140</f>
        <v>0</v>
      </c>
      <c r="BU138" s="76">
        <f>'Marks Entry'!EE140</f>
        <v>0</v>
      </c>
      <c r="BV138" s="78">
        <f>'Marks Entry'!EF140</f>
        <v>0</v>
      </c>
      <c r="BW138" s="77">
        <f>IF($BW$2="","",'Marks Entry'!EG140)</f>
        <v>0</v>
      </c>
      <c r="BX138" s="76">
        <f>IF($BW$2="","",'Marks Entry'!EH140)</f>
        <v>0</v>
      </c>
      <c r="BY138" s="76">
        <f>IF($BW$2="","",'Marks Entry'!EI140)</f>
        <v>0</v>
      </c>
      <c r="BZ138" s="76">
        <f>IF($BW$2="","",'Marks Entry'!EJ140)</f>
        <v>0</v>
      </c>
      <c r="CA138" s="76">
        <f>IF($BW$2="","",'Marks Entry'!EK140)</f>
        <v>0</v>
      </c>
      <c r="CB138" s="76">
        <f>IF($BW$2="","",'Marks Entry'!EL140)</f>
        <v>0</v>
      </c>
      <c r="CC138" s="76">
        <f>IF($BW$2="","",'Marks Entry'!EM140)</f>
        <v>0</v>
      </c>
      <c r="CD138" s="76">
        <f>IF($BW$2="","",'Marks Entry'!EN140)</f>
        <v>0</v>
      </c>
      <c r="CE138" s="76">
        <f>IF($BW$2="","",'Marks Entry'!EO140)</f>
        <v>0</v>
      </c>
      <c r="CF138" s="76">
        <f>IF($BW$2="","",'Marks Entry'!EP140)</f>
        <v>0</v>
      </c>
      <c r="CG138" s="76">
        <f>IF($BW$2="","",'Marks Entry'!EQ140)</f>
        <v>0</v>
      </c>
      <c r="CH138" s="78">
        <f>IF($BW$2="","",'Marks Entry'!ER140)</f>
        <v>0</v>
      </c>
      <c r="CI138" s="77" t="str">
        <f>IF($CI$2="","",'Marks Entry'!ES140)</f>
        <v/>
      </c>
      <c r="CJ138" s="76" t="str">
        <f>IF($CI$2="","",'Marks Entry'!ET140)</f>
        <v/>
      </c>
      <c r="CK138" s="76" t="str">
        <f>IF($CI$2="","",'Marks Entry'!EU140)</f>
        <v/>
      </c>
      <c r="CL138" s="76" t="str">
        <f>IF($CI$2="","",'Marks Entry'!EV140)</f>
        <v/>
      </c>
      <c r="CM138" s="76" t="str">
        <f>IF($CI$2="","",'Marks Entry'!EW140)</f>
        <v/>
      </c>
      <c r="CN138" s="76" t="str">
        <f>IF($CI$2="","",'Marks Entry'!EX140)</f>
        <v/>
      </c>
      <c r="CO138" s="76" t="str">
        <f>IF($CI$2="","",'Marks Entry'!EY140)</f>
        <v/>
      </c>
      <c r="CP138" s="76" t="str">
        <f>IF($CI$2="","",'Marks Entry'!EZ140)</f>
        <v/>
      </c>
      <c r="CQ138" s="76" t="str">
        <f>IF($CI$2="","",'Marks Entry'!FA140)</f>
        <v/>
      </c>
      <c r="CR138" s="76" t="str">
        <f>IF($CI$2="","",'Marks Entry'!FB140)</f>
        <v/>
      </c>
      <c r="CS138" s="76" t="str">
        <f>IF($CI$2="","",'Marks Entry'!FC140)</f>
        <v/>
      </c>
      <c r="CT138" s="78" t="str">
        <f>IF($CI$2="","",'Marks Entry'!FD140)</f>
        <v/>
      </c>
      <c r="CU138" s="368">
        <f>'Marks Entry'!BU140</f>
        <v>0</v>
      </c>
      <c r="CV138" s="369">
        <f>'Marks Entry'!BV140</f>
        <v>0</v>
      </c>
      <c r="CW138" s="369">
        <f t="shared" si="72"/>
        <v>0</v>
      </c>
      <c r="CX138" s="102" t="str">
        <f t="shared" si="73"/>
        <v>D</v>
      </c>
      <c r="CY138" s="101">
        <f>'Marks Entry'!BW140</f>
        <v>0</v>
      </c>
      <c r="CZ138" s="102" t="str">
        <f t="shared" si="74"/>
        <v>D</v>
      </c>
      <c r="DA138" s="715"/>
      <c r="DB138" s="47">
        <f t="shared" si="75"/>
        <v>0</v>
      </c>
      <c r="DC138" s="51">
        <f t="shared" si="76"/>
        <v>0</v>
      </c>
      <c r="DD138" s="51">
        <f t="shared" si="77"/>
        <v>0</v>
      </c>
      <c r="DE138" s="52">
        <f t="shared" si="78"/>
        <v>0</v>
      </c>
      <c r="DF138" s="304">
        <f t="shared" si="79"/>
        <v>0</v>
      </c>
      <c r="DG138" s="302">
        <f t="shared" si="80"/>
        <v>0</v>
      </c>
      <c r="DH138" s="302">
        <f t="shared" si="81"/>
        <v>0</v>
      </c>
      <c r="DI138" s="303">
        <f t="shared" si="82"/>
        <v>0</v>
      </c>
      <c r="DJ138" s="47">
        <f t="shared" si="83"/>
        <v>0</v>
      </c>
      <c r="DK138" s="51">
        <f t="shared" si="84"/>
        <v>0</v>
      </c>
      <c r="DL138" s="51">
        <f t="shared" si="85"/>
        <v>0</v>
      </c>
      <c r="DM138" s="52">
        <f t="shared" si="86"/>
        <v>0</v>
      </c>
      <c r="DN138" s="304">
        <f t="shared" si="87"/>
        <v>0</v>
      </c>
      <c r="DO138" s="302">
        <f t="shared" si="88"/>
        <v>0</v>
      </c>
      <c r="DP138" s="302">
        <f t="shared" si="89"/>
        <v>0</v>
      </c>
      <c r="DQ138" s="303">
        <f t="shared" si="90"/>
        <v>0</v>
      </c>
      <c r="DR138" s="47">
        <f t="shared" si="91"/>
        <v>0</v>
      </c>
      <c r="DS138" s="51">
        <f t="shared" si="92"/>
        <v>0</v>
      </c>
      <c r="DT138" s="51">
        <f t="shared" si="93"/>
        <v>0</v>
      </c>
      <c r="DU138" s="354">
        <f t="shared" si="94"/>
        <v>0</v>
      </c>
      <c r="DV138" s="304">
        <f t="shared" si="95"/>
        <v>0</v>
      </c>
      <c r="DW138" s="302">
        <f t="shared" si="96"/>
        <v>0</v>
      </c>
      <c r="DX138" s="302">
        <f t="shared" si="97"/>
        <v>0</v>
      </c>
      <c r="DY138" s="303">
        <f t="shared" si="98"/>
        <v>0</v>
      </c>
      <c r="DZ138" s="47" t="str">
        <f t="shared" si="99"/>
        <v/>
      </c>
      <c r="EA138" s="51" t="str">
        <f t="shared" si="100"/>
        <v/>
      </c>
      <c r="EB138" s="51" t="str">
        <f t="shared" si="101"/>
        <v/>
      </c>
      <c r="EC138" s="52" t="str">
        <f t="shared" si="102"/>
        <v/>
      </c>
      <c r="ED138" s="304">
        <f t="shared" si="103"/>
        <v>0</v>
      </c>
      <c r="EE138" s="306" t="str">
        <f t="shared" si="104"/>
        <v>D</v>
      </c>
      <c r="EF138" s="47">
        <f t="shared" si="105"/>
        <v>0</v>
      </c>
      <c r="EG138" s="48" t="str">
        <f t="shared" si="106"/>
        <v>D</v>
      </c>
      <c r="EH138" s="653"/>
    </row>
    <row r="139" spans="1:138" s="20" customFormat="1" ht="17.25" customHeight="1">
      <c r="A139" s="712"/>
      <c r="B139" s="90">
        <f t="shared" si="107"/>
        <v>0</v>
      </c>
      <c r="C139" s="19">
        <f>'Marks Entry'!D141</f>
        <v>0</v>
      </c>
      <c r="D139" s="19">
        <f>'Marks Entry'!E141</f>
        <v>0</v>
      </c>
      <c r="E139" s="106" t="str">
        <f>'Marks Entry'!F141</f>
        <v/>
      </c>
      <c r="F139" s="19">
        <f>'Marks Entry'!G141</f>
        <v>0</v>
      </c>
      <c r="G139" s="19">
        <f>'Marks Entry'!H141</f>
        <v>0</v>
      </c>
      <c r="H139" s="19">
        <f>'Marks Entry'!I141</f>
        <v>0</v>
      </c>
      <c r="I139" s="19">
        <f>'Marks Entry'!J141</f>
        <v>0</v>
      </c>
      <c r="J139" s="748">
        <f>'Marks Entry'!K141</f>
        <v>0</v>
      </c>
      <c r="K139" s="92" t="str">
        <f>'Marks Entry'!L141</f>
        <v/>
      </c>
      <c r="L139" s="93">
        <f>'Marks Entry'!M141</f>
        <v>0</v>
      </c>
      <c r="M139" s="94" t="str">
        <f>'Marks Entry'!N141</f>
        <v/>
      </c>
      <c r="N139" s="98">
        <f>'Marks Entry'!O141</f>
        <v>0</v>
      </c>
      <c r="O139" s="77">
        <f>'Marks Entry'!BY141</f>
        <v>0</v>
      </c>
      <c r="P139" s="76">
        <f>'Marks Entry'!BZ141</f>
        <v>0</v>
      </c>
      <c r="Q139" s="76">
        <f>'Marks Entry'!CA141</f>
        <v>0</v>
      </c>
      <c r="R139" s="76">
        <f>'Marks Entry'!CB141</f>
        <v>0</v>
      </c>
      <c r="S139" s="76">
        <f>'Marks Entry'!CC141</f>
        <v>0</v>
      </c>
      <c r="T139" s="76">
        <f>'Marks Entry'!CD141</f>
        <v>0</v>
      </c>
      <c r="U139" s="76">
        <f>'Marks Entry'!CE141</f>
        <v>0</v>
      </c>
      <c r="V139" s="76">
        <f>'Marks Entry'!CF141</f>
        <v>0</v>
      </c>
      <c r="W139" s="76">
        <f>'Marks Entry'!CG141</f>
        <v>0</v>
      </c>
      <c r="X139" s="76">
        <f>'Marks Entry'!CH141</f>
        <v>0</v>
      </c>
      <c r="Y139" s="76">
        <f>'Marks Entry'!CI141</f>
        <v>0</v>
      </c>
      <c r="Z139" s="78">
        <f>'Marks Entry'!CJ141</f>
        <v>0</v>
      </c>
      <c r="AA139" s="77">
        <f>'Marks Entry'!CK141</f>
        <v>0</v>
      </c>
      <c r="AB139" s="76">
        <f>'Marks Entry'!CL141</f>
        <v>0</v>
      </c>
      <c r="AC139" s="76">
        <f>'Marks Entry'!CM141</f>
        <v>0</v>
      </c>
      <c r="AD139" s="76">
        <f>'Marks Entry'!CN141</f>
        <v>0</v>
      </c>
      <c r="AE139" s="76">
        <f>'Marks Entry'!CO141</f>
        <v>0</v>
      </c>
      <c r="AF139" s="76">
        <f>'Marks Entry'!CP141</f>
        <v>0</v>
      </c>
      <c r="AG139" s="76">
        <f>'Marks Entry'!CQ141</f>
        <v>0</v>
      </c>
      <c r="AH139" s="76">
        <f>'Marks Entry'!CR141</f>
        <v>0</v>
      </c>
      <c r="AI139" s="76">
        <f>'Marks Entry'!CS141</f>
        <v>0</v>
      </c>
      <c r="AJ139" s="76">
        <f>'Marks Entry'!CT141</f>
        <v>0</v>
      </c>
      <c r="AK139" s="76">
        <f>'Marks Entry'!CU141</f>
        <v>0</v>
      </c>
      <c r="AL139" s="78">
        <f>'Marks Entry'!CV141</f>
        <v>0</v>
      </c>
      <c r="AM139" s="77">
        <f>'Marks Entry'!CW141</f>
        <v>0</v>
      </c>
      <c r="AN139" s="76">
        <f>'Marks Entry'!CX141</f>
        <v>0</v>
      </c>
      <c r="AO139" s="76">
        <f>'Marks Entry'!CY141</f>
        <v>0</v>
      </c>
      <c r="AP139" s="76">
        <f>'Marks Entry'!CZ141</f>
        <v>0</v>
      </c>
      <c r="AQ139" s="76">
        <f>'Marks Entry'!DA141</f>
        <v>0</v>
      </c>
      <c r="AR139" s="76">
        <f>'Marks Entry'!DB141</f>
        <v>0</v>
      </c>
      <c r="AS139" s="76">
        <f>'Marks Entry'!DC141</f>
        <v>0</v>
      </c>
      <c r="AT139" s="76">
        <f>'Marks Entry'!DD141</f>
        <v>0</v>
      </c>
      <c r="AU139" s="76">
        <f>'Marks Entry'!DE141</f>
        <v>0</v>
      </c>
      <c r="AV139" s="76">
        <f>'Marks Entry'!DF141</f>
        <v>0</v>
      </c>
      <c r="AW139" s="76">
        <f>'Marks Entry'!DG141</f>
        <v>0</v>
      </c>
      <c r="AX139" s="78">
        <f>'Marks Entry'!DH141</f>
        <v>0</v>
      </c>
      <c r="AY139" s="77">
        <f>'Marks Entry'!DI141</f>
        <v>0</v>
      </c>
      <c r="AZ139" s="76">
        <f>'Marks Entry'!DJ141</f>
        <v>0</v>
      </c>
      <c r="BA139" s="76">
        <f>'Marks Entry'!DK141</f>
        <v>0</v>
      </c>
      <c r="BB139" s="76">
        <f>'Marks Entry'!DL141</f>
        <v>0</v>
      </c>
      <c r="BC139" s="76">
        <f>'Marks Entry'!DM141</f>
        <v>0</v>
      </c>
      <c r="BD139" s="76">
        <f>'Marks Entry'!DN141</f>
        <v>0</v>
      </c>
      <c r="BE139" s="76">
        <f>'Marks Entry'!DO141</f>
        <v>0</v>
      </c>
      <c r="BF139" s="76">
        <f>'Marks Entry'!DP141</f>
        <v>0</v>
      </c>
      <c r="BG139" s="76">
        <f>'Marks Entry'!DQ141</f>
        <v>0</v>
      </c>
      <c r="BH139" s="76">
        <f>'Marks Entry'!DR141</f>
        <v>0</v>
      </c>
      <c r="BI139" s="76">
        <f>'Marks Entry'!DS141</f>
        <v>0</v>
      </c>
      <c r="BJ139" s="78">
        <f>'Marks Entry'!DT141</f>
        <v>0</v>
      </c>
      <c r="BK139" s="77">
        <f>'Marks Entry'!DU141</f>
        <v>0</v>
      </c>
      <c r="BL139" s="76">
        <f>'Marks Entry'!DV141</f>
        <v>0</v>
      </c>
      <c r="BM139" s="76">
        <f>'Marks Entry'!DW141</f>
        <v>0</v>
      </c>
      <c r="BN139" s="76">
        <f>'Marks Entry'!DX141</f>
        <v>0</v>
      </c>
      <c r="BO139" s="76">
        <f>'Marks Entry'!DY141</f>
        <v>0</v>
      </c>
      <c r="BP139" s="76">
        <f>'Marks Entry'!DZ141</f>
        <v>0</v>
      </c>
      <c r="BQ139" s="76">
        <f>'Marks Entry'!EA141</f>
        <v>0</v>
      </c>
      <c r="BR139" s="76">
        <f>'Marks Entry'!EB141</f>
        <v>0</v>
      </c>
      <c r="BS139" s="76">
        <f>'Marks Entry'!EC141</f>
        <v>0</v>
      </c>
      <c r="BT139" s="76">
        <f>'Marks Entry'!ED141</f>
        <v>0</v>
      </c>
      <c r="BU139" s="76">
        <f>'Marks Entry'!EE141</f>
        <v>0</v>
      </c>
      <c r="BV139" s="78">
        <f>'Marks Entry'!EF141</f>
        <v>0</v>
      </c>
      <c r="BW139" s="77">
        <f>IF($BW$2="","",'Marks Entry'!EG141)</f>
        <v>0</v>
      </c>
      <c r="BX139" s="76">
        <f>IF($BW$2="","",'Marks Entry'!EH141)</f>
        <v>0</v>
      </c>
      <c r="BY139" s="76">
        <f>IF($BW$2="","",'Marks Entry'!EI141)</f>
        <v>0</v>
      </c>
      <c r="BZ139" s="76">
        <f>IF($BW$2="","",'Marks Entry'!EJ141)</f>
        <v>0</v>
      </c>
      <c r="CA139" s="76">
        <f>IF($BW$2="","",'Marks Entry'!EK141)</f>
        <v>0</v>
      </c>
      <c r="CB139" s="76">
        <f>IF($BW$2="","",'Marks Entry'!EL141)</f>
        <v>0</v>
      </c>
      <c r="CC139" s="76">
        <f>IF($BW$2="","",'Marks Entry'!EM141)</f>
        <v>0</v>
      </c>
      <c r="CD139" s="76">
        <f>IF($BW$2="","",'Marks Entry'!EN141)</f>
        <v>0</v>
      </c>
      <c r="CE139" s="76">
        <f>IF($BW$2="","",'Marks Entry'!EO141)</f>
        <v>0</v>
      </c>
      <c r="CF139" s="76">
        <f>IF($BW$2="","",'Marks Entry'!EP141)</f>
        <v>0</v>
      </c>
      <c r="CG139" s="76">
        <f>IF($BW$2="","",'Marks Entry'!EQ141)</f>
        <v>0</v>
      </c>
      <c r="CH139" s="78">
        <f>IF($BW$2="","",'Marks Entry'!ER141)</f>
        <v>0</v>
      </c>
      <c r="CI139" s="77" t="str">
        <f>IF($CI$2="","",'Marks Entry'!ES141)</f>
        <v/>
      </c>
      <c r="CJ139" s="76" t="str">
        <f>IF($CI$2="","",'Marks Entry'!ET141)</f>
        <v/>
      </c>
      <c r="CK139" s="76" t="str">
        <f>IF($CI$2="","",'Marks Entry'!EU141)</f>
        <v/>
      </c>
      <c r="CL139" s="76" t="str">
        <f>IF($CI$2="","",'Marks Entry'!EV141)</f>
        <v/>
      </c>
      <c r="CM139" s="76" t="str">
        <f>IF($CI$2="","",'Marks Entry'!EW141)</f>
        <v/>
      </c>
      <c r="CN139" s="76" t="str">
        <f>IF($CI$2="","",'Marks Entry'!EX141)</f>
        <v/>
      </c>
      <c r="CO139" s="76" t="str">
        <f>IF($CI$2="","",'Marks Entry'!EY141)</f>
        <v/>
      </c>
      <c r="CP139" s="76" t="str">
        <f>IF($CI$2="","",'Marks Entry'!EZ141)</f>
        <v/>
      </c>
      <c r="CQ139" s="76" t="str">
        <f>IF($CI$2="","",'Marks Entry'!FA141)</f>
        <v/>
      </c>
      <c r="CR139" s="76" t="str">
        <f>IF($CI$2="","",'Marks Entry'!FB141)</f>
        <v/>
      </c>
      <c r="CS139" s="76" t="str">
        <f>IF($CI$2="","",'Marks Entry'!FC141)</f>
        <v/>
      </c>
      <c r="CT139" s="78" t="str">
        <f>IF($CI$2="","",'Marks Entry'!FD141)</f>
        <v/>
      </c>
      <c r="CU139" s="368">
        <f>'Marks Entry'!BU141</f>
        <v>0</v>
      </c>
      <c r="CV139" s="369">
        <f>'Marks Entry'!BV141</f>
        <v>0</v>
      </c>
      <c r="CW139" s="369">
        <f t="shared" si="72"/>
        <v>0</v>
      </c>
      <c r="CX139" s="102" t="str">
        <f t="shared" si="73"/>
        <v>D</v>
      </c>
      <c r="CY139" s="101">
        <f>'Marks Entry'!BW141</f>
        <v>0</v>
      </c>
      <c r="CZ139" s="102" t="str">
        <f t="shared" si="74"/>
        <v>D</v>
      </c>
      <c r="DA139" s="715"/>
      <c r="DB139" s="47">
        <f t="shared" si="75"/>
        <v>0</v>
      </c>
      <c r="DC139" s="51">
        <f t="shared" si="76"/>
        <v>0</v>
      </c>
      <c r="DD139" s="51">
        <f t="shared" si="77"/>
        <v>0</v>
      </c>
      <c r="DE139" s="52">
        <f t="shared" si="78"/>
        <v>0</v>
      </c>
      <c r="DF139" s="304">
        <f t="shared" si="79"/>
        <v>0</v>
      </c>
      <c r="DG139" s="302">
        <f t="shared" si="80"/>
        <v>0</v>
      </c>
      <c r="DH139" s="302">
        <f t="shared" si="81"/>
        <v>0</v>
      </c>
      <c r="DI139" s="303">
        <f t="shared" si="82"/>
        <v>0</v>
      </c>
      <c r="DJ139" s="47">
        <f t="shared" si="83"/>
        <v>0</v>
      </c>
      <c r="DK139" s="51">
        <f t="shared" si="84"/>
        <v>0</v>
      </c>
      <c r="DL139" s="51">
        <f t="shared" si="85"/>
        <v>0</v>
      </c>
      <c r="DM139" s="52">
        <f t="shared" si="86"/>
        <v>0</v>
      </c>
      <c r="DN139" s="304">
        <f t="shared" si="87"/>
        <v>0</v>
      </c>
      <c r="DO139" s="302">
        <f t="shared" si="88"/>
        <v>0</v>
      </c>
      <c r="DP139" s="302">
        <f t="shared" si="89"/>
        <v>0</v>
      </c>
      <c r="DQ139" s="303">
        <f t="shared" si="90"/>
        <v>0</v>
      </c>
      <c r="DR139" s="47">
        <f t="shared" si="91"/>
        <v>0</v>
      </c>
      <c r="DS139" s="51">
        <f t="shared" si="92"/>
        <v>0</v>
      </c>
      <c r="DT139" s="51">
        <f t="shared" si="93"/>
        <v>0</v>
      </c>
      <c r="DU139" s="354">
        <f t="shared" si="94"/>
        <v>0</v>
      </c>
      <c r="DV139" s="304">
        <f t="shared" si="95"/>
        <v>0</v>
      </c>
      <c r="DW139" s="302">
        <f t="shared" si="96"/>
        <v>0</v>
      </c>
      <c r="DX139" s="302">
        <f t="shared" si="97"/>
        <v>0</v>
      </c>
      <c r="DY139" s="303">
        <f t="shared" si="98"/>
        <v>0</v>
      </c>
      <c r="DZ139" s="47" t="str">
        <f t="shared" si="99"/>
        <v/>
      </c>
      <c r="EA139" s="51" t="str">
        <f t="shared" si="100"/>
        <v/>
      </c>
      <c r="EB139" s="51" t="str">
        <f t="shared" si="101"/>
        <v/>
      </c>
      <c r="EC139" s="52" t="str">
        <f t="shared" si="102"/>
        <v/>
      </c>
      <c r="ED139" s="304">
        <f t="shared" si="103"/>
        <v>0</v>
      </c>
      <c r="EE139" s="306" t="str">
        <f t="shared" si="104"/>
        <v>D</v>
      </c>
      <c r="EF139" s="47">
        <f t="shared" si="105"/>
        <v>0</v>
      </c>
      <c r="EG139" s="48" t="str">
        <f t="shared" si="106"/>
        <v>D</v>
      </c>
      <c r="EH139" s="653"/>
    </row>
    <row r="140" spans="1:138" s="20" customFormat="1" ht="17.25" customHeight="1">
      <c r="A140" s="712"/>
      <c r="B140" s="90">
        <f t="shared" si="107"/>
        <v>0</v>
      </c>
      <c r="C140" s="19">
        <f>'Marks Entry'!D142</f>
        <v>0</v>
      </c>
      <c r="D140" s="19">
        <f>'Marks Entry'!E142</f>
        <v>0</v>
      </c>
      <c r="E140" s="106" t="str">
        <f>'Marks Entry'!F142</f>
        <v/>
      </c>
      <c r="F140" s="19">
        <f>'Marks Entry'!G142</f>
        <v>0</v>
      </c>
      <c r="G140" s="19">
        <f>'Marks Entry'!H142</f>
        <v>0</v>
      </c>
      <c r="H140" s="19">
        <f>'Marks Entry'!I142</f>
        <v>0</v>
      </c>
      <c r="I140" s="19">
        <f>'Marks Entry'!J142</f>
        <v>0</v>
      </c>
      <c r="J140" s="748">
        <f>'Marks Entry'!K142</f>
        <v>0</v>
      </c>
      <c r="K140" s="92" t="str">
        <f>'Marks Entry'!L142</f>
        <v/>
      </c>
      <c r="L140" s="93">
        <f>'Marks Entry'!M142</f>
        <v>0</v>
      </c>
      <c r="M140" s="94" t="str">
        <f>'Marks Entry'!N142</f>
        <v/>
      </c>
      <c r="N140" s="98">
        <f>'Marks Entry'!O142</f>
        <v>0</v>
      </c>
      <c r="O140" s="77">
        <f>'Marks Entry'!BY142</f>
        <v>0</v>
      </c>
      <c r="P140" s="76">
        <f>'Marks Entry'!BZ142</f>
        <v>0</v>
      </c>
      <c r="Q140" s="76">
        <f>'Marks Entry'!CA142</f>
        <v>0</v>
      </c>
      <c r="R140" s="76">
        <f>'Marks Entry'!CB142</f>
        <v>0</v>
      </c>
      <c r="S140" s="76">
        <f>'Marks Entry'!CC142</f>
        <v>0</v>
      </c>
      <c r="T140" s="76">
        <f>'Marks Entry'!CD142</f>
        <v>0</v>
      </c>
      <c r="U140" s="76">
        <f>'Marks Entry'!CE142</f>
        <v>0</v>
      </c>
      <c r="V140" s="76">
        <f>'Marks Entry'!CF142</f>
        <v>0</v>
      </c>
      <c r="W140" s="76">
        <f>'Marks Entry'!CG142</f>
        <v>0</v>
      </c>
      <c r="X140" s="76">
        <f>'Marks Entry'!CH142</f>
        <v>0</v>
      </c>
      <c r="Y140" s="76">
        <f>'Marks Entry'!CI142</f>
        <v>0</v>
      </c>
      <c r="Z140" s="78">
        <f>'Marks Entry'!CJ142</f>
        <v>0</v>
      </c>
      <c r="AA140" s="77">
        <f>'Marks Entry'!CK142</f>
        <v>0</v>
      </c>
      <c r="AB140" s="76">
        <f>'Marks Entry'!CL142</f>
        <v>0</v>
      </c>
      <c r="AC140" s="76">
        <f>'Marks Entry'!CM142</f>
        <v>0</v>
      </c>
      <c r="AD140" s="76">
        <f>'Marks Entry'!CN142</f>
        <v>0</v>
      </c>
      <c r="AE140" s="76">
        <f>'Marks Entry'!CO142</f>
        <v>0</v>
      </c>
      <c r="AF140" s="76">
        <f>'Marks Entry'!CP142</f>
        <v>0</v>
      </c>
      <c r="AG140" s="76">
        <f>'Marks Entry'!CQ142</f>
        <v>0</v>
      </c>
      <c r="AH140" s="76">
        <f>'Marks Entry'!CR142</f>
        <v>0</v>
      </c>
      <c r="AI140" s="76">
        <f>'Marks Entry'!CS142</f>
        <v>0</v>
      </c>
      <c r="AJ140" s="76">
        <f>'Marks Entry'!CT142</f>
        <v>0</v>
      </c>
      <c r="AK140" s="76">
        <f>'Marks Entry'!CU142</f>
        <v>0</v>
      </c>
      <c r="AL140" s="78">
        <f>'Marks Entry'!CV142</f>
        <v>0</v>
      </c>
      <c r="AM140" s="77">
        <f>'Marks Entry'!CW142</f>
        <v>0</v>
      </c>
      <c r="AN140" s="76">
        <f>'Marks Entry'!CX142</f>
        <v>0</v>
      </c>
      <c r="AO140" s="76">
        <f>'Marks Entry'!CY142</f>
        <v>0</v>
      </c>
      <c r="AP140" s="76">
        <f>'Marks Entry'!CZ142</f>
        <v>0</v>
      </c>
      <c r="AQ140" s="76">
        <f>'Marks Entry'!DA142</f>
        <v>0</v>
      </c>
      <c r="AR140" s="76">
        <f>'Marks Entry'!DB142</f>
        <v>0</v>
      </c>
      <c r="AS140" s="76">
        <f>'Marks Entry'!DC142</f>
        <v>0</v>
      </c>
      <c r="AT140" s="76">
        <f>'Marks Entry'!DD142</f>
        <v>0</v>
      </c>
      <c r="AU140" s="76">
        <f>'Marks Entry'!DE142</f>
        <v>0</v>
      </c>
      <c r="AV140" s="76">
        <f>'Marks Entry'!DF142</f>
        <v>0</v>
      </c>
      <c r="AW140" s="76">
        <f>'Marks Entry'!DG142</f>
        <v>0</v>
      </c>
      <c r="AX140" s="78">
        <f>'Marks Entry'!DH142</f>
        <v>0</v>
      </c>
      <c r="AY140" s="77">
        <f>'Marks Entry'!DI142</f>
        <v>0</v>
      </c>
      <c r="AZ140" s="76">
        <f>'Marks Entry'!DJ142</f>
        <v>0</v>
      </c>
      <c r="BA140" s="76">
        <f>'Marks Entry'!DK142</f>
        <v>0</v>
      </c>
      <c r="BB140" s="76">
        <f>'Marks Entry'!DL142</f>
        <v>0</v>
      </c>
      <c r="BC140" s="76">
        <f>'Marks Entry'!DM142</f>
        <v>0</v>
      </c>
      <c r="BD140" s="76">
        <f>'Marks Entry'!DN142</f>
        <v>0</v>
      </c>
      <c r="BE140" s="76">
        <f>'Marks Entry'!DO142</f>
        <v>0</v>
      </c>
      <c r="BF140" s="76">
        <f>'Marks Entry'!DP142</f>
        <v>0</v>
      </c>
      <c r="BG140" s="76">
        <f>'Marks Entry'!DQ142</f>
        <v>0</v>
      </c>
      <c r="BH140" s="76">
        <f>'Marks Entry'!DR142</f>
        <v>0</v>
      </c>
      <c r="BI140" s="76">
        <f>'Marks Entry'!DS142</f>
        <v>0</v>
      </c>
      <c r="BJ140" s="78">
        <f>'Marks Entry'!DT142</f>
        <v>0</v>
      </c>
      <c r="BK140" s="77">
        <f>'Marks Entry'!DU142</f>
        <v>0</v>
      </c>
      <c r="BL140" s="76">
        <f>'Marks Entry'!DV142</f>
        <v>0</v>
      </c>
      <c r="BM140" s="76">
        <f>'Marks Entry'!DW142</f>
        <v>0</v>
      </c>
      <c r="BN140" s="76">
        <f>'Marks Entry'!DX142</f>
        <v>0</v>
      </c>
      <c r="BO140" s="76">
        <f>'Marks Entry'!DY142</f>
        <v>0</v>
      </c>
      <c r="BP140" s="76">
        <f>'Marks Entry'!DZ142</f>
        <v>0</v>
      </c>
      <c r="BQ140" s="76">
        <f>'Marks Entry'!EA142</f>
        <v>0</v>
      </c>
      <c r="BR140" s="76">
        <f>'Marks Entry'!EB142</f>
        <v>0</v>
      </c>
      <c r="BS140" s="76">
        <f>'Marks Entry'!EC142</f>
        <v>0</v>
      </c>
      <c r="BT140" s="76">
        <f>'Marks Entry'!ED142</f>
        <v>0</v>
      </c>
      <c r="BU140" s="76">
        <f>'Marks Entry'!EE142</f>
        <v>0</v>
      </c>
      <c r="BV140" s="78">
        <f>'Marks Entry'!EF142</f>
        <v>0</v>
      </c>
      <c r="BW140" s="77">
        <f>IF($BW$2="","",'Marks Entry'!EG142)</f>
        <v>0</v>
      </c>
      <c r="BX140" s="76">
        <f>IF($BW$2="","",'Marks Entry'!EH142)</f>
        <v>0</v>
      </c>
      <c r="BY140" s="76">
        <f>IF($BW$2="","",'Marks Entry'!EI142)</f>
        <v>0</v>
      </c>
      <c r="BZ140" s="76">
        <f>IF($BW$2="","",'Marks Entry'!EJ142)</f>
        <v>0</v>
      </c>
      <c r="CA140" s="76">
        <f>IF($BW$2="","",'Marks Entry'!EK142)</f>
        <v>0</v>
      </c>
      <c r="CB140" s="76">
        <f>IF($BW$2="","",'Marks Entry'!EL142)</f>
        <v>0</v>
      </c>
      <c r="CC140" s="76">
        <f>IF($BW$2="","",'Marks Entry'!EM142)</f>
        <v>0</v>
      </c>
      <c r="CD140" s="76">
        <f>IF($BW$2="","",'Marks Entry'!EN142)</f>
        <v>0</v>
      </c>
      <c r="CE140" s="76">
        <f>IF($BW$2="","",'Marks Entry'!EO142)</f>
        <v>0</v>
      </c>
      <c r="CF140" s="76">
        <f>IF($BW$2="","",'Marks Entry'!EP142)</f>
        <v>0</v>
      </c>
      <c r="CG140" s="76">
        <f>IF($BW$2="","",'Marks Entry'!EQ142)</f>
        <v>0</v>
      </c>
      <c r="CH140" s="78">
        <f>IF($BW$2="","",'Marks Entry'!ER142)</f>
        <v>0</v>
      </c>
      <c r="CI140" s="77" t="str">
        <f>IF($CI$2="","",'Marks Entry'!ES142)</f>
        <v/>
      </c>
      <c r="CJ140" s="76" t="str">
        <f>IF($CI$2="","",'Marks Entry'!ET142)</f>
        <v/>
      </c>
      <c r="CK140" s="76" t="str">
        <f>IF($CI$2="","",'Marks Entry'!EU142)</f>
        <v/>
      </c>
      <c r="CL140" s="76" t="str">
        <f>IF($CI$2="","",'Marks Entry'!EV142)</f>
        <v/>
      </c>
      <c r="CM140" s="76" t="str">
        <f>IF($CI$2="","",'Marks Entry'!EW142)</f>
        <v/>
      </c>
      <c r="CN140" s="76" t="str">
        <f>IF($CI$2="","",'Marks Entry'!EX142)</f>
        <v/>
      </c>
      <c r="CO140" s="76" t="str">
        <f>IF($CI$2="","",'Marks Entry'!EY142)</f>
        <v/>
      </c>
      <c r="CP140" s="76" t="str">
        <f>IF($CI$2="","",'Marks Entry'!EZ142)</f>
        <v/>
      </c>
      <c r="CQ140" s="76" t="str">
        <f>IF($CI$2="","",'Marks Entry'!FA142)</f>
        <v/>
      </c>
      <c r="CR140" s="76" t="str">
        <f>IF($CI$2="","",'Marks Entry'!FB142)</f>
        <v/>
      </c>
      <c r="CS140" s="76" t="str">
        <f>IF($CI$2="","",'Marks Entry'!FC142)</f>
        <v/>
      </c>
      <c r="CT140" s="78" t="str">
        <f>IF($CI$2="","",'Marks Entry'!FD142)</f>
        <v/>
      </c>
      <c r="CU140" s="368">
        <f>'Marks Entry'!BU142</f>
        <v>0</v>
      </c>
      <c r="CV140" s="369">
        <f>'Marks Entry'!BV142</f>
        <v>0</v>
      </c>
      <c r="CW140" s="369">
        <f t="shared" si="72"/>
        <v>0</v>
      </c>
      <c r="CX140" s="102" t="str">
        <f t="shared" si="73"/>
        <v>D</v>
      </c>
      <c r="CY140" s="101">
        <f>'Marks Entry'!BW142</f>
        <v>0</v>
      </c>
      <c r="CZ140" s="102" t="str">
        <f t="shared" si="74"/>
        <v>D</v>
      </c>
      <c r="DA140" s="715"/>
      <c r="DB140" s="47">
        <f t="shared" si="75"/>
        <v>0</v>
      </c>
      <c r="DC140" s="51">
        <f t="shared" si="76"/>
        <v>0</v>
      </c>
      <c r="DD140" s="51">
        <f t="shared" si="77"/>
        <v>0</v>
      </c>
      <c r="DE140" s="52">
        <f t="shared" si="78"/>
        <v>0</v>
      </c>
      <c r="DF140" s="304">
        <f t="shared" si="79"/>
        <v>0</v>
      </c>
      <c r="DG140" s="302">
        <f t="shared" si="80"/>
        <v>0</v>
      </c>
      <c r="DH140" s="302">
        <f t="shared" si="81"/>
        <v>0</v>
      </c>
      <c r="DI140" s="303">
        <f t="shared" si="82"/>
        <v>0</v>
      </c>
      <c r="DJ140" s="47">
        <f t="shared" si="83"/>
        <v>0</v>
      </c>
      <c r="DK140" s="51">
        <f t="shared" si="84"/>
        <v>0</v>
      </c>
      <c r="DL140" s="51">
        <f t="shared" si="85"/>
        <v>0</v>
      </c>
      <c r="DM140" s="52">
        <f t="shared" si="86"/>
        <v>0</v>
      </c>
      <c r="DN140" s="304">
        <f t="shared" si="87"/>
        <v>0</v>
      </c>
      <c r="DO140" s="302">
        <f t="shared" si="88"/>
        <v>0</v>
      </c>
      <c r="DP140" s="302">
        <f t="shared" si="89"/>
        <v>0</v>
      </c>
      <c r="DQ140" s="303">
        <f t="shared" si="90"/>
        <v>0</v>
      </c>
      <c r="DR140" s="47">
        <f t="shared" si="91"/>
        <v>0</v>
      </c>
      <c r="DS140" s="51">
        <f t="shared" si="92"/>
        <v>0</v>
      </c>
      <c r="DT140" s="51">
        <f t="shared" si="93"/>
        <v>0</v>
      </c>
      <c r="DU140" s="354">
        <f t="shared" si="94"/>
        <v>0</v>
      </c>
      <c r="DV140" s="304">
        <f t="shared" si="95"/>
        <v>0</v>
      </c>
      <c r="DW140" s="302">
        <f t="shared" si="96"/>
        <v>0</v>
      </c>
      <c r="DX140" s="302">
        <f t="shared" si="97"/>
        <v>0</v>
      </c>
      <c r="DY140" s="303">
        <f t="shared" si="98"/>
        <v>0</v>
      </c>
      <c r="DZ140" s="47" t="str">
        <f t="shared" si="99"/>
        <v/>
      </c>
      <c r="EA140" s="51" t="str">
        <f t="shared" si="100"/>
        <v/>
      </c>
      <c r="EB140" s="51" t="str">
        <f t="shared" si="101"/>
        <v/>
      </c>
      <c r="EC140" s="52" t="str">
        <f t="shared" si="102"/>
        <v/>
      </c>
      <c r="ED140" s="304">
        <f t="shared" si="103"/>
        <v>0</v>
      </c>
      <c r="EE140" s="306" t="str">
        <f t="shared" si="104"/>
        <v>D</v>
      </c>
      <c r="EF140" s="47">
        <f t="shared" si="105"/>
        <v>0</v>
      </c>
      <c r="EG140" s="48" t="str">
        <f t="shared" si="106"/>
        <v>D</v>
      </c>
      <c r="EH140" s="653"/>
    </row>
    <row r="141" spans="1:138" s="20" customFormat="1" ht="17.25" customHeight="1">
      <c r="A141" s="712"/>
      <c r="B141" s="90">
        <f t="shared" si="107"/>
        <v>0</v>
      </c>
      <c r="C141" s="19">
        <f>'Marks Entry'!D143</f>
        <v>0</v>
      </c>
      <c r="D141" s="19">
        <f>'Marks Entry'!E143</f>
        <v>0</v>
      </c>
      <c r="E141" s="106" t="str">
        <f>'Marks Entry'!F143</f>
        <v/>
      </c>
      <c r="F141" s="19">
        <f>'Marks Entry'!G143</f>
        <v>0</v>
      </c>
      <c r="G141" s="19">
        <f>'Marks Entry'!H143</f>
        <v>0</v>
      </c>
      <c r="H141" s="19">
        <f>'Marks Entry'!I143</f>
        <v>0</v>
      </c>
      <c r="I141" s="19">
        <f>'Marks Entry'!J143</f>
        <v>0</v>
      </c>
      <c r="J141" s="748">
        <f>'Marks Entry'!K143</f>
        <v>0</v>
      </c>
      <c r="K141" s="92" t="str">
        <f>'Marks Entry'!L143</f>
        <v/>
      </c>
      <c r="L141" s="93">
        <f>'Marks Entry'!M143</f>
        <v>0</v>
      </c>
      <c r="M141" s="94" t="str">
        <f>'Marks Entry'!N143</f>
        <v/>
      </c>
      <c r="N141" s="98">
        <f>'Marks Entry'!O143</f>
        <v>0</v>
      </c>
      <c r="O141" s="77">
        <f>'Marks Entry'!BY143</f>
        <v>0</v>
      </c>
      <c r="P141" s="76">
        <f>'Marks Entry'!BZ143</f>
        <v>0</v>
      </c>
      <c r="Q141" s="76">
        <f>'Marks Entry'!CA143</f>
        <v>0</v>
      </c>
      <c r="R141" s="76">
        <f>'Marks Entry'!CB143</f>
        <v>0</v>
      </c>
      <c r="S141" s="76">
        <f>'Marks Entry'!CC143</f>
        <v>0</v>
      </c>
      <c r="T141" s="76">
        <f>'Marks Entry'!CD143</f>
        <v>0</v>
      </c>
      <c r="U141" s="76">
        <f>'Marks Entry'!CE143</f>
        <v>0</v>
      </c>
      <c r="V141" s="76">
        <f>'Marks Entry'!CF143</f>
        <v>0</v>
      </c>
      <c r="W141" s="76">
        <f>'Marks Entry'!CG143</f>
        <v>0</v>
      </c>
      <c r="X141" s="76">
        <f>'Marks Entry'!CH143</f>
        <v>0</v>
      </c>
      <c r="Y141" s="76">
        <f>'Marks Entry'!CI143</f>
        <v>0</v>
      </c>
      <c r="Z141" s="78">
        <f>'Marks Entry'!CJ143</f>
        <v>0</v>
      </c>
      <c r="AA141" s="77">
        <f>'Marks Entry'!CK143</f>
        <v>0</v>
      </c>
      <c r="AB141" s="76">
        <f>'Marks Entry'!CL143</f>
        <v>0</v>
      </c>
      <c r="AC141" s="76">
        <f>'Marks Entry'!CM143</f>
        <v>0</v>
      </c>
      <c r="AD141" s="76">
        <f>'Marks Entry'!CN143</f>
        <v>0</v>
      </c>
      <c r="AE141" s="76">
        <f>'Marks Entry'!CO143</f>
        <v>0</v>
      </c>
      <c r="AF141" s="76">
        <f>'Marks Entry'!CP143</f>
        <v>0</v>
      </c>
      <c r="AG141" s="76">
        <f>'Marks Entry'!CQ143</f>
        <v>0</v>
      </c>
      <c r="AH141" s="76">
        <f>'Marks Entry'!CR143</f>
        <v>0</v>
      </c>
      <c r="AI141" s="76">
        <f>'Marks Entry'!CS143</f>
        <v>0</v>
      </c>
      <c r="AJ141" s="76">
        <f>'Marks Entry'!CT143</f>
        <v>0</v>
      </c>
      <c r="AK141" s="76">
        <f>'Marks Entry'!CU143</f>
        <v>0</v>
      </c>
      <c r="AL141" s="78">
        <f>'Marks Entry'!CV143</f>
        <v>0</v>
      </c>
      <c r="AM141" s="77">
        <f>'Marks Entry'!CW143</f>
        <v>0</v>
      </c>
      <c r="AN141" s="76">
        <f>'Marks Entry'!CX143</f>
        <v>0</v>
      </c>
      <c r="AO141" s="76">
        <f>'Marks Entry'!CY143</f>
        <v>0</v>
      </c>
      <c r="AP141" s="76">
        <f>'Marks Entry'!CZ143</f>
        <v>0</v>
      </c>
      <c r="AQ141" s="76">
        <f>'Marks Entry'!DA143</f>
        <v>0</v>
      </c>
      <c r="AR141" s="76">
        <f>'Marks Entry'!DB143</f>
        <v>0</v>
      </c>
      <c r="AS141" s="76">
        <f>'Marks Entry'!DC143</f>
        <v>0</v>
      </c>
      <c r="AT141" s="76">
        <f>'Marks Entry'!DD143</f>
        <v>0</v>
      </c>
      <c r="AU141" s="76">
        <f>'Marks Entry'!DE143</f>
        <v>0</v>
      </c>
      <c r="AV141" s="76">
        <f>'Marks Entry'!DF143</f>
        <v>0</v>
      </c>
      <c r="AW141" s="76">
        <f>'Marks Entry'!DG143</f>
        <v>0</v>
      </c>
      <c r="AX141" s="78">
        <f>'Marks Entry'!DH143</f>
        <v>0</v>
      </c>
      <c r="AY141" s="77">
        <f>'Marks Entry'!DI143</f>
        <v>0</v>
      </c>
      <c r="AZ141" s="76">
        <f>'Marks Entry'!DJ143</f>
        <v>0</v>
      </c>
      <c r="BA141" s="76">
        <f>'Marks Entry'!DK143</f>
        <v>0</v>
      </c>
      <c r="BB141" s="76">
        <f>'Marks Entry'!DL143</f>
        <v>0</v>
      </c>
      <c r="BC141" s="76">
        <f>'Marks Entry'!DM143</f>
        <v>0</v>
      </c>
      <c r="BD141" s="76">
        <f>'Marks Entry'!DN143</f>
        <v>0</v>
      </c>
      <c r="BE141" s="76">
        <f>'Marks Entry'!DO143</f>
        <v>0</v>
      </c>
      <c r="BF141" s="76">
        <f>'Marks Entry'!DP143</f>
        <v>0</v>
      </c>
      <c r="BG141" s="76">
        <f>'Marks Entry'!DQ143</f>
        <v>0</v>
      </c>
      <c r="BH141" s="76">
        <f>'Marks Entry'!DR143</f>
        <v>0</v>
      </c>
      <c r="BI141" s="76">
        <f>'Marks Entry'!DS143</f>
        <v>0</v>
      </c>
      <c r="BJ141" s="78">
        <f>'Marks Entry'!DT143</f>
        <v>0</v>
      </c>
      <c r="BK141" s="77">
        <f>'Marks Entry'!DU143</f>
        <v>0</v>
      </c>
      <c r="BL141" s="76">
        <f>'Marks Entry'!DV143</f>
        <v>0</v>
      </c>
      <c r="BM141" s="76">
        <f>'Marks Entry'!DW143</f>
        <v>0</v>
      </c>
      <c r="BN141" s="76">
        <f>'Marks Entry'!DX143</f>
        <v>0</v>
      </c>
      <c r="BO141" s="76">
        <f>'Marks Entry'!DY143</f>
        <v>0</v>
      </c>
      <c r="BP141" s="76">
        <f>'Marks Entry'!DZ143</f>
        <v>0</v>
      </c>
      <c r="BQ141" s="76">
        <f>'Marks Entry'!EA143</f>
        <v>0</v>
      </c>
      <c r="BR141" s="76">
        <f>'Marks Entry'!EB143</f>
        <v>0</v>
      </c>
      <c r="BS141" s="76">
        <f>'Marks Entry'!EC143</f>
        <v>0</v>
      </c>
      <c r="BT141" s="76">
        <f>'Marks Entry'!ED143</f>
        <v>0</v>
      </c>
      <c r="BU141" s="76">
        <f>'Marks Entry'!EE143</f>
        <v>0</v>
      </c>
      <c r="BV141" s="78">
        <f>'Marks Entry'!EF143</f>
        <v>0</v>
      </c>
      <c r="BW141" s="77">
        <f>IF($BW$2="","",'Marks Entry'!EG143)</f>
        <v>0</v>
      </c>
      <c r="BX141" s="76">
        <f>IF($BW$2="","",'Marks Entry'!EH143)</f>
        <v>0</v>
      </c>
      <c r="BY141" s="76">
        <f>IF($BW$2="","",'Marks Entry'!EI143)</f>
        <v>0</v>
      </c>
      <c r="BZ141" s="76">
        <f>IF($BW$2="","",'Marks Entry'!EJ143)</f>
        <v>0</v>
      </c>
      <c r="CA141" s="76">
        <f>IF($BW$2="","",'Marks Entry'!EK143)</f>
        <v>0</v>
      </c>
      <c r="CB141" s="76">
        <f>IF($BW$2="","",'Marks Entry'!EL143)</f>
        <v>0</v>
      </c>
      <c r="CC141" s="76">
        <f>IF($BW$2="","",'Marks Entry'!EM143)</f>
        <v>0</v>
      </c>
      <c r="CD141" s="76">
        <f>IF($BW$2="","",'Marks Entry'!EN143)</f>
        <v>0</v>
      </c>
      <c r="CE141" s="76">
        <f>IF($BW$2="","",'Marks Entry'!EO143)</f>
        <v>0</v>
      </c>
      <c r="CF141" s="76">
        <f>IF($BW$2="","",'Marks Entry'!EP143)</f>
        <v>0</v>
      </c>
      <c r="CG141" s="76">
        <f>IF($BW$2="","",'Marks Entry'!EQ143)</f>
        <v>0</v>
      </c>
      <c r="CH141" s="78">
        <f>IF($BW$2="","",'Marks Entry'!ER143)</f>
        <v>0</v>
      </c>
      <c r="CI141" s="77" t="str">
        <f>IF($CI$2="","",'Marks Entry'!ES143)</f>
        <v/>
      </c>
      <c r="CJ141" s="76" t="str">
        <f>IF($CI$2="","",'Marks Entry'!ET143)</f>
        <v/>
      </c>
      <c r="CK141" s="76" t="str">
        <f>IF($CI$2="","",'Marks Entry'!EU143)</f>
        <v/>
      </c>
      <c r="CL141" s="76" t="str">
        <f>IF($CI$2="","",'Marks Entry'!EV143)</f>
        <v/>
      </c>
      <c r="CM141" s="76" t="str">
        <f>IF($CI$2="","",'Marks Entry'!EW143)</f>
        <v/>
      </c>
      <c r="CN141" s="76" t="str">
        <f>IF($CI$2="","",'Marks Entry'!EX143)</f>
        <v/>
      </c>
      <c r="CO141" s="76" t="str">
        <f>IF($CI$2="","",'Marks Entry'!EY143)</f>
        <v/>
      </c>
      <c r="CP141" s="76" t="str">
        <f>IF($CI$2="","",'Marks Entry'!EZ143)</f>
        <v/>
      </c>
      <c r="CQ141" s="76" t="str">
        <f>IF($CI$2="","",'Marks Entry'!FA143)</f>
        <v/>
      </c>
      <c r="CR141" s="76" t="str">
        <f>IF($CI$2="","",'Marks Entry'!FB143)</f>
        <v/>
      </c>
      <c r="CS141" s="76" t="str">
        <f>IF($CI$2="","",'Marks Entry'!FC143)</f>
        <v/>
      </c>
      <c r="CT141" s="78" t="str">
        <f>IF($CI$2="","",'Marks Entry'!FD143)</f>
        <v/>
      </c>
      <c r="CU141" s="368">
        <f>'Marks Entry'!BU143</f>
        <v>0</v>
      </c>
      <c r="CV141" s="369">
        <f>'Marks Entry'!BV143</f>
        <v>0</v>
      </c>
      <c r="CW141" s="369">
        <f t="shared" si="72"/>
        <v>0</v>
      </c>
      <c r="CX141" s="102" t="str">
        <f t="shared" si="73"/>
        <v>D</v>
      </c>
      <c r="CY141" s="101">
        <f>'Marks Entry'!BW143</f>
        <v>0</v>
      </c>
      <c r="CZ141" s="102" t="str">
        <f t="shared" si="74"/>
        <v>D</v>
      </c>
      <c r="DA141" s="715"/>
      <c r="DB141" s="47">
        <f t="shared" si="75"/>
        <v>0</v>
      </c>
      <c r="DC141" s="51">
        <f t="shared" si="76"/>
        <v>0</v>
      </c>
      <c r="DD141" s="51">
        <f t="shared" si="77"/>
        <v>0</v>
      </c>
      <c r="DE141" s="52">
        <f t="shared" si="78"/>
        <v>0</v>
      </c>
      <c r="DF141" s="304">
        <f t="shared" si="79"/>
        <v>0</v>
      </c>
      <c r="DG141" s="302">
        <f t="shared" si="80"/>
        <v>0</v>
      </c>
      <c r="DH141" s="302">
        <f t="shared" si="81"/>
        <v>0</v>
      </c>
      <c r="DI141" s="303">
        <f t="shared" si="82"/>
        <v>0</v>
      </c>
      <c r="DJ141" s="47">
        <f t="shared" si="83"/>
        <v>0</v>
      </c>
      <c r="DK141" s="51">
        <f t="shared" si="84"/>
        <v>0</v>
      </c>
      <c r="DL141" s="51">
        <f t="shared" si="85"/>
        <v>0</v>
      </c>
      <c r="DM141" s="52">
        <f t="shared" si="86"/>
        <v>0</v>
      </c>
      <c r="DN141" s="304">
        <f t="shared" si="87"/>
        <v>0</v>
      </c>
      <c r="DO141" s="302">
        <f t="shared" si="88"/>
        <v>0</v>
      </c>
      <c r="DP141" s="302">
        <f t="shared" si="89"/>
        <v>0</v>
      </c>
      <c r="DQ141" s="303">
        <f t="shared" si="90"/>
        <v>0</v>
      </c>
      <c r="DR141" s="47">
        <f t="shared" si="91"/>
        <v>0</v>
      </c>
      <c r="DS141" s="51">
        <f t="shared" si="92"/>
        <v>0</v>
      </c>
      <c r="DT141" s="51">
        <f t="shared" si="93"/>
        <v>0</v>
      </c>
      <c r="DU141" s="354">
        <f t="shared" si="94"/>
        <v>0</v>
      </c>
      <c r="DV141" s="304">
        <f t="shared" si="95"/>
        <v>0</v>
      </c>
      <c r="DW141" s="302">
        <f t="shared" si="96"/>
        <v>0</v>
      </c>
      <c r="DX141" s="302">
        <f t="shared" si="97"/>
        <v>0</v>
      </c>
      <c r="DY141" s="303">
        <f t="shared" si="98"/>
        <v>0</v>
      </c>
      <c r="DZ141" s="47" t="str">
        <f t="shared" si="99"/>
        <v/>
      </c>
      <c r="EA141" s="51" t="str">
        <f t="shared" si="100"/>
        <v/>
      </c>
      <c r="EB141" s="51" t="str">
        <f t="shared" si="101"/>
        <v/>
      </c>
      <c r="EC141" s="52" t="str">
        <f t="shared" si="102"/>
        <v/>
      </c>
      <c r="ED141" s="304">
        <f t="shared" si="103"/>
        <v>0</v>
      </c>
      <c r="EE141" s="306" t="str">
        <f t="shared" si="104"/>
        <v>D</v>
      </c>
      <c r="EF141" s="47">
        <f t="shared" si="105"/>
        <v>0</v>
      </c>
      <c r="EG141" s="48" t="str">
        <f t="shared" si="106"/>
        <v>D</v>
      </c>
      <c r="EH141" s="653"/>
    </row>
    <row r="142" spans="1:138" s="20" customFormat="1" ht="17.25" customHeight="1">
      <c r="A142" s="712"/>
      <c r="B142" s="90">
        <f t="shared" si="107"/>
        <v>0</v>
      </c>
      <c r="C142" s="19">
        <f>'Marks Entry'!D144</f>
        <v>0</v>
      </c>
      <c r="D142" s="19">
        <f>'Marks Entry'!E144</f>
        <v>0</v>
      </c>
      <c r="E142" s="106" t="str">
        <f>'Marks Entry'!F144</f>
        <v/>
      </c>
      <c r="F142" s="19">
        <f>'Marks Entry'!G144</f>
        <v>0</v>
      </c>
      <c r="G142" s="19">
        <f>'Marks Entry'!H144</f>
        <v>0</v>
      </c>
      <c r="H142" s="19">
        <f>'Marks Entry'!I144</f>
        <v>0</v>
      </c>
      <c r="I142" s="19">
        <f>'Marks Entry'!J144</f>
        <v>0</v>
      </c>
      <c r="J142" s="748">
        <f>'Marks Entry'!K144</f>
        <v>0</v>
      </c>
      <c r="K142" s="92" t="str">
        <f>'Marks Entry'!L144</f>
        <v/>
      </c>
      <c r="L142" s="93">
        <f>'Marks Entry'!M144</f>
        <v>0</v>
      </c>
      <c r="M142" s="94" t="str">
        <f>'Marks Entry'!N144</f>
        <v/>
      </c>
      <c r="N142" s="98">
        <f>'Marks Entry'!O144</f>
        <v>0</v>
      </c>
      <c r="O142" s="77">
        <f>'Marks Entry'!BY144</f>
        <v>0</v>
      </c>
      <c r="P142" s="76">
        <f>'Marks Entry'!BZ144</f>
        <v>0</v>
      </c>
      <c r="Q142" s="76">
        <f>'Marks Entry'!CA144</f>
        <v>0</v>
      </c>
      <c r="R142" s="76">
        <f>'Marks Entry'!CB144</f>
        <v>0</v>
      </c>
      <c r="S142" s="76">
        <f>'Marks Entry'!CC144</f>
        <v>0</v>
      </c>
      <c r="T142" s="76">
        <f>'Marks Entry'!CD144</f>
        <v>0</v>
      </c>
      <c r="U142" s="76">
        <f>'Marks Entry'!CE144</f>
        <v>0</v>
      </c>
      <c r="V142" s="76">
        <f>'Marks Entry'!CF144</f>
        <v>0</v>
      </c>
      <c r="W142" s="76">
        <f>'Marks Entry'!CG144</f>
        <v>0</v>
      </c>
      <c r="X142" s="76">
        <f>'Marks Entry'!CH144</f>
        <v>0</v>
      </c>
      <c r="Y142" s="76">
        <f>'Marks Entry'!CI144</f>
        <v>0</v>
      </c>
      <c r="Z142" s="78">
        <f>'Marks Entry'!CJ144</f>
        <v>0</v>
      </c>
      <c r="AA142" s="77">
        <f>'Marks Entry'!CK144</f>
        <v>0</v>
      </c>
      <c r="AB142" s="76">
        <f>'Marks Entry'!CL144</f>
        <v>0</v>
      </c>
      <c r="AC142" s="76">
        <f>'Marks Entry'!CM144</f>
        <v>0</v>
      </c>
      <c r="AD142" s="76">
        <f>'Marks Entry'!CN144</f>
        <v>0</v>
      </c>
      <c r="AE142" s="76">
        <f>'Marks Entry'!CO144</f>
        <v>0</v>
      </c>
      <c r="AF142" s="76">
        <f>'Marks Entry'!CP144</f>
        <v>0</v>
      </c>
      <c r="AG142" s="76">
        <f>'Marks Entry'!CQ144</f>
        <v>0</v>
      </c>
      <c r="AH142" s="76">
        <f>'Marks Entry'!CR144</f>
        <v>0</v>
      </c>
      <c r="AI142" s="76">
        <f>'Marks Entry'!CS144</f>
        <v>0</v>
      </c>
      <c r="AJ142" s="76">
        <f>'Marks Entry'!CT144</f>
        <v>0</v>
      </c>
      <c r="AK142" s="76">
        <f>'Marks Entry'!CU144</f>
        <v>0</v>
      </c>
      <c r="AL142" s="78">
        <f>'Marks Entry'!CV144</f>
        <v>0</v>
      </c>
      <c r="AM142" s="77">
        <f>'Marks Entry'!CW144</f>
        <v>0</v>
      </c>
      <c r="AN142" s="76">
        <f>'Marks Entry'!CX144</f>
        <v>0</v>
      </c>
      <c r="AO142" s="76">
        <f>'Marks Entry'!CY144</f>
        <v>0</v>
      </c>
      <c r="AP142" s="76">
        <f>'Marks Entry'!CZ144</f>
        <v>0</v>
      </c>
      <c r="AQ142" s="76">
        <f>'Marks Entry'!DA144</f>
        <v>0</v>
      </c>
      <c r="AR142" s="76">
        <f>'Marks Entry'!DB144</f>
        <v>0</v>
      </c>
      <c r="AS142" s="76">
        <f>'Marks Entry'!DC144</f>
        <v>0</v>
      </c>
      <c r="AT142" s="76">
        <f>'Marks Entry'!DD144</f>
        <v>0</v>
      </c>
      <c r="AU142" s="76">
        <f>'Marks Entry'!DE144</f>
        <v>0</v>
      </c>
      <c r="AV142" s="76">
        <f>'Marks Entry'!DF144</f>
        <v>0</v>
      </c>
      <c r="AW142" s="76">
        <f>'Marks Entry'!DG144</f>
        <v>0</v>
      </c>
      <c r="AX142" s="78">
        <f>'Marks Entry'!DH144</f>
        <v>0</v>
      </c>
      <c r="AY142" s="77">
        <f>'Marks Entry'!DI144</f>
        <v>0</v>
      </c>
      <c r="AZ142" s="76">
        <f>'Marks Entry'!DJ144</f>
        <v>0</v>
      </c>
      <c r="BA142" s="76">
        <f>'Marks Entry'!DK144</f>
        <v>0</v>
      </c>
      <c r="BB142" s="76">
        <f>'Marks Entry'!DL144</f>
        <v>0</v>
      </c>
      <c r="BC142" s="76">
        <f>'Marks Entry'!DM144</f>
        <v>0</v>
      </c>
      <c r="BD142" s="76">
        <f>'Marks Entry'!DN144</f>
        <v>0</v>
      </c>
      <c r="BE142" s="76">
        <f>'Marks Entry'!DO144</f>
        <v>0</v>
      </c>
      <c r="BF142" s="76">
        <f>'Marks Entry'!DP144</f>
        <v>0</v>
      </c>
      <c r="BG142" s="76">
        <f>'Marks Entry'!DQ144</f>
        <v>0</v>
      </c>
      <c r="BH142" s="76">
        <f>'Marks Entry'!DR144</f>
        <v>0</v>
      </c>
      <c r="BI142" s="76">
        <f>'Marks Entry'!DS144</f>
        <v>0</v>
      </c>
      <c r="BJ142" s="78">
        <f>'Marks Entry'!DT144</f>
        <v>0</v>
      </c>
      <c r="BK142" s="77">
        <f>'Marks Entry'!DU144</f>
        <v>0</v>
      </c>
      <c r="BL142" s="76">
        <f>'Marks Entry'!DV144</f>
        <v>0</v>
      </c>
      <c r="BM142" s="76">
        <f>'Marks Entry'!DW144</f>
        <v>0</v>
      </c>
      <c r="BN142" s="76">
        <f>'Marks Entry'!DX144</f>
        <v>0</v>
      </c>
      <c r="BO142" s="76">
        <f>'Marks Entry'!DY144</f>
        <v>0</v>
      </c>
      <c r="BP142" s="76">
        <f>'Marks Entry'!DZ144</f>
        <v>0</v>
      </c>
      <c r="BQ142" s="76">
        <f>'Marks Entry'!EA144</f>
        <v>0</v>
      </c>
      <c r="BR142" s="76">
        <f>'Marks Entry'!EB144</f>
        <v>0</v>
      </c>
      <c r="BS142" s="76">
        <f>'Marks Entry'!EC144</f>
        <v>0</v>
      </c>
      <c r="BT142" s="76">
        <f>'Marks Entry'!ED144</f>
        <v>0</v>
      </c>
      <c r="BU142" s="76">
        <f>'Marks Entry'!EE144</f>
        <v>0</v>
      </c>
      <c r="BV142" s="78">
        <f>'Marks Entry'!EF144</f>
        <v>0</v>
      </c>
      <c r="BW142" s="77">
        <f>IF($BW$2="","",'Marks Entry'!EG144)</f>
        <v>0</v>
      </c>
      <c r="BX142" s="76">
        <f>IF($BW$2="","",'Marks Entry'!EH144)</f>
        <v>0</v>
      </c>
      <c r="BY142" s="76">
        <f>IF($BW$2="","",'Marks Entry'!EI144)</f>
        <v>0</v>
      </c>
      <c r="BZ142" s="76">
        <f>IF($BW$2="","",'Marks Entry'!EJ144)</f>
        <v>0</v>
      </c>
      <c r="CA142" s="76">
        <f>IF($BW$2="","",'Marks Entry'!EK144)</f>
        <v>0</v>
      </c>
      <c r="CB142" s="76">
        <f>IF($BW$2="","",'Marks Entry'!EL144)</f>
        <v>0</v>
      </c>
      <c r="CC142" s="76">
        <f>IF($BW$2="","",'Marks Entry'!EM144)</f>
        <v>0</v>
      </c>
      <c r="CD142" s="76">
        <f>IF($BW$2="","",'Marks Entry'!EN144)</f>
        <v>0</v>
      </c>
      <c r="CE142" s="76">
        <f>IF($BW$2="","",'Marks Entry'!EO144)</f>
        <v>0</v>
      </c>
      <c r="CF142" s="76">
        <f>IF($BW$2="","",'Marks Entry'!EP144)</f>
        <v>0</v>
      </c>
      <c r="CG142" s="76">
        <f>IF($BW$2="","",'Marks Entry'!EQ144)</f>
        <v>0</v>
      </c>
      <c r="CH142" s="78">
        <f>IF($BW$2="","",'Marks Entry'!ER144)</f>
        <v>0</v>
      </c>
      <c r="CI142" s="77" t="str">
        <f>IF($CI$2="","",'Marks Entry'!ES144)</f>
        <v/>
      </c>
      <c r="CJ142" s="76" t="str">
        <f>IF($CI$2="","",'Marks Entry'!ET144)</f>
        <v/>
      </c>
      <c r="CK142" s="76" t="str">
        <f>IF($CI$2="","",'Marks Entry'!EU144)</f>
        <v/>
      </c>
      <c r="CL142" s="76" t="str">
        <f>IF($CI$2="","",'Marks Entry'!EV144)</f>
        <v/>
      </c>
      <c r="CM142" s="76" t="str">
        <f>IF($CI$2="","",'Marks Entry'!EW144)</f>
        <v/>
      </c>
      <c r="CN142" s="76" t="str">
        <f>IF($CI$2="","",'Marks Entry'!EX144)</f>
        <v/>
      </c>
      <c r="CO142" s="76" t="str">
        <f>IF($CI$2="","",'Marks Entry'!EY144)</f>
        <v/>
      </c>
      <c r="CP142" s="76" t="str">
        <f>IF($CI$2="","",'Marks Entry'!EZ144)</f>
        <v/>
      </c>
      <c r="CQ142" s="76" t="str">
        <f>IF($CI$2="","",'Marks Entry'!FA144)</f>
        <v/>
      </c>
      <c r="CR142" s="76" t="str">
        <f>IF($CI$2="","",'Marks Entry'!FB144)</f>
        <v/>
      </c>
      <c r="CS142" s="76" t="str">
        <f>IF($CI$2="","",'Marks Entry'!FC144)</f>
        <v/>
      </c>
      <c r="CT142" s="78" t="str">
        <f>IF($CI$2="","",'Marks Entry'!FD144)</f>
        <v/>
      </c>
      <c r="CU142" s="368">
        <f>'Marks Entry'!BU144</f>
        <v>0</v>
      </c>
      <c r="CV142" s="369">
        <f>'Marks Entry'!BV144</f>
        <v>0</v>
      </c>
      <c r="CW142" s="369">
        <f t="shared" si="72"/>
        <v>0</v>
      </c>
      <c r="CX142" s="102" t="str">
        <f t="shared" si="73"/>
        <v>D</v>
      </c>
      <c r="CY142" s="101">
        <f>'Marks Entry'!BW144</f>
        <v>0</v>
      </c>
      <c r="CZ142" s="102" t="str">
        <f t="shared" si="74"/>
        <v>D</v>
      </c>
      <c r="DA142" s="715"/>
      <c r="DB142" s="47">
        <f t="shared" si="75"/>
        <v>0</v>
      </c>
      <c r="DC142" s="51">
        <f t="shared" si="76"/>
        <v>0</v>
      </c>
      <c r="DD142" s="51">
        <f t="shared" si="77"/>
        <v>0</v>
      </c>
      <c r="DE142" s="52">
        <f t="shared" si="78"/>
        <v>0</v>
      </c>
      <c r="DF142" s="304">
        <f t="shared" si="79"/>
        <v>0</v>
      </c>
      <c r="DG142" s="302">
        <f t="shared" si="80"/>
        <v>0</v>
      </c>
      <c r="DH142" s="302">
        <f t="shared" si="81"/>
        <v>0</v>
      </c>
      <c r="DI142" s="303">
        <f t="shared" si="82"/>
        <v>0</v>
      </c>
      <c r="DJ142" s="47">
        <f t="shared" si="83"/>
        <v>0</v>
      </c>
      <c r="DK142" s="51">
        <f t="shared" si="84"/>
        <v>0</v>
      </c>
      <c r="DL142" s="51">
        <f t="shared" si="85"/>
        <v>0</v>
      </c>
      <c r="DM142" s="52">
        <f t="shared" si="86"/>
        <v>0</v>
      </c>
      <c r="DN142" s="304">
        <f t="shared" si="87"/>
        <v>0</v>
      </c>
      <c r="DO142" s="302">
        <f t="shared" si="88"/>
        <v>0</v>
      </c>
      <c r="DP142" s="302">
        <f t="shared" si="89"/>
        <v>0</v>
      </c>
      <c r="DQ142" s="303">
        <f t="shared" si="90"/>
        <v>0</v>
      </c>
      <c r="DR142" s="47">
        <f t="shared" si="91"/>
        <v>0</v>
      </c>
      <c r="DS142" s="51">
        <f t="shared" si="92"/>
        <v>0</v>
      </c>
      <c r="DT142" s="51">
        <f t="shared" si="93"/>
        <v>0</v>
      </c>
      <c r="DU142" s="354">
        <f t="shared" si="94"/>
        <v>0</v>
      </c>
      <c r="DV142" s="304">
        <f t="shared" si="95"/>
        <v>0</v>
      </c>
      <c r="DW142" s="302">
        <f t="shared" si="96"/>
        <v>0</v>
      </c>
      <c r="DX142" s="302">
        <f t="shared" si="97"/>
        <v>0</v>
      </c>
      <c r="DY142" s="303">
        <f t="shared" si="98"/>
        <v>0</v>
      </c>
      <c r="DZ142" s="47" t="str">
        <f t="shared" si="99"/>
        <v/>
      </c>
      <c r="EA142" s="51" t="str">
        <f t="shared" si="100"/>
        <v/>
      </c>
      <c r="EB142" s="51" t="str">
        <f t="shared" si="101"/>
        <v/>
      </c>
      <c r="EC142" s="52" t="str">
        <f t="shared" si="102"/>
        <v/>
      </c>
      <c r="ED142" s="304">
        <f t="shared" si="103"/>
        <v>0</v>
      </c>
      <c r="EE142" s="306" t="str">
        <f t="shared" si="104"/>
        <v>D</v>
      </c>
      <c r="EF142" s="47">
        <f t="shared" si="105"/>
        <v>0</v>
      </c>
      <c r="EG142" s="48" t="str">
        <f t="shared" si="106"/>
        <v>D</v>
      </c>
      <c r="EH142" s="653"/>
    </row>
    <row r="143" spans="1:138" s="20" customFormat="1" ht="17.25" customHeight="1">
      <c r="A143" s="712"/>
      <c r="B143" s="90">
        <f t="shared" si="107"/>
        <v>0</v>
      </c>
      <c r="C143" s="19">
        <f>'Marks Entry'!D145</f>
        <v>0</v>
      </c>
      <c r="D143" s="19">
        <f>'Marks Entry'!E145</f>
        <v>0</v>
      </c>
      <c r="E143" s="106" t="str">
        <f>'Marks Entry'!F145</f>
        <v/>
      </c>
      <c r="F143" s="19">
        <f>'Marks Entry'!G145</f>
        <v>0</v>
      </c>
      <c r="G143" s="19">
        <f>'Marks Entry'!H145</f>
        <v>0</v>
      </c>
      <c r="H143" s="19">
        <f>'Marks Entry'!I145</f>
        <v>0</v>
      </c>
      <c r="I143" s="19">
        <f>'Marks Entry'!J145</f>
        <v>0</v>
      </c>
      <c r="J143" s="748">
        <f>'Marks Entry'!K145</f>
        <v>0</v>
      </c>
      <c r="K143" s="92" t="str">
        <f>'Marks Entry'!L145</f>
        <v/>
      </c>
      <c r="L143" s="93">
        <f>'Marks Entry'!M145</f>
        <v>0</v>
      </c>
      <c r="M143" s="94" t="str">
        <f>'Marks Entry'!N145</f>
        <v/>
      </c>
      <c r="N143" s="98">
        <f>'Marks Entry'!O145</f>
        <v>0</v>
      </c>
      <c r="O143" s="77">
        <f>'Marks Entry'!BY145</f>
        <v>0</v>
      </c>
      <c r="P143" s="76">
        <f>'Marks Entry'!BZ145</f>
        <v>0</v>
      </c>
      <c r="Q143" s="76">
        <f>'Marks Entry'!CA145</f>
        <v>0</v>
      </c>
      <c r="R143" s="76">
        <f>'Marks Entry'!CB145</f>
        <v>0</v>
      </c>
      <c r="S143" s="76">
        <f>'Marks Entry'!CC145</f>
        <v>0</v>
      </c>
      <c r="T143" s="76">
        <f>'Marks Entry'!CD145</f>
        <v>0</v>
      </c>
      <c r="U143" s="76">
        <f>'Marks Entry'!CE145</f>
        <v>0</v>
      </c>
      <c r="V143" s="76">
        <f>'Marks Entry'!CF145</f>
        <v>0</v>
      </c>
      <c r="W143" s="76">
        <f>'Marks Entry'!CG145</f>
        <v>0</v>
      </c>
      <c r="X143" s="76">
        <f>'Marks Entry'!CH145</f>
        <v>0</v>
      </c>
      <c r="Y143" s="76">
        <f>'Marks Entry'!CI145</f>
        <v>0</v>
      </c>
      <c r="Z143" s="78">
        <f>'Marks Entry'!CJ145</f>
        <v>0</v>
      </c>
      <c r="AA143" s="77">
        <f>'Marks Entry'!CK145</f>
        <v>0</v>
      </c>
      <c r="AB143" s="76">
        <f>'Marks Entry'!CL145</f>
        <v>0</v>
      </c>
      <c r="AC143" s="76">
        <f>'Marks Entry'!CM145</f>
        <v>0</v>
      </c>
      <c r="AD143" s="76">
        <f>'Marks Entry'!CN145</f>
        <v>0</v>
      </c>
      <c r="AE143" s="76">
        <f>'Marks Entry'!CO145</f>
        <v>0</v>
      </c>
      <c r="AF143" s="76">
        <f>'Marks Entry'!CP145</f>
        <v>0</v>
      </c>
      <c r="AG143" s="76">
        <f>'Marks Entry'!CQ145</f>
        <v>0</v>
      </c>
      <c r="AH143" s="76">
        <f>'Marks Entry'!CR145</f>
        <v>0</v>
      </c>
      <c r="AI143" s="76">
        <f>'Marks Entry'!CS145</f>
        <v>0</v>
      </c>
      <c r="AJ143" s="76">
        <f>'Marks Entry'!CT145</f>
        <v>0</v>
      </c>
      <c r="AK143" s="76">
        <f>'Marks Entry'!CU145</f>
        <v>0</v>
      </c>
      <c r="AL143" s="78">
        <f>'Marks Entry'!CV145</f>
        <v>0</v>
      </c>
      <c r="AM143" s="77">
        <f>'Marks Entry'!CW145</f>
        <v>0</v>
      </c>
      <c r="AN143" s="76">
        <f>'Marks Entry'!CX145</f>
        <v>0</v>
      </c>
      <c r="AO143" s="76">
        <f>'Marks Entry'!CY145</f>
        <v>0</v>
      </c>
      <c r="AP143" s="76">
        <f>'Marks Entry'!CZ145</f>
        <v>0</v>
      </c>
      <c r="AQ143" s="76">
        <f>'Marks Entry'!DA145</f>
        <v>0</v>
      </c>
      <c r="AR143" s="76">
        <f>'Marks Entry'!DB145</f>
        <v>0</v>
      </c>
      <c r="AS143" s="76">
        <f>'Marks Entry'!DC145</f>
        <v>0</v>
      </c>
      <c r="AT143" s="76">
        <f>'Marks Entry'!DD145</f>
        <v>0</v>
      </c>
      <c r="AU143" s="76">
        <f>'Marks Entry'!DE145</f>
        <v>0</v>
      </c>
      <c r="AV143" s="76">
        <f>'Marks Entry'!DF145</f>
        <v>0</v>
      </c>
      <c r="AW143" s="76">
        <f>'Marks Entry'!DG145</f>
        <v>0</v>
      </c>
      <c r="AX143" s="78">
        <f>'Marks Entry'!DH145</f>
        <v>0</v>
      </c>
      <c r="AY143" s="77">
        <f>'Marks Entry'!DI145</f>
        <v>0</v>
      </c>
      <c r="AZ143" s="76">
        <f>'Marks Entry'!DJ145</f>
        <v>0</v>
      </c>
      <c r="BA143" s="76">
        <f>'Marks Entry'!DK145</f>
        <v>0</v>
      </c>
      <c r="BB143" s="76">
        <f>'Marks Entry'!DL145</f>
        <v>0</v>
      </c>
      <c r="BC143" s="76">
        <f>'Marks Entry'!DM145</f>
        <v>0</v>
      </c>
      <c r="BD143" s="76">
        <f>'Marks Entry'!DN145</f>
        <v>0</v>
      </c>
      <c r="BE143" s="76">
        <f>'Marks Entry'!DO145</f>
        <v>0</v>
      </c>
      <c r="BF143" s="76">
        <f>'Marks Entry'!DP145</f>
        <v>0</v>
      </c>
      <c r="BG143" s="76">
        <f>'Marks Entry'!DQ145</f>
        <v>0</v>
      </c>
      <c r="BH143" s="76">
        <f>'Marks Entry'!DR145</f>
        <v>0</v>
      </c>
      <c r="BI143" s="76">
        <f>'Marks Entry'!DS145</f>
        <v>0</v>
      </c>
      <c r="BJ143" s="78">
        <f>'Marks Entry'!DT145</f>
        <v>0</v>
      </c>
      <c r="BK143" s="77">
        <f>'Marks Entry'!DU145</f>
        <v>0</v>
      </c>
      <c r="BL143" s="76">
        <f>'Marks Entry'!DV145</f>
        <v>0</v>
      </c>
      <c r="BM143" s="76">
        <f>'Marks Entry'!DW145</f>
        <v>0</v>
      </c>
      <c r="BN143" s="76">
        <f>'Marks Entry'!DX145</f>
        <v>0</v>
      </c>
      <c r="BO143" s="76">
        <f>'Marks Entry'!DY145</f>
        <v>0</v>
      </c>
      <c r="BP143" s="76">
        <f>'Marks Entry'!DZ145</f>
        <v>0</v>
      </c>
      <c r="BQ143" s="76">
        <f>'Marks Entry'!EA145</f>
        <v>0</v>
      </c>
      <c r="BR143" s="76">
        <f>'Marks Entry'!EB145</f>
        <v>0</v>
      </c>
      <c r="BS143" s="76">
        <f>'Marks Entry'!EC145</f>
        <v>0</v>
      </c>
      <c r="BT143" s="76">
        <f>'Marks Entry'!ED145</f>
        <v>0</v>
      </c>
      <c r="BU143" s="76">
        <f>'Marks Entry'!EE145</f>
        <v>0</v>
      </c>
      <c r="BV143" s="78">
        <f>'Marks Entry'!EF145</f>
        <v>0</v>
      </c>
      <c r="BW143" s="77">
        <f>IF($BW$2="","",'Marks Entry'!EG145)</f>
        <v>0</v>
      </c>
      <c r="BX143" s="76">
        <f>IF($BW$2="","",'Marks Entry'!EH145)</f>
        <v>0</v>
      </c>
      <c r="BY143" s="76">
        <f>IF($BW$2="","",'Marks Entry'!EI145)</f>
        <v>0</v>
      </c>
      <c r="BZ143" s="76">
        <f>IF($BW$2="","",'Marks Entry'!EJ145)</f>
        <v>0</v>
      </c>
      <c r="CA143" s="76">
        <f>IF($BW$2="","",'Marks Entry'!EK145)</f>
        <v>0</v>
      </c>
      <c r="CB143" s="76">
        <f>IF($BW$2="","",'Marks Entry'!EL145)</f>
        <v>0</v>
      </c>
      <c r="CC143" s="76">
        <f>IF($BW$2="","",'Marks Entry'!EM145)</f>
        <v>0</v>
      </c>
      <c r="CD143" s="76">
        <f>IF($BW$2="","",'Marks Entry'!EN145)</f>
        <v>0</v>
      </c>
      <c r="CE143" s="76">
        <f>IF($BW$2="","",'Marks Entry'!EO145)</f>
        <v>0</v>
      </c>
      <c r="CF143" s="76">
        <f>IF($BW$2="","",'Marks Entry'!EP145)</f>
        <v>0</v>
      </c>
      <c r="CG143" s="76">
        <f>IF($BW$2="","",'Marks Entry'!EQ145)</f>
        <v>0</v>
      </c>
      <c r="CH143" s="78">
        <f>IF($BW$2="","",'Marks Entry'!ER145)</f>
        <v>0</v>
      </c>
      <c r="CI143" s="77" t="str">
        <f>IF($CI$2="","",'Marks Entry'!ES145)</f>
        <v/>
      </c>
      <c r="CJ143" s="76" t="str">
        <f>IF($CI$2="","",'Marks Entry'!ET145)</f>
        <v/>
      </c>
      <c r="CK143" s="76" t="str">
        <f>IF($CI$2="","",'Marks Entry'!EU145)</f>
        <v/>
      </c>
      <c r="CL143" s="76" t="str">
        <f>IF($CI$2="","",'Marks Entry'!EV145)</f>
        <v/>
      </c>
      <c r="CM143" s="76" t="str">
        <f>IF($CI$2="","",'Marks Entry'!EW145)</f>
        <v/>
      </c>
      <c r="CN143" s="76" t="str">
        <f>IF($CI$2="","",'Marks Entry'!EX145)</f>
        <v/>
      </c>
      <c r="CO143" s="76" t="str">
        <f>IF($CI$2="","",'Marks Entry'!EY145)</f>
        <v/>
      </c>
      <c r="CP143" s="76" t="str">
        <f>IF($CI$2="","",'Marks Entry'!EZ145)</f>
        <v/>
      </c>
      <c r="CQ143" s="76" t="str">
        <f>IF($CI$2="","",'Marks Entry'!FA145)</f>
        <v/>
      </c>
      <c r="CR143" s="76" t="str">
        <f>IF($CI$2="","",'Marks Entry'!FB145)</f>
        <v/>
      </c>
      <c r="CS143" s="76" t="str">
        <f>IF($CI$2="","",'Marks Entry'!FC145)</f>
        <v/>
      </c>
      <c r="CT143" s="78" t="str">
        <f>IF($CI$2="","",'Marks Entry'!FD145)</f>
        <v/>
      </c>
      <c r="CU143" s="368">
        <f>'Marks Entry'!BU145</f>
        <v>0</v>
      </c>
      <c r="CV143" s="369">
        <f>'Marks Entry'!BV145</f>
        <v>0</v>
      </c>
      <c r="CW143" s="369">
        <f t="shared" si="72"/>
        <v>0</v>
      </c>
      <c r="CX143" s="102" t="str">
        <f t="shared" si="73"/>
        <v>D</v>
      </c>
      <c r="CY143" s="101">
        <f>'Marks Entry'!BW145</f>
        <v>0</v>
      </c>
      <c r="CZ143" s="102" t="str">
        <f t="shared" si="74"/>
        <v>D</v>
      </c>
      <c r="DA143" s="715"/>
      <c r="DB143" s="47">
        <f t="shared" si="75"/>
        <v>0</v>
      </c>
      <c r="DC143" s="51">
        <f t="shared" si="76"/>
        <v>0</v>
      </c>
      <c r="DD143" s="51">
        <f t="shared" si="77"/>
        <v>0</v>
      </c>
      <c r="DE143" s="52">
        <f t="shared" si="78"/>
        <v>0</v>
      </c>
      <c r="DF143" s="304">
        <f t="shared" si="79"/>
        <v>0</v>
      </c>
      <c r="DG143" s="302">
        <f t="shared" si="80"/>
        <v>0</v>
      </c>
      <c r="DH143" s="302">
        <f t="shared" si="81"/>
        <v>0</v>
      </c>
      <c r="DI143" s="303">
        <f t="shared" si="82"/>
        <v>0</v>
      </c>
      <c r="DJ143" s="47">
        <f t="shared" si="83"/>
        <v>0</v>
      </c>
      <c r="DK143" s="51">
        <f t="shared" si="84"/>
        <v>0</v>
      </c>
      <c r="DL143" s="51">
        <f t="shared" si="85"/>
        <v>0</v>
      </c>
      <c r="DM143" s="52">
        <f t="shared" si="86"/>
        <v>0</v>
      </c>
      <c r="DN143" s="304">
        <f t="shared" si="87"/>
        <v>0</v>
      </c>
      <c r="DO143" s="302">
        <f t="shared" si="88"/>
        <v>0</v>
      </c>
      <c r="DP143" s="302">
        <f t="shared" si="89"/>
        <v>0</v>
      </c>
      <c r="DQ143" s="303">
        <f t="shared" si="90"/>
        <v>0</v>
      </c>
      <c r="DR143" s="47">
        <f t="shared" si="91"/>
        <v>0</v>
      </c>
      <c r="DS143" s="51">
        <f t="shared" si="92"/>
        <v>0</v>
      </c>
      <c r="DT143" s="51">
        <f t="shared" si="93"/>
        <v>0</v>
      </c>
      <c r="DU143" s="354">
        <f t="shared" si="94"/>
        <v>0</v>
      </c>
      <c r="DV143" s="304">
        <f t="shared" si="95"/>
        <v>0</v>
      </c>
      <c r="DW143" s="302">
        <f t="shared" si="96"/>
        <v>0</v>
      </c>
      <c r="DX143" s="302">
        <f t="shared" si="97"/>
        <v>0</v>
      </c>
      <c r="DY143" s="303">
        <f t="shared" si="98"/>
        <v>0</v>
      </c>
      <c r="DZ143" s="47" t="str">
        <f t="shared" si="99"/>
        <v/>
      </c>
      <c r="EA143" s="51" t="str">
        <f t="shared" si="100"/>
        <v/>
      </c>
      <c r="EB143" s="51" t="str">
        <f t="shared" si="101"/>
        <v/>
      </c>
      <c r="EC143" s="52" t="str">
        <f t="shared" si="102"/>
        <v/>
      </c>
      <c r="ED143" s="304">
        <f t="shared" si="103"/>
        <v>0</v>
      </c>
      <c r="EE143" s="306" t="str">
        <f t="shared" si="104"/>
        <v>D</v>
      </c>
      <c r="EF143" s="47">
        <f t="shared" si="105"/>
        <v>0</v>
      </c>
      <c r="EG143" s="48" t="str">
        <f t="shared" si="106"/>
        <v>D</v>
      </c>
      <c r="EH143" s="653"/>
    </row>
    <row r="144" spans="1:138" s="20" customFormat="1" ht="17.25" customHeight="1">
      <c r="A144" s="712"/>
      <c r="B144" s="90">
        <f t="shared" si="107"/>
        <v>0</v>
      </c>
      <c r="C144" s="19">
        <f>'Marks Entry'!D146</f>
        <v>0</v>
      </c>
      <c r="D144" s="19">
        <f>'Marks Entry'!E146</f>
        <v>0</v>
      </c>
      <c r="E144" s="106" t="str">
        <f>'Marks Entry'!F146</f>
        <v/>
      </c>
      <c r="F144" s="19">
        <f>'Marks Entry'!G146</f>
        <v>0</v>
      </c>
      <c r="G144" s="19">
        <f>'Marks Entry'!H146</f>
        <v>0</v>
      </c>
      <c r="H144" s="19">
        <f>'Marks Entry'!I146</f>
        <v>0</v>
      </c>
      <c r="I144" s="19">
        <f>'Marks Entry'!J146</f>
        <v>0</v>
      </c>
      <c r="J144" s="748">
        <f>'Marks Entry'!K146</f>
        <v>0</v>
      </c>
      <c r="K144" s="92" t="str">
        <f>'Marks Entry'!L146</f>
        <v/>
      </c>
      <c r="L144" s="93">
        <f>'Marks Entry'!M146</f>
        <v>0</v>
      </c>
      <c r="M144" s="94" t="str">
        <f>'Marks Entry'!N146</f>
        <v/>
      </c>
      <c r="N144" s="98">
        <f>'Marks Entry'!O146</f>
        <v>0</v>
      </c>
      <c r="O144" s="77">
        <f>'Marks Entry'!BY146</f>
        <v>0</v>
      </c>
      <c r="P144" s="76">
        <f>'Marks Entry'!BZ146</f>
        <v>0</v>
      </c>
      <c r="Q144" s="76">
        <f>'Marks Entry'!CA146</f>
        <v>0</v>
      </c>
      <c r="R144" s="76">
        <f>'Marks Entry'!CB146</f>
        <v>0</v>
      </c>
      <c r="S144" s="76">
        <f>'Marks Entry'!CC146</f>
        <v>0</v>
      </c>
      <c r="T144" s="76">
        <f>'Marks Entry'!CD146</f>
        <v>0</v>
      </c>
      <c r="U144" s="76">
        <f>'Marks Entry'!CE146</f>
        <v>0</v>
      </c>
      <c r="V144" s="76">
        <f>'Marks Entry'!CF146</f>
        <v>0</v>
      </c>
      <c r="W144" s="76">
        <f>'Marks Entry'!CG146</f>
        <v>0</v>
      </c>
      <c r="X144" s="76">
        <f>'Marks Entry'!CH146</f>
        <v>0</v>
      </c>
      <c r="Y144" s="76">
        <f>'Marks Entry'!CI146</f>
        <v>0</v>
      </c>
      <c r="Z144" s="78">
        <f>'Marks Entry'!CJ146</f>
        <v>0</v>
      </c>
      <c r="AA144" s="77">
        <f>'Marks Entry'!CK146</f>
        <v>0</v>
      </c>
      <c r="AB144" s="76">
        <f>'Marks Entry'!CL146</f>
        <v>0</v>
      </c>
      <c r="AC144" s="76">
        <f>'Marks Entry'!CM146</f>
        <v>0</v>
      </c>
      <c r="AD144" s="76">
        <f>'Marks Entry'!CN146</f>
        <v>0</v>
      </c>
      <c r="AE144" s="76">
        <f>'Marks Entry'!CO146</f>
        <v>0</v>
      </c>
      <c r="AF144" s="76">
        <f>'Marks Entry'!CP146</f>
        <v>0</v>
      </c>
      <c r="AG144" s="76">
        <f>'Marks Entry'!CQ146</f>
        <v>0</v>
      </c>
      <c r="AH144" s="76">
        <f>'Marks Entry'!CR146</f>
        <v>0</v>
      </c>
      <c r="AI144" s="76">
        <f>'Marks Entry'!CS146</f>
        <v>0</v>
      </c>
      <c r="AJ144" s="76">
        <f>'Marks Entry'!CT146</f>
        <v>0</v>
      </c>
      <c r="AK144" s="76">
        <f>'Marks Entry'!CU146</f>
        <v>0</v>
      </c>
      <c r="AL144" s="78">
        <f>'Marks Entry'!CV146</f>
        <v>0</v>
      </c>
      <c r="AM144" s="77">
        <f>'Marks Entry'!CW146</f>
        <v>0</v>
      </c>
      <c r="AN144" s="76">
        <f>'Marks Entry'!CX146</f>
        <v>0</v>
      </c>
      <c r="AO144" s="76">
        <f>'Marks Entry'!CY146</f>
        <v>0</v>
      </c>
      <c r="AP144" s="76">
        <f>'Marks Entry'!CZ146</f>
        <v>0</v>
      </c>
      <c r="AQ144" s="76">
        <f>'Marks Entry'!DA146</f>
        <v>0</v>
      </c>
      <c r="AR144" s="76">
        <f>'Marks Entry'!DB146</f>
        <v>0</v>
      </c>
      <c r="AS144" s="76">
        <f>'Marks Entry'!DC146</f>
        <v>0</v>
      </c>
      <c r="AT144" s="76">
        <f>'Marks Entry'!DD146</f>
        <v>0</v>
      </c>
      <c r="AU144" s="76">
        <f>'Marks Entry'!DE146</f>
        <v>0</v>
      </c>
      <c r="AV144" s="76">
        <f>'Marks Entry'!DF146</f>
        <v>0</v>
      </c>
      <c r="AW144" s="76">
        <f>'Marks Entry'!DG146</f>
        <v>0</v>
      </c>
      <c r="AX144" s="78">
        <f>'Marks Entry'!DH146</f>
        <v>0</v>
      </c>
      <c r="AY144" s="77">
        <f>'Marks Entry'!DI146</f>
        <v>0</v>
      </c>
      <c r="AZ144" s="76">
        <f>'Marks Entry'!DJ146</f>
        <v>0</v>
      </c>
      <c r="BA144" s="76">
        <f>'Marks Entry'!DK146</f>
        <v>0</v>
      </c>
      <c r="BB144" s="76">
        <f>'Marks Entry'!DL146</f>
        <v>0</v>
      </c>
      <c r="BC144" s="76">
        <f>'Marks Entry'!DM146</f>
        <v>0</v>
      </c>
      <c r="BD144" s="76">
        <f>'Marks Entry'!DN146</f>
        <v>0</v>
      </c>
      <c r="BE144" s="76">
        <f>'Marks Entry'!DO146</f>
        <v>0</v>
      </c>
      <c r="BF144" s="76">
        <f>'Marks Entry'!DP146</f>
        <v>0</v>
      </c>
      <c r="BG144" s="76">
        <f>'Marks Entry'!DQ146</f>
        <v>0</v>
      </c>
      <c r="BH144" s="76">
        <f>'Marks Entry'!DR146</f>
        <v>0</v>
      </c>
      <c r="BI144" s="76">
        <f>'Marks Entry'!DS146</f>
        <v>0</v>
      </c>
      <c r="BJ144" s="78">
        <f>'Marks Entry'!DT146</f>
        <v>0</v>
      </c>
      <c r="BK144" s="77">
        <f>'Marks Entry'!DU146</f>
        <v>0</v>
      </c>
      <c r="BL144" s="76">
        <f>'Marks Entry'!DV146</f>
        <v>0</v>
      </c>
      <c r="BM144" s="76">
        <f>'Marks Entry'!DW146</f>
        <v>0</v>
      </c>
      <c r="BN144" s="76">
        <f>'Marks Entry'!DX146</f>
        <v>0</v>
      </c>
      <c r="BO144" s="76">
        <f>'Marks Entry'!DY146</f>
        <v>0</v>
      </c>
      <c r="BP144" s="76">
        <f>'Marks Entry'!DZ146</f>
        <v>0</v>
      </c>
      <c r="BQ144" s="76">
        <f>'Marks Entry'!EA146</f>
        <v>0</v>
      </c>
      <c r="BR144" s="76">
        <f>'Marks Entry'!EB146</f>
        <v>0</v>
      </c>
      <c r="BS144" s="76">
        <f>'Marks Entry'!EC146</f>
        <v>0</v>
      </c>
      <c r="BT144" s="76">
        <f>'Marks Entry'!ED146</f>
        <v>0</v>
      </c>
      <c r="BU144" s="76">
        <f>'Marks Entry'!EE146</f>
        <v>0</v>
      </c>
      <c r="BV144" s="78">
        <f>'Marks Entry'!EF146</f>
        <v>0</v>
      </c>
      <c r="BW144" s="77">
        <f>IF($BW$2="","",'Marks Entry'!EG146)</f>
        <v>0</v>
      </c>
      <c r="BX144" s="76">
        <f>IF($BW$2="","",'Marks Entry'!EH146)</f>
        <v>0</v>
      </c>
      <c r="BY144" s="76">
        <f>IF($BW$2="","",'Marks Entry'!EI146)</f>
        <v>0</v>
      </c>
      <c r="BZ144" s="76">
        <f>IF($BW$2="","",'Marks Entry'!EJ146)</f>
        <v>0</v>
      </c>
      <c r="CA144" s="76">
        <f>IF($BW$2="","",'Marks Entry'!EK146)</f>
        <v>0</v>
      </c>
      <c r="CB144" s="76">
        <f>IF($BW$2="","",'Marks Entry'!EL146)</f>
        <v>0</v>
      </c>
      <c r="CC144" s="76">
        <f>IF($BW$2="","",'Marks Entry'!EM146)</f>
        <v>0</v>
      </c>
      <c r="CD144" s="76">
        <f>IF($BW$2="","",'Marks Entry'!EN146)</f>
        <v>0</v>
      </c>
      <c r="CE144" s="76">
        <f>IF($BW$2="","",'Marks Entry'!EO146)</f>
        <v>0</v>
      </c>
      <c r="CF144" s="76">
        <f>IF($BW$2="","",'Marks Entry'!EP146)</f>
        <v>0</v>
      </c>
      <c r="CG144" s="76">
        <f>IF($BW$2="","",'Marks Entry'!EQ146)</f>
        <v>0</v>
      </c>
      <c r="CH144" s="78">
        <f>IF($BW$2="","",'Marks Entry'!ER146)</f>
        <v>0</v>
      </c>
      <c r="CI144" s="77" t="str">
        <f>IF($CI$2="","",'Marks Entry'!ES146)</f>
        <v/>
      </c>
      <c r="CJ144" s="76" t="str">
        <f>IF($CI$2="","",'Marks Entry'!ET146)</f>
        <v/>
      </c>
      <c r="CK144" s="76" t="str">
        <f>IF($CI$2="","",'Marks Entry'!EU146)</f>
        <v/>
      </c>
      <c r="CL144" s="76" t="str">
        <f>IF($CI$2="","",'Marks Entry'!EV146)</f>
        <v/>
      </c>
      <c r="CM144" s="76" t="str">
        <f>IF($CI$2="","",'Marks Entry'!EW146)</f>
        <v/>
      </c>
      <c r="CN144" s="76" t="str">
        <f>IF($CI$2="","",'Marks Entry'!EX146)</f>
        <v/>
      </c>
      <c r="CO144" s="76" t="str">
        <f>IF($CI$2="","",'Marks Entry'!EY146)</f>
        <v/>
      </c>
      <c r="CP144" s="76" t="str">
        <f>IF($CI$2="","",'Marks Entry'!EZ146)</f>
        <v/>
      </c>
      <c r="CQ144" s="76" t="str">
        <f>IF($CI$2="","",'Marks Entry'!FA146)</f>
        <v/>
      </c>
      <c r="CR144" s="76" t="str">
        <f>IF($CI$2="","",'Marks Entry'!FB146)</f>
        <v/>
      </c>
      <c r="CS144" s="76" t="str">
        <f>IF($CI$2="","",'Marks Entry'!FC146)</f>
        <v/>
      </c>
      <c r="CT144" s="78" t="str">
        <f>IF($CI$2="","",'Marks Entry'!FD146)</f>
        <v/>
      </c>
      <c r="CU144" s="368">
        <f>'Marks Entry'!BU146</f>
        <v>0</v>
      </c>
      <c r="CV144" s="369">
        <f>'Marks Entry'!BV146</f>
        <v>0</v>
      </c>
      <c r="CW144" s="369">
        <f t="shared" si="72"/>
        <v>0</v>
      </c>
      <c r="CX144" s="102" t="str">
        <f t="shared" si="73"/>
        <v>D</v>
      </c>
      <c r="CY144" s="101">
        <f>'Marks Entry'!BW146</f>
        <v>0</v>
      </c>
      <c r="CZ144" s="102" t="str">
        <f t="shared" si="74"/>
        <v>D</v>
      </c>
      <c r="DA144" s="715"/>
      <c r="DB144" s="47">
        <f t="shared" si="75"/>
        <v>0</v>
      </c>
      <c r="DC144" s="51">
        <f t="shared" si="76"/>
        <v>0</v>
      </c>
      <c r="DD144" s="51">
        <f t="shared" si="77"/>
        <v>0</v>
      </c>
      <c r="DE144" s="52">
        <f t="shared" si="78"/>
        <v>0</v>
      </c>
      <c r="DF144" s="304">
        <f t="shared" si="79"/>
        <v>0</v>
      </c>
      <c r="DG144" s="302">
        <f t="shared" si="80"/>
        <v>0</v>
      </c>
      <c r="DH144" s="302">
        <f t="shared" si="81"/>
        <v>0</v>
      </c>
      <c r="DI144" s="303">
        <f t="shared" si="82"/>
        <v>0</v>
      </c>
      <c r="DJ144" s="47">
        <f t="shared" si="83"/>
        <v>0</v>
      </c>
      <c r="DK144" s="51">
        <f t="shared" si="84"/>
        <v>0</v>
      </c>
      <c r="DL144" s="51">
        <f t="shared" si="85"/>
        <v>0</v>
      </c>
      <c r="DM144" s="52">
        <f t="shared" si="86"/>
        <v>0</v>
      </c>
      <c r="DN144" s="304">
        <f t="shared" si="87"/>
        <v>0</v>
      </c>
      <c r="DO144" s="302">
        <f t="shared" si="88"/>
        <v>0</v>
      </c>
      <c r="DP144" s="302">
        <f t="shared" si="89"/>
        <v>0</v>
      </c>
      <c r="DQ144" s="303">
        <f t="shared" si="90"/>
        <v>0</v>
      </c>
      <c r="DR144" s="47">
        <f t="shared" si="91"/>
        <v>0</v>
      </c>
      <c r="DS144" s="51">
        <f t="shared" si="92"/>
        <v>0</v>
      </c>
      <c r="DT144" s="51">
        <f t="shared" si="93"/>
        <v>0</v>
      </c>
      <c r="DU144" s="354">
        <f t="shared" si="94"/>
        <v>0</v>
      </c>
      <c r="DV144" s="304">
        <f t="shared" si="95"/>
        <v>0</v>
      </c>
      <c r="DW144" s="302">
        <f t="shared" si="96"/>
        <v>0</v>
      </c>
      <c r="DX144" s="302">
        <f t="shared" si="97"/>
        <v>0</v>
      </c>
      <c r="DY144" s="303">
        <f t="shared" si="98"/>
        <v>0</v>
      </c>
      <c r="DZ144" s="47" t="str">
        <f t="shared" si="99"/>
        <v/>
      </c>
      <c r="EA144" s="51" t="str">
        <f t="shared" si="100"/>
        <v/>
      </c>
      <c r="EB144" s="51" t="str">
        <f t="shared" si="101"/>
        <v/>
      </c>
      <c r="EC144" s="52" t="str">
        <f t="shared" si="102"/>
        <v/>
      </c>
      <c r="ED144" s="304">
        <f t="shared" si="103"/>
        <v>0</v>
      </c>
      <c r="EE144" s="306" t="str">
        <f t="shared" si="104"/>
        <v>D</v>
      </c>
      <c r="EF144" s="47">
        <f t="shared" si="105"/>
        <v>0</v>
      </c>
      <c r="EG144" s="48" t="str">
        <f t="shared" si="106"/>
        <v>D</v>
      </c>
      <c r="EH144" s="653"/>
    </row>
    <row r="145" spans="1:138" s="20" customFormat="1" ht="17.25" customHeight="1">
      <c r="A145" s="712"/>
      <c r="B145" s="90">
        <f t="shared" si="107"/>
        <v>0</v>
      </c>
      <c r="C145" s="19">
        <f>'Marks Entry'!D147</f>
        <v>0</v>
      </c>
      <c r="D145" s="19">
        <f>'Marks Entry'!E147</f>
        <v>0</v>
      </c>
      <c r="E145" s="106" t="str">
        <f>'Marks Entry'!F147</f>
        <v/>
      </c>
      <c r="F145" s="19">
        <f>'Marks Entry'!G147</f>
        <v>0</v>
      </c>
      <c r="G145" s="19">
        <f>'Marks Entry'!H147</f>
        <v>0</v>
      </c>
      <c r="H145" s="19">
        <f>'Marks Entry'!I147</f>
        <v>0</v>
      </c>
      <c r="I145" s="19">
        <f>'Marks Entry'!J147</f>
        <v>0</v>
      </c>
      <c r="J145" s="748">
        <f>'Marks Entry'!K147</f>
        <v>0</v>
      </c>
      <c r="K145" s="92" t="str">
        <f>'Marks Entry'!L147</f>
        <v/>
      </c>
      <c r="L145" s="93">
        <f>'Marks Entry'!M147</f>
        <v>0</v>
      </c>
      <c r="M145" s="94" t="str">
        <f>'Marks Entry'!N147</f>
        <v/>
      </c>
      <c r="N145" s="98">
        <f>'Marks Entry'!O147</f>
        <v>0</v>
      </c>
      <c r="O145" s="77">
        <f>'Marks Entry'!BY147</f>
        <v>0</v>
      </c>
      <c r="P145" s="76">
        <f>'Marks Entry'!BZ147</f>
        <v>0</v>
      </c>
      <c r="Q145" s="76">
        <f>'Marks Entry'!CA147</f>
        <v>0</v>
      </c>
      <c r="R145" s="76">
        <f>'Marks Entry'!CB147</f>
        <v>0</v>
      </c>
      <c r="S145" s="76">
        <f>'Marks Entry'!CC147</f>
        <v>0</v>
      </c>
      <c r="T145" s="76">
        <f>'Marks Entry'!CD147</f>
        <v>0</v>
      </c>
      <c r="U145" s="76">
        <f>'Marks Entry'!CE147</f>
        <v>0</v>
      </c>
      <c r="V145" s="76">
        <f>'Marks Entry'!CF147</f>
        <v>0</v>
      </c>
      <c r="W145" s="76">
        <f>'Marks Entry'!CG147</f>
        <v>0</v>
      </c>
      <c r="X145" s="76">
        <f>'Marks Entry'!CH147</f>
        <v>0</v>
      </c>
      <c r="Y145" s="76">
        <f>'Marks Entry'!CI147</f>
        <v>0</v>
      </c>
      <c r="Z145" s="78">
        <f>'Marks Entry'!CJ147</f>
        <v>0</v>
      </c>
      <c r="AA145" s="77">
        <f>'Marks Entry'!CK147</f>
        <v>0</v>
      </c>
      <c r="AB145" s="76">
        <f>'Marks Entry'!CL147</f>
        <v>0</v>
      </c>
      <c r="AC145" s="76">
        <f>'Marks Entry'!CM147</f>
        <v>0</v>
      </c>
      <c r="AD145" s="76">
        <f>'Marks Entry'!CN147</f>
        <v>0</v>
      </c>
      <c r="AE145" s="76">
        <f>'Marks Entry'!CO147</f>
        <v>0</v>
      </c>
      <c r="AF145" s="76">
        <f>'Marks Entry'!CP147</f>
        <v>0</v>
      </c>
      <c r="AG145" s="76">
        <f>'Marks Entry'!CQ147</f>
        <v>0</v>
      </c>
      <c r="AH145" s="76">
        <f>'Marks Entry'!CR147</f>
        <v>0</v>
      </c>
      <c r="AI145" s="76">
        <f>'Marks Entry'!CS147</f>
        <v>0</v>
      </c>
      <c r="AJ145" s="76">
        <f>'Marks Entry'!CT147</f>
        <v>0</v>
      </c>
      <c r="AK145" s="76">
        <f>'Marks Entry'!CU147</f>
        <v>0</v>
      </c>
      <c r="AL145" s="78">
        <f>'Marks Entry'!CV147</f>
        <v>0</v>
      </c>
      <c r="AM145" s="77">
        <f>'Marks Entry'!CW147</f>
        <v>0</v>
      </c>
      <c r="AN145" s="76">
        <f>'Marks Entry'!CX147</f>
        <v>0</v>
      </c>
      <c r="AO145" s="76">
        <f>'Marks Entry'!CY147</f>
        <v>0</v>
      </c>
      <c r="AP145" s="76">
        <f>'Marks Entry'!CZ147</f>
        <v>0</v>
      </c>
      <c r="AQ145" s="76">
        <f>'Marks Entry'!DA147</f>
        <v>0</v>
      </c>
      <c r="AR145" s="76">
        <f>'Marks Entry'!DB147</f>
        <v>0</v>
      </c>
      <c r="AS145" s="76">
        <f>'Marks Entry'!DC147</f>
        <v>0</v>
      </c>
      <c r="AT145" s="76">
        <f>'Marks Entry'!DD147</f>
        <v>0</v>
      </c>
      <c r="AU145" s="76">
        <f>'Marks Entry'!DE147</f>
        <v>0</v>
      </c>
      <c r="AV145" s="76">
        <f>'Marks Entry'!DF147</f>
        <v>0</v>
      </c>
      <c r="AW145" s="76">
        <f>'Marks Entry'!DG147</f>
        <v>0</v>
      </c>
      <c r="AX145" s="78">
        <f>'Marks Entry'!DH147</f>
        <v>0</v>
      </c>
      <c r="AY145" s="77">
        <f>'Marks Entry'!DI147</f>
        <v>0</v>
      </c>
      <c r="AZ145" s="76">
        <f>'Marks Entry'!DJ147</f>
        <v>0</v>
      </c>
      <c r="BA145" s="76">
        <f>'Marks Entry'!DK147</f>
        <v>0</v>
      </c>
      <c r="BB145" s="76">
        <f>'Marks Entry'!DL147</f>
        <v>0</v>
      </c>
      <c r="BC145" s="76">
        <f>'Marks Entry'!DM147</f>
        <v>0</v>
      </c>
      <c r="BD145" s="76">
        <f>'Marks Entry'!DN147</f>
        <v>0</v>
      </c>
      <c r="BE145" s="76">
        <f>'Marks Entry'!DO147</f>
        <v>0</v>
      </c>
      <c r="BF145" s="76">
        <f>'Marks Entry'!DP147</f>
        <v>0</v>
      </c>
      <c r="BG145" s="76">
        <f>'Marks Entry'!DQ147</f>
        <v>0</v>
      </c>
      <c r="BH145" s="76">
        <f>'Marks Entry'!DR147</f>
        <v>0</v>
      </c>
      <c r="BI145" s="76">
        <f>'Marks Entry'!DS147</f>
        <v>0</v>
      </c>
      <c r="BJ145" s="78">
        <f>'Marks Entry'!DT147</f>
        <v>0</v>
      </c>
      <c r="BK145" s="77">
        <f>'Marks Entry'!DU147</f>
        <v>0</v>
      </c>
      <c r="BL145" s="76">
        <f>'Marks Entry'!DV147</f>
        <v>0</v>
      </c>
      <c r="BM145" s="76">
        <f>'Marks Entry'!DW147</f>
        <v>0</v>
      </c>
      <c r="BN145" s="76">
        <f>'Marks Entry'!DX147</f>
        <v>0</v>
      </c>
      <c r="BO145" s="76">
        <f>'Marks Entry'!DY147</f>
        <v>0</v>
      </c>
      <c r="BP145" s="76">
        <f>'Marks Entry'!DZ147</f>
        <v>0</v>
      </c>
      <c r="BQ145" s="76">
        <f>'Marks Entry'!EA147</f>
        <v>0</v>
      </c>
      <c r="BR145" s="76">
        <f>'Marks Entry'!EB147</f>
        <v>0</v>
      </c>
      <c r="BS145" s="76">
        <f>'Marks Entry'!EC147</f>
        <v>0</v>
      </c>
      <c r="BT145" s="76">
        <f>'Marks Entry'!ED147</f>
        <v>0</v>
      </c>
      <c r="BU145" s="76">
        <f>'Marks Entry'!EE147</f>
        <v>0</v>
      </c>
      <c r="BV145" s="78">
        <f>'Marks Entry'!EF147</f>
        <v>0</v>
      </c>
      <c r="BW145" s="77">
        <f>IF($BW$2="","",'Marks Entry'!EG147)</f>
        <v>0</v>
      </c>
      <c r="BX145" s="76">
        <f>IF($BW$2="","",'Marks Entry'!EH147)</f>
        <v>0</v>
      </c>
      <c r="BY145" s="76">
        <f>IF($BW$2="","",'Marks Entry'!EI147)</f>
        <v>0</v>
      </c>
      <c r="BZ145" s="76">
        <f>IF($BW$2="","",'Marks Entry'!EJ147)</f>
        <v>0</v>
      </c>
      <c r="CA145" s="76">
        <f>IF($BW$2="","",'Marks Entry'!EK147)</f>
        <v>0</v>
      </c>
      <c r="CB145" s="76">
        <f>IF($BW$2="","",'Marks Entry'!EL147)</f>
        <v>0</v>
      </c>
      <c r="CC145" s="76">
        <f>IF($BW$2="","",'Marks Entry'!EM147)</f>
        <v>0</v>
      </c>
      <c r="CD145" s="76">
        <f>IF($BW$2="","",'Marks Entry'!EN147)</f>
        <v>0</v>
      </c>
      <c r="CE145" s="76">
        <f>IF($BW$2="","",'Marks Entry'!EO147)</f>
        <v>0</v>
      </c>
      <c r="CF145" s="76">
        <f>IF($BW$2="","",'Marks Entry'!EP147)</f>
        <v>0</v>
      </c>
      <c r="CG145" s="76">
        <f>IF($BW$2="","",'Marks Entry'!EQ147)</f>
        <v>0</v>
      </c>
      <c r="CH145" s="78">
        <f>IF($BW$2="","",'Marks Entry'!ER147)</f>
        <v>0</v>
      </c>
      <c r="CI145" s="77" t="str">
        <f>IF($CI$2="","",'Marks Entry'!ES147)</f>
        <v/>
      </c>
      <c r="CJ145" s="76" t="str">
        <f>IF($CI$2="","",'Marks Entry'!ET147)</f>
        <v/>
      </c>
      <c r="CK145" s="76" t="str">
        <f>IF($CI$2="","",'Marks Entry'!EU147)</f>
        <v/>
      </c>
      <c r="CL145" s="76" t="str">
        <f>IF($CI$2="","",'Marks Entry'!EV147)</f>
        <v/>
      </c>
      <c r="CM145" s="76" t="str">
        <f>IF($CI$2="","",'Marks Entry'!EW147)</f>
        <v/>
      </c>
      <c r="CN145" s="76" t="str">
        <f>IF($CI$2="","",'Marks Entry'!EX147)</f>
        <v/>
      </c>
      <c r="CO145" s="76" t="str">
        <f>IF($CI$2="","",'Marks Entry'!EY147)</f>
        <v/>
      </c>
      <c r="CP145" s="76" t="str">
        <f>IF($CI$2="","",'Marks Entry'!EZ147)</f>
        <v/>
      </c>
      <c r="CQ145" s="76" t="str">
        <f>IF($CI$2="","",'Marks Entry'!FA147)</f>
        <v/>
      </c>
      <c r="CR145" s="76" t="str">
        <f>IF($CI$2="","",'Marks Entry'!FB147)</f>
        <v/>
      </c>
      <c r="CS145" s="76" t="str">
        <f>IF($CI$2="","",'Marks Entry'!FC147)</f>
        <v/>
      </c>
      <c r="CT145" s="78" t="str">
        <f>IF($CI$2="","",'Marks Entry'!FD147)</f>
        <v/>
      </c>
      <c r="CU145" s="368">
        <f>'Marks Entry'!BU147</f>
        <v>0</v>
      </c>
      <c r="CV145" s="369">
        <f>'Marks Entry'!BV147</f>
        <v>0</v>
      </c>
      <c r="CW145" s="369">
        <f t="shared" si="72"/>
        <v>0</v>
      </c>
      <c r="CX145" s="102" t="str">
        <f t="shared" si="73"/>
        <v>D</v>
      </c>
      <c r="CY145" s="101">
        <f>'Marks Entry'!BW147</f>
        <v>0</v>
      </c>
      <c r="CZ145" s="102" t="str">
        <f t="shared" si="74"/>
        <v>D</v>
      </c>
      <c r="DA145" s="715"/>
      <c r="DB145" s="47">
        <f t="shared" si="75"/>
        <v>0</v>
      </c>
      <c r="DC145" s="51">
        <f t="shared" si="76"/>
        <v>0</v>
      </c>
      <c r="DD145" s="51">
        <f t="shared" si="77"/>
        <v>0</v>
      </c>
      <c r="DE145" s="52">
        <f t="shared" si="78"/>
        <v>0</v>
      </c>
      <c r="DF145" s="304">
        <f t="shared" si="79"/>
        <v>0</v>
      </c>
      <c r="DG145" s="302">
        <f t="shared" si="80"/>
        <v>0</v>
      </c>
      <c r="DH145" s="302">
        <f t="shared" si="81"/>
        <v>0</v>
      </c>
      <c r="DI145" s="303">
        <f t="shared" si="82"/>
        <v>0</v>
      </c>
      <c r="DJ145" s="47">
        <f t="shared" si="83"/>
        <v>0</v>
      </c>
      <c r="DK145" s="51">
        <f t="shared" si="84"/>
        <v>0</v>
      </c>
      <c r="DL145" s="51">
        <f t="shared" si="85"/>
        <v>0</v>
      </c>
      <c r="DM145" s="52">
        <f t="shared" si="86"/>
        <v>0</v>
      </c>
      <c r="DN145" s="304">
        <f t="shared" si="87"/>
        <v>0</v>
      </c>
      <c r="DO145" s="302">
        <f t="shared" si="88"/>
        <v>0</v>
      </c>
      <c r="DP145" s="302">
        <f t="shared" si="89"/>
        <v>0</v>
      </c>
      <c r="DQ145" s="303">
        <f t="shared" si="90"/>
        <v>0</v>
      </c>
      <c r="DR145" s="47">
        <f t="shared" si="91"/>
        <v>0</v>
      </c>
      <c r="DS145" s="51">
        <f t="shared" si="92"/>
        <v>0</v>
      </c>
      <c r="DT145" s="51">
        <f t="shared" si="93"/>
        <v>0</v>
      </c>
      <c r="DU145" s="354">
        <f t="shared" si="94"/>
        <v>0</v>
      </c>
      <c r="DV145" s="304">
        <f t="shared" si="95"/>
        <v>0</v>
      </c>
      <c r="DW145" s="302">
        <f t="shared" si="96"/>
        <v>0</v>
      </c>
      <c r="DX145" s="302">
        <f t="shared" si="97"/>
        <v>0</v>
      </c>
      <c r="DY145" s="303">
        <f t="shared" si="98"/>
        <v>0</v>
      </c>
      <c r="DZ145" s="47" t="str">
        <f t="shared" si="99"/>
        <v/>
      </c>
      <c r="EA145" s="51" t="str">
        <f t="shared" si="100"/>
        <v/>
      </c>
      <c r="EB145" s="51" t="str">
        <f t="shared" si="101"/>
        <v/>
      </c>
      <c r="EC145" s="52" t="str">
        <f t="shared" si="102"/>
        <v/>
      </c>
      <c r="ED145" s="304">
        <f t="shared" si="103"/>
        <v>0</v>
      </c>
      <c r="EE145" s="306" t="str">
        <f t="shared" si="104"/>
        <v>D</v>
      </c>
      <c r="EF145" s="47">
        <f t="shared" si="105"/>
        <v>0</v>
      </c>
      <c r="EG145" s="48" t="str">
        <f t="shared" si="106"/>
        <v>D</v>
      </c>
      <c r="EH145" s="653"/>
    </row>
    <row r="146" spans="1:138" s="20" customFormat="1" ht="17.25" customHeight="1">
      <c r="A146" s="712"/>
      <c r="B146" s="90">
        <f t="shared" si="107"/>
        <v>0</v>
      </c>
      <c r="C146" s="19">
        <f>'Marks Entry'!D148</f>
        <v>0</v>
      </c>
      <c r="D146" s="19">
        <f>'Marks Entry'!E148</f>
        <v>0</v>
      </c>
      <c r="E146" s="106" t="str">
        <f>'Marks Entry'!F148</f>
        <v/>
      </c>
      <c r="F146" s="19">
        <f>'Marks Entry'!G148</f>
        <v>0</v>
      </c>
      <c r="G146" s="19">
        <f>'Marks Entry'!H148</f>
        <v>0</v>
      </c>
      <c r="H146" s="19">
        <f>'Marks Entry'!I148</f>
        <v>0</v>
      </c>
      <c r="I146" s="19">
        <f>'Marks Entry'!J148</f>
        <v>0</v>
      </c>
      <c r="J146" s="748">
        <f>'Marks Entry'!K148</f>
        <v>0</v>
      </c>
      <c r="K146" s="92" t="str">
        <f>'Marks Entry'!L148</f>
        <v/>
      </c>
      <c r="L146" s="93">
        <f>'Marks Entry'!M148</f>
        <v>0</v>
      </c>
      <c r="M146" s="94" t="str">
        <f>'Marks Entry'!N148</f>
        <v/>
      </c>
      <c r="N146" s="98">
        <f>'Marks Entry'!O148</f>
        <v>0</v>
      </c>
      <c r="O146" s="77">
        <f>'Marks Entry'!BY148</f>
        <v>0</v>
      </c>
      <c r="P146" s="76">
        <f>'Marks Entry'!BZ148</f>
        <v>0</v>
      </c>
      <c r="Q146" s="76">
        <f>'Marks Entry'!CA148</f>
        <v>0</v>
      </c>
      <c r="R146" s="76">
        <f>'Marks Entry'!CB148</f>
        <v>0</v>
      </c>
      <c r="S146" s="76">
        <f>'Marks Entry'!CC148</f>
        <v>0</v>
      </c>
      <c r="T146" s="76">
        <f>'Marks Entry'!CD148</f>
        <v>0</v>
      </c>
      <c r="U146" s="76">
        <f>'Marks Entry'!CE148</f>
        <v>0</v>
      </c>
      <c r="V146" s="76">
        <f>'Marks Entry'!CF148</f>
        <v>0</v>
      </c>
      <c r="W146" s="76">
        <f>'Marks Entry'!CG148</f>
        <v>0</v>
      </c>
      <c r="X146" s="76">
        <f>'Marks Entry'!CH148</f>
        <v>0</v>
      </c>
      <c r="Y146" s="76">
        <f>'Marks Entry'!CI148</f>
        <v>0</v>
      </c>
      <c r="Z146" s="78">
        <f>'Marks Entry'!CJ148</f>
        <v>0</v>
      </c>
      <c r="AA146" s="77">
        <f>'Marks Entry'!CK148</f>
        <v>0</v>
      </c>
      <c r="AB146" s="76">
        <f>'Marks Entry'!CL148</f>
        <v>0</v>
      </c>
      <c r="AC146" s="76">
        <f>'Marks Entry'!CM148</f>
        <v>0</v>
      </c>
      <c r="AD146" s="76">
        <f>'Marks Entry'!CN148</f>
        <v>0</v>
      </c>
      <c r="AE146" s="76">
        <f>'Marks Entry'!CO148</f>
        <v>0</v>
      </c>
      <c r="AF146" s="76">
        <f>'Marks Entry'!CP148</f>
        <v>0</v>
      </c>
      <c r="AG146" s="76">
        <f>'Marks Entry'!CQ148</f>
        <v>0</v>
      </c>
      <c r="AH146" s="76">
        <f>'Marks Entry'!CR148</f>
        <v>0</v>
      </c>
      <c r="AI146" s="76">
        <f>'Marks Entry'!CS148</f>
        <v>0</v>
      </c>
      <c r="AJ146" s="76">
        <f>'Marks Entry'!CT148</f>
        <v>0</v>
      </c>
      <c r="AK146" s="76">
        <f>'Marks Entry'!CU148</f>
        <v>0</v>
      </c>
      <c r="AL146" s="78">
        <f>'Marks Entry'!CV148</f>
        <v>0</v>
      </c>
      <c r="AM146" s="77">
        <f>'Marks Entry'!CW148</f>
        <v>0</v>
      </c>
      <c r="AN146" s="76">
        <f>'Marks Entry'!CX148</f>
        <v>0</v>
      </c>
      <c r="AO146" s="76">
        <f>'Marks Entry'!CY148</f>
        <v>0</v>
      </c>
      <c r="AP146" s="76">
        <f>'Marks Entry'!CZ148</f>
        <v>0</v>
      </c>
      <c r="AQ146" s="76">
        <f>'Marks Entry'!DA148</f>
        <v>0</v>
      </c>
      <c r="AR146" s="76">
        <f>'Marks Entry'!DB148</f>
        <v>0</v>
      </c>
      <c r="AS146" s="76">
        <f>'Marks Entry'!DC148</f>
        <v>0</v>
      </c>
      <c r="AT146" s="76">
        <f>'Marks Entry'!DD148</f>
        <v>0</v>
      </c>
      <c r="AU146" s="76">
        <f>'Marks Entry'!DE148</f>
        <v>0</v>
      </c>
      <c r="AV146" s="76">
        <f>'Marks Entry'!DF148</f>
        <v>0</v>
      </c>
      <c r="AW146" s="76">
        <f>'Marks Entry'!DG148</f>
        <v>0</v>
      </c>
      <c r="AX146" s="78">
        <f>'Marks Entry'!DH148</f>
        <v>0</v>
      </c>
      <c r="AY146" s="77">
        <f>'Marks Entry'!DI148</f>
        <v>0</v>
      </c>
      <c r="AZ146" s="76">
        <f>'Marks Entry'!DJ148</f>
        <v>0</v>
      </c>
      <c r="BA146" s="76">
        <f>'Marks Entry'!DK148</f>
        <v>0</v>
      </c>
      <c r="BB146" s="76">
        <f>'Marks Entry'!DL148</f>
        <v>0</v>
      </c>
      <c r="BC146" s="76">
        <f>'Marks Entry'!DM148</f>
        <v>0</v>
      </c>
      <c r="BD146" s="76">
        <f>'Marks Entry'!DN148</f>
        <v>0</v>
      </c>
      <c r="BE146" s="76">
        <f>'Marks Entry'!DO148</f>
        <v>0</v>
      </c>
      <c r="BF146" s="76">
        <f>'Marks Entry'!DP148</f>
        <v>0</v>
      </c>
      <c r="BG146" s="76">
        <f>'Marks Entry'!DQ148</f>
        <v>0</v>
      </c>
      <c r="BH146" s="76">
        <f>'Marks Entry'!DR148</f>
        <v>0</v>
      </c>
      <c r="BI146" s="76">
        <f>'Marks Entry'!DS148</f>
        <v>0</v>
      </c>
      <c r="BJ146" s="78">
        <f>'Marks Entry'!DT148</f>
        <v>0</v>
      </c>
      <c r="BK146" s="77">
        <f>'Marks Entry'!DU148</f>
        <v>0</v>
      </c>
      <c r="BL146" s="76">
        <f>'Marks Entry'!DV148</f>
        <v>0</v>
      </c>
      <c r="BM146" s="76">
        <f>'Marks Entry'!DW148</f>
        <v>0</v>
      </c>
      <c r="BN146" s="76">
        <f>'Marks Entry'!DX148</f>
        <v>0</v>
      </c>
      <c r="BO146" s="76">
        <f>'Marks Entry'!DY148</f>
        <v>0</v>
      </c>
      <c r="BP146" s="76">
        <f>'Marks Entry'!DZ148</f>
        <v>0</v>
      </c>
      <c r="BQ146" s="76">
        <f>'Marks Entry'!EA148</f>
        <v>0</v>
      </c>
      <c r="BR146" s="76">
        <f>'Marks Entry'!EB148</f>
        <v>0</v>
      </c>
      <c r="BS146" s="76">
        <f>'Marks Entry'!EC148</f>
        <v>0</v>
      </c>
      <c r="BT146" s="76">
        <f>'Marks Entry'!ED148</f>
        <v>0</v>
      </c>
      <c r="BU146" s="76">
        <f>'Marks Entry'!EE148</f>
        <v>0</v>
      </c>
      <c r="BV146" s="78">
        <f>'Marks Entry'!EF148</f>
        <v>0</v>
      </c>
      <c r="BW146" s="77">
        <f>IF($BW$2="","",'Marks Entry'!EG148)</f>
        <v>0</v>
      </c>
      <c r="BX146" s="76">
        <f>IF($BW$2="","",'Marks Entry'!EH148)</f>
        <v>0</v>
      </c>
      <c r="BY146" s="76">
        <f>IF($BW$2="","",'Marks Entry'!EI148)</f>
        <v>0</v>
      </c>
      <c r="BZ146" s="76">
        <f>IF($BW$2="","",'Marks Entry'!EJ148)</f>
        <v>0</v>
      </c>
      <c r="CA146" s="76">
        <f>IF($BW$2="","",'Marks Entry'!EK148)</f>
        <v>0</v>
      </c>
      <c r="CB146" s="76">
        <f>IF($BW$2="","",'Marks Entry'!EL148)</f>
        <v>0</v>
      </c>
      <c r="CC146" s="76">
        <f>IF($BW$2="","",'Marks Entry'!EM148)</f>
        <v>0</v>
      </c>
      <c r="CD146" s="76">
        <f>IF($BW$2="","",'Marks Entry'!EN148)</f>
        <v>0</v>
      </c>
      <c r="CE146" s="76">
        <f>IF($BW$2="","",'Marks Entry'!EO148)</f>
        <v>0</v>
      </c>
      <c r="CF146" s="76">
        <f>IF($BW$2="","",'Marks Entry'!EP148)</f>
        <v>0</v>
      </c>
      <c r="CG146" s="76">
        <f>IF($BW$2="","",'Marks Entry'!EQ148)</f>
        <v>0</v>
      </c>
      <c r="CH146" s="78">
        <f>IF($BW$2="","",'Marks Entry'!ER148)</f>
        <v>0</v>
      </c>
      <c r="CI146" s="77" t="str">
        <f>IF($CI$2="","",'Marks Entry'!ES148)</f>
        <v/>
      </c>
      <c r="CJ146" s="76" t="str">
        <f>IF($CI$2="","",'Marks Entry'!ET148)</f>
        <v/>
      </c>
      <c r="CK146" s="76" t="str">
        <f>IF($CI$2="","",'Marks Entry'!EU148)</f>
        <v/>
      </c>
      <c r="CL146" s="76" t="str">
        <f>IF($CI$2="","",'Marks Entry'!EV148)</f>
        <v/>
      </c>
      <c r="CM146" s="76" t="str">
        <f>IF($CI$2="","",'Marks Entry'!EW148)</f>
        <v/>
      </c>
      <c r="CN146" s="76" t="str">
        <f>IF($CI$2="","",'Marks Entry'!EX148)</f>
        <v/>
      </c>
      <c r="CO146" s="76" t="str">
        <f>IF($CI$2="","",'Marks Entry'!EY148)</f>
        <v/>
      </c>
      <c r="CP146" s="76" t="str">
        <f>IF($CI$2="","",'Marks Entry'!EZ148)</f>
        <v/>
      </c>
      <c r="CQ146" s="76" t="str">
        <f>IF($CI$2="","",'Marks Entry'!FA148)</f>
        <v/>
      </c>
      <c r="CR146" s="76" t="str">
        <f>IF($CI$2="","",'Marks Entry'!FB148)</f>
        <v/>
      </c>
      <c r="CS146" s="76" t="str">
        <f>IF($CI$2="","",'Marks Entry'!FC148)</f>
        <v/>
      </c>
      <c r="CT146" s="78" t="str">
        <f>IF($CI$2="","",'Marks Entry'!FD148)</f>
        <v/>
      </c>
      <c r="CU146" s="368">
        <f>'Marks Entry'!BU148</f>
        <v>0</v>
      </c>
      <c r="CV146" s="369">
        <f>'Marks Entry'!BV148</f>
        <v>0</v>
      </c>
      <c r="CW146" s="369">
        <f t="shared" si="72"/>
        <v>0</v>
      </c>
      <c r="CX146" s="102" t="str">
        <f t="shared" si="73"/>
        <v>D</v>
      </c>
      <c r="CY146" s="101">
        <f>'Marks Entry'!BW148</f>
        <v>0</v>
      </c>
      <c r="CZ146" s="102" t="str">
        <f t="shared" si="74"/>
        <v>D</v>
      </c>
      <c r="DA146" s="715"/>
      <c r="DB146" s="47">
        <f t="shared" si="75"/>
        <v>0</v>
      </c>
      <c r="DC146" s="51">
        <f t="shared" si="76"/>
        <v>0</v>
      </c>
      <c r="DD146" s="51">
        <f t="shared" si="77"/>
        <v>0</v>
      </c>
      <c r="DE146" s="52">
        <f t="shared" si="78"/>
        <v>0</v>
      </c>
      <c r="DF146" s="304">
        <f t="shared" si="79"/>
        <v>0</v>
      </c>
      <c r="DG146" s="302">
        <f t="shared" si="80"/>
        <v>0</v>
      </c>
      <c r="DH146" s="302">
        <f t="shared" si="81"/>
        <v>0</v>
      </c>
      <c r="DI146" s="303">
        <f t="shared" si="82"/>
        <v>0</v>
      </c>
      <c r="DJ146" s="47">
        <f t="shared" si="83"/>
        <v>0</v>
      </c>
      <c r="DK146" s="51">
        <f t="shared" si="84"/>
        <v>0</v>
      </c>
      <c r="DL146" s="51">
        <f t="shared" si="85"/>
        <v>0</v>
      </c>
      <c r="DM146" s="52">
        <f t="shared" si="86"/>
        <v>0</v>
      </c>
      <c r="DN146" s="304">
        <f t="shared" si="87"/>
        <v>0</v>
      </c>
      <c r="DO146" s="302">
        <f t="shared" si="88"/>
        <v>0</v>
      </c>
      <c r="DP146" s="302">
        <f t="shared" si="89"/>
        <v>0</v>
      </c>
      <c r="DQ146" s="303">
        <f t="shared" si="90"/>
        <v>0</v>
      </c>
      <c r="DR146" s="47">
        <f t="shared" si="91"/>
        <v>0</v>
      </c>
      <c r="DS146" s="51">
        <f t="shared" si="92"/>
        <v>0</v>
      </c>
      <c r="DT146" s="51">
        <f t="shared" si="93"/>
        <v>0</v>
      </c>
      <c r="DU146" s="354">
        <f t="shared" si="94"/>
        <v>0</v>
      </c>
      <c r="DV146" s="304">
        <f t="shared" si="95"/>
        <v>0</v>
      </c>
      <c r="DW146" s="302">
        <f t="shared" si="96"/>
        <v>0</v>
      </c>
      <c r="DX146" s="302">
        <f t="shared" si="97"/>
        <v>0</v>
      </c>
      <c r="DY146" s="303">
        <f t="shared" si="98"/>
        <v>0</v>
      </c>
      <c r="DZ146" s="47" t="str">
        <f t="shared" si="99"/>
        <v/>
      </c>
      <c r="EA146" s="51" t="str">
        <f t="shared" si="100"/>
        <v/>
      </c>
      <c r="EB146" s="51" t="str">
        <f t="shared" si="101"/>
        <v/>
      </c>
      <c r="EC146" s="52" t="str">
        <f t="shared" si="102"/>
        <v/>
      </c>
      <c r="ED146" s="304">
        <f t="shared" si="103"/>
        <v>0</v>
      </c>
      <c r="EE146" s="306" t="str">
        <f t="shared" si="104"/>
        <v>D</v>
      </c>
      <c r="EF146" s="47">
        <f t="shared" si="105"/>
        <v>0</v>
      </c>
      <c r="EG146" s="48" t="str">
        <f t="shared" si="106"/>
        <v>D</v>
      </c>
      <c r="EH146" s="653"/>
    </row>
    <row r="147" spans="1:138" s="20" customFormat="1" ht="17.25" customHeight="1">
      <c r="A147" s="712"/>
      <c r="B147" s="90">
        <f t="shared" si="107"/>
        <v>0</v>
      </c>
      <c r="C147" s="19">
        <f>'Marks Entry'!D149</f>
        <v>0</v>
      </c>
      <c r="D147" s="19">
        <f>'Marks Entry'!E149</f>
        <v>0</v>
      </c>
      <c r="E147" s="106" t="str">
        <f>'Marks Entry'!F149</f>
        <v/>
      </c>
      <c r="F147" s="19">
        <f>'Marks Entry'!G149</f>
        <v>0</v>
      </c>
      <c r="G147" s="19">
        <f>'Marks Entry'!H149</f>
        <v>0</v>
      </c>
      <c r="H147" s="19">
        <f>'Marks Entry'!I149</f>
        <v>0</v>
      </c>
      <c r="I147" s="19">
        <f>'Marks Entry'!J149</f>
        <v>0</v>
      </c>
      <c r="J147" s="748">
        <f>'Marks Entry'!K149</f>
        <v>0</v>
      </c>
      <c r="K147" s="92" t="str">
        <f>'Marks Entry'!L149</f>
        <v/>
      </c>
      <c r="L147" s="93">
        <f>'Marks Entry'!M149</f>
        <v>0</v>
      </c>
      <c r="M147" s="94" t="str">
        <f>'Marks Entry'!N149</f>
        <v/>
      </c>
      <c r="N147" s="98">
        <f>'Marks Entry'!O149</f>
        <v>0</v>
      </c>
      <c r="O147" s="77">
        <f>'Marks Entry'!BY149</f>
        <v>0</v>
      </c>
      <c r="P147" s="76">
        <f>'Marks Entry'!BZ149</f>
        <v>0</v>
      </c>
      <c r="Q147" s="76">
        <f>'Marks Entry'!CA149</f>
        <v>0</v>
      </c>
      <c r="R147" s="76">
        <f>'Marks Entry'!CB149</f>
        <v>0</v>
      </c>
      <c r="S147" s="76">
        <f>'Marks Entry'!CC149</f>
        <v>0</v>
      </c>
      <c r="T147" s="76">
        <f>'Marks Entry'!CD149</f>
        <v>0</v>
      </c>
      <c r="U147" s="76">
        <f>'Marks Entry'!CE149</f>
        <v>0</v>
      </c>
      <c r="V147" s="76">
        <f>'Marks Entry'!CF149</f>
        <v>0</v>
      </c>
      <c r="W147" s="76">
        <f>'Marks Entry'!CG149</f>
        <v>0</v>
      </c>
      <c r="X147" s="76">
        <f>'Marks Entry'!CH149</f>
        <v>0</v>
      </c>
      <c r="Y147" s="76">
        <f>'Marks Entry'!CI149</f>
        <v>0</v>
      </c>
      <c r="Z147" s="78">
        <f>'Marks Entry'!CJ149</f>
        <v>0</v>
      </c>
      <c r="AA147" s="77">
        <f>'Marks Entry'!CK149</f>
        <v>0</v>
      </c>
      <c r="AB147" s="76">
        <f>'Marks Entry'!CL149</f>
        <v>0</v>
      </c>
      <c r="AC147" s="76">
        <f>'Marks Entry'!CM149</f>
        <v>0</v>
      </c>
      <c r="AD147" s="76">
        <f>'Marks Entry'!CN149</f>
        <v>0</v>
      </c>
      <c r="AE147" s="76">
        <f>'Marks Entry'!CO149</f>
        <v>0</v>
      </c>
      <c r="AF147" s="76">
        <f>'Marks Entry'!CP149</f>
        <v>0</v>
      </c>
      <c r="AG147" s="76">
        <f>'Marks Entry'!CQ149</f>
        <v>0</v>
      </c>
      <c r="AH147" s="76">
        <f>'Marks Entry'!CR149</f>
        <v>0</v>
      </c>
      <c r="AI147" s="76">
        <f>'Marks Entry'!CS149</f>
        <v>0</v>
      </c>
      <c r="AJ147" s="76">
        <f>'Marks Entry'!CT149</f>
        <v>0</v>
      </c>
      <c r="AK147" s="76">
        <f>'Marks Entry'!CU149</f>
        <v>0</v>
      </c>
      <c r="AL147" s="78">
        <f>'Marks Entry'!CV149</f>
        <v>0</v>
      </c>
      <c r="AM147" s="77">
        <f>'Marks Entry'!CW149</f>
        <v>0</v>
      </c>
      <c r="AN147" s="76">
        <f>'Marks Entry'!CX149</f>
        <v>0</v>
      </c>
      <c r="AO147" s="76">
        <f>'Marks Entry'!CY149</f>
        <v>0</v>
      </c>
      <c r="AP147" s="76">
        <f>'Marks Entry'!CZ149</f>
        <v>0</v>
      </c>
      <c r="AQ147" s="76">
        <f>'Marks Entry'!DA149</f>
        <v>0</v>
      </c>
      <c r="AR147" s="76">
        <f>'Marks Entry'!DB149</f>
        <v>0</v>
      </c>
      <c r="AS147" s="76">
        <f>'Marks Entry'!DC149</f>
        <v>0</v>
      </c>
      <c r="AT147" s="76">
        <f>'Marks Entry'!DD149</f>
        <v>0</v>
      </c>
      <c r="AU147" s="76">
        <f>'Marks Entry'!DE149</f>
        <v>0</v>
      </c>
      <c r="AV147" s="76">
        <f>'Marks Entry'!DF149</f>
        <v>0</v>
      </c>
      <c r="AW147" s="76">
        <f>'Marks Entry'!DG149</f>
        <v>0</v>
      </c>
      <c r="AX147" s="78">
        <f>'Marks Entry'!DH149</f>
        <v>0</v>
      </c>
      <c r="AY147" s="77">
        <f>'Marks Entry'!DI149</f>
        <v>0</v>
      </c>
      <c r="AZ147" s="76">
        <f>'Marks Entry'!DJ149</f>
        <v>0</v>
      </c>
      <c r="BA147" s="76">
        <f>'Marks Entry'!DK149</f>
        <v>0</v>
      </c>
      <c r="BB147" s="76">
        <f>'Marks Entry'!DL149</f>
        <v>0</v>
      </c>
      <c r="BC147" s="76">
        <f>'Marks Entry'!DM149</f>
        <v>0</v>
      </c>
      <c r="BD147" s="76">
        <f>'Marks Entry'!DN149</f>
        <v>0</v>
      </c>
      <c r="BE147" s="76">
        <f>'Marks Entry'!DO149</f>
        <v>0</v>
      </c>
      <c r="BF147" s="76">
        <f>'Marks Entry'!DP149</f>
        <v>0</v>
      </c>
      <c r="BG147" s="76">
        <f>'Marks Entry'!DQ149</f>
        <v>0</v>
      </c>
      <c r="BH147" s="76">
        <f>'Marks Entry'!DR149</f>
        <v>0</v>
      </c>
      <c r="BI147" s="76">
        <f>'Marks Entry'!DS149</f>
        <v>0</v>
      </c>
      <c r="BJ147" s="78">
        <f>'Marks Entry'!DT149</f>
        <v>0</v>
      </c>
      <c r="BK147" s="77">
        <f>'Marks Entry'!DU149</f>
        <v>0</v>
      </c>
      <c r="BL147" s="76">
        <f>'Marks Entry'!DV149</f>
        <v>0</v>
      </c>
      <c r="BM147" s="76">
        <f>'Marks Entry'!DW149</f>
        <v>0</v>
      </c>
      <c r="BN147" s="76">
        <f>'Marks Entry'!DX149</f>
        <v>0</v>
      </c>
      <c r="BO147" s="76">
        <f>'Marks Entry'!DY149</f>
        <v>0</v>
      </c>
      <c r="BP147" s="76">
        <f>'Marks Entry'!DZ149</f>
        <v>0</v>
      </c>
      <c r="BQ147" s="76">
        <f>'Marks Entry'!EA149</f>
        <v>0</v>
      </c>
      <c r="BR147" s="76">
        <f>'Marks Entry'!EB149</f>
        <v>0</v>
      </c>
      <c r="BS147" s="76">
        <f>'Marks Entry'!EC149</f>
        <v>0</v>
      </c>
      <c r="BT147" s="76">
        <f>'Marks Entry'!ED149</f>
        <v>0</v>
      </c>
      <c r="BU147" s="76">
        <f>'Marks Entry'!EE149</f>
        <v>0</v>
      </c>
      <c r="BV147" s="78">
        <f>'Marks Entry'!EF149</f>
        <v>0</v>
      </c>
      <c r="BW147" s="77">
        <f>IF($BW$2="","",'Marks Entry'!EG149)</f>
        <v>0</v>
      </c>
      <c r="BX147" s="76">
        <f>IF($BW$2="","",'Marks Entry'!EH149)</f>
        <v>0</v>
      </c>
      <c r="BY147" s="76">
        <f>IF($BW$2="","",'Marks Entry'!EI149)</f>
        <v>0</v>
      </c>
      <c r="BZ147" s="76">
        <f>IF($BW$2="","",'Marks Entry'!EJ149)</f>
        <v>0</v>
      </c>
      <c r="CA147" s="76">
        <f>IF($BW$2="","",'Marks Entry'!EK149)</f>
        <v>0</v>
      </c>
      <c r="CB147" s="76">
        <f>IF($BW$2="","",'Marks Entry'!EL149)</f>
        <v>0</v>
      </c>
      <c r="CC147" s="76">
        <f>IF($BW$2="","",'Marks Entry'!EM149)</f>
        <v>0</v>
      </c>
      <c r="CD147" s="76">
        <f>IF($BW$2="","",'Marks Entry'!EN149)</f>
        <v>0</v>
      </c>
      <c r="CE147" s="76">
        <f>IF($BW$2="","",'Marks Entry'!EO149)</f>
        <v>0</v>
      </c>
      <c r="CF147" s="76">
        <f>IF($BW$2="","",'Marks Entry'!EP149)</f>
        <v>0</v>
      </c>
      <c r="CG147" s="76">
        <f>IF($BW$2="","",'Marks Entry'!EQ149)</f>
        <v>0</v>
      </c>
      <c r="CH147" s="78">
        <f>IF($BW$2="","",'Marks Entry'!ER149)</f>
        <v>0</v>
      </c>
      <c r="CI147" s="77" t="str">
        <f>IF($CI$2="","",'Marks Entry'!ES149)</f>
        <v/>
      </c>
      <c r="CJ147" s="76" t="str">
        <f>IF($CI$2="","",'Marks Entry'!ET149)</f>
        <v/>
      </c>
      <c r="CK147" s="76" t="str">
        <f>IF($CI$2="","",'Marks Entry'!EU149)</f>
        <v/>
      </c>
      <c r="CL147" s="76" t="str">
        <f>IF($CI$2="","",'Marks Entry'!EV149)</f>
        <v/>
      </c>
      <c r="CM147" s="76" t="str">
        <f>IF($CI$2="","",'Marks Entry'!EW149)</f>
        <v/>
      </c>
      <c r="CN147" s="76" t="str">
        <f>IF($CI$2="","",'Marks Entry'!EX149)</f>
        <v/>
      </c>
      <c r="CO147" s="76" t="str">
        <f>IF($CI$2="","",'Marks Entry'!EY149)</f>
        <v/>
      </c>
      <c r="CP147" s="76" t="str">
        <f>IF($CI$2="","",'Marks Entry'!EZ149)</f>
        <v/>
      </c>
      <c r="CQ147" s="76" t="str">
        <f>IF($CI$2="","",'Marks Entry'!FA149)</f>
        <v/>
      </c>
      <c r="CR147" s="76" t="str">
        <f>IF($CI$2="","",'Marks Entry'!FB149)</f>
        <v/>
      </c>
      <c r="CS147" s="76" t="str">
        <f>IF($CI$2="","",'Marks Entry'!FC149)</f>
        <v/>
      </c>
      <c r="CT147" s="78" t="str">
        <f>IF($CI$2="","",'Marks Entry'!FD149)</f>
        <v/>
      </c>
      <c r="CU147" s="368">
        <f>'Marks Entry'!BU149</f>
        <v>0</v>
      </c>
      <c r="CV147" s="369">
        <f>'Marks Entry'!BV149</f>
        <v>0</v>
      </c>
      <c r="CW147" s="369">
        <f t="shared" si="72"/>
        <v>0</v>
      </c>
      <c r="CX147" s="102" t="str">
        <f t="shared" si="73"/>
        <v>D</v>
      </c>
      <c r="CY147" s="101">
        <f>'Marks Entry'!BW149</f>
        <v>0</v>
      </c>
      <c r="CZ147" s="102" t="str">
        <f t="shared" si="74"/>
        <v>D</v>
      </c>
      <c r="DA147" s="715"/>
      <c r="DB147" s="47">
        <f t="shared" si="75"/>
        <v>0</v>
      </c>
      <c r="DC147" s="51">
        <f t="shared" si="76"/>
        <v>0</v>
      </c>
      <c r="DD147" s="51">
        <f t="shared" si="77"/>
        <v>0</v>
      </c>
      <c r="DE147" s="52">
        <f t="shared" si="78"/>
        <v>0</v>
      </c>
      <c r="DF147" s="304">
        <f t="shared" si="79"/>
        <v>0</v>
      </c>
      <c r="DG147" s="302">
        <f t="shared" si="80"/>
        <v>0</v>
      </c>
      <c r="DH147" s="302">
        <f t="shared" si="81"/>
        <v>0</v>
      </c>
      <c r="DI147" s="303">
        <f t="shared" si="82"/>
        <v>0</v>
      </c>
      <c r="DJ147" s="47">
        <f t="shared" si="83"/>
        <v>0</v>
      </c>
      <c r="DK147" s="51">
        <f t="shared" si="84"/>
        <v>0</v>
      </c>
      <c r="DL147" s="51">
        <f t="shared" si="85"/>
        <v>0</v>
      </c>
      <c r="DM147" s="52">
        <f t="shared" si="86"/>
        <v>0</v>
      </c>
      <c r="DN147" s="304">
        <f t="shared" si="87"/>
        <v>0</v>
      </c>
      <c r="DO147" s="302">
        <f t="shared" si="88"/>
        <v>0</v>
      </c>
      <c r="DP147" s="302">
        <f t="shared" si="89"/>
        <v>0</v>
      </c>
      <c r="DQ147" s="303">
        <f t="shared" si="90"/>
        <v>0</v>
      </c>
      <c r="DR147" s="47">
        <f t="shared" si="91"/>
        <v>0</v>
      </c>
      <c r="DS147" s="51">
        <f t="shared" si="92"/>
        <v>0</v>
      </c>
      <c r="DT147" s="51">
        <f t="shared" si="93"/>
        <v>0</v>
      </c>
      <c r="DU147" s="354">
        <f t="shared" si="94"/>
        <v>0</v>
      </c>
      <c r="DV147" s="304">
        <f t="shared" si="95"/>
        <v>0</v>
      </c>
      <c r="DW147" s="302">
        <f t="shared" si="96"/>
        <v>0</v>
      </c>
      <c r="DX147" s="302">
        <f t="shared" si="97"/>
        <v>0</v>
      </c>
      <c r="DY147" s="303">
        <f t="shared" si="98"/>
        <v>0</v>
      </c>
      <c r="DZ147" s="47" t="str">
        <f t="shared" si="99"/>
        <v/>
      </c>
      <c r="EA147" s="51" t="str">
        <f t="shared" si="100"/>
        <v/>
      </c>
      <c r="EB147" s="51" t="str">
        <f t="shared" si="101"/>
        <v/>
      </c>
      <c r="EC147" s="52" t="str">
        <f t="shared" si="102"/>
        <v/>
      </c>
      <c r="ED147" s="304">
        <f t="shared" si="103"/>
        <v>0</v>
      </c>
      <c r="EE147" s="306" t="str">
        <f t="shared" si="104"/>
        <v>D</v>
      </c>
      <c r="EF147" s="47">
        <f t="shared" si="105"/>
        <v>0</v>
      </c>
      <c r="EG147" s="48" t="str">
        <f t="shared" si="106"/>
        <v>D</v>
      </c>
      <c r="EH147" s="653"/>
    </row>
    <row r="148" spans="1:138" s="20" customFormat="1" ht="17.25" customHeight="1">
      <c r="A148" s="712"/>
      <c r="B148" s="90">
        <f t="shared" si="107"/>
        <v>0</v>
      </c>
      <c r="C148" s="19">
        <f>'Marks Entry'!D150</f>
        <v>0</v>
      </c>
      <c r="D148" s="19">
        <f>'Marks Entry'!E150</f>
        <v>0</v>
      </c>
      <c r="E148" s="106" t="str">
        <f>'Marks Entry'!F150</f>
        <v/>
      </c>
      <c r="F148" s="19">
        <f>'Marks Entry'!G150</f>
        <v>0</v>
      </c>
      <c r="G148" s="19">
        <f>'Marks Entry'!H150</f>
        <v>0</v>
      </c>
      <c r="H148" s="19">
        <f>'Marks Entry'!I150</f>
        <v>0</v>
      </c>
      <c r="I148" s="19">
        <f>'Marks Entry'!J150</f>
        <v>0</v>
      </c>
      <c r="J148" s="748">
        <f>'Marks Entry'!K150</f>
        <v>0</v>
      </c>
      <c r="K148" s="92" t="str">
        <f>'Marks Entry'!L150</f>
        <v/>
      </c>
      <c r="L148" s="93">
        <f>'Marks Entry'!M150</f>
        <v>0</v>
      </c>
      <c r="M148" s="94" t="str">
        <f>'Marks Entry'!N150</f>
        <v/>
      </c>
      <c r="N148" s="98">
        <f>'Marks Entry'!O150</f>
        <v>0</v>
      </c>
      <c r="O148" s="77">
        <f>'Marks Entry'!BY150</f>
        <v>0</v>
      </c>
      <c r="P148" s="76">
        <f>'Marks Entry'!BZ150</f>
        <v>0</v>
      </c>
      <c r="Q148" s="76">
        <f>'Marks Entry'!CA150</f>
        <v>0</v>
      </c>
      <c r="R148" s="76">
        <f>'Marks Entry'!CB150</f>
        <v>0</v>
      </c>
      <c r="S148" s="76">
        <f>'Marks Entry'!CC150</f>
        <v>0</v>
      </c>
      <c r="T148" s="76">
        <f>'Marks Entry'!CD150</f>
        <v>0</v>
      </c>
      <c r="U148" s="76">
        <f>'Marks Entry'!CE150</f>
        <v>0</v>
      </c>
      <c r="V148" s="76">
        <f>'Marks Entry'!CF150</f>
        <v>0</v>
      </c>
      <c r="W148" s="76">
        <f>'Marks Entry'!CG150</f>
        <v>0</v>
      </c>
      <c r="X148" s="76">
        <f>'Marks Entry'!CH150</f>
        <v>0</v>
      </c>
      <c r="Y148" s="76">
        <f>'Marks Entry'!CI150</f>
        <v>0</v>
      </c>
      <c r="Z148" s="78">
        <f>'Marks Entry'!CJ150</f>
        <v>0</v>
      </c>
      <c r="AA148" s="77">
        <f>'Marks Entry'!CK150</f>
        <v>0</v>
      </c>
      <c r="AB148" s="76">
        <f>'Marks Entry'!CL150</f>
        <v>0</v>
      </c>
      <c r="AC148" s="76">
        <f>'Marks Entry'!CM150</f>
        <v>0</v>
      </c>
      <c r="AD148" s="76">
        <f>'Marks Entry'!CN150</f>
        <v>0</v>
      </c>
      <c r="AE148" s="76">
        <f>'Marks Entry'!CO150</f>
        <v>0</v>
      </c>
      <c r="AF148" s="76">
        <f>'Marks Entry'!CP150</f>
        <v>0</v>
      </c>
      <c r="AG148" s="76">
        <f>'Marks Entry'!CQ150</f>
        <v>0</v>
      </c>
      <c r="AH148" s="76">
        <f>'Marks Entry'!CR150</f>
        <v>0</v>
      </c>
      <c r="AI148" s="76">
        <f>'Marks Entry'!CS150</f>
        <v>0</v>
      </c>
      <c r="AJ148" s="76">
        <f>'Marks Entry'!CT150</f>
        <v>0</v>
      </c>
      <c r="AK148" s="76">
        <f>'Marks Entry'!CU150</f>
        <v>0</v>
      </c>
      <c r="AL148" s="78">
        <f>'Marks Entry'!CV150</f>
        <v>0</v>
      </c>
      <c r="AM148" s="77">
        <f>'Marks Entry'!CW150</f>
        <v>0</v>
      </c>
      <c r="AN148" s="76">
        <f>'Marks Entry'!CX150</f>
        <v>0</v>
      </c>
      <c r="AO148" s="76">
        <f>'Marks Entry'!CY150</f>
        <v>0</v>
      </c>
      <c r="AP148" s="76">
        <f>'Marks Entry'!CZ150</f>
        <v>0</v>
      </c>
      <c r="AQ148" s="76">
        <f>'Marks Entry'!DA150</f>
        <v>0</v>
      </c>
      <c r="AR148" s="76">
        <f>'Marks Entry'!DB150</f>
        <v>0</v>
      </c>
      <c r="AS148" s="76">
        <f>'Marks Entry'!DC150</f>
        <v>0</v>
      </c>
      <c r="AT148" s="76">
        <f>'Marks Entry'!DD150</f>
        <v>0</v>
      </c>
      <c r="AU148" s="76">
        <f>'Marks Entry'!DE150</f>
        <v>0</v>
      </c>
      <c r="AV148" s="76">
        <f>'Marks Entry'!DF150</f>
        <v>0</v>
      </c>
      <c r="AW148" s="76">
        <f>'Marks Entry'!DG150</f>
        <v>0</v>
      </c>
      <c r="AX148" s="78">
        <f>'Marks Entry'!DH150</f>
        <v>0</v>
      </c>
      <c r="AY148" s="77">
        <f>'Marks Entry'!DI150</f>
        <v>0</v>
      </c>
      <c r="AZ148" s="76">
        <f>'Marks Entry'!DJ150</f>
        <v>0</v>
      </c>
      <c r="BA148" s="76">
        <f>'Marks Entry'!DK150</f>
        <v>0</v>
      </c>
      <c r="BB148" s="76">
        <f>'Marks Entry'!DL150</f>
        <v>0</v>
      </c>
      <c r="BC148" s="76">
        <f>'Marks Entry'!DM150</f>
        <v>0</v>
      </c>
      <c r="BD148" s="76">
        <f>'Marks Entry'!DN150</f>
        <v>0</v>
      </c>
      <c r="BE148" s="76">
        <f>'Marks Entry'!DO150</f>
        <v>0</v>
      </c>
      <c r="BF148" s="76">
        <f>'Marks Entry'!DP150</f>
        <v>0</v>
      </c>
      <c r="BG148" s="76">
        <f>'Marks Entry'!DQ150</f>
        <v>0</v>
      </c>
      <c r="BH148" s="76">
        <f>'Marks Entry'!DR150</f>
        <v>0</v>
      </c>
      <c r="BI148" s="76">
        <f>'Marks Entry'!DS150</f>
        <v>0</v>
      </c>
      <c r="BJ148" s="78">
        <f>'Marks Entry'!DT150</f>
        <v>0</v>
      </c>
      <c r="BK148" s="77">
        <f>'Marks Entry'!DU150</f>
        <v>0</v>
      </c>
      <c r="BL148" s="76">
        <f>'Marks Entry'!DV150</f>
        <v>0</v>
      </c>
      <c r="BM148" s="76">
        <f>'Marks Entry'!DW150</f>
        <v>0</v>
      </c>
      <c r="BN148" s="76">
        <f>'Marks Entry'!DX150</f>
        <v>0</v>
      </c>
      <c r="BO148" s="76">
        <f>'Marks Entry'!DY150</f>
        <v>0</v>
      </c>
      <c r="BP148" s="76">
        <f>'Marks Entry'!DZ150</f>
        <v>0</v>
      </c>
      <c r="BQ148" s="76">
        <f>'Marks Entry'!EA150</f>
        <v>0</v>
      </c>
      <c r="BR148" s="76">
        <f>'Marks Entry'!EB150</f>
        <v>0</v>
      </c>
      <c r="BS148" s="76">
        <f>'Marks Entry'!EC150</f>
        <v>0</v>
      </c>
      <c r="BT148" s="76">
        <f>'Marks Entry'!ED150</f>
        <v>0</v>
      </c>
      <c r="BU148" s="76">
        <f>'Marks Entry'!EE150</f>
        <v>0</v>
      </c>
      <c r="BV148" s="78">
        <f>'Marks Entry'!EF150</f>
        <v>0</v>
      </c>
      <c r="BW148" s="77">
        <f>IF($BW$2="","",'Marks Entry'!EG150)</f>
        <v>0</v>
      </c>
      <c r="BX148" s="76">
        <f>IF($BW$2="","",'Marks Entry'!EH150)</f>
        <v>0</v>
      </c>
      <c r="BY148" s="76">
        <f>IF($BW$2="","",'Marks Entry'!EI150)</f>
        <v>0</v>
      </c>
      <c r="BZ148" s="76">
        <f>IF($BW$2="","",'Marks Entry'!EJ150)</f>
        <v>0</v>
      </c>
      <c r="CA148" s="76">
        <f>IF($BW$2="","",'Marks Entry'!EK150)</f>
        <v>0</v>
      </c>
      <c r="CB148" s="76">
        <f>IF($BW$2="","",'Marks Entry'!EL150)</f>
        <v>0</v>
      </c>
      <c r="CC148" s="76">
        <f>IF($BW$2="","",'Marks Entry'!EM150)</f>
        <v>0</v>
      </c>
      <c r="CD148" s="76">
        <f>IF($BW$2="","",'Marks Entry'!EN150)</f>
        <v>0</v>
      </c>
      <c r="CE148" s="76">
        <f>IF($BW$2="","",'Marks Entry'!EO150)</f>
        <v>0</v>
      </c>
      <c r="CF148" s="76">
        <f>IF($BW$2="","",'Marks Entry'!EP150)</f>
        <v>0</v>
      </c>
      <c r="CG148" s="76">
        <f>IF($BW$2="","",'Marks Entry'!EQ150)</f>
        <v>0</v>
      </c>
      <c r="CH148" s="78">
        <f>IF($BW$2="","",'Marks Entry'!ER150)</f>
        <v>0</v>
      </c>
      <c r="CI148" s="77" t="str">
        <f>IF($CI$2="","",'Marks Entry'!ES150)</f>
        <v/>
      </c>
      <c r="CJ148" s="76" t="str">
        <f>IF($CI$2="","",'Marks Entry'!ET150)</f>
        <v/>
      </c>
      <c r="CK148" s="76" t="str">
        <f>IF($CI$2="","",'Marks Entry'!EU150)</f>
        <v/>
      </c>
      <c r="CL148" s="76" t="str">
        <f>IF($CI$2="","",'Marks Entry'!EV150)</f>
        <v/>
      </c>
      <c r="CM148" s="76" t="str">
        <f>IF($CI$2="","",'Marks Entry'!EW150)</f>
        <v/>
      </c>
      <c r="CN148" s="76" t="str">
        <f>IF($CI$2="","",'Marks Entry'!EX150)</f>
        <v/>
      </c>
      <c r="CO148" s="76" t="str">
        <f>IF($CI$2="","",'Marks Entry'!EY150)</f>
        <v/>
      </c>
      <c r="CP148" s="76" t="str">
        <f>IF($CI$2="","",'Marks Entry'!EZ150)</f>
        <v/>
      </c>
      <c r="CQ148" s="76" t="str">
        <f>IF($CI$2="","",'Marks Entry'!FA150)</f>
        <v/>
      </c>
      <c r="CR148" s="76" t="str">
        <f>IF($CI$2="","",'Marks Entry'!FB150)</f>
        <v/>
      </c>
      <c r="CS148" s="76" t="str">
        <f>IF($CI$2="","",'Marks Entry'!FC150)</f>
        <v/>
      </c>
      <c r="CT148" s="78" t="str">
        <f>IF($CI$2="","",'Marks Entry'!FD150)</f>
        <v/>
      </c>
      <c r="CU148" s="368">
        <f>'Marks Entry'!BU150</f>
        <v>0</v>
      </c>
      <c r="CV148" s="369">
        <f>'Marks Entry'!BV150</f>
        <v>0</v>
      </c>
      <c r="CW148" s="369">
        <f t="shared" si="72"/>
        <v>0</v>
      </c>
      <c r="CX148" s="102" t="str">
        <f t="shared" si="73"/>
        <v>D</v>
      </c>
      <c r="CY148" s="101">
        <f>'Marks Entry'!BW150</f>
        <v>0</v>
      </c>
      <c r="CZ148" s="102" t="str">
        <f t="shared" si="74"/>
        <v>D</v>
      </c>
      <c r="DA148" s="715"/>
      <c r="DB148" s="47">
        <f t="shared" si="75"/>
        <v>0</v>
      </c>
      <c r="DC148" s="51">
        <f t="shared" si="76"/>
        <v>0</v>
      </c>
      <c r="DD148" s="51">
        <f t="shared" si="77"/>
        <v>0</v>
      </c>
      <c r="DE148" s="52">
        <f t="shared" si="78"/>
        <v>0</v>
      </c>
      <c r="DF148" s="304">
        <f t="shared" si="79"/>
        <v>0</v>
      </c>
      <c r="DG148" s="302">
        <f t="shared" si="80"/>
        <v>0</v>
      </c>
      <c r="DH148" s="302">
        <f t="shared" si="81"/>
        <v>0</v>
      </c>
      <c r="DI148" s="303">
        <f t="shared" si="82"/>
        <v>0</v>
      </c>
      <c r="DJ148" s="47">
        <f t="shared" si="83"/>
        <v>0</v>
      </c>
      <c r="DK148" s="51">
        <f t="shared" si="84"/>
        <v>0</v>
      </c>
      <c r="DL148" s="51">
        <f t="shared" si="85"/>
        <v>0</v>
      </c>
      <c r="DM148" s="52">
        <f t="shared" si="86"/>
        <v>0</v>
      </c>
      <c r="DN148" s="304">
        <f t="shared" si="87"/>
        <v>0</v>
      </c>
      <c r="DO148" s="302">
        <f t="shared" si="88"/>
        <v>0</v>
      </c>
      <c r="DP148" s="302">
        <f t="shared" si="89"/>
        <v>0</v>
      </c>
      <c r="DQ148" s="303">
        <f t="shared" si="90"/>
        <v>0</v>
      </c>
      <c r="DR148" s="47">
        <f t="shared" si="91"/>
        <v>0</v>
      </c>
      <c r="DS148" s="51">
        <f t="shared" si="92"/>
        <v>0</v>
      </c>
      <c r="DT148" s="51">
        <f t="shared" si="93"/>
        <v>0</v>
      </c>
      <c r="DU148" s="354">
        <f t="shared" si="94"/>
        <v>0</v>
      </c>
      <c r="DV148" s="304">
        <f t="shared" si="95"/>
        <v>0</v>
      </c>
      <c r="DW148" s="302">
        <f t="shared" si="96"/>
        <v>0</v>
      </c>
      <c r="DX148" s="302">
        <f t="shared" si="97"/>
        <v>0</v>
      </c>
      <c r="DY148" s="303">
        <f t="shared" si="98"/>
        <v>0</v>
      </c>
      <c r="DZ148" s="47" t="str">
        <f t="shared" si="99"/>
        <v/>
      </c>
      <c r="EA148" s="51" t="str">
        <f t="shared" si="100"/>
        <v/>
      </c>
      <c r="EB148" s="51" t="str">
        <f t="shared" si="101"/>
        <v/>
      </c>
      <c r="EC148" s="52" t="str">
        <f t="shared" si="102"/>
        <v/>
      </c>
      <c r="ED148" s="304">
        <f t="shared" si="103"/>
        <v>0</v>
      </c>
      <c r="EE148" s="306" t="str">
        <f t="shared" si="104"/>
        <v>D</v>
      </c>
      <c r="EF148" s="47">
        <f t="shared" si="105"/>
        <v>0</v>
      </c>
      <c r="EG148" s="48" t="str">
        <f t="shared" si="106"/>
        <v>D</v>
      </c>
      <c r="EH148" s="653"/>
    </row>
    <row r="149" spans="1:138" s="20" customFormat="1" ht="17.25" customHeight="1">
      <c r="A149" s="712"/>
      <c r="B149" s="90">
        <f t="shared" si="107"/>
        <v>0</v>
      </c>
      <c r="C149" s="19">
        <f>'Marks Entry'!D151</f>
        <v>0</v>
      </c>
      <c r="D149" s="19">
        <f>'Marks Entry'!E151</f>
        <v>0</v>
      </c>
      <c r="E149" s="106" t="str">
        <f>'Marks Entry'!F151</f>
        <v/>
      </c>
      <c r="F149" s="19">
        <f>'Marks Entry'!G151</f>
        <v>0</v>
      </c>
      <c r="G149" s="19">
        <f>'Marks Entry'!H151</f>
        <v>0</v>
      </c>
      <c r="H149" s="19">
        <f>'Marks Entry'!I151</f>
        <v>0</v>
      </c>
      <c r="I149" s="19">
        <f>'Marks Entry'!J151</f>
        <v>0</v>
      </c>
      <c r="J149" s="748">
        <f>'Marks Entry'!K151</f>
        <v>0</v>
      </c>
      <c r="K149" s="92" t="str">
        <f>'Marks Entry'!L151</f>
        <v/>
      </c>
      <c r="L149" s="93">
        <f>'Marks Entry'!M151</f>
        <v>0</v>
      </c>
      <c r="M149" s="94" t="str">
        <f>'Marks Entry'!N151</f>
        <v/>
      </c>
      <c r="N149" s="98">
        <f>'Marks Entry'!O151</f>
        <v>0</v>
      </c>
      <c r="O149" s="77">
        <f>'Marks Entry'!BY151</f>
        <v>0</v>
      </c>
      <c r="P149" s="76">
        <f>'Marks Entry'!BZ151</f>
        <v>0</v>
      </c>
      <c r="Q149" s="76">
        <f>'Marks Entry'!CA151</f>
        <v>0</v>
      </c>
      <c r="R149" s="76">
        <f>'Marks Entry'!CB151</f>
        <v>0</v>
      </c>
      <c r="S149" s="76">
        <f>'Marks Entry'!CC151</f>
        <v>0</v>
      </c>
      <c r="T149" s="76">
        <f>'Marks Entry'!CD151</f>
        <v>0</v>
      </c>
      <c r="U149" s="76">
        <f>'Marks Entry'!CE151</f>
        <v>0</v>
      </c>
      <c r="V149" s="76">
        <f>'Marks Entry'!CF151</f>
        <v>0</v>
      </c>
      <c r="W149" s="76">
        <f>'Marks Entry'!CG151</f>
        <v>0</v>
      </c>
      <c r="X149" s="76">
        <f>'Marks Entry'!CH151</f>
        <v>0</v>
      </c>
      <c r="Y149" s="76">
        <f>'Marks Entry'!CI151</f>
        <v>0</v>
      </c>
      <c r="Z149" s="78">
        <f>'Marks Entry'!CJ151</f>
        <v>0</v>
      </c>
      <c r="AA149" s="77">
        <f>'Marks Entry'!CK151</f>
        <v>0</v>
      </c>
      <c r="AB149" s="76">
        <f>'Marks Entry'!CL151</f>
        <v>0</v>
      </c>
      <c r="AC149" s="76">
        <f>'Marks Entry'!CM151</f>
        <v>0</v>
      </c>
      <c r="AD149" s="76">
        <f>'Marks Entry'!CN151</f>
        <v>0</v>
      </c>
      <c r="AE149" s="76">
        <f>'Marks Entry'!CO151</f>
        <v>0</v>
      </c>
      <c r="AF149" s="76">
        <f>'Marks Entry'!CP151</f>
        <v>0</v>
      </c>
      <c r="AG149" s="76">
        <f>'Marks Entry'!CQ151</f>
        <v>0</v>
      </c>
      <c r="AH149" s="76">
        <f>'Marks Entry'!CR151</f>
        <v>0</v>
      </c>
      <c r="AI149" s="76">
        <f>'Marks Entry'!CS151</f>
        <v>0</v>
      </c>
      <c r="AJ149" s="76">
        <f>'Marks Entry'!CT151</f>
        <v>0</v>
      </c>
      <c r="AK149" s="76">
        <f>'Marks Entry'!CU151</f>
        <v>0</v>
      </c>
      <c r="AL149" s="78">
        <f>'Marks Entry'!CV151</f>
        <v>0</v>
      </c>
      <c r="AM149" s="77">
        <f>'Marks Entry'!CW151</f>
        <v>0</v>
      </c>
      <c r="AN149" s="76">
        <f>'Marks Entry'!CX151</f>
        <v>0</v>
      </c>
      <c r="AO149" s="76">
        <f>'Marks Entry'!CY151</f>
        <v>0</v>
      </c>
      <c r="AP149" s="76">
        <f>'Marks Entry'!CZ151</f>
        <v>0</v>
      </c>
      <c r="AQ149" s="76">
        <f>'Marks Entry'!DA151</f>
        <v>0</v>
      </c>
      <c r="AR149" s="76">
        <f>'Marks Entry'!DB151</f>
        <v>0</v>
      </c>
      <c r="AS149" s="76">
        <f>'Marks Entry'!DC151</f>
        <v>0</v>
      </c>
      <c r="AT149" s="76">
        <f>'Marks Entry'!DD151</f>
        <v>0</v>
      </c>
      <c r="AU149" s="76">
        <f>'Marks Entry'!DE151</f>
        <v>0</v>
      </c>
      <c r="AV149" s="76">
        <f>'Marks Entry'!DF151</f>
        <v>0</v>
      </c>
      <c r="AW149" s="76">
        <f>'Marks Entry'!DG151</f>
        <v>0</v>
      </c>
      <c r="AX149" s="78">
        <f>'Marks Entry'!DH151</f>
        <v>0</v>
      </c>
      <c r="AY149" s="77">
        <f>'Marks Entry'!DI151</f>
        <v>0</v>
      </c>
      <c r="AZ149" s="76">
        <f>'Marks Entry'!DJ151</f>
        <v>0</v>
      </c>
      <c r="BA149" s="76">
        <f>'Marks Entry'!DK151</f>
        <v>0</v>
      </c>
      <c r="BB149" s="76">
        <f>'Marks Entry'!DL151</f>
        <v>0</v>
      </c>
      <c r="BC149" s="76">
        <f>'Marks Entry'!DM151</f>
        <v>0</v>
      </c>
      <c r="BD149" s="76">
        <f>'Marks Entry'!DN151</f>
        <v>0</v>
      </c>
      <c r="BE149" s="76">
        <f>'Marks Entry'!DO151</f>
        <v>0</v>
      </c>
      <c r="BF149" s="76">
        <f>'Marks Entry'!DP151</f>
        <v>0</v>
      </c>
      <c r="BG149" s="76">
        <f>'Marks Entry'!DQ151</f>
        <v>0</v>
      </c>
      <c r="BH149" s="76">
        <f>'Marks Entry'!DR151</f>
        <v>0</v>
      </c>
      <c r="BI149" s="76">
        <f>'Marks Entry'!DS151</f>
        <v>0</v>
      </c>
      <c r="BJ149" s="78">
        <f>'Marks Entry'!DT151</f>
        <v>0</v>
      </c>
      <c r="BK149" s="77">
        <f>'Marks Entry'!DU151</f>
        <v>0</v>
      </c>
      <c r="BL149" s="76">
        <f>'Marks Entry'!DV151</f>
        <v>0</v>
      </c>
      <c r="BM149" s="76">
        <f>'Marks Entry'!DW151</f>
        <v>0</v>
      </c>
      <c r="BN149" s="76">
        <f>'Marks Entry'!DX151</f>
        <v>0</v>
      </c>
      <c r="BO149" s="76">
        <f>'Marks Entry'!DY151</f>
        <v>0</v>
      </c>
      <c r="BP149" s="76">
        <f>'Marks Entry'!DZ151</f>
        <v>0</v>
      </c>
      <c r="BQ149" s="76">
        <f>'Marks Entry'!EA151</f>
        <v>0</v>
      </c>
      <c r="BR149" s="76">
        <f>'Marks Entry'!EB151</f>
        <v>0</v>
      </c>
      <c r="BS149" s="76">
        <f>'Marks Entry'!EC151</f>
        <v>0</v>
      </c>
      <c r="BT149" s="76">
        <f>'Marks Entry'!ED151</f>
        <v>0</v>
      </c>
      <c r="BU149" s="76">
        <f>'Marks Entry'!EE151</f>
        <v>0</v>
      </c>
      <c r="BV149" s="78">
        <f>'Marks Entry'!EF151</f>
        <v>0</v>
      </c>
      <c r="BW149" s="77">
        <f>IF($BW$2="","",'Marks Entry'!EG151)</f>
        <v>0</v>
      </c>
      <c r="BX149" s="76">
        <f>IF($BW$2="","",'Marks Entry'!EH151)</f>
        <v>0</v>
      </c>
      <c r="BY149" s="76">
        <f>IF($BW$2="","",'Marks Entry'!EI151)</f>
        <v>0</v>
      </c>
      <c r="BZ149" s="76">
        <f>IF($BW$2="","",'Marks Entry'!EJ151)</f>
        <v>0</v>
      </c>
      <c r="CA149" s="76">
        <f>IF($BW$2="","",'Marks Entry'!EK151)</f>
        <v>0</v>
      </c>
      <c r="CB149" s="76">
        <f>IF($BW$2="","",'Marks Entry'!EL151)</f>
        <v>0</v>
      </c>
      <c r="CC149" s="76">
        <f>IF($BW$2="","",'Marks Entry'!EM151)</f>
        <v>0</v>
      </c>
      <c r="CD149" s="76">
        <f>IF($BW$2="","",'Marks Entry'!EN151)</f>
        <v>0</v>
      </c>
      <c r="CE149" s="76">
        <f>IF($BW$2="","",'Marks Entry'!EO151)</f>
        <v>0</v>
      </c>
      <c r="CF149" s="76">
        <f>IF($BW$2="","",'Marks Entry'!EP151)</f>
        <v>0</v>
      </c>
      <c r="CG149" s="76">
        <f>IF($BW$2="","",'Marks Entry'!EQ151)</f>
        <v>0</v>
      </c>
      <c r="CH149" s="78">
        <f>IF($BW$2="","",'Marks Entry'!ER151)</f>
        <v>0</v>
      </c>
      <c r="CI149" s="77" t="str">
        <f>IF($CI$2="","",'Marks Entry'!ES151)</f>
        <v/>
      </c>
      <c r="CJ149" s="76" t="str">
        <f>IF($CI$2="","",'Marks Entry'!ET151)</f>
        <v/>
      </c>
      <c r="CK149" s="76" t="str">
        <f>IF($CI$2="","",'Marks Entry'!EU151)</f>
        <v/>
      </c>
      <c r="CL149" s="76" t="str">
        <f>IF($CI$2="","",'Marks Entry'!EV151)</f>
        <v/>
      </c>
      <c r="CM149" s="76" t="str">
        <f>IF($CI$2="","",'Marks Entry'!EW151)</f>
        <v/>
      </c>
      <c r="CN149" s="76" t="str">
        <f>IF($CI$2="","",'Marks Entry'!EX151)</f>
        <v/>
      </c>
      <c r="CO149" s="76" t="str">
        <f>IF($CI$2="","",'Marks Entry'!EY151)</f>
        <v/>
      </c>
      <c r="CP149" s="76" t="str">
        <f>IF($CI$2="","",'Marks Entry'!EZ151)</f>
        <v/>
      </c>
      <c r="CQ149" s="76" t="str">
        <f>IF($CI$2="","",'Marks Entry'!FA151)</f>
        <v/>
      </c>
      <c r="CR149" s="76" t="str">
        <f>IF($CI$2="","",'Marks Entry'!FB151)</f>
        <v/>
      </c>
      <c r="CS149" s="76" t="str">
        <f>IF($CI$2="","",'Marks Entry'!FC151)</f>
        <v/>
      </c>
      <c r="CT149" s="78" t="str">
        <f>IF($CI$2="","",'Marks Entry'!FD151)</f>
        <v/>
      </c>
      <c r="CU149" s="368">
        <f>'Marks Entry'!BU151</f>
        <v>0</v>
      </c>
      <c r="CV149" s="369">
        <f>'Marks Entry'!BV151</f>
        <v>0</v>
      </c>
      <c r="CW149" s="369">
        <f t="shared" si="72"/>
        <v>0</v>
      </c>
      <c r="CX149" s="102" t="str">
        <f t="shared" si="73"/>
        <v>D</v>
      </c>
      <c r="CY149" s="101">
        <f>'Marks Entry'!BW151</f>
        <v>0</v>
      </c>
      <c r="CZ149" s="102" t="str">
        <f t="shared" si="74"/>
        <v>D</v>
      </c>
      <c r="DA149" s="715"/>
      <c r="DB149" s="47">
        <f t="shared" si="75"/>
        <v>0</v>
      </c>
      <c r="DC149" s="51">
        <f t="shared" si="76"/>
        <v>0</v>
      </c>
      <c r="DD149" s="51">
        <f t="shared" si="77"/>
        <v>0</v>
      </c>
      <c r="DE149" s="52">
        <f t="shared" si="78"/>
        <v>0</v>
      </c>
      <c r="DF149" s="304">
        <f t="shared" si="79"/>
        <v>0</v>
      </c>
      <c r="DG149" s="302">
        <f t="shared" si="80"/>
        <v>0</v>
      </c>
      <c r="DH149" s="302">
        <f t="shared" si="81"/>
        <v>0</v>
      </c>
      <c r="DI149" s="303">
        <f t="shared" si="82"/>
        <v>0</v>
      </c>
      <c r="DJ149" s="47">
        <f t="shared" si="83"/>
        <v>0</v>
      </c>
      <c r="DK149" s="51">
        <f t="shared" si="84"/>
        <v>0</v>
      </c>
      <c r="DL149" s="51">
        <f t="shared" si="85"/>
        <v>0</v>
      </c>
      <c r="DM149" s="52">
        <f t="shared" si="86"/>
        <v>0</v>
      </c>
      <c r="DN149" s="304">
        <f t="shared" si="87"/>
        <v>0</v>
      </c>
      <c r="DO149" s="302">
        <f t="shared" si="88"/>
        <v>0</v>
      </c>
      <c r="DP149" s="302">
        <f t="shared" si="89"/>
        <v>0</v>
      </c>
      <c r="DQ149" s="303">
        <f t="shared" si="90"/>
        <v>0</v>
      </c>
      <c r="DR149" s="47">
        <f t="shared" si="91"/>
        <v>0</v>
      </c>
      <c r="DS149" s="51">
        <f t="shared" si="92"/>
        <v>0</v>
      </c>
      <c r="DT149" s="51">
        <f t="shared" si="93"/>
        <v>0</v>
      </c>
      <c r="DU149" s="354">
        <f t="shared" si="94"/>
        <v>0</v>
      </c>
      <c r="DV149" s="304">
        <f t="shared" si="95"/>
        <v>0</v>
      </c>
      <c r="DW149" s="302">
        <f t="shared" si="96"/>
        <v>0</v>
      </c>
      <c r="DX149" s="302">
        <f t="shared" si="97"/>
        <v>0</v>
      </c>
      <c r="DY149" s="303">
        <f t="shared" si="98"/>
        <v>0</v>
      </c>
      <c r="DZ149" s="47" t="str">
        <f t="shared" si="99"/>
        <v/>
      </c>
      <c r="EA149" s="51" t="str">
        <f t="shared" si="100"/>
        <v/>
      </c>
      <c r="EB149" s="51" t="str">
        <f t="shared" si="101"/>
        <v/>
      </c>
      <c r="EC149" s="52" t="str">
        <f t="shared" si="102"/>
        <v/>
      </c>
      <c r="ED149" s="304">
        <f t="shared" si="103"/>
        <v>0</v>
      </c>
      <c r="EE149" s="306" t="str">
        <f t="shared" si="104"/>
        <v>D</v>
      </c>
      <c r="EF149" s="47">
        <f t="shared" si="105"/>
        <v>0</v>
      </c>
      <c r="EG149" s="48" t="str">
        <f t="shared" si="106"/>
        <v>D</v>
      </c>
      <c r="EH149" s="653"/>
    </row>
    <row r="150" spans="1:138" s="20" customFormat="1" ht="17.25" customHeight="1">
      <c r="A150" s="712"/>
      <c r="B150" s="90">
        <f t="shared" si="107"/>
        <v>0</v>
      </c>
      <c r="C150" s="19">
        <f>'Marks Entry'!D152</f>
        <v>0</v>
      </c>
      <c r="D150" s="19">
        <f>'Marks Entry'!E152</f>
        <v>0</v>
      </c>
      <c r="E150" s="106" t="str">
        <f>'Marks Entry'!F152</f>
        <v/>
      </c>
      <c r="F150" s="19">
        <f>'Marks Entry'!G152</f>
        <v>0</v>
      </c>
      <c r="G150" s="19">
        <f>'Marks Entry'!H152</f>
        <v>0</v>
      </c>
      <c r="H150" s="19">
        <f>'Marks Entry'!I152</f>
        <v>0</v>
      </c>
      <c r="I150" s="19">
        <f>'Marks Entry'!J152</f>
        <v>0</v>
      </c>
      <c r="J150" s="748">
        <f>'Marks Entry'!K152</f>
        <v>0</v>
      </c>
      <c r="K150" s="92" t="str">
        <f>'Marks Entry'!L152</f>
        <v/>
      </c>
      <c r="L150" s="93">
        <f>'Marks Entry'!M152</f>
        <v>0</v>
      </c>
      <c r="M150" s="94" t="str">
        <f>'Marks Entry'!N152</f>
        <v/>
      </c>
      <c r="N150" s="98">
        <f>'Marks Entry'!O152</f>
        <v>0</v>
      </c>
      <c r="O150" s="77">
        <f>'Marks Entry'!BY152</f>
        <v>0</v>
      </c>
      <c r="P150" s="76">
        <f>'Marks Entry'!BZ152</f>
        <v>0</v>
      </c>
      <c r="Q150" s="76">
        <f>'Marks Entry'!CA152</f>
        <v>0</v>
      </c>
      <c r="R150" s="76">
        <f>'Marks Entry'!CB152</f>
        <v>0</v>
      </c>
      <c r="S150" s="76">
        <f>'Marks Entry'!CC152</f>
        <v>0</v>
      </c>
      <c r="T150" s="76">
        <f>'Marks Entry'!CD152</f>
        <v>0</v>
      </c>
      <c r="U150" s="76">
        <f>'Marks Entry'!CE152</f>
        <v>0</v>
      </c>
      <c r="V150" s="76">
        <f>'Marks Entry'!CF152</f>
        <v>0</v>
      </c>
      <c r="W150" s="76">
        <f>'Marks Entry'!CG152</f>
        <v>0</v>
      </c>
      <c r="X150" s="76">
        <f>'Marks Entry'!CH152</f>
        <v>0</v>
      </c>
      <c r="Y150" s="76">
        <f>'Marks Entry'!CI152</f>
        <v>0</v>
      </c>
      <c r="Z150" s="78">
        <f>'Marks Entry'!CJ152</f>
        <v>0</v>
      </c>
      <c r="AA150" s="77">
        <f>'Marks Entry'!CK152</f>
        <v>0</v>
      </c>
      <c r="AB150" s="76">
        <f>'Marks Entry'!CL152</f>
        <v>0</v>
      </c>
      <c r="AC150" s="76">
        <f>'Marks Entry'!CM152</f>
        <v>0</v>
      </c>
      <c r="AD150" s="76">
        <f>'Marks Entry'!CN152</f>
        <v>0</v>
      </c>
      <c r="AE150" s="76">
        <f>'Marks Entry'!CO152</f>
        <v>0</v>
      </c>
      <c r="AF150" s="76">
        <f>'Marks Entry'!CP152</f>
        <v>0</v>
      </c>
      <c r="AG150" s="76">
        <f>'Marks Entry'!CQ152</f>
        <v>0</v>
      </c>
      <c r="AH150" s="76">
        <f>'Marks Entry'!CR152</f>
        <v>0</v>
      </c>
      <c r="AI150" s="76">
        <f>'Marks Entry'!CS152</f>
        <v>0</v>
      </c>
      <c r="AJ150" s="76">
        <f>'Marks Entry'!CT152</f>
        <v>0</v>
      </c>
      <c r="AK150" s="76">
        <f>'Marks Entry'!CU152</f>
        <v>0</v>
      </c>
      <c r="AL150" s="78">
        <f>'Marks Entry'!CV152</f>
        <v>0</v>
      </c>
      <c r="AM150" s="77">
        <f>'Marks Entry'!CW152</f>
        <v>0</v>
      </c>
      <c r="AN150" s="76">
        <f>'Marks Entry'!CX152</f>
        <v>0</v>
      </c>
      <c r="AO150" s="76">
        <f>'Marks Entry'!CY152</f>
        <v>0</v>
      </c>
      <c r="AP150" s="76">
        <f>'Marks Entry'!CZ152</f>
        <v>0</v>
      </c>
      <c r="AQ150" s="76">
        <f>'Marks Entry'!DA152</f>
        <v>0</v>
      </c>
      <c r="AR150" s="76">
        <f>'Marks Entry'!DB152</f>
        <v>0</v>
      </c>
      <c r="AS150" s="76">
        <f>'Marks Entry'!DC152</f>
        <v>0</v>
      </c>
      <c r="AT150" s="76">
        <f>'Marks Entry'!DD152</f>
        <v>0</v>
      </c>
      <c r="AU150" s="76">
        <f>'Marks Entry'!DE152</f>
        <v>0</v>
      </c>
      <c r="AV150" s="76">
        <f>'Marks Entry'!DF152</f>
        <v>0</v>
      </c>
      <c r="AW150" s="76">
        <f>'Marks Entry'!DG152</f>
        <v>0</v>
      </c>
      <c r="AX150" s="78">
        <f>'Marks Entry'!DH152</f>
        <v>0</v>
      </c>
      <c r="AY150" s="77">
        <f>'Marks Entry'!DI152</f>
        <v>0</v>
      </c>
      <c r="AZ150" s="76">
        <f>'Marks Entry'!DJ152</f>
        <v>0</v>
      </c>
      <c r="BA150" s="76">
        <f>'Marks Entry'!DK152</f>
        <v>0</v>
      </c>
      <c r="BB150" s="76">
        <f>'Marks Entry'!DL152</f>
        <v>0</v>
      </c>
      <c r="BC150" s="76">
        <f>'Marks Entry'!DM152</f>
        <v>0</v>
      </c>
      <c r="BD150" s="76">
        <f>'Marks Entry'!DN152</f>
        <v>0</v>
      </c>
      <c r="BE150" s="76">
        <f>'Marks Entry'!DO152</f>
        <v>0</v>
      </c>
      <c r="BF150" s="76">
        <f>'Marks Entry'!DP152</f>
        <v>0</v>
      </c>
      <c r="BG150" s="76">
        <f>'Marks Entry'!DQ152</f>
        <v>0</v>
      </c>
      <c r="BH150" s="76">
        <f>'Marks Entry'!DR152</f>
        <v>0</v>
      </c>
      <c r="BI150" s="76">
        <f>'Marks Entry'!DS152</f>
        <v>0</v>
      </c>
      <c r="BJ150" s="78">
        <f>'Marks Entry'!DT152</f>
        <v>0</v>
      </c>
      <c r="BK150" s="77">
        <f>'Marks Entry'!DU152</f>
        <v>0</v>
      </c>
      <c r="BL150" s="76">
        <f>'Marks Entry'!DV152</f>
        <v>0</v>
      </c>
      <c r="BM150" s="76">
        <f>'Marks Entry'!DW152</f>
        <v>0</v>
      </c>
      <c r="BN150" s="76">
        <f>'Marks Entry'!DX152</f>
        <v>0</v>
      </c>
      <c r="BO150" s="76">
        <f>'Marks Entry'!DY152</f>
        <v>0</v>
      </c>
      <c r="BP150" s="76">
        <f>'Marks Entry'!DZ152</f>
        <v>0</v>
      </c>
      <c r="BQ150" s="76">
        <f>'Marks Entry'!EA152</f>
        <v>0</v>
      </c>
      <c r="BR150" s="76">
        <f>'Marks Entry'!EB152</f>
        <v>0</v>
      </c>
      <c r="BS150" s="76">
        <f>'Marks Entry'!EC152</f>
        <v>0</v>
      </c>
      <c r="BT150" s="76">
        <f>'Marks Entry'!ED152</f>
        <v>0</v>
      </c>
      <c r="BU150" s="76">
        <f>'Marks Entry'!EE152</f>
        <v>0</v>
      </c>
      <c r="BV150" s="78">
        <f>'Marks Entry'!EF152</f>
        <v>0</v>
      </c>
      <c r="BW150" s="77">
        <f>IF($BW$2="","",'Marks Entry'!EG152)</f>
        <v>0</v>
      </c>
      <c r="BX150" s="76">
        <f>IF($BW$2="","",'Marks Entry'!EH152)</f>
        <v>0</v>
      </c>
      <c r="BY150" s="76">
        <f>IF($BW$2="","",'Marks Entry'!EI152)</f>
        <v>0</v>
      </c>
      <c r="BZ150" s="76">
        <f>IF($BW$2="","",'Marks Entry'!EJ152)</f>
        <v>0</v>
      </c>
      <c r="CA150" s="76">
        <f>IF($BW$2="","",'Marks Entry'!EK152)</f>
        <v>0</v>
      </c>
      <c r="CB150" s="76">
        <f>IF($BW$2="","",'Marks Entry'!EL152)</f>
        <v>0</v>
      </c>
      <c r="CC150" s="76">
        <f>IF($BW$2="","",'Marks Entry'!EM152)</f>
        <v>0</v>
      </c>
      <c r="CD150" s="76">
        <f>IF($BW$2="","",'Marks Entry'!EN152)</f>
        <v>0</v>
      </c>
      <c r="CE150" s="76">
        <f>IF($BW$2="","",'Marks Entry'!EO152)</f>
        <v>0</v>
      </c>
      <c r="CF150" s="76">
        <f>IF($BW$2="","",'Marks Entry'!EP152)</f>
        <v>0</v>
      </c>
      <c r="CG150" s="76">
        <f>IF($BW$2="","",'Marks Entry'!EQ152)</f>
        <v>0</v>
      </c>
      <c r="CH150" s="78">
        <f>IF($BW$2="","",'Marks Entry'!ER152)</f>
        <v>0</v>
      </c>
      <c r="CI150" s="77" t="str">
        <f>IF($CI$2="","",'Marks Entry'!ES152)</f>
        <v/>
      </c>
      <c r="CJ150" s="76" t="str">
        <f>IF($CI$2="","",'Marks Entry'!ET152)</f>
        <v/>
      </c>
      <c r="CK150" s="76" t="str">
        <f>IF($CI$2="","",'Marks Entry'!EU152)</f>
        <v/>
      </c>
      <c r="CL150" s="76" t="str">
        <f>IF($CI$2="","",'Marks Entry'!EV152)</f>
        <v/>
      </c>
      <c r="CM150" s="76" t="str">
        <f>IF($CI$2="","",'Marks Entry'!EW152)</f>
        <v/>
      </c>
      <c r="CN150" s="76" t="str">
        <f>IF($CI$2="","",'Marks Entry'!EX152)</f>
        <v/>
      </c>
      <c r="CO150" s="76" t="str">
        <f>IF($CI$2="","",'Marks Entry'!EY152)</f>
        <v/>
      </c>
      <c r="CP150" s="76" t="str">
        <f>IF($CI$2="","",'Marks Entry'!EZ152)</f>
        <v/>
      </c>
      <c r="CQ150" s="76" t="str">
        <f>IF($CI$2="","",'Marks Entry'!FA152)</f>
        <v/>
      </c>
      <c r="CR150" s="76" t="str">
        <f>IF($CI$2="","",'Marks Entry'!FB152)</f>
        <v/>
      </c>
      <c r="CS150" s="76" t="str">
        <f>IF($CI$2="","",'Marks Entry'!FC152)</f>
        <v/>
      </c>
      <c r="CT150" s="78" t="str">
        <f>IF($CI$2="","",'Marks Entry'!FD152)</f>
        <v/>
      </c>
      <c r="CU150" s="368">
        <f>'Marks Entry'!BU152</f>
        <v>0</v>
      </c>
      <c r="CV150" s="369">
        <f>'Marks Entry'!BV152</f>
        <v>0</v>
      </c>
      <c r="CW150" s="369">
        <f t="shared" si="72"/>
        <v>0</v>
      </c>
      <c r="CX150" s="102" t="str">
        <f t="shared" si="73"/>
        <v>D</v>
      </c>
      <c r="CY150" s="101">
        <f>'Marks Entry'!BW152</f>
        <v>0</v>
      </c>
      <c r="CZ150" s="102" t="str">
        <f t="shared" si="74"/>
        <v>D</v>
      </c>
      <c r="DA150" s="715"/>
      <c r="DB150" s="47">
        <f t="shared" si="75"/>
        <v>0</v>
      </c>
      <c r="DC150" s="51">
        <f t="shared" si="76"/>
        <v>0</v>
      </c>
      <c r="DD150" s="51">
        <f t="shared" si="77"/>
        <v>0</v>
      </c>
      <c r="DE150" s="52">
        <f t="shared" si="78"/>
        <v>0</v>
      </c>
      <c r="DF150" s="304">
        <f t="shared" si="79"/>
        <v>0</v>
      </c>
      <c r="DG150" s="302">
        <f t="shared" si="80"/>
        <v>0</v>
      </c>
      <c r="DH150" s="302">
        <f t="shared" si="81"/>
        <v>0</v>
      </c>
      <c r="DI150" s="303">
        <f t="shared" si="82"/>
        <v>0</v>
      </c>
      <c r="DJ150" s="47">
        <f t="shared" si="83"/>
        <v>0</v>
      </c>
      <c r="DK150" s="51">
        <f t="shared" si="84"/>
        <v>0</v>
      </c>
      <c r="DL150" s="51">
        <f t="shared" si="85"/>
        <v>0</v>
      </c>
      <c r="DM150" s="52">
        <f t="shared" si="86"/>
        <v>0</v>
      </c>
      <c r="DN150" s="304">
        <f t="shared" si="87"/>
        <v>0</v>
      </c>
      <c r="DO150" s="302">
        <f t="shared" si="88"/>
        <v>0</v>
      </c>
      <c r="DP150" s="302">
        <f t="shared" si="89"/>
        <v>0</v>
      </c>
      <c r="DQ150" s="303">
        <f t="shared" si="90"/>
        <v>0</v>
      </c>
      <c r="DR150" s="47">
        <f t="shared" si="91"/>
        <v>0</v>
      </c>
      <c r="DS150" s="51">
        <f t="shared" si="92"/>
        <v>0</v>
      </c>
      <c r="DT150" s="51">
        <f t="shared" si="93"/>
        <v>0</v>
      </c>
      <c r="DU150" s="354">
        <f t="shared" si="94"/>
        <v>0</v>
      </c>
      <c r="DV150" s="304">
        <f t="shared" si="95"/>
        <v>0</v>
      </c>
      <c r="DW150" s="302">
        <f t="shared" si="96"/>
        <v>0</v>
      </c>
      <c r="DX150" s="302">
        <f t="shared" si="97"/>
        <v>0</v>
      </c>
      <c r="DY150" s="303">
        <f t="shared" si="98"/>
        <v>0</v>
      </c>
      <c r="DZ150" s="47" t="str">
        <f t="shared" si="99"/>
        <v/>
      </c>
      <c r="EA150" s="51" t="str">
        <f t="shared" si="100"/>
        <v/>
      </c>
      <c r="EB150" s="51" t="str">
        <f t="shared" si="101"/>
        <v/>
      </c>
      <c r="EC150" s="52" t="str">
        <f t="shared" si="102"/>
        <v/>
      </c>
      <c r="ED150" s="304">
        <f t="shared" si="103"/>
        <v>0</v>
      </c>
      <c r="EE150" s="306" t="str">
        <f t="shared" si="104"/>
        <v>D</v>
      </c>
      <c r="EF150" s="47">
        <f t="shared" si="105"/>
        <v>0</v>
      </c>
      <c r="EG150" s="48" t="str">
        <f t="shared" si="106"/>
        <v>D</v>
      </c>
      <c r="EH150" s="653"/>
    </row>
    <row r="151" spans="1:138" s="20" customFormat="1" ht="17.25" customHeight="1">
      <c r="A151" s="712"/>
      <c r="B151" s="90">
        <f t="shared" si="107"/>
        <v>0</v>
      </c>
      <c r="C151" s="19">
        <f>'Marks Entry'!D153</f>
        <v>0</v>
      </c>
      <c r="D151" s="19">
        <f>'Marks Entry'!E153</f>
        <v>0</v>
      </c>
      <c r="E151" s="106" t="str">
        <f>'Marks Entry'!F153</f>
        <v/>
      </c>
      <c r="F151" s="19">
        <f>'Marks Entry'!G153</f>
        <v>0</v>
      </c>
      <c r="G151" s="19">
        <f>'Marks Entry'!H153</f>
        <v>0</v>
      </c>
      <c r="H151" s="19">
        <f>'Marks Entry'!I153</f>
        <v>0</v>
      </c>
      <c r="I151" s="19">
        <f>'Marks Entry'!J153</f>
        <v>0</v>
      </c>
      <c r="J151" s="748">
        <f>'Marks Entry'!K153</f>
        <v>0</v>
      </c>
      <c r="K151" s="92" t="str">
        <f>'Marks Entry'!L153</f>
        <v/>
      </c>
      <c r="L151" s="93">
        <f>'Marks Entry'!M153</f>
        <v>0</v>
      </c>
      <c r="M151" s="94" t="str">
        <f>'Marks Entry'!N153</f>
        <v/>
      </c>
      <c r="N151" s="98">
        <f>'Marks Entry'!O153</f>
        <v>0</v>
      </c>
      <c r="O151" s="77">
        <f>'Marks Entry'!BY153</f>
        <v>0</v>
      </c>
      <c r="P151" s="76">
        <f>'Marks Entry'!BZ153</f>
        <v>0</v>
      </c>
      <c r="Q151" s="76">
        <f>'Marks Entry'!CA153</f>
        <v>0</v>
      </c>
      <c r="R151" s="76">
        <f>'Marks Entry'!CB153</f>
        <v>0</v>
      </c>
      <c r="S151" s="76">
        <f>'Marks Entry'!CC153</f>
        <v>0</v>
      </c>
      <c r="T151" s="76">
        <f>'Marks Entry'!CD153</f>
        <v>0</v>
      </c>
      <c r="U151" s="76">
        <f>'Marks Entry'!CE153</f>
        <v>0</v>
      </c>
      <c r="V151" s="76">
        <f>'Marks Entry'!CF153</f>
        <v>0</v>
      </c>
      <c r="W151" s="76">
        <f>'Marks Entry'!CG153</f>
        <v>0</v>
      </c>
      <c r="X151" s="76">
        <f>'Marks Entry'!CH153</f>
        <v>0</v>
      </c>
      <c r="Y151" s="76">
        <f>'Marks Entry'!CI153</f>
        <v>0</v>
      </c>
      <c r="Z151" s="78">
        <f>'Marks Entry'!CJ153</f>
        <v>0</v>
      </c>
      <c r="AA151" s="77">
        <f>'Marks Entry'!CK153</f>
        <v>0</v>
      </c>
      <c r="AB151" s="76">
        <f>'Marks Entry'!CL153</f>
        <v>0</v>
      </c>
      <c r="AC151" s="76">
        <f>'Marks Entry'!CM153</f>
        <v>0</v>
      </c>
      <c r="AD151" s="76">
        <f>'Marks Entry'!CN153</f>
        <v>0</v>
      </c>
      <c r="AE151" s="76">
        <f>'Marks Entry'!CO153</f>
        <v>0</v>
      </c>
      <c r="AF151" s="76">
        <f>'Marks Entry'!CP153</f>
        <v>0</v>
      </c>
      <c r="AG151" s="76">
        <f>'Marks Entry'!CQ153</f>
        <v>0</v>
      </c>
      <c r="AH151" s="76">
        <f>'Marks Entry'!CR153</f>
        <v>0</v>
      </c>
      <c r="AI151" s="76">
        <f>'Marks Entry'!CS153</f>
        <v>0</v>
      </c>
      <c r="AJ151" s="76">
        <f>'Marks Entry'!CT153</f>
        <v>0</v>
      </c>
      <c r="AK151" s="76">
        <f>'Marks Entry'!CU153</f>
        <v>0</v>
      </c>
      <c r="AL151" s="78">
        <f>'Marks Entry'!CV153</f>
        <v>0</v>
      </c>
      <c r="AM151" s="77">
        <f>'Marks Entry'!CW153</f>
        <v>0</v>
      </c>
      <c r="AN151" s="76">
        <f>'Marks Entry'!CX153</f>
        <v>0</v>
      </c>
      <c r="AO151" s="76">
        <f>'Marks Entry'!CY153</f>
        <v>0</v>
      </c>
      <c r="AP151" s="76">
        <f>'Marks Entry'!CZ153</f>
        <v>0</v>
      </c>
      <c r="AQ151" s="76">
        <f>'Marks Entry'!DA153</f>
        <v>0</v>
      </c>
      <c r="AR151" s="76">
        <f>'Marks Entry'!DB153</f>
        <v>0</v>
      </c>
      <c r="AS151" s="76">
        <f>'Marks Entry'!DC153</f>
        <v>0</v>
      </c>
      <c r="AT151" s="76">
        <f>'Marks Entry'!DD153</f>
        <v>0</v>
      </c>
      <c r="AU151" s="76">
        <f>'Marks Entry'!DE153</f>
        <v>0</v>
      </c>
      <c r="AV151" s="76">
        <f>'Marks Entry'!DF153</f>
        <v>0</v>
      </c>
      <c r="AW151" s="76">
        <f>'Marks Entry'!DG153</f>
        <v>0</v>
      </c>
      <c r="AX151" s="78">
        <f>'Marks Entry'!DH153</f>
        <v>0</v>
      </c>
      <c r="AY151" s="77">
        <f>'Marks Entry'!DI153</f>
        <v>0</v>
      </c>
      <c r="AZ151" s="76">
        <f>'Marks Entry'!DJ153</f>
        <v>0</v>
      </c>
      <c r="BA151" s="76">
        <f>'Marks Entry'!DK153</f>
        <v>0</v>
      </c>
      <c r="BB151" s="76">
        <f>'Marks Entry'!DL153</f>
        <v>0</v>
      </c>
      <c r="BC151" s="76">
        <f>'Marks Entry'!DM153</f>
        <v>0</v>
      </c>
      <c r="BD151" s="76">
        <f>'Marks Entry'!DN153</f>
        <v>0</v>
      </c>
      <c r="BE151" s="76">
        <f>'Marks Entry'!DO153</f>
        <v>0</v>
      </c>
      <c r="BF151" s="76">
        <f>'Marks Entry'!DP153</f>
        <v>0</v>
      </c>
      <c r="BG151" s="76">
        <f>'Marks Entry'!DQ153</f>
        <v>0</v>
      </c>
      <c r="BH151" s="76">
        <f>'Marks Entry'!DR153</f>
        <v>0</v>
      </c>
      <c r="BI151" s="76">
        <f>'Marks Entry'!DS153</f>
        <v>0</v>
      </c>
      <c r="BJ151" s="78">
        <f>'Marks Entry'!DT153</f>
        <v>0</v>
      </c>
      <c r="BK151" s="77">
        <f>'Marks Entry'!DU153</f>
        <v>0</v>
      </c>
      <c r="BL151" s="76">
        <f>'Marks Entry'!DV153</f>
        <v>0</v>
      </c>
      <c r="BM151" s="76">
        <f>'Marks Entry'!DW153</f>
        <v>0</v>
      </c>
      <c r="BN151" s="76">
        <f>'Marks Entry'!DX153</f>
        <v>0</v>
      </c>
      <c r="BO151" s="76">
        <f>'Marks Entry'!DY153</f>
        <v>0</v>
      </c>
      <c r="BP151" s="76">
        <f>'Marks Entry'!DZ153</f>
        <v>0</v>
      </c>
      <c r="BQ151" s="76">
        <f>'Marks Entry'!EA153</f>
        <v>0</v>
      </c>
      <c r="BR151" s="76">
        <f>'Marks Entry'!EB153</f>
        <v>0</v>
      </c>
      <c r="BS151" s="76">
        <f>'Marks Entry'!EC153</f>
        <v>0</v>
      </c>
      <c r="BT151" s="76">
        <f>'Marks Entry'!ED153</f>
        <v>0</v>
      </c>
      <c r="BU151" s="76">
        <f>'Marks Entry'!EE153</f>
        <v>0</v>
      </c>
      <c r="BV151" s="78">
        <f>'Marks Entry'!EF153</f>
        <v>0</v>
      </c>
      <c r="BW151" s="77">
        <f>IF($BW$2="","",'Marks Entry'!EG153)</f>
        <v>0</v>
      </c>
      <c r="BX151" s="76">
        <f>IF($BW$2="","",'Marks Entry'!EH153)</f>
        <v>0</v>
      </c>
      <c r="BY151" s="76">
        <f>IF($BW$2="","",'Marks Entry'!EI153)</f>
        <v>0</v>
      </c>
      <c r="BZ151" s="76">
        <f>IF($BW$2="","",'Marks Entry'!EJ153)</f>
        <v>0</v>
      </c>
      <c r="CA151" s="76">
        <f>IF($BW$2="","",'Marks Entry'!EK153)</f>
        <v>0</v>
      </c>
      <c r="CB151" s="76">
        <f>IF($BW$2="","",'Marks Entry'!EL153)</f>
        <v>0</v>
      </c>
      <c r="CC151" s="76">
        <f>IF($BW$2="","",'Marks Entry'!EM153)</f>
        <v>0</v>
      </c>
      <c r="CD151" s="76">
        <f>IF($BW$2="","",'Marks Entry'!EN153)</f>
        <v>0</v>
      </c>
      <c r="CE151" s="76">
        <f>IF($BW$2="","",'Marks Entry'!EO153)</f>
        <v>0</v>
      </c>
      <c r="CF151" s="76">
        <f>IF($BW$2="","",'Marks Entry'!EP153)</f>
        <v>0</v>
      </c>
      <c r="CG151" s="76">
        <f>IF($BW$2="","",'Marks Entry'!EQ153)</f>
        <v>0</v>
      </c>
      <c r="CH151" s="78">
        <f>IF($BW$2="","",'Marks Entry'!ER153)</f>
        <v>0</v>
      </c>
      <c r="CI151" s="77" t="str">
        <f>IF($CI$2="","",'Marks Entry'!ES153)</f>
        <v/>
      </c>
      <c r="CJ151" s="76" t="str">
        <f>IF($CI$2="","",'Marks Entry'!ET153)</f>
        <v/>
      </c>
      <c r="CK151" s="76" t="str">
        <f>IF($CI$2="","",'Marks Entry'!EU153)</f>
        <v/>
      </c>
      <c r="CL151" s="76" t="str">
        <f>IF($CI$2="","",'Marks Entry'!EV153)</f>
        <v/>
      </c>
      <c r="CM151" s="76" t="str">
        <f>IF($CI$2="","",'Marks Entry'!EW153)</f>
        <v/>
      </c>
      <c r="CN151" s="76" t="str">
        <f>IF($CI$2="","",'Marks Entry'!EX153)</f>
        <v/>
      </c>
      <c r="CO151" s="76" t="str">
        <f>IF($CI$2="","",'Marks Entry'!EY153)</f>
        <v/>
      </c>
      <c r="CP151" s="76" t="str">
        <f>IF($CI$2="","",'Marks Entry'!EZ153)</f>
        <v/>
      </c>
      <c r="CQ151" s="76" t="str">
        <f>IF($CI$2="","",'Marks Entry'!FA153)</f>
        <v/>
      </c>
      <c r="CR151" s="76" t="str">
        <f>IF($CI$2="","",'Marks Entry'!FB153)</f>
        <v/>
      </c>
      <c r="CS151" s="76" t="str">
        <f>IF($CI$2="","",'Marks Entry'!FC153)</f>
        <v/>
      </c>
      <c r="CT151" s="78" t="str">
        <f>IF($CI$2="","",'Marks Entry'!FD153)</f>
        <v/>
      </c>
      <c r="CU151" s="368">
        <f>'Marks Entry'!BU153</f>
        <v>0</v>
      </c>
      <c r="CV151" s="369">
        <f>'Marks Entry'!BV153</f>
        <v>0</v>
      </c>
      <c r="CW151" s="369">
        <f t="shared" si="72"/>
        <v>0</v>
      </c>
      <c r="CX151" s="102" t="str">
        <f t="shared" si="73"/>
        <v>D</v>
      </c>
      <c r="CY151" s="101">
        <f>'Marks Entry'!BW153</f>
        <v>0</v>
      </c>
      <c r="CZ151" s="102" t="str">
        <f t="shared" si="74"/>
        <v>D</v>
      </c>
      <c r="DA151" s="715"/>
      <c r="DB151" s="47">
        <f t="shared" si="75"/>
        <v>0</v>
      </c>
      <c r="DC151" s="51">
        <f t="shared" si="76"/>
        <v>0</v>
      </c>
      <c r="DD151" s="51">
        <f t="shared" si="77"/>
        <v>0</v>
      </c>
      <c r="DE151" s="52">
        <f t="shared" si="78"/>
        <v>0</v>
      </c>
      <c r="DF151" s="304">
        <f t="shared" si="79"/>
        <v>0</v>
      </c>
      <c r="DG151" s="302">
        <f t="shared" si="80"/>
        <v>0</v>
      </c>
      <c r="DH151" s="302">
        <f t="shared" si="81"/>
        <v>0</v>
      </c>
      <c r="DI151" s="303">
        <f t="shared" si="82"/>
        <v>0</v>
      </c>
      <c r="DJ151" s="47">
        <f t="shared" si="83"/>
        <v>0</v>
      </c>
      <c r="DK151" s="51">
        <f t="shared" si="84"/>
        <v>0</v>
      </c>
      <c r="DL151" s="51">
        <f t="shared" si="85"/>
        <v>0</v>
      </c>
      <c r="DM151" s="52">
        <f t="shared" si="86"/>
        <v>0</v>
      </c>
      <c r="DN151" s="304">
        <f t="shared" si="87"/>
        <v>0</v>
      </c>
      <c r="DO151" s="302">
        <f t="shared" si="88"/>
        <v>0</v>
      </c>
      <c r="DP151" s="302">
        <f t="shared" si="89"/>
        <v>0</v>
      </c>
      <c r="DQ151" s="303">
        <f t="shared" si="90"/>
        <v>0</v>
      </c>
      <c r="DR151" s="47">
        <f t="shared" si="91"/>
        <v>0</v>
      </c>
      <c r="DS151" s="51">
        <f t="shared" si="92"/>
        <v>0</v>
      </c>
      <c r="DT151" s="51">
        <f t="shared" si="93"/>
        <v>0</v>
      </c>
      <c r="DU151" s="354">
        <f t="shared" si="94"/>
        <v>0</v>
      </c>
      <c r="DV151" s="304">
        <f t="shared" si="95"/>
        <v>0</v>
      </c>
      <c r="DW151" s="302">
        <f t="shared" si="96"/>
        <v>0</v>
      </c>
      <c r="DX151" s="302">
        <f t="shared" si="97"/>
        <v>0</v>
      </c>
      <c r="DY151" s="303">
        <f t="shared" si="98"/>
        <v>0</v>
      </c>
      <c r="DZ151" s="47" t="str">
        <f t="shared" si="99"/>
        <v/>
      </c>
      <c r="EA151" s="51" t="str">
        <f t="shared" si="100"/>
        <v/>
      </c>
      <c r="EB151" s="51" t="str">
        <f t="shared" si="101"/>
        <v/>
      </c>
      <c r="EC151" s="52" t="str">
        <f t="shared" si="102"/>
        <v/>
      </c>
      <c r="ED151" s="304">
        <f t="shared" si="103"/>
        <v>0</v>
      </c>
      <c r="EE151" s="306" t="str">
        <f t="shared" si="104"/>
        <v>D</v>
      </c>
      <c r="EF151" s="47">
        <f t="shared" si="105"/>
        <v>0</v>
      </c>
      <c r="EG151" s="48" t="str">
        <f t="shared" si="106"/>
        <v>D</v>
      </c>
      <c r="EH151" s="653"/>
    </row>
    <row r="152" spans="1:138" s="20" customFormat="1" ht="17.25" customHeight="1">
      <c r="A152" s="712"/>
      <c r="B152" s="90">
        <f t="shared" si="107"/>
        <v>0</v>
      </c>
      <c r="C152" s="19">
        <f>'Marks Entry'!D154</f>
        <v>0</v>
      </c>
      <c r="D152" s="19">
        <f>'Marks Entry'!E154</f>
        <v>0</v>
      </c>
      <c r="E152" s="106" t="str">
        <f>'Marks Entry'!F154</f>
        <v/>
      </c>
      <c r="F152" s="19">
        <f>'Marks Entry'!G154</f>
        <v>0</v>
      </c>
      <c r="G152" s="19">
        <f>'Marks Entry'!H154</f>
        <v>0</v>
      </c>
      <c r="H152" s="19">
        <f>'Marks Entry'!I154</f>
        <v>0</v>
      </c>
      <c r="I152" s="19">
        <f>'Marks Entry'!J154</f>
        <v>0</v>
      </c>
      <c r="J152" s="748">
        <f>'Marks Entry'!K154</f>
        <v>0</v>
      </c>
      <c r="K152" s="92" t="str">
        <f>'Marks Entry'!L154</f>
        <v/>
      </c>
      <c r="L152" s="93">
        <f>'Marks Entry'!M154</f>
        <v>0</v>
      </c>
      <c r="M152" s="94" t="str">
        <f>'Marks Entry'!N154</f>
        <v/>
      </c>
      <c r="N152" s="98">
        <f>'Marks Entry'!O154</f>
        <v>0</v>
      </c>
      <c r="O152" s="77">
        <f>'Marks Entry'!BY154</f>
        <v>0</v>
      </c>
      <c r="P152" s="76">
        <f>'Marks Entry'!BZ154</f>
        <v>0</v>
      </c>
      <c r="Q152" s="76">
        <f>'Marks Entry'!CA154</f>
        <v>0</v>
      </c>
      <c r="R152" s="76">
        <f>'Marks Entry'!CB154</f>
        <v>0</v>
      </c>
      <c r="S152" s="76">
        <f>'Marks Entry'!CC154</f>
        <v>0</v>
      </c>
      <c r="T152" s="76">
        <f>'Marks Entry'!CD154</f>
        <v>0</v>
      </c>
      <c r="U152" s="76">
        <f>'Marks Entry'!CE154</f>
        <v>0</v>
      </c>
      <c r="V152" s="76">
        <f>'Marks Entry'!CF154</f>
        <v>0</v>
      </c>
      <c r="W152" s="76">
        <f>'Marks Entry'!CG154</f>
        <v>0</v>
      </c>
      <c r="X152" s="76">
        <f>'Marks Entry'!CH154</f>
        <v>0</v>
      </c>
      <c r="Y152" s="76">
        <f>'Marks Entry'!CI154</f>
        <v>0</v>
      </c>
      <c r="Z152" s="78">
        <f>'Marks Entry'!CJ154</f>
        <v>0</v>
      </c>
      <c r="AA152" s="77">
        <f>'Marks Entry'!CK154</f>
        <v>0</v>
      </c>
      <c r="AB152" s="76">
        <f>'Marks Entry'!CL154</f>
        <v>0</v>
      </c>
      <c r="AC152" s="76">
        <f>'Marks Entry'!CM154</f>
        <v>0</v>
      </c>
      <c r="AD152" s="76">
        <f>'Marks Entry'!CN154</f>
        <v>0</v>
      </c>
      <c r="AE152" s="76">
        <f>'Marks Entry'!CO154</f>
        <v>0</v>
      </c>
      <c r="AF152" s="76">
        <f>'Marks Entry'!CP154</f>
        <v>0</v>
      </c>
      <c r="AG152" s="76">
        <f>'Marks Entry'!CQ154</f>
        <v>0</v>
      </c>
      <c r="AH152" s="76">
        <f>'Marks Entry'!CR154</f>
        <v>0</v>
      </c>
      <c r="AI152" s="76">
        <f>'Marks Entry'!CS154</f>
        <v>0</v>
      </c>
      <c r="AJ152" s="76">
        <f>'Marks Entry'!CT154</f>
        <v>0</v>
      </c>
      <c r="AK152" s="76">
        <f>'Marks Entry'!CU154</f>
        <v>0</v>
      </c>
      <c r="AL152" s="78">
        <f>'Marks Entry'!CV154</f>
        <v>0</v>
      </c>
      <c r="AM152" s="77">
        <f>'Marks Entry'!CW154</f>
        <v>0</v>
      </c>
      <c r="AN152" s="76">
        <f>'Marks Entry'!CX154</f>
        <v>0</v>
      </c>
      <c r="AO152" s="76">
        <f>'Marks Entry'!CY154</f>
        <v>0</v>
      </c>
      <c r="AP152" s="76">
        <f>'Marks Entry'!CZ154</f>
        <v>0</v>
      </c>
      <c r="AQ152" s="76">
        <f>'Marks Entry'!DA154</f>
        <v>0</v>
      </c>
      <c r="AR152" s="76">
        <f>'Marks Entry'!DB154</f>
        <v>0</v>
      </c>
      <c r="AS152" s="76">
        <f>'Marks Entry'!DC154</f>
        <v>0</v>
      </c>
      <c r="AT152" s="76">
        <f>'Marks Entry'!DD154</f>
        <v>0</v>
      </c>
      <c r="AU152" s="76">
        <f>'Marks Entry'!DE154</f>
        <v>0</v>
      </c>
      <c r="AV152" s="76">
        <f>'Marks Entry'!DF154</f>
        <v>0</v>
      </c>
      <c r="AW152" s="76">
        <f>'Marks Entry'!DG154</f>
        <v>0</v>
      </c>
      <c r="AX152" s="78">
        <f>'Marks Entry'!DH154</f>
        <v>0</v>
      </c>
      <c r="AY152" s="77">
        <f>'Marks Entry'!DI154</f>
        <v>0</v>
      </c>
      <c r="AZ152" s="76">
        <f>'Marks Entry'!DJ154</f>
        <v>0</v>
      </c>
      <c r="BA152" s="76">
        <f>'Marks Entry'!DK154</f>
        <v>0</v>
      </c>
      <c r="BB152" s="76">
        <f>'Marks Entry'!DL154</f>
        <v>0</v>
      </c>
      <c r="BC152" s="76">
        <f>'Marks Entry'!DM154</f>
        <v>0</v>
      </c>
      <c r="BD152" s="76">
        <f>'Marks Entry'!DN154</f>
        <v>0</v>
      </c>
      <c r="BE152" s="76">
        <f>'Marks Entry'!DO154</f>
        <v>0</v>
      </c>
      <c r="BF152" s="76">
        <f>'Marks Entry'!DP154</f>
        <v>0</v>
      </c>
      <c r="BG152" s="76">
        <f>'Marks Entry'!DQ154</f>
        <v>0</v>
      </c>
      <c r="BH152" s="76">
        <f>'Marks Entry'!DR154</f>
        <v>0</v>
      </c>
      <c r="BI152" s="76">
        <f>'Marks Entry'!DS154</f>
        <v>0</v>
      </c>
      <c r="BJ152" s="78">
        <f>'Marks Entry'!DT154</f>
        <v>0</v>
      </c>
      <c r="BK152" s="77">
        <f>'Marks Entry'!DU154</f>
        <v>0</v>
      </c>
      <c r="BL152" s="76">
        <f>'Marks Entry'!DV154</f>
        <v>0</v>
      </c>
      <c r="BM152" s="76">
        <f>'Marks Entry'!DW154</f>
        <v>0</v>
      </c>
      <c r="BN152" s="76">
        <f>'Marks Entry'!DX154</f>
        <v>0</v>
      </c>
      <c r="BO152" s="76">
        <f>'Marks Entry'!DY154</f>
        <v>0</v>
      </c>
      <c r="BP152" s="76">
        <f>'Marks Entry'!DZ154</f>
        <v>0</v>
      </c>
      <c r="BQ152" s="76">
        <f>'Marks Entry'!EA154</f>
        <v>0</v>
      </c>
      <c r="BR152" s="76">
        <f>'Marks Entry'!EB154</f>
        <v>0</v>
      </c>
      <c r="BS152" s="76">
        <f>'Marks Entry'!EC154</f>
        <v>0</v>
      </c>
      <c r="BT152" s="76">
        <f>'Marks Entry'!ED154</f>
        <v>0</v>
      </c>
      <c r="BU152" s="76">
        <f>'Marks Entry'!EE154</f>
        <v>0</v>
      </c>
      <c r="BV152" s="78">
        <f>'Marks Entry'!EF154</f>
        <v>0</v>
      </c>
      <c r="BW152" s="77">
        <f>IF($BW$2="","",'Marks Entry'!EG154)</f>
        <v>0</v>
      </c>
      <c r="BX152" s="76">
        <f>IF($BW$2="","",'Marks Entry'!EH154)</f>
        <v>0</v>
      </c>
      <c r="BY152" s="76">
        <f>IF($BW$2="","",'Marks Entry'!EI154)</f>
        <v>0</v>
      </c>
      <c r="BZ152" s="76">
        <f>IF($BW$2="","",'Marks Entry'!EJ154)</f>
        <v>0</v>
      </c>
      <c r="CA152" s="76">
        <f>IF($BW$2="","",'Marks Entry'!EK154)</f>
        <v>0</v>
      </c>
      <c r="CB152" s="76">
        <f>IF($BW$2="","",'Marks Entry'!EL154)</f>
        <v>0</v>
      </c>
      <c r="CC152" s="76">
        <f>IF($BW$2="","",'Marks Entry'!EM154)</f>
        <v>0</v>
      </c>
      <c r="CD152" s="76">
        <f>IF($BW$2="","",'Marks Entry'!EN154)</f>
        <v>0</v>
      </c>
      <c r="CE152" s="76">
        <f>IF($BW$2="","",'Marks Entry'!EO154)</f>
        <v>0</v>
      </c>
      <c r="CF152" s="76">
        <f>IF($BW$2="","",'Marks Entry'!EP154)</f>
        <v>0</v>
      </c>
      <c r="CG152" s="76">
        <f>IF($BW$2="","",'Marks Entry'!EQ154)</f>
        <v>0</v>
      </c>
      <c r="CH152" s="78">
        <f>IF($BW$2="","",'Marks Entry'!ER154)</f>
        <v>0</v>
      </c>
      <c r="CI152" s="77" t="str">
        <f>IF($CI$2="","",'Marks Entry'!ES154)</f>
        <v/>
      </c>
      <c r="CJ152" s="76" t="str">
        <f>IF($CI$2="","",'Marks Entry'!ET154)</f>
        <v/>
      </c>
      <c r="CK152" s="76" t="str">
        <f>IF($CI$2="","",'Marks Entry'!EU154)</f>
        <v/>
      </c>
      <c r="CL152" s="76" t="str">
        <f>IF($CI$2="","",'Marks Entry'!EV154)</f>
        <v/>
      </c>
      <c r="CM152" s="76" t="str">
        <f>IF($CI$2="","",'Marks Entry'!EW154)</f>
        <v/>
      </c>
      <c r="CN152" s="76" t="str">
        <f>IF($CI$2="","",'Marks Entry'!EX154)</f>
        <v/>
      </c>
      <c r="CO152" s="76" t="str">
        <f>IF($CI$2="","",'Marks Entry'!EY154)</f>
        <v/>
      </c>
      <c r="CP152" s="76" t="str">
        <f>IF($CI$2="","",'Marks Entry'!EZ154)</f>
        <v/>
      </c>
      <c r="CQ152" s="76" t="str">
        <f>IF($CI$2="","",'Marks Entry'!FA154)</f>
        <v/>
      </c>
      <c r="CR152" s="76" t="str">
        <f>IF($CI$2="","",'Marks Entry'!FB154)</f>
        <v/>
      </c>
      <c r="CS152" s="76" t="str">
        <f>IF($CI$2="","",'Marks Entry'!FC154)</f>
        <v/>
      </c>
      <c r="CT152" s="78" t="str">
        <f>IF($CI$2="","",'Marks Entry'!FD154)</f>
        <v/>
      </c>
      <c r="CU152" s="368">
        <f>'Marks Entry'!BU154</f>
        <v>0</v>
      </c>
      <c r="CV152" s="369">
        <f>'Marks Entry'!BV154</f>
        <v>0</v>
      </c>
      <c r="CW152" s="369">
        <f t="shared" si="72"/>
        <v>0</v>
      </c>
      <c r="CX152" s="102" t="str">
        <f t="shared" si="73"/>
        <v>D</v>
      </c>
      <c r="CY152" s="101">
        <f>'Marks Entry'!BW154</f>
        <v>0</v>
      </c>
      <c r="CZ152" s="102" t="str">
        <f t="shared" si="74"/>
        <v>D</v>
      </c>
      <c r="DA152" s="715"/>
      <c r="DB152" s="47">
        <f t="shared" si="75"/>
        <v>0</v>
      </c>
      <c r="DC152" s="51">
        <f t="shared" si="76"/>
        <v>0</v>
      </c>
      <c r="DD152" s="51">
        <f t="shared" si="77"/>
        <v>0</v>
      </c>
      <c r="DE152" s="52">
        <f t="shared" si="78"/>
        <v>0</v>
      </c>
      <c r="DF152" s="304">
        <f t="shared" si="79"/>
        <v>0</v>
      </c>
      <c r="DG152" s="302">
        <f t="shared" si="80"/>
        <v>0</v>
      </c>
      <c r="DH152" s="302">
        <f t="shared" si="81"/>
        <v>0</v>
      </c>
      <c r="DI152" s="303">
        <f t="shared" si="82"/>
        <v>0</v>
      </c>
      <c r="DJ152" s="47">
        <f t="shared" si="83"/>
        <v>0</v>
      </c>
      <c r="DK152" s="51">
        <f t="shared" si="84"/>
        <v>0</v>
      </c>
      <c r="DL152" s="51">
        <f t="shared" si="85"/>
        <v>0</v>
      </c>
      <c r="DM152" s="52">
        <f t="shared" si="86"/>
        <v>0</v>
      </c>
      <c r="DN152" s="304">
        <f t="shared" si="87"/>
        <v>0</v>
      </c>
      <c r="DO152" s="302">
        <f t="shared" si="88"/>
        <v>0</v>
      </c>
      <c r="DP152" s="302">
        <f t="shared" si="89"/>
        <v>0</v>
      </c>
      <c r="DQ152" s="303">
        <f t="shared" si="90"/>
        <v>0</v>
      </c>
      <c r="DR152" s="47">
        <f t="shared" si="91"/>
        <v>0</v>
      </c>
      <c r="DS152" s="51">
        <f t="shared" si="92"/>
        <v>0</v>
      </c>
      <c r="DT152" s="51">
        <f t="shared" si="93"/>
        <v>0</v>
      </c>
      <c r="DU152" s="354">
        <f t="shared" si="94"/>
        <v>0</v>
      </c>
      <c r="DV152" s="304">
        <f t="shared" si="95"/>
        <v>0</v>
      </c>
      <c r="DW152" s="302">
        <f t="shared" si="96"/>
        <v>0</v>
      </c>
      <c r="DX152" s="302">
        <f t="shared" si="97"/>
        <v>0</v>
      </c>
      <c r="DY152" s="303">
        <f t="shared" si="98"/>
        <v>0</v>
      </c>
      <c r="DZ152" s="47" t="str">
        <f t="shared" si="99"/>
        <v/>
      </c>
      <c r="EA152" s="51" t="str">
        <f t="shared" si="100"/>
        <v/>
      </c>
      <c r="EB152" s="51" t="str">
        <f t="shared" si="101"/>
        <v/>
      </c>
      <c r="EC152" s="52" t="str">
        <f t="shared" si="102"/>
        <v/>
      </c>
      <c r="ED152" s="304">
        <f t="shared" si="103"/>
        <v>0</v>
      </c>
      <c r="EE152" s="306" t="str">
        <f t="shared" si="104"/>
        <v>D</v>
      </c>
      <c r="EF152" s="47">
        <f t="shared" si="105"/>
        <v>0</v>
      </c>
      <c r="EG152" s="48" t="str">
        <f t="shared" si="106"/>
        <v>D</v>
      </c>
      <c r="EH152" s="653"/>
    </row>
    <row r="153" spans="1:138" s="20" customFormat="1" ht="17.25" customHeight="1">
      <c r="A153" s="712"/>
      <c r="B153" s="90">
        <f t="shared" si="107"/>
        <v>0</v>
      </c>
      <c r="C153" s="19">
        <f>'Marks Entry'!D155</f>
        <v>0</v>
      </c>
      <c r="D153" s="19">
        <f>'Marks Entry'!E155</f>
        <v>0</v>
      </c>
      <c r="E153" s="106" t="str">
        <f>'Marks Entry'!F155</f>
        <v/>
      </c>
      <c r="F153" s="19">
        <f>'Marks Entry'!G155</f>
        <v>0</v>
      </c>
      <c r="G153" s="19">
        <f>'Marks Entry'!H155</f>
        <v>0</v>
      </c>
      <c r="H153" s="19">
        <f>'Marks Entry'!I155</f>
        <v>0</v>
      </c>
      <c r="I153" s="19">
        <f>'Marks Entry'!J155</f>
        <v>0</v>
      </c>
      <c r="J153" s="748">
        <f>'Marks Entry'!K155</f>
        <v>0</v>
      </c>
      <c r="K153" s="92" t="str">
        <f>'Marks Entry'!L155</f>
        <v/>
      </c>
      <c r="L153" s="93">
        <f>'Marks Entry'!M155</f>
        <v>0</v>
      </c>
      <c r="M153" s="94" t="str">
        <f>'Marks Entry'!N155</f>
        <v/>
      </c>
      <c r="N153" s="98">
        <f>'Marks Entry'!O155</f>
        <v>0</v>
      </c>
      <c r="O153" s="77">
        <f>'Marks Entry'!BY155</f>
        <v>0</v>
      </c>
      <c r="P153" s="76">
        <f>'Marks Entry'!BZ155</f>
        <v>0</v>
      </c>
      <c r="Q153" s="76">
        <f>'Marks Entry'!CA155</f>
        <v>0</v>
      </c>
      <c r="R153" s="76">
        <f>'Marks Entry'!CB155</f>
        <v>0</v>
      </c>
      <c r="S153" s="76">
        <f>'Marks Entry'!CC155</f>
        <v>0</v>
      </c>
      <c r="T153" s="76">
        <f>'Marks Entry'!CD155</f>
        <v>0</v>
      </c>
      <c r="U153" s="76">
        <f>'Marks Entry'!CE155</f>
        <v>0</v>
      </c>
      <c r="V153" s="76">
        <f>'Marks Entry'!CF155</f>
        <v>0</v>
      </c>
      <c r="W153" s="76">
        <f>'Marks Entry'!CG155</f>
        <v>0</v>
      </c>
      <c r="X153" s="76">
        <f>'Marks Entry'!CH155</f>
        <v>0</v>
      </c>
      <c r="Y153" s="76">
        <f>'Marks Entry'!CI155</f>
        <v>0</v>
      </c>
      <c r="Z153" s="78">
        <f>'Marks Entry'!CJ155</f>
        <v>0</v>
      </c>
      <c r="AA153" s="77">
        <f>'Marks Entry'!CK155</f>
        <v>0</v>
      </c>
      <c r="AB153" s="76">
        <f>'Marks Entry'!CL155</f>
        <v>0</v>
      </c>
      <c r="AC153" s="76">
        <f>'Marks Entry'!CM155</f>
        <v>0</v>
      </c>
      <c r="AD153" s="76">
        <f>'Marks Entry'!CN155</f>
        <v>0</v>
      </c>
      <c r="AE153" s="76">
        <f>'Marks Entry'!CO155</f>
        <v>0</v>
      </c>
      <c r="AF153" s="76">
        <f>'Marks Entry'!CP155</f>
        <v>0</v>
      </c>
      <c r="AG153" s="76">
        <f>'Marks Entry'!CQ155</f>
        <v>0</v>
      </c>
      <c r="AH153" s="76">
        <f>'Marks Entry'!CR155</f>
        <v>0</v>
      </c>
      <c r="AI153" s="76">
        <f>'Marks Entry'!CS155</f>
        <v>0</v>
      </c>
      <c r="AJ153" s="76">
        <f>'Marks Entry'!CT155</f>
        <v>0</v>
      </c>
      <c r="AK153" s="76">
        <f>'Marks Entry'!CU155</f>
        <v>0</v>
      </c>
      <c r="AL153" s="78">
        <f>'Marks Entry'!CV155</f>
        <v>0</v>
      </c>
      <c r="AM153" s="77">
        <f>'Marks Entry'!CW155</f>
        <v>0</v>
      </c>
      <c r="AN153" s="76">
        <f>'Marks Entry'!CX155</f>
        <v>0</v>
      </c>
      <c r="AO153" s="76">
        <f>'Marks Entry'!CY155</f>
        <v>0</v>
      </c>
      <c r="AP153" s="76">
        <f>'Marks Entry'!CZ155</f>
        <v>0</v>
      </c>
      <c r="AQ153" s="76">
        <f>'Marks Entry'!DA155</f>
        <v>0</v>
      </c>
      <c r="AR153" s="76">
        <f>'Marks Entry'!DB155</f>
        <v>0</v>
      </c>
      <c r="AS153" s="76">
        <f>'Marks Entry'!DC155</f>
        <v>0</v>
      </c>
      <c r="AT153" s="76">
        <f>'Marks Entry'!DD155</f>
        <v>0</v>
      </c>
      <c r="AU153" s="76">
        <f>'Marks Entry'!DE155</f>
        <v>0</v>
      </c>
      <c r="AV153" s="76">
        <f>'Marks Entry'!DF155</f>
        <v>0</v>
      </c>
      <c r="AW153" s="76">
        <f>'Marks Entry'!DG155</f>
        <v>0</v>
      </c>
      <c r="AX153" s="78">
        <f>'Marks Entry'!DH155</f>
        <v>0</v>
      </c>
      <c r="AY153" s="77">
        <f>'Marks Entry'!DI155</f>
        <v>0</v>
      </c>
      <c r="AZ153" s="76">
        <f>'Marks Entry'!DJ155</f>
        <v>0</v>
      </c>
      <c r="BA153" s="76">
        <f>'Marks Entry'!DK155</f>
        <v>0</v>
      </c>
      <c r="BB153" s="76">
        <f>'Marks Entry'!DL155</f>
        <v>0</v>
      </c>
      <c r="BC153" s="76">
        <f>'Marks Entry'!DM155</f>
        <v>0</v>
      </c>
      <c r="BD153" s="76">
        <f>'Marks Entry'!DN155</f>
        <v>0</v>
      </c>
      <c r="BE153" s="76">
        <f>'Marks Entry'!DO155</f>
        <v>0</v>
      </c>
      <c r="BF153" s="76">
        <f>'Marks Entry'!DP155</f>
        <v>0</v>
      </c>
      <c r="BG153" s="76">
        <f>'Marks Entry'!DQ155</f>
        <v>0</v>
      </c>
      <c r="BH153" s="76">
        <f>'Marks Entry'!DR155</f>
        <v>0</v>
      </c>
      <c r="BI153" s="76">
        <f>'Marks Entry'!DS155</f>
        <v>0</v>
      </c>
      <c r="BJ153" s="78">
        <f>'Marks Entry'!DT155</f>
        <v>0</v>
      </c>
      <c r="BK153" s="77">
        <f>'Marks Entry'!DU155</f>
        <v>0</v>
      </c>
      <c r="BL153" s="76">
        <f>'Marks Entry'!DV155</f>
        <v>0</v>
      </c>
      <c r="BM153" s="76">
        <f>'Marks Entry'!DW155</f>
        <v>0</v>
      </c>
      <c r="BN153" s="76">
        <f>'Marks Entry'!DX155</f>
        <v>0</v>
      </c>
      <c r="BO153" s="76">
        <f>'Marks Entry'!DY155</f>
        <v>0</v>
      </c>
      <c r="BP153" s="76">
        <f>'Marks Entry'!DZ155</f>
        <v>0</v>
      </c>
      <c r="BQ153" s="76">
        <f>'Marks Entry'!EA155</f>
        <v>0</v>
      </c>
      <c r="BR153" s="76">
        <f>'Marks Entry'!EB155</f>
        <v>0</v>
      </c>
      <c r="BS153" s="76">
        <f>'Marks Entry'!EC155</f>
        <v>0</v>
      </c>
      <c r="BT153" s="76">
        <f>'Marks Entry'!ED155</f>
        <v>0</v>
      </c>
      <c r="BU153" s="76">
        <f>'Marks Entry'!EE155</f>
        <v>0</v>
      </c>
      <c r="BV153" s="78">
        <f>'Marks Entry'!EF155</f>
        <v>0</v>
      </c>
      <c r="BW153" s="77">
        <f>IF($BW$2="","",'Marks Entry'!EG155)</f>
        <v>0</v>
      </c>
      <c r="BX153" s="76">
        <f>IF($BW$2="","",'Marks Entry'!EH155)</f>
        <v>0</v>
      </c>
      <c r="BY153" s="76">
        <f>IF($BW$2="","",'Marks Entry'!EI155)</f>
        <v>0</v>
      </c>
      <c r="BZ153" s="76">
        <f>IF($BW$2="","",'Marks Entry'!EJ155)</f>
        <v>0</v>
      </c>
      <c r="CA153" s="76">
        <f>IF($BW$2="","",'Marks Entry'!EK155)</f>
        <v>0</v>
      </c>
      <c r="CB153" s="76">
        <f>IF($BW$2="","",'Marks Entry'!EL155)</f>
        <v>0</v>
      </c>
      <c r="CC153" s="76">
        <f>IF($BW$2="","",'Marks Entry'!EM155)</f>
        <v>0</v>
      </c>
      <c r="CD153" s="76">
        <f>IF($BW$2="","",'Marks Entry'!EN155)</f>
        <v>0</v>
      </c>
      <c r="CE153" s="76">
        <f>IF($BW$2="","",'Marks Entry'!EO155)</f>
        <v>0</v>
      </c>
      <c r="CF153" s="76">
        <f>IF($BW$2="","",'Marks Entry'!EP155)</f>
        <v>0</v>
      </c>
      <c r="CG153" s="76">
        <f>IF($BW$2="","",'Marks Entry'!EQ155)</f>
        <v>0</v>
      </c>
      <c r="CH153" s="78">
        <f>IF($BW$2="","",'Marks Entry'!ER155)</f>
        <v>0</v>
      </c>
      <c r="CI153" s="77" t="str">
        <f>IF($CI$2="","",'Marks Entry'!ES155)</f>
        <v/>
      </c>
      <c r="CJ153" s="76" t="str">
        <f>IF($CI$2="","",'Marks Entry'!ET155)</f>
        <v/>
      </c>
      <c r="CK153" s="76" t="str">
        <f>IF($CI$2="","",'Marks Entry'!EU155)</f>
        <v/>
      </c>
      <c r="CL153" s="76" t="str">
        <f>IF($CI$2="","",'Marks Entry'!EV155)</f>
        <v/>
      </c>
      <c r="CM153" s="76" t="str">
        <f>IF($CI$2="","",'Marks Entry'!EW155)</f>
        <v/>
      </c>
      <c r="CN153" s="76" t="str">
        <f>IF($CI$2="","",'Marks Entry'!EX155)</f>
        <v/>
      </c>
      <c r="CO153" s="76" t="str">
        <f>IF($CI$2="","",'Marks Entry'!EY155)</f>
        <v/>
      </c>
      <c r="CP153" s="76" t="str">
        <f>IF($CI$2="","",'Marks Entry'!EZ155)</f>
        <v/>
      </c>
      <c r="CQ153" s="76" t="str">
        <f>IF($CI$2="","",'Marks Entry'!FA155)</f>
        <v/>
      </c>
      <c r="CR153" s="76" t="str">
        <f>IF($CI$2="","",'Marks Entry'!FB155)</f>
        <v/>
      </c>
      <c r="CS153" s="76" t="str">
        <f>IF($CI$2="","",'Marks Entry'!FC155)</f>
        <v/>
      </c>
      <c r="CT153" s="78" t="str">
        <f>IF($CI$2="","",'Marks Entry'!FD155)</f>
        <v/>
      </c>
      <c r="CU153" s="368">
        <f>'Marks Entry'!BU155</f>
        <v>0</v>
      </c>
      <c r="CV153" s="369">
        <f>'Marks Entry'!BV155</f>
        <v>0</v>
      </c>
      <c r="CW153" s="369">
        <f t="shared" si="72"/>
        <v>0</v>
      </c>
      <c r="CX153" s="102" t="str">
        <f t="shared" si="73"/>
        <v>D</v>
      </c>
      <c r="CY153" s="101">
        <f>'Marks Entry'!BW155</f>
        <v>0</v>
      </c>
      <c r="CZ153" s="102" t="str">
        <f t="shared" si="74"/>
        <v>D</v>
      </c>
      <c r="DA153" s="715"/>
      <c r="DB153" s="47">
        <f t="shared" si="75"/>
        <v>0</v>
      </c>
      <c r="DC153" s="51">
        <f t="shared" si="76"/>
        <v>0</v>
      </c>
      <c r="DD153" s="51">
        <f t="shared" si="77"/>
        <v>0</v>
      </c>
      <c r="DE153" s="52">
        <f t="shared" si="78"/>
        <v>0</v>
      </c>
      <c r="DF153" s="304">
        <f t="shared" si="79"/>
        <v>0</v>
      </c>
      <c r="DG153" s="302">
        <f t="shared" si="80"/>
        <v>0</v>
      </c>
      <c r="DH153" s="302">
        <f t="shared" si="81"/>
        <v>0</v>
      </c>
      <c r="DI153" s="303">
        <f t="shared" si="82"/>
        <v>0</v>
      </c>
      <c r="DJ153" s="47">
        <f t="shared" si="83"/>
        <v>0</v>
      </c>
      <c r="DK153" s="51">
        <f t="shared" si="84"/>
        <v>0</v>
      </c>
      <c r="DL153" s="51">
        <f t="shared" si="85"/>
        <v>0</v>
      </c>
      <c r="DM153" s="52">
        <f t="shared" si="86"/>
        <v>0</v>
      </c>
      <c r="DN153" s="304">
        <f t="shared" si="87"/>
        <v>0</v>
      </c>
      <c r="DO153" s="302">
        <f t="shared" si="88"/>
        <v>0</v>
      </c>
      <c r="DP153" s="302">
        <f t="shared" si="89"/>
        <v>0</v>
      </c>
      <c r="DQ153" s="303">
        <f t="shared" si="90"/>
        <v>0</v>
      </c>
      <c r="DR153" s="47">
        <f t="shared" si="91"/>
        <v>0</v>
      </c>
      <c r="DS153" s="51">
        <f t="shared" si="92"/>
        <v>0</v>
      </c>
      <c r="DT153" s="51">
        <f t="shared" si="93"/>
        <v>0</v>
      </c>
      <c r="DU153" s="354">
        <f t="shared" si="94"/>
        <v>0</v>
      </c>
      <c r="DV153" s="304">
        <f t="shared" si="95"/>
        <v>0</v>
      </c>
      <c r="DW153" s="302">
        <f t="shared" si="96"/>
        <v>0</v>
      </c>
      <c r="DX153" s="302">
        <f t="shared" si="97"/>
        <v>0</v>
      </c>
      <c r="DY153" s="303">
        <f t="shared" si="98"/>
        <v>0</v>
      </c>
      <c r="DZ153" s="47" t="str">
        <f t="shared" si="99"/>
        <v/>
      </c>
      <c r="EA153" s="51" t="str">
        <f t="shared" si="100"/>
        <v/>
      </c>
      <c r="EB153" s="51" t="str">
        <f t="shared" si="101"/>
        <v/>
      </c>
      <c r="EC153" s="52" t="str">
        <f t="shared" si="102"/>
        <v/>
      </c>
      <c r="ED153" s="304">
        <f t="shared" si="103"/>
        <v>0</v>
      </c>
      <c r="EE153" s="306" t="str">
        <f t="shared" si="104"/>
        <v>D</v>
      </c>
      <c r="EF153" s="47">
        <f t="shared" si="105"/>
        <v>0</v>
      </c>
      <c r="EG153" s="48" t="str">
        <f t="shared" si="106"/>
        <v>D</v>
      </c>
      <c r="EH153" s="653"/>
    </row>
    <row r="154" spans="1:138" s="20" customFormat="1" ht="17.25" customHeight="1">
      <c r="A154" s="712"/>
      <c r="B154" s="90">
        <f t="shared" si="107"/>
        <v>0</v>
      </c>
      <c r="C154" s="19">
        <f>'Marks Entry'!D156</f>
        <v>0</v>
      </c>
      <c r="D154" s="19">
        <f>'Marks Entry'!E156</f>
        <v>0</v>
      </c>
      <c r="E154" s="106" t="str">
        <f>'Marks Entry'!F156</f>
        <v/>
      </c>
      <c r="F154" s="19">
        <f>'Marks Entry'!G156</f>
        <v>0</v>
      </c>
      <c r="G154" s="19">
        <f>'Marks Entry'!H156</f>
        <v>0</v>
      </c>
      <c r="H154" s="19">
        <f>'Marks Entry'!I156</f>
        <v>0</v>
      </c>
      <c r="I154" s="19">
        <f>'Marks Entry'!J156</f>
        <v>0</v>
      </c>
      <c r="J154" s="748">
        <f>'Marks Entry'!K156</f>
        <v>0</v>
      </c>
      <c r="K154" s="92" t="str">
        <f>'Marks Entry'!L156</f>
        <v/>
      </c>
      <c r="L154" s="93">
        <f>'Marks Entry'!M156</f>
        <v>0</v>
      </c>
      <c r="M154" s="94" t="str">
        <f>'Marks Entry'!N156</f>
        <v/>
      </c>
      <c r="N154" s="98">
        <f>'Marks Entry'!O156</f>
        <v>0</v>
      </c>
      <c r="O154" s="77">
        <f>'Marks Entry'!BY156</f>
        <v>0</v>
      </c>
      <c r="P154" s="76">
        <f>'Marks Entry'!BZ156</f>
        <v>0</v>
      </c>
      <c r="Q154" s="76">
        <f>'Marks Entry'!CA156</f>
        <v>0</v>
      </c>
      <c r="R154" s="76">
        <f>'Marks Entry'!CB156</f>
        <v>0</v>
      </c>
      <c r="S154" s="76">
        <f>'Marks Entry'!CC156</f>
        <v>0</v>
      </c>
      <c r="T154" s="76">
        <f>'Marks Entry'!CD156</f>
        <v>0</v>
      </c>
      <c r="U154" s="76">
        <f>'Marks Entry'!CE156</f>
        <v>0</v>
      </c>
      <c r="V154" s="76">
        <f>'Marks Entry'!CF156</f>
        <v>0</v>
      </c>
      <c r="W154" s="76">
        <f>'Marks Entry'!CG156</f>
        <v>0</v>
      </c>
      <c r="X154" s="76">
        <f>'Marks Entry'!CH156</f>
        <v>0</v>
      </c>
      <c r="Y154" s="76">
        <f>'Marks Entry'!CI156</f>
        <v>0</v>
      </c>
      <c r="Z154" s="78">
        <f>'Marks Entry'!CJ156</f>
        <v>0</v>
      </c>
      <c r="AA154" s="77">
        <f>'Marks Entry'!CK156</f>
        <v>0</v>
      </c>
      <c r="AB154" s="76">
        <f>'Marks Entry'!CL156</f>
        <v>0</v>
      </c>
      <c r="AC154" s="76">
        <f>'Marks Entry'!CM156</f>
        <v>0</v>
      </c>
      <c r="AD154" s="76">
        <f>'Marks Entry'!CN156</f>
        <v>0</v>
      </c>
      <c r="AE154" s="76">
        <f>'Marks Entry'!CO156</f>
        <v>0</v>
      </c>
      <c r="AF154" s="76">
        <f>'Marks Entry'!CP156</f>
        <v>0</v>
      </c>
      <c r="AG154" s="76">
        <f>'Marks Entry'!CQ156</f>
        <v>0</v>
      </c>
      <c r="AH154" s="76">
        <f>'Marks Entry'!CR156</f>
        <v>0</v>
      </c>
      <c r="AI154" s="76">
        <f>'Marks Entry'!CS156</f>
        <v>0</v>
      </c>
      <c r="AJ154" s="76">
        <f>'Marks Entry'!CT156</f>
        <v>0</v>
      </c>
      <c r="AK154" s="76">
        <f>'Marks Entry'!CU156</f>
        <v>0</v>
      </c>
      <c r="AL154" s="78">
        <f>'Marks Entry'!CV156</f>
        <v>0</v>
      </c>
      <c r="AM154" s="77">
        <f>'Marks Entry'!CW156</f>
        <v>0</v>
      </c>
      <c r="AN154" s="76">
        <f>'Marks Entry'!CX156</f>
        <v>0</v>
      </c>
      <c r="AO154" s="76">
        <f>'Marks Entry'!CY156</f>
        <v>0</v>
      </c>
      <c r="AP154" s="76">
        <f>'Marks Entry'!CZ156</f>
        <v>0</v>
      </c>
      <c r="AQ154" s="76">
        <f>'Marks Entry'!DA156</f>
        <v>0</v>
      </c>
      <c r="AR154" s="76">
        <f>'Marks Entry'!DB156</f>
        <v>0</v>
      </c>
      <c r="AS154" s="76">
        <f>'Marks Entry'!DC156</f>
        <v>0</v>
      </c>
      <c r="AT154" s="76">
        <f>'Marks Entry'!DD156</f>
        <v>0</v>
      </c>
      <c r="AU154" s="76">
        <f>'Marks Entry'!DE156</f>
        <v>0</v>
      </c>
      <c r="AV154" s="76">
        <f>'Marks Entry'!DF156</f>
        <v>0</v>
      </c>
      <c r="AW154" s="76">
        <f>'Marks Entry'!DG156</f>
        <v>0</v>
      </c>
      <c r="AX154" s="78">
        <f>'Marks Entry'!DH156</f>
        <v>0</v>
      </c>
      <c r="AY154" s="77">
        <f>'Marks Entry'!DI156</f>
        <v>0</v>
      </c>
      <c r="AZ154" s="76">
        <f>'Marks Entry'!DJ156</f>
        <v>0</v>
      </c>
      <c r="BA154" s="76">
        <f>'Marks Entry'!DK156</f>
        <v>0</v>
      </c>
      <c r="BB154" s="76">
        <f>'Marks Entry'!DL156</f>
        <v>0</v>
      </c>
      <c r="BC154" s="76">
        <f>'Marks Entry'!DM156</f>
        <v>0</v>
      </c>
      <c r="BD154" s="76">
        <f>'Marks Entry'!DN156</f>
        <v>0</v>
      </c>
      <c r="BE154" s="76">
        <f>'Marks Entry'!DO156</f>
        <v>0</v>
      </c>
      <c r="BF154" s="76">
        <f>'Marks Entry'!DP156</f>
        <v>0</v>
      </c>
      <c r="BG154" s="76">
        <f>'Marks Entry'!DQ156</f>
        <v>0</v>
      </c>
      <c r="BH154" s="76">
        <f>'Marks Entry'!DR156</f>
        <v>0</v>
      </c>
      <c r="BI154" s="76">
        <f>'Marks Entry'!DS156</f>
        <v>0</v>
      </c>
      <c r="BJ154" s="78">
        <f>'Marks Entry'!DT156</f>
        <v>0</v>
      </c>
      <c r="BK154" s="77">
        <f>'Marks Entry'!DU156</f>
        <v>0</v>
      </c>
      <c r="BL154" s="76">
        <f>'Marks Entry'!DV156</f>
        <v>0</v>
      </c>
      <c r="BM154" s="76">
        <f>'Marks Entry'!DW156</f>
        <v>0</v>
      </c>
      <c r="BN154" s="76">
        <f>'Marks Entry'!DX156</f>
        <v>0</v>
      </c>
      <c r="BO154" s="76">
        <f>'Marks Entry'!DY156</f>
        <v>0</v>
      </c>
      <c r="BP154" s="76">
        <f>'Marks Entry'!DZ156</f>
        <v>0</v>
      </c>
      <c r="BQ154" s="76">
        <f>'Marks Entry'!EA156</f>
        <v>0</v>
      </c>
      <c r="BR154" s="76">
        <f>'Marks Entry'!EB156</f>
        <v>0</v>
      </c>
      <c r="BS154" s="76">
        <f>'Marks Entry'!EC156</f>
        <v>0</v>
      </c>
      <c r="BT154" s="76">
        <f>'Marks Entry'!ED156</f>
        <v>0</v>
      </c>
      <c r="BU154" s="76">
        <f>'Marks Entry'!EE156</f>
        <v>0</v>
      </c>
      <c r="BV154" s="78">
        <f>'Marks Entry'!EF156</f>
        <v>0</v>
      </c>
      <c r="BW154" s="77">
        <f>IF($BW$2="","",'Marks Entry'!EG156)</f>
        <v>0</v>
      </c>
      <c r="BX154" s="76">
        <f>IF($BW$2="","",'Marks Entry'!EH156)</f>
        <v>0</v>
      </c>
      <c r="BY154" s="76">
        <f>IF($BW$2="","",'Marks Entry'!EI156)</f>
        <v>0</v>
      </c>
      <c r="BZ154" s="76">
        <f>IF($BW$2="","",'Marks Entry'!EJ156)</f>
        <v>0</v>
      </c>
      <c r="CA154" s="76">
        <f>IF($BW$2="","",'Marks Entry'!EK156)</f>
        <v>0</v>
      </c>
      <c r="CB154" s="76">
        <f>IF($BW$2="","",'Marks Entry'!EL156)</f>
        <v>0</v>
      </c>
      <c r="CC154" s="76">
        <f>IF($BW$2="","",'Marks Entry'!EM156)</f>
        <v>0</v>
      </c>
      <c r="CD154" s="76">
        <f>IF($BW$2="","",'Marks Entry'!EN156)</f>
        <v>0</v>
      </c>
      <c r="CE154" s="76">
        <f>IF($BW$2="","",'Marks Entry'!EO156)</f>
        <v>0</v>
      </c>
      <c r="CF154" s="76">
        <f>IF($BW$2="","",'Marks Entry'!EP156)</f>
        <v>0</v>
      </c>
      <c r="CG154" s="76">
        <f>IF($BW$2="","",'Marks Entry'!EQ156)</f>
        <v>0</v>
      </c>
      <c r="CH154" s="78">
        <f>IF($BW$2="","",'Marks Entry'!ER156)</f>
        <v>0</v>
      </c>
      <c r="CI154" s="77" t="str">
        <f>IF($CI$2="","",'Marks Entry'!ES156)</f>
        <v/>
      </c>
      <c r="CJ154" s="76" t="str">
        <f>IF($CI$2="","",'Marks Entry'!ET156)</f>
        <v/>
      </c>
      <c r="CK154" s="76" t="str">
        <f>IF($CI$2="","",'Marks Entry'!EU156)</f>
        <v/>
      </c>
      <c r="CL154" s="76" t="str">
        <f>IF($CI$2="","",'Marks Entry'!EV156)</f>
        <v/>
      </c>
      <c r="CM154" s="76" t="str">
        <f>IF($CI$2="","",'Marks Entry'!EW156)</f>
        <v/>
      </c>
      <c r="CN154" s="76" t="str">
        <f>IF($CI$2="","",'Marks Entry'!EX156)</f>
        <v/>
      </c>
      <c r="CO154" s="76" t="str">
        <f>IF($CI$2="","",'Marks Entry'!EY156)</f>
        <v/>
      </c>
      <c r="CP154" s="76" t="str">
        <f>IF($CI$2="","",'Marks Entry'!EZ156)</f>
        <v/>
      </c>
      <c r="CQ154" s="76" t="str">
        <f>IF($CI$2="","",'Marks Entry'!FA156)</f>
        <v/>
      </c>
      <c r="CR154" s="76" t="str">
        <f>IF($CI$2="","",'Marks Entry'!FB156)</f>
        <v/>
      </c>
      <c r="CS154" s="76" t="str">
        <f>IF($CI$2="","",'Marks Entry'!FC156)</f>
        <v/>
      </c>
      <c r="CT154" s="78" t="str">
        <f>IF($CI$2="","",'Marks Entry'!FD156)</f>
        <v/>
      </c>
      <c r="CU154" s="368">
        <f>'Marks Entry'!BU156</f>
        <v>0</v>
      </c>
      <c r="CV154" s="369">
        <f>'Marks Entry'!BV156</f>
        <v>0</v>
      </c>
      <c r="CW154" s="369">
        <f t="shared" si="72"/>
        <v>0</v>
      </c>
      <c r="CX154" s="102" t="str">
        <f t="shared" si="73"/>
        <v>D</v>
      </c>
      <c r="CY154" s="101">
        <f>'Marks Entry'!BW156</f>
        <v>0</v>
      </c>
      <c r="CZ154" s="102" t="str">
        <f t="shared" si="74"/>
        <v>D</v>
      </c>
      <c r="DA154" s="715"/>
      <c r="DB154" s="47">
        <f t="shared" si="75"/>
        <v>0</v>
      </c>
      <c r="DC154" s="51">
        <f t="shared" si="76"/>
        <v>0</v>
      </c>
      <c r="DD154" s="51">
        <f t="shared" si="77"/>
        <v>0</v>
      </c>
      <c r="DE154" s="52">
        <f t="shared" si="78"/>
        <v>0</v>
      </c>
      <c r="DF154" s="304">
        <f t="shared" si="79"/>
        <v>0</v>
      </c>
      <c r="DG154" s="302">
        <f t="shared" si="80"/>
        <v>0</v>
      </c>
      <c r="DH154" s="302">
        <f t="shared" si="81"/>
        <v>0</v>
      </c>
      <c r="DI154" s="303">
        <f t="shared" si="82"/>
        <v>0</v>
      </c>
      <c r="DJ154" s="47">
        <f t="shared" si="83"/>
        <v>0</v>
      </c>
      <c r="DK154" s="51">
        <f t="shared" si="84"/>
        <v>0</v>
      </c>
      <c r="DL154" s="51">
        <f t="shared" si="85"/>
        <v>0</v>
      </c>
      <c r="DM154" s="52">
        <f t="shared" si="86"/>
        <v>0</v>
      </c>
      <c r="DN154" s="304">
        <f t="shared" si="87"/>
        <v>0</v>
      </c>
      <c r="DO154" s="302">
        <f t="shared" si="88"/>
        <v>0</v>
      </c>
      <c r="DP154" s="302">
        <f t="shared" si="89"/>
        <v>0</v>
      </c>
      <c r="DQ154" s="303">
        <f t="shared" si="90"/>
        <v>0</v>
      </c>
      <c r="DR154" s="47">
        <f t="shared" si="91"/>
        <v>0</v>
      </c>
      <c r="DS154" s="51">
        <f t="shared" si="92"/>
        <v>0</v>
      </c>
      <c r="DT154" s="51">
        <f t="shared" si="93"/>
        <v>0</v>
      </c>
      <c r="DU154" s="354">
        <f t="shared" si="94"/>
        <v>0</v>
      </c>
      <c r="DV154" s="304">
        <f t="shared" si="95"/>
        <v>0</v>
      </c>
      <c r="DW154" s="302">
        <f t="shared" si="96"/>
        <v>0</v>
      </c>
      <c r="DX154" s="302">
        <f t="shared" si="97"/>
        <v>0</v>
      </c>
      <c r="DY154" s="303">
        <f t="shared" si="98"/>
        <v>0</v>
      </c>
      <c r="DZ154" s="47" t="str">
        <f t="shared" si="99"/>
        <v/>
      </c>
      <c r="EA154" s="51" t="str">
        <f t="shared" si="100"/>
        <v/>
      </c>
      <c r="EB154" s="51" t="str">
        <f t="shared" si="101"/>
        <v/>
      </c>
      <c r="EC154" s="52" t="str">
        <f t="shared" si="102"/>
        <v/>
      </c>
      <c r="ED154" s="304">
        <f t="shared" si="103"/>
        <v>0</v>
      </c>
      <c r="EE154" s="306" t="str">
        <f t="shared" si="104"/>
        <v>D</v>
      </c>
      <c r="EF154" s="47">
        <f t="shared" si="105"/>
        <v>0</v>
      </c>
      <c r="EG154" s="48" t="str">
        <f t="shared" si="106"/>
        <v>D</v>
      </c>
      <c r="EH154" s="653"/>
    </row>
    <row r="155" spans="1:138" s="20" customFormat="1" ht="17.25" customHeight="1">
      <c r="A155" s="712"/>
      <c r="B155" s="90">
        <f t="shared" si="107"/>
        <v>0</v>
      </c>
      <c r="C155" s="19">
        <f>'Marks Entry'!D157</f>
        <v>0</v>
      </c>
      <c r="D155" s="19">
        <f>'Marks Entry'!E157</f>
        <v>0</v>
      </c>
      <c r="E155" s="106" t="str">
        <f>'Marks Entry'!F157</f>
        <v/>
      </c>
      <c r="F155" s="19">
        <f>'Marks Entry'!G157</f>
        <v>0</v>
      </c>
      <c r="G155" s="19">
        <f>'Marks Entry'!H157</f>
        <v>0</v>
      </c>
      <c r="H155" s="19">
        <f>'Marks Entry'!I157</f>
        <v>0</v>
      </c>
      <c r="I155" s="19">
        <f>'Marks Entry'!J157</f>
        <v>0</v>
      </c>
      <c r="J155" s="748">
        <f>'Marks Entry'!K157</f>
        <v>0</v>
      </c>
      <c r="K155" s="92" t="str">
        <f>'Marks Entry'!L157</f>
        <v/>
      </c>
      <c r="L155" s="93">
        <f>'Marks Entry'!M157</f>
        <v>0</v>
      </c>
      <c r="M155" s="94" t="str">
        <f>'Marks Entry'!N157</f>
        <v/>
      </c>
      <c r="N155" s="98">
        <f>'Marks Entry'!O157</f>
        <v>0</v>
      </c>
      <c r="O155" s="77">
        <f>'Marks Entry'!BY157</f>
        <v>0</v>
      </c>
      <c r="P155" s="76">
        <f>'Marks Entry'!BZ157</f>
        <v>0</v>
      </c>
      <c r="Q155" s="76">
        <f>'Marks Entry'!CA157</f>
        <v>0</v>
      </c>
      <c r="R155" s="76">
        <f>'Marks Entry'!CB157</f>
        <v>0</v>
      </c>
      <c r="S155" s="76">
        <f>'Marks Entry'!CC157</f>
        <v>0</v>
      </c>
      <c r="T155" s="76">
        <f>'Marks Entry'!CD157</f>
        <v>0</v>
      </c>
      <c r="U155" s="76">
        <f>'Marks Entry'!CE157</f>
        <v>0</v>
      </c>
      <c r="V155" s="76">
        <f>'Marks Entry'!CF157</f>
        <v>0</v>
      </c>
      <c r="W155" s="76">
        <f>'Marks Entry'!CG157</f>
        <v>0</v>
      </c>
      <c r="X155" s="76">
        <f>'Marks Entry'!CH157</f>
        <v>0</v>
      </c>
      <c r="Y155" s="76">
        <f>'Marks Entry'!CI157</f>
        <v>0</v>
      </c>
      <c r="Z155" s="78">
        <f>'Marks Entry'!CJ157</f>
        <v>0</v>
      </c>
      <c r="AA155" s="77">
        <f>'Marks Entry'!CK157</f>
        <v>0</v>
      </c>
      <c r="AB155" s="76">
        <f>'Marks Entry'!CL157</f>
        <v>0</v>
      </c>
      <c r="AC155" s="76">
        <f>'Marks Entry'!CM157</f>
        <v>0</v>
      </c>
      <c r="AD155" s="76">
        <f>'Marks Entry'!CN157</f>
        <v>0</v>
      </c>
      <c r="AE155" s="76">
        <f>'Marks Entry'!CO157</f>
        <v>0</v>
      </c>
      <c r="AF155" s="76">
        <f>'Marks Entry'!CP157</f>
        <v>0</v>
      </c>
      <c r="AG155" s="76">
        <f>'Marks Entry'!CQ157</f>
        <v>0</v>
      </c>
      <c r="AH155" s="76">
        <f>'Marks Entry'!CR157</f>
        <v>0</v>
      </c>
      <c r="AI155" s="76">
        <f>'Marks Entry'!CS157</f>
        <v>0</v>
      </c>
      <c r="AJ155" s="76">
        <f>'Marks Entry'!CT157</f>
        <v>0</v>
      </c>
      <c r="AK155" s="76">
        <f>'Marks Entry'!CU157</f>
        <v>0</v>
      </c>
      <c r="AL155" s="78">
        <f>'Marks Entry'!CV157</f>
        <v>0</v>
      </c>
      <c r="AM155" s="77">
        <f>'Marks Entry'!CW157</f>
        <v>0</v>
      </c>
      <c r="AN155" s="76">
        <f>'Marks Entry'!CX157</f>
        <v>0</v>
      </c>
      <c r="AO155" s="76">
        <f>'Marks Entry'!CY157</f>
        <v>0</v>
      </c>
      <c r="AP155" s="76">
        <f>'Marks Entry'!CZ157</f>
        <v>0</v>
      </c>
      <c r="AQ155" s="76">
        <f>'Marks Entry'!DA157</f>
        <v>0</v>
      </c>
      <c r="AR155" s="76">
        <f>'Marks Entry'!DB157</f>
        <v>0</v>
      </c>
      <c r="AS155" s="76">
        <f>'Marks Entry'!DC157</f>
        <v>0</v>
      </c>
      <c r="AT155" s="76">
        <f>'Marks Entry'!DD157</f>
        <v>0</v>
      </c>
      <c r="AU155" s="76">
        <f>'Marks Entry'!DE157</f>
        <v>0</v>
      </c>
      <c r="AV155" s="76">
        <f>'Marks Entry'!DF157</f>
        <v>0</v>
      </c>
      <c r="AW155" s="76">
        <f>'Marks Entry'!DG157</f>
        <v>0</v>
      </c>
      <c r="AX155" s="78">
        <f>'Marks Entry'!DH157</f>
        <v>0</v>
      </c>
      <c r="AY155" s="77">
        <f>'Marks Entry'!DI157</f>
        <v>0</v>
      </c>
      <c r="AZ155" s="76">
        <f>'Marks Entry'!DJ157</f>
        <v>0</v>
      </c>
      <c r="BA155" s="76">
        <f>'Marks Entry'!DK157</f>
        <v>0</v>
      </c>
      <c r="BB155" s="76">
        <f>'Marks Entry'!DL157</f>
        <v>0</v>
      </c>
      <c r="BC155" s="76">
        <f>'Marks Entry'!DM157</f>
        <v>0</v>
      </c>
      <c r="BD155" s="76">
        <f>'Marks Entry'!DN157</f>
        <v>0</v>
      </c>
      <c r="BE155" s="76">
        <f>'Marks Entry'!DO157</f>
        <v>0</v>
      </c>
      <c r="BF155" s="76">
        <f>'Marks Entry'!DP157</f>
        <v>0</v>
      </c>
      <c r="BG155" s="76">
        <f>'Marks Entry'!DQ157</f>
        <v>0</v>
      </c>
      <c r="BH155" s="76">
        <f>'Marks Entry'!DR157</f>
        <v>0</v>
      </c>
      <c r="BI155" s="76">
        <f>'Marks Entry'!DS157</f>
        <v>0</v>
      </c>
      <c r="BJ155" s="78">
        <f>'Marks Entry'!DT157</f>
        <v>0</v>
      </c>
      <c r="BK155" s="77">
        <f>'Marks Entry'!DU157</f>
        <v>0</v>
      </c>
      <c r="BL155" s="76">
        <f>'Marks Entry'!DV157</f>
        <v>0</v>
      </c>
      <c r="BM155" s="76">
        <f>'Marks Entry'!DW157</f>
        <v>0</v>
      </c>
      <c r="BN155" s="76">
        <f>'Marks Entry'!DX157</f>
        <v>0</v>
      </c>
      <c r="BO155" s="76">
        <f>'Marks Entry'!DY157</f>
        <v>0</v>
      </c>
      <c r="BP155" s="76">
        <f>'Marks Entry'!DZ157</f>
        <v>0</v>
      </c>
      <c r="BQ155" s="76">
        <f>'Marks Entry'!EA157</f>
        <v>0</v>
      </c>
      <c r="BR155" s="76">
        <f>'Marks Entry'!EB157</f>
        <v>0</v>
      </c>
      <c r="BS155" s="76">
        <f>'Marks Entry'!EC157</f>
        <v>0</v>
      </c>
      <c r="BT155" s="76">
        <f>'Marks Entry'!ED157</f>
        <v>0</v>
      </c>
      <c r="BU155" s="76">
        <f>'Marks Entry'!EE157</f>
        <v>0</v>
      </c>
      <c r="BV155" s="78">
        <f>'Marks Entry'!EF157</f>
        <v>0</v>
      </c>
      <c r="BW155" s="77">
        <f>IF($BW$2="","",'Marks Entry'!EG157)</f>
        <v>0</v>
      </c>
      <c r="BX155" s="76">
        <f>IF($BW$2="","",'Marks Entry'!EH157)</f>
        <v>0</v>
      </c>
      <c r="BY155" s="76">
        <f>IF($BW$2="","",'Marks Entry'!EI157)</f>
        <v>0</v>
      </c>
      <c r="BZ155" s="76">
        <f>IF($BW$2="","",'Marks Entry'!EJ157)</f>
        <v>0</v>
      </c>
      <c r="CA155" s="76">
        <f>IF($BW$2="","",'Marks Entry'!EK157)</f>
        <v>0</v>
      </c>
      <c r="CB155" s="76">
        <f>IF($BW$2="","",'Marks Entry'!EL157)</f>
        <v>0</v>
      </c>
      <c r="CC155" s="76">
        <f>IF($BW$2="","",'Marks Entry'!EM157)</f>
        <v>0</v>
      </c>
      <c r="CD155" s="76">
        <f>IF($BW$2="","",'Marks Entry'!EN157)</f>
        <v>0</v>
      </c>
      <c r="CE155" s="76">
        <f>IF($BW$2="","",'Marks Entry'!EO157)</f>
        <v>0</v>
      </c>
      <c r="CF155" s="76">
        <f>IF($BW$2="","",'Marks Entry'!EP157)</f>
        <v>0</v>
      </c>
      <c r="CG155" s="76">
        <f>IF($BW$2="","",'Marks Entry'!EQ157)</f>
        <v>0</v>
      </c>
      <c r="CH155" s="78">
        <f>IF($BW$2="","",'Marks Entry'!ER157)</f>
        <v>0</v>
      </c>
      <c r="CI155" s="77" t="str">
        <f>IF($CI$2="","",'Marks Entry'!ES157)</f>
        <v/>
      </c>
      <c r="CJ155" s="76" t="str">
        <f>IF($CI$2="","",'Marks Entry'!ET157)</f>
        <v/>
      </c>
      <c r="CK155" s="76" t="str">
        <f>IF($CI$2="","",'Marks Entry'!EU157)</f>
        <v/>
      </c>
      <c r="CL155" s="76" t="str">
        <f>IF($CI$2="","",'Marks Entry'!EV157)</f>
        <v/>
      </c>
      <c r="CM155" s="76" t="str">
        <f>IF($CI$2="","",'Marks Entry'!EW157)</f>
        <v/>
      </c>
      <c r="CN155" s="76" t="str">
        <f>IF($CI$2="","",'Marks Entry'!EX157)</f>
        <v/>
      </c>
      <c r="CO155" s="76" t="str">
        <f>IF($CI$2="","",'Marks Entry'!EY157)</f>
        <v/>
      </c>
      <c r="CP155" s="76" t="str">
        <f>IF($CI$2="","",'Marks Entry'!EZ157)</f>
        <v/>
      </c>
      <c r="CQ155" s="76" t="str">
        <f>IF($CI$2="","",'Marks Entry'!FA157)</f>
        <v/>
      </c>
      <c r="CR155" s="76" t="str">
        <f>IF($CI$2="","",'Marks Entry'!FB157)</f>
        <v/>
      </c>
      <c r="CS155" s="76" t="str">
        <f>IF($CI$2="","",'Marks Entry'!FC157)</f>
        <v/>
      </c>
      <c r="CT155" s="78" t="str">
        <f>IF($CI$2="","",'Marks Entry'!FD157)</f>
        <v/>
      </c>
      <c r="CU155" s="368">
        <f>'Marks Entry'!BU157</f>
        <v>0</v>
      </c>
      <c r="CV155" s="369">
        <f>'Marks Entry'!BV157</f>
        <v>0</v>
      </c>
      <c r="CW155" s="369">
        <f t="shared" si="72"/>
        <v>0</v>
      </c>
      <c r="CX155" s="102" t="str">
        <f t="shared" si="73"/>
        <v>D</v>
      </c>
      <c r="CY155" s="101">
        <f>'Marks Entry'!BW157</f>
        <v>0</v>
      </c>
      <c r="CZ155" s="102" t="str">
        <f t="shared" si="74"/>
        <v>D</v>
      </c>
      <c r="DA155" s="715"/>
      <c r="DB155" s="47">
        <f t="shared" si="75"/>
        <v>0</v>
      </c>
      <c r="DC155" s="51">
        <f t="shared" si="76"/>
        <v>0</v>
      </c>
      <c r="DD155" s="51">
        <f t="shared" si="77"/>
        <v>0</v>
      </c>
      <c r="DE155" s="52">
        <f t="shared" si="78"/>
        <v>0</v>
      </c>
      <c r="DF155" s="304">
        <f t="shared" si="79"/>
        <v>0</v>
      </c>
      <c r="DG155" s="302">
        <f t="shared" si="80"/>
        <v>0</v>
      </c>
      <c r="DH155" s="302">
        <f t="shared" si="81"/>
        <v>0</v>
      </c>
      <c r="DI155" s="303">
        <f t="shared" si="82"/>
        <v>0</v>
      </c>
      <c r="DJ155" s="47">
        <f t="shared" si="83"/>
        <v>0</v>
      </c>
      <c r="DK155" s="51">
        <f t="shared" si="84"/>
        <v>0</v>
      </c>
      <c r="DL155" s="51">
        <f t="shared" si="85"/>
        <v>0</v>
      </c>
      <c r="DM155" s="52">
        <f t="shared" si="86"/>
        <v>0</v>
      </c>
      <c r="DN155" s="304">
        <f t="shared" si="87"/>
        <v>0</v>
      </c>
      <c r="DO155" s="302">
        <f t="shared" si="88"/>
        <v>0</v>
      </c>
      <c r="DP155" s="302">
        <f t="shared" si="89"/>
        <v>0</v>
      </c>
      <c r="DQ155" s="303">
        <f t="shared" si="90"/>
        <v>0</v>
      </c>
      <c r="DR155" s="47">
        <f t="shared" si="91"/>
        <v>0</v>
      </c>
      <c r="DS155" s="51">
        <f t="shared" si="92"/>
        <v>0</v>
      </c>
      <c r="DT155" s="51">
        <f t="shared" si="93"/>
        <v>0</v>
      </c>
      <c r="DU155" s="354">
        <f t="shared" si="94"/>
        <v>0</v>
      </c>
      <c r="DV155" s="304">
        <f t="shared" si="95"/>
        <v>0</v>
      </c>
      <c r="DW155" s="302">
        <f t="shared" si="96"/>
        <v>0</v>
      </c>
      <c r="DX155" s="302">
        <f t="shared" si="97"/>
        <v>0</v>
      </c>
      <c r="DY155" s="303">
        <f t="shared" si="98"/>
        <v>0</v>
      </c>
      <c r="DZ155" s="47" t="str">
        <f t="shared" si="99"/>
        <v/>
      </c>
      <c r="EA155" s="51" t="str">
        <f t="shared" si="100"/>
        <v/>
      </c>
      <c r="EB155" s="51" t="str">
        <f t="shared" si="101"/>
        <v/>
      </c>
      <c r="EC155" s="52" t="str">
        <f t="shared" si="102"/>
        <v/>
      </c>
      <c r="ED155" s="304">
        <f t="shared" si="103"/>
        <v>0</v>
      </c>
      <c r="EE155" s="306" t="str">
        <f t="shared" si="104"/>
        <v>D</v>
      </c>
      <c r="EF155" s="47">
        <f t="shared" si="105"/>
        <v>0</v>
      </c>
      <c r="EG155" s="48" t="str">
        <f t="shared" si="106"/>
        <v>D</v>
      </c>
      <c r="EH155" s="653"/>
    </row>
    <row r="156" spans="1:138" s="20" customFormat="1" ht="17.25" customHeight="1">
      <c r="A156" s="712"/>
      <c r="B156" s="90">
        <f t="shared" si="107"/>
        <v>0</v>
      </c>
      <c r="C156" s="19">
        <f>'Marks Entry'!D158</f>
        <v>0</v>
      </c>
      <c r="D156" s="19">
        <f>'Marks Entry'!E158</f>
        <v>0</v>
      </c>
      <c r="E156" s="106" t="str">
        <f>'Marks Entry'!F158</f>
        <v/>
      </c>
      <c r="F156" s="19">
        <f>'Marks Entry'!G158</f>
        <v>0</v>
      </c>
      <c r="G156" s="19">
        <f>'Marks Entry'!H158</f>
        <v>0</v>
      </c>
      <c r="H156" s="19">
        <f>'Marks Entry'!I158</f>
        <v>0</v>
      </c>
      <c r="I156" s="19">
        <f>'Marks Entry'!J158</f>
        <v>0</v>
      </c>
      <c r="J156" s="748">
        <f>'Marks Entry'!K158</f>
        <v>0</v>
      </c>
      <c r="K156" s="92" t="str">
        <f>'Marks Entry'!L158</f>
        <v/>
      </c>
      <c r="L156" s="93">
        <f>'Marks Entry'!M158</f>
        <v>0</v>
      </c>
      <c r="M156" s="94" t="str">
        <f>'Marks Entry'!N158</f>
        <v/>
      </c>
      <c r="N156" s="98">
        <f>'Marks Entry'!O158</f>
        <v>0</v>
      </c>
      <c r="O156" s="77">
        <f>'Marks Entry'!BY158</f>
        <v>0</v>
      </c>
      <c r="P156" s="76">
        <f>'Marks Entry'!BZ158</f>
        <v>0</v>
      </c>
      <c r="Q156" s="76">
        <f>'Marks Entry'!CA158</f>
        <v>0</v>
      </c>
      <c r="R156" s="76">
        <f>'Marks Entry'!CB158</f>
        <v>0</v>
      </c>
      <c r="S156" s="76">
        <f>'Marks Entry'!CC158</f>
        <v>0</v>
      </c>
      <c r="T156" s="76">
        <f>'Marks Entry'!CD158</f>
        <v>0</v>
      </c>
      <c r="U156" s="76">
        <f>'Marks Entry'!CE158</f>
        <v>0</v>
      </c>
      <c r="V156" s="76">
        <f>'Marks Entry'!CF158</f>
        <v>0</v>
      </c>
      <c r="W156" s="76">
        <f>'Marks Entry'!CG158</f>
        <v>0</v>
      </c>
      <c r="X156" s="76">
        <f>'Marks Entry'!CH158</f>
        <v>0</v>
      </c>
      <c r="Y156" s="76">
        <f>'Marks Entry'!CI158</f>
        <v>0</v>
      </c>
      <c r="Z156" s="78">
        <f>'Marks Entry'!CJ158</f>
        <v>0</v>
      </c>
      <c r="AA156" s="77">
        <f>'Marks Entry'!CK158</f>
        <v>0</v>
      </c>
      <c r="AB156" s="76">
        <f>'Marks Entry'!CL158</f>
        <v>0</v>
      </c>
      <c r="AC156" s="76">
        <f>'Marks Entry'!CM158</f>
        <v>0</v>
      </c>
      <c r="AD156" s="76">
        <f>'Marks Entry'!CN158</f>
        <v>0</v>
      </c>
      <c r="AE156" s="76">
        <f>'Marks Entry'!CO158</f>
        <v>0</v>
      </c>
      <c r="AF156" s="76">
        <f>'Marks Entry'!CP158</f>
        <v>0</v>
      </c>
      <c r="AG156" s="76">
        <f>'Marks Entry'!CQ158</f>
        <v>0</v>
      </c>
      <c r="AH156" s="76">
        <f>'Marks Entry'!CR158</f>
        <v>0</v>
      </c>
      <c r="AI156" s="76">
        <f>'Marks Entry'!CS158</f>
        <v>0</v>
      </c>
      <c r="AJ156" s="76">
        <f>'Marks Entry'!CT158</f>
        <v>0</v>
      </c>
      <c r="AK156" s="76">
        <f>'Marks Entry'!CU158</f>
        <v>0</v>
      </c>
      <c r="AL156" s="78">
        <f>'Marks Entry'!CV158</f>
        <v>0</v>
      </c>
      <c r="AM156" s="77">
        <f>'Marks Entry'!CW158</f>
        <v>0</v>
      </c>
      <c r="AN156" s="76">
        <f>'Marks Entry'!CX158</f>
        <v>0</v>
      </c>
      <c r="AO156" s="76">
        <f>'Marks Entry'!CY158</f>
        <v>0</v>
      </c>
      <c r="AP156" s="76">
        <f>'Marks Entry'!CZ158</f>
        <v>0</v>
      </c>
      <c r="AQ156" s="76">
        <f>'Marks Entry'!DA158</f>
        <v>0</v>
      </c>
      <c r="AR156" s="76">
        <f>'Marks Entry'!DB158</f>
        <v>0</v>
      </c>
      <c r="AS156" s="76">
        <f>'Marks Entry'!DC158</f>
        <v>0</v>
      </c>
      <c r="AT156" s="76">
        <f>'Marks Entry'!DD158</f>
        <v>0</v>
      </c>
      <c r="AU156" s="76">
        <f>'Marks Entry'!DE158</f>
        <v>0</v>
      </c>
      <c r="AV156" s="76">
        <f>'Marks Entry'!DF158</f>
        <v>0</v>
      </c>
      <c r="AW156" s="76">
        <f>'Marks Entry'!DG158</f>
        <v>0</v>
      </c>
      <c r="AX156" s="78">
        <f>'Marks Entry'!DH158</f>
        <v>0</v>
      </c>
      <c r="AY156" s="77">
        <f>'Marks Entry'!DI158</f>
        <v>0</v>
      </c>
      <c r="AZ156" s="76">
        <f>'Marks Entry'!DJ158</f>
        <v>0</v>
      </c>
      <c r="BA156" s="76">
        <f>'Marks Entry'!DK158</f>
        <v>0</v>
      </c>
      <c r="BB156" s="76">
        <f>'Marks Entry'!DL158</f>
        <v>0</v>
      </c>
      <c r="BC156" s="76">
        <f>'Marks Entry'!DM158</f>
        <v>0</v>
      </c>
      <c r="BD156" s="76">
        <f>'Marks Entry'!DN158</f>
        <v>0</v>
      </c>
      <c r="BE156" s="76">
        <f>'Marks Entry'!DO158</f>
        <v>0</v>
      </c>
      <c r="BF156" s="76">
        <f>'Marks Entry'!DP158</f>
        <v>0</v>
      </c>
      <c r="BG156" s="76">
        <f>'Marks Entry'!DQ158</f>
        <v>0</v>
      </c>
      <c r="BH156" s="76">
        <f>'Marks Entry'!DR158</f>
        <v>0</v>
      </c>
      <c r="BI156" s="76">
        <f>'Marks Entry'!DS158</f>
        <v>0</v>
      </c>
      <c r="BJ156" s="78">
        <f>'Marks Entry'!DT158</f>
        <v>0</v>
      </c>
      <c r="BK156" s="77">
        <f>'Marks Entry'!DU158</f>
        <v>0</v>
      </c>
      <c r="BL156" s="76">
        <f>'Marks Entry'!DV158</f>
        <v>0</v>
      </c>
      <c r="BM156" s="76">
        <f>'Marks Entry'!DW158</f>
        <v>0</v>
      </c>
      <c r="BN156" s="76">
        <f>'Marks Entry'!DX158</f>
        <v>0</v>
      </c>
      <c r="BO156" s="76">
        <f>'Marks Entry'!DY158</f>
        <v>0</v>
      </c>
      <c r="BP156" s="76">
        <f>'Marks Entry'!DZ158</f>
        <v>0</v>
      </c>
      <c r="BQ156" s="76">
        <f>'Marks Entry'!EA158</f>
        <v>0</v>
      </c>
      <c r="BR156" s="76">
        <f>'Marks Entry'!EB158</f>
        <v>0</v>
      </c>
      <c r="BS156" s="76">
        <f>'Marks Entry'!EC158</f>
        <v>0</v>
      </c>
      <c r="BT156" s="76">
        <f>'Marks Entry'!ED158</f>
        <v>0</v>
      </c>
      <c r="BU156" s="76">
        <f>'Marks Entry'!EE158</f>
        <v>0</v>
      </c>
      <c r="BV156" s="78">
        <f>'Marks Entry'!EF158</f>
        <v>0</v>
      </c>
      <c r="BW156" s="77">
        <f>IF($BW$2="","",'Marks Entry'!EG158)</f>
        <v>0</v>
      </c>
      <c r="BX156" s="76">
        <f>IF($BW$2="","",'Marks Entry'!EH158)</f>
        <v>0</v>
      </c>
      <c r="BY156" s="76">
        <f>IF($BW$2="","",'Marks Entry'!EI158)</f>
        <v>0</v>
      </c>
      <c r="BZ156" s="76">
        <f>IF($BW$2="","",'Marks Entry'!EJ158)</f>
        <v>0</v>
      </c>
      <c r="CA156" s="76">
        <f>IF($BW$2="","",'Marks Entry'!EK158)</f>
        <v>0</v>
      </c>
      <c r="CB156" s="76">
        <f>IF($BW$2="","",'Marks Entry'!EL158)</f>
        <v>0</v>
      </c>
      <c r="CC156" s="76">
        <f>IF($BW$2="","",'Marks Entry'!EM158)</f>
        <v>0</v>
      </c>
      <c r="CD156" s="76">
        <f>IF($BW$2="","",'Marks Entry'!EN158)</f>
        <v>0</v>
      </c>
      <c r="CE156" s="76">
        <f>IF($BW$2="","",'Marks Entry'!EO158)</f>
        <v>0</v>
      </c>
      <c r="CF156" s="76">
        <f>IF($BW$2="","",'Marks Entry'!EP158)</f>
        <v>0</v>
      </c>
      <c r="CG156" s="76">
        <f>IF($BW$2="","",'Marks Entry'!EQ158)</f>
        <v>0</v>
      </c>
      <c r="CH156" s="78">
        <f>IF($BW$2="","",'Marks Entry'!ER158)</f>
        <v>0</v>
      </c>
      <c r="CI156" s="77" t="str">
        <f>IF($CI$2="","",'Marks Entry'!ES158)</f>
        <v/>
      </c>
      <c r="CJ156" s="76" t="str">
        <f>IF($CI$2="","",'Marks Entry'!ET158)</f>
        <v/>
      </c>
      <c r="CK156" s="76" t="str">
        <f>IF($CI$2="","",'Marks Entry'!EU158)</f>
        <v/>
      </c>
      <c r="CL156" s="76" t="str">
        <f>IF($CI$2="","",'Marks Entry'!EV158)</f>
        <v/>
      </c>
      <c r="CM156" s="76" t="str">
        <f>IF($CI$2="","",'Marks Entry'!EW158)</f>
        <v/>
      </c>
      <c r="CN156" s="76" t="str">
        <f>IF($CI$2="","",'Marks Entry'!EX158)</f>
        <v/>
      </c>
      <c r="CO156" s="76" t="str">
        <f>IF($CI$2="","",'Marks Entry'!EY158)</f>
        <v/>
      </c>
      <c r="CP156" s="76" t="str">
        <f>IF($CI$2="","",'Marks Entry'!EZ158)</f>
        <v/>
      </c>
      <c r="CQ156" s="76" t="str">
        <f>IF($CI$2="","",'Marks Entry'!FA158)</f>
        <v/>
      </c>
      <c r="CR156" s="76" t="str">
        <f>IF($CI$2="","",'Marks Entry'!FB158)</f>
        <v/>
      </c>
      <c r="CS156" s="76" t="str">
        <f>IF($CI$2="","",'Marks Entry'!FC158)</f>
        <v/>
      </c>
      <c r="CT156" s="78" t="str">
        <f>IF($CI$2="","",'Marks Entry'!FD158)</f>
        <v/>
      </c>
      <c r="CU156" s="368">
        <f>'Marks Entry'!BU158</f>
        <v>0</v>
      </c>
      <c r="CV156" s="369">
        <f>'Marks Entry'!BV158</f>
        <v>0</v>
      </c>
      <c r="CW156" s="369">
        <f t="shared" si="72"/>
        <v>0</v>
      </c>
      <c r="CX156" s="102" t="str">
        <f t="shared" si="73"/>
        <v>D</v>
      </c>
      <c r="CY156" s="101">
        <f>'Marks Entry'!BW158</f>
        <v>0</v>
      </c>
      <c r="CZ156" s="102" t="str">
        <f t="shared" si="74"/>
        <v>D</v>
      </c>
      <c r="DA156" s="715"/>
      <c r="DB156" s="47">
        <f t="shared" si="75"/>
        <v>0</v>
      </c>
      <c r="DC156" s="51">
        <f t="shared" si="76"/>
        <v>0</v>
      </c>
      <c r="DD156" s="51">
        <f t="shared" si="77"/>
        <v>0</v>
      </c>
      <c r="DE156" s="52">
        <f t="shared" si="78"/>
        <v>0</v>
      </c>
      <c r="DF156" s="304">
        <f t="shared" si="79"/>
        <v>0</v>
      </c>
      <c r="DG156" s="302">
        <f t="shared" si="80"/>
        <v>0</v>
      </c>
      <c r="DH156" s="302">
        <f t="shared" si="81"/>
        <v>0</v>
      </c>
      <c r="DI156" s="303">
        <f t="shared" si="82"/>
        <v>0</v>
      </c>
      <c r="DJ156" s="47">
        <f t="shared" si="83"/>
        <v>0</v>
      </c>
      <c r="DK156" s="51">
        <f t="shared" si="84"/>
        <v>0</v>
      </c>
      <c r="DL156" s="51">
        <f t="shared" si="85"/>
        <v>0</v>
      </c>
      <c r="DM156" s="52">
        <f t="shared" si="86"/>
        <v>0</v>
      </c>
      <c r="DN156" s="304">
        <f t="shared" si="87"/>
        <v>0</v>
      </c>
      <c r="DO156" s="302">
        <f t="shared" si="88"/>
        <v>0</v>
      </c>
      <c r="DP156" s="302">
        <f t="shared" si="89"/>
        <v>0</v>
      </c>
      <c r="DQ156" s="303">
        <f t="shared" si="90"/>
        <v>0</v>
      </c>
      <c r="DR156" s="47">
        <f t="shared" si="91"/>
        <v>0</v>
      </c>
      <c r="DS156" s="51">
        <f t="shared" si="92"/>
        <v>0</v>
      </c>
      <c r="DT156" s="51">
        <f t="shared" si="93"/>
        <v>0</v>
      </c>
      <c r="DU156" s="354">
        <f t="shared" si="94"/>
        <v>0</v>
      </c>
      <c r="DV156" s="304">
        <f t="shared" si="95"/>
        <v>0</v>
      </c>
      <c r="DW156" s="302">
        <f t="shared" si="96"/>
        <v>0</v>
      </c>
      <c r="DX156" s="302">
        <f t="shared" si="97"/>
        <v>0</v>
      </c>
      <c r="DY156" s="303">
        <f t="shared" si="98"/>
        <v>0</v>
      </c>
      <c r="DZ156" s="47" t="str">
        <f t="shared" si="99"/>
        <v/>
      </c>
      <c r="EA156" s="51" t="str">
        <f t="shared" si="100"/>
        <v/>
      </c>
      <c r="EB156" s="51" t="str">
        <f t="shared" si="101"/>
        <v/>
      </c>
      <c r="EC156" s="52" t="str">
        <f t="shared" si="102"/>
        <v/>
      </c>
      <c r="ED156" s="304">
        <f t="shared" si="103"/>
        <v>0</v>
      </c>
      <c r="EE156" s="306" t="str">
        <f t="shared" si="104"/>
        <v>D</v>
      </c>
      <c r="EF156" s="47">
        <f t="shared" si="105"/>
        <v>0</v>
      </c>
      <c r="EG156" s="48" t="str">
        <f t="shared" si="106"/>
        <v>D</v>
      </c>
      <c r="EH156" s="653"/>
    </row>
    <row r="157" spans="1:138" s="20" customFormat="1" ht="17.25" customHeight="1">
      <c r="A157" s="712"/>
      <c r="B157" s="90">
        <f t="shared" si="107"/>
        <v>0</v>
      </c>
      <c r="C157" s="19">
        <f>'Marks Entry'!D159</f>
        <v>0</v>
      </c>
      <c r="D157" s="19">
        <f>'Marks Entry'!E159</f>
        <v>0</v>
      </c>
      <c r="E157" s="106" t="str">
        <f>'Marks Entry'!F159</f>
        <v/>
      </c>
      <c r="F157" s="19">
        <f>'Marks Entry'!G159</f>
        <v>0</v>
      </c>
      <c r="G157" s="19">
        <f>'Marks Entry'!H159</f>
        <v>0</v>
      </c>
      <c r="H157" s="19">
        <f>'Marks Entry'!I159</f>
        <v>0</v>
      </c>
      <c r="I157" s="19">
        <f>'Marks Entry'!J159</f>
        <v>0</v>
      </c>
      <c r="J157" s="748">
        <f>'Marks Entry'!K159</f>
        <v>0</v>
      </c>
      <c r="K157" s="92" t="str">
        <f>'Marks Entry'!L159</f>
        <v/>
      </c>
      <c r="L157" s="93">
        <f>'Marks Entry'!M159</f>
        <v>0</v>
      </c>
      <c r="M157" s="94" t="str">
        <f>'Marks Entry'!N159</f>
        <v/>
      </c>
      <c r="N157" s="98">
        <f>'Marks Entry'!O159</f>
        <v>0</v>
      </c>
      <c r="O157" s="77">
        <f>'Marks Entry'!BY159</f>
        <v>0</v>
      </c>
      <c r="P157" s="76">
        <f>'Marks Entry'!BZ159</f>
        <v>0</v>
      </c>
      <c r="Q157" s="76">
        <f>'Marks Entry'!CA159</f>
        <v>0</v>
      </c>
      <c r="R157" s="76">
        <f>'Marks Entry'!CB159</f>
        <v>0</v>
      </c>
      <c r="S157" s="76">
        <f>'Marks Entry'!CC159</f>
        <v>0</v>
      </c>
      <c r="T157" s="76">
        <f>'Marks Entry'!CD159</f>
        <v>0</v>
      </c>
      <c r="U157" s="76">
        <f>'Marks Entry'!CE159</f>
        <v>0</v>
      </c>
      <c r="V157" s="76">
        <f>'Marks Entry'!CF159</f>
        <v>0</v>
      </c>
      <c r="W157" s="76">
        <f>'Marks Entry'!CG159</f>
        <v>0</v>
      </c>
      <c r="X157" s="76">
        <f>'Marks Entry'!CH159</f>
        <v>0</v>
      </c>
      <c r="Y157" s="76">
        <f>'Marks Entry'!CI159</f>
        <v>0</v>
      </c>
      <c r="Z157" s="78">
        <f>'Marks Entry'!CJ159</f>
        <v>0</v>
      </c>
      <c r="AA157" s="77">
        <f>'Marks Entry'!CK159</f>
        <v>0</v>
      </c>
      <c r="AB157" s="76">
        <f>'Marks Entry'!CL159</f>
        <v>0</v>
      </c>
      <c r="AC157" s="76">
        <f>'Marks Entry'!CM159</f>
        <v>0</v>
      </c>
      <c r="AD157" s="76">
        <f>'Marks Entry'!CN159</f>
        <v>0</v>
      </c>
      <c r="AE157" s="76">
        <f>'Marks Entry'!CO159</f>
        <v>0</v>
      </c>
      <c r="AF157" s="76">
        <f>'Marks Entry'!CP159</f>
        <v>0</v>
      </c>
      <c r="AG157" s="76">
        <f>'Marks Entry'!CQ159</f>
        <v>0</v>
      </c>
      <c r="AH157" s="76">
        <f>'Marks Entry'!CR159</f>
        <v>0</v>
      </c>
      <c r="AI157" s="76">
        <f>'Marks Entry'!CS159</f>
        <v>0</v>
      </c>
      <c r="AJ157" s="76">
        <f>'Marks Entry'!CT159</f>
        <v>0</v>
      </c>
      <c r="AK157" s="76">
        <f>'Marks Entry'!CU159</f>
        <v>0</v>
      </c>
      <c r="AL157" s="78">
        <f>'Marks Entry'!CV159</f>
        <v>0</v>
      </c>
      <c r="AM157" s="77">
        <f>'Marks Entry'!CW159</f>
        <v>0</v>
      </c>
      <c r="AN157" s="76">
        <f>'Marks Entry'!CX159</f>
        <v>0</v>
      </c>
      <c r="AO157" s="76">
        <f>'Marks Entry'!CY159</f>
        <v>0</v>
      </c>
      <c r="AP157" s="76">
        <f>'Marks Entry'!CZ159</f>
        <v>0</v>
      </c>
      <c r="AQ157" s="76">
        <f>'Marks Entry'!DA159</f>
        <v>0</v>
      </c>
      <c r="AR157" s="76">
        <f>'Marks Entry'!DB159</f>
        <v>0</v>
      </c>
      <c r="AS157" s="76">
        <f>'Marks Entry'!DC159</f>
        <v>0</v>
      </c>
      <c r="AT157" s="76">
        <f>'Marks Entry'!DD159</f>
        <v>0</v>
      </c>
      <c r="AU157" s="76">
        <f>'Marks Entry'!DE159</f>
        <v>0</v>
      </c>
      <c r="AV157" s="76">
        <f>'Marks Entry'!DF159</f>
        <v>0</v>
      </c>
      <c r="AW157" s="76">
        <f>'Marks Entry'!DG159</f>
        <v>0</v>
      </c>
      <c r="AX157" s="78">
        <f>'Marks Entry'!DH159</f>
        <v>0</v>
      </c>
      <c r="AY157" s="77">
        <f>'Marks Entry'!DI159</f>
        <v>0</v>
      </c>
      <c r="AZ157" s="76">
        <f>'Marks Entry'!DJ159</f>
        <v>0</v>
      </c>
      <c r="BA157" s="76">
        <f>'Marks Entry'!DK159</f>
        <v>0</v>
      </c>
      <c r="BB157" s="76">
        <f>'Marks Entry'!DL159</f>
        <v>0</v>
      </c>
      <c r="BC157" s="76">
        <f>'Marks Entry'!DM159</f>
        <v>0</v>
      </c>
      <c r="BD157" s="76">
        <f>'Marks Entry'!DN159</f>
        <v>0</v>
      </c>
      <c r="BE157" s="76">
        <f>'Marks Entry'!DO159</f>
        <v>0</v>
      </c>
      <c r="BF157" s="76">
        <f>'Marks Entry'!DP159</f>
        <v>0</v>
      </c>
      <c r="BG157" s="76">
        <f>'Marks Entry'!DQ159</f>
        <v>0</v>
      </c>
      <c r="BH157" s="76">
        <f>'Marks Entry'!DR159</f>
        <v>0</v>
      </c>
      <c r="BI157" s="76">
        <f>'Marks Entry'!DS159</f>
        <v>0</v>
      </c>
      <c r="BJ157" s="78">
        <f>'Marks Entry'!DT159</f>
        <v>0</v>
      </c>
      <c r="BK157" s="77">
        <f>'Marks Entry'!DU159</f>
        <v>0</v>
      </c>
      <c r="BL157" s="76">
        <f>'Marks Entry'!DV159</f>
        <v>0</v>
      </c>
      <c r="BM157" s="76">
        <f>'Marks Entry'!DW159</f>
        <v>0</v>
      </c>
      <c r="BN157" s="76">
        <f>'Marks Entry'!DX159</f>
        <v>0</v>
      </c>
      <c r="BO157" s="76">
        <f>'Marks Entry'!DY159</f>
        <v>0</v>
      </c>
      <c r="BP157" s="76">
        <f>'Marks Entry'!DZ159</f>
        <v>0</v>
      </c>
      <c r="BQ157" s="76">
        <f>'Marks Entry'!EA159</f>
        <v>0</v>
      </c>
      <c r="BR157" s="76">
        <f>'Marks Entry'!EB159</f>
        <v>0</v>
      </c>
      <c r="BS157" s="76">
        <f>'Marks Entry'!EC159</f>
        <v>0</v>
      </c>
      <c r="BT157" s="76">
        <f>'Marks Entry'!ED159</f>
        <v>0</v>
      </c>
      <c r="BU157" s="76">
        <f>'Marks Entry'!EE159</f>
        <v>0</v>
      </c>
      <c r="BV157" s="78">
        <f>'Marks Entry'!EF159</f>
        <v>0</v>
      </c>
      <c r="BW157" s="77">
        <f>IF($BW$2="","",'Marks Entry'!EG159)</f>
        <v>0</v>
      </c>
      <c r="BX157" s="76">
        <f>IF($BW$2="","",'Marks Entry'!EH159)</f>
        <v>0</v>
      </c>
      <c r="BY157" s="76">
        <f>IF($BW$2="","",'Marks Entry'!EI159)</f>
        <v>0</v>
      </c>
      <c r="BZ157" s="76">
        <f>IF($BW$2="","",'Marks Entry'!EJ159)</f>
        <v>0</v>
      </c>
      <c r="CA157" s="76">
        <f>IF($BW$2="","",'Marks Entry'!EK159)</f>
        <v>0</v>
      </c>
      <c r="CB157" s="76">
        <f>IF($BW$2="","",'Marks Entry'!EL159)</f>
        <v>0</v>
      </c>
      <c r="CC157" s="76">
        <f>IF($BW$2="","",'Marks Entry'!EM159)</f>
        <v>0</v>
      </c>
      <c r="CD157" s="76">
        <f>IF($BW$2="","",'Marks Entry'!EN159)</f>
        <v>0</v>
      </c>
      <c r="CE157" s="76">
        <f>IF($BW$2="","",'Marks Entry'!EO159)</f>
        <v>0</v>
      </c>
      <c r="CF157" s="76">
        <f>IF($BW$2="","",'Marks Entry'!EP159)</f>
        <v>0</v>
      </c>
      <c r="CG157" s="76">
        <f>IF($BW$2="","",'Marks Entry'!EQ159)</f>
        <v>0</v>
      </c>
      <c r="CH157" s="78">
        <f>IF($BW$2="","",'Marks Entry'!ER159)</f>
        <v>0</v>
      </c>
      <c r="CI157" s="77" t="str">
        <f>IF($CI$2="","",'Marks Entry'!ES159)</f>
        <v/>
      </c>
      <c r="CJ157" s="76" t="str">
        <f>IF($CI$2="","",'Marks Entry'!ET159)</f>
        <v/>
      </c>
      <c r="CK157" s="76" t="str">
        <f>IF($CI$2="","",'Marks Entry'!EU159)</f>
        <v/>
      </c>
      <c r="CL157" s="76" t="str">
        <f>IF($CI$2="","",'Marks Entry'!EV159)</f>
        <v/>
      </c>
      <c r="CM157" s="76" t="str">
        <f>IF($CI$2="","",'Marks Entry'!EW159)</f>
        <v/>
      </c>
      <c r="CN157" s="76" t="str">
        <f>IF($CI$2="","",'Marks Entry'!EX159)</f>
        <v/>
      </c>
      <c r="CO157" s="76" t="str">
        <f>IF($CI$2="","",'Marks Entry'!EY159)</f>
        <v/>
      </c>
      <c r="CP157" s="76" t="str">
        <f>IF($CI$2="","",'Marks Entry'!EZ159)</f>
        <v/>
      </c>
      <c r="CQ157" s="76" t="str">
        <f>IF($CI$2="","",'Marks Entry'!FA159)</f>
        <v/>
      </c>
      <c r="CR157" s="76" t="str">
        <f>IF($CI$2="","",'Marks Entry'!FB159)</f>
        <v/>
      </c>
      <c r="CS157" s="76" t="str">
        <f>IF($CI$2="","",'Marks Entry'!FC159)</f>
        <v/>
      </c>
      <c r="CT157" s="78" t="str">
        <f>IF($CI$2="","",'Marks Entry'!FD159)</f>
        <v/>
      </c>
      <c r="CU157" s="368">
        <f>'Marks Entry'!BU159</f>
        <v>0</v>
      </c>
      <c r="CV157" s="369">
        <f>'Marks Entry'!BV159</f>
        <v>0</v>
      </c>
      <c r="CW157" s="369">
        <f t="shared" si="72"/>
        <v>0</v>
      </c>
      <c r="CX157" s="102" t="str">
        <f t="shared" si="73"/>
        <v>D</v>
      </c>
      <c r="CY157" s="101">
        <f>'Marks Entry'!BW159</f>
        <v>0</v>
      </c>
      <c r="CZ157" s="102" t="str">
        <f t="shared" si="74"/>
        <v>D</v>
      </c>
      <c r="DA157" s="715"/>
      <c r="DB157" s="47">
        <f t="shared" si="75"/>
        <v>0</v>
      </c>
      <c r="DC157" s="51">
        <f t="shared" si="76"/>
        <v>0</v>
      </c>
      <c r="DD157" s="51">
        <f t="shared" si="77"/>
        <v>0</v>
      </c>
      <c r="DE157" s="52">
        <f t="shared" si="78"/>
        <v>0</v>
      </c>
      <c r="DF157" s="304">
        <f t="shared" si="79"/>
        <v>0</v>
      </c>
      <c r="DG157" s="302">
        <f t="shared" si="80"/>
        <v>0</v>
      </c>
      <c r="DH157" s="302">
        <f t="shared" si="81"/>
        <v>0</v>
      </c>
      <c r="DI157" s="303">
        <f t="shared" si="82"/>
        <v>0</v>
      </c>
      <c r="DJ157" s="47">
        <f t="shared" si="83"/>
        <v>0</v>
      </c>
      <c r="DK157" s="51">
        <f t="shared" si="84"/>
        <v>0</v>
      </c>
      <c r="DL157" s="51">
        <f t="shared" si="85"/>
        <v>0</v>
      </c>
      <c r="DM157" s="52">
        <f t="shared" si="86"/>
        <v>0</v>
      </c>
      <c r="DN157" s="304">
        <f t="shared" si="87"/>
        <v>0</v>
      </c>
      <c r="DO157" s="302">
        <f t="shared" si="88"/>
        <v>0</v>
      </c>
      <c r="DP157" s="302">
        <f t="shared" si="89"/>
        <v>0</v>
      </c>
      <c r="DQ157" s="303">
        <f t="shared" si="90"/>
        <v>0</v>
      </c>
      <c r="DR157" s="47">
        <f t="shared" si="91"/>
        <v>0</v>
      </c>
      <c r="DS157" s="51">
        <f t="shared" si="92"/>
        <v>0</v>
      </c>
      <c r="DT157" s="51">
        <f t="shared" si="93"/>
        <v>0</v>
      </c>
      <c r="DU157" s="354">
        <f t="shared" si="94"/>
        <v>0</v>
      </c>
      <c r="DV157" s="304">
        <f t="shared" si="95"/>
        <v>0</v>
      </c>
      <c r="DW157" s="302">
        <f t="shared" si="96"/>
        <v>0</v>
      </c>
      <c r="DX157" s="302">
        <f t="shared" si="97"/>
        <v>0</v>
      </c>
      <c r="DY157" s="303">
        <f t="shared" si="98"/>
        <v>0</v>
      </c>
      <c r="DZ157" s="47" t="str">
        <f t="shared" si="99"/>
        <v/>
      </c>
      <c r="EA157" s="51" t="str">
        <f t="shared" si="100"/>
        <v/>
      </c>
      <c r="EB157" s="51" t="str">
        <f t="shared" si="101"/>
        <v/>
      </c>
      <c r="EC157" s="52" t="str">
        <f t="shared" si="102"/>
        <v/>
      </c>
      <c r="ED157" s="304">
        <f t="shared" si="103"/>
        <v>0</v>
      </c>
      <c r="EE157" s="306" t="str">
        <f t="shared" si="104"/>
        <v>D</v>
      </c>
      <c r="EF157" s="47">
        <f t="shared" si="105"/>
        <v>0</v>
      </c>
      <c r="EG157" s="48" t="str">
        <f t="shared" si="106"/>
        <v>D</v>
      </c>
      <c r="EH157" s="653"/>
    </row>
    <row r="158" spans="1:138" s="20" customFormat="1" ht="17.25" customHeight="1">
      <c r="A158" s="712"/>
      <c r="B158" s="90">
        <f t="shared" si="107"/>
        <v>0</v>
      </c>
      <c r="C158" s="19">
        <f>'Marks Entry'!D160</f>
        <v>0</v>
      </c>
      <c r="D158" s="19">
        <f>'Marks Entry'!E160</f>
        <v>0</v>
      </c>
      <c r="E158" s="106" t="str">
        <f>'Marks Entry'!F160</f>
        <v/>
      </c>
      <c r="F158" s="19">
        <f>'Marks Entry'!G160</f>
        <v>0</v>
      </c>
      <c r="G158" s="19">
        <f>'Marks Entry'!H160</f>
        <v>0</v>
      </c>
      <c r="H158" s="19">
        <f>'Marks Entry'!I160</f>
        <v>0</v>
      </c>
      <c r="I158" s="19">
        <f>'Marks Entry'!J160</f>
        <v>0</v>
      </c>
      <c r="J158" s="748">
        <f>'Marks Entry'!K160</f>
        <v>0</v>
      </c>
      <c r="K158" s="92" t="str">
        <f>'Marks Entry'!L160</f>
        <v/>
      </c>
      <c r="L158" s="93">
        <f>'Marks Entry'!M160</f>
        <v>0</v>
      </c>
      <c r="M158" s="94" t="str">
        <f>'Marks Entry'!N160</f>
        <v/>
      </c>
      <c r="N158" s="98">
        <f>'Marks Entry'!O160</f>
        <v>0</v>
      </c>
      <c r="O158" s="77">
        <f>'Marks Entry'!BY160</f>
        <v>0</v>
      </c>
      <c r="P158" s="76">
        <f>'Marks Entry'!BZ160</f>
        <v>0</v>
      </c>
      <c r="Q158" s="76">
        <f>'Marks Entry'!CA160</f>
        <v>0</v>
      </c>
      <c r="R158" s="76">
        <f>'Marks Entry'!CB160</f>
        <v>0</v>
      </c>
      <c r="S158" s="76">
        <f>'Marks Entry'!CC160</f>
        <v>0</v>
      </c>
      <c r="T158" s="76">
        <f>'Marks Entry'!CD160</f>
        <v>0</v>
      </c>
      <c r="U158" s="76">
        <f>'Marks Entry'!CE160</f>
        <v>0</v>
      </c>
      <c r="V158" s="76">
        <f>'Marks Entry'!CF160</f>
        <v>0</v>
      </c>
      <c r="W158" s="76">
        <f>'Marks Entry'!CG160</f>
        <v>0</v>
      </c>
      <c r="X158" s="76">
        <f>'Marks Entry'!CH160</f>
        <v>0</v>
      </c>
      <c r="Y158" s="76">
        <f>'Marks Entry'!CI160</f>
        <v>0</v>
      </c>
      <c r="Z158" s="78">
        <f>'Marks Entry'!CJ160</f>
        <v>0</v>
      </c>
      <c r="AA158" s="77">
        <f>'Marks Entry'!CK160</f>
        <v>0</v>
      </c>
      <c r="AB158" s="76">
        <f>'Marks Entry'!CL160</f>
        <v>0</v>
      </c>
      <c r="AC158" s="76">
        <f>'Marks Entry'!CM160</f>
        <v>0</v>
      </c>
      <c r="AD158" s="76">
        <f>'Marks Entry'!CN160</f>
        <v>0</v>
      </c>
      <c r="AE158" s="76">
        <f>'Marks Entry'!CO160</f>
        <v>0</v>
      </c>
      <c r="AF158" s="76">
        <f>'Marks Entry'!CP160</f>
        <v>0</v>
      </c>
      <c r="AG158" s="76">
        <f>'Marks Entry'!CQ160</f>
        <v>0</v>
      </c>
      <c r="AH158" s="76">
        <f>'Marks Entry'!CR160</f>
        <v>0</v>
      </c>
      <c r="AI158" s="76">
        <f>'Marks Entry'!CS160</f>
        <v>0</v>
      </c>
      <c r="AJ158" s="76">
        <f>'Marks Entry'!CT160</f>
        <v>0</v>
      </c>
      <c r="AK158" s="76">
        <f>'Marks Entry'!CU160</f>
        <v>0</v>
      </c>
      <c r="AL158" s="78">
        <f>'Marks Entry'!CV160</f>
        <v>0</v>
      </c>
      <c r="AM158" s="77">
        <f>'Marks Entry'!CW160</f>
        <v>0</v>
      </c>
      <c r="AN158" s="76">
        <f>'Marks Entry'!CX160</f>
        <v>0</v>
      </c>
      <c r="AO158" s="76">
        <f>'Marks Entry'!CY160</f>
        <v>0</v>
      </c>
      <c r="AP158" s="76">
        <f>'Marks Entry'!CZ160</f>
        <v>0</v>
      </c>
      <c r="AQ158" s="76">
        <f>'Marks Entry'!DA160</f>
        <v>0</v>
      </c>
      <c r="AR158" s="76">
        <f>'Marks Entry'!DB160</f>
        <v>0</v>
      </c>
      <c r="AS158" s="76">
        <f>'Marks Entry'!DC160</f>
        <v>0</v>
      </c>
      <c r="AT158" s="76">
        <f>'Marks Entry'!DD160</f>
        <v>0</v>
      </c>
      <c r="AU158" s="76">
        <f>'Marks Entry'!DE160</f>
        <v>0</v>
      </c>
      <c r="AV158" s="76">
        <f>'Marks Entry'!DF160</f>
        <v>0</v>
      </c>
      <c r="AW158" s="76">
        <f>'Marks Entry'!DG160</f>
        <v>0</v>
      </c>
      <c r="AX158" s="78">
        <f>'Marks Entry'!DH160</f>
        <v>0</v>
      </c>
      <c r="AY158" s="77">
        <f>'Marks Entry'!DI160</f>
        <v>0</v>
      </c>
      <c r="AZ158" s="76">
        <f>'Marks Entry'!DJ160</f>
        <v>0</v>
      </c>
      <c r="BA158" s="76">
        <f>'Marks Entry'!DK160</f>
        <v>0</v>
      </c>
      <c r="BB158" s="76">
        <f>'Marks Entry'!DL160</f>
        <v>0</v>
      </c>
      <c r="BC158" s="76">
        <f>'Marks Entry'!DM160</f>
        <v>0</v>
      </c>
      <c r="BD158" s="76">
        <f>'Marks Entry'!DN160</f>
        <v>0</v>
      </c>
      <c r="BE158" s="76">
        <f>'Marks Entry'!DO160</f>
        <v>0</v>
      </c>
      <c r="BF158" s="76">
        <f>'Marks Entry'!DP160</f>
        <v>0</v>
      </c>
      <c r="BG158" s="76">
        <f>'Marks Entry'!DQ160</f>
        <v>0</v>
      </c>
      <c r="BH158" s="76">
        <f>'Marks Entry'!DR160</f>
        <v>0</v>
      </c>
      <c r="BI158" s="76">
        <f>'Marks Entry'!DS160</f>
        <v>0</v>
      </c>
      <c r="BJ158" s="78">
        <f>'Marks Entry'!DT160</f>
        <v>0</v>
      </c>
      <c r="BK158" s="77">
        <f>'Marks Entry'!DU160</f>
        <v>0</v>
      </c>
      <c r="BL158" s="76">
        <f>'Marks Entry'!DV160</f>
        <v>0</v>
      </c>
      <c r="BM158" s="76">
        <f>'Marks Entry'!DW160</f>
        <v>0</v>
      </c>
      <c r="BN158" s="76">
        <f>'Marks Entry'!DX160</f>
        <v>0</v>
      </c>
      <c r="BO158" s="76">
        <f>'Marks Entry'!DY160</f>
        <v>0</v>
      </c>
      <c r="BP158" s="76">
        <f>'Marks Entry'!DZ160</f>
        <v>0</v>
      </c>
      <c r="BQ158" s="76">
        <f>'Marks Entry'!EA160</f>
        <v>0</v>
      </c>
      <c r="BR158" s="76">
        <f>'Marks Entry'!EB160</f>
        <v>0</v>
      </c>
      <c r="BS158" s="76">
        <f>'Marks Entry'!EC160</f>
        <v>0</v>
      </c>
      <c r="BT158" s="76">
        <f>'Marks Entry'!ED160</f>
        <v>0</v>
      </c>
      <c r="BU158" s="76">
        <f>'Marks Entry'!EE160</f>
        <v>0</v>
      </c>
      <c r="BV158" s="78">
        <f>'Marks Entry'!EF160</f>
        <v>0</v>
      </c>
      <c r="BW158" s="77">
        <f>IF($BW$2="","",'Marks Entry'!EG160)</f>
        <v>0</v>
      </c>
      <c r="BX158" s="76">
        <f>IF($BW$2="","",'Marks Entry'!EH160)</f>
        <v>0</v>
      </c>
      <c r="BY158" s="76">
        <f>IF($BW$2="","",'Marks Entry'!EI160)</f>
        <v>0</v>
      </c>
      <c r="BZ158" s="76">
        <f>IF($BW$2="","",'Marks Entry'!EJ160)</f>
        <v>0</v>
      </c>
      <c r="CA158" s="76">
        <f>IF($BW$2="","",'Marks Entry'!EK160)</f>
        <v>0</v>
      </c>
      <c r="CB158" s="76">
        <f>IF($BW$2="","",'Marks Entry'!EL160)</f>
        <v>0</v>
      </c>
      <c r="CC158" s="76">
        <f>IF($BW$2="","",'Marks Entry'!EM160)</f>
        <v>0</v>
      </c>
      <c r="CD158" s="76">
        <f>IF($BW$2="","",'Marks Entry'!EN160)</f>
        <v>0</v>
      </c>
      <c r="CE158" s="76">
        <f>IF($BW$2="","",'Marks Entry'!EO160)</f>
        <v>0</v>
      </c>
      <c r="CF158" s="76">
        <f>IF($BW$2="","",'Marks Entry'!EP160)</f>
        <v>0</v>
      </c>
      <c r="CG158" s="76">
        <f>IF($BW$2="","",'Marks Entry'!EQ160)</f>
        <v>0</v>
      </c>
      <c r="CH158" s="78">
        <f>IF($BW$2="","",'Marks Entry'!ER160)</f>
        <v>0</v>
      </c>
      <c r="CI158" s="77" t="str">
        <f>IF($CI$2="","",'Marks Entry'!ES160)</f>
        <v/>
      </c>
      <c r="CJ158" s="76" t="str">
        <f>IF($CI$2="","",'Marks Entry'!ET160)</f>
        <v/>
      </c>
      <c r="CK158" s="76" t="str">
        <f>IF($CI$2="","",'Marks Entry'!EU160)</f>
        <v/>
      </c>
      <c r="CL158" s="76" t="str">
        <f>IF($CI$2="","",'Marks Entry'!EV160)</f>
        <v/>
      </c>
      <c r="CM158" s="76" t="str">
        <f>IF($CI$2="","",'Marks Entry'!EW160)</f>
        <v/>
      </c>
      <c r="CN158" s="76" t="str">
        <f>IF($CI$2="","",'Marks Entry'!EX160)</f>
        <v/>
      </c>
      <c r="CO158" s="76" t="str">
        <f>IF($CI$2="","",'Marks Entry'!EY160)</f>
        <v/>
      </c>
      <c r="CP158" s="76" t="str">
        <f>IF($CI$2="","",'Marks Entry'!EZ160)</f>
        <v/>
      </c>
      <c r="CQ158" s="76" t="str">
        <f>IF($CI$2="","",'Marks Entry'!FA160)</f>
        <v/>
      </c>
      <c r="CR158" s="76" t="str">
        <f>IF($CI$2="","",'Marks Entry'!FB160)</f>
        <v/>
      </c>
      <c r="CS158" s="76" t="str">
        <f>IF($CI$2="","",'Marks Entry'!FC160)</f>
        <v/>
      </c>
      <c r="CT158" s="78" t="str">
        <f>IF($CI$2="","",'Marks Entry'!FD160)</f>
        <v/>
      </c>
      <c r="CU158" s="368">
        <f>'Marks Entry'!BU160</f>
        <v>0</v>
      </c>
      <c r="CV158" s="369">
        <f>'Marks Entry'!BV160</f>
        <v>0</v>
      </c>
      <c r="CW158" s="369">
        <f t="shared" si="72"/>
        <v>0</v>
      </c>
      <c r="CX158" s="102" t="str">
        <f t="shared" si="73"/>
        <v>D</v>
      </c>
      <c r="CY158" s="101">
        <f>'Marks Entry'!BW160</f>
        <v>0</v>
      </c>
      <c r="CZ158" s="102" t="str">
        <f t="shared" si="74"/>
        <v>D</v>
      </c>
      <c r="DA158" s="715"/>
      <c r="DB158" s="47">
        <f t="shared" si="75"/>
        <v>0</v>
      </c>
      <c r="DC158" s="51">
        <f t="shared" si="76"/>
        <v>0</v>
      </c>
      <c r="DD158" s="51">
        <f t="shared" si="77"/>
        <v>0</v>
      </c>
      <c r="DE158" s="52">
        <f t="shared" si="78"/>
        <v>0</v>
      </c>
      <c r="DF158" s="304">
        <f t="shared" si="79"/>
        <v>0</v>
      </c>
      <c r="DG158" s="302">
        <f t="shared" si="80"/>
        <v>0</v>
      </c>
      <c r="DH158" s="302">
        <f t="shared" si="81"/>
        <v>0</v>
      </c>
      <c r="DI158" s="303">
        <f t="shared" si="82"/>
        <v>0</v>
      </c>
      <c r="DJ158" s="47">
        <f t="shared" si="83"/>
        <v>0</v>
      </c>
      <c r="DK158" s="51">
        <f t="shared" si="84"/>
        <v>0</v>
      </c>
      <c r="DL158" s="51">
        <f t="shared" si="85"/>
        <v>0</v>
      </c>
      <c r="DM158" s="52">
        <f t="shared" si="86"/>
        <v>0</v>
      </c>
      <c r="DN158" s="304">
        <f t="shared" si="87"/>
        <v>0</v>
      </c>
      <c r="DO158" s="302">
        <f t="shared" si="88"/>
        <v>0</v>
      </c>
      <c r="DP158" s="302">
        <f t="shared" si="89"/>
        <v>0</v>
      </c>
      <c r="DQ158" s="303">
        <f t="shared" si="90"/>
        <v>0</v>
      </c>
      <c r="DR158" s="47">
        <f t="shared" si="91"/>
        <v>0</v>
      </c>
      <c r="DS158" s="51">
        <f t="shared" si="92"/>
        <v>0</v>
      </c>
      <c r="DT158" s="51">
        <f t="shared" si="93"/>
        <v>0</v>
      </c>
      <c r="DU158" s="354">
        <f t="shared" si="94"/>
        <v>0</v>
      </c>
      <c r="DV158" s="304">
        <f t="shared" si="95"/>
        <v>0</v>
      </c>
      <c r="DW158" s="302">
        <f t="shared" si="96"/>
        <v>0</v>
      </c>
      <c r="DX158" s="302">
        <f t="shared" si="97"/>
        <v>0</v>
      </c>
      <c r="DY158" s="303">
        <f t="shared" si="98"/>
        <v>0</v>
      </c>
      <c r="DZ158" s="47" t="str">
        <f t="shared" si="99"/>
        <v/>
      </c>
      <c r="EA158" s="51" t="str">
        <f t="shared" si="100"/>
        <v/>
      </c>
      <c r="EB158" s="51" t="str">
        <f t="shared" si="101"/>
        <v/>
      </c>
      <c r="EC158" s="52" t="str">
        <f t="shared" si="102"/>
        <v/>
      </c>
      <c r="ED158" s="304">
        <f t="shared" si="103"/>
        <v>0</v>
      </c>
      <c r="EE158" s="306" t="str">
        <f t="shared" si="104"/>
        <v>D</v>
      </c>
      <c r="EF158" s="47">
        <f t="shared" si="105"/>
        <v>0</v>
      </c>
      <c r="EG158" s="48" t="str">
        <f t="shared" si="106"/>
        <v>D</v>
      </c>
      <c r="EH158" s="653"/>
    </row>
    <row r="159" spans="1:138" s="20" customFormat="1" ht="17.25" customHeight="1">
      <c r="A159" s="712"/>
      <c r="B159" s="90">
        <f t="shared" si="107"/>
        <v>0</v>
      </c>
      <c r="C159" s="19">
        <f>'Marks Entry'!D161</f>
        <v>0</v>
      </c>
      <c r="D159" s="19">
        <f>'Marks Entry'!E161</f>
        <v>0</v>
      </c>
      <c r="E159" s="106" t="str">
        <f>'Marks Entry'!F161</f>
        <v/>
      </c>
      <c r="F159" s="19">
        <f>'Marks Entry'!G161</f>
        <v>0</v>
      </c>
      <c r="G159" s="19">
        <f>'Marks Entry'!H161</f>
        <v>0</v>
      </c>
      <c r="H159" s="19">
        <f>'Marks Entry'!I161</f>
        <v>0</v>
      </c>
      <c r="I159" s="19">
        <f>'Marks Entry'!J161</f>
        <v>0</v>
      </c>
      <c r="J159" s="748">
        <f>'Marks Entry'!K161</f>
        <v>0</v>
      </c>
      <c r="K159" s="92" t="str">
        <f>'Marks Entry'!L161</f>
        <v/>
      </c>
      <c r="L159" s="93">
        <f>'Marks Entry'!M161</f>
        <v>0</v>
      </c>
      <c r="M159" s="94" t="str">
        <f>'Marks Entry'!N161</f>
        <v/>
      </c>
      <c r="N159" s="98">
        <f>'Marks Entry'!O161</f>
        <v>0</v>
      </c>
      <c r="O159" s="77">
        <f>'Marks Entry'!BY161</f>
        <v>0</v>
      </c>
      <c r="P159" s="76">
        <f>'Marks Entry'!BZ161</f>
        <v>0</v>
      </c>
      <c r="Q159" s="76">
        <f>'Marks Entry'!CA161</f>
        <v>0</v>
      </c>
      <c r="R159" s="76">
        <f>'Marks Entry'!CB161</f>
        <v>0</v>
      </c>
      <c r="S159" s="76">
        <f>'Marks Entry'!CC161</f>
        <v>0</v>
      </c>
      <c r="T159" s="76">
        <f>'Marks Entry'!CD161</f>
        <v>0</v>
      </c>
      <c r="U159" s="76">
        <f>'Marks Entry'!CE161</f>
        <v>0</v>
      </c>
      <c r="V159" s="76">
        <f>'Marks Entry'!CF161</f>
        <v>0</v>
      </c>
      <c r="W159" s="76">
        <f>'Marks Entry'!CG161</f>
        <v>0</v>
      </c>
      <c r="X159" s="76">
        <f>'Marks Entry'!CH161</f>
        <v>0</v>
      </c>
      <c r="Y159" s="76">
        <f>'Marks Entry'!CI161</f>
        <v>0</v>
      </c>
      <c r="Z159" s="78">
        <f>'Marks Entry'!CJ161</f>
        <v>0</v>
      </c>
      <c r="AA159" s="77">
        <f>'Marks Entry'!CK161</f>
        <v>0</v>
      </c>
      <c r="AB159" s="76">
        <f>'Marks Entry'!CL161</f>
        <v>0</v>
      </c>
      <c r="AC159" s="76">
        <f>'Marks Entry'!CM161</f>
        <v>0</v>
      </c>
      <c r="AD159" s="76">
        <f>'Marks Entry'!CN161</f>
        <v>0</v>
      </c>
      <c r="AE159" s="76">
        <f>'Marks Entry'!CO161</f>
        <v>0</v>
      </c>
      <c r="AF159" s="76">
        <f>'Marks Entry'!CP161</f>
        <v>0</v>
      </c>
      <c r="AG159" s="76">
        <f>'Marks Entry'!CQ161</f>
        <v>0</v>
      </c>
      <c r="AH159" s="76">
        <f>'Marks Entry'!CR161</f>
        <v>0</v>
      </c>
      <c r="AI159" s="76">
        <f>'Marks Entry'!CS161</f>
        <v>0</v>
      </c>
      <c r="AJ159" s="76">
        <f>'Marks Entry'!CT161</f>
        <v>0</v>
      </c>
      <c r="AK159" s="76">
        <f>'Marks Entry'!CU161</f>
        <v>0</v>
      </c>
      <c r="AL159" s="78">
        <f>'Marks Entry'!CV161</f>
        <v>0</v>
      </c>
      <c r="AM159" s="77">
        <f>'Marks Entry'!CW161</f>
        <v>0</v>
      </c>
      <c r="AN159" s="76">
        <f>'Marks Entry'!CX161</f>
        <v>0</v>
      </c>
      <c r="AO159" s="76">
        <f>'Marks Entry'!CY161</f>
        <v>0</v>
      </c>
      <c r="AP159" s="76">
        <f>'Marks Entry'!CZ161</f>
        <v>0</v>
      </c>
      <c r="AQ159" s="76">
        <f>'Marks Entry'!DA161</f>
        <v>0</v>
      </c>
      <c r="AR159" s="76">
        <f>'Marks Entry'!DB161</f>
        <v>0</v>
      </c>
      <c r="AS159" s="76">
        <f>'Marks Entry'!DC161</f>
        <v>0</v>
      </c>
      <c r="AT159" s="76">
        <f>'Marks Entry'!DD161</f>
        <v>0</v>
      </c>
      <c r="AU159" s="76">
        <f>'Marks Entry'!DE161</f>
        <v>0</v>
      </c>
      <c r="AV159" s="76">
        <f>'Marks Entry'!DF161</f>
        <v>0</v>
      </c>
      <c r="AW159" s="76">
        <f>'Marks Entry'!DG161</f>
        <v>0</v>
      </c>
      <c r="AX159" s="78">
        <f>'Marks Entry'!DH161</f>
        <v>0</v>
      </c>
      <c r="AY159" s="77">
        <f>'Marks Entry'!DI161</f>
        <v>0</v>
      </c>
      <c r="AZ159" s="76">
        <f>'Marks Entry'!DJ161</f>
        <v>0</v>
      </c>
      <c r="BA159" s="76">
        <f>'Marks Entry'!DK161</f>
        <v>0</v>
      </c>
      <c r="BB159" s="76">
        <f>'Marks Entry'!DL161</f>
        <v>0</v>
      </c>
      <c r="BC159" s="76">
        <f>'Marks Entry'!DM161</f>
        <v>0</v>
      </c>
      <c r="BD159" s="76">
        <f>'Marks Entry'!DN161</f>
        <v>0</v>
      </c>
      <c r="BE159" s="76">
        <f>'Marks Entry'!DO161</f>
        <v>0</v>
      </c>
      <c r="BF159" s="76">
        <f>'Marks Entry'!DP161</f>
        <v>0</v>
      </c>
      <c r="BG159" s="76">
        <f>'Marks Entry'!DQ161</f>
        <v>0</v>
      </c>
      <c r="BH159" s="76">
        <f>'Marks Entry'!DR161</f>
        <v>0</v>
      </c>
      <c r="BI159" s="76">
        <f>'Marks Entry'!DS161</f>
        <v>0</v>
      </c>
      <c r="BJ159" s="78">
        <f>'Marks Entry'!DT161</f>
        <v>0</v>
      </c>
      <c r="BK159" s="77">
        <f>'Marks Entry'!DU161</f>
        <v>0</v>
      </c>
      <c r="BL159" s="76">
        <f>'Marks Entry'!DV161</f>
        <v>0</v>
      </c>
      <c r="BM159" s="76">
        <f>'Marks Entry'!DW161</f>
        <v>0</v>
      </c>
      <c r="BN159" s="76">
        <f>'Marks Entry'!DX161</f>
        <v>0</v>
      </c>
      <c r="BO159" s="76">
        <f>'Marks Entry'!DY161</f>
        <v>0</v>
      </c>
      <c r="BP159" s="76">
        <f>'Marks Entry'!DZ161</f>
        <v>0</v>
      </c>
      <c r="BQ159" s="76">
        <f>'Marks Entry'!EA161</f>
        <v>0</v>
      </c>
      <c r="BR159" s="76">
        <f>'Marks Entry'!EB161</f>
        <v>0</v>
      </c>
      <c r="BS159" s="76">
        <f>'Marks Entry'!EC161</f>
        <v>0</v>
      </c>
      <c r="BT159" s="76">
        <f>'Marks Entry'!ED161</f>
        <v>0</v>
      </c>
      <c r="BU159" s="76">
        <f>'Marks Entry'!EE161</f>
        <v>0</v>
      </c>
      <c r="BV159" s="78">
        <f>'Marks Entry'!EF161</f>
        <v>0</v>
      </c>
      <c r="BW159" s="77">
        <f>IF($BW$2="","",'Marks Entry'!EG161)</f>
        <v>0</v>
      </c>
      <c r="BX159" s="76">
        <f>IF($BW$2="","",'Marks Entry'!EH161)</f>
        <v>0</v>
      </c>
      <c r="BY159" s="76">
        <f>IF($BW$2="","",'Marks Entry'!EI161)</f>
        <v>0</v>
      </c>
      <c r="BZ159" s="76">
        <f>IF($BW$2="","",'Marks Entry'!EJ161)</f>
        <v>0</v>
      </c>
      <c r="CA159" s="76">
        <f>IF($BW$2="","",'Marks Entry'!EK161)</f>
        <v>0</v>
      </c>
      <c r="CB159" s="76">
        <f>IF($BW$2="","",'Marks Entry'!EL161)</f>
        <v>0</v>
      </c>
      <c r="CC159" s="76">
        <f>IF($BW$2="","",'Marks Entry'!EM161)</f>
        <v>0</v>
      </c>
      <c r="CD159" s="76">
        <f>IF($BW$2="","",'Marks Entry'!EN161)</f>
        <v>0</v>
      </c>
      <c r="CE159" s="76">
        <f>IF($BW$2="","",'Marks Entry'!EO161)</f>
        <v>0</v>
      </c>
      <c r="CF159" s="76">
        <f>IF($BW$2="","",'Marks Entry'!EP161)</f>
        <v>0</v>
      </c>
      <c r="CG159" s="76">
        <f>IF($BW$2="","",'Marks Entry'!EQ161)</f>
        <v>0</v>
      </c>
      <c r="CH159" s="78">
        <f>IF($BW$2="","",'Marks Entry'!ER161)</f>
        <v>0</v>
      </c>
      <c r="CI159" s="77" t="str">
        <f>IF($CI$2="","",'Marks Entry'!ES161)</f>
        <v/>
      </c>
      <c r="CJ159" s="76" t="str">
        <f>IF($CI$2="","",'Marks Entry'!ET161)</f>
        <v/>
      </c>
      <c r="CK159" s="76" t="str">
        <f>IF($CI$2="","",'Marks Entry'!EU161)</f>
        <v/>
      </c>
      <c r="CL159" s="76" t="str">
        <f>IF($CI$2="","",'Marks Entry'!EV161)</f>
        <v/>
      </c>
      <c r="CM159" s="76" t="str">
        <f>IF($CI$2="","",'Marks Entry'!EW161)</f>
        <v/>
      </c>
      <c r="CN159" s="76" t="str">
        <f>IF($CI$2="","",'Marks Entry'!EX161)</f>
        <v/>
      </c>
      <c r="CO159" s="76" t="str">
        <f>IF($CI$2="","",'Marks Entry'!EY161)</f>
        <v/>
      </c>
      <c r="CP159" s="76" t="str">
        <f>IF($CI$2="","",'Marks Entry'!EZ161)</f>
        <v/>
      </c>
      <c r="CQ159" s="76" t="str">
        <f>IF($CI$2="","",'Marks Entry'!FA161)</f>
        <v/>
      </c>
      <c r="CR159" s="76" t="str">
        <f>IF($CI$2="","",'Marks Entry'!FB161)</f>
        <v/>
      </c>
      <c r="CS159" s="76" t="str">
        <f>IF($CI$2="","",'Marks Entry'!FC161)</f>
        <v/>
      </c>
      <c r="CT159" s="78" t="str">
        <f>IF($CI$2="","",'Marks Entry'!FD161)</f>
        <v/>
      </c>
      <c r="CU159" s="368">
        <f>'Marks Entry'!BU161</f>
        <v>0</v>
      </c>
      <c r="CV159" s="369">
        <f>'Marks Entry'!BV161</f>
        <v>0</v>
      </c>
      <c r="CW159" s="369">
        <f t="shared" si="72"/>
        <v>0</v>
      </c>
      <c r="CX159" s="102" t="str">
        <f t="shared" si="73"/>
        <v>D</v>
      </c>
      <c r="CY159" s="101">
        <f>'Marks Entry'!BW161</f>
        <v>0</v>
      </c>
      <c r="CZ159" s="102" t="str">
        <f t="shared" si="74"/>
        <v>D</v>
      </c>
      <c r="DA159" s="715"/>
      <c r="DB159" s="47">
        <f t="shared" si="75"/>
        <v>0</v>
      </c>
      <c r="DC159" s="51">
        <f t="shared" si="76"/>
        <v>0</v>
      </c>
      <c r="DD159" s="51">
        <f t="shared" si="77"/>
        <v>0</v>
      </c>
      <c r="DE159" s="52">
        <f t="shared" si="78"/>
        <v>0</v>
      </c>
      <c r="DF159" s="304">
        <f t="shared" si="79"/>
        <v>0</v>
      </c>
      <c r="DG159" s="302">
        <f t="shared" si="80"/>
        <v>0</v>
      </c>
      <c r="DH159" s="302">
        <f t="shared" si="81"/>
        <v>0</v>
      </c>
      <c r="DI159" s="303">
        <f t="shared" si="82"/>
        <v>0</v>
      </c>
      <c r="DJ159" s="47">
        <f t="shared" si="83"/>
        <v>0</v>
      </c>
      <c r="DK159" s="51">
        <f t="shared" si="84"/>
        <v>0</v>
      </c>
      <c r="DL159" s="51">
        <f t="shared" si="85"/>
        <v>0</v>
      </c>
      <c r="DM159" s="52">
        <f t="shared" si="86"/>
        <v>0</v>
      </c>
      <c r="DN159" s="304">
        <f t="shared" si="87"/>
        <v>0</v>
      </c>
      <c r="DO159" s="302">
        <f t="shared" si="88"/>
        <v>0</v>
      </c>
      <c r="DP159" s="302">
        <f t="shared" si="89"/>
        <v>0</v>
      </c>
      <c r="DQ159" s="303">
        <f t="shared" si="90"/>
        <v>0</v>
      </c>
      <c r="DR159" s="47">
        <f t="shared" si="91"/>
        <v>0</v>
      </c>
      <c r="DS159" s="51">
        <f t="shared" si="92"/>
        <v>0</v>
      </c>
      <c r="DT159" s="51">
        <f t="shared" si="93"/>
        <v>0</v>
      </c>
      <c r="DU159" s="354">
        <f t="shared" si="94"/>
        <v>0</v>
      </c>
      <c r="DV159" s="304">
        <f t="shared" si="95"/>
        <v>0</v>
      </c>
      <c r="DW159" s="302">
        <f t="shared" si="96"/>
        <v>0</v>
      </c>
      <c r="DX159" s="302">
        <f t="shared" si="97"/>
        <v>0</v>
      </c>
      <c r="DY159" s="303">
        <f t="shared" si="98"/>
        <v>0</v>
      </c>
      <c r="DZ159" s="47" t="str">
        <f t="shared" si="99"/>
        <v/>
      </c>
      <c r="EA159" s="51" t="str">
        <f t="shared" si="100"/>
        <v/>
      </c>
      <c r="EB159" s="51" t="str">
        <f t="shared" si="101"/>
        <v/>
      </c>
      <c r="EC159" s="52" t="str">
        <f t="shared" si="102"/>
        <v/>
      </c>
      <c r="ED159" s="304">
        <f t="shared" si="103"/>
        <v>0</v>
      </c>
      <c r="EE159" s="306" t="str">
        <f t="shared" si="104"/>
        <v>D</v>
      </c>
      <c r="EF159" s="47">
        <f t="shared" si="105"/>
        <v>0</v>
      </c>
      <c r="EG159" s="48" t="str">
        <f t="shared" si="106"/>
        <v>D</v>
      </c>
      <c r="EH159" s="653"/>
    </row>
    <row r="160" spans="1:138" s="20" customFormat="1" ht="17.25" customHeight="1">
      <c r="A160" s="712"/>
      <c r="B160" s="90">
        <f t="shared" si="107"/>
        <v>0</v>
      </c>
      <c r="C160" s="19">
        <f>'Marks Entry'!D162</f>
        <v>0</v>
      </c>
      <c r="D160" s="19">
        <f>'Marks Entry'!E162</f>
        <v>0</v>
      </c>
      <c r="E160" s="106" t="str">
        <f>'Marks Entry'!F162</f>
        <v/>
      </c>
      <c r="F160" s="19">
        <f>'Marks Entry'!G162</f>
        <v>0</v>
      </c>
      <c r="G160" s="19">
        <f>'Marks Entry'!H162</f>
        <v>0</v>
      </c>
      <c r="H160" s="19">
        <f>'Marks Entry'!I162</f>
        <v>0</v>
      </c>
      <c r="I160" s="19">
        <f>'Marks Entry'!J162</f>
        <v>0</v>
      </c>
      <c r="J160" s="748">
        <f>'Marks Entry'!K162</f>
        <v>0</v>
      </c>
      <c r="K160" s="92" t="str">
        <f>'Marks Entry'!L162</f>
        <v/>
      </c>
      <c r="L160" s="93">
        <f>'Marks Entry'!M162</f>
        <v>0</v>
      </c>
      <c r="M160" s="94" t="str">
        <f>'Marks Entry'!N162</f>
        <v/>
      </c>
      <c r="N160" s="98">
        <f>'Marks Entry'!O162</f>
        <v>0</v>
      </c>
      <c r="O160" s="77">
        <f>'Marks Entry'!BY162</f>
        <v>0</v>
      </c>
      <c r="P160" s="76">
        <f>'Marks Entry'!BZ162</f>
        <v>0</v>
      </c>
      <c r="Q160" s="76">
        <f>'Marks Entry'!CA162</f>
        <v>0</v>
      </c>
      <c r="R160" s="76">
        <f>'Marks Entry'!CB162</f>
        <v>0</v>
      </c>
      <c r="S160" s="76">
        <f>'Marks Entry'!CC162</f>
        <v>0</v>
      </c>
      <c r="T160" s="76">
        <f>'Marks Entry'!CD162</f>
        <v>0</v>
      </c>
      <c r="U160" s="76">
        <f>'Marks Entry'!CE162</f>
        <v>0</v>
      </c>
      <c r="V160" s="76">
        <f>'Marks Entry'!CF162</f>
        <v>0</v>
      </c>
      <c r="W160" s="76">
        <f>'Marks Entry'!CG162</f>
        <v>0</v>
      </c>
      <c r="X160" s="76">
        <f>'Marks Entry'!CH162</f>
        <v>0</v>
      </c>
      <c r="Y160" s="76">
        <f>'Marks Entry'!CI162</f>
        <v>0</v>
      </c>
      <c r="Z160" s="78">
        <f>'Marks Entry'!CJ162</f>
        <v>0</v>
      </c>
      <c r="AA160" s="77">
        <f>'Marks Entry'!CK162</f>
        <v>0</v>
      </c>
      <c r="AB160" s="76">
        <f>'Marks Entry'!CL162</f>
        <v>0</v>
      </c>
      <c r="AC160" s="76">
        <f>'Marks Entry'!CM162</f>
        <v>0</v>
      </c>
      <c r="AD160" s="76">
        <f>'Marks Entry'!CN162</f>
        <v>0</v>
      </c>
      <c r="AE160" s="76">
        <f>'Marks Entry'!CO162</f>
        <v>0</v>
      </c>
      <c r="AF160" s="76">
        <f>'Marks Entry'!CP162</f>
        <v>0</v>
      </c>
      <c r="AG160" s="76">
        <f>'Marks Entry'!CQ162</f>
        <v>0</v>
      </c>
      <c r="AH160" s="76">
        <f>'Marks Entry'!CR162</f>
        <v>0</v>
      </c>
      <c r="AI160" s="76">
        <f>'Marks Entry'!CS162</f>
        <v>0</v>
      </c>
      <c r="AJ160" s="76">
        <f>'Marks Entry'!CT162</f>
        <v>0</v>
      </c>
      <c r="AK160" s="76">
        <f>'Marks Entry'!CU162</f>
        <v>0</v>
      </c>
      <c r="AL160" s="78">
        <f>'Marks Entry'!CV162</f>
        <v>0</v>
      </c>
      <c r="AM160" s="77">
        <f>'Marks Entry'!CW162</f>
        <v>0</v>
      </c>
      <c r="AN160" s="76">
        <f>'Marks Entry'!CX162</f>
        <v>0</v>
      </c>
      <c r="AO160" s="76">
        <f>'Marks Entry'!CY162</f>
        <v>0</v>
      </c>
      <c r="AP160" s="76">
        <f>'Marks Entry'!CZ162</f>
        <v>0</v>
      </c>
      <c r="AQ160" s="76">
        <f>'Marks Entry'!DA162</f>
        <v>0</v>
      </c>
      <c r="AR160" s="76">
        <f>'Marks Entry'!DB162</f>
        <v>0</v>
      </c>
      <c r="AS160" s="76">
        <f>'Marks Entry'!DC162</f>
        <v>0</v>
      </c>
      <c r="AT160" s="76">
        <f>'Marks Entry'!DD162</f>
        <v>0</v>
      </c>
      <c r="AU160" s="76">
        <f>'Marks Entry'!DE162</f>
        <v>0</v>
      </c>
      <c r="AV160" s="76">
        <f>'Marks Entry'!DF162</f>
        <v>0</v>
      </c>
      <c r="AW160" s="76">
        <f>'Marks Entry'!DG162</f>
        <v>0</v>
      </c>
      <c r="AX160" s="78">
        <f>'Marks Entry'!DH162</f>
        <v>0</v>
      </c>
      <c r="AY160" s="77">
        <f>'Marks Entry'!DI162</f>
        <v>0</v>
      </c>
      <c r="AZ160" s="76">
        <f>'Marks Entry'!DJ162</f>
        <v>0</v>
      </c>
      <c r="BA160" s="76">
        <f>'Marks Entry'!DK162</f>
        <v>0</v>
      </c>
      <c r="BB160" s="76">
        <f>'Marks Entry'!DL162</f>
        <v>0</v>
      </c>
      <c r="BC160" s="76">
        <f>'Marks Entry'!DM162</f>
        <v>0</v>
      </c>
      <c r="BD160" s="76">
        <f>'Marks Entry'!DN162</f>
        <v>0</v>
      </c>
      <c r="BE160" s="76">
        <f>'Marks Entry'!DO162</f>
        <v>0</v>
      </c>
      <c r="BF160" s="76">
        <f>'Marks Entry'!DP162</f>
        <v>0</v>
      </c>
      <c r="BG160" s="76">
        <f>'Marks Entry'!DQ162</f>
        <v>0</v>
      </c>
      <c r="BH160" s="76">
        <f>'Marks Entry'!DR162</f>
        <v>0</v>
      </c>
      <c r="BI160" s="76">
        <f>'Marks Entry'!DS162</f>
        <v>0</v>
      </c>
      <c r="BJ160" s="78">
        <f>'Marks Entry'!DT162</f>
        <v>0</v>
      </c>
      <c r="BK160" s="77">
        <f>'Marks Entry'!DU162</f>
        <v>0</v>
      </c>
      <c r="BL160" s="76">
        <f>'Marks Entry'!DV162</f>
        <v>0</v>
      </c>
      <c r="BM160" s="76">
        <f>'Marks Entry'!DW162</f>
        <v>0</v>
      </c>
      <c r="BN160" s="76">
        <f>'Marks Entry'!DX162</f>
        <v>0</v>
      </c>
      <c r="BO160" s="76">
        <f>'Marks Entry'!DY162</f>
        <v>0</v>
      </c>
      <c r="BP160" s="76">
        <f>'Marks Entry'!DZ162</f>
        <v>0</v>
      </c>
      <c r="BQ160" s="76">
        <f>'Marks Entry'!EA162</f>
        <v>0</v>
      </c>
      <c r="BR160" s="76">
        <f>'Marks Entry'!EB162</f>
        <v>0</v>
      </c>
      <c r="BS160" s="76">
        <f>'Marks Entry'!EC162</f>
        <v>0</v>
      </c>
      <c r="BT160" s="76">
        <f>'Marks Entry'!ED162</f>
        <v>0</v>
      </c>
      <c r="BU160" s="76">
        <f>'Marks Entry'!EE162</f>
        <v>0</v>
      </c>
      <c r="BV160" s="78">
        <f>'Marks Entry'!EF162</f>
        <v>0</v>
      </c>
      <c r="BW160" s="77">
        <f>IF($BW$2="","",'Marks Entry'!EG162)</f>
        <v>0</v>
      </c>
      <c r="BX160" s="76">
        <f>IF($BW$2="","",'Marks Entry'!EH162)</f>
        <v>0</v>
      </c>
      <c r="BY160" s="76">
        <f>IF($BW$2="","",'Marks Entry'!EI162)</f>
        <v>0</v>
      </c>
      <c r="BZ160" s="76">
        <f>IF($BW$2="","",'Marks Entry'!EJ162)</f>
        <v>0</v>
      </c>
      <c r="CA160" s="76">
        <f>IF($BW$2="","",'Marks Entry'!EK162)</f>
        <v>0</v>
      </c>
      <c r="CB160" s="76">
        <f>IF($BW$2="","",'Marks Entry'!EL162)</f>
        <v>0</v>
      </c>
      <c r="CC160" s="76">
        <f>IF($BW$2="","",'Marks Entry'!EM162)</f>
        <v>0</v>
      </c>
      <c r="CD160" s="76">
        <f>IF($BW$2="","",'Marks Entry'!EN162)</f>
        <v>0</v>
      </c>
      <c r="CE160" s="76">
        <f>IF($BW$2="","",'Marks Entry'!EO162)</f>
        <v>0</v>
      </c>
      <c r="CF160" s="76">
        <f>IF($BW$2="","",'Marks Entry'!EP162)</f>
        <v>0</v>
      </c>
      <c r="CG160" s="76">
        <f>IF($BW$2="","",'Marks Entry'!EQ162)</f>
        <v>0</v>
      </c>
      <c r="CH160" s="78">
        <f>IF($BW$2="","",'Marks Entry'!ER162)</f>
        <v>0</v>
      </c>
      <c r="CI160" s="77" t="str">
        <f>IF($CI$2="","",'Marks Entry'!ES162)</f>
        <v/>
      </c>
      <c r="CJ160" s="76" t="str">
        <f>IF($CI$2="","",'Marks Entry'!ET162)</f>
        <v/>
      </c>
      <c r="CK160" s="76" t="str">
        <f>IF($CI$2="","",'Marks Entry'!EU162)</f>
        <v/>
      </c>
      <c r="CL160" s="76" t="str">
        <f>IF($CI$2="","",'Marks Entry'!EV162)</f>
        <v/>
      </c>
      <c r="CM160" s="76" t="str">
        <f>IF($CI$2="","",'Marks Entry'!EW162)</f>
        <v/>
      </c>
      <c r="CN160" s="76" t="str">
        <f>IF($CI$2="","",'Marks Entry'!EX162)</f>
        <v/>
      </c>
      <c r="CO160" s="76" t="str">
        <f>IF($CI$2="","",'Marks Entry'!EY162)</f>
        <v/>
      </c>
      <c r="CP160" s="76" t="str">
        <f>IF($CI$2="","",'Marks Entry'!EZ162)</f>
        <v/>
      </c>
      <c r="CQ160" s="76" t="str">
        <f>IF($CI$2="","",'Marks Entry'!FA162)</f>
        <v/>
      </c>
      <c r="CR160" s="76" t="str">
        <f>IF($CI$2="","",'Marks Entry'!FB162)</f>
        <v/>
      </c>
      <c r="CS160" s="76" t="str">
        <f>IF($CI$2="","",'Marks Entry'!FC162)</f>
        <v/>
      </c>
      <c r="CT160" s="78" t="str">
        <f>IF($CI$2="","",'Marks Entry'!FD162)</f>
        <v/>
      </c>
      <c r="CU160" s="368">
        <f>'Marks Entry'!BU162</f>
        <v>0</v>
      </c>
      <c r="CV160" s="369">
        <f>'Marks Entry'!BV162</f>
        <v>0</v>
      </c>
      <c r="CW160" s="369">
        <f t="shared" si="72"/>
        <v>0</v>
      </c>
      <c r="CX160" s="102" t="str">
        <f t="shared" si="73"/>
        <v>D</v>
      </c>
      <c r="CY160" s="101">
        <f>'Marks Entry'!BW162</f>
        <v>0</v>
      </c>
      <c r="CZ160" s="102" t="str">
        <f t="shared" si="74"/>
        <v>D</v>
      </c>
      <c r="DA160" s="715"/>
      <c r="DB160" s="47">
        <f t="shared" si="75"/>
        <v>0</v>
      </c>
      <c r="DC160" s="51">
        <f t="shared" si="76"/>
        <v>0</v>
      </c>
      <c r="DD160" s="51">
        <f t="shared" si="77"/>
        <v>0</v>
      </c>
      <c r="DE160" s="52">
        <f t="shared" si="78"/>
        <v>0</v>
      </c>
      <c r="DF160" s="304">
        <f t="shared" si="79"/>
        <v>0</v>
      </c>
      <c r="DG160" s="302">
        <f t="shared" si="80"/>
        <v>0</v>
      </c>
      <c r="DH160" s="302">
        <f t="shared" si="81"/>
        <v>0</v>
      </c>
      <c r="DI160" s="303">
        <f t="shared" si="82"/>
        <v>0</v>
      </c>
      <c r="DJ160" s="47">
        <f t="shared" si="83"/>
        <v>0</v>
      </c>
      <c r="DK160" s="51">
        <f t="shared" si="84"/>
        <v>0</v>
      </c>
      <c r="DL160" s="51">
        <f t="shared" si="85"/>
        <v>0</v>
      </c>
      <c r="DM160" s="52">
        <f t="shared" si="86"/>
        <v>0</v>
      </c>
      <c r="DN160" s="304">
        <f t="shared" si="87"/>
        <v>0</v>
      </c>
      <c r="DO160" s="302">
        <f t="shared" si="88"/>
        <v>0</v>
      </c>
      <c r="DP160" s="302">
        <f t="shared" si="89"/>
        <v>0</v>
      </c>
      <c r="DQ160" s="303">
        <f t="shared" si="90"/>
        <v>0</v>
      </c>
      <c r="DR160" s="47">
        <f t="shared" si="91"/>
        <v>0</v>
      </c>
      <c r="DS160" s="51">
        <f t="shared" si="92"/>
        <v>0</v>
      </c>
      <c r="DT160" s="51">
        <f t="shared" si="93"/>
        <v>0</v>
      </c>
      <c r="DU160" s="354">
        <f t="shared" si="94"/>
        <v>0</v>
      </c>
      <c r="DV160" s="304">
        <f t="shared" si="95"/>
        <v>0</v>
      </c>
      <c r="DW160" s="302">
        <f t="shared" si="96"/>
        <v>0</v>
      </c>
      <c r="DX160" s="302">
        <f t="shared" si="97"/>
        <v>0</v>
      </c>
      <c r="DY160" s="303">
        <f t="shared" si="98"/>
        <v>0</v>
      </c>
      <c r="DZ160" s="47" t="str">
        <f t="shared" si="99"/>
        <v/>
      </c>
      <c r="EA160" s="51" t="str">
        <f t="shared" si="100"/>
        <v/>
      </c>
      <c r="EB160" s="51" t="str">
        <f t="shared" si="101"/>
        <v/>
      </c>
      <c r="EC160" s="52" t="str">
        <f t="shared" si="102"/>
        <v/>
      </c>
      <c r="ED160" s="304">
        <f t="shared" si="103"/>
        <v>0</v>
      </c>
      <c r="EE160" s="306" t="str">
        <f t="shared" si="104"/>
        <v>D</v>
      </c>
      <c r="EF160" s="47">
        <f t="shared" si="105"/>
        <v>0</v>
      </c>
      <c r="EG160" s="48" t="str">
        <f t="shared" si="106"/>
        <v>D</v>
      </c>
      <c r="EH160" s="653"/>
    </row>
    <row r="161" spans="1:138" s="20" customFormat="1" ht="17.25" customHeight="1">
      <c r="A161" s="712"/>
      <c r="B161" s="90">
        <f t="shared" si="107"/>
        <v>0</v>
      </c>
      <c r="C161" s="19">
        <f>'Marks Entry'!D163</f>
        <v>0</v>
      </c>
      <c r="D161" s="19">
        <f>'Marks Entry'!E163</f>
        <v>0</v>
      </c>
      <c r="E161" s="106" t="str">
        <f>'Marks Entry'!F163</f>
        <v/>
      </c>
      <c r="F161" s="19">
        <f>'Marks Entry'!G163</f>
        <v>0</v>
      </c>
      <c r="G161" s="19">
        <f>'Marks Entry'!H163</f>
        <v>0</v>
      </c>
      <c r="H161" s="19">
        <f>'Marks Entry'!I163</f>
        <v>0</v>
      </c>
      <c r="I161" s="19">
        <f>'Marks Entry'!J163</f>
        <v>0</v>
      </c>
      <c r="J161" s="748">
        <f>'Marks Entry'!K163</f>
        <v>0</v>
      </c>
      <c r="K161" s="92" t="str">
        <f>'Marks Entry'!L163</f>
        <v/>
      </c>
      <c r="L161" s="93">
        <f>'Marks Entry'!M163</f>
        <v>0</v>
      </c>
      <c r="M161" s="94" t="str">
        <f>'Marks Entry'!N163</f>
        <v/>
      </c>
      <c r="N161" s="98">
        <f>'Marks Entry'!O163</f>
        <v>0</v>
      </c>
      <c r="O161" s="77">
        <f>'Marks Entry'!BY163</f>
        <v>0</v>
      </c>
      <c r="P161" s="76">
        <f>'Marks Entry'!BZ163</f>
        <v>0</v>
      </c>
      <c r="Q161" s="76">
        <f>'Marks Entry'!CA163</f>
        <v>0</v>
      </c>
      <c r="R161" s="76">
        <f>'Marks Entry'!CB163</f>
        <v>0</v>
      </c>
      <c r="S161" s="76">
        <f>'Marks Entry'!CC163</f>
        <v>0</v>
      </c>
      <c r="T161" s="76">
        <f>'Marks Entry'!CD163</f>
        <v>0</v>
      </c>
      <c r="U161" s="76">
        <f>'Marks Entry'!CE163</f>
        <v>0</v>
      </c>
      <c r="V161" s="76">
        <f>'Marks Entry'!CF163</f>
        <v>0</v>
      </c>
      <c r="W161" s="76">
        <f>'Marks Entry'!CG163</f>
        <v>0</v>
      </c>
      <c r="X161" s="76">
        <f>'Marks Entry'!CH163</f>
        <v>0</v>
      </c>
      <c r="Y161" s="76">
        <f>'Marks Entry'!CI163</f>
        <v>0</v>
      </c>
      <c r="Z161" s="78">
        <f>'Marks Entry'!CJ163</f>
        <v>0</v>
      </c>
      <c r="AA161" s="77">
        <f>'Marks Entry'!CK163</f>
        <v>0</v>
      </c>
      <c r="AB161" s="76">
        <f>'Marks Entry'!CL163</f>
        <v>0</v>
      </c>
      <c r="AC161" s="76">
        <f>'Marks Entry'!CM163</f>
        <v>0</v>
      </c>
      <c r="AD161" s="76">
        <f>'Marks Entry'!CN163</f>
        <v>0</v>
      </c>
      <c r="AE161" s="76">
        <f>'Marks Entry'!CO163</f>
        <v>0</v>
      </c>
      <c r="AF161" s="76">
        <f>'Marks Entry'!CP163</f>
        <v>0</v>
      </c>
      <c r="AG161" s="76">
        <f>'Marks Entry'!CQ163</f>
        <v>0</v>
      </c>
      <c r="AH161" s="76">
        <f>'Marks Entry'!CR163</f>
        <v>0</v>
      </c>
      <c r="AI161" s="76">
        <f>'Marks Entry'!CS163</f>
        <v>0</v>
      </c>
      <c r="AJ161" s="76">
        <f>'Marks Entry'!CT163</f>
        <v>0</v>
      </c>
      <c r="AK161" s="76">
        <f>'Marks Entry'!CU163</f>
        <v>0</v>
      </c>
      <c r="AL161" s="78">
        <f>'Marks Entry'!CV163</f>
        <v>0</v>
      </c>
      <c r="AM161" s="77">
        <f>'Marks Entry'!CW163</f>
        <v>0</v>
      </c>
      <c r="AN161" s="76">
        <f>'Marks Entry'!CX163</f>
        <v>0</v>
      </c>
      <c r="AO161" s="76">
        <f>'Marks Entry'!CY163</f>
        <v>0</v>
      </c>
      <c r="AP161" s="76">
        <f>'Marks Entry'!CZ163</f>
        <v>0</v>
      </c>
      <c r="AQ161" s="76">
        <f>'Marks Entry'!DA163</f>
        <v>0</v>
      </c>
      <c r="AR161" s="76">
        <f>'Marks Entry'!DB163</f>
        <v>0</v>
      </c>
      <c r="AS161" s="76">
        <f>'Marks Entry'!DC163</f>
        <v>0</v>
      </c>
      <c r="AT161" s="76">
        <f>'Marks Entry'!DD163</f>
        <v>0</v>
      </c>
      <c r="AU161" s="76">
        <f>'Marks Entry'!DE163</f>
        <v>0</v>
      </c>
      <c r="AV161" s="76">
        <f>'Marks Entry'!DF163</f>
        <v>0</v>
      </c>
      <c r="AW161" s="76">
        <f>'Marks Entry'!DG163</f>
        <v>0</v>
      </c>
      <c r="AX161" s="78">
        <f>'Marks Entry'!DH163</f>
        <v>0</v>
      </c>
      <c r="AY161" s="77">
        <f>'Marks Entry'!DI163</f>
        <v>0</v>
      </c>
      <c r="AZ161" s="76">
        <f>'Marks Entry'!DJ163</f>
        <v>0</v>
      </c>
      <c r="BA161" s="76">
        <f>'Marks Entry'!DK163</f>
        <v>0</v>
      </c>
      <c r="BB161" s="76">
        <f>'Marks Entry'!DL163</f>
        <v>0</v>
      </c>
      <c r="BC161" s="76">
        <f>'Marks Entry'!DM163</f>
        <v>0</v>
      </c>
      <c r="BD161" s="76">
        <f>'Marks Entry'!DN163</f>
        <v>0</v>
      </c>
      <c r="BE161" s="76">
        <f>'Marks Entry'!DO163</f>
        <v>0</v>
      </c>
      <c r="BF161" s="76">
        <f>'Marks Entry'!DP163</f>
        <v>0</v>
      </c>
      <c r="BG161" s="76">
        <f>'Marks Entry'!DQ163</f>
        <v>0</v>
      </c>
      <c r="BH161" s="76">
        <f>'Marks Entry'!DR163</f>
        <v>0</v>
      </c>
      <c r="BI161" s="76">
        <f>'Marks Entry'!DS163</f>
        <v>0</v>
      </c>
      <c r="BJ161" s="78">
        <f>'Marks Entry'!DT163</f>
        <v>0</v>
      </c>
      <c r="BK161" s="77">
        <f>'Marks Entry'!DU163</f>
        <v>0</v>
      </c>
      <c r="BL161" s="76">
        <f>'Marks Entry'!DV163</f>
        <v>0</v>
      </c>
      <c r="BM161" s="76">
        <f>'Marks Entry'!DW163</f>
        <v>0</v>
      </c>
      <c r="BN161" s="76">
        <f>'Marks Entry'!DX163</f>
        <v>0</v>
      </c>
      <c r="BO161" s="76">
        <f>'Marks Entry'!DY163</f>
        <v>0</v>
      </c>
      <c r="BP161" s="76">
        <f>'Marks Entry'!DZ163</f>
        <v>0</v>
      </c>
      <c r="BQ161" s="76">
        <f>'Marks Entry'!EA163</f>
        <v>0</v>
      </c>
      <c r="BR161" s="76">
        <f>'Marks Entry'!EB163</f>
        <v>0</v>
      </c>
      <c r="BS161" s="76">
        <f>'Marks Entry'!EC163</f>
        <v>0</v>
      </c>
      <c r="BT161" s="76">
        <f>'Marks Entry'!ED163</f>
        <v>0</v>
      </c>
      <c r="BU161" s="76">
        <f>'Marks Entry'!EE163</f>
        <v>0</v>
      </c>
      <c r="BV161" s="78">
        <f>'Marks Entry'!EF163</f>
        <v>0</v>
      </c>
      <c r="BW161" s="77">
        <f>IF($BW$2="","",'Marks Entry'!EG163)</f>
        <v>0</v>
      </c>
      <c r="BX161" s="76">
        <f>IF($BW$2="","",'Marks Entry'!EH163)</f>
        <v>0</v>
      </c>
      <c r="BY161" s="76">
        <f>IF($BW$2="","",'Marks Entry'!EI163)</f>
        <v>0</v>
      </c>
      <c r="BZ161" s="76">
        <f>IF($BW$2="","",'Marks Entry'!EJ163)</f>
        <v>0</v>
      </c>
      <c r="CA161" s="76">
        <f>IF($BW$2="","",'Marks Entry'!EK163)</f>
        <v>0</v>
      </c>
      <c r="CB161" s="76">
        <f>IF($BW$2="","",'Marks Entry'!EL163)</f>
        <v>0</v>
      </c>
      <c r="CC161" s="76">
        <f>IF($BW$2="","",'Marks Entry'!EM163)</f>
        <v>0</v>
      </c>
      <c r="CD161" s="76">
        <f>IF($BW$2="","",'Marks Entry'!EN163)</f>
        <v>0</v>
      </c>
      <c r="CE161" s="76">
        <f>IF($BW$2="","",'Marks Entry'!EO163)</f>
        <v>0</v>
      </c>
      <c r="CF161" s="76">
        <f>IF($BW$2="","",'Marks Entry'!EP163)</f>
        <v>0</v>
      </c>
      <c r="CG161" s="76">
        <f>IF($BW$2="","",'Marks Entry'!EQ163)</f>
        <v>0</v>
      </c>
      <c r="CH161" s="78">
        <f>IF($BW$2="","",'Marks Entry'!ER163)</f>
        <v>0</v>
      </c>
      <c r="CI161" s="77" t="str">
        <f>IF($CI$2="","",'Marks Entry'!ES163)</f>
        <v/>
      </c>
      <c r="CJ161" s="76" t="str">
        <f>IF($CI$2="","",'Marks Entry'!ET163)</f>
        <v/>
      </c>
      <c r="CK161" s="76" t="str">
        <f>IF($CI$2="","",'Marks Entry'!EU163)</f>
        <v/>
      </c>
      <c r="CL161" s="76" t="str">
        <f>IF($CI$2="","",'Marks Entry'!EV163)</f>
        <v/>
      </c>
      <c r="CM161" s="76" t="str">
        <f>IF($CI$2="","",'Marks Entry'!EW163)</f>
        <v/>
      </c>
      <c r="CN161" s="76" t="str">
        <f>IF($CI$2="","",'Marks Entry'!EX163)</f>
        <v/>
      </c>
      <c r="CO161" s="76" t="str">
        <f>IF($CI$2="","",'Marks Entry'!EY163)</f>
        <v/>
      </c>
      <c r="CP161" s="76" t="str">
        <f>IF($CI$2="","",'Marks Entry'!EZ163)</f>
        <v/>
      </c>
      <c r="CQ161" s="76" t="str">
        <f>IF($CI$2="","",'Marks Entry'!FA163)</f>
        <v/>
      </c>
      <c r="CR161" s="76" t="str">
        <f>IF($CI$2="","",'Marks Entry'!FB163)</f>
        <v/>
      </c>
      <c r="CS161" s="76" t="str">
        <f>IF($CI$2="","",'Marks Entry'!FC163)</f>
        <v/>
      </c>
      <c r="CT161" s="78" t="str">
        <f>IF($CI$2="","",'Marks Entry'!FD163)</f>
        <v/>
      </c>
      <c r="CU161" s="368">
        <f>'Marks Entry'!BU163</f>
        <v>0</v>
      </c>
      <c r="CV161" s="369">
        <f>'Marks Entry'!BV163</f>
        <v>0</v>
      </c>
      <c r="CW161" s="369">
        <f t="shared" si="72"/>
        <v>0</v>
      </c>
      <c r="CX161" s="102" t="str">
        <f t="shared" si="73"/>
        <v>D</v>
      </c>
      <c r="CY161" s="101">
        <f>'Marks Entry'!BW163</f>
        <v>0</v>
      </c>
      <c r="CZ161" s="102" t="str">
        <f t="shared" si="74"/>
        <v>D</v>
      </c>
      <c r="DA161" s="715"/>
      <c r="DB161" s="47">
        <f t="shared" si="75"/>
        <v>0</v>
      </c>
      <c r="DC161" s="51">
        <f t="shared" si="76"/>
        <v>0</v>
      </c>
      <c r="DD161" s="51">
        <f t="shared" si="77"/>
        <v>0</v>
      </c>
      <c r="DE161" s="52">
        <f t="shared" si="78"/>
        <v>0</v>
      </c>
      <c r="DF161" s="304">
        <f t="shared" si="79"/>
        <v>0</v>
      </c>
      <c r="DG161" s="302">
        <f t="shared" si="80"/>
        <v>0</v>
      </c>
      <c r="DH161" s="302">
        <f t="shared" si="81"/>
        <v>0</v>
      </c>
      <c r="DI161" s="303">
        <f t="shared" si="82"/>
        <v>0</v>
      </c>
      <c r="DJ161" s="47">
        <f t="shared" si="83"/>
        <v>0</v>
      </c>
      <c r="DK161" s="51">
        <f t="shared" si="84"/>
        <v>0</v>
      </c>
      <c r="DL161" s="51">
        <f t="shared" si="85"/>
        <v>0</v>
      </c>
      <c r="DM161" s="52">
        <f t="shared" si="86"/>
        <v>0</v>
      </c>
      <c r="DN161" s="304">
        <f t="shared" si="87"/>
        <v>0</v>
      </c>
      <c r="DO161" s="302">
        <f t="shared" si="88"/>
        <v>0</v>
      </c>
      <c r="DP161" s="302">
        <f t="shared" si="89"/>
        <v>0</v>
      </c>
      <c r="DQ161" s="303">
        <f t="shared" si="90"/>
        <v>0</v>
      </c>
      <c r="DR161" s="47">
        <f t="shared" si="91"/>
        <v>0</v>
      </c>
      <c r="DS161" s="51">
        <f t="shared" si="92"/>
        <v>0</v>
      </c>
      <c r="DT161" s="51">
        <f t="shared" si="93"/>
        <v>0</v>
      </c>
      <c r="DU161" s="354">
        <f t="shared" si="94"/>
        <v>0</v>
      </c>
      <c r="DV161" s="304">
        <f t="shared" si="95"/>
        <v>0</v>
      </c>
      <c r="DW161" s="302">
        <f t="shared" si="96"/>
        <v>0</v>
      </c>
      <c r="DX161" s="302">
        <f t="shared" si="97"/>
        <v>0</v>
      </c>
      <c r="DY161" s="303">
        <f t="shared" si="98"/>
        <v>0</v>
      </c>
      <c r="DZ161" s="47" t="str">
        <f t="shared" si="99"/>
        <v/>
      </c>
      <c r="EA161" s="51" t="str">
        <f t="shared" si="100"/>
        <v/>
      </c>
      <c r="EB161" s="51" t="str">
        <f t="shared" si="101"/>
        <v/>
      </c>
      <c r="EC161" s="52" t="str">
        <f t="shared" si="102"/>
        <v/>
      </c>
      <c r="ED161" s="304">
        <f t="shared" si="103"/>
        <v>0</v>
      </c>
      <c r="EE161" s="306" t="str">
        <f t="shared" si="104"/>
        <v>D</v>
      </c>
      <c r="EF161" s="47">
        <f t="shared" si="105"/>
        <v>0</v>
      </c>
      <c r="EG161" s="48" t="str">
        <f t="shared" si="106"/>
        <v>D</v>
      </c>
      <c r="EH161" s="653"/>
    </row>
    <row r="162" spans="1:138" s="20" customFormat="1" ht="17.25" customHeight="1">
      <c r="A162" s="712"/>
      <c r="B162" s="90">
        <f t="shared" si="107"/>
        <v>0</v>
      </c>
      <c r="C162" s="19">
        <f>'Marks Entry'!D164</f>
        <v>0</v>
      </c>
      <c r="D162" s="19">
        <f>'Marks Entry'!E164</f>
        <v>0</v>
      </c>
      <c r="E162" s="106" t="str">
        <f>'Marks Entry'!F164</f>
        <v/>
      </c>
      <c r="F162" s="19">
        <f>'Marks Entry'!G164</f>
        <v>0</v>
      </c>
      <c r="G162" s="19">
        <f>'Marks Entry'!H164</f>
        <v>0</v>
      </c>
      <c r="H162" s="19">
        <f>'Marks Entry'!I164</f>
        <v>0</v>
      </c>
      <c r="I162" s="19">
        <f>'Marks Entry'!J164</f>
        <v>0</v>
      </c>
      <c r="J162" s="748">
        <f>'Marks Entry'!K164</f>
        <v>0</v>
      </c>
      <c r="K162" s="92" t="str">
        <f>'Marks Entry'!L164</f>
        <v/>
      </c>
      <c r="L162" s="93">
        <f>'Marks Entry'!M164</f>
        <v>0</v>
      </c>
      <c r="M162" s="94" t="str">
        <f>'Marks Entry'!N164</f>
        <v/>
      </c>
      <c r="N162" s="98">
        <f>'Marks Entry'!O164</f>
        <v>0</v>
      </c>
      <c r="O162" s="77">
        <f>'Marks Entry'!BY164</f>
        <v>0</v>
      </c>
      <c r="P162" s="76">
        <f>'Marks Entry'!BZ164</f>
        <v>0</v>
      </c>
      <c r="Q162" s="76">
        <f>'Marks Entry'!CA164</f>
        <v>0</v>
      </c>
      <c r="R162" s="76">
        <f>'Marks Entry'!CB164</f>
        <v>0</v>
      </c>
      <c r="S162" s="76">
        <f>'Marks Entry'!CC164</f>
        <v>0</v>
      </c>
      <c r="T162" s="76">
        <f>'Marks Entry'!CD164</f>
        <v>0</v>
      </c>
      <c r="U162" s="76">
        <f>'Marks Entry'!CE164</f>
        <v>0</v>
      </c>
      <c r="V162" s="76">
        <f>'Marks Entry'!CF164</f>
        <v>0</v>
      </c>
      <c r="W162" s="76">
        <f>'Marks Entry'!CG164</f>
        <v>0</v>
      </c>
      <c r="X162" s="76">
        <f>'Marks Entry'!CH164</f>
        <v>0</v>
      </c>
      <c r="Y162" s="76">
        <f>'Marks Entry'!CI164</f>
        <v>0</v>
      </c>
      <c r="Z162" s="78">
        <f>'Marks Entry'!CJ164</f>
        <v>0</v>
      </c>
      <c r="AA162" s="77">
        <f>'Marks Entry'!CK164</f>
        <v>0</v>
      </c>
      <c r="AB162" s="76">
        <f>'Marks Entry'!CL164</f>
        <v>0</v>
      </c>
      <c r="AC162" s="76">
        <f>'Marks Entry'!CM164</f>
        <v>0</v>
      </c>
      <c r="AD162" s="76">
        <f>'Marks Entry'!CN164</f>
        <v>0</v>
      </c>
      <c r="AE162" s="76">
        <f>'Marks Entry'!CO164</f>
        <v>0</v>
      </c>
      <c r="AF162" s="76">
        <f>'Marks Entry'!CP164</f>
        <v>0</v>
      </c>
      <c r="AG162" s="76">
        <f>'Marks Entry'!CQ164</f>
        <v>0</v>
      </c>
      <c r="AH162" s="76">
        <f>'Marks Entry'!CR164</f>
        <v>0</v>
      </c>
      <c r="AI162" s="76">
        <f>'Marks Entry'!CS164</f>
        <v>0</v>
      </c>
      <c r="AJ162" s="76">
        <f>'Marks Entry'!CT164</f>
        <v>0</v>
      </c>
      <c r="AK162" s="76">
        <f>'Marks Entry'!CU164</f>
        <v>0</v>
      </c>
      <c r="AL162" s="78">
        <f>'Marks Entry'!CV164</f>
        <v>0</v>
      </c>
      <c r="AM162" s="77">
        <f>'Marks Entry'!CW164</f>
        <v>0</v>
      </c>
      <c r="AN162" s="76">
        <f>'Marks Entry'!CX164</f>
        <v>0</v>
      </c>
      <c r="AO162" s="76">
        <f>'Marks Entry'!CY164</f>
        <v>0</v>
      </c>
      <c r="AP162" s="76">
        <f>'Marks Entry'!CZ164</f>
        <v>0</v>
      </c>
      <c r="AQ162" s="76">
        <f>'Marks Entry'!DA164</f>
        <v>0</v>
      </c>
      <c r="AR162" s="76">
        <f>'Marks Entry'!DB164</f>
        <v>0</v>
      </c>
      <c r="AS162" s="76">
        <f>'Marks Entry'!DC164</f>
        <v>0</v>
      </c>
      <c r="AT162" s="76">
        <f>'Marks Entry'!DD164</f>
        <v>0</v>
      </c>
      <c r="AU162" s="76">
        <f>'Marks Entry'!DE164</f>
        <v>0</v>
      </c>
      <c r="AV162" s="76">
        <f>'Marks Entry'!DF164</f>
        <v>0</v>
      </c>
      <c r="AW162" s="76">
        <f>'Marks Entry'!DG164</f>
        <v>0</v>
      </c>
      <c r="AX162" s="78">
        <f>'Marks Entry'!DH164</f>
        <v>0</v>
      </c>
      <c r="AY162" s="77">
        <f>'Marks Entry'!DI164</f>
        <v>0</v>
      </c>
      <c r="AZ162" s="76">
        <f>'Marks Entry'!DJ164</f>
        <v>0</v>
      </c>
      <c r="BA162" s="76">
        <f>'Marks Entry'!DK164</f>
        <v>0</v>
      </c>
      <c r="BB162" s="76">
        <f>'Marks Entry'!DL164</f>
        <v>0</v>
      </c>
      <c r="BC162" s="76">
        <f>'Marks Entry'!DM164</f>
        <v>0</v>
      </c>
      <c r="BD162" s="76">
        <f>'Marks Entry'!DN164</f>
        <v>0</v>
      </c>
      <c r="BE162" s="76">
        <f>'Marks Entry'!DO164</f>
        <v>0</v>
      </c>
      <c r="BF162" s="76">
        <f>'Marks Entry'!DP164</f>
        <v>0</v>
      </c>
      <c r="BG162" s="76">
        <f>'Marks Entry'!DQ164</f>
        <v>0</v>
      </c>
      <c r="BH162" s="76">
        <f>'Marks Entry'!DR164</f>
        <v>0</v>
      </c>
      <c r="BI162" s="76">
        <f>'Marks Entry'!DS164</f>
        <v>0</v>
      </c>
      <c r="BJ162" s="78">
        <f>'Marks Entry'!DT164</f>
        <v>0</v>
      </c>
      <c r="BK162" s="77">
        <f>'Marks Entry'!DU164</f>
        <v>0</v>
      </c>
      <c r="BL162" s="76">
        <f>'Marks Entry'!DV164</f>
        <v>0</v>
      </c>
      <c r="BM162" s="76">
        <f>'Marks Entry'!DW164</f>
        <v>0</v>
      </c>
      <c r="BN162" s="76">
        <f>'Marks Entry'!DX164</f>
        <v>0</v>
      </c>
      <c r="BO162" s="76">
        <f>'Marks Entry'!DY164</f>
        <v>0</v>
      </c>
      <c r="BP162" s="76">
        <f>'Marks Entry'!DZ164</f>
        <v>0</v>
      </c>
      <c r="BQ162" s="76">
        <f>'Marks Entry'!EA164</f>
        <v>0</v>
      </c>
      <c r="BR162" s="76">
        <f>'Marks Entry'!EB164</f>
        <v>0</v>
      </c>
      <c r="BS162" s="76">
        <f>'Marks Entry'!EC164</f>
        <v>0</v>
      </c>
      <c r="BT162" s="76">
        <f>'Marks Entry'!ED164</f>
        <v>0</v>
      </c>
      <c r="BU162" s="76">
        <f>'Marks Entry'!EE164</f>
        <v>0</v>
      </c>
      <c r="BV162" s="78">
        <f>'Marks Entry'!EF164</f>
        <v>0</v>
      </c>
      <c r="BW162" s="77">
        <f>IF($BW$2="","",'Marks Entry'!EG164)</f>
        <v>0</v>
      </c>
      <c r="BX162" s="76">
        <f>IF($BW$2="","",'Marks Entry'!EH164)</f>
        <v>0</v>
      </c>
      <c r="BY162" s="76">
        <f>IF($BW$2="","",'Marks Entry'!EI164)</f>
        <v>0</v>
      </c>
      <c r="BZ162" s="76">
        <f>IF($BW$2="","",'Marks Entry'!EJ164)</f>
        <v>0</v>
      </c>
      <c r="CA162" s="76">
        <f>IF($BW$2="","",'Marks Entry'!EK164)</f>
        <v>0</v>
      </c>
      <c r="CB162" s="76">
        <f>IF($BW$2="","",'Marks Entry'!EL164)</f>
        <v>0</v>
      </c>
      <c r="CC162" s="76">
        <f>IF($BW$2="","",'Marks Entry'!EM164)</f>
        <v>0</v>
      </c>
      <c r="CD162" s="76">
        <f>IF($BW$2="","",'Marks Entry'!EN164)</f>
        <v>0</v>
      </c>
      <c r="CE162" s="76">
        <f>IF($BW$2="","",'Marks Entry'!EO164)</f>
        <v>0</v>
      </c>
      <c r="CF162" s="76">
        <f>IF($BW$2="","",'Marks Entry'!EP164)</f>
        <v>0</v>
      </c>
      <c r="CG162" s="76">
        <f>IF($BW$2="","",'Marks Entry'!EQ164)</f>
        <v>0</v>
      </c>
      <c r="CH162" s="78">
        <f>IF($BW$2="","",'Marks Entry'!ER164)</f>
        <v>0</v>
      </c>
      <c r="CI162" s="77" t="str">
        <f>IF($CI$2="","",'Marks Entry'!ES164)</f>
        <v/>
      </c>
      <c r="CJ162" s="76" t="str">
        <f>IF($CI$2="","",'Marks Entry'!ET164)</f>
        <v/>
      </c>
      <c r="CK162" s="76" t="str">
        <f>IF($CI$2="","",'Marks Entry'!EU164)</f>
        <v/>
      </c>
      <c r="CL162" s="76" t="str">
        <f>IF($CI$2="","",'Marks Entry'!EV164)</f>
        <v/>
      </c>
      <c r="CM162" s="76" t="str">
        <f>IF($CI$2="","",'Marks Entry'!EW164)</f>
        <v/>
      </c>
      <c r="CN162" s="76" t="str">
        <f>IF($CI$2="","",'Marks Entry'!EX164)</f>
        <v/>
      </c>
      <c r="CO162" s="76" t="str">
        <f>IF($CI$2="","",'Marks Entry'!EY164)</f>
        <v/>
      </c>
      <c r="CP162" s="76" t="str">
        <f>IF($CI$2="","",'Marks Entry'!EZ164)</f>
        <v/>
      </c>
      <c r="CQ162" s="76" t="str">
        <f>IF($CI$2="","",'Marks Entry'!FA164)</f>
        <v/>
      </c>
      <c r="CR162" s="76" t="str">
        <f>IF($CI$2="","",'Marks Entry'!FB164)</f>
        <v/>
      </c>
      <c r="CS162" s="76" t="str">
        <f>IF($CI$2="","",'Marks Entry'!FC164)</f>
        <v/>
      </c>
      <c r="CT162" s="78" t="str">
        <f>IF($CI$2="","",'Marks Entry'!FD164)</f>
        <v/>
      </c>
      <c r="CU162" s="368">
        <f>'Marks Entry'!BU164</f>
        <v>0</v>
      </c>
      <c r="CV162" s="369">
        <f>'Marks Entry'!BV164</f>
        <v>0</v>
      </c>
      <c r="CW162" s="369">
        <f t="shared" si="72"/>
        <v>0</v>
      </c>
      <c r="CX162" s="102" t="str">
        <f t="shared" si="73"/>
        <v>D</v>
      </c>
      <c r="CY162" s="101">
        <f>'Marks Entry'!BW164</f>
        <v>0</v>
      </c>
      <c r="CZ162" s="102" t="str">
        <f t="shared" si="74"/>
        <v>D</v>
      </c>
      <c r="DA162" s="715"/>
      <c r="DB162" s="47">
        <f t="shared" si="75"/>
        <v>0</v>
      </c>
      <c r="DC162" s="51">
        <f t="shared" si="76"/>
        <v>0</v>
      </c>
      <c r="DD162" s="51">
        <f t="shared" si="77"/>
        <v>0</v>
      </c>
      <c r="DE162" s="52">
        <f t="shared" si="78"/>
        <v>0</v>
      </c>
      <c r="DF162" s="304">
        <f t="shared" si="79"/>
        <v>0</v>
      </c>
      <c r="DG162" s="302">
        <f t="shared" si="80"/>
        <v>0</v>
      </c>
      <c r="DH162" s="302">
        <f t="shared" si="81"/>
        <v>0</v>
      </c>
      <c r="DI162" s="303">
        <f t="shared" si="82"/>
        <v>0</v>
      </c>
      <c r="DJ162" s="47">
        <f t="shared" si="83"/>
        <v>0</v>
      </c>
      <c r="DK162" s="51">
        <f t="shared" si="84"/>
        <v>0</v>
      </c>
      <c r="DL162" s="51">
        <f t="shared" si="85"/>
        <v>0</v>
      </c>
      <c r="DM162" s="52">
        <f t="shared" si="86"/>
        <v>0</v>
      </c>
      <c r="DN162" s="304">
        <f t="shared" si="87"/>
        <v>0</v>
      </c>
      <c r="DO162" s="302">
        <f t="shared" si="88"/>
        <v>0</v>
      </c>
      <c r="DP162" s="302">
        <f t="shared" si="89"/>
        <v>0</v>
      </c>
      <c r="DQ162" s="303">
        <f t="shared" si="90"/>
        <v>0</v>
      </c>
      <c r="DR162" s="47">
        <f t="shared" si="91"/>
        <v>0</v>
      </c>
      <c r="DS162" s="51">
        <f t="shared" si="92"/>
        <v>0</v>
      </c>
      <c r="DT162" s="51">
        <f t="shared" si="93"/>
        <v>0</v>
      </c>
      <c r="DU162" s="354">
        <f t="shared" si="94"/>
        <v>0</v>
      </c>
      <c r="DV162" s="304">
        <f t="shared" si="95"/>
        <v>0</v>
      </c>
      <c r="DW162" s="302">
        <f t="shared" si="96"/>
        <v>0</v>
      </c>
      <c r="DX162" s="302">
        <f t="shared" si="97"/>
        <v>0</v>
      </c>
      <c r="DY162" s="303">
        <f t="shared" si="98"/>
        <v>0</v>
      </c>
      <c r="DZ162" s="47" t="str">
        <f t="shared" si="99"/>
        <v/>
      </c>
      <c r="EA162" s="51" t="str">
        <f t="shared" si="100"/>
        <v/>
      </c>
      <c r="EB162" s="51" t="str">
        <f t="shared" si="101"/>
        <v/>
      </c>
      <c r="EC162" s="52" t="str">
        <f t="shared" si="102"/>
        <v/>
      </c>
      <c r="ED162" s="304">
        <f t="shared" si="103"/>
        <v>0</v>
      </c>
      <c r="EE162" s="306" t="str">
        <f t="shared" si="104"/>
        <v>D</v>
      </c>
      <c r="EF162" s="47">
        <f t="shared" si="105"/>
        <v>0</v>
      </c>
      <c r="EG162" s="48" t="str">
        <f t="shared" si="106"/>
        <v>D</v>
      </c>
      <c r="EH162" s="653"/>
    </row>
    <row r="163" spans="1:138" s="20" customFormat="1" ht="17.25" customHeight="1">
      <c r="A163" s="712"/>
      <c r="B163" s="90">
        <f t="shared" si="107"/>
        <v>0</v>
      </c>
      <c r="C163" s="19">
        <f>'Marks Entry'!D165</f>
        <v>0</v>
      </c>
      <c r="D163" s="19">
        <f>'Marks Entry'!E165</f>
        <v>0</v>
      </c>
      <c r="E163" s="106" t="str">
        <f>'Marks Entry'!F165</f>
        <v/>
      </c>
      <c r="F163" s="19">
        <f>'Marks Entry'!G165</f>
        <v>0</v>
      </c>
      <c r="G163" s="19">
        <f>'Marks Entry'!H165</f>
        <v>0</v>
      </c>
      <c r="H163" s="19">
        <f>'Marks Entry'!I165</f>
        <v>0</v>
      </c>
      <c r="I163" s="19">
        <f>'Marks Entry'!J165</f>
        <v>0</v>
      </c>
      <c r="J163" s="748">
        <f>'Marks Entry'!K165</f>
        <v>0</v>
      </c>
      <c r="K163" s="92" t="str">
        <f>'Marks Entry'!L165</f>
        <v/>
      </c>
      <c r="L163" s="93">
        <f>'Marks Entry'!M165</f>
        <v>0</v>
      </c>
      <c r="M163" s="94" t="str">
        <f>'Marks Entry'!N165</f>
        <v/>
      </c>
      <c r="N163" s="98">
        <f>'Marks Entry'!O165</f>
        <v>0</v>
      </c>
      <c r="O163" s="77">
        <f>'Marks Entry'!BY165</f>
        <v>0</v>
      </c>
      <c r="P163" s="76">
        <f>'Marks Entry'!BZ165</f>
        <v>0</v>
      </c>
      <c r="Q163" s="76">
        <f>'Marks Entry'!CA165</f>
        <v>0</v>
      </c>
      <c r="R163" s="76">
        <f>'Marks Entry'!CB165</f>
        <v>0</v>
      </c>
      <c r="S163" s="76">
        <f>'Marks Entry'!CC165</f>
        <v>0</v>
      </c>
      <c r="T163" s="76">
        <f>'Marks Entry'!CD165</f>
        <v>0</v>
      </c>
      <c r="U163" s="76">
        <f>'Marks Entry'!CE165</f>
        <v>0</v>
      </c>
      <c r="V163" s="76">
        <f>'Marks Entry'!CF165</f>
        <v>0</v>
      </c>
      <c r="W163" s="76">
        <f>'Marks Entry'!CG165</f>
        <v>0</v>
      </c>
      <c r="X163" s="76">
        <f>'Marks Entry'!CH165</f>
        <v>0</v>
      </c>
      <c r="Y163" s="76">
        <f>'Marks Entry'!CI165</f>
        <v>0</v>
      </c>
      <c r="Z163" s="78">
        <f>'Marks Entry'!CJ165</f>
        <v>0</v>
      </c>
      <c r="AA163" s="77">
        <f>'Marks Entry'!CK165</f>
        <v>0</v>
      </c>
      <c r="AB163" s="76">
        <f>'Marks Entry'!CL165</f>
        <v>0</v>
      </c>
      <c r="AC163" s="76">
        <f>'Marks Entry'!CM165</f>
        <v>0</v>
      </c>
      <c r="AD163" s="76">
        <f>'Marks Entry'!CN165</f>
        <v>0</v>
      </c>
      <c r="AE163" s="76">
        <f>'Marks Entry'!CO165</f>
        <v>0</v>
      </c>
      <c r="AF163" s="76">
        <f>'Marks Entry'!CP165</f>
        <v>0</v>
      </c>
      <c r="AG163" s="76">
        <f>'Marks Entry'!CQ165</f>
        <v>0</v>
      </c>
      <c r="AH163" s="76">
        <f>'Marks Entry'!CR165</f>
        <v>0</v>
      </c>
      <c r="AI163" s="76">
        <f>'Marks Entry'!CS165</f>
        <v>0</v>
      </c>
      <c r="AJ163" s="76">
        <f>'Marks Entry'!CT165</f>
        <v>0</v>
      </c>
      <c r="AK163" s="76">
        <f>'Marks Entry'!CU165</f>
        <v>0</v>
      </c>
      <c r="AL163" s="78">
        <f>'Marks Entry'!CV165</f>
        <v>0</v>
      </c>
      <c r="AM163" s="77">
        <f>'Marks Entry'!CW165</f>
        <v>0</v>
      </c>
      <c r="AN163" s="76">
        <f>'Marks Entry'!CX165</f>
        <v>0</v>
      </c>
      <c r="AO163" s="76">
        <f>'Marks Entry'!CY165</f>
        <v>0</v>
      </c>
      <c r="AP163" s="76">
        <f>'Marks Entry'!CZ165</f>
        <v>0</v>
      </c>
      <c r="AQ163" s="76">
        <f>'Marks Entry'!DA165</f>
        <v>0</v>
      </c>
      <c r="AR163" s="76">
        <f>'Marks Entry'!DB165</f>
        <v>0</v>
      </c>
      <c r="AS163" s="76">
        <f>'Marks Entry'!DC165</f>
        <v>0</v>
      </c>
      <c r="AT163" s="76">
        <f>'Marks Entry'!DD165</f>
        <v>0</v>
      </c>
      <c r="AU163" s="76">
        <f>'Marks Entry'!DE165</f>
        <v>0</v>
      </c>
      <c r="AV163" s="76">
        <f>'Marks Entry'!DF165</f>
        <v>0</v>
      </c>
      <c r="AW163" s="76">
        <f>'Marks Entry'!DG165</f>
        <v>0</v>
      </c>
      <c r="AX163" s="78">
        <f>'Marks Entry'!DH165</f>
        <v>0</v>
      </c>
      <c r="AY163" s="77">
        <f>'Marks Entry'!DI165</f>
        <v>0</v>
      </c>
      <c r="AZ163" s="76">
        <f>'Marks Entry'!DJ165</f>
        <v>0</v>
      </c>
      <c r="BA163" s="76">
        <f>'Marks Entry'!DK165</f>
        <v>0</v>
      </c>
      <c r="BB163" s="76">
        <f>'Marks Entry'!DL165</f>
        <v>0</v>
      </c>
      <c r="BC163" s="76">
        <f>'Marks Entry'!DM165</f>
        <v>0</v>
      </c>
      <c r="BD163" s="76">
        <f>'Marks Entry'!DN165</f>
        <v>0</v>
      </c>
      <c r="BE163" s="76">
        <f>'Marks Entry'!DO165</f>
        <v>0</v>
      </c>
      <c r="BF163" s="76">
        <f>'Marks Entry'!DP165</f>
        <v>0</v>
      </c>
      <c r="BG163" s="76">
        <f>'Marks Entry'!DQ165</f>
        <v>0</v>
      </c>
      <c r="BH163" s="76">
        <f>'Marks Entry'!DR165</f>
        <v>0</v>
      </c>
      <c r="BI163" s="76">
        <f>'Marks Entry'!DS165</f>
        <v>0</v>
      </c>
      <c r="BJ163" s="78">
        <f>'Marks Entry'!DT165</f>
        <v>0</v>
      </c>
      <c r="BK163" s="77">
        <f>'Marks Entry'!DU165</f>
        <v>0</v>
      </c>
      <c r="BL163" s="76">
        <f>'Marks Entry'!DV165</f>
        <v>0</v>
      </c>
      <c r="BM163" s="76">
        <f>'Marks Entry'!DW165</f>
        <v>0</v>
      </c>
      <c r="BN163" s="76">
        <f>'Marks Entry'!DX165</f>
        <v>0</v>
      </c>
      <c r="BO163" s="76">
        <f>'Marks Entry'!DY165</f>
        <v>0</v>
      </c>
      <c r="BP163" s="76">
        <f>'Marks Entry'!DZ165</f>
        <v>0</v>
      </c>
      <c r="BQ163" s="76">
        <f>'Marks Entry'!EA165</f>
        <v>0</v>
      </c>
      <c r="BR163" s="76">
        <f>'Marks Entry'!EB165</f>
        <v>0</v>
      </c>
      <c r="BS163" s="76">
        <f>'Marks Entry'!EC165</f>
        <v>0</v>
      </c>
      <c r="BT163" s="76">
        <f>'Marks Entry'!ED165</f>
        <v>0</v>
      </c>
      <c r="BU163" s="76">
        <f>'Marks Entry'!EE165</f>
        <v>0</v>
      </c>
      <c r="BV163" s="78">
        <f>'Marks Entry'!EF165</f>
        <v>0</v>
      </c>
      <c r="BW163" s="77">
        <f>IF($BW$2="","",'Marks Entry'!EG165)</f>
        <v>0</v>
      </c>
      <c r="BX163" s="76">
        <f>IF($BW$2="","",'Marks Entry'!EH165)</f>
        <v>0</v>
      </c>
      <c r="BY163" s="76">
        <f>IF($BW$2="","",'Marks Entry'!EI165)</f>
        <v>0</v>
      </c>
      <c r="BZ163" s="76">
        <f>IF($BW$2="","",'Marks Entry'!EJ165)</f>
        <v>0</v>
      </c>
      <c r="CA163" s="76">
        <f>IF($BW$2="","",'Marks Entry'!EK165)</f>
        <v>0</v>
      </c>
      <c r="CB163" s="76">
        <f>IF($BW$2="","",'Marks Entry'!EL165)</f>
        <v>0</v>
      </c>
      <c r="CC163" s="76">
        <f>IF($BW$2="","",'Marks Entry'!EM165)</f>
        <v>0</v>
      </c>
      <c r="CD163" s="76">
        <f>IF($BW$2="","",'Marks Entry'!EN165)</f>
        <v>0</v>
      </c>
      <c r="CE163" s="76">
        <f>IF($BW$2="","",'Marks Entry'!EO165)</f>
        <v>0</v>
      </c>
      <c r="CF163" s="76">
        <f>IF($BW$2="","",'Marks Entry'!EP165)</f>
        <v>0</v>
      </c>
      <c r="CG163" s="76">
        <f>IF($BW$2="","",'Marks Entry'!EQ165)</f>
        <v>0</v>
      </c>
      <c r="CH163" s="78">
        <f>IF($BW$2="","",'Marks Entry'!ER165)</f>
        <v>0</v>
      </c>
      <c r="CI163" s="77" t="str">
        <f>IF($CI$2="","",'Marks Entry'!ES165)</f>
        <v/>
      </c>
      <c r="CJ163" s="76" t="str">
        <f>IF($CI$2="","",'Marks Entry'!ET165)</f>
        <v/>
      </c>
      <c r="CK163" s="76" t="str">
        <f>IF($CI$2="","",'Marks Entry'!EU165)</f>
        <v/>
      </c>
      <c r="CL163" s="76" t="str">
        <f>IF($CI$2="","",'Marks Entry'!EV165)</f>
        <v/>
      </c>
      <c r="CM163" s="76" t="str">
        <f>IF($CI$2="","",'Marks Entry'!EW165)</f>
        <v/>
      </c>
      <c r="CN163" s="76" t="str">
        <f>IF($CI$2="","",'Marks Entry'!EX165)</f>
        <v/>
      </c>
      <c r="CO163" s="76" t="str">
        <f>IF($CI$2="","",'Marks Entry'!EY165)</f>
        <v/>
      </c>
      <c r="CP163" s="76" t="str">
        <f>IF($CI$2="","",'Marks Entry'!EZ165)</f>
        <v/>
      </c>
      <c r="CQ163" s="76" t="str">
        <f>IF($CI$2="","",'Marks Entry'!FA165)</f>
        <v/>
      </c>
      <c r="CR163" s="76" t="str">
        <f>IF($CI$2="","",'Marks Entry'!FB165)</f>
        <v/>
      </c>
      <c r="CS163" s="76" t="str">
        <f>IF($CI$2="","",'Marks Entry'!FC165)</f>
        <v/>
      </c>
      <c r="CT163" s="78" t="str">
        <f>IF($CI$2="","",'Marks Entry'!FD165)</f>
        <v/>
      </c>
      <c r="CU163" s="368">
        <f>'Marks Entry'!BU165</f>
        <v>0</v>
      </c>
      <c r="CV163" s="369">
        <f>'Marks Entry'!BV165</f>
        <v>0</v>
      </c>
      <c r="CW163" s="369">
        <f t="shared" si="72"/>
        <v>0</v>
      </c>
      <c r="CX163" s="102" t="str">
        <f t="shared" si="73"/>
        <v>D</v>
      </c>
      <c r="CY163" s="101">
        <f>'Marks Entry'!BW165</f>
        <v>0</v>
      </c>
      <c r="CZ163" s="102" t="str">
        <f t="shared" si="74"/>
        <v>D</v>
      </c>
      <c r="DA163" s="715"/>
      <c r="DB163" s="47">
        <f t="shared" si="75"/>
        <v>0</v>
      </c>
      <c r="DC163" s="51">
        <f t="shared" si="76"/>
        <v>0</v>
      </c>
      <c r="DD163" s="51">
        <f t="shared" si="77"/>
        <v>0</v>
      </c>
      <c r="DE163" s="52">
        <f t="shared" si="78"/>
        <v>0</v>
      </c>
      <c r="DF163" s="304">
        <f t="shared" si="79"/>
        <v>0</v>
      </c>
      <c r="DG163" s="302">
        <f t="shared" si="80"/>
        <v>0</v>
      </c>
      <c r="DH163" s="302">
        <f t="shared" si="81"/>
        <v>0</v>
      </c>
      <c r="DI163" s="303">
        <f t="shared" si="82"/>
        <v>0</v>
      </c>
      <c r="DJ163" s="47">
        <f t="shared" si="83"/>
        <v>0</v>
      </c>
      <c r="DK163" s="51">
        <f t="shared" si="84"/>
        <v>0</v>
      </c>
      <c r="DL163" s="51">
        <f t="shared" si="85"/>
        <v>0</v>
      </c>
      <c r="DM163" s="52">
        <f t="shared" si="86"/>
        <v>0</v>
      </c>
      <c r="DN163" s="304">
        <f t="shared" si="87"/>
        <v>0</v>
      </c>
      <c r="DO163" s="302">
        <f t="shared" si="88"/>
        <v>0</v>
      </c>
      <c r="DP163" s="302">
        <f t="shared" si="89"/>
        <v>0</v>
      </c>
      <c r="DQ163" s="303">
        <f t="shared" si="90"/>
        <v>0</v>
      </c>
      <c r="DR163" s="47">
        <f t="shared" si="91"/>
        <v>0</v>
      </c>
      <c r="DS163" s="51">
        <f t="shared" si="92"/>
        <v>0</v>
      </c>
      <c r="DT163" s="51">
        <f t="shared" si="93"/>
        <v>0</v>
      </c>
      <c r="DU163" s="354">
        <f t="shared" si="94"/>
        <v>0</v>
      </c>
      <c r="DV163" s="304">
        <f t="shared" si="95"/>
        <v>0</v>
      </c>
      <c r="DW163" s="302">
        <f t="shared" si="96"/>
        <v>0</v>
      </c>
      <c r="DX163" s="302">
        <f t="shared" si="97"/>
        <v>0</v>
      </c>
      <c r="DY163" s="303">
        <f t="shared" si="98"/>
        <v>0</v>
      </c>
      <c r="DZ163" s="47" t="str">
        <f t="shared" si="99"/>
        <v/>
      </c>
      <c r="EA163" s="51" t="str">
        <f t="shared" si="100"/>
        <v/>
      </c>
      <c r="EB163" s="51" t="str">
        <f t="shared" si="101"/>
        <v/>
      </c>
      <c r="EC163" s="52" t="str">
        <f t="shared" si="102"/>
        <v/>
      </c>
      <c r="ED163" s="304">
        <f t="shared" si="103"/>
        <v>0</v>
      </c>
      <c r="EE163" s="306" t="str">
        <f t="shared" si="104"/>
        <v>D</v>
      </c>
      <c r="EF163" s="47">
        <f t="shared" si="105"/>
        <v>0</v>
      </c>
      <c r="EG163" s="48" t="str">
        <f t="shared" si="106"/>
        <v>D</v>
      </c>
      <c r="EH163" s="653"/>
    </row>
    <row r="164" spans="1:138" s="20" customFormat="1" ht="17.25" customHeight="1">
      <c r="A164" s="712"/>
      <c r="B164" s="90">
        <f t="shared" si="107"/>
        <v>0</v>
      </c>
      <c r="C164" s="19">
        <f>'Marks Entry'!D166</f>
        <v>0</v>
      </c>
      <c r="D164" s="19">
        <f>'Marks Entry'!E166</f>
        <v>0</v>
      </c>
      <c r="E164" s="106" t="str">
        <f>'Marks Entry'!F166</f>
        <v/>
      </c>
      <c r="F164" s="19">
        <f>'Marks Entry'!G166</f>
        <v>0</v>
      </c>
      <c r="G164" s="19">
        <f>'Marks Entry'!H166</f>
        <v>0</v>
      </c>
      <c r="H164" s="19">
        <f>'Marks Entry'!I166</f>
        <v>0</v>
      </c>
      <c r="I164" s="19">
        <f>'Marks Entry'!J166</f>
        <v>0</v>
      </c>
      <c r="J164" s="748">
        <f>'Marks Entry'!K166</f>
        <v>0</v>
      </c>
      <c r="K164" s="92" t="str">
        <f>'Marks Entry'!L166</f>
        <v/>
      </c>
      <c r="L164" s="93">
        <f>'Marks Entry'!M166</f>
        <v>0</v>
      </c>
      <c r="M164" s="94" t="str">
        <f>'Marks Entry'!N166</f>
        <v/>
      </c>
      <c r="N164" s="98">
        <f>'Marks Entry'!O166</f>
        <v>0</v>
      </c>
      <c r="O164" s="77">
        <f>'Marks Entry'!BY166</f>
        <v>0</v>
      </c>
      <c r="P164" s="76">
        <f>'Marks Entry'!BZ166</f>
        <v>0</v>
      </c>
      <c r="Q164" s="76">
        <f>'Marks Entry'!CA166</f>
        <v>0</v>
      </c>
      <c r="R164" s="76">
        <f>'Marks Entry'!CB166</f>
        <v>0</v>
      </c>
      <c r="S164" s="76">
        <f>'Marks Entry'!CC166</f>
        <v>0</v>
      </c>
      <c r="T164" s="76">
        <f>'Marks Entry'!CD166</f>
        <v>0</v>
      </c>
      <c r="U164" s="76">
        <f>'Marks Entry'!CE166</f>
        <v>0</v>
      </c>
      <c r="V164" s="76">
        <f>'Marks Entry'!CF166</f>
        <v>0</v>
      </c>
      <c r="W164" s="76">
        <f>'Marks Entry'!CG166</f>
        <v>0</v>
      </c>
      <c r="X164" s="76">
        <f>'Marks Entry'!CH166</f>
        <v>0</v>
      </c>
      <c r="Y164" s="76">
        <f>'Marks Entry'!CI166</f>
        <v>0</v>
      </c>
      <c r="Z164" s="78">
        <f>'Marks Entry'!CJ166</f>
        <v>0</v>
      </c>
      <c r="AA164" s="77">
        <f>'Marks Entry'!CK166</f>
        <v>0</v>
      </c>
      <c r="AB164" s="76">
        <f>'Marks Entry'!CL166</f>
        <v>0</v>
      </c>
      <c r="AC164" s="76">
        <f>'Marks Entry'!CM166</f>
        <v>0</v>
      </c>
      <c r="AD164" s="76">
        <f>'Marks Entry'!CN166</f>
        <v>0</v>
      </c>
      <c r="AE164" s="76">
        <f>'Marks Entry'!CO166</f>
        <v>0</v>
      </c>
      <c r="AF164" s="76">
        <f>'Marks Entry'!CP166</f>
        <v>0</v>
      </c>
      <c r="AG164" s="76">
        <f>'Marks Entry'!CQ166</f>
        <v>0</v>
      </c>
      <c r="AH164" s="76">
        <f>'Marks Entry'!CR166</f>
        <v>0</v>
      </c>
      <c r="AI164" s="76">
        <f>'Marks Entry'!CS166</f>
        <v>0</v>
      </c>
      <c r="AJ164" s="76">
        <f>'Marks Entry'!CT166</f>
        <v>0</v>
      </c>
      <c r="AK164" s="76">
        <f>'Marks Entry'!CU166</f>
        <v>0</v>
      </c>
      <c r="AL164" s="78">
        <f>'Marks Entry'!CV166</f>
        <v>0</v>
      </c>
      <c r="AM164" s="77">
        <f>'Marks Entry'!CW166</f>
        <v>0</v>
      </c>
      <c r="AN164" s="76">
        <f>'Marks Entry'!CX166</f>
        <v>0</v>
      </c>
      <c r="AO164" s="76">
        <f>'Marks Entry'!CY166</f>
        <v>0</v>
      </c>
      <c r="AP164" s="76">
        <f>'Marks Entry'!CZ166</f>
        <v>0</v>
      </c>
      <c r="AQ164" s="76">
        <f>'Marks Entry'!DA166</f>
        <v>0</v>
      </c>
      <c r="AR164" s="76">
        <f>'Marks Entry'!DB166</f>
        <v>0</v>
      </c>
      <c r="AS164" s="76">
        <f>'Marks Entry'!DC166</f>
        <v>0</v>
      </c>
      <c r="AT164" s="76">
        <f>'Marks Entry'!DD166</f>
        <v>0</v>
      </c>
      <c r="AU164" s="76">
        <f>'Marks Entry'!DE166</f>
        <v>0</v>
      </c>
      <c r="AV164" s="76">
        <f>'Marks Entry'!DF166</f>
        <v>0</v>
      </c>
      <c r="AW164" s="76">
        <f>'Marks Entry'!DG166</f>
        <v>0</v>
      </c>
      <c r="AX164" s="78">
        <f>'Marks Entry'!DH166</f>
        <v>0</v>
      </c>
      <c r="AY164" s="77">
        <f>'Marks Entry'!DI166</f>
        <v>0</v>
      </c>
      <c r="AZ164" s="76">
        <f>'Marks Entry'!DJ166</f>
        <v>0</v>
      </c>
      <c r="BA164" s="76">
        <f>'Marks Entry'!DK166</f>
        <v>0</v>
      </c>
      <c r="BB164" s="76">
        <f>'Marks Entry'!DL166</f>
        <v>0</v>
      </c>
      <c r="BC164" s="76">
        <f>'Marks Entry'!DM166</f>
        <v>0</v>
      </c>
      <c r="BD164" s="76">
        <f>'Marks Entry'!DN166</f>
        <v>0</v>
      </c>
      <c r="BE164" s="76">
        <f>'Marks Entry'!DO166</f>
        <v>0</v>
      </c>
      <c r="BF164" s="76">
        <f>'Marks Entry'!DP166</f>
        <v>0</v>
      </c>
      <c r="BG164" s="76">
        <f>'Marks Entry'!DQ166</f>
        <v>0</v>
      </c>
      <c r="BH164" s="76">
        <f>'Marks Entry'!DR166</f>
        <v>0</v>
      </c>
      <c r="BI164" s="76">
        <f>'Marks Entry'!DS166</f>
        <v>0</v>
      </c>
      <c r="BJ164" s="78">
        <f>'Marks Entry'!DT166</f>
        <v>0</v>
      </c>
      <c r="BK164" s="77">
        <f>'Marks Entry'!DU166</f>
        <v>0</v>
      </c>
      <c r="BL164" s="76">
        <f>'Marks Entry'!DV166</f>
        <v>0</v>
      </c>
      <c r="BM164" s="76">
        <f>'Marks Entry'!DW166</f>
        <v>0</v>
      </c>
      <c r="BN164" s="76">
        <f>'Marks Entry'!DX166</f>
        <v>0</v>
      </c>
      <c r="BO164" s="76">
        <f>'Marks Entry'!DY166</f>
        <v>0</v>
      </c>
      <c r="BP164" s="76">
        <f>'Marks Entry'!DZ166</f>
        <v>0</v>
      </c>
      <c r="BQ164" s="76">
        <f>'Marks Entry'!EA166</f>
        <v>0</v>
      </c>
      <c r="BR164" s="76">
        <f>'Marks Entry'!EB166</f>
        <v>0</v>
      </c>
      <c r="BS164" s="76">
        <f>'Marks Entry'!EC166</f>
        <v>0</v>
      </c>
      <c r="BT164" s="76">
        <f>'Marks Entry'!ED166</f>
        <v>0</v>
      </c>
      <c r="BU164" s="76">
        <f>'Marks Entry'!EE166</f>
        <v>0</v>
      </c>
      <c r="BV164" s="78">
        <f>'Marks Entry'!EF166</f>
        <v>0</v>
      </c>
      <c r="BW164" s="77">
        <f>IF($BW$2="","",'Marks Entry'!EG166)</f>
        <v>0</v>
      </c>
      <c r="BX164" s="76">
        <f>IF($BW$2="","",'Marks Entry'!EH166)</f>
        <v>0</v>
      </c>
      <c r="BY164" s="76">
        <f>IF($BW$2="","",'Marks Entry'!EI166)</f>
        <v>0</v>
      </c>
      <c r="BZ164" s="76">
        <f>IF($BW$2="","",'Marks Entry'!EJ166)</f>
        <v>0</v>
      </c>
      <c r="CA164" s="76">
        <f>IF($BW$2="","",'Marks Entry'!EK166)</f>
        <v>0</v>
      </c>
      <c r="CB164" s="76">
        <f>IF($BW$2="","",'Marks Entry'!EL166)</f>
        <v>0</v>
      </c>
      <c r="CC164" s="76">
        <f>IF($BW$2="","",'Marks Entry'!EM166)</f>
        <v>0</v>
      </c>
      <c r="CD164" s="76">
        <f>IF($BW$2="","",'Marks Entry'!EN166)</f>
        <v>0</v>
      </c>
      <c r="CE164" s="76">
        <f>IF($BW$2="","",'Marks Entry'!EO166)</f>
        <v>0</v>
      </c>
      <c r="CF164" s="76">
        <f>IF($BW$2="","",'Marks Entry'!EP166)</f>
        <v>0</v>
      </c>
      <c r="CG164" s="76">
        <f>IF($BW$2="","",'Marks Entry'!EQ166)</f>
        <v>0</v>
      </c>
      <c r="CH164" s="78">
        <f>IF($BW$2="","",'Marks Entry'!ER166)</f>
        <v>0</v>
      </c>
      <c r="CI164" s="77" t="str">
        <f>IF($CI$2="","",'Marks Entry'!ES166)</f>
        <v/>
      </c>
      <c r="CJ164" s="76" t="str">
        <f>IF($CI$2="","",'Marks Entry'!ET166)</f>
        <v/>
      </c>
      <c r="CK164" s="76" t="str">
        <f>IF($CI$2="","",'Marks Entry'!EU166)</f>
        <v/>
      </c>
      <c r="CL164" s="76" t="str">
        <f>IF($CI$2="","",'Marks Entry'!EV166)</f>
        <v/>
      </c>
      <c r="CM164" s="76" t="str">
        <f>IF($CI$2="","",'Marks Entry'!EW166)</f>
        <v/>
      </c>
      <c r="CN164" s="76" t="str">
        <f>IF($CI$2="","",'Marks Entry'!EX166)</f>
        <v/>
      </c>
      <c r="CO164" s="76" t="str">
        <f>IF($CI$2="","",'Marks Entry'!EY166)</f>
        <v/>
      </c>
      <c r="CP164" s="76" t="str">
        <f>IF($CI$2="","",'Marks Entry'!EZ166)</f>
        <v/>
      </c>
      <c r="CQ164" s="76" t="str">
        <f>IF($CI$2="","",'Marks Entry'!FA166)</f>
        <v/>
      </c>
      <c r="CR164" s="76" t="str">
        <f>IF($CI$2="","",'Marks Entry'!FB166)</f>
        <v/>
      </c>
      <c r="CS164" s="76" t="str">
        <f>IF($CI$2="","",'Marks Entry'!FC166)</f>
        <v/>
      </c>
      <c r="CT164" s="78" t="str">
        <f>IF($CI$2="","",'Marks Entry'!FD166)</f>
        <v/>
      </c>
      <c r="CU164" s="368">
        <f>'Marks Entry'!BU166</f>
        <v>0</v>
      </c>
      <c r="CV164" s="369">
        <f>'Marks Entry'!BV166</f>
        <v>0</v>
      </c>
      <c r="CW164" s="369">
        <f t="shared" si="72"/>
        <v>0</v>
      </c>
      <c r="CX164" s="102" t="str">
        <f t="shared" si="73"/>
        <v>D</v>
      </c>
      <c r="CY164" s="101">
        <f>'Marks Entry'!BW166</f>
        <v>0</v>
      </c>
      <c r="CZ164" s="102" t="str">
        <f t="shared" si="74"/>
        <v>D</v>
      </c>
      <c r="DA164" s="715"/>
      <c r="DB164" s="47">
        <f t="shared" si="75"/>
        <v>0</v>
      </c>
      <c r="DC164" s="51">
        <f t="shared" si="76"/>
        <v>0</v>
      </c>
      <c r="DD164" s="51">
        <f t="shared" si="77"/>
        <v>0</v>
      </c>
      <c r="DE164" s="52">
        <f t="shared" si="78"/>
        <v>0</v>
      </c>
      <c r="DF164" s="304">
        <f t="shared" si="79"/>
        <v>0</v>
      </c>
      <c r="DG164" s="302">
        <f t="shared" si="80"/>
        <v>0</v>
      </c>
      <c r="DH164" s="302">
        <f t="shared" si="81"/>
        <v>0</v>
      </c>
      <c r="DI164" s="303">
        <f t="shared" si="82"/>
        <v>0</v>
      </c>
      <c r="DJ164" s="47">
        <f t="shared" si="83"/>
        <v>0</v>
      </c>
      <c r="DK164" s="51">
        <f t="shared" si="84"/>
        <v>0</v>
      </c>
      <c r="DL164" s="51">
        <f t="shared" si="85"/>
        <v>0</v>
      </c>
      <c r="DM164" s="52">
        <f t="shared" si="86"/>
        <v>0</v>
      </c>
      <c r="DN164" s="304">
        <f t="shared" si="87"/>
        <v>0</v>
      </c>
      <c r="DO164" s="302">
        <f t="shared" si="88"/>
        <v>0</v>
      </c>
      <c r="DP164" s="302">
        <f t="shared" si="89"/>
        <v>0</v>
      </c>
      <c r="DQ164" s="303">
        <f t="shared" si="90"/>
        <v>0</v>
      </c>
      <c r="DR164" s="47">
        <f t="shared" si="91"/>
        <v>0</v>
      </c>
      <c r="DS164" s="51">
        <f t="shared" si="92"/>
        <v>0</v>
      </c>
      <c r="DT164" s="51">
        <f t="shared" si="93"/>
        <v>0</v>
      </c>
      <c r="DU164" s="354">
        <f t="shared" si="94"/>
        <v>0</v>
      </c>
      <c r="DV164" s="304">
        <f t="shared" si="95"/>
        <v>0</v>
      </c>
      <c r="DW164" s="302">
        <f t="shared" si="96"/>
        <v>0</v>
      </c>
      <c r="DX164" s="302">
        <f t="shared" si="97"/>
        <v>0</v>
      </c>
      <c r="DY164" s="303">
        <f t="shared" si="98"/>
        <v>0</v>
      </c>
      <c r="DZ164" s="47" t="str">
        <f t="shared" si="99"/>
        <v/>
      </c>
      <c r="EA164" s="51" t="str">
        <f t="shared" si="100"/>
        <v/>
      </c>
      <c r="EB164" s="51" t="str">
        <f t="shared" si="101"/>
        <v/>
      </c>
      <c r="EC164" s="52" t="str">
        <f t="shared" si="102"/>
        <v/>
      </c>
      <c r="ED164" s="304">
        <f t="shared" si="103"/>
        <v>0</v>
      </c>
      <c r="EE164" s="306" t="str">
        <f t="shared" si="104"/>
        <v>D</v>
      </c>
      <c r="EF164" s="47">
        <f t="shared" si="105"/>
        <v>0</v>
      </c>
      <c r="EG164" s="48" t="str">
        <f t="shared" si="106"/>
        <v>D</v>
      </c>
      <c r="EH164" s="653"/>
    </row>
    <row r="165" spans="1:138" s="20" customFormat="1" ht="17.25" customHeight="1">
      <c r="A165" s="712"/>
      <c r="B165" s="90">
        <f t="shared" si="107"/>
        <v>0</v>
      </c>
      <c r="C165" s="19">
        <f>'Marks Entry'!D167</f>
        <v>0</v>
      </c>
      <c r="D165" s="19">
        <f>'Marks Entry'!E167</f>
        <v>0</v>
      </c>
      <c r="E165" s="106" t="str">
        <f>'Marks Entry'!F167</f>
        <v/>
      </c>
      <c r="F165" s="19">
        <f>'Marks Entry'!G167</f>
        <v>0</v>
      </c>
      <c r="G165" s="19">
        <f>'Marks Entry'!H167</f>
        <v>0</v>
      </c>
      <c r="H165" s="19">
        <f>'Marks Entry'!I167</f>
        <v>0</v>
      </c>
      <c r="I165" s="19">
        <f>'Marks Entry'!J167</f>
        <v>0</v>
      </c>
      <c r="J165" s="748">
        <f>'Marks Entry'!K167</f>
        <v>0</v>
      </c>
      <c r="K165" s="92" t="str">
        <f>'Marks Entry'!L167</f>
        <v/>
      </c>
      <c r="L165" s="93">
        <f>'Marks Entry'!M167</f>
        <v>0</v>
      </c>
      <c r="M165" s="94" t="str">
        <f>'Marks Entry'!N167</f>
        <v/>
      </c>
      <c r="N165" s="98">
        <f>'Marks Entry'!O167</f>
        <v>0</v>
      </c>
      <c r="O165" s="77">
        <f>'Marks Entry'!BY167</f>
        <v>0</v>
      </c>
      <c r="P165" s="76">
        <f>'Marks Entry'!BZ167</f>
        <v>0</v>
      </c>
      <c r="Q165" s="76">
        <f>'Marks Entry'!CA167</f>
        <v>0</v>
      </c>
      <c r="R165" s="76">
        <f>'Marks Entry'!CB167</f>
        <v>0</v>
      </c>
      <c r="S165" s="76">
        <f>'Marks Entry'!CC167</f>
        <v>0</v>
      </c>
      <c r="T165" s="76">
        <f>'Marks Entry'!CD167</f>
        <v>0</v>
      </c>
      <c r="U165" s="76">
        <f>'Marks Entry'!CE167</f>
        <v>0</v>
      </c>
      <c r="V165" s="76">
        <f>'Marks Entry'!CF167</f>
        <v>0</v>
      </c>
      <c r="W165" s="76">
        <f>'Marks Entry'!CG167</f>
        <v>0</v>
      </c>
      <c r="X165" s="76">
        <f>'Marks Entry'!CH167</f>
        <v>0</v>
      </c>
      <c r="Y165" s="76">
        <f>'Marks Entry'!CI167</f>
        <v>0</v>
      </c>
      <c r="Z165" s="78">
        <f>'Marks Entry'!CJ167</f>
        <v>0</v>
      </c>
      <c r="AA165" s="77">
        <f>'Marks Entry'!CK167</f>
        <v>0</v>
      </c>
      <c r="AB165" s="76">
        <f>'Marks Entry'!CL167</f>
        <v>0</v>
      </c>
      <c r="AC165" s="76">
        <f>'Marks Entry'!CM167</f>
        <v>0</v>
      </c>
      <c r="AD165" s="76">
        <f>'Marks Entry'!CN167</f>
        <v>0</v>
      </c>
      <c r="AE165" s="76">
        <f>'Marks Entry'!CO167</f>
        <v>0</v>
      </c>
      <c r="AF165" s="76">
        <f>'Marks Entry'!CP167</f>
        <v>0</v>
      </c>
      <c r="AG165" s="76">
        <f>'Marks Entry'!CQ167</f>
        <v>0</v>
      </c>
      <c r="AH165" s="76">
        <f>'Marks Entry'!CR167</f>
        <v>0</v>
      </c>
      <c r="AI165" s="76">
        <f>'Marks Entry'!CS167</f>
        <v>0</v>
      </c>
      <c r="AJ165" s="76">
        <f>'Marks Entry'!CT167</f>
        <v>0</v>
      </c>
      <c r="AK165" s="76">
        <f>'Marks Entry'!CU167</f>
        <v>0</v>
      </c>
      <c r="AL165" s="78">
        <f>'Marks Entry'!CV167</f>
        <v>0</v>
      </c>
      <c r="AM165" s="77">
        <f>'Marks Entry'!CW167</f>
        <v>0</v>
      </c>
      <c r="AN165" s="76">
        <f>'Marks Entry'!CX167</f>
        <v>0</v>
      </c>
      <c r="AO165" s="76">
        <f>'Marks Entry'!CY167</f>
        <v>0</v>
      </c>
      <c r="AP165" s="76">
        <f>'Marks Entry'!CZ167</f>
        <v>0</v>
      </c>
      <c r="AQ165" s="76">
        <f>'Marks Entry'!DA167</f>
        <v>0</v>
      </c>
      <c r="AR165" s="76">
        <f>'Marks Entry'!DB167</f>
        <v>0</v>
      </c>
      <c r="AS165" s="76">
        <f>'Marks Entry'!DC167</f>
        <v>0</v>
      </c>
      <c r="AT165" s="76">
        <f>'Marks Entry'!DD167</f>
        <v>0</v>
      </c>
      <c r="AU165" s="76">
        <f>'Marks Entry'!DE167</f>
        <v>0</v>
      </c>
      <c r="AV165" s="76">
        <f>'Marks Entry'!DF167</f>
        <v>0</v>
      </c>
      <c r="AW165" s="76">
        <f>'Marks Entry'!DG167</f>
        <v>0</v>
      </c>
      <c r="AX165" s="78">
        <f>'Marks Entry'!DH167</f>
        <v>0</v>
      </c>
      <c r="AY165" s="77">
        <f>'Marks Entry'!DI167</f>
        <v>0</v>
      </c>
      <c r="AZ165" s="76">
        <f>'Marks Entry'!DJ167</f>
        <v>0</v>
      </c>
      <c r="BA165" s="76">
        <f>'Marks Entry'!DK167</f>
        <v>0</v>
      </c>
      <c r="BB165" s="76">
        <f>'Marks Entry'!DL167</f>
        <v>0</v>
      </c>
      <c r="BC165" s="76">
        <f>'Marks Entry'!DM167</f>
        <v>0</v>
      </c>
      <c r="BD165" s="76">
        <f>'Marks Entry'!DN167</f>
        <v>0</v>
      </c>
      <c r="BE165" s="76">
        <f>'Marks Entry'!DO167</f>
        <v>0</v>
      </c>
      <c r="BF165" s="76">
        <f>'Marks Entry'!DP167</f>
        <v>0</v>
      </c>
      <c r="BG165" s="76">
        <f>'Marks Entry'!DQ167</f>
        <v>0</v>
      </c>
      <c r="BH165" s="76">
        <f>'Marks Entry'!DR167</f>
        <v>0</v>
      </c>
      <c r="BI165" s="76">
        <f>'Marks Entry'!DS167</f>
        <v>0</v>
      </c>
      <c r="BJ165" s="78">
        <f>'Marks Entry'!DT167</f>
        <v>0</v>
      </c>
      <c r="BK165" s="77">
        <f>'Marks Entry'!DU167</f>
        <v>0</v>
      </c>
      <c r="BL165" s="76">
        <f>'Marks Entry'!DV167</f>
        <v>0</v>
      </c>
      <c r="BM165" s="76">
        <f>'Marks Entry'!DW167</f>
        <v>0</v>
      </c>
      <c r="BN165" s="76">
        <f>'Marks Entry'!DX167</f>
        <v>0</v>
      </c>
      <c r="BO165" s="76">
        <f>'Marks Entry'!DY167</f>
        <v>0</v>
      </c>
      <c r="BP165" s="76">
        <f>'Marks Entry'!DZ167</f>
        <v>0</v>
      </c>
      <c r="BQ165" s="76">
        <f>'Marks Entry'!EA167</f>
        <v>0</v>
      </c>
      <c r="BR165" s="76">
        <f>'Marks Entry'!EB167</f>
        <v>0</v>
      </c>
      <c r="BS165" s="76">
        <f>'Marks Entry'!EC167</f>
        <v>0</v>
      </c>
      <c r="BT165" s="76">
        <f>'Marks Entry'!ED167</f>
        <v>0</v>
      </c>
      <c r="BU165" s="76">
        <f>'Marks Entry'!EE167</f>
        <v>0</v>
      </c>
      <c r="BV165" s="78">
        <f>'Marks Entry'!EF167</f>
        <v>0</v>
      </c>
      <c r="BW165" s="77">
        <f>IF($BW$2="","",'Marks Entry'!EG167)</f>
        <v>0</v>
      </c>
      <c r="BX165" s="76">
        <f>IF($BW$2="","",'Marks Entry'!EH167)</f>
        <v>0</v>
      </c>
      <c r="BY165" s="76">
        <f>IF($BW$2="","",'Marks Entry'!EI167)</f>
        <v>0</v>
      </c>
      <c r="BZ165" s="76">
        <f>IF($BW$2="","",'Marks Entry'!EJ167)</f>
        <v>0</v>
      </c>
      <c r="CA165" s="76">
        <f>IF($BW$2="","",'Marks Entry'!EK167)</f>
        <v>0</v>
      </c>
      <c r="CB165" s="76">
        <f>IF($BW$2="","",'Marks Entry'!EL167)</f>
        <v>0</v>
      </c>
      <c r="CC165" s="76">
        <f>IF($BW$2="","",'Marks Entry'!EM167)</f>
        <v>0</v>
      </c>
      <c r="CD165" s="76">
        <f>IF($BW$2="","",'Marks Entry'!EN167)</f>
        <v>0</v>
      </c>
      <c r="CE165" s="76">
        <f>IF($BW$2="","",'Marks Entry'!EO167)</f>
        <v>0</v>
      </c>
      <c r="CF165" s="76">
        <f>IF($BW$2="","",'Marks Entry'!EP167)</f>
        <v>0</v>
      </c>
      <c r="CG165" s="76">
        <f>IF($BW$2="","",'Marks Entry'!EQ167)</f>
        <v>0</v>
      </c>
      <c r="CH165" s="78">
        <f>IF($BW$2="","",'Marks Entry'!ER167)</f>
        <v>0</v>
      </c>
      <c r="CI165" s="77" t="str">
        <f>IF($CI$2="","",'Marks Entry'!ES167)</f>
        <v/>
      </c>
      <c r="CJ165" s="76" t="str">
        <f>IF($CI$2="","",'Marks Entry'!ET167)</f>
        <v/>
      </c>
      <c r="CK165" s="76" t="str">
        <f>IF($CI$2="","",'Marks Entry'!EU167)</f>
        <v/>
      </c>
      <c r="CL165" s="76" t="str">
        <f>IF($CI$2="","",'Marks Entry'!EV167)</f>
        <v/>
      </c>
      <c r="CM165" s="76" t="str">
        <f>IF($CI$2="","",'Marks Entry'!EW167)</f>
        <v/>
      </c>
      <c r="CN165" s="76" t="str">
        <f>IF($CI$2="","",'Marks Entry'!EX167)</f>
        <v/>
      </c>
      <c r="CO165" s="76" t="str">
        <f>IF($CI$2="","",'Marks Entry'!EY167)</f>
        <v/>
      </c>
      <c r="CP165" s="76" t="str">
        <f>IF($CI$2="","",'Marks Entry'!EZ167)</f>
        <v/>
      </c>
      <c r="CQ165" s="76" t="str">
        <f>IF($CI$2="","",'Marks Entry'!FA167)</f>
        <v/>
      </c>
      <c r="CR165" s="76" t="str">
        <f>IF($CI$2="","",'Marks Entry'!FB167)</f>
        <v/>
      </c>
      <c r="CS165" s="76" t="str">
        <f>IF($CI$2="","",'Marks Entry'!FC167)</f>
        <v/>
      </c>
      <c r="CT165" s="78" t="str">
        <f>IF($CI$2="","",'Marks Entry'!FD167)</f>
        <v/>
      </c>
      <c r="CU165" s="368">
        <f>'Marks Entry'!BU167</f>
        <v>0</v>
      </c>
      <c r="CV165" s="369">
        <f>'Marks Entry'!BV167</f>
        <v>0</v>
      </c>
      <c r="CW165" s="369">
        <f t="shared" si="72"/>
        <v>0</v>
      </c>
      <c r="CX165" s="102" t="str">
        <f t="shared" si="73"/>
        <v>D</v>
      </c>
      <c r="CY165" s="101">
        <f>'Marks Entry'!BW167</f>
        <v>0</v>
      </c>
      <c r="CZ165" s="102" t="str">
        <f t="shared" si="74"/>
        <v>D</v>
      </c>
      <c r="DA165" s="715"/>
      <c r="DB165" s="47">
        <f t="shared" si="75"/>
        <v>0</v>
      </c>
      <c r="DC165" s="51">
        <f t="shared" si="76"/>
        <v>0</v>
      </c>
      <c r="DD165" s="51">
        <f t="shared" si="77"/>
        <v>0</v>
      </c>
      <c r="DE165" s="52">
        <f t="shared" si="78"/>
        <v>0</v>
      </c>
      <c r="DF165" s="304">
        <f t="shared" si="79"/>
        <v>0</v>
      </c>
      <c r="DG165" s="302">
        <f t="shared" si="80"/>
        <v>0</v>
      </c>
      <c r="DH165" s="302">
        <f t="shared" si="81"/>
        <v>0</v>
      </c>
      <c r="DI165" s="303">
        <f t="shared" si="82"/>
        <v>0</v>
      </c>
      <c r="DJ165" s="47">
        <f t="shared" si="83"/>
        <v>0</v>
      </c>
      <c r="DK165" s="51">
        <f t="shared" si="84"/>
        <v>0</v>
      </c>
      <c r="DL165" s="51">
        <f t="shared" si="85"/>
        <v>0</v>
      </c>
      <c r="DM165" s="52">
        <f t="shared" si="86"/>
        <v>0</v>
      </c>
      <c r="DN165" s="304">
        <f t="shared" si="87"/>
        <v>0</v>
      </c>
      <c r="DO165" s="302">
        <f t="shared" si="88"/>
        <v>0</v>
      </c>
      <c r="DP165" s="302">
        <f t="shared" si="89"/>
        <v>0</v>
      </c>
      <c r="DQ165" s="303">
        <f t="shared" si="90"/>
        <v>0</v>
      </c>
      <c r="DR165" s="47">
        <f t="shared" si="91"/>
        <v>0</v>
      </c>
      <c r="DS165" s="51">
        <f t="shared" si="92"/>
        <v>0</v>
      </c>
      <c r="DT165" s="51">
        <f t="shared" si="93"/>
        <v>0</v>
      </c>
      <c r="DU165" s="354">
        <f t="shared" si="94"/>
        <v>0</v>
      </c>
      <c r="DV165" s="304">
        <f t="shared" si="95"/>
        <v>0</v>
      </c>
      <c r="DW165" s="302">
        <f t="shared" si="96"/>
        <v>0</v>
      </c>
      <c r="DX165" s="302">
        <f t="shared" si="97"/>
        <v>0</v>
      </c>
      <c r="DY165" s="303">
        <f t="shared" si="98"/>
        <v>0</v>
      </c>
      <c r="DZ165" s="47" t="str">
        <f t="shared" si="99"/>
        <v/>
      </c>
      <c r="EA165" s="51" t="str">
        <f t="shared" si="100"/>
        <v/>
      </c>
      <c r="EB165" s="51" t="str">
        <f t="shared" si="101"/>
        <v/>
      </c>
      <c r="EC165" s="52" t="str">
        <f t="shared" si="102"/>
        <v/>
      </c>
      <c r="ED165" s="304">
        <f t="shared" si="103"/>
        <v>0</v>
      </c>
      <c r="EE165" s="306" t="str">
        <f t="shared" si="104"/>
        <v>D</v>
      </c>
      <c r="EF165" s="47">
        <f t="shared" si="105"/>
        <v>0</v>
      </c>
      <c r="EG165" s="48" t="str">
        <f t="shared" si="106"/>
        <v>D</v>
      </c>
      <c r="EH165" s="653"/>
    </row>
    <row r="166" spans="1:138" s="20" customFormat="1" ht="17.25" customHeight="1">
      <c r="A166" s="712"/>
      <c r="B166" s="90">
        <f t="shared" si="107"/>
        <v>0</v>
      </c>
      <c r="C166" s="19">
        <f>'Marks Entry'!D168</f>
        <v>0</v>
      </c>
      <c r="D166" s="19">
        <f>'Marks Entry'!E168</f>
        <v>0</v>
      </c>
      <c r="E166" s="106" t="str">
        <f>'Marks Entry'!F168</f>
        <v/>
      </c>
      <c r="F166" s="19">
        <f>'Marks Entry'!G168</f>
        <v>0</v>
      </c>
      <c r="G166" s="19">
        <f>'Marks Entry'!H168</f>
        <v>0</v>
      </c>
      <c r="H166" s="19">
        <f>'Marks Entry'!I168</f>
        <v>0</v>
      </c>
      <c r="I166" s="19">
        <f>'Marks Entry'!J168</f>
        <v>0</v>
      </c>
      <c r="J166" s="748">
        <f>'Marks Entry'!K168</f>
        <v>0</v>
      </c>
      <c r="K166" s="92" t="str">
        <f>'Marks Entry'!L168</f>
        <v/>
      </c>
      <c r="L166" s="93">
        <f>'Marks Entry'!M168</f>
        <v>0</v>
      </c>
      <c r="M166" s="94" t="str">
        <f>'Marks Entry'!N168</f>
        <v/>
      </c>
      <c r="N166" s="98">
        <f>'Marks Entry'!O168</f>
        <v>0</v>
      </c>
      <c r="O166" s="77">
        <f>'Marks Entry'!BY168</f>
        <v>0</v>
      </c>
      <c r="P166" s="76">
        <f>'Marks Entry'!BZ168</f>
        <v>0</v>
      </c>
      <c r="Q166" s="76">
        <f>'Marks Entry'!CA168</f>
        <v>0</v>
      </c>
      <c r="R166" s="76">
        <f>'Marks Entry'!CB168</f>
        <v>0</v>
      </c>
      <c r="S166" s="76">
        <f>'Marks Entry'!CC168</f>
        <v>0</v>
      </c>
      <c r="T166" s="76">
        <f>'Marks Entry'!CD168</f>
        <v>0</v>
      </c>
      <c r="U166" s="76">
        <f>'Marks Entry'!CE168</f>
        <v>0</v>
      </c>
      <c r="V166" s="76">
        <f>'Marks Entry'!CF168</f>
        <v>0</v>
      </c>
      <c r="W166" s="76">
        <f>'Marks Entry'!CG168</f>
        <v>0</v>
      </c>
      <c r="X166" s="76">
        <f>'Marks Entry'!CH168</f>
        <v>0</v>
      </c>
      <c r="Y166" s="76">
        <f>'Marks Entry'!CI168</f>
        <v>0</v>
      </c>
      <c r="Z166" s="78">
        <f>'Marks Entry'!CJ168</f>
        <v>0</v>
      </c>
      <c r="AA166" s="77">
        <f>'Marks Entry'!CK168</f>
        <v>0</v>
      </c>
      <c r="AB166" s="76">
        <f>'Marks Entry'!CL168</f>
        <v>0</v>
      </c>
      <c r="AC166" s="76">
        <f>'Marks Entry'!CM168</f>
        <v>0</v>
      </c>
      <c r="AD166" s="76">
        <f>'Marks Entry'!CN168</f>
        <v>0</v>
      </c>
      <c r="AE166" s="76">
        <f>'Marks Entry'!CO168</f>
        <v>0</v>
      </c>
      <c r="AF166" s="76">
        <f>'Marks Entry'!CP168</f>
        <v>0</v>
      </c>
      <c r="AG166" s="76">
        <f>'Marks Entry'!CQ168</f>
        <v>0</v>
      </c>
      <c r="AH166" s="76">
        <f>'Marks Entry'!CR168</f>
        <v>0</v>
      </c>
      <c r="AI166" s="76">
        <f>'Marks Entry'!CS168</f>
        <v>0</v>
      </c>
      <c r="AJ166" s="76">
        <f>'Marks Entry'!CT168</f>
        <v>0</v>
      </c>
      <c r="AK166" s="76">
        <f>'Marks Entry'!CU168</f>
        <v>0</v>
      </c>
      <c r="AL166" s="78">
        <f>'Marks Entry'!CV168</f>
        <v>0</v>
      </c>
      <c r="AM166" s="77">
        <f>'Marks Entry'!CW168</f>
        <v>0</v>
      </c>
      <c r="AN166" s="76">
        <f>'Marks Entry'!CX168</f>
        <v>0</v>
      </c>
      <c r="AO166" s="76">
        <f>'Marks Entry'!CY168</f>
        <v>0</v>
      </c>
      <c r="AP166" s="76">
        <f>'Marks Entry'!CZ168</f>
        <v>0</v>
      </c>
      <c r="AQ166" s="76">
        <f>'Marks Entry'!DA168</f>
        <v>0</v>
      </c>
      <c r="AR166" s="76">
        <f>'Marks Entry'!DB168</f>
        <v>0</v>
      </c>
      <c r="AS166" s="76">
        <f>'Marks Entry'!DC168</f>
        <v>0</v>
      </c>
      <c r="AT166" s="76">
        <f>'Marks Entry'!DD168</f>
        <v>0</v>
      </c>
      <c r="AU166" s="76">
        <f>'Marks Entry'!DE168</f>
        <v>0</v>
      </c>
      <c r="AV166" s="76">
        <f>'Marks Entry'!DF168</f>
        <v>0</v>
      </c>
      <c r="AW166" s="76">
        <f>'Marks Entry'!DG168</f>
        <v>0</v>
      </c>
      <c r="AX166" s="78">
        <f>'Marks Entry'!DH168</f>
        <v>0</v>
      </c>
      <c r="AY166" s="77">
        <f>'Marks Entry'!DI168</f>
        <v>0</v>
      </c>
      <c r="AZ166" s="76">
        <f>'Marks Entry'!DJ168</f>
        <v>0</v>
      </c>
      <c r="BA166" s="76">
        <f>'Marks Entry'!DK168</f>
        <v>0</v>
      </c>
      <c r="BB166" s="76">
        <f>'Marks Entry'!DL168</f>
        <v>0</v>
      </c>
      <c r="BC166" s="76">
        <f>'Marks Entry'!DM168</f>
        <v>0</v>
      </c>
      <c r="BD166" s="76">
        <f>'Marks Entry'!DN168</f>
        <v>0</v>
      </c>
      <c r="BE166" s="76">
        <f>'Marks Entry'!DO168</f>
        <v>0</v>
      </c>
      <c r="BF166" s="76">
        <f>'Marks Entry'!DP168</f>
        <v>0</v>
      </c>
      <c r="BG166" s="76">
        <f>'Marks Entry'!DQ168</f>
        <v>0</v>
      </c>
      <c r="BH166" s="76">
        <f>'Marks Entry'!DR168</f>
        <v>0</v>
      </c>
      <c r="BI166" s="76">
        <f>'Marks Entry'!DS168</f>
        <v>0</v>
      </c>
      <c r="BJ166" s="78">
        <f>'Marks Entry'!DT168</f>
        <v>0</v>
      </c>
      <c r="BK166" s="77">
        <f>'Marks Entry'!DU168</f>
        <v>0</v>
      </c>
      <c r="BL166" s="76">
        <f>'Marks Entry'!DV168</f>
        <v>0</v>
      </c>
      <c r="BM166" s="76">
        <f>'Marks Entry'!DW168</f>
        <v>0</v>
      </c>
      <c r="BN166" s="76">
        <f>'Marks Entry'!DX168</f>
        <v>0</v>
      </c>
      <c r="BO166" s="76">
        <f>'Marks Entry'!DY168</f>
        <v>0</v>
      </c>
      <c r="BP166" s="76">
        <f>'Marks Entry'!DZ168</f>
        <v>0</v>
      </c>
      <c r="BQ166" s="76">
        <f>'Marks Entry'!EA168</f>
        <v>0</v>
      </c>
      <c r="BR166" s="76">
        <f>'Marks Entry'!EB168</f>
        <v>0</v>
      </c>
      <c r="BS166" s="76">
        <f>'Marks Entry'!EC168</f>
        <v>0</v>
      </c>
      <c r="BT166" s="76">
        <f>'Marks Entry'!ED168</f>
        <v>0</v>
      </c>
      <c r="BU166" s="76">
        <f>'Marks Entry'!EE168</f>
        <v>0</v>
      </c>
      <c r="BV166" s="78">
        <f>'Marks Entry'!EF168</f>
        <v>0</v>
      </c>
      <c r="BW166" s="77">
        <f>IF($BW$2="","",'Marks Entry'!EG168)</f>
        <v>0</v>
      </c>
      <c r="BX166" s="76">
        <f>IF($BW$2="","",'Marks Entry'!EH168)</f>
        <v>0</v>
      </c>
      <c r="BY166" s="76">
        <f>IF($BW$2="","",'Marks Entry'!EI168)</f>
        <v>0</v>
      </c>
      <c r="BZ166" s="76">
        <f>IF($BW$2="","",'Marks Entry'!EJ168)</f>
        <v>0</v>
      </c>
      <c r="CA166" s="76">
        <f>IF($BW$2="","",'Marks Entry'!EK168)</f>
        <v>0</v>
      </c>
      <c r="CB166" s="76">
        <f>IF($BW$2="","",'Marks Entry'!EL168)</f>
        <v>0</v>
      </c>
      <c r="CC166" s="76">
        <f>IF($BW$2="","",'Marks Entry'!EM168)</f>
        <v>0</v>
      </c>
      <c r="CD166" s="76">
        <f>IF($BW$2="","",'Marks Entry'!EN168)</f>
        <v>0</v>
      </c>
      <c r="CE166" s="76">
        <f>IF($BW$2="","",'Marks Entry'!EO168)</f>
        <v>0</v>
      </c>
      <c r="CF166" s="76">
        <f>IF($BW$2="","",'Marks Entry'!EP168)</f>
        <v>0</v>
      </c>
      <c r="CG166" s="76">
        <f>IF($BW$2="","",'Marks Entry'!EQ168)</f>
        <v>0</v>
      </c>
      <c r="CH166" s="78">
        <f>IF($BW$2="","",'Marks Entry'!ER168)</f>
        <v>0</v>
      </c>
      <c r="CI166" s="77" t="str">
        <f>IF($CI$2="","",'Marks Entry'!ES168)</f>
        <v/>
      </c>
      <c r="CJ166" s="76" t="str">
        <f>IF($CI$2="","",'Marks Entry'!ET168)</f>
        <v/>
      </c>
      <c r="CK166" s="76" t="str">
        <f>IF($CI$2="","",'Marks Entry'!EU168)</f>
        <v/>
      </c>
      <c r="CL166" s="76" t="str">
        <f>IF($CI$2="","",'Marks Entry'!EV168)</f>
        <v/>
      </c>
      <c r="CM166" s="76" t="str">
        <f>IF($CI$2="","",'Marks Entry'!EW168)</f>
        <v/>
      </c>
      <c r="CN166" s="76" t="str">
        <f>IF($CI$2="","",'Marks Entry'!EX168)</f>
        <v/>
      </c>
      <c r="CO166" s="76" t="str">
        <f>IF($CI$2="","",'Marks Entry'!EY168)</f>
        <v/>
      </c>
      <c r="CP166" s="76" t="str">
        <f>IF($CI$2="","",'Marks Entry'!EZ168)</f>
        <v/>
      </c>
      <c r="CQ166" s="76" t="str">
        <f>IF($CI$2="","",'Marks Entry'!FA168)</f>
        <v/>
      </c>
      <c r="CR166" s="76" t="str">
        <f>IF($CI$2="","",'Marks Entry'!FB168)</f>
        <v/>
      </c>
      <c r="CS166" s="76" t="str">
        <f>IF($CI$2="","",'Marks Entry'!FC168)</f>
        <v/>
      </c>
      <c r="CT166" s="78" t="str">
        <f>IF($CI$2="","",'Marks Entry'!FD168)</f>
        <v/>
      </c>
      <c r="CU166" s="368">
        <f>'Marks Entry'!BU168</f>
        <v>0</v>
      </c>
      <c r="CV166" s="369">
        <f>'Marks Entry'!BV168</f>
        <v>0</v>
      </c>
      <c r="CW166" s="369">
        <f t="shared" si="72"/>
        <v>0</v>
      </c>
      <c r="CX166" s="102" t="str">
        <f t="shared" si="73"/>
        <v>D</v>
      </c>
      <c r="CY166" s="101">
        <f>'Marks Entry'!BW168</f>
        <v>0</v>
      </c>
      <c r="CZ166" s="102" t="str">
        <f t="shared" si="74"/>
        <v>D</v>
      </c>
      <c r="DA166" s="715"/>
      <c r="DB166" s="47">
        <f t="shared" si="75"/>
        <v>0</v>
      </c>
      <c r="DC166" s="51">
        <f t="shared" si="76"/>
        <v>0</v>
      </c>
      <c r="DD166" s="51">
        <f t="shared" si="77"/>
        <v>0</v>
      </c>
      <c r="DE166" s="52">
        <f t="shared" si="78"/>
        <v>0</v>
      </c>
      <c r="DF166" s="304">
        <f t="shared" si="79"/>
        <v>0</v>
      </c>
      <c r="DG166" s="302">
        <f t="shared" si="80"/>
        <v>0</v>
      </c>
      <c r="DH166" s="302">
        <f t="shared" si="81"/>
        <v>0</v>
      </c>
      <c r="DI166" s="303">
        <f t="shared" si="82"/>
        <v>0</v>
      </c>
      <c r="DJ166" s="47">
        <f t="shared" si="83"/>
        <v>0</v>
      </c>
      <c r="DK166" s="51">
        <f t="shared" si="84"/>
        <v>0</v>
      </c>
      <c r="DL166" s="51">
        <f t="shared" si="85"/>
        <v>0</v>
      </c>
      <c r="DM166" s="52">
        <f t="shared" si="86"/>
        <v>0</v>
      </c>
      <c r="DN166" s="304">
        <f t="shared" si="87"/>
        <v>0</v>
      </c>
      <c r="DO166" s="302">
        <f t="shared" si="88"/>
        <v>0</v>
      </c>
      <c r="DP166" s="302">
        <f t="shared" si="89"/>
        <v>0</v>
      </c>
      <c r="DQ166" s="303">
        <f t="shared" si="90"/>
        <v>0</v>
      </c>
      <c r="DR166" s="47">
        <f t="shared" si="91"/>
        <v>0</v>
      </c>
      <c r="DS166" s="51">
        <f t="shared" si="92"/>
        <v>0</v>
      </c>
      <c r="DT166" s="51">
        <f t="shared" si="93"/>
        <v>0</v>
      </c>
      <c r="DU166" s="354">
        <f t="shared" si="94"/>
        <v>0</v>
      </c>
      <c r="DV166" s="304">
        <f t="shared" si="95"/>
        <v>0</v>
      </c>
      <c r="DW166" s="302">
        <f t="shared" si="96"/>
        <v>0</v>
      </c>
      <c r="DX166" s="302">
        <f t="shared" si="97"/>
        <v>0</v>
      </c>
      <c r="DY166" s="303">
        <f t="shared" si="98"/>
        <v>0</v>
      </c>
      <c r="DZ166" s="47" t="str">
        <f t="shared" si="99"/>
        <v/>
      </c>
      <c r="EA166" s="51" t="str">
        <f t="shared" si="100"/>
        <v/>
      </c>
      <c r="EB166" s="51" t="str">
        <f t="shared" si="101"/>
        <v/>
      </c>
      <c r="EC166" s="52" t="str">
        <f t="shared" si="102"/>
        <v/>
      </c>
      <c r="ED166" s="304">
        <f t="shared" si="103"/>
        <v>0</v>
      </c>
      <c r="EE166" s="306" t="str">
        <f t="shared" si="104"/>
        <v>D</v>
      </c>
      <c r="EF166" s="47">
        <f t="shared" si="105"/>
        <v>0</v>
      </c>
      <c r="EG166" s="48" t="str">
        <f t="shared" si="106"/>
        <v>D</v>
      </c>
      <c r="EH166" s="653"/>
    </row>
    <row r="167" spans="1:138" s="20" customFormat="1" ht="17.25" customHeight="1">
      <c r="A167" s="712"/>
      <c r="B167" s="90">
        <f t="shared" si="107"/>
        <v>0</v>
      </c>
      <c r="C167" s="19">
        <f>'Marks Entry'!D169</f>
        <v>0</v>
      </c>
      <c r="D167" s="19">
        <f>'Marks Entry'!E169</f>
        <v>0</v>
      </c>
      <c r="E167" s="106" t="str">
        <f>'Marks Entry'!F169</f>
        <v/>
      </c>
      <c r="F167" s="19">
        <f>'Marks Entry'!G169</f>
        <v>0</v>
      </c>
      <c r="G167" s="19">
        <f>'Marks Entry'!H169</f>
        <v>0</v>
      </c>
      <c r="H167" s="19">
        <f>'Marks Entry'!I169</f>
        <v>0</v>
      </c>
      <c r="I167" s="19">
        <f>'Marks Entry'!J169</f>
        <v>0</v>
      </c>
      <c r="J167" s="748">
        <f>'Marks Entry'!K169</f>
        <v>0</v>
      </c>
      <c r="K167" s="92" t="str">
        <f>'Marks Entry'!L169</f>
        <v/>
      </c>
      <c r="L167" s="93">
        <f>'Marks Entry'!M169</f>
        <v>0</v>
      </c>
      <c r="M167" s="94" t="str">
        <f>'Marks Entry'!N169</f>
        <v/>
      </c>
      <c r="N167" s="98">
        <f>'Marks Entry'!O169</f>
        <v>0</v>
      </c>
      <c r="O167" s="77">
        <f>'Marks Entry'!BY169</f>
        <v>0</v>
      </c>
      <c r="P167" s="76">
        <f>'Marks Entry'!BZ169</f>
        <v>0</v>
      </c>
      <c r="Q167" s="76">
        <f>'Marks Entry'!CA169</f>
        <v>0</v>
      </c>
      <c r="R167" s="76">
        <f>'Marks Entry'!CB169</f>
        <v>0</v>
      </c>
      <c r="S167" s="76">
        <f>'Marks Entry'!CC169</f>
        <v>0</v>
      </c>
      <c r="T167" s="76">
        <f>'Marks Entry'!CD169</f>
        <v>0</v>
      </c>
      <c r="U167" s="76">
        <f>'Marks Entry'!CE169</f>
        <v>0</v>
      </c>
      <c r="V167" s="76">
        <f>'Marks Entry'!CF169</f>
        <v>0</v>
      </c>
      <c r="W167" s="76">
        <f>'Marks Entry'!CG169</f>
        <v>0</v>
      </c>
      <c r="X167" s="76">
        <f>'Marks Entry'!CH169</f>
        <v>0</v>
      </c>
      <c r="Y167" s="76">
        <f>'Marks Entry'!CI169</f>
        <v>0</v>
      </c>
      <c r="Z167" s="78">
        <f>'Marks Entry'!CJ169</f>
        <v>0</v>
      </c>
      <c r="AA167" s="77">
        <f>'Marks Entry'!CK169</f>
        <v>0</v>
      </c>
      <c r="AB167" s="76">
        <f>'Marks Entry'!CL169</f>
        <v>0</v>
      </c>
      <c r="AC167" s="76">
        <f>'Marks Entry'!CM169</f>
        <v>0</v>
      </c>
      <c r="AD167" s="76">
        <f>'Marks Entry'!CN169</f>
        <v>0</v>
      </c>
      <c r="AE167" s="76">
        <f>'Marks Entry'!CO169</f>
        <v>0</v>
      </c>
      <c r="AF167" s="76">
        <f>'Marks Entry'!CP169</f>
        <v>0</v>
      </c>
      <c r="AG167" s="76">
        <f>'Marks Entry'!CQ169</f>
        <v>0</v>
      </c>
      <c r="AH167" s="76">
        <f>'Marks Entry'!CR169</f>
        <v>0</v>
      </c>
      <c r="AI167" s="76">
        <f>'Marks Entry'!CS169</f>
        <v>0</v>
      </c>
      <c r="AJ167" s="76">
        <f>'Marks Entry'!CT169</f>
        <v>0</v>
      </c>
      <c r="AK167" s="76">
        <f>'Marks Entry'!CU169</f>
        <v>0</v>
      </c>
      <c r="AL167" s="78">
        <f>'Marks Entry'!CV169</f>
        <v>0</v>
      </c>
      <c r="AM167" s="77">
        <f>'Marks Entry'!CW169</f>
        <v>0</v>
      </c>
      <c r="AN167" s="76">
        <f>'Marks Entry'!CX169</f>
        <v>0</v>
      </c>
      <c r="AO167" s="76">
        <f>'Marks Entry'!CY169</f>
        <v>0</v>
      </c>
      <c r="AP167" s="76">
        <f>'Marks Entry'!CZ169</f>
        <v>0</v>
      </c>
      <c r="AQ167" s="76">
        <f>'Marks Entry'!DA169</f>
        <v>0</v>
      </c>
      <c r="AR167" s="76">
        <f>'Marks Entry'!DB169</f>
        <v>0</v>
      </c>
      <c r="AS167" s="76">
        <f>'Marks Entry'!DC169</f>
        <v>0</v>
      </c>
      <c r="AT167" s="76">
        <f>'Marks Entry'!DD169</f>
        <v>0</v>
      </c>
      <c r="AU167" s="76">
        <f>'Marks Entry'!DE169</f>
        <v>0</v>
      </c>
      <c r="AV167" s="76">
        <f>'Marks Entry'!DF169</f>
        <v>0</v>
      </c>
      <c r="AW167" s="76">
        <f>'Marks Entry'!DG169</f>
        <v>0</v>
      </c>
      <c r="AX167" s="78">
        <f>'Marks Entry'!DH169</f>
        <v>0</v>
      </c>
      <c r="AY167" s="77">
        <f>'Marks Entry'!DI169</f>
        <v>0</v>
      </c>
      <c r="AZ167" s="76">
        <f>'Marks Entry'!DJ169</f>
        <v>0</v>
      </c>
      <c r="BA167" s="76">
        <f>'Marks Entry'!DK169</f>
        <v>0</v>
      </c>
      <c r="BB167" s="76">
        <f>'Marks Entry'!DL169</f>
        <v>0</v>
      </c>
      <c r="BC167" s="76">
        <f>'Marks Entry'!DM169</f>
        <v>0</v>
      </c>
      <c r="BD167" s="76">
        <f>'Marks Entry'!DN169</f>
        <v>0</v>
      </c>
      <c r="BE167" s="76">
        <f>'Marks Entry'!DO169</f>
        <v>0</v>
      </c>
      <c r="BF167" s="76">
        <f>'Marks Entry'!DP169</f>
        <v>0</v>
      </c>
      <c r="BG167" s="76">
        <f>'Marks Entry'!DQ169</f>
        <v>0</v>
      </c>
      <c r="BH167" s="76">
        <f>'Marks Entry'!DR169</f>
        <v>0</v>
      </c>
      <c r="BI167" s="76">
        <f>'Marks Entry'!DS169</f>
        <v>0</v>
      </c>
      <c r="BJ167" s="78">
        <f>'Marks Entry'!DT169</f>
        <v>0</v>
      </c>
      <c r="BK167" s="77">
        <f>'Marks Entry'!DU169</f>
        <v>0</v>
      </c>
      <c r="BL167" s="76">
        <f>'Marks Entry'!DV169</f>
        <v>0</v>
      </c>
      <c r="BM167" s="76">
        <f>'Marks Entry'!DW169</f>
        <v>0</v>
      </c>
      <c r="BN167" s="76">
        <f>'Marks Entry'!DX169</f>
        <v>0</v>
      </c>
      <c r="BO167" s="76">
        <f>'Marks Entry'!DY169</f>
        <v>0</v>
      </c>
      <c r="BP167" s="76">
        <f>'Marks Entry'!DZ169</f>
        <v>0</v>
      </c>
      <c r="BQ167" s="76">
        <f>'Marks Entry'!EA169</f>
        <v>0</v>
      </c>
      <c r="BR167" s="76">
        <f>'Marks Entry'!EB169</f>
        <v>0</v>
      </c>
      <c r="BS167" s="76">
        <f>'Marks Entry'!EC169</f>
        <v>0</v>
      </c>
      <c r="BT167" s="76">
        <f>'Marks Entry'!ED169</f>
        <v>0</v>
      </c>
      <c r="BU167" s="76">
        <f>'Marks Entry'!EE169</f>
        <v>0</v>
      </c>
      <c r="BV167" s="78">
        <f>'Marks Entry'!EF169</f>
        <v>0</v>
      </c>
      <c r="BW167" s="77">
        <f>IF($BW$2="","",'Marks Entry'!EG169)</f>
        <v>0</v>
      </c>
      <c r="BX167" s="76">
        <f>IF($BW$2="","",'Marks Entry'!EH169)</f>
        <v>0</v>
      </c>
      <c r="BY167" s="76">
        <f>IF($BW$2="","",'Marks Entry'!EI169)</f>
        <v>0</v>
      </c>
      <c r="BZ167" s="76">
        <f>IF($BW$2="","",'Marks Entry'!EJ169)</f>
        <v>0</v>
      </c>
      <c r="CA167" s="76">
        <f>IF($BW$2="","",'Marks Entry'!EK169)</f>
        <v>0</v>
      </c>
      <c r="CB167" s="76">
        <f>IF($BW$2="","",'Marks Entry'!EL169)</f>
        <v>0</v>
      </c>
      <c r="CC167" s="76">
        <f>IF($BW$2="","",'Marks Entry'!EM169)</f>
        <v>0</v>
      </c>
      <c r="CD167" s="76">
        <f>IF($BW$2="","",'Marks Entry'!EN169)</f>
        <v>0</v>
      </c>
      <c r="CE167" s="76">
        <f>IF($BW$2="","",'Marks Entry'!EO169)</f>
        <v>0</v>
      </c>
      <c r="CF167" s="76">
        <f>IF($BW$2="","",'Marks Entry'!EP169)</f>
        <v>0</v>
      </c>
      <c r="CG167" s="76">
        <f>IF($BW$2="","",'Marks Entry'!EQ169)</f>
        <v>0</v>
      </c>
      <c r="CH167" s="78">
        <f>IF($BW$2="","",'Marks Entry'!ER169)</f>
        <v>0</v>
      </c>
      <c r="CI167" s="77" t="str">
        <f>IF($CI$2="","",'Marks Entry'!ES169)</f>
        <v/>
      </c>
      <c r="CJ167" s="76" t="str">
        <f>IF($CI$2="","",'Marks Entry'!ET169)</f>
        <v/>
      </c>
      <c r="CK167" s="76" t="str">
        <f>IF($CI$2="","",'Marks Entry'!EU169)</f>
        <v/>
      </c>
      <c r="CL167" s="76" t="str">
        <f>IF($CI$2="","",'Marks Entry'!EV169)</f>
        <v/>
      </c>
      <c r="CM167" s="76" t="str">
        <f>IF($CI$2="","",'Marks Entry'!EW169)</f>
        <v/>
      </c>
      <c r="CN167" s="76" t="str">
        <f>IF($CI$2="","",'Marks Entry'!EX169)</f>
        <v/>
      </c>
      <c r="CO167" s="76" t="str">
        <f>IF($CI$2="","",'Marks Entry'!EY169)</f>
        <v/>
      </c>
      <c r="CP167" s="76" t="str">
        <f>IF($CI$2="","",'Marks Entry'!EZ169)</f>
        <v/>
      </c>
      <c r="CQ167" s="76" t="str">
        <f>IF($CI$2="","",'Marks Entry'!FA169)</f>
        <v/>
      </c>
      <c r="CR167" s="76" t="str">
        <f>IF($CI$2="","",'Marks Entry'!FB169)</f>
        <v/>
      </c>
      <c r="CS167" s="76" t="str">
        <f>IF($CI$2="","",'Marks Entry'!FC169)</f>
        <v/>
      </c>
      <c r="CT167" s="78" t="str">
        <f>IF($CI$2="","",'Marks Entry'!FD169)</f>
        <v/>
      </c>
      <c r="CU167" s="368">
        <f>'Marks Entry'!BU169</f>
        <v>0</v>
      </c>
      <c r="CV167" s="369">
        <f>'Marks Entry'!BV169</f>
        <v>0</v>
      </c>
      <c r="CW167" s="369">
        <f t="shared" si="72"/>
        <v>0</v>
      </c>
      <c r="CX167" s="102" t="str">
        <f t="shared" si="73"/>
        <v>D</v>
      </c>
      <c r="CY167" s="101">
        <f>'Marks Entry'!BW169</f>
        <v>0</v>
      </c>
      <c r="CZ167" s="102" t="str">
        <f t="shared" si="74"/>
        <v>D</v>
      </c>
      <c r="DA167" s="715"/>
      <c r="DB167" s="47">
        <f t="shared" si="75"/>
        <v>0</v>
      </c>
      <c r="DC167" s="51">
        <f t="shared" si="76"/>
        <v>0</v>
      </c>
      <c r="DD167" s="51">
        <f t="shared" si="77"/>
        <v>0</v>
      </c>
      <c r="DE167" s="52">
        <f t="shared" si="78"/>
        <v>0</v>
      </c>
      <c r="DF167" s="304">
        <f t="shared" si="79"/>
        <v>0</v>
      </c>
      <c r="DG167" s="302">
        <f t="shared" si="80"/>
        <v>0</v>
      </c>
      <c r="DH167" s="302">
        <f t="shared" si="81"/>
        <v>0</v>
      </c>
      <c r="DI167" s="303">
        <f t="shared" si="82"/>
        <v>0</v>
      </c>
      <c r="DJ167" s="47">
        <f t="shared" si="83"/>
        <v>0</v>
      </c>
      <c r="DK167" s="51">
        <f t="shared" si="84"/>
        <v>0</v>
      </c>
      <c r="DL167" s="51">
        <f t="shared" si="85"/>
        <v>0</v>
      </c>
      <c r="DM167" s="52">
        <f t="shared" si="86"/>
        <v>0</v>
      </c>
      <c r="DN167" s="304">
        <f t="shared" si="87"/>
        <v>0</v>
      </c>
      <c r="DO167" s="302">
        <f t="shared" si="88"/>
        <v>0</v>
      </c>
      <c r="DP167" s="302">
        <f t="shared" si="89"/>
        <v>0</v>
      </c>
      <c r="DQ167" s="303">
        <f t="shared" si="90"/>
        <v>0</v>
      </c>
      <c r="DR167" s="47">
        <f t="shared" si="91"/>
        <v>0</v>
      </c>
      <c r="DS167" s="51">
        <f t="shared" si="92"/>
        <v>0</v>
      </c>
      <c r="DT167" s="51">
        <f t="shared" si="93"/>
        <v>0</v>
      </c>
      <c r="DU167" s="354">
        <f t="shared" si="94"/>
        <v>0</v>
      </c>
      <c r="DV167" s="304">
        <f t="shared" si="95"/>
        <v>0</v>
      </c>
      <c r="DW167" s="302">
        <f t="shared" si="96"/>
        <v>0</v>
      </c>
      <c r="DX167" s="302">
        <f t="shared" si="97"/>
        <v>0</v>
      </c>
      <c r="DY167" s="303">
        <f t="shared" si="98"/>
        <v>0</v>
      </c>
      <c r="DZ167" s="47" t="str">
        <f t="shared" si="99"/>
        <v/>
      </c>
      <c r="EA167" s="51" t="str">
        <f t="shared" si="100"/>
        <v/>
      </c>
      <c r="EB167" s="51" t="str">
        <f t="shared" si="101"/>
        <v/>
      </c>
      <c r="EC167" s="52" t="str">
        <f t="shared" si="102"/>
        <v/>
      </c>
      <c r="ED167" s="304">
        <f t="shared" si="103"/>
        <v>0</v>
      </c>
      <c r="EE167" s="306" t="str">
        <f t="shared" si="104"/>
        <v>D</v>
      </c>
      <c r="EF167" s="47">
        <f t="shared" si="105"/>
        <v>0</v>
      </c>
      <c r="EG167" s="48" t="str">
        <f t="shared" si="106"/>
        <v>D</v>
      </c>
      <c r="EH167" s="653"/>
    </row>
    <row r="168" spans="1:138" s="20" customFormat="1" ht="17.25" customHeight="1">
      <c r="A168" s="712"/>
      <c r="B168" s="90">
        <f t="shared" si="107"/>
        <v>0</v>
      </c>
      <c r="C168" s="19">
        <f>'Marks Entry'!D170</f>
        <v>0</v>
      </c>
      <c r="D168" s="19">
        <f>'Marks Entry'!E170</f>
        <v>0</v>
      </c>
      <c r="E168" s="106" t="str">
        <f>'Marks Entry'!F170</f>
        <v/>
      </c>
      <c r="F168" s="19">
        <f>'Marks Entry'!G170</f>
        <v>0</v>
      </c>
      <c r="G168" s="19">
        <f>'Marks Entry'!H170</f>
        <v>0</v>
      </c>
      <c r="H168" s="19">
        <f>'Marks Entry'!I170</f>
        <v>0</v>
      </c>
      <c r="I168" s="19">
        <f>'Marks Entry'!J170</f>
        <v>0</v>
      </c>
      <c r="J168" s="748">
        <f>'Marks Entry'!K170</f>
        <v>0</v>
      </c>
      <c r="K168" s="92" t="str">
        <f>'Marks Entry'!L170</f>
        <v/>
      </c>
      <c r="L168" s="93">
        <f>'Marks Entry'!M170</f>
        <v>0</v>
      </c>
      <c r="M168" s="94" t="str">
        <f>'Marks Entry'!N170</f>
        <v/>
      </c>
      <c r="N168" s="98">
        <f>'Marks Entry'!O170</f>
        <v>0</v>
      </c>
      <c r="O168" s="77">
        <f>'Marks Entry'!BY170</f>
        <v>0</v>
      </c>
      <c r="P168" s="76">
        <f>'Marks Entry'!BZ170</f>
        <v>0</v>
      </c>
      <c r="Q168" s="76">
        <f>'Marks Entry'!CA170</f>
        <v>0</v>
      </c>
      <c r="R168" s="76">
        <f>'Marks Entry'!CB170</f>
        <v>0</v>
      </c>
      <c r="S168" s="76">
        <f>'Marks Entry'!CC170</f>
        <v>0</v>
      </c>
      <c r="T168" s="76">
        <f>'Marks Entry'!CD170</f>
        <v>0</v>
      </c>
      <c r="U168" s="76">
        <f>'Marks Entry'!CE170</f>
        <v>0</v>
      </c>
      <c r="V168" s="76">
        <f>'Marks Entry'!CF170</f>
        <v>0</v>
      </c>
      <c r="W168" s="76">
        <f>'Marks Entry'!CG170</f>
        <v>0</v>
      </c>
      <c r="X168" s="76">
        <f>'Marks Entry'!CH170</f>
        <v>0</v>
      </c>
      <c r="Y168" s="76">
        <f>'Marks Entry'!CI170</f>
        <v>0</v>
      </c>
      <c r="Z168" s="78">
        <f>'Marks Entry'!CJ170</f>
        <v>0</v>
      </c>
      <c r="AA168" s="77">
        <f>'Marks Entry'!CK170</f>
        <v>0</v>
      </c>
      <c r="AB168" s="76">
        <f>'Marks Entry'!CL170</f>
        <v>0</v>
      </c>
      <c r="AC168" s="76">
        <f>'Marks Entry'!CM170</f>
        <v>0</v>
      </c>
      <c r="AD168" s="76">
        <f>'Marks Entry'!CN170</f>
        <v>0</v>
      </c>
      <c r="AE168" s="76">
        <f>'Marks Entry'!CO170</f>
        <v>0</v>
      </c>
      <c r="AF168" s="76">
        <f>'Marks Entry'!CP170</f>
        <v>0</v>
      </c>
      <c r="AG168" s="76">
        <f>'Marks Entry'!CQ170</f>
        <v>0</v>
      </c>
      <c r="AH168" s="76">
        <f>'Marks Entry'!CR170</f>
        <v>0</v>
      </c>
      <c r="AI168" s="76">
        <f>'Marks Entry'!CS170</f>
        <v>0</v>
      </c>
      <c r="AJ168" s="76">
        <f>'Marks Entry'!CT170</f>
        <v>0</v>
      </c>
      <c r="AK168" s="76">
        <f>'Marks Entry'!CU170</f>
        <v>0</v>
      </c>
      <c r="AL168" s="78">
        <f>'Marks Entry'!CV170</f>
        <v>0</v>
      </c>
      <c r="AM168" s="77">
        <f>'Marks Entry'!CW170</f>
        <v>0</v>
      </c>
      <c r="AN168" s="76">
        <f>'Marks Entry'!CX170</f>
        <v>0</v>
      </c>
      <c r="AO168" s="76">
        <f>'Marks Entry'!CY170</f>
        <v>0</v>
      </c>
      <c r="AP168" s="76">
        <f>'Marks Entry'!CZ170</f>
        <v>0</v>
      </c>
      <c r="AQ168" s="76">
        <f>'Marks Entry'!DA170</f>
        <v>0</v>
      </c>
      <c r="AR168" s="76">
        <f>'Marks Entry'!DB170</f>
        <v>0</v>
      </c>
      <c r="AS168" s="76">
        <f>'Marks Entry'!DC170</f>
        <v>0</v>
      </c>
      <c r="AT168" s="76">
        <f>'Marks Entry'!DD170</f>
        <v>0</v>
      </c>
      <c r="AU168" s="76">
        <f>'Marks Entry'!DE170</f>
        <v>0</v>
      </c>
      <c r="AV168" s="76">
        <f>'Marks Entry'!DF170</f>
        <v>0</v>
      </c>
      <c r="AW168" s="76">
        <f>'Marks Entry'!DG170</f>
        <v>0</v>
      </c>
      <c r="AX168" s="78">
        <f>'Marks Entry'!DH170</f>
        <v>0</v>
      </c>
      <c r="AY168" s="77">
        <f>'Marks Entry'!DI170</f>
        <v>0</v>
      </c>
      <c r="AZ168" s="76">
        <f>'Marks Entry'!DJ170</f>
        <v>0</v>
      </c>
      <c r="BA168" s="76">
        <f>'Marks Entry'!DK170</f>
        <v>0</v>
      </c>
      <c r="BB168" s="76">
        <f>'Marks Entry'!DL170</f>
        <v>0</v>
      </c>
      <c r="BC168" s="76">
        <f>'Marks Entry'!DM170</f>
        <v>0</v>
      </c>
      <c r="BD168" s="76">
        <f>'Marks Entry'!DN170</f>
        <v>0</v>
      </c>
      <c r="BE168" s="76">
        <f>'Marks Entry'!DO170</f>
        <v>0</v>
      </c>
      <c r="BF168" s="76">
        <f>'Marks Entry'!DP170</f>
        <v>0</v>
      </c>
      <c r="BG168" s="76">
        <f>'Marks Entry'!DQ170</f>
        <v>0</v>
      </c>
      <c r="BH168" s="76">
        <f>'Marks Entry'!DR170</f>
        <v>0</v>
      </c>
      <c r="BI168" s="76">
        <f>'Marks Entry'!DS170</f>
        <v>0</v>
      </c>
      <c r="BJ168" s="78">
        <f>'Marks Entry'!DT170</f>
        <v>0</v>
      </c>
      <c r="BK168" s="77">
        <f>'Marks Entry'!DU170</f>
        <v>0</v>
      </c>
      <c r="BL168" s="76">
        <f>'Marks Entry'!DV170</f>
        <v>0</v>
      </c>
      <c r="BM168" s="76">
        <f>'Marks Entry'!DW170</f>
        <v>0</v>
      </c>
      <c r="BN168" s="76">
        <f>'Marks Entry'!DX170</f>
        <v>0</v>
      </c>
      <c r="BO168" s="76">
        <f>'Marks Entry'!DY170</f>
        <v>0</v>
      </c>
      <c r="BP168" s="76">
        <f>'Marks Entry'!DZ170</f>
        <v>0</v>
      </c>
      <c r="BQ168" s="76">
        <f>'Marks Entry'!EA170</f>
        <v>0</v>
      </c>
      <c r="BR168" s="76">
        <f>'Marks Entry'!EB170</f>
        <v>0</v>
      </c>
      <c r="BS168" s="76">
        <f>'Marks Entry'!EC170</f>
        <v>0</v>
      </c>
      <c r="BT168" s="76">
        <f>'Marks Entry'!ED170</f>
        <v>0</v>
      </c>
      <c r="BU168" s="76">
        <f>'Marks Entry'!EE170</f>
        <v>0</v>
      </c>
      <c r="BV168" s="78">
        <f>'Marks Entry'!EF170</f>
        <v>0</v>
      </c>
      <c r="BW168" s="77">
        <f>IF($BW$2="","",'Marks Entry'!EG170)</f>
        <v>0</v>
      </c>
      <c r="BX168" s="76">
        <f>IF($BW$2="","",'Marks Entry'!EH170)</f>
        <v>0</v>
      </c>
      <c r="BY168" s="76">
        <f>IF($BW$2="","",'Marks Entry'!EI170)</f>
        <v>0</v>
      </c>
      <c r="BZ168" s="76">
        <f>IF($BW$2="","",'Marks Entry'!EJ170)</f>
        <v>0</v>
      </c>
      <c r="CA168" s="76">
        <f>IF($BW$2="","",'Marks Entry'!EK170)</f>
        <v>0</v>
      </c>
      <c r="CB168" s="76">
        <f>IF($BW$2="","",'Marks Entry'!EL170)</f>
        <v>0</v>
      </c>
      <c r="CC168" s="76">
        <f>IF($BW$2="","",'Marks Entry'!EM170)</f>
        <v>0</v>
      </c>
      <c r="CD168" s="76">
        <f>IF($BW$2="","",'Marks Entry'!EN170)</f>
        <v>0</v>
      </c>
      <c r="CE168" s="76">
        <f>IF($BW$2="","",'Marks Entry'!EO170)</f>
        <v>0</v>
      </c>
      <c r="CF168" s="76">
        <f>IF($BW$2="","",'Marks Entry'!EP170)</f>
        <v>0</v>
      </c>
      <c r="CG168" s="76">
        <f>IF($BW$2="","",'Marks Entry'!EQ170)</f>
        <v>0</v>
      </c>
      <c r="CH168" s="78">
        <f>IF($BW$2="","",'Marks Entry'!ER170)</f>
        <v>0</v>
      </c>
      <c r="CI168" s="77" t="str">
        <f>IF($CI$2="","",'Marks Entry'!ES170)</f>
        <v/>
      </c>
      <c r="CJ168" s="76" t="str">
        <f>IF($CI$2="","",'Marks Entry'!ET170)</f>
        <v/>
      </c>
      <c r="CK168" s="76" t="str">
        <f>IF($CI$2="","",'Marks Entry'!EU170)</f>
        <v/>
      </c>
      <c r="CL168" s="76" t="str">
        <f>IF($CI$2="","",'Marks Entry'!EV170)</f>
        <v/>
      </c>
      <c r="CM168" s="76" t="str">
        <f>IF($CI$2="","",'Marks Entry'!EW170)</f>
        <v/>
      </c>
      <c r="CN168" s="76" t="str">
        <f>IF($CI$2="","",'Marks Entry'!EX170)</f>
        <v/>
      </c>
      <c r="CO168" s="76" t="str">
        <f>IF($CI$2="","",'Marks Entry'!EY170)</f>
        <v/>
      </c>
      <c r="CP168" s="76" t="str">
        <f>IF($CI$2="","",'Marks Entry'!EZ170)</f>
        <v/>
      </c>
      <c r="CQ168" s="76" t="str">
        <f>IF($CI$2="","",'Marks Entry'!FA170)</f>
        <v/>
      </c>
      <c r="CR168" s="76" t="str">
        <f>IF($CI$2="","",'Marks Entry'!FB170)</f>
        <v/>
      </c>
      <c r="CS168" s="76" t="str">
        <f>IF($CI$2="","",'Marks Entry'!FC170)</f>
        <v/>
      </c>
      <c r="CT168" s="78" t="str">
        <f>IF($CI$2="","",'Marks Entry'!FD170)</f>
        <v/>
      </c>
      <c r="CU168" s="368">
        <f>'Marks Entry'!BU170</f>
        <v>0</v>
      </c>
      <c r="CV168" s="369">
        <f>'Marks Entry'!BV170</f>
        <v>0</v>
      </c>
      <c r="CW168" s="369">
        <f t="shared" si="72"/>
        <v>0</v>
      </c>
      <c r="CX168" s="102" t="str">
        <f t="shared" si="73"/>
        <v>D</v>
      </c>
      <c r="CY168" s="101">
        <f>'Marks Entry'!BW170</f>
        <v>0</v>
      </c>
      <c r="CZ168" s="102" t="str">
        <f t="shared" si="74"/>
        <v>D</v>
      </c>
      <c r="DA168" s="715"/>
      <c r="DB168" s="47">
        <f t="shared" si="75"/>
        <v>0</v>
      </c>
      <c r="DC168" s="51">
        <f t="shared" si="76"/>
        <v>0</v>
      </c>
      <c r="DD168" s="51">
        <f t="shared" si="77"/>
        <v>0</v>
      </c>
      <c r="DE168" s="52">
        <f t="shared" si="78"/>
        <v>0</v>
      </c>
      <c r="DF168" s="304">
        <f t="shared" si="79"/>
        <v>0</v>
      </c>
      <c r="DG168" s="302">
        <f t="shared" si="80"/>
        <v>0</v>
      </c>
      <c r="DH168" s="302">
        <f t="shared" si="81"/>
        <v>0</v>
      </c>
      <c r="DI168" s="303">
        <f t="shared" si="82"/>
        <v>0</v>
      </c>
      <c r="DJ168" s="47">
        <f t="shared" si="83"/>
        <v>0</v>
      </c>
      <c r="DK168" s="51">
        <f t="shared" si="84"/>
        <v>0</v>
      </c>
      <c r="DL168" s="51">
        <f t="shared" si="85"/>
        <v>0</v>
      </c>
      <c r="DM168" s="52">
        <f t="shared" si="86"/>
        <v>0</v>
      </c>
      <c r="DN168" s="304">
        <f t="shared" si="87"/>
        <v>0</v>
      </c>
      <c r="DO168" s="302">
        <f t="shared" si="88"/>
        <v>0</v>
      </c>
      <c r="DP168" s="302">
        <f t="shared" si="89"/>
        <v>0</v>
      </c>
      <c r="DQ168" s="303">
        <f t="shared" si="90"/>
        <v>0</v>
      </c>
      <c r="DR168" s="47">
        <f t="shared" si="91"/>
        <v>0</v>
      </c>
      <c r="DS168" s="51">
        <f t="shared" si="92"/>
        <v>0</v>
      </c>
      <c r="DT168" s="51">
        <f t="shared" si="93"/>
        <v>0</v>
      </c>
      <c r="DU168" s="354">
        <f t="shared" si="94"/>
        <v>0</v>
      </c>
      <c r="DV168" s="304">
        <f t="shared" si="95"/>
        <v>0</v>
      </c>
      <c r="DW168" s="302">
        <f t="shared" si="96"/>
        <v>0</v>
      </c>
      <c r="DX168" s="302">
        <f t="shared" si="97"/>
        <v>0</v>
      </c>
      <c r="DY168" s="303">
        <f t="shared" si="98"/>
        <v>0</v>
      </c>
      <c r="DZ168" s="47" t="str">
        <f t="shared" si="99"/>
        <v/>
      </c>
      <c r="EA168" s="51" t="str">
        <f t="shared" si="100"/>
        <v/>
      </c>
      <c r="EB168" s="51" t="str">
        <f t="shared" si="101"/>
        <v/>
      </c>
      <c r="EC168" s="52" t="str">
        <f t="shared" si="102"/>
        <v/>
      </c>
      <c r="ED168" s="304">
        <f t="shared" si="103"/>
        <v>0</v>
      </c>
      <c r="EE168" s="306" t="str">
        <f t="shared" si="104"/>
        <v>D</v>
      </c>
      <c r="EF168" s="47">
        <f t="shared" si="105"/>
        <v>0</v>
      </c>
      <c r="EG168" s="48" t="str">
        <f t="shared" si="106"/>
        <v>D</v>
      </c>
      <c r="EH168" s="653"/>
    </row>
    <row r="169" spans="1:138" s="20" customFormat="1" ht="17.25" customHeight="1">
      <c r="A169" s="712"/>
      <c r="B169" s="90">
        <f t="shared" si="107"/>
        <v>0</v>
      </c>
      <c r="C169" s="19">
        <f>'Marks Entry'!D171</f>
        <v>0</v>
      </c>
      <c r="D169" s="19">
        <f>'Marks Entry'!E171</f>
        <v>0</v>
      </c>
      <c r="E169" s="106" t="str">
        <f>'Marks Entry'!F171</f>
        <v/>
      </c>
      <c r="F169" s="19">
        <f>'Marks Entry'!G171</f>
        <v>0</v>
      </c>
      <c r="G169" s="19">
        <f>'Marks Entry'!H171</f>
        <v>0</v>
      </c>
      <c r="H169" s="19">
        <f>'Marks Entry'!I171</f>
        <v>0</v>
      </c>
      <c r="I169" s="19">
        <f>'Marks Entry'!J171</f>
        <v>0</v>
      </c>
      <c r="J169" s="748">
        <f>'Marks Entry'!K171</f>
        <v>0</v>
      </c>
      <c r="K169" s="92" t="str">
        <f>'Marks Entry'!L171</f>
        <v/>
      </c>
      <c r="L169" s="93">
        <f>'Marks Entry'!M171</f>
        <v>0</v>
      </c>
      <c r="M169" s="94" t="str">
        <f>'Marks Entry'!N171</f>
        <v/>
      </c>
      <c r="N169" s="98">
        <f>'Marks Entry'!O171</f>
        <v>0</v>
      </c>
      <c r="O169" s="77">
        <f>'Marks Entry'!BY171</f>
        <v>0</v>
      </c>
      <c r="P169" s="76">
        <f>'Marks Entry'!BZ171</f>
        <v>0</v>
      </c>
      <c r="Q169" s="76">
        <f>'Marks Entry'!CA171</f>
        <v>0</v>
      </c>
      <c r="R169" s="76">
        <f>'Marks Entry'!CB171</f>
        <v>0</v>
      </c>
      <c r="S169" s="76">
        <f>'Marks Entry'!CC171</f>
        <v>0</v>
      </c>
      <c r="T169" s="76">
        <f>'Marks Entry'!CD171</f>
        <v>0</v>
      </c>
      <c r="U169" s="76">
        <f>'Marks Entry'!CE171</f>
        <v>0</v>
      </c>
      <c r="V169" s="76">
        <f>'Marks Entry'!CF171</f>
        <v>0</v>
      </c>
      <c r="W169" s="76">
        <f>'Marks Entry'!CG171</f>
        <v>0</v>
      </c>
      <c r="X169" s="76">
        <f>'Marks Entry'!CH171</f>
        <v>0</v>
      </c>
      <c r="Y169" s="76">
        <f>'Marks Entry'!CI171</f>
        <v>0</v>
      </c>
      <c r="Z169" s="78">
        <f>'Marks Entry'!CJ171</f>
        <v>0</v>
      </c>
      <c r="AA169" s="77">
        <f>'Marks Entry'!CK171</f>
        <v>0</v>
      </c>
      <c r="AB169" s="76">
        <f>'Marks Entry'!CL171</f>
        <v>0</v>
      </c>
      <c r="AC169" s="76">
        <f>'Marks Entry'!CM171</f>
        <v>0</v>
      </c>
      <c r="AD169" s="76">
        <f>'Marks Entry'!CN171</f>
        <v>0</v>
      </c>
      <c r="AE169" s="76">
        <f>'Marks Entry'!CO171</f>
        <v>0</v>
      </c>
      <c r="AF169" s="76">
        <f>'Marks Entry'!CP171</f>
        <v>0</v>
      </c>
      <c r="AG169" s="76">
        <f>'Marks Entry'!CQ171</f>
        <v>0</v>
      </c>
      <c r="AH169" s="76">
        <f>'Marks Entry'!CR171</f>
        <v>0</v>
      </c>
      <c r="AI169" s="76">
        <f>'Marks Entry'!CS171</f>
        <v>0</v>
      </c>
      <c r="AJ169" s="76">
        <f>'Marks Entry'!CT171</f>
        <v>0</v>
      </c>
      <c r="AK169" s="76">
        <f>'Marks Entry'!CU171</f>
        <v>0</v>
      </c>
      <c r="AL169" s="78">
        <f>'Marks Entry'!CV171</f>
        <v>0</v>
      </c>
      <c r="AM169" s="77">
        <f>'Marks Entry'!CW171</f>
        <v>0</v>
      </c>
      <c r="AN169" s="76">
        <f>'Marks Entry'!CX171</f>
        <v>0</v>
      </c>
      <c r="AO169" s="76">
        <f>'Marks Entry'!CY171</f>
        <v>0</v>
      </c>
      <c r="AP169" s="76">
        <f>'Marks Entry'!CZ171</f>
        <v>0</v>
      </c>
      <c r="AQ169" s="76">
        <f>'Marks Entry'!DA171</f>
        <v>0</v>
      </c>
      <c r="AR169" s="76">
        <f>'Marks Entry'!DB171</f>
        <v>0</v>
      </c>
      <c r="AS169" s="76">
        <f>'Marks Entry'!DC171</f>
        <v>0</v>
      </c>
      <c r="AT169" s="76">
        <f>'Marks Entry'!DD171</f>
        <v>0</v>
      </c>
      <c r="AU169" s="76">
        <f>'Marks Entry'!DE171</f>
        <v>0</v>
      </c>
      <c r="AV169" s="76">
        <f>'Marks Entry'!DF171</f>
        <v>0</v>
      </c>
      <c r="AW169" s="76">
        <f>'Marks Entry'!DG171</f>
        <v>0</v>
      </c>
      <c r="AX169" s="78">
        <f>'Marks Entry'!DH171</f>
        <v>0</v>
      </c>
      <c r="AY169" s="77">
        <f>'Marks Entry'!DI171</f>
        <v>0</v>
      </c>
      <c r="AZ169" s="76">
        <f>'Marks Entry'!DJ171</f>
        <v>0</v>
      </c>
      <c r="BA169" s="76">
        <f>'Marks Entry'!DK171</f>
        <v>0</v>
      </c>
      <c r="BB169" s="76">
        <f>'Marks Entry'!DL171</f>
        <v>0</v>
      </c>
      <c r="BC169" s="76">
        <f>'Marks Entry'!DM171</f>
        <v>0</v>
      </c>
      <c r="BD169" s="76">
        <f>'Marks Entry'!DN171</f>
        <v>0</v>
      </c>
      <c r="BE169" s="76">
        <f>'Marks Entry'!DO171</f>
        <v>0</v>
      </c>
      <c r="BF169" s="76">
        <f>'Marks Entry'!DP171</f>
        <v>0</v>
      </c>
      <c r="BG169" s="76">
        <f>'Marks Entry'!DQ171</f>
        <v>0</v>
      </c>
      <c r="BH169" s="76">
        <f>'Marks Entry'!DR171</f>
        <v>0</v>
      </c>
      <c r="BI169" s="76">
        <f>'Marks Entry'!DS171</f>
        <v>0</v>
      </c>
      <c r="BJ169" s="78">
        <f>'Marks Entry'!DT171</f>
        <v>0</v>
      </c>
      <c r="BK169" s="77">
        <f>'Marks Entry'!DU171</f>
        <v>0</v>
      </c>
      <c r="BL169" s="76">
        <f>'Marks Entry'!DV171</f>
        <v>0</v>
      </c>
      <c r="BM169" s="76">
        <f>'Marks Entry'!DW171</f>
        <v>0</v>
      </c>
      <c r="BN169" s="76">
        <f>'Marks Entry'!DX171</f>
        <v>0</v>
      </c>
      <c r="BO169" s="76">
        <f>'Marks Entry'!DY171</f>
        <v>0</v>
      </c>
      <c r="BP169" s="76">
        <f>'Marks Entry'!DZ171</f>
        <v>0</v>
      </c>
      <c r="BQ169" s="76">
        <f>'Marks Entry'!EA171</f>
        <v>0</v>
      </c>
      <c r="BR169" s="76">
        <f>'Marks Entry'!EB171</f>
        <v>0</v>
      </c>
      <c r="BS169" s="76">
        <f>'Marks Entry'!EC171</f>
        <v>0</v>
      </c>
      <c r="BT169" s="76">
        <f>'Marks Entry'!ED171</f>
        <v>0</v>
      </c>
      <c r="BU169" s="76">
        <f>'Marks Entry'!EE171</f>
        <v>0</v>
      </c>
      <c r="BV169" s="78">
        <f>'Marks Entry'!EF171</f>
        <v>0</v>
      </c>
      <c r="BW169" s="77">
        <f>IF($BW$2="","",'Marks Entry'!EG171)</f>
        <v>0</v>
      </c>
      <c r="BX169" s="76">
        <f>IF($BW$2="","",'Marks Entry'!EH171)</f>
        <v>0</v>
      </c>
      <c r="BY169" s="76">
        <f>IF($BW$2="","",'Marks Entry'!EI171)</f>
        <v>0</v>
      </c>
      <c r="BZ169" s="76">
        <f>IF($BW$2="","",'Marks Entry'!EJ171)</f>
        <v>0</v>
      </c>
      <c r="CA169" s="76">
        <f>IF($BW$2="","",'Marks Entry'!EK171)</f>
        <v>0</v>
      </c>
      <c r="CB169" s="76">
        <f>IF($BW$2="","",'Marks Entry'!EL171)</f>
        <v>0</v>
      </c>
      <c r="CC169" s="76">
        <f>IF($BW$2="","",'Marks Entry'!EM171)</f>
        <v>0</v>
      </c>
      <c r="CD169" s="76">
        <f>IF($BW$2="","",'Marks Entry'!EN171)</f>
        <v>0</v>
      </c>
      <c r="CE169" s="76">
        <f>IF($BW$2="","",'Marks Entry'!EO171)</f>
        <v>0</v>
      </c>
      <c r="CF169" s="76">
        <f>IF($BW$2="","",'Marks Entry'!EP171)</f>
        <v>0</v>
      </c>
      <c r="CG169" s="76">
        <f>IF($BW$2="","",'Marks Entry'!EQ171)</f>
        <v>0</v>
      </c>
      <c r="CH169" s="78">
        <f>IF($BW$2="","",'Marks Entry'!ER171)</f>
        <v>0</v>
      </c>
      <c r="CI169" s="77" t="str">
        <f>IF($CI$2="","",'Marks Entry'!ES171)</f>
        <v/>
      </c>
      <c r="CJ169" s="76" t="str">
        <f>IF($CI$2="","",'Marks Entry'!ET171)</f>
        <v/>
      </c>
      <c r="CK169" s="76" t="str">
        <f>IF($CI$2="","",'Marks Entry'!EU171)</f>
        <v/>
      </c>
      <c r="CL169" s="76" t="str">
        <f>IF($CI$2="","",'Marks Entry'!EV171)</f>
        <v/>
      </c>
      <c r="CM169" s="76" t="str">
        <f>IF($CI$2="","",'Marks Entry'!EW171)</f>
        <v/>
      </c>
      <c r="CN169" s="76" t="str">
        <f>IF($CI$2="","",'Marks Entry'!EX171)</f>
        <v/>
      </c>
      <c r="CO169" s="76" t="str">
        <f>IF($CI$2="","",'Marks Entry'!EY171)</f>
        <v/>
      </c>
      <c r="CP169" s="76" t="str">
        <f>IF($CI$2="","",'Marks Entry'!EZ171)</f>
        <v/>
      </c>
      <c r="CQ169" s="76" t="str">
        <f>IF($CI$2="","",'Marks Entry'!FA171)</f>
        <v/>
      </c>
      <c r="CR169" s="76" t="str">
        <f>IF($CI$2="","",'Marks Entry'!FB171)</f>
        <v/>
      </c>
      <c r="CS169" s="76" t="str">
        <f>IF($CI$2="","",'Marks Entry'!FC171)</f>
        <v/>
      </c>
      <c r="CT169" s="78" t="str">
        <f>IF($CI$2="","",'Marks Entry'!FD171)</f>
        <v/>
      </c>
      <c r="CU169" s="368">
        <f>'Marks Entry'!BU171</f>
        <v>0</v>
      </c>
      <c r="CV169" s="369">
        <f>'Marks Entry'!BV171</f>
        <v>0</v>
      </c>
      <c r="CW169" s="369">
        <f t="shared" si="72"/>
        <v>0</v>
      </c>
      <c r="CX169" s="102" t="str">
        <f t="shared" si="73"/>
        <v>D</v>
      </c>
      <c r="CY169" s="101">
        <f>'Marks Entry'!BW171</f>
        <v>0</v>
      </c>
      <c r="CZ169" s="102" t="str">
        <f t="shared" si="74"/>
        <v>D</v>
      </c>
      <c r="DA169" s="715"/>
      <c r="DB169" s="47">
        <f t="shared" si="75"/>
        <v>0</v>
      </c>
      <c r="DC169" s="51">
        <f t="shared" si="76"/>
        <v>0</v>
      </c>
      <c r="DD169" s="51">
        <f t="shared" si="77"/>
        <v>0</v>
      </c>
      <c r="DE169" s="52">
        <f t="shared" si="78"/>
        <v>0</v>
      </c>
      <c r="DF169" s="304">
        <f t="shared" si="79"/>
        <v>0</v>
      </c>
      <c r="DG169" s="302">
        <f t="shared" si="80"/>
        <v>0</v>
      </c>
      <c r="DH169" s="302">
        <f t="shared" si="81"/>
        <v>0</v>
      </c>
      <c r="DI169" s="303">
        <f t="shared" si="82"/>
        <v>0</v>
      </c>
      <c r="DJ169" s="47">
        <f t="shared" si="83"/>
        <v>0</v>
      </c>
      <c r="DK169" s="51">
        <f t="shared" si="84"/>
        <v>0</v>
      </c>
      <c r="DL169" s="51">
        <f t="shared" si="85"/>
        <v>0</v>
      </c>
      <c r="DM169" s="52">
        <f t="shared" si="86"/>
        <v>0</v>
      </c>
      <c r="DN169" s="304">
        <f t="shared" si="87"/>
        <v>0</v>
      </c>
      <c r="DO169" s="302">
        <f t="shared" si="88"/>
        <v>0</v>
      </c>
      <c r="DP169" s="302">
        <f t="shared" si="89"/>
        <v>0</v>
      </c>
      <c r="DQ169" s="303">
        <f t="shared" si="90"/>
        <v>0</v>
      </c>
      <c r="DR169" s="47">
        <f t="shared" si="91"/>
        <v>0</v>
      </c>
      <c r="DS169" s="51">
        <f t="shared" si="92"/>
        <v>0</v>
      </c>
      <c r="DT169" s="51">
        <f t="shared" si="93"/>
        <v>0</v>
      </c>
      <c r="DU169" s="354">
        <f t="shared" si="94"/>
        <v>0</v>
      </c>
      <c r="DV169" s="304">
        <f t="shared" si="95"/>
        <v>0</v>
      </c>
      <c r="DW169" s="302">
        <f t="shared" si="96"/>
        <v>0</v>
      </c>
      <c r="DX169" s="302">
        <f t="shared" si="97"/>
        <v>0</v>
      </c>
      <c r="DY169" s="303">
        <f t="shared" si="98"/>
        <v>0</v>
      </c>
      <c r="DZ169" s="47" t="str">
        <f t="shared" si="99"/>
        <v/>
      </c>
      <c r="EA169" s="51" t="str">
        <f t="shared" si="100"/>
        <v/>
      </c>
      <c r="EB169" s="51" t="str">
        <f t="shared" si="101"/>
        <v/>
      </c>
      <c r="EC169" s="52" t="str">
        <f t="shared" si="102"/>
        <v/>
      </c>
      <c r="ED169" s="304">
        <f t="shared" si="103"/>
        <v>0</v>
      </c>
      <c r="EE169" s="306" t="str">
        <f t="shared" si="104"/>
        <v>D</v>
      </c>
      <c r="EF169" s="47">
        <f t="shared" si="105"/>
        <v>0</v>
      </c>
      <c r="EG169" s="48" t="str">
        <f t="shared" si="106"/>
        <v>D</v>
      </c>
      <c r="EH169" s="653"/>
    </row>
    <row r="170" spans="1:138" s="20" customFormat="1" ht="17.25" customHeight="1">
      <c r="A170" s="712"/>
      <c r="B170" s="90">
        <f t="shared" si="107"/>
        <v>0</v>
      </c>
      <c r="C170" s="19">
        <f>'Marks Entry'!D172</f>
        <v>0</v>
      </c>
      <c r="D170" s="19">
        <f>'Marks Entry'!E172</f>
        <v>0</v>
      </c>
      <c r="E170" s="106" t="str">
        <f>'Marks Entry'!F172</f>
        <v/>
      </c>
      <c r="F170" s="19">
        <f>'Marks Entry'!G172</f>
        <v>0</v>
      </c>
      <c r="G170" s="19">
        <f>'Marks Entry'!H172</f>
        <v>0</v>
      </c>
      <c r="H170" s="19">
        <f>'Marks Entry'!I172</f>
        <v>0</v>
      </c>
      <c r="I170" s="19">
        <f>'Marks Entry'!J172</f>
        <v>0</v>
      </c>
      <c r="J170" s="748">
        <f>'Marks Entry'!K172</f>
        <v>0</v>
      </c>
      <c r="K170" s="92" t="str">
        <f>'Marks Entry'!L172</f>
        <v/>
      </c>
      <c r="L170" s="93">
        <f>'Marks Entry'!M172</f>
        <v>0</v>
      </c>
      <c r="M170" s="94" t="str">
        <f>'Marks Entry'!N172</f>
        <v/>
      </c>
      <c r="N170" s="98">
        <f>'Marks Entry'!O172</f>
        <v>0</v>
      </c>
      <c r="O170" s="77">
        <f>'Marks Entry'!BY172</f>
        <v>0</v>
      </c>
      <c r="P170" s="76">
        <f>'Marks Entry'!BZ172</f>
        <v>0</v>
      </c>
      <c r="Q170" s="76">
        <f>'Marks Entry'!CA172</f>
        <v>0</v>
      </c>
      <c r="R170" s="76">
        <f>'Marks Entry'!CB172</f>
        <v>0</v>
      </c>
      <c r="S170" s="76">
        <f>'Marks Entry'!CC172</f>
        <v>0</v>
      </c>
      <c r="T170" s="76">
        <f>'Marks Entry'!CD172</f>
        <v>0</v>
      </c>
      <c r="U170" s="76">
        <f>'Marks Entry'!CE172</f>
        <v>0</v>
      </c>
      <c r="V170" s="76">
        <f>'Marks Entry'!CF172</f>
        <v>0</v>
      </c>
      <c r="W170" s="76">
        <f>'Marks Entry'!CG172</f>
        <v>0</v>
      </c>
      <c r="X170" s="76">
        <f>'Marks Entry'!CH172</f>
        <v>0</v>
      </c>
      <c r="Y170" s="76">
        <f>'Marks Entry'!CI172</f>
        <v>0</v>
      </c>
      <c r="Z170" s="78">
        <f>'Marks Entry'!CJ172</f>
        <v>0</v>
      </c>
      <c r="AA170" s="77">
        <f>'Marks Entry'!CK172</f>
        <v>0</v>
      </c>
      <c r="AB170" s="76">
        <f>'Marks Entry'!CL172</f>
        <v>0</v>
      </c>
      <c r="AC170" s="76">
        <f>'Marks Entry'!CM172</f>
        <v>0</v>
      </c>
      <c r="AD170" s="76">
        <f>'Marks Entry'!CN172</f>
        <v>0</v>
      </c>
      <c r="AE170" s="76">
        <f>'Marks Entry'!CO172</f>
        <v>0</v>
      </c>
      <c r="AF170" s="76">
        <f>'Marks Entry'!CP172</f>
        <v>0</v>
      </c>
      <c r="AG170" s="76">
        <f>'Marks Entry'!CQ172</f>
        <v>0</v>
      </c>
      <c r="AH170" s="76">
        <f>'Marks Entry'!CR172</f>
        <v>0</v>
      </c>
      <c r="AI170" s="76">
        <f>'Marks Entry'!CS172</f>
        <v>0</v>
      </c>
      <c r="AJ170" s="76">
        <f>'Marks Entry'!CT172</f>
        <v>0</v>
      </c>
      <c r="AK170" s="76">
        <f>'Marks Entry'!CU172</f>
        <v>0</v>
      </c>
      <c r="AL170" s="78">
        <f>'Marks Entry'!CV172</f>
        <v>0</v>
      </c>
      <c r="AM170" s="77">
        <f>'Marks Entry'!CW172</f>
        <v>0</v>
      </c>
      <c r="AN170" s="76">
        <f>'Marks Entry'!CX172</f>
        <v>0</v>
      </c>
      <c r="AO170" s="76">
        <f>'Marks Entry'!CY172</f>
        <v>0</v>
      </c>
      <c r="AP170" s="76">
        <f>'Marks Entry'!CZ172</f>
        <v>0</v>
      </c>
      <c r="AQ170" s="76">
        <f>'Marks Entry'!DA172</f>
        <v>0</v>
      </c>
      <c r="AR170" s="76">
        <f>'Marks Entry'!DB172</f>
        <v>0</v>
      </c>
      <c r="AS170" s="76">
        <f>'Marks Entry'!DC172</f>
        <v>0</v>
      </c>
      <c r="AT170" s="76">
        <f>'Marks Entry'!DD172</f>
        <v>0</v>
      </c>
      <c r="AU170" s="76">
        <f>'Marks Entry'!DE172</f>
        <v>0</v>
      </c>
      <c r="AV170" s="76">
        <f>'Marks Entry'!DF172</f>
        <v>0</v>
      </c>
      <c r="AW170" s="76">
        <f>'Marks Entry'!DG172</f>
        <v>0</v>
      </c>
      <c r="AX170" s="78">
        <f>'Marks Entry'!DH172</f>
        <v>0</v>
      </c>
      <c r="AY170" s="77">
        <f>'Marks Entry'!DI172</f>
        <v>0</v>
      </c>
      <c r="AZ170" s="76">
        <f>'Marks Entry'!DJ172</f>
        <v>0</v>
      </c>
      <c r="BA170" s="76">
        <f>'Marks Entry'!DK172</f>
        <v>0</v>
      </c>
      <c r="BB170" s="76">
        <f>'Marks Entry'!DL172</f>
        <v>0</v>
      </c>
      <c r="BC170" s="76">
        <f>'Marks Entry'!DM172</f>
        <v>0</v>
      </c>
      <c r="BD170" s="76">
        <f>'Marks Entry'!DN172</f>
        <v>0</v>
      </c>
      <c r="BE170" s="76">
        <f>'Marks Entry'!DO172</f>
        <v>0</v>
      </c>
      <c r="BF170" s="76">
        <f>'Marks Entry'!DP172</f>
        <v>0</v>
      </c>
      <c r="BG170" s="76">
        <f>'Marks Entry'!DQ172</f>
        <v>0</v>
      </c>
      <c r="BH170" s="76">
        <f>'Marks Entry'!DR172</f>
        <v>0</v>
      </c>
      <c r="BI170" s="76">
        <f>'Marks Entry'!DS172</f>
        <v>0</v>
      </c>
      <c r="BJ170" s="78">
        <f>'Marks Entry'!DT172</f>
        <v>0</v>
      </c>
      <c r="BK170" s="77">
        <f>'Marks Entry'!DU172</f>
        <v>0</v>
      </c>
      <c r="BL170" s="76">
        <f>'Marks Entry'!DV172</f>
        <v>0</v>
      </c>
      <c r="BM170" s="76">
        <f>'Marks Entry'!DW172</f>
        <v>0</v>
      </c>
      <c r="BN170" s="76">
        <f>'Marks Entry'!DX172</f>
        <v>0</v>
      </c>
      <c r="BO170" s="76">
        <f>'Marks Entry'!DY172</f>
        <v>0</v>
      </c>
      <c r="BP170" s="76">
        <f>'Marks Entry'!DZ172</f>
        <v>0</v>
      </c>
      <c r="BQ170" s="76">
        <f>'Marks Entry'!EA172</f>
        <v>0</v>
      </c>
      <c r="BR170" s="76">
        <f>'Marks Entry'!EB172</f>
        <v>0</v>
      </c>
      <c r="BS170" s="76">
        <f>'Marks Entry'!EC172</f>
        <v>0</v>
      </c>
      <c r="BT170" s="76">
        <f>'Marks Entry'!ED172</f>
        <v>0</v>
      </c>
      <c r="BU170" s="76">
        <f>'Marks Entry'!EE172</f>
        <v>0</v>
      </c>
      <c r="BV170" s="78">
        <f>'Marks Entry'!EF172</f>
        <v>0</v>
      </c>
      <c r="BW170" s="77">
        <f>IF($BW$2="","",'Marks Entry'!EG172)</f>
        <v>0</v>
      </c>
      <c r="BX170" s="76">
        <f>IF($BW$2="","",'Marks Entry'!EH172)</f>
        <v>0</v>
      </c>
      <c r="BY170" s="76">
        <f>IF($BW$2="","",'Marks Entry'!EI172)</f>
        <v>0</v>
      </c>
      <c r="BZ170" s="76">
        <f>IF($BW$2="","",'Marks Entry'!EJ172)</f>
        <v>0</v>
      </c>
      <c r="CA170" s="76">
        <f>IF($BW$2="","",'Marks Entry'!EK172)</f>
        <v>0</v>
      </c>
      <c r="CB170" s="76">
        <f>IF($BW$2="","",'Marks Entry'!EL172)</f>
        <v>0</v>
      </c>
      <c r="CC170" s="76">
        <f>IF($BW$2="","",'Marks Entry'!EM172)</f>
        <v>0</v>
      </c>
      <c r="CD170" s="76">
        <f>IF($BW$2="","",'Marks Entry'!EN172)</f>
        <v>0</v>
      </c>
      <c r="CE170" s="76">
        <f>IF($BW$2="","",'Marks Entry'!EO172)</f>
        <v>0</v>
      </c>
      <c r="CF170" s="76">
        <f>IF($BW$2="","",'Marks Entry'!EP172)</f>
        <v>0</v>
      </c>
      <c r="CG170" s="76">
        <f>IF($BW$2="","",'Marks Entry'!EQ172)</f>
        <v>0</v>
      </c>
      <c r="CH170" s="78">
        <f>IF($BW$2="","",'Marks Entry'!ER172)</f>
        <v>0</v>
      </c>
      <c r="CI170" s="77" t="str">
        <f>IF($CI$2="","",'Marks Entry'!ES172)</f>
        <v/>
      </c>
      <c r="CJ170" s="76" t="str">
        <f>IF($CI$2="","",'Marks Entry'!ET172)</f>
        <v/>
      </c>
      <c r="CK170" s="76" t="str">
        <f>IF($CI$2="","",'Marks Entry'!EU172)</f>
        <v/>
      </c>
      <c r="CL170" s="76" t="str">
        <f>IF($CI$2="","",'Marks Entry'!EV172)</f>
        <v/>
      </c>
      <c r="CM170" s="76" t="str">
        <f>IF($CI$2="","",'Marks Entry'!EW172)</f>
        <v/>
      </c>
      <c r="CN170" s="76" t="str">
        <f>IF($CI$2="","",'Marks Entry'!EX172)</f>
        <v/>
      </c>
      <c r="CO170" s="76" t="str">
        <f>IF($CI$2="","",'Marks Entry'!EY172)</f>
        <v/>
      </c>
      <c r="CP170" s="76" t="str">
        <f>IF($CI$2="","",'Marks Entry'!EZ172)</f>
        <v/>
      </c>
      <c r="CQ170" s="76" t="str">
        <f>IF($CI$2="","",'Marks Entry'!FA172)</f>
        <v/>
      </c>
      <c r="CR170" s="76" t="str">
        <f>IF($CI$2="","",'Marks Entry'!FB172)</f>
        <v/>
      </c>
      <c r="CS170" s="76" t="str">
        <f>IF($CI$2="","",'Marks Entry'!FC172)</f>
        <v/>
      </c>
      <c r="CT170" s="78" t="str">
        <f>IF($CI$2="","",'Marks Entry'!FD172)</f>
        <v/>
      </c>
      <c r="CU170" s="368">
        <f>'Marks Entry'!BU172</f>
        <v>0</v>
      </c>
      <c r="CV170" s="369">
        <f>'Marks Entry'!BV172</f>
        <v>0</v>
      </c>
      <c r="CW170" s="369">
        <f t="shared" si="72"/>
        <v>0</v>
      </c>
      <c r="CX170" s="102" t="str">
        <f t="shared" si="73"/>
        <v>D</v>
      </c>
      <c r="CY170" s="101">
        <f>'Marks Entry'!BW172</f>
        <v>0</v>
      </c>
      <c r="CZ170" s="102" t="str">
        <f t="shared" si="74"/>
        <v>D</v>
      </c>
      <c r="DA170" s="715"/>
      <c r="DB170" s="47">
        <f t="shared" si="75"/>
        <v>0</v>
      </c>
      <c r="DC170" s="51">
        <f t="shared" si="76"/>
        <v>0</v>
      </c>
      <c r="DD170" s="51">
        <f t="shared" si="77"/>
        <v>0</v>
      </c>
      <c r="DE170" s="52">
        <f t="shared" si="78"/>
        <v>0</v>
      </c>
      <c r="DF170" s="304">
        <f t="shared" si="79"/>
        <v>0</v>
      </c>
      <c r="DG170" s="302">
        <f t="shared" si="80"/>
        <v>0</v>
      </c>
      <c r="DH170" s="302">
        <f t="shared" si="81"/>
        <v>0</v>
      </c>
      <c r="DI170" s="303">
        <f t="shared" si="82"/>
        <v>0</v>
      </c>
      <c r="DJ170" s="47">
        <f t="shared" si="83"/>
        <v>0</v>
      </c>
      <c r="DK170" s="51">
        <f t="shared" si="84"/>
        <v>0</v>
      </c>
      <c r="DL170" s="51">
        <f t="shared" si="85"/>
        <v>0</v>
      </c>
      <c r="DM170" s="52">
        <f t="shared" si="86"/>
        <v>0</v>
      </c>
      <c r="DN170" s="304">
        <f t="shared" si="87"/>
        <v>0</v>
      </c>
      <c r="DO170" s="302">
        <f t="shared" si="88"/>
        <v>0</v>
      </c>
      <c r="DP170" s="302">
        <f t="shared" si="89"/>
        <v>0</v>
      </c>
      <c r="DQ170" s="303">
        <f t="shared" si="90"/>
        <v>0</v>
      </c>
      <c r="DR170" s="47">
        <f t="shared" si="91"/>
        <v>0</v>
      </c>
      <c r="DS170" s="51">
        <f t="shared" si="92"/>
        <v>0</v>
      </c>
      <c r="DT170" s="51">
        <f t="shared" si="93"/>
        <v>0</v>
      </c>
      <c r="DU170" s="354">
        <f t="shared" si="94"/>
        <v>0</v>
      </c>
      <c r="DV170" s="304">
        <f t="shared" si="95"/>
        <v>0</v>
      </c>
      <c r="DW170" s="302">
        <f t="shared" si="96"/>
        <v>0</v>
      </c>
      <c r="DX170" s="302">
        <f t="shared" si="97"/>
        <v>0</v>
      </c>
      <c r="DY170" s="303">
        <f t="shared" si="98"/>
        <v>0</v>
      </c>
      <c r="DZ170" s="47" t="str">
        <f t="shared" si="99"/>
        <v/>
      </c>
      <c r="EA170" s="51" t="str">
        <f t="shared" si="100"/>
        <v/>
      </c>
      <c r="EB170" s="51" t="str">
        <f t="shared" si="101"/>
        <v/>
      </c>
      <c r="EC170" s="52" t="str">
        <f t="shared" si="102"/>
        <v/>
      </c>
      <c r="ED170" s="304">
        <f t="shared" si="103"/>
        <v>0</v>
      </c>
      <c r="EE170" s="306" t="str">
        <f t="shared" si="104"/>
        <v>D</v>
      </c>
      <c r="EF170" s="47">
        <f t="shared" si="105"/>
        <v>0</v>
      </c>
      <c r="EG170" s="48" t="str">
        <f t="shared" si="106"/>
        <v>D</v>
      </c>
      <c r="EH170" s="653"/>
    </row>
    <row r="171" spans="1:138" s="20" customFormat="1" ht="17.25" customHeight="1">
      <c r="A171" s="712"/>
      <c r="B171" s="90">
        <f t="shared" si="107"/>
        <v>0</v>
      </c>
      <c r="C171" s="19">
        <f>'Marks Entry'!D173</f>
        <v>0</v>
      </c>
      <c r="D171" s="19">
        <f>'Marks Entry'!E173</f>
        <v>0</v>
      </c>
      <c r="E171" s="106" t="str">
        <f>'Marks Entry'!F173</f>
        <v/>
      </c>
      <c r="F171" s="19">
        <f>'Marks Entry'!G173</f>
        <v>0</v>
      </c>
      <c r="G171" s="19">
        <f>'Marks Entry'!H173</f>
        <v>0</v>
      </c>
      <c r="H171" s="19">
        <f>'Marks Entry'!I173</f>
        <v>0</v>
      </c>
      <c r="I171" s="19">
        <f>'Marks Entry'!J173</f>
        <v>0</v>
      </c>
      <c r="J171" s="748">
        <f>'Marks Entry'!K173</f>
        <v>0</v>
      </c>
      <c r="K171" s="92" t="str">
        <f>'Marks Entry'!L173</f>
        <v/>
      </c>
      <c r="L171" s="93">
        <f>'Marks Entry'!M173</f>
        <v>0</v>
      </c>
      <c r="M171" s="94" t="str">
        <f>'Marks Entry'!N173</f>
        <v/>
      </c>
      <c r="N171" s="98">
        <f>'Marks Entry'!O173</f>
        <v>0</v>
      </c>
      <c r="O171" s="77">
        <f>'Marks Entry'!BY173</f>
        <v>0</v>
      </c>
      <c r="P171" s="76">
        <f>'Marks Entry'!BZ173</f>
        <v>0</v>
      </c>
      <c r="Q171" s="76">
        <f>'Marks Entry'!CA173</f>
        <v>0</v>
      </c>
      <c r="R171" s="76">
        <f>'Marks Entry'!CB173</f>
        <v>0</v>
      </c>
      <c r="S171" s="76">
        <f>'Marks Entry'!CC173</f>
        <v>0</v>
      </c>
      <c r="T171" s="76">
        <f>'Marks Entry'!CD173</f>
        <v>0</v>
      </c>
      <c r="U171" s="76">
        <f>'Marks Entry'!CE173</f>
        <v>0</v>
      </c>
      <c r="V171" s="76">
        <f>'Marks Entry'!CF173</f>
        <v>0</v>
      </c>
      <c r="W171" s="76">
        <f>'Marks Entry'!CG173</f>
        <v>0</v>
      </c>
      <c r="X171" s="76">
        <f>'Marks Entry'!CH173</f>
        <v>0</v>
      </c>
      <c r="Y171" s="76">
        <f>'Marks Entry'!CI173</f>
        <v>0</v>
      </c>
      <c r="Z171" s="78">
        <f>'Marks Entry'!CJ173</f>
        <v>0</v>
      </c>
      <c r="AA171" s="77">
        <f>'Marks Entry'!CK173</f>
        <v>0</v>
      </c>
      <c r="AB171" s="76">
        <f>'Marks Entry'!CL173</f>
        <v>0</v>
      </c>
      <c r="AC171" s="76">
        <f>'Marks Entry'!CM173</f>
        <v>0</v>
      </c>
      <c r="AD171" s="76">
        <f>'Marks Entry'!CN173</f>
        <v>0</v>
      </c>
      <c r="AE171" s="76">
        <f>'Marks Entry'!CO173</f>
        <v>0</v>
      </c>
      <c r="AF171" s="76">
        <f>'Marks Entry'!CP173</f>
        <v>0</v>
      </c>
      <c r="AG171" s="76">
        <f>'Marks Entry'!CQ173</f>
        <v>0</v>
      </c>
      <c r="AH171" s="76">
        <f>'Marks Entry'!CR173</f>
        <v>0</v>
      </c>
      <c r="AI171" s="76">
        <f>'Marks Entry'!CS173</f>
        <v>0</v>
      </c>
      <c r="AJ171" s="76">
        <f>'Marks Entry'!CT173</f>
        <v>0</v>
      </c>
      <c r="AK171" s="76">
        <f>'Marks Entry'!CU173</f>
        <v>0</v>
      </c>
      <c r="AL171" s="78">
        <f>'Marks Entry'!CV173</f>
        <v>0</v>
      </c>
      <c r="AM171" s="77">
        <f>'Marks Entry'!CW173</f>
        <v>0</v>
      </c>
      <c r="AN171" s="76">
        <f>'Marks Entry'!CX173</f>
        <v>0</v>
      </c>
      <c r="AO171" s="76">
        <f>'Marks Entry'!CY173</f>
        <v>0</v>
      </c>
      <c r="AP171" s="76">
        <f>'Marks Entry'!CZ173</f>
        <v>0</v>
      </c>
      <c r="AQ171" s="76">
        <f>'Marks Entry'!DA173</f>
        <v>0</v>
      </c>
      <c r="AR171" s="76">
        <f>'Marks Entry'!DB173</f>
        <v>0</v>
      </c>
      <c r="AS171" s="76">
        <f>'Marks Entry'!DC173</f>
        <v>0</v>
      </c>
      <c r="AT171" s="76">
        <f>'Marks Entry'!DD173</f>
        <v>0</v>
      </c>
      <c r="AU171" s="76">
        <f>'Marks Entry'!DE173</f>
        <v>0</v>
      </c>
      <c r="AV171" s="76">
        <f>'Marks Entry'!DF173</f>
        <v>0</v>
      </c>
      <c r="AW171" s="76">
        <f>'Marks Entry'!DG173</f>
        <v>0</v>
      </c>
      <c r="AX171" s="78">
        <f>'Marks Entry'!DH173</f>
        <v>0</v>
      </c>
      <c r="AY171" s="77">
        <f>'Marks Entry'!DI173</f>
        <v>0</v>
      </c>
      <c r="AZ171" s="76">
        <f>'Marks Entry'!DJ173</f>
        <v>0</v>
      </c>
      <c r="BA171" s="76">
        <f>'Marks Entry'!DK173</f>
        <v>0</v>
      </c>
      <c r="BB171" s="76">
        <f>'Marks Entry'!DL173</f>
        <v>0</v>
      </c>
      <c r="BC171" s="76">
        <f>'Marks Entry'!DM173</f>
        <v>0</v>
      </c>
      <c r="BD171" s="76">
        <f>'Marks Entry'!DN173</f>
        <v>0</v>
      </c>
      <c r="BE171" s="76">
        <f>'Marks Entry'!DO173</f>
        <v>0</v>
      </c>
      <c r="BF171" s="76">
        <f>'Marks Entry'!DP173</f>
        <v>0</v>
      </c>
      <c r="BG171" s="76">
        <f>'Marks Entry'!DQ173</f>
        <v>0</v>
      </c>
      <c r="BH171" s="76">
        <f>'Marks Entry'!DR173</f>
        <v>0</v>
      </c>
      <c r="BI171" s="76">
        <f>'Marks Entry'!DS173</f>
        <v>0</v>
      </c>
      <c r="BJ171" s="78">
        <f>'Marks Entry'!DT173</f>
        <v>0</v>
      </c>
      <c r="BK171" s="77">
        <f>'Marks Entry'!DU173</f>
        <v>0</v>
      </c>
      <c r="BL171" s="76">
        <f>'Marks Entry'!DV173</f>
        <v>0</v>
      </c>
      <c r="BM171" s="76">
        <f>'Marks Entry'!DW173</f>
        <v>0</v>
      </c>
      <c r="BN171" s="76">
        <f>'Marks Entry'!DX173</f>
        <v>0</v>
      </c>
      <c r="BO171" s="76">
        <f>'Marks Entry'!DY173</f>
        <v>0</v>
      </c>
      <c r="BP171" s="76">
        <f>'Marks Entry'!DZ173</f>
        <v>0</v>
      </c>
      <c r="BQ171" s="76">
        <f>'Marks Entry'!EA173</f>
        <v>0</v>
      </c>
      <c r="BR171" s="76">
        <f>'Marks Entry'!EB173</f>
        <v>0</v>
      </c>
      <c r="BS171" s="76">
        <f>'Marks Entry'!EC173</f>
        <v>0</v>
      </c>
      <c r="BT171" s="76">
        <f>'Marks Entry'!ED173</f>
        <v>0</v>
      </c>
      <c r="BU171" s="76">
        <f>'Marks Entry'!EE173</f>
        <v>0</v>
      </c>
      <c r="BV171" s="78">
        <f>'Marks Entry'!EF173</f>
        <v>0</v>
      </c>
      <c r="BW171" s="77">
        <f>IF($BW$2="","",'Marks Entry'!EG173)</f>
        <v>0</v>
      </c>
      <c r="BX171" s="76">
        <f>IF($BW$2="","",'Marks Entry'!EH173)</f>
        <v>0</v>
      </c>
      <c r="BY171" s="76">
        <f>IF($BW$2="","",'Marks Entry'!EI173)</f>
        <v>0</v>
      </c>
      <c r="BZ171" s="76">
        <f>IF($BW$2="","",'Marks Entry'!EJ173)</f>
        <v>0</v>
      </c>
      <c r="CA171" s="76">
        <f>IF($BW$2="","",'Marks Entry'!EK173)</f>
        <v>0</v>
      </c>
      <c r="CB171" s="76">
        <f>IF($BW$2="","",'Marks Entry'!EL173)</f>
        <v>0</v>
      </c>
      <c r="CC171" s="76">
        <f>IF($BW$2="","",'Marks Entry'!EM173)</f>
        <v>0</v>
      </c>
      <c r="CD171" s="76">
        <f>IF($BW$2="","",'Marks Entry'!EN173)</f>
        <v>0</v>
      </c>
      <c r="CE171" s="76">
        <f>IF($BW$2="","",'Marks Entry'!EO173)</f>
        <v>0</v>
      </c>
      <c r="CF171" s="76">
        <f>IF($BW$2="","",'Marks Entry'!EP173)</f>
        <v>0</v>
      </c>
      <c r="CG171" s="76">
        <f>IF($BW$2="","",'Marks Entry'!EQ173)</f>
        <v>0</v>
      </c>
      <c r="CH171" s="78">
        <f>IF($BW$2="","",'Marks Entry'!ER173)</f>
        <v>0</v>
      </c>
      <c r="CI171" s="77" t="str">
        <f>IF($CI$2="","",'Marks Entry'!ES173)</f>
        <v/>
      </c>
      <c r="CJ171" s="76" t="str">
        <f>IF($CI$2="","",'Marks Entry'!ET173)</f>
        <v/>
      </c>
      <c r="CK171" s="76" t="str">
        <f>IF($CI$2="","",'Marks Entry'!EU173)</f>
        <v/>
      </c>
      <c r="CL171" s="76" t="str">
        <f>IF($CI$2="","",'Marks Entry'!EV173)</f>
        <v/>
      </c>
      <c r="CM171" s="76" t="str">
        <f>IF($CI$2="","",'Marks Entry'!EW173)</f>
        <v/>
      </c>
      <c r="CN171" s="76" t="str">
        <f>IF($CI$2="","",'Marks Entry'!EX173)</f>
        <v/>
      </c>
      <c r="CO171" s="76" t="str">
        <f>IF($CI$2="","",'Marks Entry'!EY173)</f>
        <v/>
      </c>
      <c r="CP171" s="76" t="str">
        <f>IF($CI$2="","",'Marks Entry'!EZ173)</f>
        <v/>
      </c>
      <c r="CQ171" s="76" t="str">
        <f>IF($CI$2="","",'Marks Entry'!FA173)</f>
        <v/>
      </c>
      <c r="CR171" s="76" t="str">
        <f>IF($CI$2="","",'Marks Entry'!FB173)</f>
        <v/>
      </c>
      <c r="CS171" s="76" t="str">
        <f>IF($CI$2="","",'Marks Entry'!FC173)</f>
        <v/>
      </c>
      <c r="CT171" s="78" t="str">
        <f>IF($CI$2="","",'Marks Entry'!FD173)</f>
        <v/>
      </c>
      <c r="CU171" s="368">
        <f>'Marks Entry'!BU173</f>
        <v>0</v>
      </c>
      <c r="CV171" s="369">
        <f>'Marks Entry'!BV173</f>
        <v>0</v>
      </c>
      <c r="CW171" s="369">
        <f t="shared" si="72"/>
        <v>0</v>
      </c>
      <c r="CX171" s="102" t="str">
        <f t="shared" si="73"/>
        <v>D</v>
      </c>
      <c r="CY171" s="101">
        <f>'Marks Entry'!BW173</f>
        <v>0</v>
      </c>
      <c r="CZ171" s="102" t="str">
        <f t="shared" si="74"/>
        <v>D</v>
      </c>
      <c r="DA171" s="715"/>
      <c r="DB171" s="47">
        <f t="shared" si="75"/>
        <v>0</v>
      </c>
      <c r="DC171" s="51">
        <f t="shared" si="76"/>
        <v>0</v>
      </c>
      <c r="DD171" s="51">
        <f t="shared" si="77"/>
        <v>0</v>
      </c>
      <c r="DE171" s="52">
        <f t="shared" si="78"/>
        <v>0</v>
      </c>
      <c r="DF171" s="304">
        <f t="shared" si="79"/>
        <v>0</v>
      </c>
      <c r="DG171" s="302">
        <f t="shared" si="80"/>
        <v>0</v>
      </c>
      <c r="DH171" s="302">
        <f t="shared" si="81"/>
        <v>0</v>
      </c>
      <c r="DI171" s="303">
        <f t="shared" si="82"/>
        <v>0</v>
      </c>
      <c r="DJ171" s="47">
        <f t="shared" si="83"/>
        <v>0</v>
      </c>
      <c r="DK171" s="51">
        <f t="shared" si="84"/>
        <v>0</v>
      </c>
      <c r="DL171" s="51">
        <f t="shared" si="85"/>
        <v>0</v>
      </c>
      <c r="DM171" s="52">
        <f t="shared" si="86"/>
        <v>0</v>
      </c>
      <c r="DN171" s="304">
        <f t="shared" si="87"/>
        <v>0</v>
      </c>
      <c r="DO171" s="302">
        <f t="shared" si="88"/>
        <v>0</v>
      </c>
      <c r="DP171" s="302">
        <f t="shared" si="89"/>
        <v>0</v>
      </c>
      <c r="DQ171" s="303">
        <f t="shared" si="90"/>
        <v>0</v>
      </c>
      <c r="DR171" s="47">
        <f t="shared" si="91"/>
        <v>0</v>
      </c>
      <c r="DS171" s="51">
        <f t="shared" si="92"/>
        <v>0</v>
      </c>
      <c r="DT171" s="51">
        <f t="shared" si="93"/>
        <v>0</v>
      </c>
      <c r="DU171" s="354">
        <f t="shared" si="94"/>
        <v>0</v>
      </c>
      <c r="DV171" s="304">
        <f t="shared" si="95"/>
        <v>0</v>
      </c>
      <c r="DW171" s="302">
        <f t="shared" si="96"/>
        <v>0</v>
      </c>
      <c r="DX171" s="302">
        <f t="shared" si="97"/>
        <v>0</v>
      </c>
      <c r="DY171" s="303">
        <f t="shared" si="98"/>
        <v>0</v>
      </c>
      <c r="DZ171" s="47" t="str">
        <f t="shared" si="99"/>
        <v/>
      </c>
      <c r="EA171" s="51" t="str">
        <f t="shared" si="100"/>
        <v/>
      </c>
      <c r="EB171" s="51" t="str">
        <f t="shared" si="101"/>
        <v/>
      </c>
      <c r="EC171" s="52" t="str">
        <f t="shared" si="102"/>
        <v/>
      </c>
      <c r="ED171" s="304">
        <f t="shared" si="103"/>
        <v>0</v>
      </c>
      <c r="EE171" s="306" t="str">
        <f t="shared" si="104"/>
        <v>D</v>
      </c>
      <c r="EF171" s="47">
        <f t="shared" si="105"/>
        <v>0</v>
      </c>
      <c r="EG171" s="48" t="str">
        <f t="shared" si="106"/>
        <v>D</v>
      </c>
      <c r="EH171" s="653"/>
    </row>
    <row r="172" spans="1:138" s="20" customFormat="1" ht="17.25" customHeight="1">
      <c r="A172" s="712"/>
      <c r="B172" s="90">
        <f t="shared" si="107"/>
        <v>0</v>
      </c>
      <c r="C172" s="19">
        <f>'Marks Entry'!D174</f>
        <v>0</v>
      </c>
      <c r="D172" s="19">
        <f>'Marks Entry'!E174</f>
        <v>0</v>
      </c>
      <c r="E172" s="106" t="str">
        <f>'Marks Entry'!F174</f>
        <v/>
      </c>
      <c r="F172" s="19">
        <f>'Marks Entry'!G174</f>
        <v>0</v>
      </c>
      <c r="G172" s="19">
        <f>'Marks Entry'!H174</f>
        <v>0</v>
      </c>
      <c r="H172" s="19">
        <f>'Marks Entry'!I174</f>
        <v>0</v>
      </c>
      <c r="I172" s="19">
        <f>'Marks Entry'!J174</f>
        <v>0</v>
      </c>
      <c r="J172" s="748">
        <f>'Marks Entry'!K174</f>
        <v>0</v>
      </c>
      <c r="K172" s="92" t="str">
        <f>'Marks Entry'!L174</f>
        <v/>
      </c>
      <c r="L172" s="93">
        <f>'Marks Entry'!M174</f>
        <v>0</v>
      </c>
      <c r="M172" s="94" t="str">
        <f>'Marks Entry'!N174</f>
        <v/>
      </c>
      <c r="N172" s="98">
        <f>'Marks Entry'!O174</f>
        <v>0</v>
      </c>
      <c r="O172" s="77">
        <f>'Marks Entry'!BY174</f>
        <v>0</v>
      </c>
      <c r="P172" s="76">
        <f>'Marks Entry'!BZ174</f>
        <v>0</v>
      </c>
      <c r="Q172" s="76">
        <f>'Marks Entry'!CA174</f>
        <v>0</v>
      </c>
      <c r="R172" s="76">
        <f>'Marks Entry'!CB174</f>
        <v>0</v>
      </c>
      <c r="S172" s="76">
        <f>'Marks Entry'!CC174</f>
        <v>0</v>
      </c>
      <c r="T172" s="76">
        <f>'Marks Entry'!CD174</f>
        <v>0</v>
      </c>
      <c r="U172" s="76">
        <f>'Marks Entry'!CE174</f>
        <v>0</v>
      </c>
      <c r="V172" s="76">
        <f>'Marks Entry'!CF174</f>
        <v>0</v>
      </c>
      <c r="W172" s="76">
        <f>'Marks Entry'!CG174</f>
        <v>0</v>
      </c>
      <c r="X172" s="76">
        <f>'Marks Entry'!CH174</f>
        <v>0</v>
      </c>
      <c r="Y172" s="76">
        <f>'Marks Entry'!CI174</f>
        <v>0</v>
      </c>
      <c r="Z172" s="78">
        <f>'Marks Entry'!CJ174</f>
        <v>0</v>
      </c>
      <c r="AA172" s="77">
        <f>'Marks Entry'!CK174</f>
        <v>0</v>
      </c>
      <c r="AB172" s="76">
        <f>'Marks Entry'!CL174</f>
        <v>0</v>
      </c>
      <c r="AC172" s="76">
        <f>'Marks Entry'!CM174</f>
        <v>0</v>
      </c>
      <c r="AD172" s="76">
        <f>'Marks Entry'!CN174</f>
        <v>0</v>
      </c>
      <c r="AE172" s="76">
        <f>'Marks Entry'!CO174</f>
        <v>0</v>
      </c>
      <c r="AF172" s="76">
        <f>'Marks Entry'!CP174</f>
        <v>0</v>
      </c>
      <c r="AG172" s="76">
        <f>'Marks Entry'!CQ174</f>
        <v>0</v>
      </c>
      <c r="AH172" s="76">
        <f>'Marks Entry'!CR174</f>
        <v>0</v>
      </c>
      <c r="AI172" s="76">
        <f>'Marks Entry'!CS174</f>
        <v>0</v>
      </c>
      <c r="AJ172" s="76">
        <f>'Marks Entry'!CT174</f>
        <v>0</v>
      </c>
      <c r="AK172" s="76">
        <f>'Marks Entry'!CU174</f>
        <v>0</v>
      </c>
      <c r="AL172" s="78">
        <f>'Marks Entry'!CV174</f>
        <v>0</v>
      </c>
      <c r="AM172" s="77">
        <f>'Marks Entry'!CW174</f>
        <v>0</v>
      </c>
      <c r="AN172" s="76">
        <f>'Marks Entry'!CX174</f>
        <v>0</v>
      </c>
      <c r="AO172" s="76">
        <f>'Marks Entry'!CY174</f>
        <v>0</v>
      </c>
      <c r="AP172" s="76">
        <f>'Marks Entry'!CZ174</f>
        <v>0</v>
      </c>
      <c r="AQ172" s="76">
        <f>'Marks Entry'!DA174</f>
        <v>0</v>
      </c>
      <c r="AR172" s="76">
        <f>'Marks Entry'!DB174</f>
        <v>0</v>
      </c>
      <c r="AS172" s="76">
        <f>'Marks Entry'!DC174</f>
        <v>0</v>
      </c>
      <c r="AT172" s="76">
        <f>'Marks Entry'!DD174</f>
        <v>0</v>
      </c>
      <c r="AU172" s="76">
        <f>'Marks Entry'!DE174</f>
        <v>0</v>
      </c>
      <c r="AV172" s="76">
        <f>'Marks Entry'!DF174</f>
        <v>0</v>
      </c>
      <c r="AW172" s="76">
        <f>'Marks Entry'!DG174</f>
        <v>0</v>
      </c>
      <c r="AX172" s="78">
        <f>'Marks Entry'!DH174</f>
        <v>0</v>
      </c>
      <c r="AY172" s="77">
        <f>'Marks Entry'!DI174</f>
        <v>0</v>
      </c>
      <c r="AZ172" s="76">
        <f>'Marks Entry'!DJ174</f>
        <v>0</v>
      </c>
      <c r="BA172" s="76">
        <f>'Marks Entry'!DK174</f>
        <v>0</v>
      </c>
      <c r="BB172" s="76">
        <f>'Marks Entry'!DL174</f>
        <v>0</v>
      </c>
      <c r="BC172" s="76">
        <f>'Marks Entry'!DM174</f>
        <v>0</v>
      </c>
      <c r="BD172" s="76">
        <f>'Marks Entry'!DN174</f>
        <v>0</v>
      </c>
      <c r="BE172" s="76">
        <f>'Marks Entry'!DO174</f>
        <v>0</v>
      </c>
      <c r="BF172" s="76">
        <f>'Marks Entry'!DP174</f>
        <v>0</v>
      </c>
      <c r="BG172" s="76">
        <f>'Marks Entry'!DQ174</f>
        <v>0</v>
      </c>
      <c r="BH172" s="76">
        <f>'Marks Entry'!DR174</f>
        <v>0</v>
      </c>
      <c r="BI172" s="76">
        <f>'Marks Entry'!DS174</f>
        <v>0</v>
      </c>
      <c r="BJ172" s="78">
        <f>'Marks Entry'!DT174</f>
        <v>0</v>
      </c>
      <c r="BK172" s="77">
        <f>'Marks Entry'!DU174</f>
        <v>0</v>
      </c>
      <c r="BL172" s="76">
        <f>'Marks Entry'!DV174</f>
        <v>0</v>
      </c>
      <c r="BM172" s="76">
        <f>'Marks Entry'!DW174</f>
        <v>0</v>
      </c>
      <c r="BN172" s="76">
        <f>'Marks Entry'!DX174</f>
        <v>0</v>
      </c>
      <c r="BO172" s="76">
        <f>'Marks Entry'!DY174</f>
        <v>0</v>
      </c>
      <c r="BP172" s="76">
        <f>'Marks Entry'!DZ174</f>
        <v>0</v>
      </c>
      <c r="BQ172" s="76">
        <f>'Marks Entry'!EA174</f>
        <v>0</v>
      </c>
      <c r="BR172" s="76">
        <f>'Marks Entry'!EB174</f>
        <v>0</v>
      </c>
      <c r="BS172" s="76">
        <f>'Marks Entry'!EC174</f>
        <v>0</v>
      </c>
      <c r="BT172" s="76">
        <f>'Marks Entry'!ED174</f>
        <v>0</v>
      </c>
      <c r="BU172" s="76">
        <f>'Marks Entry'!EE174</f>
        <v>0</v>
      </c>
      <c r="BV172" s="78">
        <f>'Marks Entry'!EF174</f>
        <v>0</v>
      </c>
      <c r="BW172" s="77">
        <f>IF($BW$2="","",'Marks Entry'!EG174)</f>
        <v>0</v>
      </c>
      <c r="BX172" s="76">
        <f>IF($BW$2="","",'Marks Entry'!EH174)</f>
        <v>0</v>
      </c>
      <c r="BY172" s="76">
        <f>IF($BW$2="","",'Marks Entry'!EI174)</f>
        <v>0</v>
      </c>
      <c r="BZ172" s="76">
        <f>IF($BW$2="","",'Marks Entry'!EJ174)</f>
        <v>0</v>
      </c>
      <c r="CA172" s="76">
        <f>IF($BW$2="","",'Marks Entry'!EK174)</f>
        <v>0</v>
      </c>
      <c r="CB172" s="76">
        <f>IF($BW$2="","",'Marks Entry'!EL174)</f>
        <v>0</v>
      </c>
      <c r="CC172" s="76">
        <f>IF($BW$2="","",'Marks Entry'!EM174)</f>
        <v>0</v>
      </c>
      <c r="CD172" s="76">
        <f>IF($BW$2="","",'Marks Entry'!EN174)</f>
        <v>0</v>
      </c>
      <c r="CE172" s="76">
        <f>IF($BW$2="","",'Marks Entry'!EO174)</f>
        <v>0</v>
      </c>
      <c r="CF172" s="76">
        <f>IF($BW$2="","",'Marks Entry'!EP174)</f>
        <v>0</v>
      </c>
      <c r="CG172" s="76">
        <f>IF($BW$2="","",'Marks Entry'!EQ174)</f>
        <v>0</v>
      </c>
      <c r="CH172" s="78">
        <f>IF($BW$2="","",'Marks Entry'!ER174)</f>
        <v>0</v>
      </c>
      <c r="CI172" s="77" t="str">
        <f>IF($CI$2="","",'Marks Entry'!ES174)</f>
        <v/>
      </c>
      <c r="CJ172" s="76" t="str">
        <f>IF($CI$2="","",'Marks Entry'!ET174)</f>
        <v/>
      </c>
      <c r="CK172" s="76" t="str">
        <f>IF($CI$2="","",'Marks Entry'!EU174)</f>
        <v/>
      </c>
      <c r="CL172" s="76" t="str">
        <f>IF($CI$2="","",'Marks Entry'!EV174)</f>
        <v/>
      </c>
      <c r="CM172" s="76" t="str">
        <f>IF($CI$2="","",'Marks Entry'!EW174)</f>
        <v/>
      </c>
      <c r="CN172" s="76" t="str">
        <f>IF($CI$2="","",'Marks Entry'!EX174)</f>
        <v/>
      </c>
      <c r="CO172" s="76" t="str">
        <f>IF($CI$2="","",'Marks Entry'!EY174)</f>
        <v/>
      </c>
      <c r="CP172" s="76" t="str">
        <f>IF($CI$2="","",'Marks Entry'!EZ174)</f>
        <v/>
      </c>
      <c r="CQ172" s="76" t="str">
        <f>IF($CI$2="","",'Marks Entry'!FA174)</f>
        <v/>
      </c>
      <c r="CR172" s="76" t="str">
        <f>IF($CI$2="","",'Marks Entry'!FB174)</f>
        <v/>
      </c>
      <c r="CS172" s="76" t="str">
        <f>IF($CI$2="","",'Marks Entry'!FC174)</f>
        <v/>
      </c>
      <c r="CT172" s="78" t="str">
        <f>IF($CI$2="","",'Marks Entry'!FD174)</f>
        <v/>
      </c>
      <c r="CU172" s="368">
        <f>'Marks Entry'!BU174</f>
        <v>0</v>
      </c>
      <c r="CV172" s="369">
        <f>'Marks Entry'!BV174</f>
        <v>0</v>
      </c>
      <c r="CW172" s="369">
        <f t="shared" si="72"/>
        <v>0</v>
      </c>
      <c r="CX172" s="102" t="str">
        <f t="shared" si="73"/>
        <v>D</v>
      </c>
      <c r="CY172" s="101">
        <f>'Marks Entry'!BW174</f>
        <v>0</v>
      </c>
      <c r="CZ172" s="102" t="str">
        <f t="shared" si="74"/>
        <v>D</v>
      </c>
      <c r="DA172" s="715"/>
      <c r="DB172" s="47">
        <f t="shared" si="75"/>
        <v>0</v>
      </c>
      <c r="DC172" s="51">
        <f t="shared" si="76"/>
        <v>0</v>
      </c>
      <c r="DD172" s="51">
        <f t="shared" si="77"/>
        <v>0</v>
      </c>
      <c r="DE172" s="52">
        <f t="shared" si="78"/>
        <v>0</v>
      </c>
      <c r="DF172" s="304">
        <f t="shared" si="79"/>
        <v>0</v>
      </c>
      <c r="DG172" s="302">
        <f t="shared" si="80"/>
        <v>0</v>
      </c>
      <c r="DH172" s="302">
        <f t="shared" si="81"/>
        <v>0</v>
      </c>
      <c r="DI172" s="303">
        <f t="shared" si="82"/>
        <v>0</v>
      </c>
      <c r="DJ172" s="47">
        <f t="shared" si="83"/>
        <v>0</v>
      </c>
      <c r="DK172" s="51">
        <f t="shared" si="84"/>
        <v>0</v>
      </c>
      <c r="DL172" s="51">
        <f t="shared" si="85"/>
        <v>0</v>
      </c>
      <c r="DM172" s="52">
        <f t="shared" si="86"/>
        <v>0</v>
      </c>
      <c r="DN172" s="304">
        <f t="shared" si="87"/>
        <v>0</v>
      </c>
      <c r="DO172" s="302">
        <f t="shared" si="88"/>
        <v>0</v>
      </c>
      <c r="DP172" s="302">
        <f t="shared" si="89"/>
        <v>0</v>
      </c>
      <c r="DQ172" s="303">
        <f t="shared" si="90"/>
        <v>0</v>
      </c>
      <c r="DR172" s="47">
        <f t="shared" si="91"/>
        <v>0</v>
      </c>
      <c r="DS172" s="51">
        <f t="shared" si="92"/>
        <v>0</v>
      </c>
      <c r="DT172" s="51">
        <f t="shared" si="93"/>
        <v>0</v>
      </c>
      <c r="DU172" s="354">
        <f t="shared" si="94"/>
        <v>0</v>
      </c>
      <c r="DV172" s="304">
        <f t="shared" si="95"/>
        <v>0</v>
      </c>
      <c r="DW172" s="302">
        <f t="shared" si="96"/>
        <v>0</v>
      </c>
      <c r="DX172" s="302">
        <f t="shared" si="97"/>
        <v>0</v>
      </c>
      <c r="DY172" s="303">
        <f t="shared" si="98"/>
        <v>0</v>
      </c>
      <c r="DZ172" s="47" t="str">
        <f t="shared" si="99"/>
        <v/>
      </c>
      <c r="EA172" s="51" t="str">
        <f t="shared" si="100"/>
        <v/>
      </c>
      <c r="EB172" s="51" t="str">
        <f t="shared" si="101"/>
        <v/>
      </c>
      <c r="EC172" s="52" t="str">
        <f t="shared" si="102"/>
        <v/>
      </c>
      <c r="ED172" s="304">
        <f t="shared" si="103"/>
        <v>0</v>
      </c>
      <c r="EE172" s="306" t="str">
        <f t="shared" si="104"/>
        <v>D</v>
      </c>
      <c r="EF172" s="47">
        <f t="shared" si="105"/>
        <v>0</v>
      </c>
      <c r="EG172" s="48" t="str">
        <f t="shared" si="106"/>
        <v>D</v>
      </c>
      <c r="EH172" s="653"/>
    </row>
    <row r="173" spans="1:138" s="20" customFormat="1" ht="17.25" customHeight="1">
      <c r="A173" s="712"/>
      <c r="B173" s="90">
        <f t="shared" si="107"/>
        <v>0</v>
      </c>
      <c r="C173" s="19">
        <f>'Marks Entry'!D175</f>
        <v>0</v>
      </c>
      <c r="D173" s="19">
        <f>'Marks Entry'!E175</f>
        <v>0</v>
      </c>
      <c r="E173" s="106" t="str">
        <f>'Marks Entry'!F175</f>
        <v/>
      </c>
      <c r="F173" s="19">
        <f>'Marks Entry'!G175</f>
        <v>0</v>
      </c>
      <c r="G173" s="19">
        <f>'Marks Entry'!H175</f>
        <v>0</v>
      </c>
      <c r="H173" s="19">
        <f>'Marks Entry'!I175</f>
        <v>0</v>
      </c>
      <c r="I173" s="19">
        <f>'Marks Entry'!J175</f>
        <v>0</v>
      </c>
      <c r="J173" s="748">
        <f>'Marks Entry'!K175</f>
        <v>0</v>
      </c>
      <c r="K173" s="92" t="str">
        <f>'Marks Entry'!L175</f>
        <v/>
      </c>
      <c r="L173" s="93">
        <f>'Marks Entry'!M175</f>
        <v>0</v>
      </c>
      <c r="M173" s="94" t="str">
        <f>'Marks Entry'!N175</f>
        <v/>
      </c>
      <c r="N173" s="98">
        <f>'Marks Entry'!O175</f>
        <v>0</v>
      </c>
      <c r="O173" s="77">
        <f>'Marks Entry'!BY175</f>
        <v>0</v>
      </c>
      <c r="P173" s="76">
        <f>'Marks Entry'!BZ175</f>
        <v>0</v>
      </c>
      <c r="Q173" s="76">
        <f>'Marks Entry'!CA175</f>
        <v>0</v>
      </c>
      <c r="R173" s="76">
        <f>'Marks Entry'!CB175</f>
        <v>0</v>
      </c>
      <c r="S173" s="76">
        <f>'Marks Entry'!CC175</f>
        <v>0</v>
      </c>
      <c r="T173" s="76">
        <f>'Marks Entry'!CD175</f>
        <v>0</v>
      </c>
      <c r="U173" s="76">
        <f>'Marks Entry'!CE175</f>
        <v>0</v>
      </c>
      <c r="V173" s="76">
        <f>'Marks Entry'!CF175</f>
        <v>0</v>
      </c>
      <c r="W173" s="76">
        <f>'Marks Entry'!CG175</f>
        <v>0</v>
      </c>
      <c r="X173" s="76">
        <f>'Marks Entry'!CH175</f>
        <v>0</v>
      </c>
      <c r="Y173" s="76">
        <f>'Marks Entry'!CI175</f>
        <v>0</v>
      </c>
      <c r="Z173" s="78">
        <f>'Marks Entry'!CJ175</f>
        <v>0</v>
      </c>
      <c r="AA173" s="77">
        <f>'Marks Entry'!CK175</f>
        <v>0</v>
      </c>
      <c r="AB173" s="76">
        <f>'Marks Entry'!CL175</f>
        <v>0</v>
      </c>
      <c r="AC173" s="76">
        <f>'Marks Entry'!CM175</f>
        <v>0</v>
      </c>
      <c r="AD173" s="76">
        <f>'Marks Entry'!CN175</f>
        <v>0</v>
      </c>
      <c r="AE173" s="76">
        <f>'Marks Entry'!CO175</f>
        <v>0</v>
      </c>
      <c r="AF173" s="76">
        <f>'Marks Entry'!CP175</f>
        <v>0</v>
      </c>
      <c r="AG173" s="76">
        <f>'Marks Entry'!CQ175</f>
        <v>0</v>
      </c>
      <c r="AH173" s="76">
        <f>'Marks Entry'!CR175</f>
        <v>0</v>
      </c>
      <c r="AI173" s="76">
        <f>'Marks Entry'!CS175</f>
        <v>0</v>
      </c>
      <c r="AJ173" s="76">
        <f>'Marks Entry'!CT175</f>
        <v>0</v>
      </c>
      <c r="AK173" s="76">
        <f>'Marks Entry'!CU175</f>
        <v>0</v>
      </c>
      <c r="AL173" s="78">
        <f>'Marks Entry'!CV175</f>
        <v>0</v>
      </c>
      <c r="AM173" s="77">
        <f>'Marks Entry'!CW175</f>
        <v>0</v>
      </c>
      <c r="AN173" s="76">
        <f>'Marks Entry'!CX175</f>
        <v>0</v>
      </c>
      <c r="AO173" s="76">
        <f>'Marks Entry'!CY175</f>
        <v>0</v>
      </c>
      <c r="AP173" s="76">
        <f>'Marks Entry'!CZ175</f>
        <v>0</v>
      </c>
      <c r="AQ173" s="76">
        <f>'Marks Entry'!DA175</f>
        <v>0</v>
      </c>
      <c r="AR173" s="76">
        <f>'Marks Entry'!DB175</f>
        <v>0</v>
      </c>
      <c r="AS173" s="76">
        <f>'Marks Entry'!DC175</f>
        <v>0</v>
      </c>
      <c r="AT173" s="76">
        <f>'Marks Entry'!DD175</f>
        <v>0</v>
      </c>
      <c r="AU173" s="76">
        <f>'Marks Entry'!DE175</f>
        <v>0</v>
      </c>
      <c r="AV173" s="76">
        <f>'Marks Entry'!DF175</f>
        <v>0</v>
      </c>
      <c r="AW173" s="76">
        <f>'Marks Entry'!DG175</f>
        <v>0</v>
      </c>
      <c r="AX173" s="78">
        <f>'Marks Entry'!DH175</f>
        <v>0</v>
      </c>
      <c r="AY173" s="77">
        <f>'Marks Entry'!DI175</f>
        <v>0</v>
      </c>
      <c r="AZ173" s="76">
        <f>'Marks Entry'!DJ175</f>
        <v>0</v>
      </c>
      <c r="BA173" s="76">
        <f>'Marks Entry'!DK175</f>
        <v>0</v>
      </c>
      <c r="BB173" s="76">
        <f>'Marks Entry'!DL175</f>
        <v>0</v>
      </c>
      <c r="BC173" s="76">
        <f>'Marks Entry'!DM175</f>
        <v>0</v>
      </c>
      <c r="BD173" s="76">
        <f>'Marks Entry'!DN175</f>
        <v>0</v>
      </c>
      <c r="BE173" s="76">
        <f>'Marks Entry'!DO175</f>
        <v>0</v>
      </c>
      <c r="BF173" s="76">
        <f>'Marks Entry'!DP175</f>
        <v>0</v>
      </c>
      <c r="BG173" s="76">
        <f>'Marks Entry'!DQ175</f>
        <v>0</v>
      </c>
      <c r="BH173" s="76">
        <f>'Marks Entry'!DR175</f>
        <v>0</v>
      </c>
      <c r="BI173" s="76">
        <f>'Marks Entry'!DS175</f>
        <v>0</v>
      </c>
      <c r="BJ173" s="78">
        <f>'Marks Entry'!DT175</f>
        <v>0</v>
      </c>
      <c r="BK173" s="77">
        <f>'Marks Entry'!DU175</f>
        <v>0</v>
      </c>
      <c r="BL173" s="76">
        <f>'Marks Entry'!DV175</f>
        <v>0</v>
      </c>
      <c r="BM173" s="76">
        <f>'Marks Entry'!DW175</f>
        <v>0</v>
      </c>
      <c r="BN173" s="76">
        <f>'Marks Entry'!DX175</f>
        <v>0</v>
      </c>
      <c r="BO173" s="76">
        <f>'Marks Entry'!DY175</f>
        <v>0</v>
      </c>
      <c r="BP173" s="76">
        <f>'Marks Entry'!DZ175</f>
        <v>0</v>
      </c>
      <c r="BQ173" s="76">
        <f>'Marks Entry'!EA175</f>
        <v>0</v>
      </c>
      <c r="BR173" s="76">
        <f>'Marks Entry'!EB175</f>
        <v>0</v>
      </c>
      <c r="BS173" s="76">
        <f>'Marks Entry'!EC175</f>
        <v>0</v>
      </c>
      <c r="BT173" s="76">
        <f>'Marks Entry'!ED175</f>
        <v>0</v>
      </c>
      <c r="BU173" s="76">
        <f>'Marks Entry'!EE175</f>
        <v>0</v>
      </c>
      <c r="BV173" s="78">
        <f>'Marks Entry'!EF175</f>
        <v>0</v>
      </c>
      <c r="BW173" s="77">
        <f>IF($BW$2="","",'Marks Entry'!EG175)</f>
        <v>0</v>
      </c>
      <c r="BX173" s="76">
        <f>IF($BW$2="","",'Marks Entry'!EH175)</f>
        <v>0</v>
      </c>
      <c r="BY173" s="76">
        <f>IF($BW$2="","",'Marks Entry'!EI175)</f>
        <v>0</v>
      </c>
      <c r="BZ173" s="76">
        <f>IF($BW$2="","",'Marks Entry'!EJ175)</f>
        <v>0</v>
      </c>
      <c r="CA173" s="76">
        <f>IF($BW$2="","",'Marks Entry'!EK175)</f>
        <v>0</v>
      </c>
      <c r="CB173" s="76">
        <f>IF($BW$2="","",'Marks Entry'!EL175)</f>
        <v>0</v>
      </c>
      <c r="CC173" s="76">
        <f>IF($BW$2="","",'Marks Entry'!EM175)</f>
        <v>0</v>
      </c>
      <c r="CD173" s="76">
        <f>IF($BW$2="","",'Marks Entry'!EN175)</f>
        <v>0</v>
      </c>
      <c r="CE173" s="76">
        <f>IF($BW$2="","",'Marks Entry'!EO175)</f>
        <v>0</v>
      </c>
      <c r="CF173" s="76">
        <f>IF($BW$2="","",'Marks Entry'!EP175)</f>
        <v>0</v>
      </c>
      <c r="CG173" s="76">
        <f>IF($BW$2="","",'Marks Entry'!EQ175)</f>
        <v>0</v>
      </c>
      <c r="CH173" s="78">
        <f>IF($BW$2="","",'Marks Entry'!ER175)</f>
        <v>0</v>
      </c>
      <c r="CI173" s="77" t="str">
        <f>IF($CI$2="","",'Marks Entry'!ES175)</f>
        <v/>
      </c>
      <c r="CJ173" s="76" t="str">
        <f>IF($CI$2="","",'Marks Entry'!ET175)</f>
        <v/>
      </c>
      <c r="CK173" s="76" t="str">
        <f>IF($CI$2="","",'Marks Entry'!EU175)</f>
        <v/>
      </c>
      <c r="CL173" s="76" t="str">
        <f>IF($CI$2="","",'Marks Entry'!EV175)</f>
        <v/>
      </c>
      <c r="CM173" s="76" t="str">
        <f>IF($CI$2="","",'Marks Entry'!EW175)</f>
        <v/>
      </c>
      <c r="CN173" s="76" t="str">
        <f>IF($CI$2="","",'Marks Entry'!EX175)</f>
        <v/>
      </c>
      <c r="CO173" s="76" t="str">
        <f>IF($CI$2="","",'Marks Entry'!EY175)</f>
        <v/>
      </c>
      <c r="CP173" s="76" t="str">
        <f>IF($CI$2="","",'Marks Entry'!EZ175)</f>
        <v/>
      </c>
      <c r="CQ173" s="76" t="str">
        <f>IF($CI$2="","",'Marks Entry'!FA175)</f>
        <v/>
      </c>
      <c r="CR173" s="76" t="str">
        <f>IF($CI$2="","",'Marks Entry'!FB175)</f>
        <v/>
      </c>
      <c r="CS173" s="76" t="str">
        <f>IF($CI$2="","",'Marks Entry'!FC175)</f>
        <v/>
      </c>
      <c r="CT173" s="78" t="str">
        <f>IF($CI$2="","",'Marks Entry'!FD175)</f>
        <v/>
      </c>
      <c r="CU173" s="368">
        <f>'Marks Entry'!BU175</f>
        <v>0</v>
      </c>
      <c r="CV173" s="369">
        <f>'Marks Entry'!BV175</f>
        <v>0</v>
      </c>
      <c r="CW173" s="369">
        <f t="shared" si="72"/>
        <v>0</v>
      </c>
      <c r="CX173" s="102" t="str">
        <f t="shared" si="73"/>
        <v>D</v>
      </c>
      <c r="CY173" s="101">
        <f>'Marks Entry'!BW175</f>
        <v>0</v>
      </c>
      <c r="CZ173" s="102" t="str">
        <f t="shared" si="74"/>
        <v>D</v>
      </c>
      <c r="DA173" s="715"/>
      <c r="DB173" s="47">
        <f t="shared" si="75"/>
        <v>0</v>
      </c>
      <c r="DC173" s="51">
        <f t="shared" si="76"/>
        <v>0</v>
      </c>
      <c r="DD173" s="51">
        <f t="shared" si="77"/>
        <v>0</v>
      </c>
      <c r="DE173" s="52">
        <f t="shared" si="78"/>
        <v>0</v>
      </c>
      <c r="DF173" s="304">
        <f t="shared" si="79"/>
        <v>0</v>
      </c>
      <c r="DG173" s="302">
        <f t="shared" si="80"/>
        <v>0</v>
      </c>
      <c r="DH173" s="302">
        <f t="shared" si="81"/>
        <v>0</v>
      </c>
      <c r="DI173" s="303">
        <f t="shared" si="82"/>
        <v>0</v>
      </c>
      <c r="DJ173" s="47">
        <f t="shared" si="83"/>
        <v>0</v>
      </c>
      <c r="DK173" s="51">
        <f t="shared" si="84"/>
        <v>0</v>
      </c>
      <c r="DL173" s="51">
        <f t="shared" si="85"/>
        <v>0</v>
      </c>
      <c r="DM173" s="52">
        <f t="shared" si="86"/>
        <v>0</v>
      </c>
      <c r="DN173" s="304">
        <f t="shared" si="87"/>
        <v>0</v>
      </c>
      <c r="DO173" s="302">
        <f t="shared" si="88"/>
        <v>0</v>
      </c>
      <c r="DP173" s="302">
        <f t="shared" si="89"/>
        <v>0</v>
      </c>
      <c r="DQ173" s="303">
        <f t="shared" si="90"/>
        <v>0</v>
      </c>
      <c r="DR173" s="47">
        <f t="shared" si="91"/>
        <v>0</v>
      </c>
      <c r="DS173" s="51">
        <f t="shared" si="92"/>
        <v>0</v>
      </c>
      <c r="DT173" s="51">
        <f t="shared" si="93"/>
        <v>0</v>
      </c>
      <c r="DU173" s="354">
        <f t="shared" si="94"/>
        <v>0</v>
      </c>
      <c r="DV173" s="304">
        <f t="shared" si="95"/>
        <v>0</v>
      </c>
      <c r="DW173" s="302">
        <f t="shared" si="96"/>
        <v>0</v>
      </c>
      <c r="DX173" s="302">
        <f t="shared" si="97"/>
        <v>0</v>
      </c>
      <c r="DY173" s="303">
        <f t="shared" si="98"/>
        <v>0</v>
      </c>
      <c r="DZ173" s="47" t="str">
        <f t="shared" si="99"/>
        <v/>
      </c>
      <c r="EA173" s="51" t="str">
        <f t="shared" si="100"/>
        <v/>
      </c>
      <c r="EB173" s="51" t="str">
        <f t="shared" si="101"/>
        <v/>
      </c>
      <c r="EC173" s="52" t="str">
        <f t="shared" si="102"/>
        <v/>
      </c>
      <c r="ED173" s="304">
        <f t="shared" si="103"/>
        <v>0</v>
      </c>
      <c r="EE173" s="306" t="str">
        <f t="shared" si="104"/>
        <v>D</v>
      </c>
      <c r="EF173" s="47">
        <f t="shared" si="105"/>
        <v>0</v>
      </c>
      <c r="EG173" s="48" t="str">
        <f t="shared" si="106"/>
        <v>D</v>
      </c>
      <c r="EH173" s="653"/>
    </row>
    <row r="174" spans="1:138" s="20" customFormat="1" ht="17.25" customHeight="1">
      <c r="A174" s="712"/>
      <c r="B174" s="90">
        <f t="shared" si="107"/>
        <v>0</v>
      </c>
      <c r="C174" s="19">
        <f>'Marks Entry'!D176</f>
        <v>0</v>
      </c>
      <c r="D174" s="19">
        <f>'Marks Entry'!E176</f>
        <v>0</v>
      </c>
      <c r="E174" s="106" t="str">
        <f>'Marks Entry'!F176</f>
        <v/>
      </c>
      <c r="F174" s="19">
        <f>'Marks Entry'!G176</f>
        <v>0</v>
      </c>
      <c r="G174" s="19">
        <f>'Marks Entry'!H176</f>
        <v>0</v>
      </c>
      <c r="H174" s="19">
        <f>'Marks Entry'!I176</f>
        <v>0</v>
      </c>
      <c r="I174" s="19">
        <f>'Marks Entry'!J176</f>
        <v>0</v>
      </c>
      <c r="J174" s="748">
        <f>'Marks Entry'!K176</f>
        <v>0</v>
      </c>
      <c r="K174" s="92" t="str">
        <f>'Marks Entry'!L176</f>
        <v/>
      </c>
      <c r="L174" s="93">
        <f>'Marks Entry'!M176</f>
        <v>0</v>
      </c>
      <c r="M174" s="94" t="str">
        <f>'Marks Entry'!N176</f>
        <v/>
      </c>
      <c r="N174" s="98">
        <f>'Marks Entry'!O176</f>
        <v>0</v>
      </c>
      <c r="O174" s="77">
        <f>'Marks Entry'!BY176</f>
        <v>0</v>
      </c>
      <c r="P174" s="76">
        <f>'Marks Entry'!BZ176</f>
        <v>0</v>
      </c>
      <c r="Q174" s="76">
        <f>'Marks Entry'!CA176</f>
        <v>0</v>
      </c>
      <c r="R174" s="76">
        <f>'Marks Entry'!CB176</f>
        <v>0</v>
      </c>
      <c r="S174" s="76">
        <f>'Marks Entry'!CC176</f>
        <v>0</v>
      </c>
      <c r="T174" s="76">
        <f>'Marks Entry'!CD176</f>
        <v>0</v>
      </c>
      <c r="U174" s="76">
        <f>'Marks Entry'!CE176</f>
        <v>0</v>
      </c>
      <c r="V174" s="76">
        <f>'Marks Entry'!CF176</f>
        <v>0</v>
      </c>
      <c r="W174" s="76">
        <f>'Marks Entry'!CG176</f>
        <v>0</v>
      </c>
      <c r="X174" s="76">
        <f>'Marks Entry'!CH176</f>
        <v>0</v>
      </c>
      <c r="Y174" s="76">
        <f>'Marks Entry'!CI176</f>
        <v>0</v>
      </c>
      <c r="Z174" s="78">
        <f>'Marks Entry'!CJ176</f>
        <v>0</v>
      </c>
      <c r="AA174" s="77">
        <f>'Marks Entry'!CK176</f>
        <v>0</v>
      </c>
      <c r="AB174" s="76">
        <f>'Marks Entry'!CL176</f>
        <v>0</v>
      </c>
      <c r="AC174" s="76">
        <f>'Marks Entry'!CM176</f>
        <v>0</v>
      </c>
      <c r="AD174" s="76">
        <f>'Marks Entry'!CN176</f>
        <v>0</v>
      </c>
      <c r="AE174" s="76">
        <f>'Marks Entry'!CO176</f>
        <v>0</v>
      </c>
      <c r="AF174" s="76">
        <f>'Marks Entry'!CP176</f>
        <v>0</v>
      </c>
      <c r="AG174" s="76">
        <f>'Marks Entry'!CQ176</f>
        <v>0</v>
      </c>
      <c r="AH174" s="76">
        <f>'Marks Entry'!CR176</f>
        <v>0</v>
      </c>
      <c r="AI174" s="76">
        <f>'Marks Entry'!CS176</f>
        <v>0</v>
      </c>
      <c r="AJ174" s="76">
        <f>'Marks Entry'!CT176</f>
        <v>0</v>
      </c>
      <c r="AK174" s="76">
        <f>'Marks Entry'!CU176</f>
        <v>0</v>
      </c>
      <c r="AL174" s="78">
        <f>'Marks Entry'!CV176</f>
        <v>0</v>
      </c>
      <c r="AM174" s="77">
        <f>'Marks Entry'!CW176</f>
        <v>0</v>
      </c>
      <c r="AN174" s="76">
        <f>'Marks Entry'!CX176</f>
        <v>0</v>
      </c>
      <c r="AO174" s="76">
        <f>'Marks Entry'!CY176</f>
        <v>0</v>
      </c>
      <c r="AP174" s="76">
        <f>'Marks Entry'!CZ176</f>
        <v>0</v>
      </c>
      <c r="AQ174" s="76">
        <f>'Marks Entry'!DA176</f>
        <v>0</v>
      </c>
      <c r="AR174" s="76">
        <f>'Marks Entry'!DB176</f>
        <v>0</v>
      </c>
      <c r="AS174" s="76">
        <f>'Marks Entry'!DC176</f>
        <v>0</v>
      </c>
      <c r="AT174" s="76">
        <f>'Marks Entry'!DD176</f>
        <v>0</v>
      </c>
      <c r="AU174" s="76">
        <f>'Marks Entry'!DE176</f>
        <v>0</v>
      </c>
      <c r="AV174" s="76">
        <f>'Marks Entry'!DF176</f>
        <v>0</v>
      </c>
      <c r="AW174" s="76">
        <f>'Marks Entry'!DG176</f>
        <v>0</v>
      </c>
      <c r="AX174" s="78">
        <f>'Marks Entry'!DH176</f>
        <v>0</v>
      </c>
      <c r="AY174" s="77">
        <f>'Marks Entry'!DI176</f>
        <v>0</v>
      </c>
      <c r="AZ174" s="76">
        <f>'Marks Entry'!DJ176</f>
        <v>0</v>
      </c>
      <c r="BA174" s="76">
        <f>'Marks Entry'!DK176</f>
        <v>0</v>
      </c>
      <c r="BB174" s="76">
        <f>'Marks Entry'!DL176</f>
        <v>0</v>
      </c>
      <c r="BC174" s="76">
        <f>'Marks Entry'!DM176</f>
        <v>0</v>
      </c>
      <c r="BD174" s="76">
        <f>'Marks Entry'!DN176</f>
        <v>0</v>
      </c>
      <c r="BE174" s="76">
        <f>'Marks Entry'!DO176</f>
        <v>0</v>
      </c>
      <c r="BF174" s="76">
        <f>'Marks Entry'!DP176</f>
        <v>0</v>
      </c>
      <c r="BG174" s="76">
        <f>'Marks Entry'!DQ176</f>
        <v>0</v>
      </c>
      <c r="BH174" s="76">
        <f>'Marks Entry'!DR176</f>
        <v>0</v>
      </c>
      <c r="BI174" s="76">
        <f>'Marks Entry'!DS176</f>
        <v>0</v>
      </c>
      <c r="BJ174" s="78">
        <f>'Marks Entry'!DT176</f>
        <v>0</v>
      </c>
      <c r="BK174" s="77">
        <f>'Marks Entry'!DU176</f>
        <v>0</v>
      </c>
      <c r="BL174" s="76">
        <f>'Marks Entry'!DV176</f>
        <v>0</v>
      </c>
      <c r="BM174" s="76">
        <f>'Marks Entry'!DW176</f>
        <v>0</v>
      </c>
      <c r="BN174" s="76">
        <f>'Marks Entry'!DX176</f>
        <v>0</v>
      </c>
      <c r="BO174" s="76">
        <f>'Marks Entry'!DY176</f>
        <v>0</v>
      </c>
      <c r="BP174" s="76">
        <f>'Marks Entry'!DZ176</f>
        <v>0</v>
      </c>
      <c r="BQ174" s="76">
        <f>'Marks Entry'!EA176</f>
        <v>0</v>
      </c>
      <c r="BR174" s="76">
        <f>'Marks Entry'!EB176</f>
        <v>0</v>
      </c>
      <c r="BS174" s="76">
        <f>'Marks Entry'!EC176</f>
        <v>0</v>
      </c>
      <c r="BT174" s="76">
        <f>'Marks Entry'!ED176</f>
        <v>0</v>
      </c>
      <c r="BU174" s="76">
        <f>'Marks Entry'!EE176</f>
        <v>0</v>
      </c>
      <c r="BV174" s="78">
        <f>'Marks Entry'!EF176</f>
        <v>0</v>
      </c>
      <c r="BW174" s="77">
        <f>IF($BW$2="","",'Marks Entry'!EG176)</f>
        <v>0</v>
      </c>
      <c r="BX174" s="76">
        <f>IF($BW$2="","",'Marks Entry'!EH176)</f>
        <v>0</v>
      </c>
      <c r="BY174" s="76">
        <f>IF($BW$2="","",'Marks Entry'!EI176)</f>
        <v>0</v>
      </c>
      <c r="BZ174" s="76">
        <f>IF($BW$2="","",'Marks Entry'!EJ176)</f>
        <v>0</v>
      </c>
      <c r="CA174" s="76">
        <f>IF($BW$2="","",'Marks Entry'!EK176)</f>
        <v>0</v>
      </c>
      <c r="CB174" s="76">
        <f>IF($BW$2="","",'Marks Entry'!EL176)</f>
        <v>0</v>
      </c>
      <c r="CC174" s="76">
        <f>IF($BW$2="","",'Marks Entry'!EM176)</f>
        <v>0</v>
      </c>
      <c r="CD174" s="76">
        <f>IF($BW$2="","",'Marks Entry'!EN176)</f>
        <v>0</v>
      </c>
      <c r="CE174" s="76">
        <f>IF($BW$2="","",'Marks Entry'!EO176)</f>
        <v>0</v>
      </c>
      <c r="CF174" s="76">
        <f>IF($BW$2="","",'Marks Entry'!EP176)</f>
        <v>0</v>
      </c>
      <c r="CG174" s="76">
        <f>IF($BW$2="","",'Marks Entry'!EQ176)</f>
        <v>0</v>
      </c>
      <c r="CH174" s="78">
        <f>IF($BW$2="","",'Marks Entry'!ER176)</f>
        <v>0</v>
      </c>
      <c r="CI174" s="77" t="str">
        <f>IF($CI$2="","",'Marks Entry'!ES176)</f>
        <v/>
      </c>
      <c r="CJ174" s="76" t="str">
        <f>IF($CI$2="","",'Marks Entry'!ET176)</f>
        <v/>
      </c>
      <c r="CK174" s="76" t="str">
        <f>IF($CI$2="","",'Marks Entry'!EU176)</f>
        <v/>
      </c>
      <c r="CL174" s="76" t="str">
        <f>IF($CI$2="","",'Marks Entry'!EV176)</f>
        <v/>
      </c>
      <c r="CM174" s="76" t="str">
        <f>IF($CI$2="","",'Marks Entry'!EW176)</f>
        <v/>
      </c>
      <c r="CN174" s="76" t="str">
        <f>IF($CI$2="","",'Marks Entry'!EX176)</f>
        <v/>
      </c>
      <c r="CO174" s="76" t="str">
        <f>IF($CI$2="","",'Marks Entry'!EY176)</f>
        <v/>
      </c>
      <c r="CP174" s="76" t="str">
        <f>IF($CI$2="","",'Marks Entry'!EZ176)</f>
        <v/>
      </c>
      <c r="CQ174" s="76" t="str">
        <f>IF($CI$2="","",'Marks Entry'!FA176)</f>
        <v/>
      </c>
      <c r="CR174" s="76" t="str">
        <f>IF($CI$2="","",'Marks Entry'!FB176)</f>
        <v/>
      </c>
      <c r="CS174" s="76" t="str">
        <f>IF($CI$2="","",'Marks Entry'!FC176)</f>
        <v/>
      </c>
      <c r="CT174" s="78" t="str">
        <f>IF($CI$2="","",'Marks Entry'!FD176)</f>
        <v/>
      </c>
      <c r="CU174" s="368">
        <f>'Marks Entry'!BU176</f>
        <v>0</v>
      </c>
      <c r="CV174" s="369">
        <f>'Marks Entry'!BV176</f>
        <v>0</v>
      </c>
      <c r="CW174" s="369">
        <f t="shared" si="72"/>
        <v>0</v>
      </c>
      <c r="CX174" s="102" t="str">
        <f t="shared" si="73"/>
        <v>D</v>
      </c>
      <c r="CY174" s="101">
        <f>'Marks Entry'!BW176</f>
        <v>0</v>
      </c>
      <c r="CZ174" s="102" t="str">
        <f t="shared" si="74"/>
        <v>D</v>
      </c>
      <c r="DA174" s="715"/>
      <c r="DB174" s="47">
        <f t="shared" si="75"/>
        <v>0</v>
      </c>
      <c r="DC174" s="51">
        <f t="shared" si="76"/>
        <v>0</v>
      </c>
      <c r="DD174" s="51">
        <f t="shared" si="77"/>
        <v>0</v>
      </c>
      <c r="DE174" s="52">
        <f t="shared" si="78"/>
        <v>0</v>
      </c>
      <c r="DF174" s="304">
        <f t="shared" si="79"/>
        <v>0</v>
      </c>
      <c r="DG174" s="302">
        <f t="shared" si="80"/>
        <v>0</v>
      </c>
      <c r="DH174" s="302">
        <f t="shared" si="81"/>
        <v>0</v>
      </c>
      <c r="DI174" s="303">
        <f t="shared" si="82"/>
        <v>0</v>
      </c>
      <c r="DJ174" s="47">
        <f t="shared" si="83"/>
        <v>0</v>
      </c>
      <c r="DK174" s="51">
        <f t="shared" si="84"/>
        <v>0</v>
      </c>
      <c r="DL174" s="51">
        <f t="shared" si="85"/>
        <v>0</v>
      </c>
      <c r="DM174" s="52">
        <f t="shared" si="86"/>
        <v>0</v>
      </c>
      <c r="DN174" s="304">
        <f t="shared" si="87"/>
        <v>0</v>
      </c>
      <c r="DO174" s="302">
        <f t="shared" si="88"/>
        <v>0</v>
      </c>
      <c r="DP174" s="302">
        <f t="shared" si="89"/>
        <v>0</v>
      </c>
      <c r="DQ174" s="303">
        <f t="shared" si="90"/>
        <v>0</v>
      </c>
      <c r="DR174" s="47">
        <f t="shared" si="91"/>
        <v>0</v>
      </c>
      <c r="DS174" s="51">
        <f t="shared" si="92"/>
        <v>0</v>
      </c>
      <c r="DT174" s="51">
        <f t="shared" si="93"/>
        <v>0</v>
      </c>
      <c r="DU174" s="354">
        <f t="shared" si="94"/>
        <v>0</v>
      </c>
      <c r="DV174" s="304">
        <f t="shared" si="95"/>
        <v>0</v>
      </c>
      <c r="DW174" s="302">
        <f t="shared" si="96"/>
        <v>0</v>
      </c>
      <c r="DX174" s="302">
        <f t="shared" si="97"/>
        <v>0</v>
      </c>
      <c r="DY174" s="303">
        <f t="shared" si="98"/>
        <v>0</v>
      </c>
      <c r="DZ174" s="47" t="str">
        <f t="shared" si="99"/>
        <v/>
      </c>
      <c r="EA174" s="51" t="str">
        <f t="shared" si="100"/>
        <v/>
      </c>
      <c r="EB174" s="51" t="str">
        <f t="shared" si="101"/>
        <v/>
      </c>
      <c r="EC174" s="52" t="str">
        <f t="shared" si="102"/>
        <v/>
      </c>
      <c r="ED174" s="304">
        <f t="shared" si="103"/>
        <v>0</v>
      </c>
      <c r="EE174" s="306" t="str">
        <f t="shared" si="104"/>
        <v>D</v>
      </c>
      <c r="EF174" s="47">
        <f t="shared" si="105"/>
        <v>0</v>
      </c>
      <c r="EG174" s="48" t="str">
        <f t="shared" si="106"/>
        <v>D</v>
      </c>
      <c r="EH174" s="653"/>
    </row>
    <row r="175" spans="1:138" s="20" customFormat="1" ht="17.25" customHeight="1">
      <c r="A175" s="712"/>
      <c r="B175" s="90">
        <f t="shared" si="107"/>
        <v>0</v>
      </c>
      <c r="C175" s="19">
        <f>'Marks Entry'!D177</f>
        <v>0</v>
      </c>
      <c r="D175" s="19">
        <f>'Marks Entry'!E177</f>
        <v>0</v>
      </c>
      <c r="E175" s="106" t="str">
        <f>'Marks Entry'!F177</f>
        <v/>
      </c>
      <c r="F175" s="19">
        <f>'Marks Entry'!G177</f>
        <v>0</v>
      </c>
      <c r="G175" s="19">
        <f>'Marks Entry'!H177</f>
        <v>0</v>
      </c>
      <c r="H175" s="19">
        <f>'Marks Entry'!I177</f>
        <v>0</v>
      </c>
      <c r="I175" s="19">
        <f>'Marks Entry'!J177</f>
        <v>0</v>
      </c>
      <c r="J175" s="748">
        <f>'Marks Entry'!K177</f>
        <v>0</v>
      </c>
      <c r="K175" s="92" t="str">
        <f>'Marks Entry'!L177</f>
        <v/>
      </c>
      <c r="L175" s="93">
        <f>'Marks Entry'!M177</f>
        <v>0</v>
      </c>
      <c r="M175" s="94" t="str">
        <f>'Marks Entry'!N177</f>
        <v/>
      </c>
      <c r="N175" s="98">
        <f>'Marks Entry'!O177</f>
        <v>0</v>
      </c>
      <c r="O175" s="77">
        <f>'Marks Entry'!BY177</f>
        <v>0</v>
      </c>
      <c r="P175" s="76">
        <f>'Marks Entry'!BZ177</f>
        <v>0</v>
      </c>
      <c r="Q175" s="76">
        <f>'Marks Entry'!CA177</f>
        <v>0</v>
      </c>
      <c r="R175" s="76">
        <f>'Marks Entry'!CB177</f>
        <v>0</v>
      </c>
      <c r="S175" s="76">
        <f>'Marks Entry'!CC177</f>
        <v>0</v>
      </c>
      <c r="T175" s="76">
        <f>'Marks Entry'!CD177</f>
        <v>0</v>
      </c>
      <c r="U175" s="76">
        <f>'Marks Entry'!CE177</f>
        <v>0</v>
      </c>
      <c r="V175" s="76">
        <f>'Marks Entry'!CF177</f>
        <v>0</v>
      </c>
      <c r="W175" s="76">
        <f>'Marks Entry'!CG177</f>
        <v>0</v>
      </c>
      <c r="X175" s="76">
        <f>'Marks Entry'!CH177</f>
        <v>0</v>
      </c>
      <c r="Y175" s="76">
        <f>'Marks Entry'!CI177</f>
        <v>0</v>
      </c>
      <c r="Z175" s="78">
        <f>'Marks Entry'!CJ177</f>
        <v>0</v>
      </c>
      <c r="AA175" s="77">
        <f>'Marks Entry'!CK177</f>
        <v>0</v>
      </c>
      <c r="AB175" s="76">
        <f>'Marks Entry'!CL177</f>
        <v>0</v>
      </c>
      <c r="AC175" s="76">
        <f>'Marks Entry'!CM177</f>
        <v>0</v>
      </c>
      <c r="AD175" s="76">
        <f>'Marks Entry'!CN177</f>
        <v>0</v>
      </c>
      <c r="AE175" s="76">
        <f>'Marks Entry'!CO177</f>
        <v>0</v>
      </c>
      <c r="AF175" s="76">
        <f>'Marks Entry'!CP177</f>
        <v>0</v>
      </c>
      <c r="AG175" s="76">
        <f>'Marks Entry'!CQ177</f>
        <v>0</v>
      </c>
      <c r="AH175" s="76">
        <f>'Marks Entry'!CR177</f>
        <v>0</v>
      </c>
      <c r="AI175" s="76">
        <f>'Marks Entry'!CS177</f>
        <v>0</v>
      </c>
      <c r="AJ175" s="76">
        <f>'Marks Entry'!CT177</f>
        <v>0</v>
      </c>
      <c r="AK175" s="76">
        <f>'Marks Entry'!CU177</f>
        <v>0</v>
      </c>
      <c r="AL175" s="78">
        <f>'Marks Entry'!CV177</f>
        <v>0</v>
      </c>
      <c r="AM175" s="77">
        <f>'Marks Entry'!CW177</f>
        <v>0</v>
      </c>
      <c r="AN175" s="76">
        <f>'Marks Entry'!CX177</f>
        <v>0</v>
      </c>
      <c r="AO175" s="76">
        <f>'Marks Entry'!CY177</f>
        <v>0</v>
      </c>
      <c r="AP175" s="76">
        <f>'Marks Entry'!CZ177</f>
        <v>0</v>
      </c>
      <c r="AQ175" s="76">
        <f>'Marks Entry'!DA177</f>
        <v>0</v>
      </c>
      <c r="AR175" s="76">
        <f>'Marks Entry'!DB177</f>
        <v>0</v>
      </c>
      <c r="AS175" s="76">
        <f>'Marks Entry'!DC177</f>
        <v>0</v>
      </c>
      <c r="AT175" s="76">
        <f>'Marks Entry'!DD177</f>
        <v>0</v>
      </c>
      <c r="AU175" s="76">
        <f>'Marks Entry'!DE177</f>
        <v>0</v>
      </c>
      <c r="AV175" s="76">
        <f>'Marks Entry'!DF177</f>
        <v>0</v>
      </c>
      <c r="AW175" s="76">
        <f>'Marks Entry'!DG177</f>
        <v>0</v>
      </c>
      <c r="AX175" s="78">
        <f>'Marks Entry'!DH177</f>
        <v>0</v>
      </c>
      <c r="AY175" s="77">
        <f>'Marks Entry'!DI177</f>
        <v>0</v>
      </c>
      <c r="AZ175" s="76">
        <f>'Marks Entry'!DJ177</f>
        <v>0</v>
      </c>
      <c r="BA175" s="76">
        <f>'Marks Entry'!DK177</f>
        <v>0</v>
      </c>
      <c r="BB175" s="76">
        <f>'Marks Entry'!DL177</f>
        <v>0</v>
      </c>
      <c r="BC175" s="76">
        <f>'Marks Entry'!DM177</f>
        <v>0</v>
      </c>
      <c r="BD175" s="76">
        <f>'Marks Entry'!DN177</f>
        <v>0</v>
      </c>
      <c r="BE175" s="76">
        <f>'Marks Entry'!DO177</f>
        <v>0</v>
      </c>
      <c r="BF175" s="76">
        <f>'Marks Entry'!DP177</f>
        <v>0</v>
      </c>
      <c r="BG175" s="76">
        <f>'Marks Entry'!DQ177</f>
        <v>0</v>
      </c>
      <c r="BH175" s="76">
        <f>'Marks Entry'!DR177</f>
        <v>0</v>
      </c>
      <c r="BI175" s="76">
        <f>'Marks Entry'!DS177</f>
        <v>0</v>
      </c>
      <c r="BJ175" s="78">
        <f>'Marks Entry'!DT177</f>
        <v>0</v>
      </c>
      <c r="BK175" s="77">
        <f>'Marks Entry'!DU177</f>
        <v>0</v>
      </c>
      <c r="BL175" s="76">
        <f>'Marks Entry'!DV177</f>
        <v>0</v>
      </c>
      <c r="BM175" s="76">
        <f>'Marks Entry'!DW177</f>
        <v>0</v>
      </c>
      <c r="BN175" s="76">
        <f>'Marks Entry'!DX177</f>
        <v>0</v>
      </c>
      <c r="BO175" s="76">
        <f>'Marks Entry'!DY177</f>
        <v>0</v>
      </c>
      <c r="BP175" s="76">
        <f>'Marks Entry'!DZ177</f>
        <v>0</v>
      </c>
      <c r="BQ175" s="76">
        <f>'Marks Entry'!EA177</f>
        <v>0</v>
      </c>
      <c r="BR175" s="76">
        <f>'Marks Entry'!EB177</f>
        <v>0</v>
      </c>
      <c r="BS175" s="76">
        <f>'Marks Entry'!EC177</f>
        <v>0</v>
      </c>
      <c r="BT175" s="76">
        <f>'Marks Entry'!ED177</f>
        <v>0</v>
      </c>
      <c r="BU175" s="76">
        <f>'Marks Entry'!EE177</f>
        <v>0</v>
      </c>
      <c r="BV175" s="78">
        <f>'Marks Entry'!EF177</f>
        <v>0</v>
      </c>
      <c r="BW175" s="77">
        <f>IF($BW$2="","",'Marks Entry'!EG177)</f>
        <v>0</v>
      </c>
      <c r="BX175" s="76">
        <f>IF($BW$2="","",'Marks Entry'!EH177)</f>
        <v>0</v>
      </c>
      <c r="BY175" s="76">
        <f>IF($BW$2="","",'Marks Entry'!EI177)</f>
        <v>0</v>
      </c>
      <c r="BZ175" s="76">
        <f>IF($BW$2="","",'Marks Entry'!EJ177)</f>
        <v>0</v>
      </c>
      <c r="CA175" s="76">
        <f>IF($BW$2="","",'Marks Entry'!EK177)</f>
        <v>0</v>
      </c>
      <c r="CB175" s="76">
        <f>IF($BW$2="","",'Marks Entry'!EL177)</f>
        <v>0</v>
      </c>
      <c r="CC175" s="76">
        <f>IF($BW$2="","",'Marks Entry'!EM177)</f>
        <v>0</v>
      </c>
      <c r="CD175" s="76">
        <f>IF($BW$2="","",'Marks Entry'!EN177)</f>
        <v>0</v>
      </c>
      <c r="CE175" s="76">
        <f>IF($BW$2="","",'Marks Entry'!EO177)</f>
        <v>0</v>
      </c>
      <c r="CF175" s="76">
        <f>IF($BW$2="","",'Marks Entry'!EP177)</f>
        <v>0</v>
      </c>
      <c r="CG175" s="76">
        <f>IF($BW$2="","",'Marks Entry'!EQ177)</f>
        <v>0</v>
      </c>
      <c r="CH175" s="78">
        <f>IF($BW$2="","",'Marks Entry'!ER177)</f>
        <v>0</v>
      </c>
      <c r="CI175" s="77" t="str">
        <f>IF($CI$2="","",'Marks Entry'!ES177)</f>
        <v/>
      </c>
      <c r="CJ175" s="76" t="str">
        <f>IF($CI$2="","",'Marks Entry'!ET177)</f>
        <v/>
      </c>
      <c r="CK175" s="76" t="str">
        <f>IF($CI$2="","",'Marks Entry'!EU177)</f>
        <v/>
      </c>
      <c r="CL175" s="76" t="str">
        <f>IF($CI$2="","",'Marks Entry'!EV177)</f>
        <v/>
      </c>
      <c r="CM175" s="76" t="str">
        <f>IF($CI$2="","",'Marks Entry'!EW177)</f>
        <v/>
      </c>
      <c r="CN175" s="76" t="str">
        <f>IF($CI$2="","",'Marks Entry'!EX177)</f>
        <v/>
      </c>
      <c r="CO175" s="76" t="str">
        <f>IF($CI$2="","",'Marks Entry'!EY177)</f>
        <v/>
      </c>
      <c r="CP175" s="76" t="str">
        <f>IF($CI$2="","",'Marks Entry'!EZ177)</f>
        <v/>
      </c>
      <c r="CQ175" s="76" t="str">
        <f>IF($CI$2="","",'Marks Entry'!FA177)</f>
        <v/>
      </c>
      <c r="CR175" s="76" t="str">
        <f>IF($CI$2="","",'Marks Entry'!FB177)</f>
        <v/>
      </c>
      <c r="CS175" s="76" t="str">
        <f>IF($CI$2="","",'Marks Entry'!FC177)</f>
        <v/>
      </c>
      <c r="CT175" s="78" t="str">
        <f>IF($CI$2="","",'Marks Entry'!FD177)</f>
        <v/>
      </c>
      <c r="CU175" s="368">
        <f>'Marks Entry'!BU177</f>
        <v>0</v>
      </c>
      <c r="CV175" s="369">
        <f>'Marks Entry'!BV177</f>
        <v>0</v>
      </c>
      <c r="CW175" s="369">
        <f t="shared" si="72"/>
        <v>0</v>
      </c>
      <c r="CX175" s="102" t="str">
        <f t="shared" si="73"/>
        <v>D</v>
      </c>
      <c r="CY175" s="101">
        <f>'Marks Entry'!BW177</f>
        <v>0</v>
      </c>
      <c r="CZ175" s="102" t="str">
        <f t="shared" si="74"/>
        <v>D</v>
      </c>
      <c r="DA175" s="715"/>
      <c r="DB175" s="47">
        <f t="shared" si="75"/>
        <v>0</v>
      </c>
      <c r="DC175" s="51">
        <f t="shared" si="76"/>
        <v>0</v>
      </c>
      <c r="DD175" s="51">
        <f t="shared" si="77"/>
        <v>0</v>
      </c>
      <c r="DE175" s="52">
        <f t="shared" si="78"/>
        <v>0</v>
      </c>
      <c r="DF175" s="304">
        <f t="shared" si="79"/>
        <v>0</v>
      </c>
      <c r="DG175" s="302">
        <f t="shared" si="80"/>
        <v>0</v>
      </c>
      <c r="DH175" s="302">
        <f t="shared" si="81"/>
        <v>0</v>
      </c>
      <c r="DI175" s="303">
        <f t="shared" si="82"/>
        <v>0</v>
      </c>
      <c r="DJ175" s="47">
        <f t="shared" si="83"/>
        <v>0</v>
      </c>
      <c r="DK175" s="51">
        <f t="shared" si="84"/>
        <v>0</v>
      </c>
      <c r="DL175" s="51">
        <f t="shared" si="85"/>
        <v>0</v>
      </c>
      <c r="DM175" s="52">
        <f t="shared" si="86"/>
        <v>0</v>
      </c>
      <c r="DN175" s="304">
        <f t="shared" si="87"/>
        <v>0</v>
      </c>
      <c r="DO175" s="302">
        <f t="shared" si="88"/>
        <v>0</v>
      </c>
      <c r="DP175" s="302">
        <f t="shared" si="89"/>
        <v>0</v>
      </c>
      <c r="DQ175" s="303">
        <f t="shared" si="90"/>
        <v>0</v>
      </c>
      <c r="DR175" s="47">
        <f t="shared" si="91"/>
        <v>0</v>
      </c>
      <c r="DS175" s="51">
        <f t="shared" si="92"/>
        <v>0</v>
      </c>
      <c r="DT175" s="51">
        <f t="shared" si="93"/>
        <v>0</v>
      </c>
      <c r="DU175" s="354">
        <f t="shared" si="94"/>
        <v>0</v>
      </c>
      <c r="DV175" s="304">
        <f t="shared" si="95"/>
        <v>0</v>
      </c>
      <c r="DW175" s="302">
        <f t="shared" si="96"/>
        <v>0</v>
      </c>
      <c r="DX175" s="302">
        <f t="shared" si="97"/>
        <v>0</v>
      </c>
      <c r="DY175" s="303">
        <f t="shared" si="98"/>
        <v>0</v>
      </c>
      <c r="DZ175" s="47" t="str">
        <f t="shared" si="99"/>
        <v/>
      </c>
      <c r="EA175" s="51" t="str">
        <f t="shared" si="100"/>
        <v/>
      </c>
      <c r="EB175" s="51" t="str">
        <f t="shared" si="101"/>
        <v/>
      </c>
      <c r="EC175" s="52" t="str">
        <f t="shared" si="102"/>
        <v/>
      </c>
      <c r="ED175" s="304">
        <f t="shared" si="103"/>
        <v>0</v>
      </c>
      <c r="EE175" s="306" t="str">
        <f t="shared" si="104"/>
        <v>D</v>
      </c>
      <c r="EF175" s="47">
        <f t="shared" si="105"/>
        <v>0</v>
      </c>
      <c r="EG175" s="48" t="str">
        <f t="shared" si="106"/>
        <v>D</v>
      </c>
      <c r="EH175" s="653"/>
    </row>
    <row r="176" spans="1:138" s="20" customFormat="1" ht="17.25" customHeight="1">
      <c r="A176" s="712"/>
      <c r="B176" s="90">
        <f t="shared" si="107"/>
        <v>0</v>
      </c>
      <c r="C176" s="19">
        <f>'Marks Entry'!D178</f>
        <v>0</v>
      </c>
      <c r="D176" s="19">
        <f>'Marks Entry'!E178</f>
        <v>0</v>
      </c>
      <c r="E176" s="106" t="str">
        <f>'Marks Entry'!F178</f>
        <v/>
      </c>
      <c r="F176" s="19">
        <f>'Marks Entry'!G178</f>
        <v>0</v>
      </c>
      <c r="G176" s="19">
        <f>'Marks Entry'!H178</f>
        <v>0</v>
      </c>
      <c r="H176" s="19">
        <f>'Marks Entry'!I178</f>
        <v>0</v>
      </c>
      <c r="I176" s="19">
        <f>'Marks Entry'!J178</f>
        <v>0</v>
      </c>
      <c r="J176" s="748">
        <f>'Marks Entry'!K178</f>
        <v>0</v>
      </c>
      <c r="K176" s="92" t="str">
        <f>'Marks Entry'!L178</f>
        <v/>
      </c>
      <c r="L176" s="93">
        <f>'Marks Entry'!M178</f>
        <v>0</v>
      </c>
      <c r="M176" s="94" t="str">
        <f>'Marks Entry'!N178</f>
        <v/>
      </c>
      <c r="N176" s="98">
        <f>'Marks Entry'!O178</f>
        <v>0</v>
      </c>
      <c r="O176" s="77">
        <f>'Marks Entry'!BY178</f>
        <v>0</v>
      </c>
      <c r="P176" s="76">
        <f>'Marks Entry'!BZ178</f>
        <v>0</v>
      </c>
      <c r="Q176" s="76">
        <f>'Marks Entry'!CA178</f>
        <v>0</v>
      </c>
      <c r="R176" s="76">
        <f>'Marks Entry'!CB178</f>
        <v>0</v>
      </c>
      <c r="S176" s="76">
        <f>'Marks Entry'!CC178</f>
        <v>0</v>
      </c>
      <c r="T176" s="76">
        <f>'Marks Entry'!CD178</f>
        <v>0</v>
      </c>
      <c r="U176" s="76">
        <f>'Marks Entry'!CE178</f>
        <v>0</v>
      </c>
      <c r="V176" s="76">
        <f>'Marks Entry'!CF178</f>
        <v>0</v>
      </c>
      <c r="W176" s="76">
        <f>'Marks Entry'!CG178</f>
        <v>0</v>
      </c>
      <c r="X176" s="76">
        <f>'Marks Entry'!CH178</f>
        <v>0</v>
      </c>
      <c r="Y176" s="76">
        <f>'Marks Entry'!CI178</f>
        <v>0</v>
      </c>
      <c r="Z176" s="78">
        <f>'Marks Entry'!CJ178</f>
        <v>0</v>
      </c>
      <c r="AA176" s="77">
        <f>'Marks Entry'!CK178</f>
        <v>0</v>
      </c>
      <c r="AB176" s="76">
        <f>'Marks Entry'!CL178</f>
        <v>0</v>
      </c>
      <c r="AC176" s="76">
        <f>'Marks Entry'!CM178</f>
        <v>0</v>
      </c>
      <c r="AD176" s="76">
        <f>'Marks Entry'!CN178</f>
        <v>0</v>
      </c>
      <c r="AE176" s="76">
        <f>'Marks Entry'!CO178</f>
        <v>0</v>
      </c>
      <c r="AF176" s="76">
        <f>'Marks Entry'!CP178</f>
        <v>0</v>
      </c>
      <c r="AG176" s="76">
        <f>'Marks Entry'!CQ178</f>
        <v>0</v>
      </c>
      <c r="AH176" s="76">
        <f>'Marks Entry'!CR178</f>
        <v>0</v>
      </c>
      <c r="AI176" s="76">
        <f>'Marks Entry'!CS178</f>
        <v>0</v>
      </c>
      <c r="AJ176" s="76">
        <f>'Marks Entry'!CT178</f>
        <v>0</v>
      </c>
      <c r="AK176" s="76">
        <f>'Marks Entry'!CU178</f>
        <v>0</v>
      </c>
      <c r="AL176" s="78">
        <f>'Marks Entry'!CV178</f>
        <v>0</v>
      </c>
      <c r="AM176" s="77">
        <f>'Marks Entry'!CW178</f>
        <v>0</v>
      </c>
      <c r="AN176" s="76">
        <f>'Marks Entry'!CX178</f>
        <v>0</v>
      </c>
      <c r="AO176" s="76">
        <f>'Marks Entry'!CY178</f>
        <v>0</v>
      </c>
      <c r="AP176" s="76">
        <f>'Marks Entry'!CZ178</f>
        <v>0</v>
      </c>
      <c r="AQ176" s="76">
        <f>'Marks Entry'!DA178</f>
        <v>0</v>
      </c>
      <c r="AR176" s="76">
        <f>'Marks Entry'!DB178</f>
        <v>0</v>
      </c>
      <c r="AS176" s="76">
        <f>'Marks Entry'!DC178</f>
        <v>0</v>
      </c>
      <c r="AT176" s="76">
        <f>'Marks Entry'!DD178</f>
        <v>0</v>
      </c>
      <c r="AU176" s="76">
        <f>'Marks Entry'!DE178</f>
        <v>0</v>
      </c>
      <c r="AV176" s="76">
        <f>'Marks Entry'!DF178</f>
        <v>0</v>
      </c>
      <c r="AW176" s="76">
        <f>'Marks Entry'!DG178</f>
        <v>0</v>
      </c>
      <c r="AX176" s="78">
        <f>'Marks Entry'!DH178</f>
        <v>0</v>
      </c>
      <c r="AY176" s="77">
        <f>'Marks Entry'!DI178</f>
        <v>0</v>
      </c>
      <c r="AZ176" s="76">
        <f>'Marks Entry'!DJ178</f>
        <v>0</v>
      </c>
      <c r="BA176" s="76">
        <f>'Marks Entry'!DK178</f>
        <v>0</v>
      </c>
      <c r="BB176" s="76">
        <f>'Marks Entry'!DL178</f>
        <v>0</v>
      </c>
      <c r="BC176" s="76">
        <f>'Marks Entry'!DM178</f>
        <v>0</v>
      </c>
      <c r="BD176" s="76">
        <f>'Marks Entry'!DN178</f>
        <v>0</v>
      </c>
      <c r="BE176" s="76">
        <f>'Marks Entry'!DO178</f>
        <v>0</v>
      </c>
      <c r="BF176" s="76">
        <f>'Marks Entry'!DP178</f>
        <v>0</v>
      </c>
      <c r="BG176" s="76">
        <f>'Marks Entry'!DQ178</f>
        <v>0</v>
      </c>
      <c r="BH176" s="76">
        <f>'Marks Entry'!DR178</f>
        <v>0</v>
      </c>
      <c r="BI176" s="76">
        <f>'Marks Entry'!DS178</f>
        <v>0</v>
      </c>
      <c r="BJ176" s="78">
        <f>'Marks Entry'!DT178</f>
        <v>0</v>
      </c>
      <c r="BK176" s="77">
        <f>'Marks Entry'!DU178</f>
        <v>0</v>
      </c>
      <c r="BL176" s="76">
        <f>'Marks Entry'!DV178</f>
        <v>0</v>
      </c>
      <c r="BM176" s="76">
        <f>'Marks Entry'!DW178</f>
        <v>0</v>
      </c>
      <c r="BN176" s="76">
        <f>'Marks Entry'!DX178</f>
        <v>0</v>
      </c>
      <c r="BO176" s="76">
        <f>'Marks Entry'!DY178</f>
        <v>0</v>
      </c>
      <c r="BP176" s="76">
        <f>'Marks Entry'!DZ178</f>
        <v>0</v>
      </c>
      <c r="BQ176" s="76">
        <f>'Marks Entry'!EA178</f>
        <v>0</v>
      </c>
      <c r="BR176" s="76">
        <f>'Marks Entry'!EB178</f>
        <v>0</v>
      </c>
      <c r="BS176" s="76">
        <f>'Marks Entry'!EC178</f>
        <v>0</v>
      </c>
      <c r="BT176" s="76">
        <f>'Marks Entry'!ED178</f>
        <v>0</v>
      </c>
      <c r="BU176" s="76">
        <f>'Marks Entry'!EE178</f>
        <v>0</v>
      </c>
      <c r="BV176" s="78">
        <f>'Marks Entry'!EF178</f>
        <v>0</v>
      </c>
      <c r="BW176" s="77">
        <f>IF($BW$2="","",'Marks Entry'!EG178)</f>
        <v>0</v>
      </c>
      <c r="BX176" s="76">
        <f>IF($BW$2="","",'Marks Entry'!EH178)</f>
        <v>0</v>
      </c>
      <c r="BY176" s="76">
        <f>IF($BW$2="","",'Marks Entry'!EI178)</f>
        <v>0</v>
      </c>
      <c r="BZ176" s="76">
        <f>IF($BW$2="","",'Marks Entry'!EJ178)</f>
        <v>0</v>
      </c>
      <c r="CA176" s="76">
        <f>IF($BW$2="","",'Marks Entry'!EK178)</f>
        <v>0</v>
      </c>
      <c r="CB176" s="76">
        <f>IF($BW$2="","",'Marks Entry'!EL178)</f>
        <v>0</v>
      </c>
      <c r="CC176" s="76">
        <f>IF($BW$2="","",'Marks Entry'!EM178)</f>
        <v>0</v>
      </c>
      <c r="CD176" s="76">
        <f>IF($BW$2="","",'Marks Entry'!EN178)</f>
        <v>0</v>
      </c>
      <c r="CE176" s="76">
        <f>IF($BW$2="","",'Marks Entry'!EO178)</f>
        <v>0</v>
      </c>
      <c r="CF176" s="76">
        <f>IF($BW$2="","",'Marks Entry'!EP178)</f>
        <v>0</v>
      </c>
      <c r="CG176" s="76">
        <f>IF($BW$2="","",'Marks Entry'!EQ178)</f>
        <v>0</v>
      </c>
      <c r="CH176" s="78">
        <f>IF($BW$2="","",'Marks Entry'!ER178)</f>
        <v>0</v>
      </c>
      <c r="CI176" s="77" t="str">
        <f>IF($CI$2="","",'Marks Entry'!ES178)</f>
        <v/>
      </c>
      <c r="CJ176" s="76" t="str">
        <f>IF($CI$2="","",'Marks Entry'!ET178)</f>
        <v/>
      </c>
      <c r="CK176" s="76" t="str">
        <f>IF($CI$2="","",'Marks Entry'!EU178)</f>
        <v/>
      </c>
      <c r="CL176" s="76" t="str">
        <f>IF($CI$2="","",'Marks Entry'!EV178)</f>
        <v/>
      </c>
      <c r="CM176" s="76" t="str">
        <f>IF($CI$2="","",'Marks Entry'!EW178)</f>
        <v/>
      </c>
      <c r="CN176" s="76" t="str">
        <f>IF($CI$2="","",'Marks Entry'!EX178)</f>
        <v/>
      </c>
      <c r="CO176" s="76" t="str">
        <f>IF($CI$2="","",'Marks Entry'!EY178)</f>
        <v/>
      </c>
      <c r="CP176" s="76" t="str">
        <f>IF($CI$2="","",'Marks Entry'!EZ178)</f>
        <v/>
      </c>
      <c r="CQ176" s="76" t="str">
        <f>IF($CI$2="","",'Marks Entry'!FA178)</f>
        <v/>
      </c>
      <c r="CR176" s="76" t="str">
        <f>IF($CI$2="","",'Marks Entry'!FB178)</f>
        <v/>
      </c>
      <c r="CS176" s="76" t="str">
        <f>IF($CI$2="","",'Marks Entry'!FC178)</f>
        <v/>
      </c>
      <c r="CT176" s="78" t="str">
        <f>IF($CI$2="","",'Marks Entry'!FD178)</f>
        <v/>
      </c>
      <c r="CU176" s="368">
        <f>'Marks Entry'!BU178</f>
        <v>0</v>
      </c>
      <c r="CV176" s="369">
        <f>'Marks Entry'!BV178</f>
        <v>0</v>
      </c>
      <c r="CW176" s="369">
        <f t="shared" si="72"/>
        <v>0</v>
      </c>
      <c r="CX176" s="102" t="str">
        <f t="shared" si="73"/>
        <v>D</v>
      </c>
      <c r="CY176" s="101">
        <f>'Marks Entry'!BW178</f>
        <v>0</v>
      </c>
      <c r="CZ176" s="102" t="str">
        <f t="shared" si="74"/>
        <v>D</v>
      </c>
      <c r="DA176" s="715"/>
      <c r="DB176" s="47">
        <f t="shared" si="75"/>
        <v>0</v>
      </c>
      <c r="DC176" s="51">
        <f t="shared" si="76"/>
        <v>0</v>
      </c>
      <c r="DD176" s="51">
        <f t="shared" si="77"/>
        <v>0</v>
      </c>
      <c r="DE176" s="52">
        <f t="shared" si="78"/>
        <v>0</v>
      </c>
      <c r="DF176" s="304">
        <f t="shared" si="79"/>
        <v>0</v>
      </c>
      <c r="DG176" s="302">
        <f t="shared" si="80"/>
        <v>0</v>
      </c>
      <c r="DH176" s="302">
        <f t="shared" si="81"/>
        <v>0</v>
      </c>
      <c r="DI176" s="303">
        <f t="shared" si="82"/>
        <v>0</v>
      </c>
      <c r="DJ176" s="47">
        <f t="shared" si="83"/>
        <v>0</v>
      </c>
      <c r="DK176" s="51">
        <f t="shared" si="84"/>
        <v>0</v>
      </c>
      <c r="DL176" s="51">
        <f t="shared" si="85"/>
        <v>0</v>
      </c>
      <c r="DM176" s="52">
        <f t="shared" si="86"/>
        <v>0</v>
      </c>
      <c r="DN176" s="304">
        <f t="shared" si="87"/>
        <v>0</v>
      </c>
      <c r="DO176" s="302">
        <f t="shared" si="88"/>
        <v>0</v>
      </c>
      <c r="DP176" s="302">
        <f t="shared" si="89"/>
        <v>0</v>
      </c>
      <c r="DQ176" s="303">
        <f t="shared" si="90"/>
        <v>0</v>
      </c>
      <c r="DR176" s="47">
        <f t="shared" si="91"/>
        <v>0</v>
      </c>
      <c r="DS176" s="51">
        <f t="shared" si="92"/>
        <v>0</v>
      </c>
      <c r="DT176" s="51">
        <f t="shared" si="93"/>
        <v>0</v>
      </c>
      <c r="DU176" s="354">
        <f t="shared" si="94"/>
        <v>0</v>
      </c>
      <c r="DV176" s="304">
        <f t="shared" si="95"/>
        <v>0</v>
      </c>
      <c r="DW176" s="302">
        <f t="shared" si="96"/>
        <v>0</v>
      </c>
      <c r="DX176" s="302">
        <f t="shared" si="97"/>
        <v>0</v>
      </c>
      <c r="DY176" s="303">
        <f t="shared" si="98"/>
        <v>0</v>
      </c>
      <c r="DZ176" s="47" t="str">
        <f t="shared" si="99"/>
        <v/>
      </c>
      <c r="EA176" s="51" t="str">
        <f t="shared" si="100"/>
        <v/>
      </c>
      <c r="EB176" s="51" t="str">
        <f t="shared" si="101"/>
        <v/>
      </c>
      <c r="EC176" s="52" t="str">
        <f t="shared" si="102"/>
        <v/>
      </c>
      <c r="ED176" s="304">
        <f t="shared" si="103"/>
        <v>0</v>
      </c>
      <c r="EE176" s="306" t="str">
        <f t="shared" si="104"/>
        <v>D</v>
      </c>
      <c r="EF176" s="47">
        <f t="shared" si="105"/>
        <v>0</v>
      </c>
      <c r="EG176" s="48" t="str">
        <f t="shared" si="106"/>
        <v>D</v>
      </c>
      <c r="EH176" s="653"/>
    </row>
    <row r="177" spans="1:138" s="20" customFormat="1" ht="17.25" customHeight="1">
      <c r="A177" s="712"/>
      <c r="B177" s="90">
        <f t="shared" si="107"/>
        <v>0</v>
      </c>
      <c r="C177" s="19">
        <f>'Marks Entry'!D179</f>
        <v>0</v>
      </c>
      <c r="D177" s="19">
        <f>'Marks Entry'!E179</f>
        <v>0</v>
      </c>
      <c r="E177" s="106" t="str">
        <f>'Marks Entry'!F179</f>
        <v/>
      </c>
      <c r="F177" s="19">
        <f>'Marks Entry'!G179</f>
        <v>0</v>
      </c>
      <c r="G177" s="19">
        <f>'Marks Entry'!H179</f>
        <v>0</v>
      </c>
      <c r="H177" s="19">
        <f>'Marks Entry'!I179</f>
        <v>0</v>
      </c>
      <c r="I177" s="19">
        <f>'Marks Entry'!J179</f>
        <v>0</v>
      </c>
      <c r="J177" s="748">
        <f>'Marks Entry'!K179</f>
        <v>0</v>
      </c>
      <c r="K177" s="92" t="str">
        <f>'Marks Entry'!L179</f>
        <v/>
      </c>
      <c r="L177" s="93">
        <f>'Marks Entry'!M179</f>
        <v>0</v>
      </c>
      <c r="M177" s="94" t="str">
        <f>'Marks Entry'!N179</f>
        <v/>
      </c>
      <c r="N177" s="98">
        <f>'Marks Entry'!O179</f>
        <v>0</v>
      </c>
      <c r="O177" s="77">
        <f>'Marks Entry'!BY179</f>
        <v>0</v>
      </c>
      <c r="P177" s="76">
        <f>'Marks Entry'!BZ179</f>
        <v>0</v>
      </c>
      <c r="Q177" s="76">
        <f>'Marks Entry'!CA179</f>
        <v>0</v>
      </c>
      <c r="R177" s="76">
        <f>'Marks Entry'!CB179</f>
        <v>0</v>
      </c>
      <c r="S177" s="76">
        <f>'Marks Entry'!CC179</f>
        <v>0</v>
      </c>
      <c r="T177" s="76">
        <f>'Marks Entry'!CD179</f>
        <v>0</v>
      </c>
      <c r="U177" s="76">
        <f>'Marks Entry'!CE179</f>
        <v>0</v>
      </c>
      <c r="V177" s="76">
        <f>'Marks Entry'!CF179</f>
        <v>0</v>
      </c>
      <c r="W177" s="76">
        <f>'Marks Entry'!CG179</f>
        <v>0</v>
      </c>
      <c r="X177" s="76">
        <f>'Marks Entry'!CH179</f>
        <v>0</v>
      </c>
      <c r="Y177" s="76">
        <f>'Marks Entry'!CI179</f>
        <v>0</v>
      </c>
      <c r="Z177" s="78">
        <f>'Marks Entry'!CJ179</f>
        <v>0</v>
      </c>
      <c r="AA177" s="77">
        <f>'Marks Entry'!CK179</f>
        <v>0</v>
      </c>
      <c r="AB177" s="76">
        <f>'Marks Entry'!CL179</f>
        <v>0</v>
      </c>
      <c r="AC177" s="76">
        <f>'Marks Entry'!CM179</f>
        <v>0</v>
      </c>
      <c r="AD177" s="76">
        <f>'Marks Entry'!CN179</f>
        <v>0</v>
      </c>
      <c r="AE177" s="76">
        <f>'Marks Entry'!CO179</f>
        <v>0</v>
      </c>
      <c r="AF177" s="76">
        <f>'Marks Entry'!CP179</f>
        <v>0</v>
      </c>
      <c r="AG177" s="76">
        <f>'Marks Entry'!CQ179</f>
        <v>0</v>
      </c>
      <c r="AH177" s="76">
        <f>'Marks Entry'!CR179</f>
        <v>0</v>
      </c>
      <c r="AI177" s="76">
        <f>'Marks Entry'!CS179</f>
        <v>0</v>
      </c>
      <c r="AJ177" s="76">
        <f>'Marks Entry'!CT179</f>
        <v>0</v>
      </c>
      <c r="AK177" s="76">
        <f>'Marks Entry'!CU179</f>
        <v>0</v>
      </c>
      <c r="AL177" s="78">
        <f>'Marks Entry'!CV179</f>
        <v>0</v>
      </c>
      <c r="AM177" s="77">
        <f>'Marks Entry'!CW179</f>
        <v>0</v>
      </c>
      <c r="AN177" s="76">
        <f>'Marks Entry'!CX179</f>
        <v>0</v>
      </c>
      <c r="AO177" s="76">
        <f>'Marks Entry'!CY179</f>
        <v>0</v>
      </c>
      <c r="AP177" s="76">
        <f>'Marks Entry'!CZ179</f>
        <v>0</v>
      </c>
      <c r="AQ177" s="76">
        <f>'Marks Entry'!DA179</f>
        <v>0</v>
      </c>
      <c r="AR177" s="76">
        <f>'Marks Entry'!DB179</f>
        <v>0</v>
      </c>
      <c r="AS177" s="76">
        <f>'Marks Entry'!DC179</f>
        <v>0</v>
      </c>
      <c r="AT177" s="76">
        <f>'Marks Entry'!DD179</f>
        <v>0</v>
      </c>
      <c r="AU177" s="76">
        <f>'Marks Entry'!DE179</f>
        <v>0</v>
      </c>
      <c r="AV177" s="76">
        <f>'Marks Entry'!DF179</f>
        <v>0</v>
      </c>
      <c r="AW177" s="76">
        <f>'Marks Entry'!DG179</f>
        <v>0</v>
      </c>
      <c r="AX177" s="78">
        <f>'Marks Entry'!DH179</f>
        <v>0</v>
      </c>
      <c r="AY177" s="77">
        <f>'Marks Entry'!DI179</f>
        <v>0</v>
      </c>
      <c r="AZ177" s="76">
        <f>'Marks Entry'!DJ179</f>
        <v>0</v>
      </c>
      <c r="BA177" s="76">
        <f>'Marks Entry'!DK179</f>
        <v>0</v>
      </c>
      <c r="BB177" s="76">
        <f>'Marks Entry'!DL179</f>
        <v>0</v>
      </c>
      <c r="BC177" s="76">
        <f>'Marks Entry'!DM179</f>
        <v>0</v>
      </c>
      <c r="BD177" s="76">
        <f>'Marks Entry'!DN179</f>
        <v>0</v>
      </c>
      <c r="BE177" s="76">
        <f>'Marks Entry'!DO179</f>
        <v>0</v>
      </c>
      <c r="BF177" s="76">
        <f>'Marks Entry'!DP179</f>
        <v>0</v>
      </c>
      <c r="BG177" s="76">
        <f>'Marks Entry'!DQ179</f>
        <v>0</v>
      </c>
      <c r="BH177" s="76">
        <f>'Marks Entry'!DR179</f>
        <v>0</v>
      </c>
      <c r="BI177" s="76">
        <f>'Marks Entry'!DS179</f>
        <v>0</v>
      </c>
      <c r="BJ177" s="78">
        <f>'Marks Entry'!DT179</f>
        <v>0</v>
      </c>
      <c r="BK177" s="77">
        <f>'Marks Entry'!DU179</f>
        <v>0</v>
      </c>
      <c r="BL177" s="76">
        <f>'Marks Entry'!DV179</f>
        <v>0</v>
      </c>
      <c r="BM177" s="76">
        <f>'Marks Entry'!DW179</f>
        <v>0</v>
      </c>
      <c r="BN177" s="76">
        <f>'Marks Entry'!DX179</f>
        <v>0</v>
      </c>
      <c r="BO177" s="76">
        <f>'Marks Entry'!DY179</f>
        <v>0</v>
      </c>
      <c r="BP177" s="76">
        <f>'Marks Entry'!DZ179</f>
        <v>0</v>
      </c>
      <c r="BQ177" s="76">
        <f>'Marks Entry'!EA179</f>
        <v>0</v>
      </c>
      <c r="BR177" s="76">
        <f>'Marks Entry'!EB179</f>
        <v>0</v>
      </c>
      <c r="BS177" s="76">
        <f>'Marks Entry'!EC179</f>
        <v>0</v>
      </c>
      <c r="BT177" s="76">
        <f>'Marks Entry'!ED179</f>
        <v>0</v>
      </c>
      <c r="BU177" s="76">
        <f>'Marks Entry'!EE179</f>
        <v>0</v>
      </c>
      <c r="BV177" s="78">
        <f>'Marks Entry'!EF179</f>
        <v>0</v>
      </c>
      <c r="BW177" s="77">
        <f>IF($BW$2="","",'Marks Entry'!EG179)</f>
        <v>0</v>
      </c>
      <c r="BX177" s="76">
        <f>IF($BW$2="","",'Marks Entry'!EH179)</f>
        <v>0</v>
      </c>
      <c r="BY177" s="76">
        <f>IF($BW$2="","",'Marks Entry'!EI179)</f>
        <v>0</v>
      </c>
      <c r="BZ177" s="76">
        <f>IF($BW$2="","",'Marks Entry'!EJ179)</f>
        <v>0</v>
      </c>
      <c r="CA177" s="76">
        <f>IF($BW$2="","",'Marks Entry'!EK179)</f>
        <v>0</v>
      </c>
      <c r="CB177" s="76">
        <f>IF($BW$2="","",'Marks Entry'!EL179)</f>
        <v>0</v>
      </c>
      <c r="CC177" s="76">
        <f>IF($BW$2="","",'Marks Entry'!EM179)</f>
        <v>0</v>
      </c>
      <c r="CD177" s="76">
        <f>IF($BW$2="","",'Marks Entry'!EN179)</f>
        <v>0</v>
      </c>
      <c r="CE177" s="76">
        <f>IF($BW$2="","",'Marks Entry'!EO179)</f>
        <v>0</v>
      </c>
      <c r="CF177" s="76">
        <f>IF($BW$2="","",'Marks Entry'!EP179)</f>
        <v>0</v>
      </c>
      <c r="CG177" s="76">
        <f>IF($BW$2="","",'Marks Entry'!EQ179)</f>
        <v>0</v>
      </c>
      <c r="CH177" s="78">
        <f>IF($BW$2="","",'Marks Entry'!ER179)</f>
        <v>0</v>
      </c>
      <c r="CI177" s="77" t="str">
        <f>IF($CI$2="","",'Marks Entry'!ES179)</f>
        <v/>
      </c>
      <c r="CJ177" s="76" t="str">
        <f>IF($CI$2="","",'Marks Entry'!ET179)</f>
        <v/>
      </c>
      <c r="CK177" s="76" t="str">
        <f>IF($CI$2="","",'Marks Entry'!EU179)</f>
        <v/>
      </c>
      <c r="CL177" s="76" t="str">
        <f>IF($CI$2="","",'Marks Entry'!EV179)</f>
        <v/>
      </c>
      <c r="CM177" s="76" t="str">
        <f>IF($CI$2="","",'Marks Entry'!EW179)</f>
        <v/>
      </c>
      <c r="CN177" s="76" t="str">
        <f>IF($CI$2="","",'Marks Entry'!EX179)</f>
        <v/>
      </c>
      <c r="CO177" s="76" t="str">
        <f>IF($CI$2="","",'Marks Entry'!EY179)</f>
        <v/>
      </c>
      <c r="CP177" s="76" t="str">
        <f>IF($CI$2="","",'Marks Entry'!EZ179)</f>
        <v/>
      </c>
      <c r="CQ177" s="76" t="str">
        <f>IF($CI$2="","",'Marks Entry'!FA179)</f>
        <v/>
      </c>
      <c r="CR177" s="76" t="str">
        <f>IF($CI$2="","",'Marks Entry'!FB179)</f>
        <v/>
      </c>
      <c r="CS177" s="76" t="str">
        <f>IF($CI$2="","",'Marks Entry'!FC179)</f>
        <v/>
      </c>
      <c r="CT177" s="78" t="str">
        <f>IF($CI$2="","",'Marks Entry'!FD179)</f>
        <v/>
      </c>
      <c r="CU177" s="368">
        <f>'Marks Entry'!BU179</f>
        <v>0</v>
      </c>
      <c r="CV177" s="369">
        <f>'Marks Entry'!BV179</f>
        <v>0</v>
      </c>
      <c r="CW177" s="369">
        <f t="shared" si="72"/>
        <v>0</v>
      </c>
      <c r="CX177" s="102" t="str">
        <f t="shared" si="73"/>
        <v>D</v>
      </c>
      <c r="CY177" s="101">
        <f>'Marks Entry'!BW179</f>
        <v>0</v>
      </c>
      <c r="CZ177" s="102" t="str">
        <f t="shared" si="74"/>
        <v>D</v>
      </c>
      <c r="DA177" s="715"/>
      <c r="DB177" s="47">
        <f t="shared" si="75"/>
        <v>0</v>
      </c>
      <c r="DC177" s="51">
        <f t="shared" si="76"/>
        <v>0</v>
      </c>
      <c r="DD177" s="51">
        <f t="shared" si="77"/>
        <v>0</v>
      </c>
      <c r="DE177" s="52">
        <f t="shared" si="78"/>
        <v>0</v>
      </c>
      <c r="DF177" s="304">
        <f t="shared" si="79"/>
        <v>0</v>
      </c>
      <c r="DG177" s="302">
        <f t="shared" si="80"/>
        <v>0</v>
      </c>
      <c r="DH177" s="302">
        <f t="shared" si="81"/>
        <v>0</v>
      </c>
      <c r="DI177" s="303">
        <f t="shared" si="82"/>
        <v>0</v>
      </c>
      <c r="DJ177" s="47">
        <f t="shared" si="83"/>
        <v>0</v>
      </c>
      <c r="DK177" s="51">
        <f t="shared" si="84"/>
        <v>0</v>
      </c>
      <c r="DL177" s="51">
        <f t="shared" si="85"/>
        <v>0</v>
      </c>
      <c r="DM177" s="52">
        <f t="shared" si="86"/>
        <v>0</v>
      </c>
      <c r="DN177" s="304">
        <f t="shared" si="87"/>
        <v>0</v>
      </c>
      <c r="DO177" s="302">
        <f t="shared" si="88"/>
        <v>0</v>
      </c>
      <c r="DP177" s="302">
        <f t="shared" si="89"/>
        <v>0</v>
      </c>
      <c r="DQ177" s="303">
        <f t="shared" si="90"/>
        <v>0</v>
      </c>
      <c r="DR177" s="47">
        <f t="shared" si="91"/>
        <v>0</v>
      </c>
      <c r="DS177" s="51">
        <f t="shared" si="92"/>
        <v>0</v>
      </c>
      <c r="DT177" s="51">
        <f t="shared" si="93"/>
        <v>0</v>
      </c>
      <c r="DU177" s="354">
        <f t="shared" si="94"/>
        <v>0</v>
      </c>
      <c r="DV177" s="304">
        <f t="shared" si="95"/>
        <v>0</v>
      </c>
      <c r="DW177" s="302">
        <f t="shared" si="96"/>
        <v>0</v>
      </c>
      <c r="DX177" s="302">
        <f t="shared" si="97"/>
        <v>0</v>
      </c>
      <c r="DY177" s="303">
        <f t="shared" si="98"/>
        <v>0</v>
      </c>
      <c r="DZ177" s="47" t="str">
        <f t="shared" si="99"/>
        <v/>
      </c>
      <c r="EA177" s="51" t="str">
        <f t="shared" si="100"/>
        <v/>
      </c>
      <c r="EB177" s="51" t="str">
        <f t="shared" si="101"/>
        <v/>
      </c>
      <c r="EC177" s="52" t="str">
        <f t="shared" si="102"/>
        <v/>
      </c>
      <c r="ED177" s="304">
        <f t="shared" si="103"/>
        <v>0</v>
      </c>
      <c r="EE177" s="306" t="str">
        <f t="shared" si="104"/>
        <v>D</v>
      </c>
      <c r="EF177" s="47">
        <f t="shared" si="105"/>
        <v>0</v>
      </c>
      <c r="EG177" s="48" t="str">
        <f t="shared" si="106"/>
        <v>D</v>
      </c>
      <c r="EH177" s="653"/>
    </row>
    <row r="178" spans="1:138" s="20" customFormat="1" ht="17.25" customHeight="1">
      <c r="A178" s="712"/>
      <c r="B178" s="90">
        <f t="shared" si="107"/>
        <v>0</v>
      </c>
      <c r="C178" s="19">
        <f>'Marks Entry'!D180</f>
        <v>0</v>
      </c>
      <c r="D178" s="19">
        <f>'Marks Entry'!E180</f>
        <v>0</v>
      </c>
      <c r="E178" s="106" t="str">
        <f>'Marks Entry'!F180</f>
        <v/>
      </c>
      <c r="F178" s="19">
        <f>'Marks Entry'!G180</f>
        <v>0</v>
      </c>
      <c r="G178" s="19">
        <f>'Marks Entry'!H180</f>
        <v>0</v>
      </c>
      <c r="H178" s="19">
        <f>'Marks Entry'!I180</f>
        <v>0</v>
      </c>
      <c r="I178" s="19">
        <f>'Marks Entry'!J180</f>
        <v>0</v>
      </c>
      <c r="J178" s="748">
        <f>'Marks Entry'!K180</f>
        <v>0</v>
      </c>
      <c r="K178" s="92" t="str">
        <f>'Marks Entry'!L180</f>
        <v/>
      </c>
      <c r="L178" s="93">
        <f>'Marks Entry'!M180</f>
        <v>0</v>
      </c>
      <c r="M178" s="94" t="str">
        <f>'Marks Entry'!N180</f>
        <v/>
      </c>
      <c r="N178" s="98">
        <f>'Marks Entry'!O180</f>
        <v>0</v>
      </c>
      <c r="O178" s="77">
        <f>'Marks Entry'!BY180</f>
        <v>0</v>
      </c>
      <c r="P178" s="76">
        <f>'Marks Entry'!BZ180</f>
        <v>0</v>
      </c>
      <c r="Q178" s="76">
        <f>'Marks Entry'!CA180</f>
        <v>0</v>
      </c>
      <c r="R178" s="76">
        <f>'Marks Entry'!CB180</f>
        <v>0</v>
      </c>
      <c r="S178" s="76">
        <f>'Marks Entry'!CC180</f>
        <v>0</v>
      </c>
      <c r="T178" s="76">
        <f>'Marks Entry'!CD180</f>
        <v>0</v>
      </c>
      <c r="U178" s="76">
        <f>'Marks Entry'!CE180</f>
        <v>0</v>
      </c>
      <c r="V178" s="76">
        <f>'Marks Entry'!CF180</f>
        <v>0</v>
      </c>
      <c r="W178" s="76">
        <f>'Marks Entry'!CG180</f>
        <v>0</v>
      </c>
      <c r="X178" s="76">
        <f>'Marks Entry'!CH180</f>
        <v>0</v>
      </c>
      <c r="Y178" s="76">
        <f>'Marks Entry'!CI180</f>
        <v>0</v>
      </c>
      <c r="Z178" s="78">
        <f>'Marks Entry'!CJ180</f>
        <v>0</v>
      </c>
      <c r="AA178" s="77">
        <f>'Marks Entry'!CK180</f>
        <v>0</v>
      </c>
      <c r="AB178" s="76">
        <f>'Marks Entry'!CL180</f>
        <v>0</v>
      </c>
      <c r="AC178" s="76">
        <f>'Marks Entry'!CM180</f>
        <v>0</v>
      </c>
      <c r="AD178" s="76">
        <f>'Marks Entry'!CN180</f>
        <v>0</v>
      </c>
      <c r="AE178" s="76">
        <f>'Marks Entry'!CO180</f>
        <v>0</v>
      </c>
      <c r="AF178" s="76">
        <f>'Marks Entry'!CP180</f>
        <v>0</v>
      </c>
      <c r="AG178" s="76">
        <f>'Marks Entry'!CQ180</f>
        <v>0</v>
      </c>
      <c r="AH178" s="76">
        <f>'Marks Entry'!CR180</f>
        <v>0</v>
      </c>
      <c r="AI178" s="76">
        <f>'Marks Entry'!CS180</f>
        <v>0</v>
      </c>
      <c r="AJ178" s="76">
        <f>'Marks Entry'!CT180</f>
        <v>0</v>
      </c>
      <c r="AK178" s="76">
        <f>'Marks Entry'!CU180</f>
        <v>0</v>
      </c>
      <c r="AL178" s="78">
        <f>'Marks Entry'!CV180</f>
        <v>0</v>
      </c>
      <c r="AM178" s="77">
        <f>'Marks Entry'!CW180</f>
        <v>0</v>
      </c>
      <c r="AN178" s="76">
        <f>'Marks Entry'!CX180</f>
        <v>0</v>
      </c>
      <c r="AO178" s="76">
        <f>'Marks Entry'!CY180</f>
        <v>0</v>
      </c>
      <c r="AP178" s="76">
        <f>'Marks Entry'!CZ180</f>
        <v>0</v>
      </c>
      <c r="AQ178" s="76">
        <f>'Marks Entry'!DA180</f>
        <v>0</v>
      </c>
      <c r="AR178" s="76">
        <f>'Marks Entry'!DB180</f>
        <v>0</v>
      </c>
      <c r="AS178" s="76">
        <f>'Marks Entry'!DC180</f>
        <v>0</v>
      </c>
      <c r="AT178" s="76">
        <f>'Marks Entry'!DD180</f>
        <v>0</v>
      </c>
      <c r="AU178" s="76">
        <f>'Marks Entry'!DE180</f>
        <v>0</v>
      </c>
      <c r="AV178" s="76">
        <f>'Marks Entry'!DF180</f>
        <v>0</v>
      </c>
      <c r="AW178" s="76">
        <f>'Marks Entry'!DG180</f>
        <v>0</v>
      </c>
      <c r="AX178" s="78">
        <f>'Marks Entry'!DH180</f>
        <v>0</v>
      </c>
      <c r="AY178" s="77">
        <f>'Marks Entry'!DI180</f>
        <v>0</v>
      </c>
      <c r="AZ178" s="76">
        <f>'Marks Entry'!DJ180</f>
        <v>0</v>
      </c>
      <c r="BA178" s="76">
        <f>'Marks Entry'!DK180</f>
        <v>0</v>
      </c>
      <c r="BB178" s="76">
        <f>'Marks Entry'!DL180</f>
        <v>0</v>
      </c>
      <c r="BC178" s="76">
        <f>'Marks Entry'!DM180</f>
        <v>0</v>
      </c>
      <c r="BD178" s="76">
        <f>'Marks Entry'!DN180</f>
        <v>0</v>
      </c>
      <c r="BE178" s="76">
        <f>'Marks Entry'!DO180</f>
        <v>0</v>
      </c>
      <c r="BF178" s="76">
        <f>'Marks Entry'!DP180</f>
        <v>0</v>
      </c>
      <c r="BG178" s="76">
        <f>'Marks Entry'!DQ180</f>
        <v>0</v>
      </c>
      <c r="BH178" s="76">
        <f>'Marks Entry'!DR180</f>
        <v>0</v>
      </c>
      <c r="BI178" s="76">
        <f>'Marks Entry'!DS180</f>
        <v>0</v>
      </c>
      <c r="BJ178" s="78">
        <f>'Marks Entry'!DT180</f>
        <v>0</v>
      </c>
      <c r="BK178" s="77">
        <f>'Marks Entry'!DU180</f>
        <v>0</v>
      </c>
      <c r="BL178" s="76">
        <f>'Marks Entry'!DV180</f>
        <v>0</v>
      </c>
      <c r="BM178" s="76">
        <f>'Marks Entry'!DW180</f>
        <v>0</v>
      </c>
      <c r="BN178" s="76">
        <f>'Marks Entry'!DX180</f>
        <v>0</v>
      </c>
      <c r="BO178" s="76">
        <f>'Marks Entry'!DY180</f>
        <v>0</v>
      </c>
      <c r="BP178" s="76">
        <f>'Marks Entry'!DZ180</f>
        <v>0</v>
      </c>
      <c r="BQ178" s="76">
        <f>'Marks Entry'!EA180</f>
        <v>0</v>
      </c>
      <c r="BR178" s="76">
        <f>'Marks Entry'!EB180</f>
        <v>0</v>
      </c>
      <c r="BS178" s="76">
        <f>'Marks Entry'!EC180</f>
        <v>0</v>
      </c>
      <c r="BT178" s="76">
        <f>'Marks Entry'!ED180</f>
        <v>0</v>
      </c>
      <c r="BU178" s="76">
        <f>'Marks Entry'!EE180</f>
        <v>0</v>
      </c>
      <c r="BV178" s="78">
        <f>'Marks Entry'!EF180</f>
        <v>0</v>
      </c>
      <c r="BW178" s="77">
        <f>IF($BW$2="","",'Marks Entry'!EG180)</f>
        <v>0</v>
      </c>
      <c r="BX178" s="76">
        <f>IF($BW$2="","",'Marks Entry'!EH180)</f>
        <v>0</v>
      </c>
      <c r="BY178" s="76">
        <f>IF($BW$2="","",'Marks Entry'!EI180)</f>
        <v>0</v>
      </c>
      <c r="BZ178" s="76">
        <f>IF($BW$2="","",'Marks Entry'!EJ180)</f>
        <v>0</v>
      </c>
      <c r="CA178" s="76">
        <f>IF($BW$2="","",'Marks Entry'!EK180)</f>
        <v>0</v>
      </c>
      <c r="CB178" s="76">
        <f>IF($BW$2="","",'Marks Entry'!EL180)</f>
        <v>0</v>
      </c>
      <c r="CC178" s="76">
        <f>IF($BW$2="","",'Marks Entry'!EM180)</f>
        <v>0</v>
      </c>
      <c r="CD178" s="76">
        <f>IF($BW$2="","",'Marks Entry'!EN180)</f>
        <v>0</v>
      </c>
      <c r="CE178" s="76">
        <f>IF($BW$2="","",'Marks Entry'!EO180)</f>
        <v>0</v>
      </c>
      <c r="CF178" s="76">
        <f>IF($BW$2="","",'Marks Entry'!EP180)</f>
        <v>0</v>
      </c>
      <c r="CG178" s="76">
        <f>IF($BW$2="","",'Marks Entry'!EQ180)</f>
        <v>0</v>
      </c>
      <c r="CH178" s="78">
        <f>IF($BW$2="","",'Marks Entry'!ER180)</f>
        <v>0</v>
      </c>
      <c r="CI178" s="77" t="str">
        <f>IF($CI$2="","",'Marks Entry'!ES180)</f>
        <v/>
      </c>
      <c r="CJ178" s="76" t="str">
        <f>IF($CI$2="","",'Marks Entry'!ET180)</f>
        <v/>
      </c>
      <c r="CK178" s="76" t="str">
        <f>IF($CI$2="","",'Marks Entry'!EU180)</f>
        <v/>
      </c>
      <c r="CL178" s="76" t="str">
        <f>IF($CI$2="","",'Marks Entry'!EV180)</f>
        <v/>
      </c>
      <c r="CM178" s="76" t="str">
        <f>IF($CI$2="","",'Marks Entry'!EW180)</f>
        <v/>
      </c>
      <c r="CN178" s="76" t="str">
        <f>IF($CI$2="","",'Marks Entry'!EX180)</f>
        <v/>
      </c>
      <c r="CO178" s="76" t="str">
        <f>IF($CI$2="","",'Marks Entry'!EY180)</f>
        <v/>
      </c>
      <c r="CP178" s="76" t="str">
        <f>IF($CI$2="","",'Marks Entry'!EZ180)</f>
        <v/>
      </c>
      <c r="CQ178" s="76" t="str">
        <f>IF($CI$2="","",'Marks Entry'!FA180)</f>
        <v/>
      </c>
      <c r="CR178" s="76" t="str">
        <f>IF($CI$2="","",'Marks Entry'!FB180)</f>
        <v/>
      </c>
      <c r="CS178" s="76" t="str">
        <f>IF($CI$2="","",'Marks Entry'!FC180)</f>
        <v/>
      </c>
      <c r="CT178" s="78" t="str">
        <f>IF($CI$2="","",'Marks Entry'!FD180)</f>
        <v/>
      </c>
      <c r="CU178" s="368">
        <f>'Marks Entry'!BU180</f>
        <v>0</v>
      </c>
      <c r="CV178" s="369">
        <f>'Marks Entry'!BV180</f>
        <v>0</v>
      </c>
      <c r="CW178" s="369">
        <f t="shared" si="72"/>
        <v>0</v>
      </c>
      <c r="CX178" s="102" t="str">
        <f t="shared" si="73"/>
        <v>D</v>
      </c>
      <c r="CY178" s="101">
        <f>'Marks Entry'!BW180</f>
        <v>0</v>
      </c>
      <c r="CZ178" s="102" t="str">
        <f t="shared" si="74"/>
        <v>D</v>
      </c>
      <c r="DA178" s="715"/>
      <c r="DB178" s="47">
        <f t="shared" si="75"/>
        <v>0</v>
      </c>
      <c r="DC178" s="51">
        <f t="shared" si="76"/>
        <v>0</v>
      </c>
      <c r="DD178" s="51">
        <f t="shared" si="77"/>
        <v>0</v>
      </c>
      <c r="DE178" s="52">
        <f t="shared" si="78"/>
        <v>0</v>
      </c>
      <c r="DF178" s="304">
        <f t="shared" si="79"/>
        <v>0</v>
      </c>
      <c r="DG178" s="302">
        <f t="shared" si="80"/>
        <v>0</v>
      </c>
      <c r="DH178" s="302">
        <f t="shared" si="81"/>
        <v>0</v>
      </c>
      <c r="DI178" s="303">
        <f t="shared" si="82"/>
        <v>0</v>
      </c>
      <c r="DJ178" s="47">
        <f t="shared" si="83"/>
        <v>0</v>
      </c>
      <c r="DK178" s="51">
        <f t="shared" si="84"/>
        <v>0</v>
      </c>
      <c r="DL178" s="51">
        <f t="shared" si="85"/>
        <v>0</v>
      </c>
      <c r="DM178" s="52">
        <f t="shared" si="86"/>
        <v>0</v>
      </c>
      <c r="DN178" s="304">
        <f t="shared" si="87"/>
        <v>0</v>
      </c>
      <c r="DO178" s="302">
        <f t="shared" si="88"/>
        <v>0</v>
      </c>
      <c r="DP178" s="302">
        <f t="shared" si="89"/>
        <v>0</v>
      </c>
      <c r="DQ178" s="303">
        <f t="shared" si="90"/>
        <v>0</v>
      </c>
      <c r="DR178" s="47">
        <f t="shared" si="91"/>
        <v>0</v>
      </c>
      <c r="DS178" s="51">
        <f t="shared" si="92"/>
        <v>0</v>
      </c>
      <c r="DT178" s="51">
        <f t="shared" si="93"/>
        <v>0</v>
      </c>
      <c r="DU178" s="354">
        <f t="shared" si="94"/>
        <v>0</v>
      </c>
      <c r="DV178" s="304">
        <f t="shared" si="95"/>
        <v>0</v>
      </c>
      <c r="DW178" s="302">
        <f t="shared" si="96"/>
        <v>0</v>
      </c>
      <c r="DX178" s="302">
        <f t="shared" si="97"/>
        <v>0</v>
      </c>
      <c r="DY178" s="303">
        <f t="shared" si="98"/>
        <v>0</v>
      </c>
      <c r="DZ178" s="47" t="str">
        <f t="shared" si="99"/>
        <v/>
      </c>
      <c r="EA178" s="51" t="str">
        <f t="shared" si="100"/>
        <v/>
      </c>
      <c r="EB178" s="51" t="str">
        <f t="shared" si="101"/>
        <v/>
      </c>
      <c r="EC178" s="52" t="str">
        <f t="shared" si="102"/>
        <v/>
      </c>
      <c r="ED178" s="304">
        <f t="shared" si="103"/>
        <v>0</v>
      </c>
      <c r="EE178" s="306" t="str">
        <f t="shared" si="104"/>
        <v>D</v>
      </c>
      <c r="EF178" s="47">
        <f t="shared" si="105"/>
        <v>0</v>
      </c>
      <c r="EG178" s="48" t="str">
        <f t="shared" si="106"/>
        <v>D</v>
      </c>
      <c r="EH178" s="653"/>
    </row>
    <row r="179" spans="1:138" s="20" customFormat="1" ht="17.25" customHeight="1">
      <c r="A179" s="712"/>
      <c r="B179" s="90">
        <f t="shared" si="107"/>
        <v>0</v>
      </c>
      <c r="C179" s="19">
        <f>'Marks Entry'!D181</f>
        <v>0</v>
      </c>
      <c r="D179" s="19">
        <f>'Marks Entry'!E181</f>
        <v>0</v>
      </c>
      <c r="E179" s="106" t="str">
        <f>'Marks Entry'!F181</f>
        <v/>
      </c>
      <c r="F179" s="19">
        <f>'Marks Entry'!G181</f>
        <v>0</v>
      </c>
      <c r="G179" s="19">
        <f>'Marks Entry'!H181</f>
        <v>0</v>
      </c>
      <c r="H179" s="19">
        <f>'Marks Entry'!I181</f>
        <v>0</v>
      </c>
      <c r="I179" s="19">
        <f>'Marks Entry'!J181</f>
        <v>0</v>
      </c>
      <c r="J179" s="748">
        <f>'Marks Entry'!K181</f>
        <v>0</v>
      </c>
      <c r="K179" s="92" t="str">
        <f>'Marks Entry'!L181</f>
        <v/>
      </c>
      <c r="L179" s="93">
        <f>'Marks Entry'!M181</f>
        <v>0</v>
      </c>
      <c r="M179" s="94" t="str">
        <f>'Marks Entry'!N181</f>
        <v/>
      </c>
      <c r="N179" s="98">
        <f>'Marks Entry'!O181</f>
        <v>0</v>
      </c>
      <c r="O179" s="77">
        <f>'Marks Entry'!BY181</f>
        <v>0</v>
      </c>
      <c r="P179" s="76">
        <f>'Marks Entry'!BZ181</f>
        <v>0</v>
      </c>
      <c r="Q179" s="76">
        <f>'Marks Entry'!CA181</f>
        <v>0</v>
      </c>
      <c r="R179" s="76">
        <f>'Marks Entry'!CB181</f>
        <v>0</v>
      </c>
      <c r="S179" s="76">
        <f>'Marks Entry'!CC181</f>
        <v>0</v>
      </c>
      <c r="T179" s="76">
        <f>'Marks Entry'!CD181</f>
        <v>0</v>
      </c>
      <c r="U179" s="76">
        <f>'Marks Entry'!CE181</f>
        <v>0</v>
      </c>
      <c r="V179" s="76">
        <f>'Marks Entry'!CF181</f>
        <v>0</v>
      </c>
      <c r="W179" s="76">
        <f>'Marks Entry'!CG181</f>
        <v>0</v>
      </c>
      <c r="X179" s="76">
        <f>'Marks Entry'!CH181</f>
        <v>0</v>
      </c>
      <c r="Y179" s="76">
        <f>'Marks Entry'!CI181</f>
        <v>0</v>
      </c>
      <c r="Z179" s="78">
        <f>'Marks Entry'!CJ181</f>
        <v>0</v>
      </c>
      <c r="AA179" s="77">
        <f>'Marks Entry'!CK181</f>
        <v>0</v>
      </c>
      <c r="AB179" s="76">
        <f>'Marks Entry'!CL181</f>
        <v>0</v>
      </c>
      <c r="AC179" s="76">
        <f>'Marks Entry'!CM181</f>
        <v>0</v>
      </c>
      <c r="AD179" s="76">
        <f>'Marks Entry'!CN181</f>
        <v>0</v>
      </c>
      <c r="AE179" s="76">
        <f>'Marks Entry'!CO181</f>
        <v>0</v>
      </c>
      <c r="AF179" s="76">
        <f>'Marks Entry'!CP181</f>
        <v>0</v>
      </c>
      <c r="AG179" s="76">
        <f>'Marks Entry'!CQ181</f>
        <v>0</v>
      </c>
      <c r="AH179" s="76">
        <f>'Marks Entry'!CR181</f>
        <v>0</v>
      </c>
      <c r="AI179" s="76">
        <f>'Marks Entry'!CS181</f>
        <v>0</v>
      </c>
      <c r="AJ179" s="76">
        <f>'Marks Entry'!CT181</f>
        <v>0</v>
      </c>
      <c r="AK179" s="76">
        <f>'Marks Entry'!CU181</f>
        <v>0</v>
      </c>
      <c r="AL179" s="78">
        <f>'Marks Entry'!CV181</f>
        <v>0</v>
      </c>
      <c r="AM179" s="77">
        <f>'Marks Entry'!CW181</f>
        <v>0</v>
      </c>
      <c r="AN179" s="76">
        <f>'Marks Entry'!CX181</f>
        <v>0</v>
      </c>
      <c r="AO179" s="76">
        <f>'Marks Entry'!CY181</f>
        <v>0</v>
      </c>
      <c r="AP179" s="76">
        <f>'Marks Entry'!CZ181</f>
        <v>0</v>
      </c>
      <c r="AQ179" s="76">
        <f>'Marks Entry'!DA181</f>
        <v>0</v>
      </c>
      <c r="AR179" s="76">
        <f>'Marks Entry'!DB181</f>
        <v>0</v>
      </c>
      <c r="AS179" s="76">
        <f>'Marks Entry'!DC181</f>
        <v>0</v>
      </c>
      <c r="AT179" s="76">
        <f>'Marks Entry'!DD181</f>
        <v>0</v>
      </c>
      <c r="AU179" s="76">
        <f>'Marks Entry'!DE181</f>
        <v>0</v>
      </c>
      <c r="AV179" s="76">
        <f>'Marks Entry'!DF181</f>
        <v>0</v>
      </c>
      <c r="AW179" s="76">
        <f>'Marks Entry'!DG181</f>
        <v>0</v>
      </c>
      <c r="AX179" s="78">
        <f>'Marks Entry'!DH181</f>
        <v>0</v>
      </c>
      <c r="AY179" s="77">
        <f>'Marks Entry'!DI181</f>
        <v>0</v>
      </c>
      <c r="AZ179" s="76">
        <f>'Marks Entry'!DJ181</f>
        <v>0</v>
      </c>
      <c r="BA179" s="76">
        <f>'Marks Entry'!DK181</f>
        <v>0</v>
      </c>
      <c r="BB179" s="76">
        <f>'Marks Entry'!DL181</f>
        <v>0</v>
      </c>
      <c r="BC179" s="76">
        <f>'Marks Entry'!DM181</f>
        <v>0</v>
      </c>
      <c r="BD179" s="76">
        <f>'Marks Entry'!DN181</f>
        <v>0</v>
      </c>
      <c r="BE179" s="76">
        <f>'Marks Entry'!DO181</f>
        <v>0</v>
      </c>
      <c r="BF179" s="76">
        <f>'Marks Entry'!DP181</f>
        <v>0</v>
      </c>
      <c r="BG179" s="76">
        <f>'Marks Entry'!DQ181</f>
        <v>0</v>
      </c>
      <c r="BH179" s="76">
        <f>'Marks Entry'!DR181</f>
        <v>0</v>
      </c>
      <c r="BI179" s="76">
        <f>'Marks Entry'!DS181</f>
        <v>0</v>
      </c>
      <c r="BJ179" s="78">
        <f>'Marks Entry'!DT181</f>
        <v>0</v>
      </c>
      <c r="BK179" s="77">
        <f>'Marks Entry'!DU181</f>
        <v>0</v>
      </c>
      <c r="BL179" s="76">
        <f>'Marks Entry'!DV181</f>
        <v>0</v>
      </c>
      <c r="BM179" s="76">
        <f>'Marks Entry'!DW181</f>
        <v>0</v>
      </c>
      <c r="BN179" s="76">
        <f>'Marks Entry'!DX181</f>
        <v>0</v>
      </c>
      <c r="BO179" s="76">
        <f>'Marks Entry'!DY181</f>
        <v>0</v>
      </c>
      <c r="BP179" s="76">
        <f>'Marks Entry'!DZ181</f>
        <v>0</v>
      </c>
      <c r="BQ179" s="76">
        <f>'Marks Entry'!EA181</f>
        <v>0</v>
      </c>
      <c r="BR179" s="76">
        <f>'Marks Entry'!EB181</f>
        <v>0</v>
      </c>
      <c r="BS179" s="76">
        <f>'Marks Entry'!EC181</f>
        <v>0</v>
      </c>
      <c r="BT179" s="76">
        <f>'Marks Entry'!ED181</f>
        <v>0</v>
      </c>
      <c r="BU179" s="76">
        <f>'Marks Entry'!EE181</f>
        <v>0</v>
      </c>
      <c r="BV179" s="78">
        <f>'Marks Entry'!EF181</f>
        <v>0</v>
      </c>
      <c r="BW179" s="77">
        <f>IF($BW$2="","",'Marks Entry'!EG181)</f>
        <v>0</v>
      </c>
      <c r="BX179" s="76">
        <f>IF($BW$2="","",'Marks Entry'!EH181)</f>
        <v>0</v>
      </c>
      <c r="BY179" s="76">
        <f>IF($BW$2="","",'Marks Entry'!EI181)</f>
        <v>0</v>
      </c>
      <c r="BZ179" s="76">
        <f>IF($BW$2="","",'Marks Entry'!EJ181)</f>
        <v>0</v>
      </c>
      <c r="CA179" s="76">
        <f>IF($BW$2="","",'Marks Entry'!EK181)</f>
        <v>0</v>
      </c>
      <c r="CB179" s="76">
        <f>IF($BW$2="","",'Marks Entry'!EL181)</f>
        <v>0</v>
      </c>
      <c r="CC179" s="76">
        <f>IF($BW$2="","",'Marks Entry'!EM181)</f>
        <v>0</v>
      </c>
      <c r="CD179" s="76">
        <f>IF($BW$2="","",'Marks Entry'!EN181)</f>
        <v>0</v>
      </c>
      <c r="CE179" s="76">
        <f>IF($BW$2="","",'Marks Entry'!EO181)</f>
        <v>0</v>
      </c>
      <c r="CF179" s="76">
        <f>IF($BW$2="","",'Marks Entry'!EP181)</f>
        <v>0</v>
      </c>
      <c r="CG179" s="76">
        <f>IF($BW$2="","",'Marks Entry'!EQ181)</f>
        <v>0</v>
      </c>
      <c r="CH179" s="78">
        <f>IF($BW$2="","",'Marks Entry'!ER181)</f>
        <v>0</v>
      </c>
      <c r="CI179" s="77" t="str">
        <f>IF($CI$2="","",'Marks Entry'!ES181)</f>
        <v/>
      </c>
      <c r="CJ179" s="76" t="str">
        <f>IF($CI$2="","",'Marks Entry'!ET181)</f>
        <v/>
      </c>
      <c r="CK179" s="76" t="str">
        <f>IF($CI$2="","",'Marks Entry'!EU181)</f>
        <v/>
      </c>
      <c r="CL179" s="76" t="str">
        <f>IF($CI$2="","",'Marks Entry'!EV181)</f>
        <v/>
      </c>
      <c r="CM179" s="76" t="str">
        <f>IF($CI$2="","",'Marks Entry'!EW181)</f>
        <v/>
      </c>
      <c r="CN179" s="76" t="str">
        <f>IF($CI$2="","",'Marks Entry'!EX181)</f>
        <v/>
      </c>
      <c r="CO179" s="76" t="str">
        <f>IF($CI$2="","",'Marks Entry'!EY181)</f>
        <v/>
      </c>
      <c r="CP179" s="76" t="str">
        <f>IF($CI$2="","",'Marks Entry'!EZ181)</f>
        <v/>
      </c>
      <c r="CQ179" s="76" t="str">
        <f>IF($CI$2="","",'Marks Entry'!FA181)</f>
        <v/>
      </c>
      <c r="CR179" s="76" t="str">
        <f>IF($CI$2="","",'Marks Entry'!FB181)</f>
        <v/>
      </c>
      <c r="CS179" s="76" t="str">
        <f>IF($CI$2="","",'Marks Entry'!FC181)</f>
        <v/>
      </c>
      <c r="CT179" s="78" t="str">
        <f>IF($CI$2="","",'Marks Entry'!FD181)</f>
        <v/>
      </c>
      <c r="CU179" s="368">
        <f>'Marks Entry'!BU181</f>
        <v>0</v>
      </c>
      <c r="CV179" s="369">
        <f>'Marks Entry'!BV181</f>
        <v>0</v>
      </c>
      <c r="CW179" s="369">
        <f t="shared" si="72"/>
        <v>0</v>
      </c>
      <c r="CX179" s="102" t="str">
        <f t="shared" si="73"/>
        <v>D</v>
      </c>
      <c r="CY179" s="101">
        <f>'Marks Entry'!BW181</f>
        <v>0</v>
      </c>
      <c r="CZ179" s="102" t="str">
        <f t="shared" si="74"/>
        <v>D</v>
      </c>
      <c r="DA179" s="715"/>
      <c r="DB179" s="47">
        <f t="shared" si="75"/>
        <v>0</v>
      </c>
      <c r="DC179" s="51">
        <f t="shared" si="76"/>
        <v>0</v>
      </c>
      <c r="DD179" s="51">
        <f t="shared" si="77"/>
        <v>0</v>
      </c>
      <c r="DE179" s="52">
        <f t="shared" si="78"/>
        <v>0</v>
      </c>
      <c r="DF179" s="304">
        <f t="shared" si="79"/>
        <v>0</v>
      </c>
      <c r="DG179" s="302">
        <f t="shared" si="80"/>
        <v>0</v>
      </c>
      <c r="DH179" s="302">
        <f t="shared" si="81"/>
        <v>0</v>
      </c>
      <c r="DI179" s="303">
        <f t="shared" si="82"/>
        <v>0</v>
      </c>
      <c r="DJ179" s="47">
        <f t="shared" si="83"/>
        <v>0</v>
      </c>
      <c r="DK179" s="51">
        <f t="shared" si="84"/>
        <v>0</v>
      </c>
      <c r="DL179" s="51">
        <f t="shared" si="85"/>
        <v>0</v>
      </c>
      <c r="DM179" s="52">
        <f t="shared" si="86"/>
        <v>0</v>
      </c>
      <c r="DN179" s="304">
        <f t="shared" si="87"/>
        <v>0</v>
      </c>
      <c r="DO179" s="302">
        <f t="shared" si="88"/>
        <v>0</v>
      </c>
      <c r="DP179" s="302">
        <f t="shared" si="89"/>
        <v>0</v>
      </c>
      <c r="DQ179" s="303">
        <f t="shared" si="90"/>
        <v>0</v>
      </c>
      <c r="DR179" s="47">
        <f t="shared" si="91"/>
        <v>0</v>
      </c>
      <c r="DS179" s="51">
        <f t="shared" si="92"/>
        <v>0</v>
      </c>
      <c r="DT179" s="51">
        <f t="shared" si="93"/>
        <v>0</v>
      </c>
      <c r="DU179" s="354">
        <f t="shared" si="94"/>
        <v>0</v>
      </c>
      <c r="DV179" s="304">
        <f t="shared" si="95"/>
        <v>0</v>
      </c>
      <c r="DW179" s="302">
        <f t="shared" si="96"/>
        <v>0</v>
      </c>
      <c r="DX179" s="302">
        <f t="shared" si="97"/>
        <v>0</v>
      </c>
      <c r="DY179" s="303">
        <f t="shared" si="98"/>
        <v>0</v>
      </c>
      <c r="DZ179" s="47" t="str">
        <f t="shared" si="99"/>
        <v/>
      </c>
      <c r="EA179" s="51" t="str">
        <f t="shared" si="100"/>
        <v/>
      </c>
      <c r="EB179" s="51" t="str">
        <f t="shared" si="101"/>
        <v/>
      </c>
      <c r="EC179" s="52" t="str">
        <f t="shared" si="102"/>
        <v/>
      </c>
      <c r="ED179" s="304">
        <f t="shared" si="103"/>
        <v>0</v>
      </c>
      <c r="EE179" s="306" t="str">
        <f t="shared" si="104"/>
        <v>D</v>
      </c>
      <c r="EF179" s="47">
        <f t="shared" si="105"/>
        <v>0</v>
      </c>
      <c r="EG179" s="48" t="str">
        <f t="shared" si="106"/>
        <v>D</v>
      </c>
      <c r="EH179" s="653"/>
    </row>
    <row r="180" spans="1:138" s="20" customFormat="1" ht="17.25" customHeight="1">
      <c r="A180" s="712"/>
      <c r="B180" s="90">
        <f t="shared" si="107"/>
        <v>0</v>
      </c>
      <c r="C180" s="19">
        <f>'Marks Entry'!D182</f>
        <v>0</v>
      </c>
      <c r="D180" s="19">
        <f>'Marks Entry'!E182</f>
        <v>0</v>
      </c>
      <c r="E180" s="106" t="str">
        <f>'Marks Entry'!F182</f>
        <v/>
      </c>
      <c r="F180" s="19">
        <f>'Marks Entry'!G182</f>
        <v>0</v>
      </c>
      <c r="G180" s="19">
        <f>'Marks Entry'!H182</f>
        <v>0</v>
      </c>
      <c r="H180" s="19">
        <f>'Marks Entry'!I182</f>
        <v>0</v>
      </c>
      <c r="I180" s="19">
        <f>'Marks Entry'!J182</f>
        <v>0</v>
      </c>
      <c r="J180" s="748">
        <f>'Marks Entry'!K182</f>
        <v>0</v>
      </c>
      <c r="K180" s="92" t="str">
        <f>'Marks Entry'!L182</f>
        <v/>
      </c>
      <c r="L180" s="93">
        <f>'Marks Entry'!M182</f>
        <v>0</v>
      </c>
      <c r="M180" s="94" t="str">
        <f>'Marks Entry'!N182</f>
        <v/>
      </c>
      <c r="N180" s="98">
        <f>'Marks Entry'!O182</f>
        <v>0</v>
      </c>
      <c r="O180" s="77">
        <f>'Marks Entry'!BY182</f>
        <v>0</v>
      </c>
      <c r="P180" s="76">
        <f>'Marks Entry'!BZ182</f>
        <v>0</v>
      </c>
      <c r="Q180" s="76">
        <f>'Marks Entry'!CA182</f>
        <v>0</v>
      </c>
      <c r="R180" s="76">
        <f>'Marks Entry'!CB182</f>
        <v>0</v>
      </c>
      <c r="S180" s="76">
        <f>'Marks Entry'!CC182</f>
        <v>0</v>
      </c>
      <c r="T180" s="76">
        <f>'Marks Entry'!CD182</f>
        <v>0</v>
      </c>
      <c r="U180" s="76">
        <f>'Marks Entry'!CE182</f>
        <v>0</v>
      </c>
      <c r="V180" s="76">
        <f>'Marks Entry'!CF182</f>
        <v>0</v>
      </c>
      <c r="W180" s="76">
        <f>'Marks Entry'!CG182</f>
        <v>0</v>
      </c>
      <c r="X180" s="76">
        <f>'Marks Entry'!CH182</f>
        <v>0</v>
      </c>
      <c r="Y180" s="76">
        <f>'Marks Entry'!CI182</f>
        <v>0</v>
      </c>
      <c r="Z180" s="78">
        <f>'Marks Entry'!CJ182</f>
        <v>0</v>
      </c>
      <c r="AA180" s="77">
        <f>'Marks Entry'!CK182</f>
        <v>0</v>
      </c>
      <c r="AB180" s="76">
        <f>'Marks Entry'!CL182</f>
        <v>0</v>
      </c>
      <c r="AC180" s="76">
        <f>'Marks Entry'!CM182</f>
        <v>0</v>
      </c>
      <c r="AD180" s="76">
        <f>'Marks Entry'!CN182</f>
        <v>0</v>
      </c>
      <c r="AE180" s="76">
        <f>'Marks Entry'!CO182</f>
        <v>0</v>
      </c>
      <c r="AF180" s="76">
        <f>'Marks Entry'!CP182</f>
        <v>0</v>
      </c>
      <c r="AG180" s="76">
        <f>'Marks Entry'!CQ182</f>
        <v>0</v>
      </c>
      <c r="AH180" s="76">
        <f>'Marks Entry'!CR182</f>
        <v>0</v>
      </c>
      <c r="AI180" s="76">
        <f>'Marks Entry'!CS182</f>
        <v>0</v>
      </c>
      <c r="AJ180" s="76">
        <f>'Marks Entry'!CT182</f>
        <v>0</v>
      </c>
      <c r="AK180" s="76">
        <f>'Marks Entry'!CU182</f>
        <v>0</v>
      </c>
      <c r="AL180" s="78">
        <f>'Marks Entry'!CV182</f>
        <v>0</v>
      </c>
      <c r="AM180" s="77">
        <f>'Marks Entry'!CW182</f>
        <v>0</v>
      </c>
      <c r="AN180" s="76">
        <f>'Marks Entry'!CX182</f>
        <v>0</v>
      </c>
      <c r="AO180" s="76">
        <f>'Marks Entry'!CY182</f>
        <v>0</v>
      </c>
      <c r="AP180" s="76">
        <f>'Marks Entry'!CZ182</f>
        <v>0</v>
      </c>
      <c r="AQ180" s="76">
        <f>'Marks Entry'!DA182</f>
        <v>0</v>
      </c>
      <c r="AR180" s="76">
        <f>'Marks Entry'!DB182</f>
        <v>0</v>
      </c>
      <c r="AS180" s="76">
        <f>'Marks Entry'!DC182</f>
        <v>0</v>
      </c>
      <c r="AT180" s="76">
        <f>'Marks Entry'!DD182</f>
        <v>0</v>
      </c>
      <c r="AU180" s="76">
        <f>'Marks Entry'!DE182</f>
        <v>0</v>
      </c>
      <c r="AV180" s="76">
        <f>'Marks Entry'!DF182</f>
        <v>0</v>
      </c>
      <c r="AW180" s="76">
        <f>'Marks Entry'!DG182</f>
        <v>0</v>
      </c>
      <c r="AX180" s="78">
        <f>'Marks Entry'!DH182</f>
        <v>0</v>
      </c>
      <c r="AY180" s="77">
        <f>'Marks Entry'!DI182</f>
        <v>0</v>
      </c>
      <c r="AZ180" s="76">
        <f>'Marks Entry'!DJ182</f>
        <v>0</v>
      </c>
      <c r="BA180" s="76">
        <f>'Marks Entry'!DK182</f>
        <v>0</v>
      </c>
      <c r="BB180" s="76">
        <f>'Marks Entry'!DL182</f>
        <v>0</v>
      </c>
      <c r="BC180" s="76">
        <f>'Marks Entry'!DM182</f>
        <v>0</v>
      </c>
      <c r="BD180" s="76">
        <f>'Marks Entry'!DN182</f>
        <v>0</v>
      </c>
      <c r="BE180" s="76">
        <f>'Marks Entry'!DO182</f>
        <v>0</v>
      </c>
      <c r="BF180" s="76">
        <f>'Marks Entry'!DP182</f>
        <v>0</v>
      </c>
      <c r="BG180" s="76">
        <f>'Marks Entry'!DQ182</f>
        <v>0</v>
      </c>
      <c r="BH180" s="76">
        <f>'Marks Entry'!DR182</f>
        <v>0</v>
      </c>
      <c r="BI180" s="76">
        <f>'Marks Entry'!DS182</f>
        <v>0</v>
      </c>
      <c r="BJ180" s="78">
        <f>'Marks Entry'!DT182</f>
        <v>0</v>
      </c>
      <c r="BK180" s="77">
        <f>'Marks Entry'!DU182</f>
        <v>0</v>
      </c>
      <c r="BL180" s="76">
        <f>'Marks Entry'!DV182</f>
        <v>0</v>
      </c>
      <c r="BM180" s="76">
        <f>'Marks Entry'!DW182</f>
        <v>0</v>
      </c>
      <c r="BN180" s="76">
        <f>'Marks Entry'!DX182</f>
        <v>0</v>
      </c>
      <c r="BO180" s="76">
        <f>'Marks Entry'!DY182</f>
        <v>0</v>
      </c>
      <c r="BP180" s="76">
        <f>'Marks Entry'!DZ182</f>
        <v>0</v>
      </c>
      <c r="BQ180" s="76">
        <f>'Marks Entry'!EA182</f>
        <v>0</v>
      </c>
      <c r="BR180" s="76">
        <f>'Marks Entry'!EB182</f>
        <v>0</v>
      </c>
      <c r="BS180" s="76">
        <f>'Marks Entry'!EC182</f>
        <v>0</v>
      </c>
      <c r="BT180" s="76">
        <f>'Marks Entry'!ED182</f>
        <v>0</v>
      </c>
      <c r="BU180" s="76">
        <f>'Marks Entry'!EE182</f>
        <v>0</v>
      </c>
      <c r="BV180" s="78">
        <f>'Marks Entry'!EF182</f>
        <v>0</v>
      </c>
      <c r="BW180" s="77">
        <f>IF($BW$2="","",'Marks Entry'!EG182)</f>
        <v>0</v>
      </c>
      <c r="BX180" s="76">
        <f>IF($BW$2="","",'Marks Entry'!EH182)</f>
        <v>0</v>
      </c>
      <c r="BY180" s="76">
        <f>IF($BW$2="","",'Marks Entry'!EI182)</f>
        <v>0</v>
      </c>
      <c r="BZ180" s="76">
        <f>IF($BW$2="","",'Marks Entry'!EJ182)</f>
        <v>0</v>
      </c>
      <c r="CA180" s="76">
        <f>IF($BW$2="","",'Marks Entry'!EK182)</f>
        <v>0</v>
      </c>
      <c r="CB180" s="76">
        <f>IF($BW$2="","",'Marks Entry'!EL182)</f>
        <v>0</v>
      </c>
      <c r="CC180" s="76">
        <f>IF($BW$2="","",'Marks Entry'!EM182)</f>
        <v>0</v>
      </c>
      <c r="CD180" s="76">
        <f>IF($BW$2="","",'Marks Entry'!EN182)</f>
        <v>0</v>
      </c>
      <c r="CE180" s="76">
        <f>IF($BW$2="","",'Marks Entry'!EO182)</f>
        <v>0</v>
      </c>
      <c r="CF180" s="76">
        <f>IF($BW$2="","",'Marks Entry'!EP182)</f>
        <v>0</v>
      </c>
      <c r="CG180" s="76">
        <f>IF($BW$2="","",'Marks Entry'!EQ182)</f>
        <v>0</v>
      </c>
      <c r="CH180" s="78">
        <f>IF($BW$2="","",'Marks Entry'!ER182)</f>
        <v>0</v>
      </c>
      <c r="CI180" s="77" t="str">
        <f>IF($CI$2="","",'Marks Entry'!ES182)</f>
        <v/>
      </c>
      <c r="CJ180" s="76" t="str">
        <f>IF($CI$2="","",'Marks Entry'!ET182)</f>
        <v/>
      </c>
      <c r="CK180" s="76" t="str">
        <f>IF($CI$2="","",'Marks Entry'!EU182)</f>
        <v/>
      </c>
      <c r="CL180" s="76" t="str">
        <f>IF($CI$2="","",'Marks Entry'!EV182)</f>
        <v/>
      </c>
      <c r="CM180" s="76" t="str">
        <f>IF($CI$2="","",'Marks Entry'!EW182)</f>
        <v/>
      </c>
      <c r="CN180" s="76" t="str">
        <f>IF($CI$2="","",'Marks Entry'!EX182)</f>
        <v/>
      </c>
      <c r="CO180" s="76" t="str">
        <f>IF($CI$2="","",'Marks Entry'!EY182)</f>
        <v/>
      </c>
      <c r="CP180" s="76" t="str">
        <f>IF($CI$2="","",'Marks Entry'!EZ182)</f>
        <v/>
      </c>
      <c r="CQ180" s="76" t="str">
        <f>IF($CI$2="","",'Marks Entry'!FA182)</f>
        <v/>
      </c>
      <c r="CR180" s="76" t="str">
        <f>IF($CI$2="","",'Marks Entry'!FB182)</f>
        <v/>
      </c>
      <c r="CS180" s="76" t="str">
        <f>IF($CI$2="","",'Marks Entry'!FC182)</f>
        <v/>
      </c>
      <c r="CT180" s="78" t="str">
        <f>IF($CI$2="","",'Marks Entry'!FD182)</f>
        <v/>
      </c>
      <c r="CU180" s="368">
        <f>'Marks Entry'!BU182</f>
        <v>0</v>
      </c>
      <c r="CV180" s="369">
        <f>'Marks Entry'!BV182</f>
        <v>0</v>
      </c>
      <c r="CW180" s="369">
        <f t="shared" si="72"/>
        <v>0</v>
      </c>
      <c r="CX180" s="102" t="str">
        <f t="shared" si="73"/>
        <v>D</v>
      </c>
      <c r="CY180" s="101">
        <f>'Marks Entry'!BW182</f>
        <v>0</v>
      </c>
      <c r="CZ180" s="102" t="str">
        <f t="shared" si="74"/>
        <v>D</v>
      </c>
      <c r="DA180" s="715"/>
      <c r="DB180" s="47">
        <f t="shared" si="75"/>
        <v>0</v>
      </c>
      <c r="DC180" s="51">
        <f t="shared" si="76"/>
        <v>0</v>
      </c>
      <c r="DD180" s="51">
        <f t="shared" si="77"/>
        <v>0</v>
      </c>
      <c r="DE180" s="52">
        <f t="shared" si="78"/>
        <v>0</v>
      </c>
      <c r="DF180" s="304">
        <f t="shared" si="79"/>
        <v>0</v>
      </c>
      <c r="DG180" s="302">
        <f t="shared" si="80"/>
        <v>0</v>
      </c>
      <c r="DH180" s="302">
        <f t="shared" si="81"/>
        <v>0</v>
      </c>
      <c r="DI180" s="303">
        <f t="shared" si="82"/>
        <v>0</v>
      </c>
      <c r="DJ180" s="47">
        <f t="shared" si="83"/>
        <v>0</v>
      </c>
      <c r="DK180" s="51">
        <f t="shared" si="84"/>
        <v>0</v>
      </c>
      <c r="DL180" s="51">
        <f t="shared" si="85"/>
        <v>0</v>
      </c>
      <c r="DM180" s="52">
        <f t="shared" si="86"/>
        <v>0</v>
      </c>
      <c r="DN180" s="304">
        <f t="shared" si="87"/>
        <v>0</v>
      </c>
      <c r="DO180" s="302">
        <f t="shared" si="88"/>
        <v>0</v>
      </c>
      <c r="DP180" s="302">
        <f t="shared" si="89"/>
        <v>0</v>
      </c>
      <c r="DQ180" s="303">
        <f t="shared" si="90"/>
        <v>0</v>
      </c>
      <c r="DR180" s="47">
        <f t="shared" si="91"/>
        <v>0</v>
      </c>
      <c r="DS180" s="51">
        <f t="shared" si="92"/>
        <v>0</v>
      </c>
      <c r="DT180" s="51">
        <f t="shared" si="93"/>
        <v>0</v>
      </c>
      <c r="DU180" s="354">
        <f t="shared" si="94"/>
        <v>0</v>
      </c>
      <c r="DV180" s="304">
        <f t="shared" si="95"/>
        <v>0</v>
      </c>
      <c r="DW180" s="302">
        <f t="shared" si="96"/>
        <v>0</v>
      </c>
      <c r="DX180" s="302">
        <f t="shared" si="97"/>
        <v>0</v>
      </c>
      <c r="DY180" s="303">
        <f t="shared" si="98"/>
        <v>0</v>
      </c>
      <c r="DZ180" s="47" t="str">
        <f t="shared" si="99"/>
        <v/>
      </c>
      <c r="EA180" s="51" t="str">
        <f t="shared" si="100"/>
        <v/>
      </c>
      <c r="EB180" s="51" t="str">
        <f t="shared" si="101"/>
        <v/>
      </c>
      <c r="EC180" s="52" t="str">
        <f t="shared" si="102"/>
        <v/>
      </c>
      <c r="ED180" s="304">
        <f t="shared" si="103"/>
        <v>0</v>
      </c>
      <c r="EE180" s="306" t="str">
        <f t="shared" si="104"/>
        <v>D</v>
      </c>
      <c r="EF180" s="47">
        <f t="shared" si="105"/>
        <v>0</v>
      </c>
      <c r="EG180" s="48" t="str">
        <f t="shared" si="106"/>
        <v>D</v>
      </c>
      <c r="EH180" s="653"/>
    </row>
    <row r="181" spans="1:138" s="20" customFormat="1" ht="17.25" customHeight="1">
      <c r="A181" s="712"/>
      <c r="B181" s="90">
        <f t="shared" si="107"/>
        <v>0</v>
      </c>
      <c r="C181" s="19">
        <f>'Marks Entry'!D183</f>
        <v>0</v>
      </c>
      <c r="D181" s="19">
        <f>'Marks Entry'!E183</f>
        <v>0</v>
      </c>
      <c r="E181" s="106" t="str">
        <f>'Marks Entry'!F183</f>
        <v/>
      </c>
      <c r="F181" s="19">
        <f>'Marks Entry'!G183</f>
        <v>0</v>
      </c>
      <c r="G181" s="19">
        <f>'Marks Entry'!H183</f>
        <v>0</v>
      </c>
      <c r="H181" s="19">
        <f>'Marks Entry'!I183</f>
        <v>0</v>
      </c>
      <c r="I181" s="19">
        <f>'Marks Entry'!J183</f>
        <v>0</v>
      </c>
      <c r="J181" s="748">
        <f>'Marks Entry'!K183</f>
        <v>0</v>
      </c>
      <c r="K181" s="92" t="str">
        <f>'Marks Entry'!L183</f>
        <v/>
      </c>
      <c r="L181" s="93">
        <f>'Marks Entry'!M183</f>
        <v>0</v>
      </c>
      <c r="M181" s="94" t="str">
        <f>'Marks Entry'!N183</f>
        <v/>
      </c>
      <c r="N181" s="98">
        <f>'Marks Entry'!O183</f>
        <v>0</v>
      </c>
      <c r="O181" s="77">
        <f>'Marks Entry'!BY183</f>
        <v>0</v>
      </c>
      <c r="P181" s="76">
        <f>'Marks Entry'!BZ183</f>
        <v>0</v>
      </c>
      <c r="Q181" s="76">
        <f>'Marks Entry'!CA183</f>
        <v>0</v>
      </c>
      <c r="R181" s="76">
        <f>'Marks Entry'!CB183</f>
        <v>0</v>
      </c>
      <c r="S181" s="76">
        <f>'Marks Entry'!CC183</f>
        <v>0</v>
      </c>
      <c r="T181" s="76">
        <f>'Marks Entry'!CD183</f>
        <v>0</v>
      </c>
      <c r="U181" s="76">
        <f>'Marks Entry'!CE183</f>
        <v>0</v>
      </c>
      <c r="V181" s="76">
        <f>'Marks Entry'!CF183</f>
        <v>0</v>
      </c>
      <c r="W181" s="76">
        <f>'Marks Entry'!CG183</f>
        <v>0</v>
      </c>
      <c r="X181" s="76">
        <f>'Marks Entry'!CH183</f>
        <v>0</v>
      </c>
      <c r="Y181" s="76">
        <f>'Marks Entry'!CI183</f>
        <v>0</v>
      </c>
      <c r="Z181" s="78">
        <f>'Marks Entry'!CJ183</f>
        <v>0</v>
      </c>
      <c r="AA181" s="77">
        <f>'Marks Entry'!CK183</f>
        <v>0</v>
      </c>
      <c r="AB181" s="76">
        <f>'Marks Entry'!CL183</f>
        <v>0</v>
      </c>
      <c r="AC181" s="76">
        <f>'Marks Entry'!CM183</f>
        <v>0</v>
      </c>
      <c r="AD181" s="76">
        <f>'Marks Entry'!CN183</f>
        <v>0</v>
      </c>
      <c r="AE181" s="76">
        <f>'Marks Entry'!CO183</f>
        <v>0</v>
      </c>
      <c r="AF181" s="76">
        <f>'Marks Entry'!CP183</f>
        <v>0</v>
      </c>
      <c r="AG181" s="76">
        <f>'Marks Entry'!CQ183</f>
        <v>0</v>
      </c>
      <c r="AH181" s="76">
        <f>'Marks Entry'!CR183</f>
        <v>0</v>
      </c>
      <c r="AI181" s="76">
        <f>'Marks Entry'!CS183</f>
        <v>0</v>
      </c>
      <c r="AJ181" s="76">
        <f>'Marks Entry'!CT183</f>
        <v>0</v>
      </c>
      <c r="AK181" s="76">
        <f>'Marks Entry'!CU183</f>
        <v>0</v>
      </c>
      <c r="AL181" s="78">
        <f>'Marks Entry'!CV183</f>
        <v>0</v>
      </c>
      <c r="AM181" s="77">
        <f>'Marks Entry'!CW183</f>
        <v>0</v>
      </c>
      <c r="AN181" s="76">
        <f>'Marks Entry'!CX183</f>
        <v>0</v>
      </c>
      <c r="AO181" s="76">
        <f>'Marks Entry'!CY183</f>
        <v>0</v>
      </c>
      <c r="AP181" s="76">
        <f>'Marks Entry'!CZ183</f>
        <v>0</v>
      </c>
      <c r="AQ181" s="76">
        <f>'Marks Entry'!DA183</f>
        <v>0</v>
      </c>
      <c r="AR181" s="76">
        <f>'Marks Entry'!DB183</f>
        <v>0</v>
      </c>
      <c r="AS181" s="76">
        <f>'Marks Entry'!DC183</f>
        <v>0</v>
      </c>
      <c r="AT181" s="76">
        <f>'Marks Entry'!DD183</f>
        <v>0</v>
      </c>
      <c r="AU181" s="76">
        <f>'Marks Entry'!DE183</f>
        <v>0</v>
      </c>
      <c r="AV181" s="76">
        <f>'Marks Entry'!DF183</f>
        <v>0</v>
      </c>
      <c r="AW181" s="76">
        <f>'Marks Entry'!DG183</f>
        <v>0</v>
      </c>
      <c r="AX181" s="78">
        <f>'Marks Entry'!DH183</f>
        <v>0</v>
      </c>
      <c r="AY181" s="77">
        <f>'Marks Entry'!DI183</f>
        <v>0</v>
      </c>
      <c r="AZ181" s="76">
        <f>'Marks Entry'!DJ183</f>
        <v>0</v>
      </c>
      <c r="BA181" s="76">
        <f>'Marks Entry'!DK183</f>
        <v>0</v>
      </c>
      <c r="BB181" s="76">
        <f>'Marks Entry'!DL183</f>
        <v>0</v>
      </c>
      <c r="BC181" s="76">
        <f>'Marks Entry'!DM183</f>
        <v>0</v>
      </c>
      <c r="BD181" s="76">
        <f>'Marks Entry'!DN183</f>
        <v>0</v>
      </c>
      <c r="BE181" s="76">
        <f>'Marks Entry'!DO183</f>
        <v>0</v>
      </c>
      <c r="BF181" s="76">
        <f>'Marks Entry'!DP183</f>
        <v>0</v>
      </c>
      <c r="BG181" s="76">
        <f>'Marks Entry'!DQ183</f>
        <v>0</v>
      </c>
      <c r="BH181" s="76">
        <f>'Marks Entry'!DR183</f>
        <v>0</v>
      </c>
      <c r="BI181" s="76">
        <f>'Marks Entry'!DS183</f>
        <v>0</v>
      </c>
      <c r="BJ181" s="78">
        <f>'Marks Entry'!DT183</f>
        <v>0</v>
      </c>
      <c r="BK181" s="77">
        <f>'Marks Entry'!DU183</f>
        <v>0</v>
      </c>
      <c r="BL181" s="76">
        <f>'Marks Entry'!DV183</f>
        <v>0</v>
      </c>
      <c r="BM181" s="76">
        <f>'Marks Entry'!DW183</f>
        <v>0</v>
      </c>
      <c r="BN181" s="76">
        <f>'Marks Entry'!DX183</f>
        <v>0</v>
      </c>
      <c r="BO181" s="76">
        <f>'Marks Entry'!DY183</f>
        <v>0</v>
      </c>
      <c r="BP181" s="76">
        <f>'Marks Entry'!DZ183</f>
        <v>0</v>
      </c>
      <c r="BQ181" s="76">
        <f>'Marks Entry'!EA183</f>
        <v>0</v>
      </c>
      <c r="BR181" s="76">
        <f>'Marks Entry'!EB183</f>
        <v>0</v>
      </c>
      <c r="BS181" s="76">
        <f>'Marks Entry'!EC183</f>
        <v>0</v>
      </c>
      <c r="BT181" s="76">
        <f>'Marks Entry'!ED183</f>
        <v>0</v>
      </c>
      <c r="BU181" s="76">
        <f>'Marks Entry'!EE183</f>
        <v>0</v>
      </c>
      <c r="BV181" s="78">
        <f>'Marks Entry'!EF183</f>
        <v>0</v>
      </c>
      <c r="BW181" s="77">
        <f>IF($BW$2="","",'Marks Entry'!EG183)</f>
        <v>0</v>
      </c>
      <c r="BX181" s="76">
        <f>IF($BW$2="","",'Marks Entry'!EH183)</f>
        <v>0</v>
      </c>
      <c r="BY181" s="76">
        <f>IF($BW$2="","",'Marks Entry'!EI183)</f>
        <v>0</v>
      </c>
      <c r="BZ181" s="76">
        <f>IF($BW$2="","",'Marks Entry'!EJ183)</f>
        <v>0</v>
      </c>
      <c r="CA181" s="76">
        <f>IF($BW$2="","",'Marks Entry'!EK183)</f>
        <v>0</v>
      </c>
      <c r="CB181" s="76">
        <f>IF($BW$2="","",'Marks Entry'!EL183)</f>
        <v>0</v>
      </c>
      <c r="CC181" s="76">
        <f>IF($BW$2="","",'Marks Entry'!EM183)</f>
        <v>0</v>
      </c>
      <c r="CD181" s="76">
        <f>IF($BW$2="","",'Marks Entry'!EN183)</f>
        <v>0</v>
      </c>
      <c r="CE181" s="76">
        <f>IF($BW$2="","",'Marks Entry'!EO183)</f>
        <v>0</v>
      </c>
      <c r="CF181" s="76">
        <f>IF($BW$2="","",'Marks Entry'!EP183)</f>
        <v>0</v>
      </c>
      <c r="CG181" s="76">
        <f>IF($BW$2="","",'Marks Entry'!EQ183)</f>
        <v>0</v>
      </c>
      <c r="CH181" s="78">
        <f>IF($BW$2="","",'Marks Entry'!ER183)</f>
        <v>0</v>
      </c>
      <c r="CI181" s="77" t="str">
        <f>IF($CI$2="","",'Marks Entry'!ES183)</f>
        <v/>
      </c>
      <c r="CJ181" s="76" t="str">
        <f>IF($CI$2="","",'Marks Entry'!ET183)</f>
        <v/>
      </c>
      <c r="CK181" s="76" t="str">
        <f>IF($CI$2="","",'Marks Entry'!EU183)</f>
        <v/>
      </c>
      <c r="CL181" s="76" t="str">
        <f>IF($CI$2="","",'Marks Entry'!EV183)</f>
        <v/>
      </c>
      <c r="CM181" s="76" t="str">
        <f>IF($CI$2="","",'Marks Entry'!EW183)</f>
        <v/>
      </c>
      <c r="CN181" s="76" t="str">
        <f>IF($CI$2="","",'Marks Entry'!EX183)</f>
        <v/>
      </c>
      <c r="CO181" s="76" t="str">
        <f>IF($CI$2="","",'Marks Entry'!EY183)</f>
        <v/>
      </c>
      <c r="CP181" s="76" t="str">
        <f>IF($CI$2="","",'Marks Entry'!EZ183)</f>
        <v/>
      </c>
      <c r="CQ181" s="76" t="str">
        <f>IF($CI$2="","",'Marks Entry'!FA183)</f>
        <v/>
      </c>
      <c r="CR181" s="76" t="str">
        <f>IF($CI$2="","",'Marks Entry'!FB183)</f>
        <v/>
      </c>
      <c r="CS181" s="76" t="str">
        <f>IF($CI$2="","",'Marks Entry'!FC183)</f>
        <v/>
      </c>
      <c r="CT181" s="78" t="str">
        <f>IF($CI$2="","",'Marks Entry'!FD183)</f>
        <v/>
      </c>
      <c r="CU181" s="368">
        <f>'Marks Entry'!BU183</f>
        <v>0</v>
      </c>
      <c r="CV181" s="369">
        <f>'Marks Entry'!BV183</f>
        <v>0</v>
      </c>
      <c r="CW181" s="369">
        <f t="shared" si="72"/>
        <v>0</v>
      </c>
      <c r="CX181" s="102" t="str">
        <f t="shared" si="73"/>
        <v>D</v>
      </c>
      <c r="CY181" s="101">
        <f>'Marks Entry'!BW183</f>
        <v>0</v>
      </c>
      <c r="CZ181" s="102" t="str">
        <f t="shared" si="74"/>
        <v>D</v>
      </c>
      <c r="DA181" s="715"/>
      <c r="DB181" s="47">
        <f t="shared" si="75"/>
        <v>0</v>
      </c>
      <c r="DC181" s="51">
        <f t="shared" si="76"/>
        <v>0</v>
      </c>
      <c r="DD181" s="51">
        <f t="shared" si="77"/>
        <v>0</v>
      </c>
      <c r="DE181" s="52">
        <f t="shared" si="78"/>
        <v>0</v>
      </c>
      <c r="DF181" s="304">
        <f t="shared" si="79"/>
        <v>0</v>
      </c>
      <c r="DG181" s="302">
        <f t="shared" si="80"/>
        <v>0</v>
      </c>
      <c r="DH181" s="302">
        <f t="shared" si="81"/>
        <v>0</v>
      </c>
      <c r="DI181" s="303">
        <f t="shared" si="82"/>
        <v>0</v>
      </c>
      <c r="DJ181" s="47">
        <f t="shared" si="83"/>
        <v>0</v>
      </c>
      <c r="DK181" s="51">
        <f t="shared" si="84"/>
        <v>0</v>
      </c>
      <c r="DL181" s="51">
        <f t="shared" si="85"/>
        <v>0</v>
      </c>
      <c r="DM181" s="52">
        <f t="shared" si="86"/>
        <v>0</v>
      </c>
      <c r="DN181" s="304">
        <f t="shared" si="87"/>
        <v>0</v>
      </c>
      <c r="DO181" s="302">
        <f t="shared" si="88"/>
        <v>0</v>
      </c>
      <c r="DP181" s="302">
        <f t="shared" si="89"/>
        <v>0</v>
      </c>
      <c r="DQ181" s="303">
        <f t="shared" si="90"/>
        <v>0</v>
      </c>
      <c r="DR181" s="47">
        <f t="shared" si="91"/>
        <v>0</v>
      </c>
      <c r="DS181" s="51">
        <f t="shared" si="92"/>
        <v>0</v>
      </c>
      <c r="DT181" s="51">
        <f t="shared" si="93"/>
        <v>0</v>
      </c>
      <c r="DU181" s="354">
        <f t="shared" si="94"/>
        <v>0</v>
      </c>
      <c r="DV181" s="304">
        <f t="shared" si="95"/>
        <v>0</v>
      </c>
      <c r="DW181" s="302">
        <f t="shared" si="96"/>
        <v>0</v>
      </c>
      <c r="DX181" s="302">
        <f t="shared" si="97"/>
        <v>0</v>
      </c>
      <c r="DY181" s="303">
        <f t="shared" si="98"/>
        <v>0</v>
      </c>
      <c r="DZ181" s="47" t="str">
        <f t="shared" si="99"/>
        <v/>
      </c>
      <c r="EA181" s="51" t="str">
        <f t="shared" si="100"/>
        <v/>
      </c>
      <c r="EB181" s="51" t="str">
        <f t="shared" si="101"/>
        <v/>
      </c>
      <c r="EC181" s="52" t="str">
        <f t="shared" si="102"/>
        <v/>
      </c>
      <c r="ED181" s="304">
        <f t="shared" si="103"/>
        <v>0</v>
      </c>
      <c r="EE181" s="306" t="str">
        <f t="shared" si="104"/>
        <v>D</v>
      </c>
      <c r="EF181" s="47">
        <f t="shared" si="105"/>
        <v>0</v>
      </c>
      <c r="EG181" s="48" t="str">
        <f t="shared" si="106"/>
        <v>D</v>
      </c>
      <c r="EH181" s="653"/>
    </row>
    <row r="182" spans="1:138" s="20" customFormat="1" ht="17.25" customHeight="1">
      <c r="A182" s="712"/>
      <c r="B182" s="90">
        <f t="shared" si="107"/>
        <v>0</v>
      </c>
      <c r="C182" s="19">
        <f>'Marks Entry'!D184</f>
        <v>0</v>
      </c>
      <c r="D182" s="19">
        <f>'Marks Entry'!E184</f>
        <v>0</v>
      </c>
      <c r="E182" s="106" t="str">
        <f>'Marks Entry'!F184</f>
        <v/>
      </c>
      <c r="F182" s="19">
        <f>'Marks Entry'!G184</f>
        <v>0</v>
      </c>
      <c r="G182" s="19">
        <f>'Marks Entry'!H184</f>
        <v>0</v>
      </c>
      <c r="H182" s="19">
        <f>'Marks Entry'!I184</f>
        <v>0</v>
      </c>
      <c r="I182" s="19">
        <f>'Marks Entry'!J184</f>
        <v>0</v>
      </c>
      <c r="J182" s="748">
        <f>'Marks Entry'!K184</f>
        <v>0</v>
      </c>
      <c r="K182" s="92" t="str">
        <f>'Marks Entry'!L184</f>
        <v/>
      </c>
      <c r="L182" s="93">
        <f>'Marks Entry'!M184</f>
        <v>0</v>
      </c>
      <c r="M182" s="94" t="str">
        <f>'Marks Entry'!N184</f>
        <v/>
      </c>
      <c r="N182" s="98">
        <f>'Marks Entry'!O184</f>
        <v>0</v>
      </c>
      <c r="O182" s="77">
        <f>'Marks Entry'!BY184</f>
        <v>0</v>
      </c>
      <c r="P182" s="76">
        <f>'Marks Entry'!BZ184</f>
        <v>0</v>
      </c>
      <c r="Q182" s="76">
        <f>'Marks Entry'!CA184</f>
        <v>0</v>
      </c>
      <c r="R182" s="76">
        <f>'Marks Entry'!CB184</f>
        <v>0</v>
      </c>
      <c r="S182" s="76">
        <f>'Marks Entry'!CC184</f>
        <v>0</v>
      </c>
      <c r="T182" s="76">
        <f>'Marks Entry'!CD184</f>
        <v>0</v>
      </c>
      <c r="U182" s="76">
        <f>'Marks Entry'!CE184</f>
        <v>0</v>
      </c>
      <c r="V182" s="76">
        <f>'Marks Entry'!CF184</f>
        <v>0</v>
      </c>
      <c r="W182" s="76">
        <f>'Marks Entry'!CG184</f>
        <v>0</v>
      </c>
      <c r="X182" s="76">
        <f>'Marks Entry'!CH184</f>
        <v>0</v>
      </c>
      <c r="Y182" s="76">
        <f>'Marks Entry'!CI184</f>
        <v>0</v>
      </c>
      <c r="Z182" s="78">
        <f>'Marks Entry'!CJ184</f>
        <v>0</v>
      </c>
      <c r="AA182" s="77">
        <f>'Marks Entry'!CK184</f>
        <v>0</v>
      </c>
      <c r="AB182" s="76">
        <f>'Marks Entry'!CL184</f>
        <v>0</v>
      </c>
      <c r="AC182" s="76">
        <f>'Marks Entry'!CM184</f>
        <v>0</v>
      </c>
      <c r="AD182" s="76">
        <f>'Marks Entry'!CN184</f>
        <v>0</v>
      </c>
      <c r="AE182" s="76">
        <f>'Marks Entry'!CO184</f>
        <v>0</v>
      </c>
      <c r="AF182" s="76">
        <f>'Marks Entry'!CP184</f>
        <v>0</v>
      </c>
      <c r="AG182" s="76">
        <f>'Marks Entry'!CQ184</f>
        <v>0</v>
      </c>
      <c r="AH182" s="76">
        <f>'Marks Entry'!CR184</f>
        <v>0</v>
      </c>
      <c r="AI182" s="76">
        <f>'Marks Entry'!CS184</f>
        <v>0</v>
      </c>
      <c r="AJ182" s="76">
        <f>'Marks Entry'!CT184</f>
        <v>0</v>
      </c>
      <c r="AK182" s="76">
        <f>'Marks Entry'!CU184</f>
        <v>0</v>
      </c>
      <c r="AL182" s="78">
        <f>'Marks Entry'!CV184</f>
        <v>0</v>
      </c>
      <c r="AM182" s="77">
        <f>'Marks Entry'!CW184</f>
        <v>0</v>
      </c>
      <c r="AN182" s="76">
        <f>'Marks Entry'!CX184</f>
        <v>0</v>
      </c>
      <c r="AO182" s="76">
        <f>'Marks Entry'!CY184</f>
        <v>0</v>
      </c>
      <c r="AP182" s="76">
        <f>'Marks Entry'!CZ184</f>
        <v>0</v>
      </c>
      <c r="AQ182" s="76">
        <f>'Marks Entry'!DA184</f>
        <v>0</v>
      </c>
      <c r="AR182" s="76">
        <f>'Marks Entry'!DB184</f>
        <v>0</v>
      </c>
      <c r="AS182" s="76">
        <f>'Marks Entry'!DC184</f>
        <v>0</v>
      </c>
      <c r="AT182" s="76">
        <f>'Marks Entry'!DD184</f>
        <v>0</v>
      </c>
      <c r="AU182" s="76">
        <f>'Marks Entry'!DE184</f>
        <v>0</v>
      </c>
      <c r="AV182" s="76">
        <f>'Marks Entry'!DF184</f>
        <v>0</v>
      </c>
      <c r="AW182" s="76">
        <f>'Marks Entry'!DG184</f>
        <v>0</v>
      </c>
      <c r="AX182" s="78">
        <f>'Marks Entry'!DH184</f>
        <v>0</v>
      </c>
      <c r="AY182" s="77">
        <f>'Marks Entry'!DI184</f>
        <v>0</v>
      </c>
      <c r="AZ182" s="76">
        <f>'Marks Entry'!DJ184</f>
        <v>0</v>
      </c>
      <c r="BA182" s="76">
        <f>'Marks Entry'!DK184</f>
        <v>0</v>
      </c>
      <c r="BB182" s="76">
        <f>'Marks Entry'!DL184</f>
        <v>0</v>
      </c>
      <c r="BC182" s="76">
        <f>'Marks Entry'!DM184</f>
        <v>0</v>
      </c>
      <c r="BD182" s="76">
        <f>'Marks Entry'!DN184</f>
        <v>0</v>
      </c>
      <c r="BE182" s="76">
        <f>'Marks Entry'!DO184</f>
        <v>0</v>
      </c>
      <c r="BF182" s="76">
        <f>'Marks Entry'!DP184</f>
        <v>0</v>
      </c>
      <c r="BG182" s="76">
        <f>'Marks Entry'!DQ184</f>
        <v>0</v>
      </c>
      <c r="BH182" s="76">
        <f>'Marks Entry'!DR184</f>
        <v>0</v>
      </c>
      <c r="BI182" s="76">
        <f>'Marks Entry'!DS184</f>
        <v>0</v>
      </c>
      <c r="BJ182" s="78">
        <f>'Marks Entry'!DT184</f>
        <v>0</v>
      </c>
      <c r="BK182" s="77">
        <f>'Marks Entry'!DU184</f>
        <v>0</v>
      </c>
      <c r="BL182" s="76">
        <f>'Marks Entry'!DV184</f>
        <v>0</v>
      </c>
      <c r="BM182" s="76">
        <f>'Marks Entry'!DW184</f>
        <v>0</v>
      </c>
      <c r="BN182" s="76">
        <f>'Marks Entry'!DX184</f>
        <v>0</v>
      </c>
      <c r="BO182" s="76">
        <f>'Marks Entry'!DY184</f>
        <v>0</v>
      </c>
      <c r="BP182" s="76">
        <f>'Marks Entry'!DZ184</f>
        <v>0</v>
      </c>
      <c r="BQ182" s="76">
        <f>'Marks Entry'!EA184</f>
        <v>0</v>
      </c>
      <c r="BR182" s="76">
        <f>'Marks Entry'!EB184</f>
        <v>0</v>
      </c>
      <c r="BS182" s="76">
        <f>'Marks Entry'!EC184</f>
        <v>0</v>
      </c>
      <c r="BT182" s="76">
        <f>'Marks Entry'!ED184</f>
        <v>0</v>
      </c>
      <c r="BU182" s="76">
        <f>'Marks Entry'!EE184</f>
        <v>0</v>
      </c>
      <c r="BV182" s="78">
        <f>'Marks Entry'!EF184</f>
        <v>0</v>
      </c>
      <c r="BW182" s="77">
        <f>IF($BW$2="","",'Marks Entry'!EG184)</f>
        <v>0</v>
      </c>
      <c r="BX182" s="76">
        <f>IF($BW$2="","",'Marks Entry'!EH184)</f>
        <v>0</v>
      </c>
      <c r="BY182" s="76">
        <f>IF($BW$2="","",'Marks Entry'!EI184)</f>
        <v>0</v>
      </c>
      <c r="BZ182" s="76">
        <f>IF($BW$2="","",'Marks Entry'!EJ184)</f>
        <v>0</v>
      </c>
      <c r="CA182" s="76">
        <f>IF($BW$2="","",'Marks Entry'!EK184)</f>
        <v>0</v>
      </c>
      <c r="CB182" s="76">
        <f>IF($BW$2="","",'Marks Entry'!EL184)</f>
        <v>0</v>
      </c>
      <c r="CC182" s="76">
        <f>IF($BW$2="","",'Marks Entry'!EM184)</f>
        <v>0</v>
      </c>
      <c r="CD182" s="76">
        <f>IF($BW$2="","",'Marks Entry'!EN184)</f>
        <v>0</v>
      </c>
      <c r="CE182" s="76">
        <f>IF($BW$2="","",'Marks Entry'!EO184)</f>
        <v>0</v>
      </c>
      <c r="CF182" s="76">
        <f>IF($BW$2="","",'Marks Entry'!EP184)</f>
        <v>0</v>
      </c>
      <c r="CG182" s="76">
        <f>IF($BW$2="","",'Marks Entry'!EQ184)</f>
        <v>0</v>
      </c>
      <c r="CH182" s="78">
        <f>IF($BW$2="","",'Marks Entry'!ER184)</f>
        <v>0</v>
      </c>
      <c r="CI182" s="77" t="str">
        <f>IF($CI$2="","",'Marks Entry'!ES184)</f>
        <v/>
      </c>
      <c r="CJ182" s="76" t="str">
        <f>IF($CI$2="","",'Marks Entry'!ET184)</f>
        <v/>
      </c>
      <c r="CK182" s="76" t="str">
        <f>IF($CI$2="","",'Marks Entry'!EU184)</f>
        <v/>
      </c>
      <c r="CL182" s="76" t="str">
        <f>IF($CI$2="","",'Marks Entry'!EV184)</f>
        <v/>
      </c>
      <c r="CM182" s="76" t="str">
        <f>IF($CI$2="","",'Marks Entry'!EW184)</f>
        <v/>
      </c>
      <c r="CN182" s="76" t="str">
        <f>IF($CI$2="","",'Marks Entry'!EX184)</f>
        <v/>
      </c>
      <c r="CO182" s="76" t="str">
        <f>IF($CI$2="","",'Marks Entry'!EY184)</f>
        <v/>
      </c>
      <c r="CP182" s="76" t="str">
        <f>IF($CI$2="","",'Marks Entry'!EZ184)</f>
        <v/>
      </c>
      <c r="CQ182" s="76" t="str">
        <f>IF($CI$2="","",'Marks Entry'!FA184)</f>
        <v/>
      </c>
      <c r="CR182" s="76" t="str">
        <f>IF($CI$2="","",'Marks Entry'!FB184)</f>
        <v/>
      </c>
      <c r="CS182" s="76" t="str">
        <f>IF($CI$2="","",'Marks Entry'!FC184)</f>
        <v/>
      </c>
      <c r="CT182" s="78" t="str">
        <f>IF($CI$2="","",'Marks Entry'!FD184)</f>
        <v/>
      </c>
      <c r="CU182" s="368">
        <f>'Marks Entry'!BU184</f>
        <v>0</v>
      </c>
      <c r="CV182" s="369">
        <f>'Marks Entry'!BV184</f>
        <v>0</v>
      </c>
      <c r="CW182" s="369">
        <f t="shared" si="72"/>
        <v>0</v>
      </c>
      <c r="CX182" s="102" t="str">
        <f t="shared" si="73"/>
        <v>D</v>
      </c>
      <c r="CY182" s="101">
        <f>'Marks Entry'!BW184</f>
        <v>0</v>
      </c>
      <c r="CZ182" s="102" t="str">
        <f t="shared" si="74"/>
        <v>D</v>
      </c>
      <c r="DA182" s="715"/>
      <c r="DB182" s="47">
        <f t="shared" si="75"/>
        <v>0</v>
      </c>
      <c r="DC182" s="51">
        <f t="shared" si="76"/>
        <v>0</v>
      </c>
      <c r="DD182" s="51">
        <f t="shared" si="77"/>
        <v>0</v>
      </c>
      <c r="DE182" s="52">
        <f t="shared" si="78"/>
        <v>0</v>
      </c>
      <c r="DF182" s="304">
        <f t="shared" si="79"/>
        <v>0</v>
      </c>
      <c r="DG182" s="302">
        <f t="shared" si="80"/>
        <v>0</v>
      </c>
      <c r="DH182" s="302">
        <f t="shared" si="81"/>
        <v>0</v>
      </c>
      <c r="DI182" s="303">
        <f t="shared" si="82"/>
        <v>0</v>
      </c>
      <c r="DJ182" s="47">
        <f t="shared" si="83"/>
        <v>0</v>
      </c>
      <c r="DK182" s="51">
        <f t="shared" si="84"/>
        <v>0</v>
      </c>
      <c r="DL182" s="51">
        <f t="shared" si="85"/>
        <v>0</v>
      </c>
      <c r="DM182" s="52">
        <f t="shared" si="86"/>
        <v>0</v>
      </c>
      <c r="DN182" s="304">
        <f t="shared" si="87"/>
        <v>0</v>
      </c>
      <c r="DO182" s="302">
        <f t="shared" si="88"/>
        <v>0</v>
      </c>
      <c r="DP182" s="302">
        <f t="shared" si="89"/>
        <v>0</v>
      </c>
      <c r="DQ182" s="303">
        <f t="shared" si="90"/>
        <v>0</v>
      </c>
      <c r="DR182" s="47">
        <f t="shared" si="91"/>
        <v>0</v>
      </c>
      <c r="DS182" s="51">
        <f t="shared" si="92"/>
        <v>0</v>
      </c>
      <c r="DT182" s="51">
        <f t="shared" si="93"/>
        <v>0</v>
      </c>
      <c r="DU182" s="354">
        <f t="shared" si="94"/>
        <v>0</v>
      </c>
      <c r="DV182" s="304">
        <f t="shared" si="95"/>
        <v>0</v>
      </c>
      <c r="DW182" s="302">
        <f t="shared" si="96"/>
        <v>0</v>
      </c>
      <c r="DX182" s="302">
        <f t="shared" si="97"/>
        <v>0</v>
      </c>
      <c r="DY182" s="303">
        <f t="shared" si="98"/>
        <v>0</v>
      </c>
      <c r="DZ182" s="47" t="str">
        <f t="shared" si="99"/>
        <v/>
      </c>
      <c r="EA182" s="51" t="str">
        <f t="shared" si="100"/>
        <v/>
      </c>
      <c r="EB182" s="51" t="str">
        <f t="shared" si="101"/>
        <v/>
      </c>
      <c r="EC182" s="52" t="str">
        <f t="shared" si="102"/>
        <v/>
      </c>
      <c r="ED182" s="304">
        <f t="shared" si="103"/>
        <v>0</v>
      </c>
      <c r="EE182" s="306" t="str">
        <f t="shared" si="104"/>
        <v>D</v>
      </c>
      <c r="EF182" s="47">
        <f t="shared" si="105"/>
        <v>0</v>
      </c>
      <c r="EG182" s="48" t="str">
        <f t="shared" si="106"/>
        <v>D</v>
      </c>
      <c r="EH182" s="653"/>
    </row>
    <row r="183" spans="1:138" s="20" customFormat="1" ht="17.25" customHeight="1">
      <c r="A183" s="712"/>
      <c r="B183" s="90">
        <f t="shared" si="107"/>
        <v>0</v>
      </c>
      <c r="C183" s="19">
        <f>'Marks Entry'!D185</f>
        <v>0</v>
      </c>
      <c r="D183" s="19">
        <f>'Marks Entry'!E185</f>
        <v>0</v>
      </c>
      <c r="E183" s="106" t="str">
        <f>'Marks Entry'!F185</f>
        <v/>
      </c>
      <c r="F183" s="19">
        <f>'Marks Entry'!G185</f>
        <v>0</v>
      </c>
      <c r="G183" s="19">
        <f>'Marks Entry'!H185</f>
        <v>0</v>
      </c>
      <c r="H183" s="19">
        <f>'Marks Entry'!I185</f>
        <v>0</v>
      </c>
      <c r="I183" s="19">
        <f>'Marks Entry'!J185</f>
        <v>0</v>
      </c>
      <c r="J183" s="748">
        <f>'Marks Entry'!K185</f>
        <v>0</v>
      </c>
      <c r="K183" s="92" t="str">
        <f>'Marks Entry'!L185</f>
        <v/>
      </c>
      <c r="L183" s="93">
        <f>'Marks Entry'!M185</f>
        <v>0</v>
      </c>
      <c r="M183" s="94" t="str">
        <f>'Marks Entry'!N185</f>
        <v/>
      </c>
      <c r="N183" s="98">
        <f>'Marks Entry'!O185</f>
        <v>0</v>
      </c>
      <c r="O183" s="77">
        <f>'Marks Entry'!BY185</f>
        <v>0</v>
      </c>
      <c r="P183" s="76">
        <f>'Marks Entry'!BZ185</f>
        <v>0</v>
      </c>
      <c r="Q183" s="76">
        <f>'Marks Entry'!CA185</f>
        <v>0</v>
      </c>
      <c r="R183" s="76">
        <f>'Marks Entry'!CB185</f>
        <v>0</v>
      </c>
      <c r="S183" s="76">
        <f>'Marks Entry'!CC185</f>
        <v>0</v>
      </c>
      <c r="T183" s="76">
        <f>'Marks Entry'!CD185</f>
        <v>0</v>
      </c>
      <c r="U183" s="76">
        <f>'Marks Entry'!CE185</f>
        <v>0</v>
      </c>
      <c r="V183" s="76">
        <f>'Marks Entry'!CF185</f>
        <v>0</v>
      </c>
      <c r="W183" s="76">
        <f>'Marks Entry'!CG185</f>
        <v>0</v>
      </c>
      <c r="X183" s="76">
        <f>'Marks Entry'!CH185</f>
        <v>0</v>
      </c>
      <c r="Y183" s="76">
        <f>'Marks Entry'!CI185</f>
        <v>0</v>
      </c>
      <c r="Z183" s="78">
        <f>'Marks Entry'!CJ185</f>
        <v>0</v>
      </c>
      <c r="AA183" s="77">
        <f>'Marks Entry'!CK185</f>
        <v>0</v>
      </c>
      <c r="AB183" s="76">
        <f>'Marks Entry'!CL185</f>
        <v>0</v>
      </c>
      <c r="AC183" s="76">
        <f>'Marks Entry'!CM185</f>
        <v>0</v>
      </c>
      <c r="AD183" s="76">
        <f>'Marks Entry'!CN185</f>
        <v>0</v>
      </c>
      <c r="AE183" s="76">
        <f>'Marks Entry'!CO185</f>
        <v>0</v>
      </c>
      <c r="AF183" s="76">
        <f>'Marks Entry'!CP185</f>
        <v>0</v>
      </c>
      <c r="AG183" s="76">
        <f>'Marks Entry'!CQ185</f>
        <v>0</v>
      </c>
      <c r="AH183" s="76">
        <f>'Marks Entry'!CR185</f>
        <v>0</v>
      </c>
      <c r="AI183" s="76">
        <f>'Marks Entry'!CS185</f>
        <v>0</v>
      </c>
      <c r="AJ183" s="76">
        <f>'Marks Entry'!CT185</f>
        <v>0</v>
      </c>
      <c r="AK183" s="76">
        <f>'Marks Entry'!CU185</f>
        <v>0</v>
      </c>
      <c r="AL183" s="78">
        <f>'Marks Entry'!CV185</f>
        <v>0</v>
      </c>
      <c r="AM183" s="77">
        <f>'Marks Entry'!CW185</f>
        <v>0</v>
      </c>
      <c r="AN183" s="76">
        <f>'Marks Entry'!CX185</f>
        <v>0</v>
      </c>
      <c r="AO183" s="76">
        <f>'Marks Entry'!CY185</f>
        <v>0</v>
      </c>
      <c r="AP183" s="76">
        <f>'Marks Entry'!CZ185</f>
        <v>0</v>
      </c>
      <c r="AQ183" s="76">
        <f>'Marks Entry'!DA185</f>
        <v>0</v>
      </c>
      <c r="AR183" s="76">
        <f>'Marks Entry'!DB185</f>
        <v>0</v>
      </c>
      <c r="AS183" s="76">
        <f>'Marks Entry'!DC185</f>
        <v>0</v>
      </c>
      <c r="AT183" s="76">
        <f>'Marks Entry'!DD185</f>
        <v>0</v>
      </c>
      <c r="AU183" s="76">
        <f>'Marks Entry'!DE185</f>
        <v>0</v>
      </c>
      <c r="AV183" s="76">
        <f>'Marks Entry'!DF185</f>
        <v>0</v>
      </c>
      <c r="AW183" s="76">
        <f>'Marks Entry'!DG185</f>
        <v>0</v>
      </c>
      <c r="AX183" s="78">
        <f>'Marks Entry'!DH185</f>
        <v>0</v>
      </c>
      <c r="AY183" s="77">
        <f>'Marks Entry'!DI185</f>
        <v>0</v>
      </c>
      <c r="AZ183" s="76">
        <f>'Marks Entry'!DJ185</f>
        <v>0</v>
      </c>
      <c r="BA183" s="76">
        <f>'Marks Entry'!DK185</f>
        <v>0</v>
      </c>
      <c r="BB183" s="76">
        <f>'Marks Entry'!DL185</f>
        <v>0</v>
      </c>
      <c r="BC183" s="76">
        <f>'Marks Entry'!DM185</f>
        <v>0</v>
      </c>
      <c r="BD183" s="76">
        <f>'Marks Entry'!DN185</f>
        <v>0</v>
      </c>
      <c r="BE183" s="76">
        <f>'Marks Entry'!DO185</f>
        <v>0</v>
      </c>
      <c r="BF183" s="76">
        <f>'Marks Entry'!DP185</f>
        <v>0</v>
      </c>
      <c r="BG183" s="76">
        <f>'Marks Entry'!DQ185</f>
        <v>0</v>
      </c>
      <c r="BH183" s="76">
        <f>'Marks Entry'!DR185</f>
        <v>0</v>
      </c>
      <c r="BI183" s="76">
        <f>'Marks Entry'!DS185</f>
        <v>0</v>
      </c>
      <c r="BJ183" s="78">
        <f>'Marks Entry'!DT185</f>
        <v>0</v>
      </c>
      <c r="BK183" s="77">
        <f>'Marks Entry'!DU185</f>
        <v>0</v>
      </c>
      <c r="BL183" s="76">
        <f>'Marks Entry'!DV185</f>
        <v>0</v>
      </c>
      <c r="BM183" s="76">
        <f>'Marks Entry'!DW185</f>
        <v>0</v>
      </c>
      <c r="BN183" s="76">
        <f>'Marks Entry'!DX185</f>
        <v>0</v>
      </c>
      <c r="BO183" s="76">
        <f>'Marks Entry'!DY185</f>
        <v>0</v>
      </c>
      <c r="BP183" s="76">
        <f>'Marks Entry'!DZ185</f>
        <v>0</v>
      </c>
      <c r="BQ183" s="76">
        <f>'Marks Entry'!EA185</f>
        <v>0</v>
      </c>
      <c r="BR183" s="76">
        <f>'Marks Entry'!EB185</f>
        <v>0</v>
      </c>
      <c r="BS183" s="76">
        <f>'Marks Entry'!EC185</f>
        <v>0</v>
      </c>
      <c r="BT183" s="76">
        <f>'Marks Entry'!ED185</f>
        <v>0</v>
      </c>
      <c r="BU183" s="76">
        <f>'Marks Entry'!EE185</f>
        <v>0</v>
      </c>
      <c r="BV183" s="78">
        <f>'Marks Entry'!EF185</f>
        <v>0</v>
      </c>
      <c r="BW183" s="77">
        <f>IF($BW$2="","",'Marks Entry'!EG185)</f>
        <v>0</v>
      </c>
      <c r="BX183" s="76">
        <f>IF($BW$2="","",'Marks Entry'!EH185)</f>
        <v>0</v>
      </c>
      <c r="BY183" s="76">
        <f>IF($BW$2="","",'Marks Entry'!EI185)</f>
        <v>0</v>
      </c>
      <c r="BZ183" s="76">
        <f>IF($BW$2="","",'Marks Entry'!EJ185)</f>
        <v>0</v>
      </c>
      <c r="CA183" s="76">
        <f>IF($BW$2="","",'Marks Entry'!EK185)</f>
        <v>0</v>
      </c>
      <c r="CB183" s="76">
        <f>IF($BW$2="","",'Marks Entry'!EL185)</f>
        <v>0</v>
      </c>
      <c r="CC183" s="76">
        <f>IF($BW$2="","",'Marks Entry'!EM185)</f>
        <v>0</v>
      </c>
      <c r="CD183" s="76">
        <f>IF($BW$2="","",'Marks Entry'!EN185)</f>
        <v>0</v>
      </c>
      <c r="CE183" s="76">
        <f>IF($BW$2="","",'Marks Entry'!EO185)</f>
        <v>0</v>
      </c>
      <c r="CF183" s="76">
        <f>IF($BW$2="","",'Marks Entry'!EP185)</f>
        <v>0</v>
      </c>
      <c r="CG183" s="76">
        <f>IF($BW$2="","",'Marks Entry'!EQ185)</f>
        <v>0</v>
      </c>
      <c r="CH183" s="78">
        <f>IF($BW$2="","",'Marks Entry'!ER185)</f>
        <v>0</v>
      </c>
      <c r="CI183" s="77" t="str">
        <f>IF($CI$2="","",'Marks Entry'!ES185)</f>
        <v/>
      </c>
      <c r="CJ183" s="76" t="str">
        <f>IF($CI$2="","",'Marks Entry'!ET185)</f>
        <v/>
      </c>
      <c r="CK183" s="76" t="str">
        <f>IF($CI$2="","",'Marks Entry'!EU185)</f>
        <v/>
      </c>
      <c r="CL183" s="76" t="str">
        <f>IF($CI$2="","",'Marks Entry'!EV185)</f>
        <v/>
      </c>
      <c r="CM183" s="76" t="str">
        <f>IF($CI$2="","",'Marks Entry'!EW185)</f>
        <v/>
      </c>
      <c r="CN183" s="76" t="str">
        <f>IF($CI$2="","",'Marks Entry'!EX185)</f>
        <v/>
      </c>
      <c r="CO183" s="76" t="str">
        <f>IF($CI$2="","",'Marks Entry'!EY185)</f>
        <v/>
      </c>
      <c r="CP183" s="76" t="str">
        <f>IF($CI$2="","",'Marks Entry'!EZ185)</f>
        <v/>
      </c>
      <c r="CQ183" s="76" t="str">
        <f>IF($CI$2="","",'Marks Entry'!FA185)</f>
        <v/>
      </c>
      <c r="CR183" s="76" t="str">
        <f>IF($CI$2="","",'Marks Entry'!FB185)</f>
        <v/>
      </c>
      <c r="CS183" s="76" t="str">
        <f>IF($CI$2="","",'Marks Entry'!FC185)</f>
        <v/>
      </c>
      <c r="CT183" s="78" t="str">
        <f>IF($CI$2="","",'Marks Entry'!FD185)</f>
        <v/>
      </c>
      <c r="CU183" s="368">
        <f>'Marks Entry'!BU185</f>
        <v>0</v>
      </c>
      <c r="CV183" s="369">
        <f>'Marks Entry'!BV185</f>
        <v>0</v>
      </c>
      <c r="CW183" s="369">
        <f t="shared" si="72"/>
        <v>0</v>
      </c>
      <c r="CX183" s="102" t="str">
        <f t="shared" si="73"/>
        <v>D</v>
      </c>
      <c r="CY183" s="101">
        <f>'Marks Entry'!BW185</f>
        <v>0</v>
      </c>
      <c r="CZ183" s="102" t="str">
        <f t="shared" si="74"/>
        <v>D</v>
      </c>
      <c r="DA183" s="715"/>
      <c r="DB183" s="47">
        <f t="shared" si="75"/>
        <v>0</v>
      </c>
      <c r="DC183" s="51">
        <f t="shared" si="76"/>
        <v>0</v>
      </c>
      <c r="DD183" s="51">
        <f t="shared" si="77"/>
        <v>0</v>
      </c>
      <c r="DE183" s="52">
        <f t="shared" si="78"/>
        <v>0</v>
      </c>
      <c r="DF183" s="304">
        <f t="shared" si="79"/>
        <v>0</v>
      </c>
      <c r="DG183" s="302">
        <f t="shared" si="80"/>
        <v>0</v>
      </c>
      <c r="DH183" s="302">
        <f t="shared" si="81"/>
        <v>0</v>
      </c>
      <c r="DI183" s="303">
        <f t="shared" si="82"/>
        <v>0</v>
      </c>
      <c r="DJ183" s="47">
        <f t="shared" si="83"/>
        <v>0</v>
      </c>
      <c r="DK183" s="51">
        <f t="shared" si="84"/>
        <v>0</v>
      </c>
      <c r="DL183" s="51">
        <f t="shared" si="85"/>
        <v>0</v>
      </c>
      <c r="DM183" s="52">
        <f t="shared" si="86"/>
        <v>0</v>
      </c>
      <c r="DN183" s="304">
        <f t="shared" si="87"/>
        <v>0</v>
      </c>
      <c r="DO183" s="302">
        <f t="shared" si="88"/>
        <v>0</v>
      </c>
      <c r="DP183" s="302">
        <f t="shared" si="89"/>
        <v>0</v>
      </c>
      <c r="DQ183" s="303">
        <f t="shared" si="90"/>
        <v>0</v>
      </c>
      <c r="DR183" s="47">
        <f t="shared" si="91"/>
        <v>0</v>
      </c>
      <c r="DS183" s="51">
        <f t="shared" si="92"/>
        <v>0</v>
      </c>
      <c r="DT183" s="51">
        <f t="shared" si="93"/>
        <v>0</v>
      </c>
      <c r="DU183" s="354">
        <f t="shared" si="94"/>
        <v>0</v>
      </c>
      <c r="DV183" s="304">
        <f t="shared" si="95"/>
        <v>0</v>
      </c>
      <c r="DW183" s="302">
        <f t="shared" si="96"/>
        <v>0</v>
      </c>
      <c r="DX183" s="302">
        <f t="shared" si="97"/>
        <v>0</v>
      </c>
      <c r="DY183" s="303">
        <f t="shared" si="98"/>
        <v>0</v>
      </c>
      <c r="DZ183" s="47" t="str">
        <f t="shared" si="99"/>
        <v/>
      </c>
      <c r="EA183" s="51" t="str">
        <f t="shared" si="100"/>
        <v/>
      </c>
      <c r="EB183" s="51" t="str">
        <f t="shared" si="101"/>
        <v/>
      </c>
      <c r="EC183" s="52" t="str">
        <f t="shared" si="102"/>
        <v/>
      </c>
      <c r="ED183" s="304">
        <f t="shared" si="103"/>
        <v>0</v>
      </c>
      <c r="EE183" s="306" t="str">
        <f t="shared" si="104"/>
        <v>D</v>
      </c>
      <c r="EF183" s="47">
        <f t="shared" si="105"/>
        <v>0</v>
      </c>
      <c r="EG183" s="48" t="str">
        <f t="shared" si="106"/>
        <v>D</v>
      </c>
      <c r="EH183" s="653"/>
    </row>
    <row r="184" spans="1:138" s="20" customFormat="1" ht="17.25" customHeight="1">
      <c r="A184" s="712"/>
      <c r="B184" s="90">
        <f t="shared" si="107"/>
        <v>0</v>
      </c>
      <c r="C184" s="19">
        <f>'Marks Entry'!D186</f>
        <v>0</v>
      </c>
      <c r="D184" s="19">
        <f>'Marks Entry'!E186</f>
        <v>0</v>
      </c>
      <c r="E184" s="106" t="str">
        <f>'Marks Entry'!F186</f>
        <v/>
      </c>
      <c r="F184" s="19">
        <f>'Marks Entry'!G186</f>
        <v>0</v>
      </c>
      <c r="G184" s="19">
        <f>'Marks Entry'!H186</f>
        <v>0</v>
      </c>
      <c r="H184" s="19">
        <f>'Marks Entry'!I186</f>
        <v>0</v>
      </c>
      <c r="I184" s="19">
        <f>'Marks Entry'!J186</f>
        <v>0</v>
      </c>
      <c r="J184" s="748">
        <f>'Marks Entry'!K186</f>
        <v>0</v>
      </c>
      <c r="K184" s="92" t="str">
        <f>'Marks Entry'!L186</f>
        <v/>
      </c>
      <c r="L184" s="93">
        <f>'Marks Entry'!M186</f>
        <v>0</v>
      </c>
      <c r="M184" s="94" t="str">
        <f>'Marks Entry'!N186</f>
        <v/>
      </c>
      <c r="N184" s="98">
        <f>'Marks Entry'!O186</f>
        <v>0</v>
      </c>
      <c r="O184" s="77">
        <f>'Marks Entry'!BY186</f>
        <v>0</v>
      </c>
      <c r="P184" s="76">
        <f>'Marks Entry'!BZ186</f>
        <v>0</v>
      </c>
      <c r="Q184" s="76">
        <f>'Marks Entry'!CA186</f>
        <v>0</v>
      </c>
      <c r="R184" s="76">
        <f>'Marks Entry'!CB186</f>
        <v>0</v>
      </c>
      <c r="S184" s="76">
        <f>'Marks Entry'!CC186</f>
        <v>0</v>
      </c>
      <c r="T184" s="76">
        <f>'Marks Entry'!CD186</f>
        <v>0</v>
      </c>
      <c r="U184" s="76">
        <f>'Marks Entry'!CE186</f>
        <v>0</v>
      </c>
      <c r="V184" s="76">
        <f>'Marks Entry'!CF186</f>
        <v>0</v>
      </c>
      <c r="W184" s="76">
        <f>'Marks Entry'!CG186</f>
        <v>0</v>
      </c>
      <c r="X184" s="76">
        <f>'Marks Entry'!CH186</f>
        <v>0</v>
      </c>
      <c r="Y184" s="76">
        <f>'Marks Entry'!CI186</f>
        <v>0</v>
      </c>
      <c r="Z184" s="78">
        <f>'Marks Entry'!CJ186</f>
        <v>0</v>
      </c>
      <c r="AA184" s="77">
        <f>'Marks Entry'!CK186</f>
        <v>0</v>
      </c>
      <c r="AB184" s="76">
        <f>'Marks Entry'!CL186</f>
        <v>0</v>
      </c>
      <c r="AC184" s="76">
        <f>'Marks Entry'!CM186</f>
        <v>0</v>
      </c>
      <c r="AD184" s="76">
        <f>'Marks Entry'!CN186</f>
        <v>0</v>
      </c>
      <c r="AE184" s="76">
        <f>'Marks Entry'!CO186</f>
        <v>0</v>
      </c>
      <c r="AF184" s="76">
        <f>'Marks Entry'!CP186</f>
        <v>0</v>
      </c>
      <c r="AG184" s="76">
        <f>'Marks Entry'!CQ186</f>
        <v>0</v>
      </c>
      <c r="AH184" s="76">
        <f>'Marks Entry'!CR186</f>
        <v>0</v>
      </c>
      <c r="AI184" s="76">
        <f>'Marks Entry'!CS186</f>
        <v>0</v>
      </c>
      <c r="AJ184" s="76">
        <f>'Marks Entry'!CT186</f>
        <v>0</v>
      </c>
      <c r="AK184" s="76">
        <f>'Marks Entry'!CU186</f>
        <v>0</v>
      </c>
      <c r="AL184" s="78">
        <f>'Marks Entry'!CV186</f>
        <v>0</v>
      </c>
      <c r="AM184" s="77">
        <f>'Marks Entry'!CW186</f>
        <v>0</v>
      </c>
      <c r="AN184" s="76">
        <f>'Marks Entry'!CX186</f>
        <v>0</v>
      </c>
      <c r="AO184" s="76">
        <f>'Marks Entry'!CY186</f>
        <v>0</v>
      </c>
      <c r="AP184" s="76">
        <f>'Marks Entry'!CZ186</f>
        <v>0</v>
      </c>
      <c r="AQ184" s="76">
        <f>'Marks Entry'!DA186</f>
        <v>0</v>
      </c>
      <c r="AR184" s="76">
        <f>'Marks Entry'!DB186</f>
        <v>0</v>
      </c>
      <c r="AS184" s="76">
        <f>'Marks Entry'!DC186</f>
        <v>0</v>
      </c>
      <c r="AT184" s="76">
        <f>'Marks Entry'!DD186</f>
        <v>0</v>
      </c>
      <c r="AU184" s="76">
        <f>'Marks Entry'!DE186</f>
        <v>0</v>
      </c>
      <c r="AV184" s="76">
        <f>'Marks Entry'!DF186</f>
        <v>0</v>
      </c>
      <c r="AW184" s="76">
        <f>'Marks Entry'!DG186</f>
        <v>0</v>
      </c>
      <c r="AX184" s="78">
        <f>'Marks Entry'!DH186</f>
        <v>0</v>
      </c>
      <c r="AY184" s="77">
        <f>'Marks Entry'!DI186</f>
        <v>0</v>
      </c>
      <c r="AZ184" s="76">
        <f>'Marks Entry'!DJ186</f>
        <v>0</v>
      </c>
      <c r="BA184" s="76">
        <f>'Marks Entry'!DK186</f>
        <v>0</v>
      </c>
      <c r="BB184" s="76">
        <f>'Marks Entry'!DL186</f>
        <v>0</v>
      </c>
      <c r="BC184" s="76">
        <f>'Marks Entry'!DM186</f>
        <v>0</v>
      </c>
      <c r="BD184" s="76">
        <f>'Marks Entry'!DN186</f>
        <v>0</v>
      </c>
      <c r="BE184" s="76">
        <f>'Marks Entry'!DO186</f>
        <v>0</v>
      </c>
      <c r="BF184" s="76">
        <f>'Marks Entry'!DP186</f>
        <v>0</v>
      </c>
      <c r="BG184" s="76">
        <f>'Marks Entry'!DQ186</f>
        <v>0</v>
      </c>
      <c r="BH184" s="76">
        <f>'Marks Entry'!DR186</f>
        <v>0</v>
      </c>
      <c r="BI184" s="76">
        <f>'Marks Entry'!DS186</f>
        <v>0</v>
      </c>
      <c r="BJ184" s="78">
        <f>'Marks Entry'!DT186</f>
        <v>0</v>
      </c>
      <c r="BK184" s="77">
        <f>'Marks Entry'!DU186</f>
        <v>0</v>
      </c>
      <c r="BL184" s="76">
        <f>'Marks Entry'!DV186</f>
        <v>0</v>
      </c>
      <c r="BM184" s="76">
        <f>'Marks Entry'!DW186</f>
        <v>0</v>
      </c>
      <c r="BN184" s="76">
        <f>'Marks Entry'!DX186</f>
        <v>0</v>
      </c>
      <c r="BO184" s="76">
        <f>'Marks Entry'!DY186</f>
        <v>0</v>
      </c>
      <c r="BP184" s="76">
        <f>'Marks Entry'!DZ186</f>
        <v>0</v>
      </c>
      <c r="BQ184" s="76">
        <f>'Marks Entry'!EA186</f>
        <v>0</v>
      </c>
      <c r="BR184" s="76">
        <f>'Marks Entry'!EB186</f>
        <v>0</v>
      </c>
      <c r="BS184" s="76">
        <f>'Marks Entry'!EC186</f>
        <v>0</v>
      </c>
      <c r="BT184" s="76">
        <f>'Marks Entry'!ED186</f>
        <v>0</v>
      </c>
      <c r="BU184" s="76">
        <f>'Marks Entry'!EE186</f>
        <v>0</v>
      </c>
      <c r="BV184" s="78">
        <f>'Marks Entry'!EF186</f>
        <v>0</v>
      </c>
      <c r="BW184" s="77">
        <f>IF($BW$2="","",'Marks Entry'!EG186)</f>
        <v>0</v>
      </c>
      <c r="BX184" s="76">
        <f>IF($BW$2="","",'Marks Entry'!EH186)</f>
        <v>0</v>
      </c>
      <c r="BY184" s="76">
        <f>IF($BW$2="","",'Marks Entry'!EI186)</f>
        <v>0</v>
      </c>
      <c r="BZ184" s="76">
        <f>IF($BW$2="","",'Marks Entry'!EJ186)</f>
        <v>0</v>
      </c>
      <c r="CA184" s="76">
        <f>IF($BW$2="","",'Marks Entry'!EK186)</f>
        <v>0</v>
      </c>
      <c r="CB184" s="76">
        <f>IF($BW$2="","",'Marks Entry'!EL186)</f>
        <v>0</v>
      </c>
      <c r="CC184" s="76">
        <f>IF($BW$2="","",'Marks Entry'!EM186)</f>
        <v>0</v>
      </c>
      <c r="CD184" s="76">
        <f>IF($BW$2="","",'Marks Entry'!EN186)</f>
        <v>0</v>
      </c>
      <c r="CE184" s="76">
        <f>IF($BW$2="","",'Marks Entry'!EO186)</f>
        <v>0</v>
      </c>
      <c r="CF184" s="76">
        <f>IF($BW$2="","",'Marks Entry'!EP186)</f>
        <v>0</v>
      </c>
      <c r="CG184" s="76">
        <f>IF($BW$2="","",'Marks Entry'!EQ186)</f>
        <v>0</v>
      </c>
      <c r="CH184" s="78">
        <f>IF($BW$2="","",'Marks Entry'!ER186)</f>
        <v>0</v>
      </c>
      <c r="CI184" s="77" t="str">
        <f>IF($CI$2="","",'Marks Entry'!ES186)</f>
        <v/>
      </c>
      <c r="CJ184" s="76" t="str">
        <f>IF($CI$2="","",'Marks Entry'!ET186)</f>
        <v/>
      </c>
      <c r="CK184" s="76" t="str">
        <f>IF($CI$2="","",'Marks Entry'!EU186)</f>
        <v/>
      </c>
      <c r="CL184" s="76" t="str">
        <f>IF($CI$2="","",'Marks Entry'!EV186)</f>
        <v/>
      </c>
      <c r="CM184" s="76" t="str">
        <f>IF($CI$2="","",'Marks Entry'!EW186)</f>
        <v/>
      </c>
      <c r="CN184" s="76" t="str">
        <f>IF($CI$2="","",'Marks Entry'!EX186)</f>
        <v/>
      </c>
      <c r="CO184" s="76" t="str">
        <f>IF($CI$2="","",'Marks Entry'!EY186)</f>
        <v/>
      </c>
      <c r="CP184" s="76" t="str">
        <f>IF($CI$2="","",'Marks Entry'!EZ186)</f>
        <v/>
      </c>
      <c r="CQ184" s="76" t="str">
        <f>IF($CI$2="","",'Marks Entry'!FA186)</f>
        <v/>
      </c>
      <c r="CR184" s="76" t="str">
        <f>IF($CI$2="","",'Marks Entry'!FB186)</f>
        <v/>
      </c>
      <c r="CS184" s="76" t="str">
        <f>IF($CI$2="","",'Marks Entry'!FC186)</f>
        <v/>
      </c>
      <c r="CT184" s="78" t="str">
        <f>IF($CI$2="","",'Marks Entry'!FD186)</f>
        <v/>
      </c>
      <c r="CU184" s="368">
        <f>'Marks Entry'!BU186</f>
        <v>0</v>
      </c>
      <c r="CV184" s="369">
        <f>'Marks Entry'!BV186</f>
        <v>0</v>
      </c>
      <c r="CW184" s="369">
        <f t="shared" si="72"/>
        <v>0</v>
      </c>
      <c r="CX184" s="102" t="str">
        <f t="shared" si="73"/>
        <v>D</v>
      </c>
      <c r="CY184" s="101">
        <f>'Marks Entry'!BW186</f>
        <v>0</v>
      </c>
      <c r="CZ184" s="102" t="str">
        <f t="shared" si="74"/>
        <v>D</v>
      </c>
      <c r="DA184" s="715"/>
      <c r="DB184" s="47">
        <f t="shared" si="75"/>
        <v>0</v>
      </c>
      <c r="DC184" s="51">
        <f t="shared" si="76"/>
        <v>0</v>
      </c>
      <c r="DD184" s="51">
        <f t="shared" si="77"/>
        <v>0</v>
      </c>
      <c r="DE184" s="52">
        <f t="shared" si="78"/>
        <v>0</v>
      </c>
      <c r="DF184" s="304">
        <f t="shared" si="79"/>
        <v>0</v>
      </c>
      <c r="DG184" s="302">
        <f t="shared" si="80"/>
        <v>0</v>
      </c>
      <c r="DH184" s="302">
        <f t="shared" si="81"/>
        <v>0</v>
      </c>
      <c r="DI184" s="303">
        <f t="shared" si="82"/>
        <v>0</v>
      </c>
      <c r="DJ184" s="47">
        <f t="shared" si="83"/>
        <v>0</v>
      </c>
      <c r="DK184" s="51">
        <f t="shared" si="84"/>
        <v>0</v>
      </c>
      <c r="DL184" s="51">
        <f t="shared" si="85"/>
        <v>0</v>
      </c>
      <c r="DM184" s="52">
        <f t="shared" si="86"/>
        <v>0</v>
      </c>
      <c r="DN184" s="304">
        <f t="shared" si="87"/>
        <v>0</v>
      </c>
      <c r="DO184" s="302">
        <f t="shared" si="88"/>
        <v>0</v>
      </c>
      <c r="DP184" s="302">
        <f t="shared" si="89"/>
        <v>0</v>
      </c>
      <c r="DQ184" s="303">
        <f t="shared" si="90"/>
        <v>0</v>
      </c>
      <c r="DR184" s="47">
        <f t="shared" si="91"/>
        <v>0</v>
      </c>
      <c r="DS184" s="51">
        <f t="shared" si="92"/>
        <v>0</v>
      </c>
      <c r="DT184" s="51">
        <f t="shared" si="93"/>
        <v>0</v>
      </c>
      <c r="DU184" s="354">
        <f t="shared" si="94"/>
        <v>0</v>
      </c>
      <c r="DV184" s="304">
        <f t="shared" si="95"/>
        <v>0</v>
      </c>
      <c r="DW184" s="302">
        <f t="shared" si="96"/>
        <v>0</v>
      </c>
      <c r="DX184" s="302">
        <f t="shared" si="97"/>
        <v>0</v>
      </c>
      <c r="DY184" s="303">
        <f t="shared" si="98"/>
        <v>0</v>
      </c>
      <c r="DZ184" s="47" t="str">
        <f t="shared" si="99"/>
        <v/>
      </c>
      <c r="EA184" s="51" t="str">
        <f t="shared" si="100"/>
        <v/>
      </c>
      <c r="EB184" s="51" t="str">
        <f t="shared" si="101"/>
        <v/>
      </c>
      <c r="EC184" s="52" t="str">
        <f t="shared" si="102"/>
        <v/>
      </c>
      <c r="ED184" s="304">
        <f t="shared" si="103"/>
        <v>0</v>
      </c>
      <c r="EE184" s="306" t="str">
        <f t="shared" si="104"/>
        <v>D</v>
      </c>
      <c r="EF184" s="47">
        <f t="shared" si="105"/>
        <v>0</v>
      </c>
      <c r="EG184" s="48" t="str">
        <f t="shared" si="106"/>
        <v>D</v>
      </c>
      <c r="EH184" s="653"/>
    </row>
    <row r="185" spans="1:138" s="20" customFormat="1" ht="17.25" customHeight="1">
      <c r="A185" s="712"/>
      <c r="B185" s="90">
        <f t="shared" si="107"/>
        <v>0</v>
      </c>
      <c r="C185" s="19">
        <f>'Marks Entry'!D187</f>
        <v>0</v>
      </c>
      <c r="D185" s="19">
        <f>'Marks Entry'!E187</f>
        <v>0</v>
      </c>
      <c r="E185" s="106" t="str">
        <f>'Marks Entry'!F187</f>
        <v/>
      </c>
      <c r="F185" s="19">
        <f>'Marks Entry'!G187</f>
        <v>0</v>
      </c>
      <c r="G185" s="19">
        <f>'Marks Entry'!H187</f>
        <v>0</v>
      </c>
      <c r="H185" s="19">
        <f>'Marks Entry'!I187</f>
        <v>0</v>
      </c>
      <c r="I185" s="19">
        <f>'Marks Entry'!J187</f>
        <v>0</v>
      </c>
      <c r="J185" s="748">
        <f>'Marks Entry'!K187</f>
        <v>0</v>
      </c>
      <c r="K185" s="92" t="str">
        <f>'Marks Entry'!L187</f>
        <v/>
      </c>
      <c r="L185" s="93">
        <f>'Marks Entry'!M187</f>
        <v>0</v>
      </c>
      <c r="M185" s="94" t="str">
        <f>'Marks Entry'!N187</f>
        <v/>
      </c>
      <c r="N185" s="98">
        <f>'Marks Entry'!O187</f>
        <v>0</v>
      </c>
      <c r="O185" s="77">
        <f>'Marks Entry'!BY187</f>
        <v>0</v>
      </c>
      <c r="P185" s="76">
        <f>'Marks Entry'!BZ187</f>
        <v>0</v>
      </c>
      <c r="Q185" s="76">
        <f>'Marks Entry'!CA187</f>
        <v>0</v>
      </c>
      <c r="R185" s="76">
        <f>'Marks Entry'!CB187</f>
        <v>0</v>
      </c>
      <c r="S185" s="76">
        <f>'Marks Entry'!CC187</f>
        <v>0</v>
      </c>
      <c r="T185" s="76">
        <f>'Marks Entry'!CD187</f>
        <v>0</v>
      </c>
      <c r="U185" s="76">
        <f>'Marks Entry'!CE187</f>
        <v>0</v>
      </c>
      <c r="V185" s="76">
        <f>'Marks Entry'!CF187</f>
        <v>0</v>
      </c>
      <c r="W185" s="76">
        <f>'Marks Entry'!CG187</f>
        <v>0</v>
      </c>
      <c r="X185" s="76">
        <f>'Marks Entry'!CH187</f>
        <v>0</v>
      </c>
      <c r="Y185" s="76">
        <f>'Marks Entry'!CI187</f>
        <v>0</v>
      </c>
      <c r="Z185" s="78">
        <f>'Marks Entry'!CJ187</f>
        <v>0</v>
      </c>
      <c r="AA185" s="77">
        <f>'Marks Entry'!CK187</f>
        <v>0</v>
      </c>
      <c r="AB185" s="76">
        <f>'Marks Entry'!CL187</f>
        <v>0</v>
      </c>
      <c r="AC185" s="76">
        <f>'Marks Entry'!CM187</f>
        <v>0</v>
      </c>
      <c r="AD185" s="76">
        <f>'Marks Entry'!CN187</f>
        <v>0</v>
      </c>
      <c r="AE185" s="76">
        <f>'Marks Entry'!CO187</f>
        <v>0</v>
      </c>
      <c r="AF185" s="76">
        <f>'Marks Entry'!CP187</f>
        <v>0</v>
      </c>
      <c r="AG185" s="76">
        <f>'Marks Entry'!CQ187</f>
        <v>0</v>
      </c>
      <c r="AH185" s="76">
        <f>'Marks Entry'!CR187</f>
        <v>0</v>
      </c>
      <c r="AI185" s="76">
        <f>'Marks Entry'!CS187</f>
        <v>0</v>
      </c>
      <c r="AJ185" s="76">
        <f>'Marks Entry'!CT187</f>
        <v>0</v>
      </c>
      <c r="AK185" s="76">
        <f>'Marks Entry'!CU187</f>
        <v>0</v>
      </c>
      <c r="AL185" s="78">
        <f>'Marks Entry'!CV187</f>
        <v>0</v>
      </c>
      <c r="AM185" s="77">
        <f>'Marks Entry'!CW187</f>
        <v>0</v>
      </c>
      <c r="AN185" s="76">
        <f>'Marks Entry'!CX187</f>
        <v>0</v>
      </c>
      <c r="AO185" s="76">
        <f>'Marks Entry'!CY187</f>
        <v>0</v>
      </c>
      <c r="AP185" s="76">
        <f>'Marks Entry'!CZ187</f>
        <v>0</v>
      </c>
      <c r="AQ185" s="76">
        <f>'Marks Entry'!DA187</f>
        <v>0</v>
      </c>
      <c r="AR185" s="76">
        <f>'Marks Entry'!DB187</f>
        <v>0</v>
      </c>
      <c r="AS185" s="76">
        <f>'Marks Entry'!DC187</f>
        <v>0</v>
      </c>
      <c r="AT185" s="76">
        <f>'Marks Entry'!DD187</f>
        <v>0</v>
      </c>
      <c r="AU185" s="76">
        <f>'Marks Entry'!DE187</f>
        <v>0</v>
      </c>
      <c r="AV185" s="76">
        <f>'Marks Entry'!DF187</f>
        <v>0</v>
      </c>
      <c r="AW185" s="76">
        <f>'Marks Entry'!DG187</f>
        <v>0</v>
      </c>
      <c r="AX185" s="78">
        <f>'Marks Entry'!DH187</f>
        <v>0</v>
      </c>
      <c r="AY185" s="77">
        <f>'Marks Entry'!DI187</f>
        <v>0</v>
      </c>
      <c r="AZ185" s="76">
        <f>'Marks Entry'!DJ187</f>
        <v>0</v>
      </c>
      <c r="BA185" s="76">
        <f>'Marks Entry'!DK187</f>
        <v>0</v>
      </c>
      <c r="BB185" s="76">
        <f>'Marks Entry'!DL187</f>
        <v>0</v>
      </c>
      <c r="BC185" s="76">
        <f>'Marks Entry'!DM187</f>
        <v>0</v>
      </c>
      <c r="BD185" s="76">
        <f>'Marks Entry'!DN187</f>
        <v>0</v>
      </c>
      <c r="BE185" s="76">
        <f>'Marks Entry'!DO187</f>
        <v>0</v>
      </c>
      <c r="BF185" s="76">
        <f>'Marks Entry'!DP187</f>
        <v>0</v>
      </c>
      <c r="BG185" s="76">
        <f>'Marks Entry'!DQ187</f>
        <v>0</v>
      </c>
      <c r="BH185" s="76">
        <f>'Marks Entry'!DR187</f>
        <v>0</v>
      </c>
      <c r="BI185" s="76">
        <f>'Marks Entry'!DS187</f>
        <v>0</v>
      </c>
      <c r="BJ185" s="78">
        <f>'Marks Entry'!DT187</f>
        <v>0</v>
      </c>
      <c r="BK185" s="77">
        <f>'Marks Entry'!DU187</f>
        <v>0</v>
      </c>
      <c r="BL185" s="76">
        <f>'Marks Entry'!DV187</f>
        <v>0</v>
      </c>
      <c r="BM185" s="76">
        <f>'Marks Entry'!DW187</f>
        <v>0</v>
      </c>
      <c r="BN185" s="76">
        <f>'Marks Entry'!DX187</f>
        <v>0</v>
      </c>
      <c r="BO185" s="76">
        <f>'Marks Entry'!DY187</f>
        <v>0</v>
      </c>
      <c r="BP185" s="76">
        <f>'Marks Entry'!DZ187</f>
        <v>0</v>
      </c>
      <c r="BQ185" s="76">
        <f>'Marks Entry'!EA187</f>
        <v>0</v>
      </c>
      <c r="BR185" s="76">
        <f>'Marks Entry'!EB187</f>
        <v>0</v>
      </c>
      <c r="BS185" s="76">
        <f>'Marks Entry'!EC187</f>
        <v>0</v>
      </c>
      <c r="BT185" s="76">
        <f>'Marks Entry'!ED187</f>
        <v>0</v>
      </c>
      <c r="BU185" s="76">
        <f>'Marks Entry'!EE187</f>
        <v>0</v>
      </c>
      <c r="BV185" s="78">
        <f>'Marks Entry'!EF187</f>
        <v>0</v>
      </c>
      <c r="BW185" s="77">
        <f>IF($BW$2="","",'Marks Entry'!EG187)</f>
        <v>0</v>
      </c>
      <c r="BX185" s="76">
        <f>IF($BW$2="","",'Marks Entry'!EH187)</f>
        <v>0</v>
      </c>
      <c r="BY185" s="76">
        <f>IF($BW$2="","",'Marks Entry'!EI187)</f>
        <v>0</v>
      </c>
      <c r="BZ185" s="76">
        <f>IF($BW$2="","",'Marks Entry'!EJ187)</f>
        <v>0</v>
      </c>
      <c r="CA185" s="76">
        <f>IF($BW$2="","",'Marks Entry'!EK187)</f>
        <v>0</v>
      </c>
      <c r="CB185" s="76">
        <f>IF($BW$2="","",'Marks Entry'!EL187)</f>
        <v>0</v>
      </c>
      <c r="CC185" s="76">
        <f>IF($BW$2="","",'Marks Entry'!EM187)</f>
        <v>0</v>
      </c>
      <c r="CD185" s="76">
        <f>IF($BW$2="","",'Marks Entry'!EN187)</f>
        <v>0</v>
      </c>
      <c r="CE185" s="76">
        <f>IF($BW$2="","",'Marks Entry'!EO187)</f>
        <v>0</v>
      </c>
      <c r="CF185" s="76">
        <f>IF($BW$2="","",'Marks Entry'!EP187)</f>
        <v>0</v>
      </c>
      <c r="CG185" s="76">
        <f>IF($BW$2="","",'Marks Entry'!EQ187)</f>
        <v>0</v>
      </c>
      <c r="CH185" s="78">
        <f>IF($BW$2="","",'Marks Entry'!ER187)</f>
        <v>0</v>
      </c>
      <c r="CI185" s="77" t="str">
        <f>IF($CI$2="","",'Marks Entry'!ES187)</f>
        <v/>
      </c>
      <c r="CJ185" s="76" t="str">
        <f>IF($CI$2="","",'Marks Entry'!ET187)</f>
        <v/>
      </c>
      <c r="CK185" s="76" t="str">
        <f>IF($CI$2="","",'Marks Entry'!EU187)</f>
        <v/>
      </c>
      <c r="CL185" s="76" t="str">
        <f>IF($CI$2="","",'Marks Entry'!EV187)</f>
        <v/>
      </c>
      <c r="CM185" s="76" t="str">
        <f>IF($CI$2="","",'Marks Entry'!EW187)</f>
        <v/>
      </c>
      <c r="CN185" s="76" t="str">
        <f>IF($CI$2="","",'Marks Entry'!EX187)</f>
        <v/>
      </c>
      <c r="CO185" s="76" t="str">
        <f>IF($CI$2="","",'Marks Entry'!EY187)</f>
        <v/>
      </c>
      <c r="CP185" s="76" t="str">
        <f>IF($CI$2="","",'Marks Entry'!EZ187)</f>
        <v/>
      </c>
      <c r="CQ185" s="76" t="str">
        <f>IF($CI$2="","",'Marks Entry'!FA187)</f>
        <v/>
      </c>
      <c r="CR185" s="76" t="str">
        <f>IF($CI$2="","",'Marks Entry'!FB187)</f>
        <v/>
      </c>
      <c r="CS185" s="76" t="str">
        <f>IF($CI$2="","",'Marks Entry'!FC187)</f>
        <v/>
      </c>
      <c r="CT185" s="78" t="str">
        <f>IF($CI$2="","",'Marks Entry'!FD187)</f>
        <v/>
      </c>
      <c r="CU185" s="368">
        <f>'Marks Entry'!BU187</f>
        <v>0</v>
      </c>
      <c r="CV185" s="369">
        <f>'Marks Entry'!BV187</f>
        <v>0</v>
      </c>
      <c r="CW185" s="369">
        <f t="shared" si="72"/>
        <v>0</v>
      </c>
      <c r="CX185" s="102" t="str">
        <f t="shared" si="73"/>
        <v>D</v>
      </c>
      <c r="CY185" s="101">
        <f>'Marks Entry'!BW187</f>
        <v>0</v>
      </c>
      <c r="CZ185" s="102" t="str">
        <f t="shared" si="74"/>
        <v>D</v>
      </c>
      <c r="DA185" s="715"/>
      <c r="DB185" s="47">
        <f t="shared" si="75"/>
        <v>0</v>
      </c>
      <c r="DC185" s="51">
        <f t="shared" si="76"/>
        <v>0</v>
      </c>
      <c r="DD185" s="51">
        <f t="shared" si="77"/>
        <v>0</v>
      </c>
      <c r="DE185" s="52">
        <f t="shared" si="78"/>
        <v>0</v>
      </c>
      <c r="DF185" s="304">
        <f t="shared" si="79"/>
        <v>0</v>
      </c>
      <c r="DG185" s="302">
        <f t="shared" si="80"/>
        <v>0</v>
      </c>
      <c r="DH185" s="302">
        <f t="shared" si="81"/>
        <v>0</v>
      </c>
      <c r="DI185" s="303">
        <f t="shared" si="82"/>
        <v>0</v>
      </c>
      <c r="DJ185" s="47">
        <f t="shared" si="83"/>
        <v>0</v>
      </c>
      <c r="DK185" s="51">
        <f t="shared" si="84"/>
        <v>0</v>
      </c>
      <c r="DL185" s="51">
        <f t="shared" si="85"/>
        <v>0</v>
      </c>
      <c r="DM185" s="52">
        <f t="shared" si="86"/>
        <v>0</v>
      </c>
      <c r="DN185" s="304">
        <f t="shared" si="87"/>
        <v>0</v>
      </c>
      <c r="DO185" s="302">
        <f t="shared" si="88"/>
        <v>0</v>
      </c>
      <c r="DP185" s="302">
        <f t="shared" si="89"/>
        <v>0</v>
      </c>
      <c r="DQ185" s="303">
        <f t="shared" si="90"/>
        <v>0</v>
      </c>
      <c r="DR185" s="47">
        <f t="shared" si="91"/>
        <v>0</v>
      </c>
      <c r="DS185" s="51">
        <f t="shared" si="92"/>
        <v>0</v>
      </c>
      <c r="DT185" s="51">
        <f t="shared" si="93"/>
        <v>0</v>
      </c>
      <c r="DU185" s="354">
        <f t="shared" si="94"/>
        <v>0</v>
      </c>
      <c r="DV185" s="304">
        <f t="shared" si="95"/>
        <v>0</v>
      </c>
      <c r="DW185" s="302">
        <f t="shared" si="96"/>
        <v>0</v>
      </c>
      <c r="DX185" s="302">
        <f t="shared" si="97"/>
        <v>0</v>
      </c>
      <c r="DY185" s="303">
        <f t="shared" si="98"/>
        <v>0</v>
      </c>
      <c r="DZ185" s="47" t="str">
        <f t="shared" si="99"/>
        <v/>
      </c>
      <c r="EA185" s="51" t="str">
        <f t="shared" si="100"/>
        <v/>
      </c>
      <c r="EB185" s="51" t="str">
        <f t="shared" si="101"/>
        <v/>
      </c>
      <c r="EC185" s="52" t="str">
        <f t="shared" si="102"/>
        <v/>
      </c>
      <c r="ED185" s="304">
        <f t="shared" si="103"/>
        <v>0</v>
      </c>
      <c r="EE185" s="306" t="str">
        <f t="shared" si="104"/>
        <v>D</v>
      </c>
      <c r="EF185" s="47">
        <f t="shared" si="105"/>
        <v>0</v>
      </c>
      <c r="EG185" s="48" t="str">
        <f t="shared" si="106"/>
        <v>D</v>
      </c>
      <c r="EH185" s="653"/>
    </row>
    <row r="186" spans="1:138" s="20" customFormat="1" ht="17.25" customHeight="1">
      <c r="A186" s="712"/>
      <c r="B186" s="90">
        <f t="shared" si="107"/>
        <v>0</v>
      </c>
      <c r="C186" s="19">
        <f>'Marks Entry'!D188</f>
        <v>0</v>
      </c>
      <c r="D186" s="19">
        <f>'Marks Entry'!E188</f>
        <v>0</v>
      </c>
      <c r="E186" s="106" t="str">
        <f>'Marks Entry'!F188</f>
        <v/>
      </c>
      <c r="F186" s="19">
        <f>'Marks Entry'!G188</f>
        <v>0</v>
      </c>
      <c r="G186" s="19">
        <f>'Marks Entry'!H188</f>
        <v>0</v>
      </c>
      <c r="H186" s="19">
        <f>'Marks Entry'!I188</f>
        <v>0</v>
      </c>
      <c r="I186" s="19">
        <f>'Marks Entry'!J188</f>
        <v>0</v>
      </c>
      <c r="J186" s="748">
        <f>'Marks Entry'!K188</f>
        <v>0</v>
      </c>
      <c r="K186" s="92" t="str">
        <f>'Marks Entry'!L188</f>
        <v/>
      </c>
      <c r="L186" s="93">
        <f>'Marks Entry'!M188</f>
        <v>0</v>
      </c>
      <c r="M186" s="94" t="str">
        <f>'Marks Entry'!N188</f>
        <v/>
      </c>
      <c r="N186" s="98">
        <f>'Marks Entry'!O188</f>
        <v>0</v>
      </c>
      <c r="O186" s="77">
        <f>'Marks Entry'!BY188</f>
        <v>0</v>
      </c>
      <c r="P186" s="76">
        <f>'Marks Entry'!BZ188</f>
        <v>0</v>
      </c>
      <c r="Q186" s="76">
        <f>'Marks Entry'!CA188</f>
        <v>0</v>
      </c>
      <c r="R186" s="76">
        <f>'Marks Entry'!CB188</f>
        <v>0</v>
      </c>
      <c r="S186" s="76">
        <f>'Marks Entry'!CC188</f>
        <v>0</v>
      </c>
      <c r="T186" s="76">
        <f>'Marks Entry'!CD188</f>
        <v>0</v>
      </c>
      <c r="U186" s="76">
        <f>'Marks Entry'!CE188</f>
        <v>0</v>
      </c>
      <c r="V186" s="76">
        <f>'Marks Entry'!CF188</f>
        <v>0</v>
      </c>
      <c r="W186" s="76">
        <f>'Marks Entry'!CG188</f>
        <v>0</v>
      </c>
      <c r="X186" s="76">
        <f>'Marks Entry'!CH188</f>
        <v>0</v>
      </c>
      <c r="Y186" s="76">
        <f>'Marks Entry'!CI188</f>
        <v>0</v>
      </c>
      <c r="Z186" s="78">
        <f>'Marks Entry'!CJ188</f>
        <v>0</v>
      </c>
      <c r="AA186" s="77">
        <f>'Marks Entry'!CK188</f>
        <v>0</v>
      </c>
      <c r="AB186" s="76">
        <f>'Marks Entry'!CL188</f>
        <v>0</v>
      </c>
      <c r="AC186" s="76">
        <f>'Marks Entry'!CM188</f>
        <v>0</v>
      </c>
      <c r="AD186" s="76">
        <f>'Marks Entry'!CN188</f>
        <v>0</v>
      </c>
      <c r="AE186" s="76">
        <f>'Marks Entry'!CO188</f>
        <v>0</v>
      </c>
      <c r="AF186" s="76">
        <f>'Marks Entry'!CP188</f>
        <v>0</v>
      </c>
      <c r="AG186" s="76">
        <f>'Marks Entry'!CQ188</f>
        <v>0</v>
      </c>
      <c r="AH186" s="76">
        <f>'Marks Entry'!CR188</f>
        <v>0</v>
      </c>
      <c r="AI186" s="76">
        <f>'Marks Entry'!CS188</f>
        <v>0</v>
      </c>
      <c r="AJ186" s="76">
        <f>'Marks Entry'!CT188</f>
        <v>0</v>
      </c>
      <c r="AK186" s="76">
        <f>'Marks Entry'!CU188</f>
        <v>0</v>
      </c>
      <c r="AL186" s="78">
        <f>'Marks Entry'!CV188</f>
        <v>0</v>
      </c>
      <c r="AM186" s="77">
        <f>'Marks Entry'!CW188</f>
        <v>0</v>
      </c>
      <c r="AN186" s="76">
        <f>'Marks Entry'!CX188</f>
        <v>0</v>
      </c>
      <c r="AO186" s="76">
        <f>'Marks Entry'!CY188</f>
        <v>0</v>
      </c>
      <c r="AP186" s="76">
        <f>'Marks Entry'!CZ188</f>
        <v>0</v>
      </c>
      <c r="AQ186" s="76">
        <f>'Marks Entry'!DA188</f>
        <v>0</v>
      </c>
      <c r="AR186" s="76">
        <f>'Marks Entry'!DB188</f>
        <v>0</v>
      </c>
      <c r="AS186" s="76">
        <f>'Marks Entry'!DC188</f>
        <v>0</v>
      </c>
      <c r="AT186" s="76">
        <f>'Marks Entry'!DD188</f>
        <v>0</v>
      </c>
      <c r="AU186" s="76">
        <f>'Marks Entry'!DE188</f>
        <v>0</v>
      </c>
      <c r="AV186" s="76">
        <f>'Marks Entry'!DF188</f>
        <v>0</v>
      </c>
      <c r="AW186" s="76">
        <f>'Marks Entry'!DG188</f>
        <v>0</v>
      </c>
      <c r="AX186" s="78">
        <f>'Marks Entry'!DH188</f>
        <v>0</v>
      </c>
      <c r="AY186" s="77">
        <f>'Marks Entry'!DI188</f>
        <v>0</v>
      </c>
      <c r="AZ186" s="76">
        <f>'Marks Entry'!DJ188</f>
        <v>0</v>
      </c>
      <c r="BA186" s="76">
        <f>'Marks Entry'!DK188</f>
        <v>0</v>
      </c>
      <c r="BB186" s="76">
        <f>'Marks Entry'!DL188</f>
        <v>0</v>
      </c>
      <c r="BC186" s="76">
        <f>'Marks Entry'!DM188</f>
        <v>0</v>
      </c>
      <c r="BD186" s="76">
        <f>'Marks Entry'!DN188</f>
        <v>0</v>
      </c>
      <c r="BE186" s="76">
        <f>'Marks Entry'!DO188</f>
        <v>0</v>
      </c>
      <c r="BF186" s="76">
        <f>'Marks Entry'!DP188</f>
        <v>0</v>
      </c>
      <c r="BG186" s="76">
        <f>'Marks Entry'!DQ188</f>
        <v>0</v>
      </c>
      <c r="BH186" s="76">
        <f>'Marks Entry'!DR188</f>
        <v>0</v>
      </c>
      <c r="BI186" s="76">
        <f>'Marks Entry'!DS188</f>
        <v>0</v>
      </c>
      <c r="BJ186" s="78">
        <f>'Marks Entry'!DT188</f>
        <v>0</v>
      </c>
      <c r="BK186" s="77">
        <f>'Marks Entry'!DU188</f>
        <v>0</v>
      </c>
      <c r="BL186" s="76">
        <f>'Marks Entry'!DV188</f>
        <v>0</v>
      </c>
      <c r="BM186" s="76">
        <f>'Marks Entry'!DW188</f>
        <v>0</v>
      </c>
      <c r="BN186" s="76">
        <f>'Marks Entry'!DX188</f>
        <v>0</v>
      </c>
      <c r="BO186" s="76">
        <f>'Marks Entry'!DY188</f>
        <v>0</v>
      </c>
      <c r="BP186" s="76">
        <f>'Marks Entry'!DZ188</f>
        <v>0</v>
      </c>
      <c r="BQ186" s="76">
        <f>'Marks Entry'!EA188</f>
        <v>0</v>
      </c>
      <c r="BR186" s="76">
        <f>'Marks Entry'!EB188</f>
        <v>0</v>
      </c>
      <c r="BS186" s="76">
        <f>'Marks Entry'!EC188</f>
        <v>0</v>
      </c>
      <c r="BT186" s="76">
        <f>'Marks Entry'!ED188</f>
        <v>0</v>
      </c>
      <c r="BU186" s="76">
        <f>'Marks Entry'!EE188</f>
        <v>0</v>
      </c>
      <c r="BV186" s="78">
        <f>'Marks Entry'!EF188</f>
        <v>0</v>
      </c>
      <c r="BW186" s="77">
        <f>IF($BW$2="","",'Marks Entry'!EG188)</f>
        <v>0</v>
      </c>
      <c r="BX186" s="76">
        <f>IF($BW$2="","",'Marks Entry'!EH188)</f>
        <v>0</v>
      </c>
      <c r="BY186" s="76">
        <f>IF($BW$2="","",'Marks Entry'!EI188)</f>
        <v>0</v>
      </c>
      <c r="BZ186" s="76">
        <f>IF($BW$2="","",'Marks Entry'!EJ188)</f>
        <v>0</v>
      </c>
      <c r="CA186" s="76">
        <f>IF($BW$2="","",'Marks Entry'!EK188)</f>
        <v>0</v>
      </c>
      <c r="CB186" s="76">
        <f>IF($BW$2="","",'Marks Entry'!EL188)</f>
        <v>0</v>
      </c>
      <c r="CC186" s="76">
        <f>IF($BW$2="","",'Marks Entry'!EM188)</f>
        <v>0</v>
      </c>
      <c r="CD186" s="76">
        <f>IF($BW$2="","",'Marks Entry'!EN188)</f>
        <v>0</v>
      </c>
      <c r="CE186" s="76">
        <f>IF($BW$2="","",'Marks Entry'!EO188)</f>
        <v>0</v>
      </c>
      <c r="CF186" s="76">
        <f>IF($BW$2="","",'Marks Entry'!EP188)</f>
        <v>0</v>
      </c>
      <c r="CG186" s="76">
        <f>IF($BW$2="","",'Marks Entry'!EQ188)</f>
        <v>0</v>
      </c>
      <c r="CH186" s="78">
        <f>IF($BW$2="","",'Marks Entry'!ER188)</f>
        <v>0</v>
      </c>
      <c r="CI186" s="77" t="str">
        <f>IF($CI$2="","",'Marks Entry'!ES188)</f>
        <v/>
      </c>
      <c r="CJ186" s="76" t="str">
        <f>IF($CI$2="","",'Marks Entry'!ET188)</f>
        <v/>
      </c>
      <c r="CK186" s="76" t="str">
        <f>IF($CI$2="","",'Marks Entry'!EU188)</f>
        <v/>
      </c>
      <c r="CL186" s="76" t="str">
        <f>IF($CI$2="","",'Marks Entry'!EV188)</f>
        <v/>
      </c>
      <c r="CM186" s="76" t="str">
        <f>IF($CI$2="","",'Marks Entry'!EW188)</f>
        <v/>
      </c>
      <c r="CN186" s="76" t="str">
        <f>IF($CI$2="","",'Marks Entry'!EX188)</f>
        <v/>
      </c>
      <c r="CO186" s="76" t="str">
        <f>IF($CI$2="","",'Marks Entry'!EY188)</f>
        <v/>
      </c>
      <c r="CP186" s="76" t="str">
        <f>IF($CI$2="","",'Marks Entry'!EZ188)</f>
        <v/>
      </c>
      <c r="CQ186" s="76" t="str">
        <f>IF($CI$2="","",'Marks Entry'!FA188)</f>
        <v/>
      </c>
      <c r="CR186" s="76" t="str">
        <f>IF($CI$2="","",'Marks Entry'!FB188)</f>
        <v/>
      </c>
      <c r="CS186" s="76" t="str">
        <f>IF($CI$2="","",'Marks Entry'!FC188)</f>
        <v/>
      </c>
      <c r="CT186" s="78" t="str">
        <f>IF($CI$2="","",'Marks Entry'!FD188)</f>
        <v/>
      </c>
      <c r="CU186" s="368">
        <f>'Marks Entry'!BU188</f>
        <v>0</v>
      </c>
      <c r="CV186" s="369">
        <f>'Marks Entry'!BV188</f>
        <v>0</v>
      </c>
      <c r="CW186" s="369">
        <f t="shared" si="72"/>
        <v>0</v>
      </c>
      <c r="CX186" s="102" t="str">
        <f t="shared" si="73"/>
        <v>D</v>
      </c>
      <c r="CY186" s="101">
        <f>'Marks Entry'!BW188</f>
        <v>0</v>
      </c>
      <c r="CZ186" s="102" t="str">
        <f t="shared" si="74"/>
        <v>D</v>
      </c>
      <c r="DA186" s="715"/>
      <c r="DB186" s="47">
        <f t="shared" si="75"/>
        <v>0</v>
      </c>
      <c r="DC186" s="51">
        <f t="shared" si="76"/>
        <v>0</v>
      </c>
      <c r="DD186" s="51">
        <f t="shared" si="77"/>
        <v>0</v>
      </c>
      <c r="DE186" s="52">
        <f t="shared" si="78"/>
        <v>0</v>
      </c>
      <c r="DF186" s="304">
        <f t="shared" si="79"/>
        <v>0</v>
      </c>
      <c r="DG186" s="302">
        <f t="shared" si="80"/>
        <v>0</v>
      </c>
      <c r="DH186" s="302">
        <f t="shared" si="81"/>
        <v>0</v>
      </c>
      <c r="DI186" s="303">
        <f t="shared" si="82"/>
        <v>0</v>
      </c>
      <c r="DJ186" s="47">
        <f t="shared" si="83"/>
        <v>0</v>
      </c>
      <c r="DK186" s="51">
        <f t="shared" si="84"/>
        <v>0</v>
      </c>
      <c r="DL186" s="51">
        <f t="shared" si="85"/>
        <v>0</v>
      </c>
      <c r="DM186" s="52">
        <f t="shared" si="86"/>
        <v>0</v>
      </c>
      <c r="DN186" s="304">
        <f t="shared" si="87"/>
        <v>0</v>
      </c>
      <c r="DO186" s="302">
        <f t="shared" si="88"/>
        <v>0</v>
      </c>
      <c r="DP186" s="302">
        <f t="shared" si="89"/>
        <v>0</v>
      </c>
      <c r="DQ186" s="303">
        <f t="shared" si="90"/>
        <v>0</v>
      </c>
      <c r="DR186" s="47">
        <f t="shared" si="91"/>
        <v>0</v>
      </c>
      <c r="DS186" s="51">
        <f t="shared" si="92"/>
        <v>0</v>
      </c>
      <c r="DT186" s="51">
        <f t="shared" si="93"/>
        <v>0</v>
      </c>
      <c r="DU186" s="354">
        <f t="shared" si="94"/>
        <v>0</v>
      </c>
      <c r="DV186" s="304">
        <f t="shared" si="95"/>
        <v>0</v>
      </c>
      <c r="DW186" s="302">
        <f t="shared" si="96"/>
        <v>0</v>
      </c>
      <c r="DX186" s="302">
        <f t="shared" si="97"/>
        <v>0</v>
      </c>
      <c r="DY186" s="303">
        <f t="shared" si="98"/>
        <v>0</v>
      </c>
      <c r="DZ186" s="47" t="str">
        <f t="shared" si="99"/>
        <v/>
      </c>
      <c r="EA186" s="51" t="str">
        <f t="shared" si="100"/>
        <v/>
      </c>
      <c r="EB186" s="51" t="str">
        <f t="shared" si="101"/>
        <v/>
      </c>
      <c r="EC186" s="52" t="str">
        <f t="shared" si="102"/>
        <v/>
      </c>
      <c r="ED186" s="304">
        <f t="shared" si="103"/>
        <v>0</v>
      </c>
      <c r="EE186" s="306" t="str">
        <f t="shared" si="104"/>
        <v>D</v>
      </c>
      <c r="EF186" s="47">
        <f t="shared" si="105"/>
        <v>0</v>
      </c>
      <c r="EG186" s="48" t="str">
        <f t="shared" si="106"/>
        <v>D</v>
      </c>
      <c r="EH186" s="653"/>
    </row>
    <row r="187" spans="1:138" s="20" customFormat="1" ht="17.25" customHeight="1">
      <c r="A187" s="712"/>
      <c r="B187" s="90">
        <f t="shared" si="107"/>
        <v>0</v>
      </c>
      <c r="C187" s="19">
        <f>'Marks Entry'!D189</f>
        <v>0</v>
      </c>
      <c r="D187" s="19">
        <f>'Marks Entry'!E189</f>
        <v>0</v>
      </c>
      <c r="E187" s="106" t="str">
        <f>'Marks Entry'!F189</f>
        <v/>
      </c>
      <c r="F187" s="19">
        <f>'Marks Entry'!G189</f>
        <v>0</v>
      </c>
      <c r="G187" s="19">
        <f>'Marks Entry'!H189</f>
        <v>0</v>
      </c>
      <c r="H187" s="19">
        <f>'Marks Entry'!I189</f>
        <v>0</v>
      </c>
      <c r="I187" s="19">
        <f>'Marks Entry'!J189</f>
        <v>0</v>
      </c>
      <c r="J187" s="748">
        <f>'Marks Entry'!K189</f>
        <v>0</v>
      </c>
      <c r="K187" s="92" t="str">
        <f>'Marks Entry'!L189</f>
        <v/>
      </c>
      <c r="L187" s="93">
        <f>'Marks Entry'!M189</f>
        <v>0</v>
      </c>
      <c r="M187" s="94" t="str">
        <f>'Marks Entry'!N189</f>
        <v/>
      </c>
      <c r="N187" s="98">
        <f>'Marks Entry'!O189</f>
        <v>0</v>
      </c>
      <c r="O187" s="77">
        <f>'Marks Entry'!BY189</f>
        <v>0</v>
      </c>
      <c r="P187" s="76">
        <f>'Marks Entry'!BZ189</f>
        <v>0</v>
      </c>
      <c r="Q187" s="76">
        <f>'Marks Entry'!CA189</f>
        <v>0</v>
      </c>
      <c r="R187" s="76">
        <f>'Marks Entry'!CB189</f>
        <v>0</v>
      </c>
      <c r="S187" s="76">
        <f>'Marks Entry'!CC189</f>
        <v>0</v>
      </c>
      <c r="T187" s="76">
        <f>'Marks Entry'!CD189</f>
        <v>0</v>
      </c>
      <c r="U187" s="76">
        <f>'Marks Entry'!CE189</f>
        <v>0</v>
      </c>
      <c r="V187" s="76">
        <f>'Marks Entry'!CF189</f>
        <v>0</v>
      </c>
      <c r="W187" s="76">
        <f>'Marks Entry'!CG189</f>
        <v>0</v>
      </c>
      <c r="X187" s="76">
        <f>'Marks Entry'!CH189</f>
        <v>0</v>
      </c>
      <c r="Y187" s="76">
        <f>'Marks Entry'!CI189</f>
        <v>0</v>
      </c>
      <c r="Z187" s="78">
        <f>'Marks Entry'!CJ189</f>
        <v>0</v>
      </c>
      <c r="AA187" s="77">
        <f>'Marks Entry'!CK189</f>
        <v>0</v>
      </c>
      <c r="AB187" s="76">
        <f>'Marks Entry'!CL189</f>
        <v>0</v>
      </c>
      <c r="AC187" s="76">
        <f>'Marks Entry'!CM189</f>
        <v>0</v>
      </c>
      <c r="AD187" s="76">
        <f>'Marks Entry'!CN189</f>
        <v>0</v>
      </c>
      <c r="AE187" s="76">
        <f>'Marks Entry'!CO189</f>
        <v>0</v>
      </c>
      <c r="AF187" s="76">
        <f>'Marks Entry'!CP189</f>
        <v>0</v>
      </c>
      <c r="AG187" s="76">
        <f>'Marks Entry'!CQ189</f>
        <v>0</v>
      </c>
      <c r="AH187" s="76">
        <f>'Marks Entry'!CR189</f>
        <v>0</v>
      </c>
      <c r="AI187" s="76">
        <f>'Marks Entry'!CS189</f>
        <v>0</v>
      </c>
      <c r="AJ187" s="76">
        <f>'Marks Entry'!CT189</f>
        <v>0</v>
      </c>
      <c r="AK187" s="76">
        <f>'Marks Entry'!CU189</f>
        <v>0</v>
      </c>
      <c r="AL187" s="78">
        <f>'Marks Entry'!CV189</f>
        <v>0</v>
      </c>
      <c r="AM187" s="77">
        <f>'Marks Entry'!CW189</f>
        <v>0</v>
      </c>
      <c r="AN187" s="76">
        <f>'Marks Entry'!CX189</f>
        <v>0</v>
      </c>
      <c r="AO187" s="76">
        <f>'Marks Entry'!CY189</f>
        <v>0</v>
      </c>
      <c r="AP187" s="76">
        <f>'Marks Entry'!CZ189</f>
        <v>0</v>
      </c>
      <c r="AQ187" s="76">
        <f>'Marks Entry'!DA189</f>
        <v>0</v>
      </c>
      <c r="AR187" s="76">
        <f>'Marks Entry'!DB189</f>
        <v>0</v>
      </c>
      <c r="AS187" s="76">
        <f>'Marks Entry'!DC189</f>
        <v>0</v>
      </c>
      <c r="AT187" s="76">
        <f>'Marks Entry'!DD189</f>
        <v>0</v>
      </c>
      <c r="AU187" s="76">
        <f>'Marks Entry'!DE189</f>
        <v>0</v>
      </c>
      <c r="AV187" s="76">
        <f>'Marks Entry'!DF189</f>
        <v>0</v>
      </c>
      <c r="AW187" s="76">
        <f>'Marks Entry'!DG189</f>
        <v>0</v>
      </c>
      <c r="AX187" s="78">
        <f>'Marks Entry'!DH189</f>
        <v>0</v>
      </c>
      <c r="AY187" s="77">
        <f>'Marks Entry'!DI189</f>
        <v>0</v>
      </c>
      <c r="AZ187" s="76">
        <f>'Marks Entry'!DJ189</f>
        <v>0</v>
      </c>
      <c r="BA187" s="76">
        <f>'Marks Entry'!DK189</f>
        <v>0</v>
      </c>
      <c r="BB187" s="76">
        <f>'Marks Entry'!DL189</f>
        <v>0</v>
      </c>
      <c r="BC187" s="76">
        <f>'Marks Entry'!DM189</f>
        <v>0</v>
      </c>
      <c r="BD187" s="76">
        <f>'Marks Entry'!DN189</f>
        <v>0</v>
      </c>
      <c r="BE187" s="76">
        <f>'Marks Entry'!DO189</f>
        <v>0</v>
      </c>
      <c r="BF187" s="76">
        <f>'Marks Entry'!DP189</f>
        <v>0</v>
      </c>
      <c r="BG187" s="76">
        <f>'Marks Entry'!DQ189</f>
        <v>0</v>
      </c>
      <c r="BH187" s="76">
        <f>'Marks Entry'!DR189</f>
        <v>0</v>
      </c>
      <c r="BI187" s="76">
        <f>'Marks Entry'!DS189</f>
        <v>0</v>
      </c>
      <c r="BJ187" s="78">
        <f>'Marks Entry'!DT189</f>
        <v>0</v>
      </c>
      <c r="BK187" s="77">
        <f>'Marks Entry'!DU189</f>
        <v>0</v>
      </c>
      <c r="BL187" s="76">
        <f>'Marks Entry'!DV189</f>
        <v>0</v>
      </c>
      <c r="BM187" s="76">
        <f>'Marks Entry'!DW189</f>
        <v>0</v>
      </c>
      <c r="BN187" s="76">
        <f>'Marks Entry'!DX189</f>
        <v>0</v>
      </c>
      <c r="BO187" s="76">
        <f>'Marks Entry'!DY189</f>
        <v>0</v>
      </c>
      <c r="BP187" s="76">
        <f>'Marks Entry'!DZ189</f>
        <v>0</v>
      </c>
      <c r="BQ187" s="76">
        <f>'Marks Entry'!EA189</f>
        <v>0</v>
      </c>
      <c r="BR187" s="76">
        <f>'Marks Entry'!EB189</f>
        <v>0</v>
      </c>
      <c r="BS187" s="76">
        <f>'Marks Entry'!EC189</f>
        <v>0</v>
      </c>
      <c r="BT187" s="76">
        <f>'Marks Entry'!ED189</f>
        <v>0</v>
      </c>
      <c r="BU187" s="76">
        <f>'Marks Entry'!EE189</f>
        <v>0</v>
      </c>
      <c r="BV187" s="78">
        <f>'Marks Entry'!EF189</f>
        <v>0</v>
      </c>
      <c r="BW187" s="77">
        <f>IF($BW$2="","",'Marks Entry'!EG189)</f>
        <v>0</v>
      </c>
      <c r="BX187" s="76">
        <f>IF($BW$2="","",'Marks Entry'!EH189)</f>
        <v>0</v>
      </c>
      <c r="BY187" s="76">
        <f>IF($BW$2="","",'Marks Entry'!EI189)</f>
        <v>0</v>
      </c>
      <c r="BZ187" s="76">
        <f>IF($BW$2="","",'Marks Entry'!EJ189)</f>
        <v>0</v>
      </c>
      <c r="CA187" s="76">
        <f>IF($BW$2="","",'Marks Entry'!EK189)</f>
        <v>0</v>
      </c>
      <c r="CB187" s="76">
        <f>IF($BW$2="","",'Marks Entry'!EL189)</f>
        <v>0</v>
      </c>
      <c r="CC187" s="76">
        <f>IF($BW$2="","",'Marks Entry'!EM189)</f>
        <v>0</v>
      </c>
      <c r="CD187" s="76">
        <f>IF($BW$2="","",'Marks Entry'!EN189)</f>
        <v>0</v>
      </c>
      <c r="CE187" s="76">
        <f>IF($BW$2="","",'Marks Entry'!EO189)</f>
        <v>0</v>
      </c>
      <c r="CF187" s="76">
        <f>IF($BW$2="","",'Marks Entry'!EP189)</f>
        <v>0</v>
      </c>
      <c r="CG187" s="76">
        <f>IF($BW$2="","",'Marks Entry'!EQ189)</f>
        <v>0</v>
      </c>
      <c r="CH187" s="78">
        <f>IF($BW$2="","",'Marks Entry'!ER189)</f>
        <v>0</v>
      </c>
      <c r="CI187" s="77" t="str">
        <f>IF($CI$2="","",'Marks Entry'!ES189)</f>
        <v/>
      </c>
      <c r="CJ187" s="76" t="str">
        <f>IF($CI$2="","",'Marks Entry'!ET189)</f>
        <v/>
      </c>
      <c r="CK187" s="76" t="str">
        <f>IF($CI$2="","",'Marks Entry'!EU189)</f>
        <v/>
      </c>
      <c r="CL187" s="76" t="str">
        <f>IF($CI$2="","",'Marks Entry'!EV189)</f>
        <v/>
      </c>
      <c r="CM187" s="76" t="str">
        <f>IF($CI$2="","",'Marks Entry'!EW189)</f>
        <v/>
      </c>
      <c r="CN187" s="76" t="str">
        <f>IF($CI$2="","",'Marks Entry'!EX189)</f>
        <v/>
      </c>
      <c r="CO187" s="76" t="str">
        <f>IF($CI$2="","",'Marks Entry'!EY189)</f>
        <v/>
      </c>
      <c r="CP187" s="76" t="str">
        <f>IF($CI$2="","",'Marks Entry'!EZ189)</f>
        <v/>
      </c>
      <c r="CQ187" s="76" t="str">
        <f>IF($CI$2="","",'Marks Entry'!FA189)</f>
        <v/>
      </c>
      <c r="CR187" s="76" t="str">
        <f>IF($CI$2="","",'Marks Entry'!FB189)</f>
        <v/>
      </c>
      <c r="CS187" s="76" t="str">
        <f>IF($CI$2="","",'Marks Entry'!FC189)</f>
        <v/>
      </c>
      <c r="CT187" s="78" t="str">
        <f>IF($CI$2="","",'Marks Entry'!FD189)</f>
        <v/>
      </c>
      <c r="CU187" s="368">
        <f>'Marks Entry'!BU189</f>
        <v>0</v>
      </c>
      <c r="CV187" s="369">
        <f>'Marks Entry'!BV189</f>
        <v>0</v>
      </c>
      <c r="CW187" s="369">
        <f t="shared" si="72"/>
        <v>0</v>
      </c>
      <c r="CX187" s="102" t="str">
        <f t="shared" si="73"/>
        <v>D</v>
      </c>
      <c r="CY187" s="101">
        <f>'Marks Entry'!BW189</f>
        <v>0</v>
      </c>
      <c r="CZ187" s="102" t="str">
        <f t="shared" si="74"/>
        <v>D</v>
      </c>
      <c r="DA187" s="715"/>
      <c r="DB187" s="47">
        <f t="shared" si="75"/>
        <v>0</v>
      </c>
      <c r="DC187" s="51">
        <f t="shared" si="76"/>
        <v>0</v>
      </c>
      <c r="DD187" s="51">
        <f t="shared" si="77"/>
        <v>0</v>
      </c>
      <c r="DE187" s="52">
        <f t="shared" si="78"/>
        <v>0</v>
      </c>
      <c r="DF187" s="304">
        <f t="shared" si="79"/>
        <v>0</v>
      </c>
      <c r="DG187" s="302">
        <f t="shared" si="80"/>
        <v>0</v>
      </c>
      <c r="DH187" s="302">
        <f t="shared" si="81"/>
        <v>0</v>
      </c>
      <c r="DI187" s="303">
        <f t="shared" si="82"/>
        <v>0</v>
      </c>
      <c r="DJ187" s="47">
        <f t="shared" si="83"/>
        <v>0</v>
      </c>
      <c r="DK187" s="51">
        <f t="shared" si="84"/>
        <v>0</v>
      </c>
      <c r="DL187" s="51">
        <f t="shared" si="85"/>
        <v>0</v>
      </c>
      <c r="DM187" s="52">
        <f t="shared" si="86"/>
        <v>0</v>
      </c>
      <c r="DN187" s="304">
        <f t="shared" si="87"/>
        <v>0</v>
      </c>
      <c r="DO187" s="302">
        <f t="shared" si="88"/>
        <v>0</v>
      </c>
      <c r="DP187" s="302">
        <f t="shared" si="89"/>
        <v>0</v>
      </c>
      <c r="DQ187" s="303">
        <f t="shared" si="90"/>
        <v>0</v>
      </c>
      <c r="DR187" s="47">
        <f t="shared" si="91"/>
        <v>0</v>
      </c>
      <c r="DS187" s="51">
        <f t="shared" si="92"/>
        <v>0</v>
      </c>
      <c r="DT187" s="51">
        <f t="shared" si="93"/>
        <v>0</v>
      </c>
      <c r="DU187" s="354">
        <f t="shared" si="94"/>
        <v>0</v>
      </c>
      <c r="DV187" s="304">
        <f t="shared" si="95"/>
        <v>0</v>
      </c>
      <c r="DW187" s="302">
        <f t="shared" si="96"/>
        <v>0</v>
      </c>
      <c r="DX187" s="302">
        <f t="shared" si="97"/>
        <v>0</v>
      </c>
      <c r="DY187" s="303">
        <f t="shared" si="98"/>
        <v>0</v>
      </c>
      <c r="DZ187" s="47" t="str">
        <f t="shared" si="99"/>
        <v/>
      </c>
      <c r="EA187" s="51" t="str">
        <f t="shared" si="100"/>
        <v/>
      </c>
      <c r="EB187" s="51" t="str">
        <f t="shared" si="101"/>
        <v/>
      </c>
      <c r="EC187" s="52" t="str">
        <f t="shared" si="102"/>
        <v/>
      </c>
      <c r="ED187" s="304">
        <f t="shared" si="103"/>
        <v>0</v>
      </c>
      <c r="EE187" s="306" t="str">
        <f t="shared" si="104"/>
        <v>D</v>
      </c>
      <c r="EF187" s="47">
        <f t="shared" si="105"/>
        <v>0</v>
      </c>
      <c r="EG187" s="48" t="str">
        <f t="shared" si="106"/>
        <v>D</v>
      </c>
      <c r="EH187" s="653"/>
    </row>
    <row r="188" spans="1:138" s="20" customFormat="1" ht="17.25" customHeight="1">
      <c r="A188" s="712"/>
      <c r="B188" s="90">
        <f t="shared" si="107"/>
        <v>0</v>
      </c>
      <c r="C188" s="19">
        <f>'Marks Entry'!D190</f>
        <v>0</v>
      </c>
      <c r="D188" s="19">
        <f>'Marks Entry'!E190</f>
        <v>0</v>
      </c>
      <c r="E188" s="106" t="str">
        <f>'Marks Entry'!F190</f>
        <v/>
      </c>
      <c r="F188" s="19">
        <f>'Marks Entry'!G190</f>
        <v>0</v>
      </c>
      <c r="G188" s="19">
        <f>'Marks Entry'!H190</f>
        <v>0</v>
      </c>
      <c r="H188" s="19">
        <f>'Marks Entry'!I190</f>
        <v>0</v>
      </c>
      <c r="I188" s="19">
        <f>'Marks Entry'!J190</f>
        <v>0</v>
      </c>
      <c r="J188" s="748">
        <f>'Marks Entry'!K190</f>
        <v>0</v>
      </c>
      <c r="K188" s="92" t="str">
        <f>'Marks Entry'!L190</f>
        <v/>
      </c>
      <c r="L188" s="93">
        <f>'Marks Entry'!M190</f>
        <v>0</v>
      </c>
      <c r="M188" s="94" t="str">
        <f>'Marks Entry'!N190</f>
        <v/>
      </c>
      <c r="N188" s="98">
        <f>'Marks Entry'!O190</f>
        <v>0</v>
      </c>
      <c r="O188" s="77">
        <f>'Marks Entry'!BY190</f>
        <v>0</v>
      </c>
      <c r="P188" s="76">
        <f>'Marks Entry'!BZ190</f>
        <v>0</v>
      </c>
      <c r="Q188" s="76">
        <f>'Marks Entry'!CA190</f>
        <v>0</v>
      </c>
      <c r="R188" s="76">
        <f>'Marks Entry'!CB190</f>
        <v>0</v>
      </c>
      <c r="S188" s="76">
        <f>'Marks Entry'!CC190</f>
        <v>0</v>
      </c>
      <c r="T188" s="76">
        <f>'Marks Entry'!CD190</f>
        <v>0</v>
      </c>
      <c r="U188" s="76">
        <f>'Marks Entry'!CE190</f>
        <v>0</v>
      </c>
      <c r="V188" s="76">
        <f>'Marks Entry'!CF190</f>
        <v>0</v>
      </c>
      <c r="W188" s="76">
        <f>'Marks Entry'!CG190</f>
        <v>0</v>
      </c>
      <c r="X188" s="76">
        <f>'Marks Entry'!CH190</f>
        <v>0</v>
      </c>
      <c r="Y188" s="76">
        <f>'Marks Entry'!CI190</f>
        <v>0</v>
      </c>
      <c r="Z188" s="78">
        <f>'Marks Entry'!CJ190</f>
        <v>0</v>
      </c>
      <c r="AA188" s="77">
        <f>'Marks Entry'!CK190</f>
        <v>0</v>
      </c>
      <c r="AB188" s="76">
        <f>'Marks Entry'!CL190</f>
        <v>0</v>
      </c>
      <c r="AC188" s="76">
        <f>'Marks Entry'!CM190</f>
        <v>0</v>
      </c>
      <c r="AD188" s="76">
        <f>'Marks Entry'!CN190</f>
        <v>0</v>
      </c>
      <c r="AE188" s="76">
        <f>'Marks Entry'!CO190</f>
        <v>0</v>
      </c>
      <c r="AF188" s="76">
        <f>'Marks Entry'!CP190</f>
        <v>0</v>
      </c>
      <c r="AG188" s="76">
        <f>'Marks Entry'!CQ190</f>
        <v>0</v>
      </c>
      <c r="AH188" s="76">
        <f>'Marks Entry'!CR190</f>
        <v>0</v>
      </c>
      <c r="AI188" s="76">
        <f>'Marks Entry'!CS190</f>
        <v>0</v>
      </c>
      <c r="AJ188" s="76">
        <f>'Marks Entry'!CT190</f>
        <v>0</v>
      </c>
      <c r="AK188" s="76">
        <f>'Marks Entry'!CU190</f>
        <v>0</v>
      </c>
      <c r="AL188" s="78">
        <f>'Marks Entry'!CV190</f>
        <v>0</v>
      </c>
      <c r="AM188" s="77">
        <f>'Marks Entry'!CW190</f>
        <v>0</v>
      </c>
      <c r="AN188" s="76">
        <f>'Marks Entry'!CX190</f>
        <v>0</v>
      </c>
      <c r="AO188" s="76">
        <f>'Marks Entry'!CY190</f>
        <v>0</v>
      </c>
      <c r="AP188" s="76">
        <f>'Marks Entry'!CZ190</f>
        <v>0</v>
      </c>
      <c r="AQ188" s="76">
        <f>'Marks Entry'!DA190</f>
        <v>0</v>
      </c>
      <c r="AR188" s="76">
        <f>'Marks Entry'!DB190</f>
        <v>0</v>
      </c>
      <c r="AS188" s="76">
        <f>'Marks Entry'!DC190</f>
        <v>0</v>
      </c>
      <c r="AT188" s="76">
        <f>'Marks Entry'!DD190</f>
        <v>0</v>
      </c>
      <c r="AU188" s="76">
        <f>'Marks Entry'!DE190</f>
        <v>0</v>
      </c>
      <c r="AV188" s="76">
        <f>'Marks Entry'!DF190</f>
        <v>0</v>
      </c>
      <c r="AW188" s="76">
        <f>'Marks Entry'!DG190</f>
        <v>0</v>
      </c>
      <c r="AX188" s="78">
        <f>'Marks Entry'!DH190</f>
        <v>0</v>
      </c>
      <c r="AY188" s="77">
        <f>'Marks Entry'!DI190</f>
        <v>0</v>
      </c>
      <c r="AZ188" s="76">
        <f>'Marks Entry'!DJ190</f>
        <v>0</v>
      </c>
      <c r="BA188" s="76">
        <f>'Marks Entry'!DK190</f>
        <v>0</v>
      </c>
      <c r="BB188" s="76">
        <f>'Marks Entry'!DL190</f>
        <v>0</v>
      </c>
      <c r="BC188" s="76">
        <f>'Marks Entry'!DM190</f>
        <v>0</v>
      </c>
      <c r="BD188" s="76">
        <f>'Marks Entry'!DN190</f>
        <v>0</v>
      </c>
      <c r="BE188" s="76">
        <f>'Marks Entry'!DO190</f>
        <v>0</v>
      </c>
      <c r="BF188" s="76">
        <f>'Marks Entry'!DP190</f>
        <v>0</v>
      </c>
      <c r="BG188" s="76">
        <f>'Marks Entry'!DQ190</f>
        <v>0</v>
      </c>
      <c r="BH188" s="76">
        <f>'Marks Entry'!DR190</f>
        <v>0</v>
      </c>
      <c r="BI188" s="76">
        <f>'Marks Entry'!DS190</f>
        <v>0</v>
      </c>
      <c r="BJ188" s="78">
        <f>'Marks Entry'!DT190</f>
        <v>0</v>
      </c>
      <c r="BK188" s="77">
        <f>'Marks Entry'!DU190</f>
        <v>0</v>
      </c>
      <c r="BL188" s="76">
        <f>'Marks Entry'!DV190</f>
        <v>0</v>
      </c>
      <c r="BM188" s="76">
        <f>'Marks Entry'!DW190</f>
        <v>0</v>
      </c>
      <c r="BN188" s="76">
        <f>'Marks Entry'!DX190</f>
        <v>0</v>
      </c>
      <c r="BO188" s="76">
        <f>'Marks Entry'!DY190</f>
        <v>0</v>
      </c>
      <c r="BP188" s="76">
        <f>'Marks Entry'!DZ190</f>
        <v>0</v>
      </c>
      <c r="BQ188" s="76">
        <f>'Marks Entry'!EA190</f>
        <v>0</v>
      </c>
      <c r="BR188" s="76">
        <f>'Marks Entry'!EB190</f>
        <v>0</v>
      </c>
      <c r="BS188" s="76">
        <f>'Marks Entry'!EC190</f>
        <v>0</v>
      </c>
      <c r="BT188" s="76">
        <f>'Marks Entry'!ED190</f>
        <v>0</v>
      </c>
      <c r="BU188" s="76">
        <f>'Marks Entry'!EE190</f>
        <v>0</v>
      </c>
      <c r="BV188" s="78">
        <f>'Marks Entry'!EF190</f>
        <v>0</v>
      </c>
      <c r="BW188" s="77">
        <f>IF($BW$2="","",'Marks Entry'!EG190)</f>
        <v>0</v>
      </c>
      <c r="BX188" s="76">
        <f>IF($BW$2="","",'Marks Entry'!EH190)</f>
        <v>0</v>
      </c>
      <c r="BY188" s="76">
        <f>IF($BW$2="","",'Marks Entry'!EI190)</f>
        <v>0</v>
      </c>
      <c r="BZ188" s="76">
        <f>IF($BW$2="","",'Marks Entry'!EJ190)</f>
        <v>0</v>
      </c>
      <c r="CA188" s="76">
        <f>IF($BW$2="","",'Marks Entry'!EK190)</f>
        <v>0</v>
      </c>
      <c r="CB188" s="76">
        <f>IF($BW$2="","",'Marks Entry'!EL190)</f>
        <v>0</v>
      </c>
      <c r="CC188" s="76">
        <f>IF($BW$2="","",'Marks Entry'!EM190)</f>
        <v>0</v>
      </c>
      <c r="CD188" s="76">
        <f>IF($BW$2="","",'Marks Entry'!EN190)</f>
        <v>0</v>
      </c>
      <c r="CE188" s="76">
        <f>IF($BW$2="","",'Marks Entry'!EO190)</f>
        <v>0</v>
      </c>
      <c r="CF188" s="76">
        <f>IF($BW$2="","",'Marks Entry'!EP190)</f>
        <v>0</v>
      </c>
      <c r="CG188" s="76">
        <f>IF($BW$2="","",'Marks Entry'!EQ190)</f>
        <v>0</v>
      </c>
      <c r="CH188" s="78">
        <f>IF($BW$2="","",'Marks Entry'!ER190)</f>
        <v>0</v>
      </c>
      <c r="CI188" s="77" t="str">
        <f>IF($CI$2="","",'Marks Entry'!ES190)</f>
        <v/>
      </c>
      <c r="CJ188" s="76" t="str">
        <f>IF($CI$2="","",'Marks Entry'!ET190)</f>
        <v/>
      </c>
      <c r="CK188" s="76" t="str">
        <f>IF($CI$2="","",'Marks Entry'!EU190)</f>
        <v/>
      </c>
      <c r="CL188" s="76" t="str">
        <f>IF($CI$2="","",'Marks Entry'!EV190)</f>
        <v/>
      </c>
      <c r="CM188" s="76" t="str">
        <f>IF($CI$2="","",'Marks Entry'!EW190)</f>
        <v/>
      </c>
      <c r="CN188" s="76" t="str">
        <f>IF($CI$2="","",'Marks Entry'!EX190)</f>
        <v/>
      </c>
      <c r="CO188" s="76" t="str">
        <f>IF($CI$2="","",'Marks Entry'!EY190)</f>
        <v/>
      </c>
      <c r="CP188" s="76" t="str">
        <f>IF($CI$2="","",'Marks Entry'!EZ190)</f>
        <v/>
      </c>
      <c r="CQ188" s="76" t="str">
        <f>IF($CI$2="","",'Marks Entry'!FA190)</f>
        <v/>
      </c>
      <c r="CR188" s="76" t="str">
        <f>IF($CI$2="","",'Marks Entry'!FB190)</f>
        <v/>
      </c>
      <c r="CS188" s="76" t="str">
        <f>IF($CI$2="","",'Marks Entry'!FC190)</f>
        <v/>
      </c>
      <c r="CT188" s="78" t="str">
        <f>IF($CI$2="","",'Marks Entry'!FD190)</f>
        <v/>
      </c>
      <c r="CU188" s="368">
        <f>'Marks Entry'!BU190</f>
        <v>0</v>
      </c>
      <c r="CV188" s="369">
        <f>'Marks Entry'!BV190</f>
        <v>0</v>
      </c>
      <c r="CW188" s="369">
        <f t="shared" si="72"/>
        <v>0</v>
      </c>
      <c r="CX188" s="102" t="str">
        <f t="shared" si="73"/>
        <v>D</v>
      </c>
      <c r="CY188" s="101">
        <f>'Marks Entry'!BW190</f>
        <v>0</v>
      </c>
      <c r="CZ188" s="102" t="str">
        <f t="shared" si="74"/>
        <v>D</v>
      </c>
      <c r="DA188" s="715"/>
      <c r="DB188" s="47">
        <f t="shared" si="75"/>
        <v>0</v>
      </c>
      <c r="DC188" s="51">
        <f t="shared" si="76"/>
        <v>0</v>
      </c>
      <c r="DD188" s="51">
        <f t="shared" si="77"/>
        <v>0</v>
      </c>
      <c r="DE188" s="52">
        <f t="shared" si="78"/>
        <v>0</v>
      </c>
      <c r="DF188" s="304">
        <f t="shared" si="79"/>
        <v>0</v>
      </c>
      <c r="DG188" s="302">
        <f t="shared" si="80"/>
        <v>0</v>
      </c>
      <c r="DH188" s="302">
        <f t="shared" si="81"/>
        <v>0</v>
      </c>
      <c r="DI188" s="303">
        <f t="shared" si="82"/>
        <v>0</v>
      </c>
      <c r="DJ188" s="47">
        <f t="shared" si="83"/>
        <v>0</v>
      </c>
      <c r="DK188" s="51">
        <f t="shared" si="84"/>
        <v>0</v>
      </c>
      <c r="DL188" s="51">
        <f t="shared" si="85"/>
        <v>0</v>
      </c>
      <c r="DM188" s="52">
        <f t="shared" si="86"/>
        <v>0</v>
      </c>
      <c r="DN188" s="304">
        <f t="shared" si="87"/>
        <v>0</v>
      </c>
      <c r="DO188" s="302">
        <f t="shared" si="88"/>
        <v>0</v>
      </c>
      <c r="DP188" s="302">
        <f t="shared" si="89"/>
        <v>0</v>
      </c>
      <c r="DQ188" s="303">
        <f t="shared" si="90"/>
        <v>0</v>
      </c>
      <c r="DR188" s="47">
        <f t="shared" si="91"/>
        <v>0</v>
      </c>
      <c r="DS188" s="51">
        <f t="shared" si="92"/>
        <v>0</v>
      </c>
      <c r="DT188" s="51">
        <f t="shared" si="93"/>
        <v>0</v>
      </c>
      <c r="DU188" s="354">
        <f t="shared" si="94"/>
        <v>0</v>
      </c>
      <c r="DV188" s="304">
        <f t="shared" si="95"/>
        <v>0</v>
      </c>
      <c r="DW188" s="302">
        <f t="shared" si="96"/>
        <v>0</v>
      </c>
      <c r="DX188" s="302">
        <f t="shared" si="97"/>
        <v>0</v>
      </c>
      <c r="DY188" s="303">
        <f t="shared" si="98"/>
        <v>0</v>
      </c>
      <c r="DZ188" s="47" t="str">
        <f t="shared" si="99"/>
        <v/>
      </c>
      <c r="EA188" s="51" t="str">
        <f t="shared" si="100"/>
        <v/>
      </c>
      <c r="EB188" s="51" t="str">
        <f t="shared" si="101"/>
        <v/>
      </c>
      <c r="EC188" s="52" t="str">
        <f t="shared" si="102"/>
        <v/>
      </c>
      <c r="ED188" s="304">
        <f t="shared" si="103"/>
        <v>0</v>
      </c>
      <c r="EE188" s="306" t="str">
        <f t="shared" si="104"/>
        <v>D</v>
      </c>
      <c r="EF188" s="47">
        <f t="shared" si="105"/>
        <v>0</v>
      </c>
      <c r="EG188" s="48" t="str">
        <f t="shared" si="106"/>
        <v>D</v>
      </c>
      <c r="EH188" s="653"/>
    </row>
    <row r="189" spans="1:138" s="20" customFormat="1" ht="17.25" customHeight="1">
      <c r="A189" s="712"/>
      <c r="B189" s="90">
        <f t="shared" si="107"/>
        <v>0</v>
      </c>
      <c r="C189" s="19">
        <f>'Marks Entry'!D191</f>
        <v>0</v>
      </c>
      <c r="D189" s="19">
        <f>'Marks Entry'!E191</f>
        <v>0</v>
      </c>
      <c r="E189" s="106" t="str">
        <f>'Marks Entry'!F191</f>
        <v/>
      </c>
      <c r="F189" s="19">
        <f>'Marks Entry'!G191</f>
        <v>0</v>
      </c>
      <c r="G189" s="19">
        <f>'Marks Entry'!H191</f>
        <v>0</v>
      </c>
      <c r="H189" s="19">
        <f>'Marks Entry'!I191</f>
        <v>0</v>
      </c>
      <c r="I189" s="19">
        <f>'Marks Entry'!J191</f>
        <v>0</v>
      </c>
      <c r="J189" s="748">
        <f>'Marks Entry'!K191</f>
        <v>0</v>
      </c>
      <c r="K189" s="92" t="str">
        <f>'Marks Entry'!L191</f>
        <v/>
      </c>
      <c r="L189" s="93">
        <f>'Marks Entry'!M191</f>
        <v>0</v>
      </c>
      <c r="M189" s="94" t="str">
        <f>'Marks Entry'!N191</f>
        <v/>
      </c>
      <c r="N189" s="98">
        <f>'Marks Entry'!O191</f>
        <v>0</v>
      </c>
      <c r="O189" s="77">
        <f>'Marks Entry'!BY191</f>
        <v>0</v>
      </c>
      <c r="P189" s="76">
        <f>'Marks Entry'!BZ191</f>
        <v>0</v>
      </c>
      <c r="Q189" s="76">
        <f>'Marks Entry'!CA191</f>
        <v>0</v>
      </c>
      <c r="R189" s="76">
        <f>'Marks Entry'!CB191</f>
        <v>0</v>
      </c>
      <c r="S189" s="76">
        <f>'Marks Entry'!CC191</f>
        <v>0</v>
      </c>
      <c r="T189" s="76">
        <f>'Marks Entry'!CD191</f>
        <v>0</v>
      </c>
      <c r="U189" s="76">
        <f>'Marks Entry'!CE191</f>
        <v>0</v>
      </c>
      <c r="V189" s="76">
        <f>'Marks Entry'!CF191</f>
        <v>0</v>
      </c>
      <c r="W189" s="76">
        <f>'Marks Entry'!CG191</f>
        <v>0</v>
      </c>
      <c r="X189" s="76">
        <f>'Marks Entry'!CH191</f>
        <v>0</v>
      </c>
      <c r="Y189" s="76">
        <f>'Marks Entry'!CI191</f>
        <v>0</v>
      </c>
      <c r="Z189" s="78">
        <f>'Marks Entry'!CJ191</f>
        <v>0</v>
      </c>
      <c r="AA189" s="77">
        <f>'Marks Entry'!CK191</f>
        <v>0</v>
      </c>
      <c r="AB189" s="76">
        <f>'Marks Entry'!CL191</f>
        <v>0</v>
      </c>
      <c r="AC189" s="76">
        <f>'Marks Entry'!CM191</f>
        <v>0</v>
      </c>
      <c r="AD189" s="76">
        <f>'Marks Entry'!CN191</f>
        <v>0</v>
      </c>
      <c r="AE189" s="76">
        <f>'Marks Entry'!CO191</f>
        <v>0</v>
      </c>
      <c r="AF189" s="76">
        <f>'Marks Entry'!CP191</f>
        <v>0</v>
      </c>
      <c r="AG189" s="76">
        <f>'Marks Entry'!CQ191</f>
        <v>0</v>
      </c>
      <c r="AH189" s="76">
        <f>'Marks Entry'!CR191</f>
        <v>0</v>
      </c>
      <c r="AI189" s="76">
        <f>'Marks Entry'!CS191</f>
        <v>0</v>
      </c>
      <c r="AJ189" s="76">
        <f>'Marks Entry'!CT191</f>
        <v>0</v>
      </c>
      <c r="AK189" s="76">
        <f>'Marks Entry'!CU191</f>
        <v>0</v>
      </c>
      <c r="AL189" s="78">
        <f>'Marks Entry'!CV191</f>
        <v>0</v>
      </c>
      <c r="AM189" s="77">
        <f>'Marks Entry'!CW191</f>
        <v>0</v>
      </c>
      <c r="AN189" s="76">
        <f>'Marks Entry'!CX191</f>
        <v>0</v>
      </c>
      <c r="AO189" s="76">
        <f>'Marks Entry'!CY191</f>
        <v>0</v>
      </c>
      <c r="AP189" s="76">
        <f>'Marks Entry'!CZ191</f>
        <v>0</v>
      </c>
      <c r="AQ189" s="76">
        <f>'Marks Entry'!DA191</f>
        <v>0</v>
      </c>
      <c r="AR189" s="76">
        <f>'Marks Entry'!DB191</f>
        <v>0</v>
      </c>
      <c r="AS189" s="76">
        <f>'Marks Entry'!DC191</f>
        <v>0</v>
      </c>
      <c r="AT189" s="76">
        <f>'Marks Entry'!DD191</f>
        <v>0</v>
      </c>
      <c r="AU189" s="76">
        <f>'Marks Entry'!DE191</f>
        <v>0</v>
      </c>
      <c r="AV189" s="76">
        <f>'Marks Entry'!DF191</f>
        <v>0</v>
      </c>
      <c r="AW189" s="76">
        <f>'Marks Entry'!DG191</f>
        <v>0</v>
      </c>
      <c r="AX189" s="78">
        <f>'Marks Entry'!DH191</f>
        <v>0</v>
      </c>
      <c r="AY189" s="77">
        <f>'Marks Entry'!DI191</f>
        <v>0</v>
      </c>
      <c r="AZ189" s="76">
        <f>'Marks Entry'!DJ191</f>
        <v>0</v>
      </c>
      <c r="BA189" s="76">
        <f>'Marks Entry'!DK191</f>
        <v>0</v>
      </c>
      <c r="BB189" s="76">
        <f>'Marks Entry'!DL191</f>
        <v>0</v>
      </c>
      <c r="BC189" s="76">
        <f>'Marks Entry'!DM191</f>
        <v>0</v>
      </c>
      <c r="BD189" s="76">
        <f>'Marks Entry'!DN191</f>
        <v>0</v>
      </c>
      <c r="BE189" s="76">
        <f>'Marks Entry'!DO191</f>
        <v>0</v>
      </c>
      <c r="BF189" s="76">
        <f>'Marks Entry'!DP191</f>
        <v>0</v>
      </c>
      <c r="BG189" s="76">
        <f>'Marks Entry'!DQ191</f>
        <v>0</v>
      </c>
      <c r="BH189" s="76">
        <f>'Marks Entry'!DR191</f>
        <v>0</v>
      </c>
      <c r="BI189" s="76">
        <f>'Marks Entry'!DS191</f>
        <v>0</v>
      </c>
      <c r="BJ189" s="78">
        <f>'Marks Entry'!DT191</f>
        <v>0</v>
      </c>
      <c r="BK189" s="77">
        <f>'Marks Entry'!DU191</f>
        <v>0</v>
      </c>
      <c r="BL189" s="76">
        <f>'Marks Entry'!DV191</f>
        <v>0</v>
      </c>
      <c r="BM189" s="76">
        <f>'Marks Entry'!DW191</f>
        <v>0</v>
      </c>
      <c r="BN189" s="76">
        <f>'Marks Entry'!DX191</f>
        <v>0</v>
      </c>
      <c r="BO189" s="76">
        <f>'Marks Entry'!DY191</f>
        <v>0</v>
      </c>
      <c r="BP189" s="76">
        <f>'Marks Entry'!DZ191</f>
        <v>0</v>
      </c>
      <c r="BQ189" s="76">
        <f>'Marks Entry'!EA191</f>
        <v>0</v>
      </c>
      <c r="BR189" s="76">
        <f>'Marks Entry'!EB191</f>
        <v>0</v>
      </c>
      <c r="BS189" s="76">
        <f>'Marks Entry'!EC191</f>
        <v>0</v>
      </c>
      <c r="BT189" s="76">
        <f>'Marks Entry'!ED191</f>
        <v>0</v>
      </c>
      <c r="BU189" s="76">
        <f>'Marks Entry'!EE191</f>
        <v>0</v>
      </c>
      <c r="BV189" s="78">
        <f>'Marks Entry'!EF191</f>
        <v>0</v>
      </c>
      <c r="BW189" s="77">
        <f>IF($BW$2="","",'Marks Entry'!EG191)</f>
        <v>0</v>
      </c>
      <c r="BX189" s="76">
        <f>IF($BW$2="","",'Marks Entry'!EH191)</f>
        <v>0</v>
      </c>
      <c r="BY189" s="76">
        <f>IF($BW$2="","",'Marks Entry'!EI191)</f>
        <v>0</v>
      </c>
      <c r="BZ189" s="76">
        <f>IF($BW$2="","",'Marks Entry'!EJ191)</f>
        <v>0</v>
      </c>
      <c r="CA189" s="76">
        <f>IF($BW$2="","",'Marks Entry'!EK191)</f>
        <v>0</v>
      </c>
      <c r="CB189" s="76">
        <f>IF($BW$2="","",'Marks Entry'!EL191)</f>
        <v>0</v>
      </c>
      <c r="CC189" s="76">
        <f>IF($BW$2="","",'Marks Entry'!EM191)</f>
        <v>0</v>
      </c>
      <c r="CD189" s="76">
        <f>IF($BW$2="","",'Marks Entry'!EN191)</f>
        <v>0</v>
      </c>
      <c r="CE189" s="76">
        <f>IF($BW$2="","",'Marks Entry'!EO191)</f>
        <v>0</v>
      </c>
      <c r="CF189" s="76">
        <f>IF($BW$2="","",'Marks Entry'!EP191)</f>
        <v>0</v>
      </c>
      <c r="CG189" s="76">
        <f>IF($BW$2="","",'Marks Entry'!EQ191)</f>
        <v>0</v>
      </c>
      <c r="CH189" s="78">
        <f>IF($BW$2="","",'Marks Entry'!ER191)</f>
        <v>0</v>
      </c>
      <c r="CI189" s="77" t="str">
        <f>IF($CI$2="","",'Marks Entry'!ES191)</f>
        <v/>
      </c>
      <c r="CJ189" s="76" t="str">
        <f>IF($CI$2="","",'Marks Entry'!ET191)</f>
        <v/>
      </c>
      <c r="CK189" s="76" t="str">
        <f>IF($CI$2="","",'Marks Entry'!EU191)</f>
        <v/>
      </c>
      <c r="CL189" s="76" t="str">
        <f>IF($CI$2="","",'Marks Entry'!EV191)</f>
        <v/>
      </c>
      <c r="CM189" s="76" t="str">
        <f>IF($CI$2="","",'Marks Entry'!EW191)</f>
        <v/>
      </c>
      <c r="CN189" s="76" t="str">
        <f>IF($CI$2="","",'Marks Entry'!EX191)</f>
        <v/>
      </c>
      <c r="CO189" s="76" t="str">
        <f>IF($CI$2="","",'Marks Entry'!EY191)</f>
        <v/>
      </c>
      <c r="CP189" s="76" t="str">
        <f>IF($CI$2="","",'Marks Entry'!EZ191)</f>
        <v/>
      </c>
      <c r="CQ189" s="76" t="str">
        <f>IF($CI$2="","",'Marks Entry'!FA191)</f>
        <v/>
      </c>
      <c r="CR189" s="76" t="str">
        <f>IF($CI$2="","",'Marks Entry'!FB191)</f>
        <v/>
      </c>
      <c r="CS189" s="76" t="str">
        <f>IF($CI$2="","",'Marks Entry'!FC191)</f>
        <v/>
      </c>
      <c r="CT189" s="78" t="str">
        <f>IF($CI$2="","",'Marks Entry'!FD191)</f>
        <v/>
      </c>
      <c r="CU189" s="368">
        <f>'Marks Entry'!BU191</f>
        <v>0</v>
      </c>
      <c r="CV189" s="369">
        <f>'Marks Entry'!BV191</f>
        <v>0</v>
      </c>
      <c r="CW189" s="369">
        <f t="shared" si="72"/>
        <v>0</v>
      </c>
      <c r="CX189" s="102" t="str">
        <f t="shared" si="73"/>
        <v>D</v>
      </c>
      <c r="CY189" s="101">
        <f>'Marks Entry'!BW191</f>
        <v>0</v>
      </c>
      <c r="CZ189" s="102" t="str">
        <f t="shared" si="74"/>
        <v>D</v>
      </c>
      <c r="DA189" s="715"/>
      <c r="DB189" s="47">
        <f t="shared" si="75"/>
        <v>0</v>
      </c>
      <c r="DC189" s="51">
        <f t="shared" si="76"/>
        <v>0</v>
      </c>
      <c r="DD189" s="51">
        <f t="shared" si="77"/>
        <v>0</v>
      </c>
      <c r="DE189" s="52">
        <f t="shared" si="78"/>
        <v>0</v>
      </c>
      <c r="DF189" s="304">
        <f t="shared" si="79"/>
        <v>0</v>
      </c>
      <c r="DG189" s="302">
        <f t="shared" si="80"/>
        <v>0</v>
      </c>
      <c r="DH189" s="302">
        <f t="shared" si="81"/>
        <v>0</v>
      </c>
      <c r="DI189" s="303">
        <f t="shared" si="82"/>
        <v>0</v>
      </c>
      <c r="DJ189" s="47">
        <f t="shared" si="83"/>
        <v>0</v>
      </c>
      <c r="DK189" s="51">
        <f t="shared" si="84"/>
        <v>0</v>
      </c>
      <c r="DL189" s="51">
        <f t="shared" si="85"/>
        <v>0</v>
      </c>
      <c r="DM189" s="52">
        <f t="shared" si="86"/>
        <v>0</v>
      </c>
      <c r="DN189" s="304">
        <f t="shared" si="87"/>
        <v>0</v>
      </c>
      <c r="DO189" s="302">
        <f t="shared" si="88"/>
        <v>0</v>
      </c>
      <c r="DP189" s="302">
        <f t="shared" si="89"/>
        <v>0</v>
      </c>
      <c r="DQ189" s="303">
        <f t="shared" si="90"/>
        <v>0</v>
      </c>
      <c r="DR189" s="47">
        <f t="shared" si="91"/>
        <v>0</v>
      </c>
      <c r="DS189" s="51">
        <f t="shared" si="92"/>
        <v>0</v>
      </c>
      <c r="DT189" s="51">
        <f t="shared" si="93"/>
        <v>0</v>
      </c>
      <c r="DU189" s="354">
        <f t="shared" si="94"/>
        <v>0</v>
      </c>
      <c r="DV189" s="304">
        <f t="shared" si="95"/>
        <v>0</v>
      </c>
      <c r="DW189" s="302">
        <f t="shared" si="96"/>
        <v>0</v>
      </c>
      <c r="DX189" s="302">
        <f t="shared" si="97"/>
        <v>0</v>
      </c>
      <c r="DY189" s="303">
        <f t="shared" si="98"/>
        <v>0</v>
      </c>
      <c r="DZ189" s="47" t="str">
        <f t="shared" si="99"/>
        <v/>
      </c>
      <c r="EA189" s="51" t="str">
        <f t="shared" si="100"/>
        <v/>
      </c>
      <c r="EB189" s="51" t="str">
        <f t="shared" si="101"/>
        <v/>
      </c>
      <c r="EC189" s="52" t="str">
        <f t="shared" si="102"/>
        <v/>
      </c>
      <c r="ED189" s="304">
        <f t="shared" si="103"/>
        <v>0</v>
      </c>
      <c r="EE189" s="306" t="str">
        <f t="shared" si="104"/>
        <v>D</v>
      </c>
      <c r="EF189" s="47">
        <f t="shared" si="105"/>
        <v>0</v>
      </c>
      <c r="EG189" s="48" t="str">
        <f t="shared" si="106"/>
        <v>D</v>
      </c>
      <c r="EH189" s="653"/>
    </row>
    <row r="190" spans="1:138" s="20" customFormat="1" ht="17.25" customHeight="1">
      <c r="A190" s="712"/>
      <c r="B190" s="90">
        <f t="shared" si="107"/>
        <v>0</v>
      </c>
      <c r="C190" s="19">
        <f>'Marks Entry'!D192</f>
        <v>0</v>
      </c>
      <c r="D190" s="19">
        <f>'Marks Entry'!E192</f>
        <v>0</v>
      </c>
      <c r="E190" s="106" t="str">
        <f>'Marks Entry'!F192</f>
        <v/>
      </c>
      <c r="F190" s="19">
        <f>'Marks Entry'!G192</f>
        <v>0</v>
      </c>
      <c r="G190" s="19">
        <f>'Marks Entry'!H192</f>
        <v>0</v>
      </c>
      <c r="H190" s="19">
        <f>'Marks Entry'!I192</f>
        <v>0</v>
      </c>
      <c r="I190" s="19">
        <f>'Marks Entry'!J192</f>
        <v>0</v>
      </c>
      <c r="J190" s="748">
        <f>'Marks Entry'!K192</f>
        <v>0</v>
      </c>
      <c r="K190" s="92" t="str">
        <f>'Marks Entry'!L192</f>
        <v/>
      </c>
      <c r="L190" s="93">
        <f>'Marks Entry'!M192</f>
        <v>0</v>
      </c>
      <c r="M190" s="94" t="str">
        <f>'Marks Entry'!N192</f>
        <v/>
      </c>
      <c r="N190" s="98">
        <f>'Marks Entry'!O192</f>
        <v>0</v>
      </c>
      <c r="O190" s="77">
        <f>'Marks Entry'!BY192</f>
        <v>0</v>
      </c>
      <c r="P190" s="76">
        <f>'Marks Entry'!BZ192</f>
        <v>0</v>
      </c>
      <c r="Q190" s="76">
        <f>'Marks Entry'!CA192</f>
        <v>0</v>
      </c>
      <c r="R190" s="76">
        <f>'Marks Entry'!CB192</f>
        <v>0</v>
      </c>
      <c r="S190" s="76">
        <f>'Marks Entry'!CC192</f>
        <v>0</v>
      </c>
      <c r="T190" s="76">
        <f>'Marks Entry'!CD192</f>
        <v>0</v>
      </c>
      <c r="U190" s="76">
        <f>'Marks Entry'!CE192</f>
        <v>0</v>
      </c>
      <c r="V190" s="76">
        <f>'Marks Entry'!CF192</f>
        <v>0</v>
      </c>
      <c r="W190" s="76">
        <f>'Marks Entry'!CG192</f>
        <v>0</v>
      </c>
      <c r="X190" s="76">
        <f>'Marks Entry'!CH192</f>
        <v>0</v>
      </c>
      <c r="Y190" s="76">
        <f>'Marks Entry'!CI192</f>
        <v>0</v>
      </c>
      <c r="Z190" s="78">
        <f>'Marks Entry'!CJ192</f>
        <v>0</v>
      </c>
      <c r="AA190" s="77">
        <f>'Marks Entry'!CK192</f>
        <v>0</v>
      </c>
      <c r="AB190" s="76">
        <f>'Marks Entry'!CL192</f>
        <v>0</v>
      </c>
      <c r="AC190" s="76">
        <f>'Marks Entry'!CM192</f>
        <v>0</v>
      </c>
      <c r="AD190" s="76">
        <f>'Marks Entry'!CN192</f>
        <v>0</v>
      </c>
      <c r="AE190" s="76">
        <f>'Marks Entry'!CO192</f>
        <v>0</v>
      </c>
      <c r="AF190" s="76">
        <f>'Marks Entry'!CP192</f>
        <v>0</v>
      </c>
      <c r="AG190" s="76">
        <f>'Marks Entry'!CQ192</f>
        <v>0</v>
      </c>
      <c r="AH190" s="76">
        <f>'Marks Entry'!CR192</f>
        <v>0</v>
      </c>
      <c r="AI190" s="76">
        <f>'Marks Entry'!CS192</f>
        <v>0</v>
      </c>
      <c r="AJ190" s="76">
        <f>'Marks Entry'!CT192</f>
        <v>0</v>
      </c>
      <c r="AK190" s="76">
        <f>'Marks Entry'!CU192</f>
        <v>0</v>
      </c>
      <c r="AL190" s="78">
        <f>'Marks Entry'!CV192</f>
        <v>0</v>
      </c>
      <c r="AM190" s="77">
        <f>'Marks Entry'!CW192</f>
        <v>0</v>
      </c>
      <c r="AN190" s="76">
        <f>'Marks Entry'!CX192</f>
        <v>0</v>
      </c>
      <c r="AO190" s="76">
        <f>'Marks Entry'!CY192</f>
        <v>0</v>
      </c>
      <c r="AP190" s="76">
        <f>'Marks Entry'!CZ192</f>
        <v>0</v>
      </c>
      <c r="AQ190" s="76">
        <f>'Marks Entry'!DA192</f>
        <v>0</v>
      </c>
      <c r="AR190" s="76">
        <f>'Marks Entry'!DB192</f>
        <v>0</v>
      </c>
      <c r="AS190" s="76">
        <f>'Marks Entry'!DC192</f>
        <v>0</v>
      </c>
      <c r="AT190" s="76">
        <f>'Marks Entry'!DD192</f>
        <v>0</v>
      </c>
      <c r="AU190" s="76">
        <f>'Marks Entry'!DE192</f>
        <v>0</v>
      </c>
      <c r="AV190" s="76">
        <f>'Marks Entry'!DF192</f>
        <v>0</v>
      </c>
      <c r="AW190" s="76">
        <f>'Marks Entry'!DG192</f>
        <v>0</v>
      </c>
      <c r="AX190" s="78">
        <f>'Marks Entry'!DH192</f>
        <v>0</v>
      </c>
      <c r="AY190" s="77">
        <f>'Marks Entry'!DI192</f>
        <v>0</v>
      </c>
      <c r="AZ190" s="76">
        <f>'Marks Entry'!DJ192</f>
        <v>0</v>
      </c>
      <c r="BA190" s="76">
        <f>'Marks Entry'!DK192</f>
        <v>0</v>
      </c>
      <c r="BB190" s="76">
        <f>'Marks Entry'!DL192</f>
        <v>0</v>
      </c>
      <c r="BC190" s="76">
        <f>'Marks Entry'!DM192</f>
        <v>0</v>
      </c>
      <c r="BD190" s="76">
        <f>'Marks Entry'!DN192</f>
        <v>0</v>
      </c>
      <c r="BE190" s="76">
        <f>'Marks Entry'!DO192</f>
        <v>0</v>
      </c>
      <c r="BF190" s="76">
        <f>'Marks Entry'!DP192</f>
        <v>0</v>
      </c>
      <c r="BG190" s="76">
        <f>'Marks Entry'!DQ192</f>
        <v>0</v>
      </c>
      <c r="BH190" s="76">
        <f>'Marks Entry'!DR192</f>
        <v>0</v>
      </c>
      <c r="BI190" s="76">
        <f>'Marks Entry'!DS192</f>
        <v>0</v>
      </c>
      <c r="BJ190" s="78">
        <f>'Marks Entry'!DT192</f>
        <v>0</v>
      </c>
      <c r="BK190" s="77">
        <f>'Marks Entry'!DU192</f>
        <v>0</v>
      </c>
      <c r="BL190" s="76">
        <f>'Marks Entry'!DV192</f>
        <v>0</v>
      </c>
      <c r="BM190" s="76">
        <f>'Marks Entry'!DW192</f>
        <v>0</v>
      </c>
      <c r="BN190" s="76">
        <f>'Marks Entry'!DX192</f>
        <v>0</v>
      </c>
      <c r="BO190" s="76">
        <f>'Marks Entry'!DY192</f>
        <v>0</v>
      </c>
      <c r="BP190" s="76">
        <f>'Marks Entry'!DZ192</f>
        <v>0</v>
      </c>
      <c r="BQ190" s="76">
        <f>'Marks Entry'!EA192</f>
        <v>0</v>
      </c>
      <c r="BR190" s="76">
        <f>'Marks Entry'!EB192</f>
        <v>0</v>
      </c>
      <c r="BS190" s="76">
        <f>'Marks Entry'!EC192</f>
        <v>0</v>
      </c>
      <c r="BT190" s="76">
        <f>'Marks Entry'!ED192</f>
        <v>0</v>
      </c>
      <c r="BU190" s="76">
        <f>'Marks Entry'!EE192</f>
        <v>0</v>
      </c>
      <c r="BV190" s="78">
        <f>'Marks Entry'!EF192</f>
        <v>0</v>
      </c>
      <c r="BW190" s="77">
        <f>IF($BW$2="","",'Marks Entry'!EG192)</f>
        <v>0</v>
      </c>
      <c r="BX190" s="76">
        <f>IF($BW$2="","",'Marks Entry'!EH192)</f>
        <v>0</v>
      </c>
      <c r="BY190" s="76">
        <f>IF($BW$2="","",'Marks Entry'!EI192)</f>
        <v>0</v>
      </c>
      <c r="BZ190" s="76">
        <f>IF($BW$2="","",'Marks Entry'!EJ192)</f>
        <v>0</v>
      </c>
      <c r="CA190" s="76">
        <f>IF($BW$2="","",'Marks Entry'!EK192)</f>
        <v>0</v>
      </c>
      <c r="CB190" s="76">
        <f>IF($BW$2="","",'Marks Entry'!EL192)</f>
        <v>0</v>
      </c>
      <c r="CC190" s="76">
        <f>IF($BW$2="","",'Marks Entry'!EM192)</f>
        <v>0</v>
      </c>
      <c r="CD190" s="76">
        <f>IF($BW$2="","",'Marks Entry'!EN192)</f>
        <v>0</v>
      </c>
      <c r="CE190" s="76">
        <f>IF($BW$2="","",'Marks Entry'!EO192)</f>
        <v>0</v>
      </c>
      <c r="CF190" s="76">
        <f>IF($BW$2="","",'Marks Entry'!EP192)</f>
        <v>0</v>
      </c>
      <c r="CG190" s="76">
        <f>IF($BW$2="","",'Marks Entry'!EQ192)</f>
        <v>0</v>
      </c>
      <c r="CH190" s="78">
        <f>IF($BW$2="","",'Marks Entry'!ER192)</f>
        <v>0</v>
      </c>
      <c r="CI190" s="77" t="str">
        <f>IF($CI$2="","",'Marks Entry'!ES192)</f>
        <v/>
      </c>
      <c r="CJ190" s="76" t="str">
        <f>IF($CI$2="","",'Marks Entry'!ET192)</f>
        <v/>
      </c>
      <c r="CK190" s="76" t="str">
        <f>IF($CI$2="","",'Marks Entry'!EU192)</f>
        <v/>
      </c>
      <c r="CL190" s="76" t="str">
        <f>IF($CI$2="","",'Marks Entry'!EV192)</f>
        <v/>
      </c>
      <c r="CM190" s="76" t="str">
        <f>IF($CI$2="","",'Marks Entry'!EW192)</f>
        <v/>
      </c>
      <c r="CN190" s="76" t="str">
        <f>IF($CI$2="","",'Marks Entry'!EX192)</f>
        <v/>
      </c>
      <c r="CO190" s="76" t="str">
        <f>IF($CI$2="","",'Marks Entry'!EY192)</f>
        <v/>
      </c>
      <c r="CP190" s="76" t="str">
        <f>IF($CI$2="","",'Marks Entry'!EZ192)</f>
        <v/>
      </c>
      <c r="CQ190" s="76" t="str">
        <f>IF($CI$2="","",'Marks Entry'!FA192)</f>
        <v/>
      </c>
      <c r="CR190" s="76" t="str">
        <f>IF($CI$2="","",'Marks Entry'!FB192)</f>
        <v/>
      </c>
      <c r="CS190" s="76" t="str">
        <f>IF($CI$2="","",'Marks Entry'!FC192)</f>
        <v/>
      </c>
      <c r="CT190" s="78" t="str">
        <f>IF($CI$2="","",'Marks Entry'!FD192)</f>
        <v/>
      </c>
      <c r="CU190" s="368">
        <f>'Marks Entry'!BU192</f>
        <v>0</v>
      </c>
      <c r="CV190" s="369">
        <f>'Marks Entry'!BV192</f>
        <v>0</v>
      </c>
      <c r="CW190" s="369">
        <f t="shared" si="72"/>
        <v>0</v>
      </c>
      <c r="CX190" s="102" t="str">
        <f t="shared" si="73"/>
        <v>D</v>
      </c>
      <c r="CY190" s="101">
        <f>'Marks Entry'!BW192</f>
        <v>0</v>
      </c>
      <c r="CZ190" s="102" t="str">
        <f t="shared" si="74"/>
        <v>D</v>
      </c>
      <c r="DA190" s="715"/>
      <c r="DB190" s="47">
        <f t="shared" si="75"/>
        <v>0</v>
      </c>
      <c r="DC190" s="51">
        <f t="shared" si="76"/>
        <v>0</v>
      </c>
      <c r="DD190" s="51">
        <f t="shared" si="77"/>
        <v>0</v>
      </c>
      <c r="DE190" s="52">
        <f t="shared" si="78"/>
        <v>0</v>
      </c>
      <c r="DF190" s="304">
        <f t="shared" si="79"/>
        <v>0</v>
      </c>
      <c r="DG190" s="302">
        <f t="shared" si="80"/>
        <v>0</v>
      </c>
      <c r="DH190" s="302">
        <f t="shared" si="81"/>
        <v>0</v>
      </c>
      <c r="DI190" s="303">
        <f t="shared" si="82"/>
        <v>0</v>
      </c>
      <c r="DJ190" s="47">
        <f t="shared" si="83"/>
        <v>0</v>
      </c>
      <c r="DK190" s="51">
        <f t="shared" si="84"/>
        <v>0</v>
      </c>
      <c r="DL190" s="51">
        <f t="shared" si="85"/>
        <v>0</v>
      </c>
      <c r="DM190" s="52">
        <f t="shared" si="86"/>
        <v>0</v>
      </c>
      <c r="DN190" s="304">
        <f t="shared" si="87"/>
        <v>0</v>
      </c>
      <c r="DO190" s="302">
        <f t="shared" si="88"/>
        <v>0</v>
      </c>
      <c r="DP190" s="302">
        <f t="shared" si="89"/>
        <v>0</v>
      </c>
      <c r="DQ190" s="303">
        <f t="shared" si="90"/>
        <v>0</v>
      </c>
      <c r="DR190" s="47">
        <f t="shared" si="91"/>
        <v>0</v>
      </c>
      <c r="DS190" s="51">
        <f t="shared" si="92"/>
        <v>0</v>
      </c>
      <c r="DT190" s="51">
        <f t="shared" si="93"/>
        <v>0</v>
      </c>
      <c r="DU190" s="354">
        <f t="shared" si="94"/>
        <v>0</v>
      </c>
      <c r="DV190" s="304">
        <f t="shared" si="95"/>
        <v>0</v>
      </c>
      <c r="DW190" s="302">
        <f t="shared" si="96"/>
        <v>0</v>
      </c>
      <c r="DX190" s="302">
        <f t="shared" si="97"/>
        <v>0</v>
      </c>
      <c r="DY190" s="303">
        <f t="shared" si="98"/>
        <v>0</v>
      </c>
      <c r="DZ190" s="47" t="str">
        <f t="shared" si="99"/>
        <v/>
      </c>
      <c r="EA190" s="51" t="str">
        <f t="shared" si="100"/>
        <v/>
      </c>
      <c r="EB190" s="51" t="str">
        <f t="shared" si="101"/>
        <v/>
      </c>
      <c r="EC190" s="52" t="str">
        <f t="shared" si="102"/>
        <v/>
      </c>
      <c r="ED190" s="304">
        <f t="shared" si="103"/>
        <v>0</v>
      </c>
      <c r="EE190" s="306" t="str">
        <f t="shared" si="104"/>
        <v>D</v>
      </c>
      <c r="EF190" s="47">
        <f t="shared" si="105"/>
        <v>0</v>
      </c>
      <c r="EG190" s="48" t="str">
        <f t="shared" si="106"/>
        <v>D</v>
      </c>
      <c r="EH190" s="653"/>
    </row>
    <row r="191" spans="1:138" s="20" customFormat="1" ht="17.25" customHeight="1">
      <c r="A191" s="712"/>
      <c r="B191" s="90">
        <f t="shared" si="107"/>
        <v>0</v>
      </c>
      <c r="C191" s="19">
        <f>'Marks Entry'!D193</f>
        <v>0</v>
      </c>
      <c r="D191" s="19">
        <f>'Marks Entry'!E193</f>
        <v>0</v>
      </c>
      <c r="E191" s="106" t="str">
        <f>'Marks Entry'!F193</f>
        <v/>
      </c>
      <c r="F191" s="19">
        <f>'Marks Entry'!G193</f>
        <v>0</v>
      </c>
      <c r="G191" s="19">
        <f>'Marks Entry'!H193</f>
        <v>0</v>
      </c>
      <c r="H191" s="19">
        <f>'Marks Entry'!I193</f>
        <v>0</v>
      </c>
      <c r="I191" s="19">
        <f>'Marks Entry'!J193</f>
        <v>0</v>
      </c>
      <c r="J191" s="748">
        <f>'Marks Entry'!K193</f>
        <v>0</v>
      </c>
      <c r="K191" s="92" t="str">
        <f>'Marks Entry'!L193</f>
        <v/>
      </c>
      <c r="L191" s="93">
        <f>'Marks Entry'!M193</f>
        <v>0</v>
      </c>
      <c r="M191" s="94" t="str">
        <f>'Marks Entry'!N193</f>
        <v/>
      </c>
      <c r="N191" s="98">
        <f>'Marks Entry'!O193</f>
        <v>0</v>
      </c>
      <c r="O191" s="77">
        <f>'Marks Entry'!BY193</f>
        <v>0</v>
      </c>
      <c r="P191" s="76">
        <f>'Marks Entry'!BZ193</f>
        <v>0</v>
      </c>
      <c r="Q191" s="76">
        <f>'Marks Entry'!CA193</f>
        <v>0</v>
      </c>
      <c r="R191" s="76">
        <f>'Marks Entry'!CB193</f>
        <v>0</v>
      </c>
      <c r="S191" s="76">
        <f>'Marks Entry'!CC193</f>
        <v>0</v>
      </c>
      <c r="T191" s="76">
        <f>'Marks Entry'!CD193</f>
        <v>0</v>
      </c>
      <c r="U191" s="76">
        <f>'Marks Entry'!CE193</f>
        <v>0</v>
      </c>
      <c r="V191" s="76">
        <f>'Marks Entry'!CF193</f>
        <v>0</v>
      </c>
      <c r="W191" s="76">
        <f>'Marks Entry'!CG193</f>
        <v>0</v>
      </c>
      <c r="X191" s="76">
        <f>'Marks Entry'!CH193</f>
        <v>0</v>
      </c>
      <c r="Y191" s="76">
        <f>'Marks Entry'!CI193</f>
        <v>0</v>
      </c>
      <c r="Z191" s="78">
        <f>'Marks Entry'!CJ193</f>
        <v>0</v>
      </c>
      <c r="AA191" s="77">
        <f>'Marks Entry'!CK193</f>
        <v>0</v>
      </c>
      <c r="AB191" s="76">
        <f>'Marks Entry'!CL193</f>
        <v>0</v>
      </c>
      <c r="AC191" s="76">
        <f>'Marks Entry'!CM193</f>
        <v>0</v>
      </c>
      <c r="AD191" s="76">
        <f>'Marks Entry'!CN193</f>
        <v>0</v>
      </c>
      <c r="AE191" s="76">
        <f>'Marks Entry'!CO193</f>
        <v>0</v>
      </c>
      <c r="AF191" s="76">
        <f>'Marks Entry'!CP193</f>
        <v>0</v>
      </c>
      <c r="AG191" s="76">
        <f>'Marks Entry'!CQ193</f>
        <v>0</v>
      </c>
      <c r="AH191" s="76">
        <f>'Marks Entry'!CR193</f>
        <v>0</v>
      </c>
      <c r="AI191" s="76">
        <f>'Marks Entry'!CS193</f>
        <v>0</v>
      </c>
      <c r="AJ191" s="76">
        <f>'Marks Entry'!CT193</f>
        <v>0</v>
      </c>
      <c r="AK191" s="76">
        <f>'Marks Entry'!CU193</f>
        <v>0</v>
      </c>
      <c r="AL191" s="78">
        <f>'Marks Entry'!CV193</f>
        <v>0</v>
      </c>
      <c r="AM191" s="77">
        <f>'Marks Entry'!CW193</f>
        <v>0</v>
      </c>
      <c r="AN191" s="76">
        <f>'Marks Entry'!CX193</f>
        <v>0</v>
      </c>
      <c r="AO191" s="76">
        <f>'Marks Entry'!CY193</f>
        <v>0</v>
      </c>
      <c r="AP191" s="76">
        <f>'Marks Entry'!CZ193</f>
        <v>0</v>
      </c>
      <c r="AQ191" s="76">
        <f>'Marks Entry'!DA193</f>
        <v>0</v>
      </c>
      <c r="AR191" s="76">
        <f>'Marks Entry'!DB193</f>
        <v>0</v>
      </c>
      <c r="AS191" s="76">
        <f>'Marks Entry'!DC193</f>
        <v>0</v>
      </c>
      <c r="AT191" s="76">
        <f>'Marks Entry'!DD193</f>
        <v>0</v>
      </c>
      <c r="AU191" s="76">
        <f>'Marks Entry'!DE193</f>
        <v>0</v>
      </c>
      <c r="AV191" s="76">
        <f>'Marks Entry'!DF193</f>
        <v>0</v>
      </c>
      <c r="AW191" s="76">
        <f>'Marks Entry'!DG193</f>
        <v>0</v>
      </c>
      <c r="AX191" s="78">
        <f>'Marks Entry'!DH193</f>
        <v>0</v>
      </c>
      <c r="AY191" s="77">
        <f>'Marks Entry'!DI193</f>
        <v>0</v>
      </c>
      <c r="AZ191" s="76">
        <f>'Marks Entry'!DJ193</f>
        <v>0</v>
      </c>
      <c r="BA191" s="76">
        <f>'Marks Entry'!DK193</f>
        <v>0</v>
      </c>
      <c r="BB191" s="76">
        <f>'Marks Entry'!DL193</f>
        <v>0</v>
      </c>
      <c r="BC191" s="76">
        <f>'Marks Entry'!DM193</f>
        <v>0</v>
      </c>
      <c r="BD191" s="76">
        <f>'Marks Entry'!DN193</f>
        <v>0</v>
      </c>
      <c r="BE191" s="76">
        <f>'Marks Entry'!DO193</f>
        <v>0</v>
      </c>
      <c r="BF191" s="76">
        <f>'Marks Entry'!DP193</f>
        <v>0</v>
      </c>
      <c r="BG191" s="76">
        <f>'Marks Entry'!DQ193</f>
        <v>0</v>
      </c>
      <c r="BH191" s="76">
        <f>'Marks Entry'!DR193</f>
        <v>0</v>
      </c>
      <c r="BI191" s="76">
        <f>'Marks Entry'!DS193</f>
        <v>0</v>
      </c>
      <c r="BJ191" s="78">
        <f>'Marks Entry'!DT193</f>
        <v>0</v>
      </c>
      <c r="BK191" s="77">
        <f>'Marks Entry'!DU193</f>
        <v>0</v>
      </c>
      <c r="BL191" s="76">
        <f>'Marks Entry'!DV193</f>
        <v>0</v>
      </c>
      <c r="BM191" s="76">
        <f>'Marks Entry'!DW193</f>
        <v>0</v>
      </c>
      <c r="BN191" s="76">
        <f>'Marks Entry'!DX193</f>
        <v>0</v>
      </c>
      <c r="BO191" s="76">
        <f>'Marks Entry'!DY193</f>
        <v>0</v>
      </c>
      <c r="BP191" s="76">
        <f>'Marks Entry'!DZ193</f>
        <v>0</v>
      </c>
      <c r="BQ191" s="76">
        <f>'Marks Entry'!EA193</f>
        <v>0</v>
      </c>
      <c r="BR191" s="76">
        <f>'Marks Entry'!EB193</f>
        <v>0</v>
      </c>
      <c r="BS191" s="76">
        <f>'Marks Entry'!EC193</f>
        <v>0</v>
      </c>
      <c r="BT191" s="76">
        <f>'Marks Entry'!ED193</f>
        <v>0</v>
      </c>
      <c r="BU191" s="76">
        <f>'Marks Entry'!EE193</f>
        <v>0</v>
      </c>
      <c r="BV191" s="78">
        <f>'Marks Entry'!EF193</f>
        <v>0</v>
      </c>
      <c r="BW191" s="77">
        <f>IF($BW$2="","",'Marks Entry'!EG193)</f>
        <v>0</v>
      </c>
      <c r="BX191" s="76">
        <f>IF($BW$2="","",'Marks Entry'!EH193)</f>
        <v>0</v>
      </c>
      <c r="BY191" s="76">
        <f>IF($BW$2="","",'Marks Entry'!EI193)</f>
        <v>0</v>
      </c>
      <c r="BZ191" s="76">
        <f>IF($BW$2="","",'Marks Entry'!EJ193)</f>
        <v>0</v>
      </c>
      <c r="CA191" s="76">
        <f>IF($BW$2="","",'Marks Entry'!EK193)</f>
        <v>0</v>
      </c>
      <c r="CB191" s="76">
        <f>IF($BW$2="","",'Marks Entry'!EL193)</f>
        <v>0</v>
      </c>
      <c r="CC191" s="76">
        <f>IF($BW$2="","",'Marks Entry'!EM193)</f>
        <v>0</v>
      </c>
      <c r="CD191" s="76">
        <f>IF($BW$2="","",'Marks Entry'!EN193)</f>
        <v>0</v>
      </c>
      <c r="CE191" s="76">
        <f>IF($BW$2="","",'Marks Entry'!EO193)</f>
        <v>0</v>
      </c>
      <c r="CF191" s="76">
        <f>IF($BW$2="","",'Marks Entry'!EP193)</f>
        <v>0</v>
      </c>
      <c r="CG191" s="76">
        <f>IF($BW$2="","",'Marks Entry'!EQ193)</f>
        <v>0</v>
      </c>
      <c r="CH191" s="78">
        <f>IF($BW$2="","",'Marks Entry'!ER193)</f>
        <v>0</v>
      </c>
      <c r="CI191" s="77" t="str">
        <f>IF($CI$2="","",'Marks Entry'!ES193)</f>
        <v/>
      </c>
      <c r="CJ191" s="76" t="str">
        <f>IF($CI$2="","",'Marks Entry'!ET193)</f>
        <v/>
      </c>
      <c r="CK191" s="76" t="str">
        <f>IF($CI$2="","",'Marks Entry'!EU193)</f>
        <v/>
      </c>
      <c r="CL191" s="76" t="str">
        <f>IF($CI$2="","",'Marks Entry'!EV193)</f>
        <v/>
      </c>
      <c r="CM191" s="76" t="str">
        <f>IF($CI$2="","",'Marks Entry'!EW193)</f>
        <v/>
      </c>
      <c r="CN191" s="76" t="str">
        <f>IF($CI$2="","",'Marks Entry'!EX193)</f>
        <v/>
      </c>
      <c r="CO191" s="76" t="str">
        <f>IF($CI$2="","",'Marks Entry'!EY193)</f>
        <v/>
      </c>
      <c r="CP191" s="76" t="str">
        <f>IF($CI$2="","",'Marks Entry'!EZ193)</f>
        <v/>
      </c>
      <c r="CQ191" s="76" t="str">
        <f>IF($CI$2="","",'Marks Entry'!FA193)</f>
        <v/>
      </c>
      <c r="CR191" s="76" t="str">
        <f>IF($CI$2="","",'Marks Entry'!FB193)</f>
        <v/>
      </c>
      <c r="CS191" s="76" t="str">
        <f>IF($CI$2="","",'Marks Entry'!FC193)</f>
        <v/>
      </c>
      <c r="CT191" s="78" t="str">
        <f>IF($CI$2="","",'Marks Entry'!FD193)</f>
        <v/>
      </c>
      <c r="CU191" s="368">
        <f>'Marks Entry'!BU193</f>
        <v>0</v>
      </c>
      <c r="CV191" s="369">
        <f>'Marks Entry'!BV193</f>
        <v>0</v>
      </c>
      <c r="CW191" s="369">
        <f t="shared" si="72"/>
        <v>0</v>
      </c>
      <c r="CX191" s="102" t="str">
        <f t="shared" si="73"/>
        <v>D</v>
      </c>
      <c r="CY191" s="101">
        <f>'Marks Entry'!BW193</f>
        <v>0</v>
      </c>
      <c r="CZ191" s="102" t="str">
        <f t="shared" si="74"/>
        <v>D</v>
      </c>
      <c r="DA191" s="715"/>
      <c r="DB191" s="47">
        <f t="shared" si="75"/>
        <v>0</v>
      </c>
      <c r="DC191" s="51">
        <f t="shared" si="76"/>
        <v>0</v>
      </c>
      <c r="DD191" s="51">
        <f t="shared" si="77"/>
        <v>0</v>
      </c>
      <c r="DE191" s="52">
        <f t="shared" si="78"/>
        <v>0</v>
      </c>
      <c r="DF191" s="304">
        <f t="shared" si="79"/>
        <v>0</v>
      </c>
      <c r="DG191" s="302">
        <f t="shared" si="80"/>
        <v>0</v>
      </c>
      <c r="DH191" s="302">
        <f t="shared" si="81"/>
        <v>0</v>
      </c>
      <c r="DI191" s="303">
        <f t="shared" si="82"/>
        <v>0</v>
      </c>
      <c r="DJ191" s="47">
        <f t="shared" si="83"/>
        <v>0</v>
      </c>
      <c r="DK191" s="51">
        <f t="shared" si="84"/>
        <v>0</v>
      </c>
      <c r="DL191" s="51">
        <f t="shared" si="85"/>
        <v>0</v>
      </c>
      <c r="DM191" s="52">
        <f t="shared" si="86"/>
        <v>0</v>
      </c>
      <c r="DN191" s="304">
        <f t="shared" si="87"/>
        <v>0</v>
      </c>
      <c r="DO191" s="302">
        <f t="shared" si="88"/>
        <v>0</v>
      </c>
      <c r="DP191" s="302">
        <f t="shared" si="89"/>
        <v>0</v>
      </c>
      <c r="DQ191" s="303">
        <f t="shared" si="90"/>
        <v>0</v>
      </c>
      <c r="DR191" s="47">
        <f t="shared" si="91"/>
        <v>0</v>
      </c>
      <c r="DS191" s="51">
        <f t="shared" si="92"/>
        <v>0</v>
      </c>
      <c r="DT191" s="51">
        <f t="shared" si="93"/>
        <v>0</v>
      </c>
      <c r="DU191" s="354">
        <f t="shared" si="94"/>
        <v>0</v>
      </c>
      <c r="DV191" s="304">
        <f t="shared" si="95"/>
        <v>0</v>
      </c>
      <c r="DW191" s="302">
        <f t="shared" si="96"/>
        <v>0</v>
      </c>
      <c r="DX191" s="302">
        <f t="shared" si="97"/>
        <v>0</v>
      </c>
      <c r="DY191" s="303">
        <f t="shared" si="98"/>
        <v>0</v>
      </c>
      <c r="DZ191" s="47" t="str">
        <f t="shared" si="99"/>
        <v/>
      </c>
      <c r="EA191" s="51" t="str">
        <f t="shared" si="100"/>
        <v/>
      </c>
      <c r="EB191" s="51" t="str">
        <f t="shared" si="101"/>
        <v/>
      </c>
      <c r="EC191" s="52" t="str">
        <f t="shared" si="102"/>
        <v/>
      </c>
      <c r="ED191" s="304">
        <f t="shared" si="103"/>
        <v>0</v>
      </c>
      <c r="EE191" s="306" t="str">
        <f t="shared" si="104"/>
        <v>D</v>
      </c>
      <c r="EF191" s="47">
        <f t="shared" si="105"/>
        <v>0</v>
      </c>
      <c r="EG191" s="48" t="str">
        <f t="shared" si="106"/>
        <v>D</v>
      </c>
      <c r="EH191" s="653"/>
    </row>
    <row r="192" spans="1:138" s="20" customFormat="1" ht="17.25" customHeight="1">
      <c r="A192" s="712"/>
      <c r="B192" s="90">
        <f t="shared" si="107"/>
        <v>0</v>
      </c>
      <c r="C192" s="19">
        <f>'Marks Entry'!D194</f>
        <v>0</v>
      </c>
      <c r="D192" s="19">
        <f>'Marks Entry'!E194</f>
        <v>0</v>
      </c>
      <c r="E192" s="106" t="str">
        <f>'Marks Entry'!F194</f>
        <v/>
      </c>
      <c r="F192" s="19">
        <f>'Marks Entry'!G194</f>
        <v>0</v>
      </c>
      <c r="G192" s="19">
        <f>'Marks Entry'!H194</f>
        <v>0</v>
      </c>
      <c r="H192" s="19">
        <f>'Marks Entry'!I194</f>
        <v>0</v>
      </c>
      <c r="I192" s="19">
        <f>'Marks Entry'!J194</f>
        <v>0</v>
      </c>
      <c r="J192" s="748">
        <f>'Marks Entry'!K194</f>
        <v>0</v>
      </c>
      <c r="K192" s="92" t="str">
        <f>'Marks Entry'!L194</f>
        <v/>
      </c>
      <c r="L192" s="93">
        <f>'Marks Entry'!M194</f>
        <v>0</v>
      </c>
      <c r="M192" s="94" t="str">
        <f>'Marks Entry'!N194</f>
        <v/>
      </c>
      <c r="N192" s="98">
        <f>'Marks Entry'!O194</f>
        <v>0</v>
      </c>
      <c r="O192" s="77">
        <f>'Marks Entry'!BY194</f>
        <v>0</v>
      </c>
      <c r="P192" s="76">
        <f>'Marks Entry'!BZ194</f>
        <v>0</v>
      </c>
      <c r="Q192" s="76">
        <f>'Marks Entry'!CA194</f>
        <v>0</v>
      </c>
      <c r="R192" s="76">
        <f>'Marks Entry'!CB194</f>
        <v>0</v>
      </c>
      <c r="S192" s="76">
        <f>'Marks Entry'!CC194</f>
        <v>0</v>
      </c>
      <c r="T192" s="76">
        <f>'Marks Entry'!CD194</f>
        <v>0</v>
      </c>
      <c r="U192" s="76">
        <f>'Marks Entry'!CE194</f>
        <v>0</v>
      </c>
      <c r="V192" s="76">
        <f>'Marks Entry'!CF194</f>
        <v>0</v>
      </c>
      <c r="W192" s="76">
        <f>'Marks Entry'!CG194</f>
        <v>0</v>
      </c>
      <c r="X192" s="76">
        <f>'Marks Entry'!CH194</f>
        <v>0</v>
      </c>
      <c r="Y192" s="76">
        <f>'Marks Entry'!CI194</f>
        <v>0</v>
      </c>
      <c r="Z192" s="78">
        <f>'Marks Entry'!CJ194</f>
        <v>0</v>
      </c>
      <c r="AA192" s="77">
        <f>'Marks Entry'!CK194</f>
        <v>0</v>
      </c>
      <c r="AB192" s="76">
        <f>'Marks Entry'!CL194</f>
        <v>0</v>
      </c>
      <c r="AC192" s="76">
        <f>'Marks Entry'!CM194</f>
        <v>0</v>
      </c>
      <c r="AD192" s="76">
        <f>'Marks Entry'!CN194</f>
        <v>0</v>
      </c>
      <c r="AE192" s="76">
        <f>'Marks Entry'!CO194</f>
        <v>0</v>
      </c>
      <c r="AF192" s="76">
        <f>'Marks Entry'!CP194</f>
        <v>0</v>
      </c>
      <c r="AG192" s="76">
        <f>'Marks Entry'!CQ194</f>
        <v>0</v>
      </c>
      <c r="AH192" s="76">
        <f>'Marks Entry'!CR194</f>
        <v>0</v>
      </c>
      <c r="AI192" s="76">
        <f>'Marks Entry'!CS194</f>
        <v>0</v>
      </c>
      <c r="AJ192" s="76">
        <f>'Marks Entry'!CT194</f>
        <v>0</v>
      </c>
      <c r="AK192" s="76">
        <f>'Marks Entry'!CU194</f>
        <v>0</v>
      </c>
      <c r="AL192" s="78">
        <f>'Marks Entry'!CV194</f>
        <v>0</v>
      </c>
      <c r="AM192" s="77">
        <f>'Marks Entry'!CW194</f>
        <v>0</v>
      </c>
      <c r="AN192" s="76">
        <f>'Marks Entry'!CX194</f>
        <v>0</v>
      </c>
      <c r="AO192" s="76">
        <f>'Marks Entry'!CY194</f>
        <v>0</v>
      </c>
      <c r="AP192" s="76">
        <f>'Marks Entry'!CZ194</f>
        <v>0</v>
      </c>
      <c r="AQ192" s="76">
        <f>'Marks Entry'!DA194</f>
        <v>0</v>
      </c>
      <c r="AR192" s="76">
        <f>'Marks Entry'!DB194</f>
        <v>0</v>
      </c>
      <c r="AS192" s="76">
        <f>'Marks Entry'!DC194</f>
        <v>0</v>
      </c>
      <c r="AT192" s="76">
        <f>'Marks Entry'!DD194</f>
        <v>0</v>
      </c>
      <c r="AU192" s="76">
        <f>'Marks Entry'!DE194</f>
        <v>0</v>
      </c>
      <c r="AV192" s="76">
        <f>'Marks Entry'!DF194</f>
        <v>0</v>
      </c>
      <c r="AW192" s="76">
        <f>'Marks Entry'!DG194</f>
        <v>0</v>
      </c>
      <c r="AX192" s="78">
        <f>'Marks Entry'!DH194</f>
        <v>0</v>
      </c>
      <c r="AY192" s="77">
        <f>'Marks Entry'!DI194</f>
        <v>0</v>
      </c>
      <c r="AZ192" s="76">
        <f>'Marks Entry'!DJ194</f>
        <v>0</v>
      </c>
      <c r="BA192" s="76">
        <f>'Marks Entry'!DK194</f>
        <v>0</v>
      </c>
      <c r="BB192" s="76">
        <f>'Marks Entry'!DL194</f>
        <v>0</v>
      </c>
      <c r="BC192" s="76">
        <f>'Marks Entry'!DM194</f>
        <v>0</v>
      </c>
      <c r="BD192" s="76">
        <f>'Marks Entry'!DN194</f>
        <v>0</v>
      </c>
      <c r="BE192" s="76">
        <f>'Marks Entry'!DO194</f>
        <v>0</v>
      </c>
      <c r="BF192" s="76">
        <f>'Marks Entry'!DP194</f>
        <v>0</v>
      </c>
      <c r="BG192" s="76">
        <f>'Marks Entry'!DQ194</f>
        <v>0</v>
      </c>
      <c r="BH192" s="76">
        <f>'Marks Entry'!DR194</f>
        <v>0</v>
      </c>
      <c r="BI192" s="76">
        <f>'Marks Entry'!DS194</f>
        <v>0</v>
      </c>
      <c r="BJ192" s="78">
        <f>'Marks Entry'!DT194</f>
        <v>0</v>
      </c>
      <c r="BK192" s="77">
        <f>'Marks Entry'!DU194</f>
        <v>0</v>
      </c>
      <c r="BL192" s="76">
        <f>'Marks Entry'!DV194</f>
        <v>0</v>
      </c>
      <c r="BM192" s="76">
        <f>'Marks Entry'!DW194</f>
        <v>0</v>
      </c>
      <c r="BN192" s="76">
        <f>'Marks Entry'!DX194</f>
        <v>0</v>
      </c>
      <c r="BO192" s="76">
        <f>'Marks Entry'!DY194</f>
        <v>0</v>
      </c>
      <c r="BP192" s="76">
        <f>'Marks Entry'!DZ194</f>
        <v>0</v>
      </c>
      <c r="BQ192" s="76">
        <f>'Marks Entry'!EA194</f>
        <v>0</v>
      </c>
      <c r="BR192" s="76">
        <f>'Marks Entry'!EB194</f>
        <v>0</v>
      </c>
      <c r="BS192" s="76">
        <f>'Marks Entry'!EC194</f>
        <v>0</v>
      </c>
      <c r="BT192" s="76">
        <f>'Marks Entry'!ED194</f>
        <v>0</v>
      </c>
      <c r="BU192" s="76">
        <f>'Marks Entry'!EE194</f>
        <v>0</v>
      </c>
      <c r="BV192" s="78">
        <f>'Marks Entry'!EF194</f>
        <v>0</v>
      </c>
      <c r="BW192" s="77">
        <f>IF($BW$2="","",'Marks Entry'!EG194)</f>
        <v>0</v>
      </c>
      <c r="BX192" s="76">
        <f>IF($BW$2="","",'Marks Entry'!EH194)</f>
        <v>0</v>
      </c>
      <c r="BY192" s="76">
        <f>IF($BW$2="","",'Marks Entry'!EI194)</f>
        <v>0</v>
      </c>
      <c r="BZ192" s="76">
        <f>IF($BW$2="","",'Marks Entry'!EJ194)</f>
        <v>0</v>
      </c>
      <c r="CA192" s="76">
        <f>IF($BW$2="","",'Marks Entry'!EK194)</f>
        <v>0</v>
      </c>
      <c r="CB192" s="76">
        <f>IF($BW$2="","",'Marks Entry'!EL194)</f>
        <v>0</v>
      </c>
      <c r="CC192" s="76">
        <f>IF($BW$2="","",'Marks Entry'!EM194)</f>
        <v>0</v>
      </c>
      <c r="CD192" s="76">
        <f>IF($BW$2="","",'Marks Entry'!EN194)</f>
        <v>0</v>
      </c>
      <c r="CE192" s="76">
        <f>IF($BW$2="","",'Marks Entry'!EO194)</f>
        <v>0</v>
      </c>
      <c r="CF192" s="76">
        <f>IF($BW$2="","",'Marks Entry'!EP194)</f>
        <v>0</v>
      </c>
      <c r="CG192" s="76">
        <f>IF($BW$2="","",'Marks Entry'!EQ194)</f>
        <v>0</v>
      </c>
      <c r="CH192" s="78">
        <f>IF($BW$2="","",'Marks Entry'!ER194)</f>
        <v>0</v>
      </c>
      <c r="CI192" s="77" t="str">
        <f>IF($CI$2="","",'Marks Entry'!ES194)</f>
        <v/>
      </c>
      <c r="CJ192" s="76" t="str">
        <f>IF($CI$2="","",'Marks Entry'!ET194)</f>
        <v/>
      </c>
      <c r="CK192" s="76" t="str">
        <f>IF($CI$2="","",'Marks Entry'!EU194)</f>
        <v/>
      </c>
      <c r="CL192" s="76" t="str">
        <f>IF($CI$2="","",'Marks Entry'!EV194)</f>
        <v/>
      </c>
      <c r="CM192" s="76" t="str">
        <f>IF($CI$2="","",'Marks Entry'!EW194)</f>
        <v/>
      </c>
      <c r="CN192" s="76" t="str">
        <f>IF($CI$2="","",'Marks Entry'!EX194)</f>
        <v/>
      </c>
      <c r="CO192" s="76" t="str">
        <f>IF($CI$2="","",'Marks Entry'!EY194)</f>
        <v/>
      </c>
      <c r="CP192" s="76" t="str">
        <f>IF($CI$2="","",'Marks Entry'!EZ194)</f>
        <v/>
      </c>
      <c r="CQ192" s="76" t="str">
        <f>IF($CI$2="","",'Marks Entry'!FA194)</f>
        <v/>
      </c>
      <c r="CR192" s="76" t="str">
        <f>IF($CI$2="","",'Marks Entry'!FB194)</f>
        <v/>
      </c>
      <c r="CS192" s="76" t="str">
        <f>IF($CI$2="","",'Marks Entry'!FC194)</f>
        <v/>
      </c>
      <c r="CT192" s="78" t="str">
        <f>IF($CI$2="","",'Marks Entry'!FD194)</f>
        <v/>
      </c>
      <c r="CU192" s="368">
        <f>'Marks Entry'!BU194</f>
        <v>0</v>
      </c>
      <c r="CV192" s="369">
        <f>'Marks Entry'!BV194</f>
        <v>0</v>
      </c>
      <c r="CW192" s="369">
        <f t="shared" si="72"/>
        <v>0</v>
      </c>
      <c r="CX192" s="102" t="str">
        <f t="shared" si="73"/>
        <v>D</v>
      </c>
      <c r="CY192" s="101">
        <f>'Marks Entry'!BW194</f>
        <v>0</v>
      </c>
      <c r="CZ192" s="102" t="str">
        <f t="shared" si="74"/>
        <v>D</v>
      </c>
      <c r="DA192" s="715"/>
      <c r="DB192" s="47">
        <f t="shared" si="75"/>
        <v>0</v>
      </c>
      <c r="DC192" s="51">
        <f t="shared" si="76"/>
        <v>0</v>
      </c>
      <c r="DD192" s="51">
        <f t="shared" si="77"/>
        <v>0</v>
      </c>
      <c r="DE192" s="52">
        <f t="shared" si="78"/>
        <v>0</v>
      </c>
      <c r="DF192" s="304">
        <f t="shared" si="79"/>
        <v>0</v>
      </c>
      <c r="DG192" s="302">
        <f t="shared" si="80"/>
        <v>0</v>
      </c>
      <c r="DH192" s="302">
        <f t="shared" si="81"/>
        <v>0</v>
      </c>
      <c r="DI192" s="303">
        <f t="shared" si="82"/>
        <v>0</v>
      </c>
      <c r="DJ192" s="47">
        <f t="shared" si="83"/>
        <v>0</v>
      </c>
      <c r="DK192" s="51">
        <f t="shared" si="84"/>
        <v>0</v>
      </c>
      <c r="DL192" s="51">
        <f t="shared" si="85"/>
        <v>0</v>
      </c>
      <c r="DM192" s="52">
        <f t="shared" si="86"/>
        <v>0</v>
      </c>
      <c r="DN192" s="304">
        <f t="shared" si="87"/>
        <v>0</v>
      </c>
      <c r="DO192" s="302">
        <f t="shared" si="88"/>
        <v>0</v>
      </c>
      <c r="DP192" s="302">
        <f t="shared" si="89"/>
        <v>0</v>
      </c>
      <c r="DQ192" s="303">
        <f t="shared" si="90"/>
        <v>0</v>
      </c>
      <c r="DR192" s="47">
        <f t="shared" si="91"/>
        <v>0</v>
      </c>
      <c r="DS192" s="51">
        <f t="shared" si="92"/>
        <v>0</v>
      </c>
      <c r="DT192" s="51">
        <f t="shared" si="93"/>
        <v>0</v>
      </c>
      <c r="DU192" s="354">
        <f t="shared" si="94"/>
        <v>0</v>
      </c>
      <c r="DV192" s="304">
        <f t="shared" si="95"/>
        <v>0</v>
      </c>
      <c r="DW192" s="302">
        <f t="shared" si="96"/>
        <v>0</v>
      </c>
      <c r="DX192" s="302">
        <f t="shared" si="97"/>
        <v>0</v>
      </c>
      <c r="DY192" s="303">
        <f t="shared" si="98"/>
        <v>0</v>
      </c>
      <c r="DZ192" s="47" t="str">
        <f t="shared" si="99"/>
        <v/>
      </c>
      <c r="EA192" s="51" t="str">
        <f t="shared" si="100"/>
        <v/>
      </c>
      <c r="EB192" s="51" t="str">
        <f t="shared" si="101"/>
        <v/>
      </c>
      <c r="EC192" s="52" t="str">
        <f t="shared" si="102"/>
        <v/>
      </c>
      <c r="ED192" s="304">
        <f t="shared" si="103"/>
        <v>0</v>
      </c>
      <c r="EE192" s="306" t="str">
        <f t="shared" si="104"/>
        <v>D</v>
      </c>
      <c r="EF192" s="47">
        <f t="shared" si="105"/>
        <v>0</v>
      </c>
      <c r="EG192" s="48" t="str">
        <f t="shared" si="106"/>
        <v>D</v>
      </c>
      <c r="EH192" s="653"/>
    </row>
    <row r="193" spans="1:138" s="20" customFormat="1" ht="17.25" customHeight="1">
      <c r="A193" s="712"/>
      <c r="B193" s="90">
        <f t="shared" si="107"/>
        <v>0</v>
      </c>
      <c r="C193" s="19">
        <f>'Marks Entry'!D195</f>
        <v>0</v>
      </c>
      <c r="D193" s="19">
        <f>'Marks Entry'!E195</f>
        <v>0</v>
      </c>
      <c r="E193" s="106" t="str">
        <f>'Marks Entry'!F195</f>
        <v/>
      </c>
      <c r="F193" s="19">
        <f>'Marks Entry'!G195</f>
        <v>0</v>
      </c>
      <c r="G193" s="19">
        <f>'Marks Entry'!H195</f>
        <v>0</v>
      </c>
      <c r="H193" s="19">
        <f>'Marks Entry'!I195</f>
        <v>0</v>
      </c>
      <c r="I193" s="19">
        <f>'Marks Entry'!J195</f>
        <v>0</v>
      </c>
      <c r="J193" s="748">
        <f>'Marks Entry'!K195</f>
        <v>0</v>
      </c>
      <c r="K193" s="92" t="str">
        <f>'Marks Entry'!L195</f>
        <v/>
      </c>
      <c r="L193" s="93">
        <f>'Marks Entry'!M195</f>
        <v>0</v>
      </c>
      <c r="M193" s="94" t="str">
        <f>'Marks Entry'!N195</f>
        <v/>
      </c>
      <c r="N193" s="98">
        <f>'Marks Entry'!O195</f>
        <v>0</v>
      </c>
      <c r="O193" s="77">
        <f>'Marks Entry'!BY195</f>
        <v>0</v>
      </c>
      <c r="P193" s="76">
        <f>'Marks Entry'!BZ195</f>
        <v>0</v>
      </c>
      <c r="Q193" s="76">
        <f>'Marks Entry'!CA195</f>
        <v>0</v>
      </c>
      <c r="R193" s="76">
        <f>'Marks Entry'!CB195</f>
        <v>0</v>
      </c>
      <c r="S193" s="76">
        <f>'Marks Entry'!CC195</f>
        <v>0</v>
      </c>
      <c r="T193" s="76">
        <f>'Marks Entry'!CD195</f>
        <v>0</v>
      </c>
      <c r="U193" s="76">
        <f>'Marks Entry'!CE195</f>
        <v>0</v>
      </c>
      <c r="V193" s="76">
        <f>'Marks Entry'!CF195</f>
        <v>0</v>
      </c>
      <c r="W193" s="76">
        <f>'Marks Entry'!CG195</f>
        <v>0</v>
      </c>
      <c r="X193" s="76">
        <f>'Marks Entry'!CH195</f>
        <v>0</v>
      </c>
      <c r="Y193" s="76">
        <f>'Marks Entry'!CI195</f>
        <v>0</v>
      </c>
      <c r="Z193" s="78">
        <f>'Marks Entry'!CJ195</f>
        <v>0</v>
      </c>
      <c r="AA193" s="77">
        <f>'Marks Entry'!CK195</f>
        <v>0</v>
      </c>
      <c r="AB193" s="76">
        <f>'Marks Entry'!CL195</f>
        <v>0</v>
      </c>
      <c r="AC193" s="76">
        <f>'Marks Entry'!CM195</f>
        <v>0</v>
      </c>
      <c r="AD193" s="76">
        <f>'Marks Entry'!CN195</f>
        <v>0</v>
      </c>
      <c r="AE193" s="76">
        <f>'Marks Entry'!CO195</f>
        <v>0</v>
      </c>
      <c r="AF193" s="76">
        <f>'Marks Entry'!CP195</f>
        <v>0</v>
      </c>
      <c r="AG193" s="76">
        <f>'Marks Entry'!CQ195</f>
        <v>0</v>
      </c>
      <c r="AH193" s="76">
        <f>'Marks Entry'!CR195</f>
        <v>0</v>
      </c>
      <c r="AI193" s="76">
        <f>'Marks Entry'!CS195</f>
        <v>0</v>
      </c>
      <c r="AJ193" s="76">
        <f>'Marks Entry'!CT195</f>
        <v>0</v>
      </c>
      <c r="AK193" s="76">
        <f>'Marks Entry'!CU195</f>
        <v>0</v>
      </c>
      <c r="AL193" s="78">
        <f>'Marks Entry'!CV195</f>
        <v>0</v>
      </c>
      <c r="AM193" s="77">
        <f>'Marks Entry'!CW195</f>
        <v>0</v>
      </c>
      <c r="AN193" s="76">
        <f>'Marks Entry'!CX195</f>
        <v>0</v>
      </c>
      <c r="AO193" s="76">
        <f>'Marks Entry'!CY195</f>
        <v>0</v>
      </c>
      <c r="AP193" s="76">
        <f>'Marks Entry'!CZ195</f>
        <v>0</v>
      </c>
      <c r="AQ193" s="76">
        <f>'Marks Entry'!DA195</f>
        <v>0</v>
      </c>
      <c r="AR193" s="76">
        <f>'Marks Entry'!DB195</f>
        <v>0</v>
      </c>
      <c r="AS193" s="76">
        <f>'Marks Entry'!DC195</f>
        <v>0</v>
      </c>
      <c r="AT193" s="76">
        <f>'Marks Entry'!DD195</f>
        <v>0</v>
      </c>
      <c r="AU193" s="76">
        <f>'Marks Entry'!DE195</f>
        <v>0</v>
      </c>
      <c r="AV193" s="76">
        <f>'Marks Entry'!DF195</f>
        <v>0</v>
      </c>
      <c r="AW193" s="76">
        <f>'Marks Entry'!DG195</f>
        <v>0</v>
      </c>
      <c r="AX193" s="78">
        <f>'Marks Entry'!DH195</f>
        <v>0</v>
      </c>
      <c r="AY193" s="77">
        <f>'Marks Entry'!DI195</f>
        <v>0</v>
      </c>
      <c r="AZ193" s="76">
        <f>'Marks Entry'!DJ195</f>
        <v>0</v>
      </c>
      <c r="BA193" s="76">
        <f>'Marks Entry'!DK195</f>
        <v>0</v>
      </c>
      <c r="BB193" s="76">
        <f>'Marks Entry'!DL195</f>
        <v>0</v>
      </c>
      <c r="BC193" s="76">
        <f>'Marks Entry'!DM195</f>
        <v>0</v>
      </c>
      <c r="BD193" s="76">
        <f>'Marks Entry'!DN195</f>
        <v>0</v>
      </c>
      <c r="BE193" s="76">
        <f>'Marks Entry'!DO195</f>
        <v>0</v>
      </c>
      <c r="BF193" s="76">
        <f>'Marks Entry'!DP195</f>
        <v>0</v>
      </c>
      <c r="BG193" s="76">
        <f>'Marks Entry'!DQ195</f>
        <v>0</v>
      </c>
      <c r="BH193" s="76">
        <f>'Marks Entry'!DR195</f>
        <v>0</v>
      </c>
      <c r="BI193" s="76">
        <f>'Marks Entry'!DS195</f>
        <v>0</v>
      </c>
      <c r="BJ193" s="78">
        <f>'Marks Entry'!DT195</f>
        <v>0</v>
      </c>
      <c r="BK193" s="77">
        <f>'Marks Entry'!DU195</f>
        <v>0</v>
      </c>
      <c r="BL193" s="76">
        <f>'Marks Entry'!DV195</f>
        <v>0</v>
      </c>
      <c r="BM193" s="76">
        <f>'Marks Entry'!DW195</f>
        <v>0</v>
      </c>
      <c r="BN193" s="76">
        <f>'Marks Entry'!DX195</f>
        <v>0</v>
      </c>
      <c r="BO193" s="76">
        <f>'Marks Entry'!DY195</f>
        <v>0</v>
      </c>
      <c r="BP193" s="76">
        <f>'Marks Entry'!DZ195</f>
        <v>0</v>
      </c>
      <c r="BQ193" s="76">
        <f>'Marks Entry'!EA195</f>
        <v>0</v>
      </c>
      <c r="BR193" s="76">
        <f>'Marks Entry'!EB195</f>
        <v>0</v>
      </c>
      <c r="BS193" s="76">
        <f>'Marks Entry'!EC195</f>
        <v>0</v>
      </c>
      <c r="BT193" s="76">
        <f>'Marks Entry'!ED195</f>
        <v>0</v>
      </c>
      <c r="BU193" s="76">
        <f>'Marks Entry'!EE195</f>
        <v>0</v>
      </c>
      <c r="BV193" s="78">
        <f>'Marks Entry'!EF195</f>
        <v>0</v>
      </c>
      <c r="BW193" s="77">
        <f>IF($BW$2="","",'Marks Entry'!EG195)</f>
        <v>0</v>
      </c>
      <c r="BX193" s="76">
        <f>IF($BW$2="","",'Marks Entry'!EH195)</f>
        <v>0</v>
      </c>
      <c r="BY193" s="76">
        <f>IF($BW$2="","",'Marks Entry'!EI195)</f>
        <v>0</v>
      </c>
      <c r="BZ193" s="76">
        <f>IF($BW$2="","",'Marks Entry'!EJ195)</f>
        <v>0</v>
      </c>
      <c r="CA193" s="76">
        <f>IF($BW$2="","",'Marks Entry'!EK195)</f>
        <v>0</v>
      </c>
      <c r="CB193" s="76">
        <f>IF($BW$2="","",'Marks Entry'!EL195)</f>
        <v>0</v>
      </c>
      <c r="CC193" s="76">
        <f>IF($BW$2="","",'Marks Entry'!EM195)</f>
        <v>0</v>
      </c>
      <c r="CD193" s="76">
        <f>IF($BW$2="","",'Marks Entry'!EN195)</f>
        <v>0</v>
      </c>
      <c r="CE193" s="76">
        <f>IF($BW$2="","",'Marks Entry'!EO195)</f>
        <v>0</v>
      </c>
      <c r="CF193" s="76">
        <f>IF($BW$2="","",'Marks Entry'!EP195)</f>
        <v>0</v>
      </c>
      <c r="CG193" s="76">
        <f>IF($BW$2="","",'Marks Entry'!EQ195)</f>
        <v>0</v>
      </c>
      <c r="CH193" s="78">
        <f>IF($BW$2="","",'Marks Entry'!ER195)</f>
        <v>0</v>
      </c>
      <c r="CI193" s="77" t="str">
        <f>IF($CI$2="","",'Marks Entry'!ES195)</f>
        <v/>
      </c>
      <c r="CJ193" s="76" t="str">
        <f>IF($CI$2="","",'Marks Entry'!ET195)</f>
        <v/>
      </c>
      <c r="CK193" s="76" t="str">
        <f>IF($CI$2="","",'Marks Entry'!EU195)</f>
        <v/>
      </c>
      <c r="CL193" s="76" t="str">
        <f>IF($CI$2="","",'Marks Entry'!EV195)</f>
        <v/>
      </c>
      <c r="CM193" s="76" t="str">
        <f>IF($CI$2="","",'Marks Entry'!EW195)</f>
        <v/>
      </c>
      <c r="CN193" s="76" t="str">
        <f>IF($CI$2="","",'Marks Entry'!EX195)</f>
        <v/>
      </c>
      <c r="CO193" s="76" t="str">
        <f>IF($CI$2="","",'Marks Entry'!EY195)</f>
        <v/>
      </c>
      <c r="CP193" s="76" t="str">
        <f>IF($CI$2="","",'Marks Entry'!EZ195)</f>
        <v/>
      </c>
      <c r="CQ193" s="76" t="str">
        <f>IF($CI$2="","",'Marks Entry'!FA195)</f>
        <v/>
      </c>
      <c r="CR193" s="76" t="str">
        <f>IF($CI$2="","",'Marks Entry'!FB195)</f>
        <v/>
      </c>
      <c r="CS193" s="76" t="str">
        <f>IF($CI$2="","",'Marks Entry'!FC195)</f>
        <v/>
      </c>
      <c r="CT193" s="78" t="str">
        <f>IF($CI$2="","",'Marks Entry'!FD195)</f>
        <v/>
      </c>
      <c r="CU193" s="368">
        <f>'Marks Entry'!BU195</f>
        <v>0</v>
      </c>
      <c r="CV193" s="369">
        <f>'Marks Entry'!BV195</f>
        <v>0</v>
      </c>
      <c r="CW193" s="369">
        <f t="shared" si="72"/>
        <v>0</v>
      </c>
      <c r="CX193" s="102" t="str">
        <f t="shared" si="73"/>
        <v>D</v>
      </c>
      <c r="CY193" s="101">
        <f>'Marks Entry'!BW195</f>
        <v>0</v>
      </c>
      <c r="CZ193" s="102" t="str">
        <f t="shared" si="74"/>
        <v>D</v>
      </c>
      <c r="DA193" s="715"/>
      <c r="DB193" s="47">
        <f t="shared" si="75"/>
        <v>0</v>
      </c>
      <c r="DC193" s="51">
        <f t="shared" si="76"/>
        <v>0</v>
      </c>
      <c r="DD193" s="51">
        <f t="shared" si="77"/>
        <v>0</v>
      </c>
      <c r="DE193" s="52">
        <f t="shared" si="78"/>
        <v>0</v>
      </c>
      <c r="DF193" s="304">
        <f t="shared" si="79"/>
        <v>0</v>
      </c>
      <c r="DG193" s="302">
        <f t="shared" si="80"/>
        <v>0</v>
      </c>
      <c r="DH193" s="302">
        <f t="shared" si="81"/>
        <v>0</v>
      </c>
      <c r="DI193" s="303">
        <f t="shared" si="82"/>
        <v>0</v>
      </c>
      <c r="DJ193" s="47">
        <f t="shared" si="83"/>
        <v>0</v>
      </c>
      <c r="DK193" s="51">
        <f t="shared" si="84"/>
        <v>0</v>
      </c>
      <c r="DL193" s="51">
        <f t="shared" si="85"/>
        <v>0</v>
      </c>
      <c r="DM193" s="52">
        <f t="shared" si="86"/>
        <v>0</v>
      </c>
      <c r="DN193" s="304">
        <f t="shared" si="87"/>
        <v>0</v>
      </c>
      <c r="DO193" s="302">
        <f t="shared" si="88"/>
        <v>0</v>
      </c>
      <c r="DP193" s="302">
        <f t="shared" si="89"/>
        <v>0</v>
      </c>
      <c r="DQ193" s="303">
        <f t="shared" si="90"/>
        <v>0</v>
      </c>
      <c r="DR193" s="47">
        <f t="shared" si="91"/>
        <v>0</v>
      </c>
      <c r="DS193" s="51">
        <f t="shared" si="92"/>
        <v>0</v>
      </c>
      <c r="DT193" s="51">
        <f t="shared" si="93"/>
        <v>0</v>
      </c>
      <c r="DU193" s="354">
        <f t="shared" si="94"/>
        <v>0</v>
      </c>
      <c r="DV193" s="304">
        <f t="shared" si="95"/>
        <v>0</v>
      </c>
      <c r="DW193" s="302">
        <f t="shared" si="96"/>
        <v>0</v>
      </c>
      <c r="DX193" s="302">
        <f t="shared" si="97"/>
        <v>0</v>
      </c>
      <c r="DY193" s="303">
        <f t="shared" si="98"/>
        <v>0</v>
      </c>
      <c r="DZ193" s="47" t="str">
        <f t="shared" si="99"/>
        <v/>
      </c>
      <c r="EA193" s="51" t="str">
        <f t="shared" si="100"/>
        <v/>
      </c>
      <c r="EB193" s="51" t="str">
        <f t="shared" si="101"/>
        <v/>
      </c>
      <c r="EC193" s="52" t="str">
        <f t="shared" si="102"/>
        <v/>
      </c>
      <c r="ED193" s="304">
        <f t="shared" si="103"/>
        <v>0</v>
      </c>
      <c r="EE193" s="306" t="str">
        <f t="shared" si="104"/>
        <v>D</v>
      </c>
      <c r="EF193" s="47">
        <f t="shared" si="105"/>
        <v>0</v>
      </c>
      <c r="EG193" s="48" t="str">
        <f t="shared" si="106"/>
        <v>D</v>
      </c>
      <c r="EH193" s="653"/>
    </row>
    <row r="194" spans="1:138" s="20" customFormat="1" ht="17.25" customHeight="1">
      <c r="A194" s="712"/>
      <c r="B194" s="90">
        <f t="shared" si="107"/>
        <v>0</v>
      </c>
      <c r="C194" s="19">
        <f>'Marks Entry'!D196</f>
        <v>0</v>
      </c>
      <c r="D194" s="19">
        <f>'Marks Entry'!E196</f>
        <v>0</v>
      </c>
      <c r="E194" s="106" t="str">
        <f>'Marks Entry'!F196</f>
        <v/>
      </c>
      <c r="F194" s="19">
        <f>'Marks Entry'!G196</f>
        <v>0</v>
      </c>
      <c r="G194" s="19">
        <f>'Marks Entry'!H196</f>
        <v>0</v>
      </c>
      <c r="H194" s="19">
        <f>'Marks Entry'!I196</f>
        <v>0</v>
      </c>
      <c r="I194" s="19">
        <f>'Marks Entry'!J196</f>
        <v>0</v>
      </c>
      <c r="J194" s="748">
        <f>'Marks Entry'!K196</f>
        <v>0</v>
      </c>
      <c r="K194" s="92" t="str">
        <f>'Marks Entry'!L196</f>
        <v/>
      </c>
      <c r="L194" s="93">
        <f>'Marks Entry'!M196</f>
        <v>0</v>
      </c>
      <c r="M194" s="94" t="str">
        <f>'Marks Entry'!N196</f>
        <v/>
      </c>
      <c r="N194" s="98">
        <f>'Marks Entry'!O196</f>
        <v>0</v>
      </c>
      <c r="O194" s="77">
        <f>'Marks Entry'!BY196</f>
        <v>0</v>
      </c>
      <c r="P194" s="76">
        <f>'Marks Entry'!BZ196</f>
        <v>0</v>
      </c>
      <c r="Q194" s="76">
        <f>'Marks Entry'!CA196</f>
        <v>0</v>
      </c>
      <c r="R194" s="76">
        <f>'Marks Entry'!CB196</f>
        <v>0</v>
      </c>
      <c r="S194" s="76">
        <f>'Marks Entry'!CC196</f>
        <v>0</v>
      </c>
      <c r="T194" s="76">
        <f>'Marks Entry'!CD196</f>
        <v>0</v>
      </c>
      <c r="U194" s="76">
        <f>'Marks Entry'!CE196</f>
        <v>0</v>
      </c>
      <c r="V194" s="76">
        <f>'Marks Entry'!CF196</f>
        <v>0</v>
      </c>
      <c r="W194" s="76">
        <f>'Marks Entry'!CG196</f>
        <v>0</v>
      </c>
      <c r="X194" s="76">
        <f>'Marks Entry'!CH196</f>
        <v>0</v>
      </c>
      <c r="Y194" s="76">
        <f>'Marks Entry'!CI196</f>
        <v>0</v>
      </c>
      <c r="Z194" s="78">
        <f>'Marks Entry'!CJ196</f>
        <v>0</v>
      </c>
      <c r="AA194" s="77">
        <f>'Marks Entry'!CK196</f>
        <v>0</v>
      </c>
      <c r="AB194" s="76">
        <f>'Marks Entry'!CL196</f>
        <v>0</v>
      </c>
      <c r="AC194" s="76">
        <f>'Marks Entry'!CM196</f>
        <v>0</v>
      </c>
      <c r="AD194" s="76">
        <f>'Marks Entry'!CN196</f>
        <v>0</v>
      </c>
      <c r="AE194" s="76">
        <f>'Marks Entry'!CO196</f>
        <v>0</v>
      </c>
      <c r="AF194" s="76">
        <f>'Marks Entry'!CP196</f>
        <v>0</v>
      </c>
      <c r="AG194" s="76">
        <f>'Marks Entry'!CQ196</f>
        <v>0</v>
      </c>
      <c r="AH194" s="76">
        <f>'Marks Entry'!CR196</f>
        <v>0</v>
      </c>
      <c r="AI194" s="76">
        <f>'Marks Entry'!CS196</f>
        <v>0</v>
      </c>
      <c r="AJ194" s="76">
        <f>'Marks Entry'!CT196</f>
        <v>0</v>
      </c>
      <c r="AK194" s="76">
        <f>'Marks Entry'!CU196</f>
        <v>0</v>
      </c>
      <c r="AL194" s="78">
        <f>'Marks Entry'!CV196</f>
        <v>0</v>
      </c>
      <c r="AM194" s="77">
        <f>'Marks Entry'!CW196</f>
        <v>0</v>
      </c>
      <c r="AN194" s="76">
        <f>'Marks Entry'!CX196</f>
        <v>0</v>
      </c>
      <c r="AO194" s="76">
        <f>'Marks Entry'!CY196</f>
        <v>0</v>
      </c>
      <c r="AP194" s="76">
        <f>'Marks Entry'!CZ196</f>
        <v>0</v>
      </c>
      <c r="AQ194" s="76">
        <f>'Marks Entry'!DA196</f>
        <v>0</v>
      </c>
      <c r="AR194" s="76">
        <f>'Marks Entry'!DB196</f>
        <v>0</v>
      </c>
      <c r="AS194" s="76">
        <f>'Marks Entry'!DC196</f>
        <v>0</v>
      </c>
      <c r="AT194" s="76">
        <f>'Marks Entry'!DD196</f>
        <v>0</v>
      </c>
      <c r="AU194" s="76">
        <f>'Marks Entry'!DE196</f>
        <v>0</v>
      </c>
      <c r="AV194" s="76">
        <f>'Marks Entry'!DF196</f>
        <v>0</v>
      </c>
      <c r="AW194" s="76">
        <f>'Marks Entry'!DG196</f>
        <v>0</v>
      </c>
      <c r="AX194" s="78">
        <f>'Marks Entry'!DH196</f>
        <v>0</v>
      </c>
      <c r="AY194" s="77">
        <f>'Marks Entry'!DI196</f>
        <v>0</v>
      </c>
      <c r="AZ194" s="76">
        <f>'Marks Entry'!DJ196</f>
        <v>0</v>
      </c>
      <c r="BA194" s="76">
        <f>'Marks Entry'!DK196</f>
        <v>0</v>
      </c>
      <c r="BB194" s="76">
        <f>'Marks Entry'!DL196</f>
        <v>0</v>
      </c>
      <c r="BC194" s="76">
        <f>'Marks Entry'!DM196</f>
        <v>0</v>
      </c>
      <c r="BD194" s="76">
        <f>'Marks Entry'!DN196</f>
        <v>0</v>
      </c>
      <c r="BE194" s="76">
        <f>'Marks Entry'!DO196</f>
        <v>0</v>
      </c>
      <c r="BF194" s="76">
        <f>'Marks Entry'!DP196</f>
        <v>0</v>
      </c>
      <c r="BG194" s="76">
        <f>'Marks Entry'!DQ196</f>
        <v>0</v>
      </c>
      <c r="BH194" s="76">
        <f>'Marks Entry'!DR196</f>
        <v>0</v>
      </c>
      <c r="BI194" s="76">
        <f>'Marks Entry'!DS196</f>
        <v>0</v>
      </c>
      <c r="BJ194" s="78">
        <f>'Marks Entry'!DT196</f>
        <v>0</v>
      </c>
      <c r="BK194" s="77">
        <f>'Marks Entry'!DU196</f>
        <v>0</v>
      </c>
      <c r="BL194" s="76">
        <f>'Marks Entry'!DV196</f>
        <v>0</v>
      </c>
      <c r="BM194" s="76">
        <f>'Marks Entry'!DW196</f>
        <v>0</v>
      </c>
      <c r="BN194" s="76">
        <f>'Marks Entry'!DX196</f>
        <v>0</v>
      </c>
      <c r="BO194" s="76">
        <f>'Marks Entry'!DY196</f>
        <v>0</v>
      </c>
      <c r="BP194" s="76">
        <f>'Marks Entry'!DZ196</f>
        <v>0</v>
      </c>
      <c r="BQ194" s="76">
        <f>'Marks Entry'!EA196</f>
        <v>0</v>
      </c>
      <c r="BR194" s="76">
        <f>'Marks Entry'!EB196</f>
        <v>0</v>
      </c>
      <c r="BS194" s="76">
        <f>'Marks Entry'!EC196</f>
        <v>0</v>
      </c>
      <c r="BT194" s="76">
        <f>'Marks Entry'!ED196</f>
        <v>0</v>
      </c>
      <c r="BU194" s="76">
        <f>'Marks Entry'!EE196</f>
        <v>0</v>
      </c>
      <c r="BV194" s="78">
        <f>'Marks Entry'!EF196</f>
        <v>0</v>
      </c>
      <c r="BW194" s="77">
        <f>IF($BW$2="","",'Marks Entry'!EG196)</f>
        <v>0</v>
      </c>
      <c r="BX194" s="76">
        <f>IF($BW$2="","",'Marks Entry'!EH196)</f>
        <v>0</v>
      </c>
      <c r="BY194" s="76">
        <f>IF($BW$2="","",'Marks Entry'!EI196)</f>
        <v>0</v>
      </c>
      <c r="BZ194" s="76">
        <f>IF($BW$2="","",'Marks Entry'!EJ196)</f>
        <v>0</v>
      </c>
      <c r="CA194" s="76">
        <f>IF($BW$2="","",'Marks Entry'!EK196)</f>
        <v>0</v>
      </c>
      <c r="CB194" s="76">
        <f>IF($BW$2="","",'Marks Entry'!EL196)</f>
        <v>0</v>
      </c>
      <c r="CC194" s="76">
        <f>IF($BW$2="","",'Marks Entry'!EM196)</f>
        <v>0</v>
      </c>
      <c r="CD194" s="76">
        <f>IF($BW$2="","",'Marks Entry'!EN196)</f>
        <v>0</v>
      </c>
      <c r="CE194" s="76">
        <f>IF($BW$2="","",'Marks Entry'!EO196)</f>
        <v>0</v>
      </c>
      <c r="CF194" s="76">
        <f>IF($BW$2="","",'Marks Entry'!EP196)</f>
        <v>0</v>
      </c>
      <c r="CG194" s="76">
        <f>IF($BW$2="","",'Marks Entry'!EQ196)</f>
        <v>0</v>
      </c>
      <c r="CH194" s="78">
        <f>IF($BW$2="","",'Marks Entry'!ER196)</f>
        <v>0</v>
      </c>
      <c r="CI194" s="77" t="str">
        <f>IF($CI$2="","",'Marks Entry'!ES196)</f>
        <v/>
      </c>
      <c r="CJ194" s="76" t="str">
        <f>IF($CI$2="","",'Marks Entry'!ET196)</f>
        <v/>
      </c>
      <c r="CK194" s="76" t="str">
        <f>IF($CI$2="","",'Marks Entry'!EU196)</f>
        <v/>
      </c>
      <c r="CL194" s="76" t="str">
        <f>IF($CI$2="","",'Marks Entry'!EV196)</f>
        <v/>
      </c>
      <c r="CM194" s="76" t="str">
        <f>IF($CI$2="","",'Marks Entry'!EW196)</f>
        <v/>
      </c>
      <c r="CN194" s="76" t="str">
        <f>IF($CI$2="","",'Marks Entry'!EX196)</f>
        <v/>
      </c>
      <c r="CO194" s="76" t="str">
        <f>IF($CI$2="","",'Marks Entry'!EY196)</f>
        <v/>
      </c>
      <c r="CP194" s="76" t="str">
        <f>IF($CI$2="","",'Marks Entry'!EZ196)</f>
        <v/>
      </c>
      <c r="CQ194" s="76" t="str">
        <f>IF($CI$2="","",'Marks Entry'!FA196)</f>
        <v/>
      </c>
      <c r="CR194" s="76" t="str">
        <f>IF($CI$2="","",'Marks Entry'!FB196)</f>
        <v/>
      </c>
      <c r="CS194" s="76" t="str">
        <f>IF($CI$2="","",'Marks Entry'!FC196)</f>
        <v/>
      </c>
      <c r="CT194" s="78" t="str">
        <f>IF($CI$2="","",'Marks Entry'!FD196)</f>
        <v/>
      </c>
      <c r="CU194" s="368">
        <f>'Marks Entry'!BU196</f>
        <v>0</v>
      </c>
      <c r="CV194" s="369">
        <f>'Marks Entry'!BV196</f>
        <v>0</v>
      </c>
      <c r="CW194" s="369">
        <f t="shared" si="72"/>
        <v>0</v>
      </c>
      <c r="CX194" s="102" t="str">
        <f t="shared" si="73"/>
        <v>D</v>
      </c>
      <c r="CY194" s="101">
        <f>'Marks Entry'!BW196</f>
        <v>0</v>
      </c>
      <c r="CZ194" s="102" t="str">
        <f t="shared" si="74"/>
        <v>D</v>
      </c>
      <c r="DA194" s="715"/>
      <c r="DB194" s="47">
        <f t="shared" si="75"/>
        <v>0</v>
      </c>
      <c r="DC194" s="51">
        <f t="shared" si="76"/>
        <v>0</v>
      </c>
      <c r="DD194" s="51">
        <f t="shared" si="77"/>
        <v>0</v>
      </c>
      <c r="DE194" s="52">
        <f t="shared" si="78"/>
        <v>0</v>
      </c>
      <c r="DF194" s="304">
        <f t="shared" si="79"/>
        <v>0</v>
      </c>
      <c r="DG194" s="302">
        <f t="shared" si="80"/>
        <v>0</v>
      </c>
      <c r="DH194" s="302">
        <f t="shared" si="81"/>
        <v>0</v>
      </c>
      <c r="DI194" s="303">
        <f t="shared" si="82"/>
        <v>0</v>
      </c>
      <c r="DJ194" s="47">
        <f t="shared" si="83"/>
        <v>0</v>
      </c>
      <c r="DK194" s="51">
        <f t="shared" si="84"/>
        <v>0</v>
      </c>
      <c r="DL194" s="51">
        <f t="shared" si="85"/>
        <v>0</v>
      </c>
      <c r="DM194" s="52">
        <f t="shared" si="86"/>
        <v>0</v>
      </c>
      <c r="DN194" s="304">
        <f t="shared" si="87"/>
        <v>0</v>
      </c>
      <c r="DO194" s="302">
        <f t="shared" si="88"/>
        <v>0</v>
      </c>
      <c r="DP194" s="302">
        <f t="shared" si="89"/>
        <v>0</v>
      </c>
      <c r="DQ194" s="303">
        <f t="shared" si="90"/>
        <v>0</v>
      </c>
      <c r="DR194" s="47">
        <f t="shared" si="91"/>
        <v>0</v>
      </c>
      <c r="DS194" s="51">
        <f t="shared" si="92"/>
        <v>0</v>
      </c>
      <c r="DT194" s="51">
        <f t="shared" si="93"/>
        <v>0</v>
      </c>
      <c r="DU194" s="354">
        <f t="shared" si="94"/>
        <v>0</v>
      </c>
      <c r="DV194" s="304">
        <f t="shared" si="95"/>
        <v>0</v>
      </c>
      <c r="DW194" s="302">
        <f t="shared" si="96"/>
        <v>0</v>
      </c>
      <c r="DX194" s="302">
        <f t="shared" si="97"/>
        <v>0</v>
      </c>
      <c r="DY194" s="303">
        <f t="shared" si="98"/>
        <v>0</v>
      </c>
      <c r="DZ194" s="47" t="str">
        <f t="shared" si="99"/>
        <v/>
      </c>
      <c r="EA194" s="51" t="str">
        <f t="shared" si="100"/>
        <v/>
      </c>
      <c r="EB194" s="51" t="str">
        <f t="shared" si="101"/>
        <v/>
      </c>
      <c r="EC194" s="52" t="str">
        <f t="shared" si="102"/>
        <v/>
      </c>
      <c r="ED194" s="304">
        <f t="shared" si="103"/>
        <v>0</v>
      </c>
      <c r="EE194" s="306" t="str">
        <f t="shared" si="104"/>
        <v>D</v>
      </c>
      <c r="EF194" s="47">
        <f t="shared" si="105"/>
        <v>0</v>
      </c>
      <c r="EG194" s="48" t="str">
        <f t="shared" si="106"/>
        <v>D</v>
      </c>
      <c r="EH194" s="653"/>
    </row>
    <row r="195" spans="1:138" s="20" customFormat="1" ht="17.25" customHeight="1">
      <c r="A195" s="712"/>
      <c r="B195" s="90">
        <f t="shared" si="107"/>
        <v>0</v>
      </c>
      <c r="C195" s="19">
        <f>'Marks Entry'!D197</f>
        <v>0</v>
      </c>
      <c r="D195" s="19">
        <f>'Marks Entry'!E197</f>
        <v>0</v>
      </c>
      <c r="E195" s="106" t="str">
        <f>'Marks Entry'!F197</f>
        <v/>
      </c>
      <c r="F195" s="19">
        <f>'Marks Entry'!G197</f>
        <v>0</v>
      </c>
      <c r="G195" s="19">
        <f>'Marks Entry'!H197</f>
        <v>0</v>
      </c>
      <c r="H195" s="19">
        <f>'Marks Entry'!I197</f>
        <v>0</v>
      </c>
      <c r="I195" s="19">
        <f>'Marks Entry'!J197</f>
        <v>0</v>
      </c>
      <c r="J195" s="748">
        <f>'Marks Entry'!K197</f>
        <v>0</v>
      </c>
      <c r="K195" s="92" t="str">
        <f>'Marks Entry'!L197</f>
        <v/>
      </c>
      <c r="L195" s="93">
        <f>'Marks Entry'!M197</f>
        <v>0</v>
      </c>
      <c r="M195" s="94" t="str">
        <f>'Marks Entry'!N197</f>
        <v/>
      </c>
      <c r="N195" s="98">
        <f>'Marks Entry'!O197</f>
        <v>0</v>
      </c>
      <c r="O195" s="77">
        <f>'Marks Entry'!BY197</f>
        <v>0</v>
      </c>
      <c r="P195" s="76">
        <f>'Marks Entry'!BZ197</f>
        <v>0</v>
      </c>
      <c r="Q195" s="76">
        <f>'Marks Entry'!CA197</f>
        <v>0</v>
      </c>
      <c r="R195" s="76">
        <f>'Marks Entry'!CB197</f>
        <v>0</v>
      </c>
      <c r="S195" s="76">
        <f>'Marks Entry'!CC197</f>
        <v>0</v>
      </c>
      <c r="T195" s="76">
        <f>'Marks Entry'!CD197</f>
        <v>0</v>
      </c>
      <c r="U195" s="76">
        <f>'Marks Entry'!CE197</f>
        <v>0</v>
      </c>
      <c r="V195" s="76">
        <f>'Marks Entry'!CF197</f>
        <v>0</v>
      </c>
      <c r="W195" s="76">
        <f>'Marks Entry'!CG197</f>
        <v>0</v>
      </c>
      <c r="X195" s="76">
        <f>'Marks Entry'!CH197</f>
        <v>0</v>
      </c>
      <c r="Y195" s="76">
        <f>'Marks Entry'!CI197</f>
        <v>0</v>
      </c>
      <c r="Z195" s="78">
        <f>'Marks Entry'!CJ197</f>
        <v>0</v>
      </c>
      <c r="AA195" s="77">
        <f>'Marks Entry'!CK197</f>
        <v>0</v>
      </c>
      <c r="AB195" s="76">
        <f>'Marks Entry'!CL197</f>
        <v>0</v>
      </c>
      <c r="AC195" s="76">
        <f>'Marks Entry'!CM197</f>
        <v>0</v>
      </c>
      <c r="AD195" s="76">
        <f>'Marks Entry'!CN197</f>
        <v>0</v>
      </c>
      <c r="AE195" s="76">
        <f>'Marks Entry'!CO197</f>
        <v>0</v>
      </c>
      <c r="AF195" s="76">
        <f>'Marks Entry'!CP197</f>
        <v>0</v>
      </c>
      <c r="AG195" s="76">
        <f>'Marks Entry'!CQ197</f>
        <v>0</v>
      </c>
      <c r="AH195" s="76">
        <f>'Marks Entry'!CR197</f>
        <v>0</v>
      </c>
      <c r="AI195" s="76">
        <f>'Marks Entry'!CS197</f>
        <v>0</v>
      </c>
      <c r="AJ195" s="76">
        <f>'Marks Entry'!CT197</f>
        <v>0</v>
      </c>
      <c r="AK195" s="76">
        <f>'Marks Entry'!CU197</f>
        <v>0</v>
      </c>
      <c r="AL195" s="78">
        <f>'Marks Entry'!CV197</f>
        <v>0</v>
      </c>
      <c r="AM195" s="77">
        <f>'Marks Entry'!CW197</f>
        <v>0</v>
      </c>
      <c r="AN195" s="76">
        <f>'Marks Entry'!CX197</f>
        <v>0</v>
      </c>
      <c r="AO195" s="76">
        <f>'Marks Entry'!CY197</f>
        <v>0</v>
      </c>
      <c r="AP195" s="76">
        <f>'Marks Entry'!CZ197</f>
        <v>0</v>
      </c>
      <c r="AQ195" s="76">
        <f>'Marks Entry'!DA197</f>
        <v>0</v>
      </c>
      <c r="AR195" s="76">
        <f>'Marks Entry'!DB197</f>
        <v>0</v>
      </c>
      <c r="AS195" s="76">
        <f>'Marks Entry'!DC197</f>
        <v>0</v>
      </c>
      <c r="AT195" s="76">
        <f>'Marks Entry'!DD197</f>
        <v>0</v>
      </c>
      <c r="AU195" s="76">
        <f>'Marks Entry'!DE197</f>
        <v>0</v>
      </c>
      <c r="AV195" s="76">
        <f>'Marks Entry'!DF197</f>
        <v>0</v>
      </c>
      <c r="AW195" s="76">
        <f>'Marks Entry'!DG197</f>
        <v>0</v>
      </c>
      <c r="AX195" s="78">
        <f>'Marks Entry'!DH197</f>
        <v>0</v>
      </c>
      <c r="AY195" s="77">
        <f>'Marks Entry'!DI197</f>
        <v>0</v>
      </c>
      <c r="AZ195" s="76">
        <f>'Marks Entry'!DJ197</f>
        <v>0</v>
      </c>
      <c r="BA195" s="76">
        <f>'Marks Entry'!DK197</f>
        <v>0</v>
      </c>
      <c r="BB195" s="76">
        <f>'Marks Entry'!DL197</f>
        <v>0</v>
      </c>
      <c r="BC195" s="76">
        <f>'Marks Entry'!DM197</f>
        <v>0</v>
      </c>
      <c r="BD195" s="76">
        <f>'Marks Entry'!DN197</f>
        <v>0</v>
      </c>
      <c r="BE195" s="76">
        <f>'Marks Entry'!DO197</f>
        <v>0</v>
      </c>
      <c r="BF195" s="76">
        <f>'Marks Entry'!DP197</f>
        <v>0</v>
      </c>
      <c r="BG195" s="76">
        <f>'Marks Entry'!DQ197</f>
        <v>0</v>
      </c>
      <c r="BH195" s="76">
        <f>'Marks Entry'!DR197</f>
        <v>0</v>
      </c>
      <c r="BI195" s="76">
        <f>'Marks Entry'!DS197</f>
        <v>0</v>
      </c>
      <c r="BJ195" s="78">
        <f>'Marks Entry'!DT197</f>
        <v>0</v>
      </c>
      <c r="BK195" s="77">
        <f>'Marks Entry'!DU197</f>
        <v>0</v>
      </c>
      <c r="BL195" s="76">
        <f>'Marks Entry'!DV197</f>
        <v>0</v>
      </c>
      <c r="BM195" s="76">
        <f>'Marks Entry'!DW197</f>
        <v>0</v>
      </c>
      <c r="BN195" s="76">
        <f>'Marks Entry'!DX197</f>
        <v>0</v>
      </c>
      <c r="BO195" s="76">
        <f>'Marks Entry'!DY197</f>
        <v>0</v>
      </c>
      <c r="BP195" s="76">
        <f>'Marks Entry'!DZ197</f>
        <v>0</v>
      </c>
      <c r="BQ195" s="76">
        <f>'Marks Entry'!EA197</f>
        <v>0</v>
      </c>
      <c r="BR195" s="76">
        <f>'Marks Entry'!EB197</f>
        <v>0</v>
      </c>
      <c r="BS195" s="76">
        <f>'Marks Entry'!EC197</f>
        <v>0</v>
      </c>
      <c r="BT195" s="76">
        <f>'Marks Entry'!ED197</f>
        <v>0</v>
      </c>
      <c r="BU195" s="76">
        <f>'Marks Entry'!EE197</f>
        <v>0</v>
      </c>
      <c r="BV195" s="78">
        <f>'Marks Entry'!EF197</f>
        <v>0</v>
      </c>
      <c r="BW195" s="77">
        <f>IF($BW$2="","",'Marks Entry'!EG197)</f>
        <v>0</v>
      </c>
      <c r="BX195" s="76">
        <f>IF($BW$2="","",'Marks Entry'!EH197)</f>
        <v>0</v>
      </c>
      <c r="BY195" s="76">
        <f>IF($BW$2="","",'Marks Entry'!EI197)</f>
        <v>0</v>
      </c>
      <c r="BZ195" s="76">
        <f>IF($BW$2="","",'Marks Entry'!EJ197)</f>
        <v>0</v>
      </c>
      <c r="CA195" s="76">
        <f>IF($BW$2="","",'Marks Entry'!EK197)</f>
        <v>0</v>
      </c>
      <c r="CB195" s="76">
        <f>IF($BW$2="","",'Marks Entry'!EL197)</f>
        <v>0</v>
      </c>
      <c r="CC195" s="76">
        <f>IF($BW$2="","",'Marks Entry'!EM197)</f>
        <v>0</v>
      </c>
      <c r="CD195" s="76">
        <f>IF($BW$2="","",'Marks Entry'!EN197)</f>
        <v>0</v>
      </c>
      <c r="CE195" s="76">
        <f>IF($BW$2="","",'Marks Entry'!EO197)</f>
        <v>0</v>
      </c>
      <c r="CF195" s="76">
        <f>IF($BW$2="","",'Marks Entry'!EP197)</f>
        <v>0</v>
      </c>
      <c r="CG195" s="76">
        <f>IF($BW$2="","",'Marks Entry'!EQ197)</f>
        <v>0</v>
      </c>
      <c r="CH195" s="78">
        <f>IF($BW$2="","",'Marks Entry'!ER197)</f>
        <v>0</v>
      </c>
      <c r="CI195" s="77" t="str">
        <f>IF($CI$2="","",'Marks Entry'!ES197)</f>
        <v/>
      </c>
      <c r="CJ195" s="76" t="str">
        <f>IF($CI$2="","",'Marks Entry'!ET197)</f>
        <v/>
      </c>
      <c r="CK195" s="76" t="str">
        <f>IF($CI$2="","",'Marks Entry'!EU197)</f>
        <v/>
      </c>
      <c r="CL195" s="76" t="str">
        <f>IF($CI$2="","",'Marks Entry'!EV197)</f>
        <v/>
      </c>
      <c r="CM195" s="76" t="str">
        <f>IF($CI$2="","",'Marks Entry'!EW197)</f>
        <v/>
      </c>
      <c r="CN195" s="76" t="str">
        <f>IF($CI$2="","",'Marks Entry'!EX197)</f>
        <v/>
      </c>
      <c r="CO195" s="76" t="str">
        <f>IF($CI$2="","",'Marks Entry'!EY197)</f>
        <v/>
      </c>
      <c r="CP195" s="76" t="str">
        <f>IF($CI$2="","",'Marks Entry'!EZ197)</f>
        <v/>
      </c>
      <c r="CQ195" s="76" t="str">
        <f>IF($CI$2="","",'Marks Entry'!FA197)</f>
        <v/>
      </c>
      <c r="CR195" s="76" t="str">
        <f>IF($CI$2="","",'Marks Entry'!FB197)</f>
        <v/>
      </c>
      <c r="CS195" s="76" t="str">
        <f>IF($CI$2="","",'Marks Entry'!FC197)</f>
        <v/>
      </c>
      <c r="CT195" s="78" t="str">
        <f>IF($CI$2="","",'Marks Entry'!FD197)</f>
        <v/>
      </c>
      <c r="CU195" s="368">
        <f>'Marks Entry'!BU197</f>
        <v>0</v>
      </c>
      <c r="CV195" s="369">
        <f>'Marks Entry'!BV197</f>
        <v>0</v>
      </c>
      <c r="CW195" s="369">
        <f t="shared" si="72"/>
        <v>0</v>
      </c>
      <c r="CX195" s="102" t="str">
        <f t="shared" si="73"/>
        <v>D</v>
      </c>
      <c r="CY195" s="101">
        <f>'Marks Entry'!BW197</f>
        <v>0</v>
      </c>
      <c r="CZ195" s="102" t="str">
        <f t="shared" si="74"/>
        <v>D</v>
      </c>
      <c r="DA195" s="715"/>
      <c r="DB195" s="47">
        <f t="shared" si="75"/>
        <v>0</v>
      </c>
      <c r="DC195" s="51">
        <f t="shared" si="76"/>
        <v>0</v>
      </c>
      <c r="DD195" s="51">
        <f t="shared" si="77"/>
        <v>0</v>
      </c>
      <c r="DE195" s="52">
        <f t="shared" si="78"/>
        <v>0</v>
      </c>
      <c r="DF195" s="304">
        <f t="shared" si="79"/>
        <v>0</v>
      </c>
      <c r="DG195" s="302">
        <f t="shared" si="80"/>
        <v>0</v>
      </c>
      <c r="DH195" s="302">
        <f t="shared" si="81"/>
        <v>0</v>
      </c>
      <c r="DI195" s="303">
        <f t="shared" si="82"/>
        <v>0</v>
      </c>
      <c r="DJ195" s="47">
        <f t="shared" si="83"/>
        <v>0</v>
      </c>
      <c r="DK195" s="51">
        <f t="shared" si="84"/>
        <v>0</v>
      </c>
      <c r="DL195" s="51">
        <f t="shared" si="85"/>
        <v>0</v>
      </c>
      <c r="DM195" s="52">
        <f t="shared" si="86"/>
        <v>0</v>
      </c>
      <c r="DN195" s="304">
        <f t="shared" si="87"/>
        <v>0</v>
      </c>
      <c r="DO195" s="302">
        <f t="shared" si="88"/>
        <v>0</v>
      </c>
      <c r="DP195" s="302">
        <f t="shared" si="89"/>
        <v>0</v>
      </c>
      <c r="DQ195" s="303">
        <f t="shared" si="90"/>
        <v>0</v>
      </c>
      <c r="DR195" s="47">
        <f t="shared" si="91"/>
        <v>0</v>
      </c>
      <c r="DS195" s="51">
        <f t="shared" si="92"/>
        <v>0</v>
      </c>
      <c r="DT195" s="51">
        <f t="shared" si="93"/>
        <v>0</v>
      </c>
      <c r="DU195" s="354">
        <f t="shared" si="94"/>
        <v>0</v>
      </c>
      <c r="DV195" s="304">
        <f t="shared" si="95"/>
        <v>0</v>
      </c>
      <c r="DW195" s="302">
        <f t="shared" si="96"/>
        <v>0</v>
      </c>
      <c r="DX195" s="302">
        <f t="shared" si="97"/>
        <v>0</v>
      </c>
      <c r="DY195" s="303">
        <f t="shared" si="98"/>
        <v>0</v>
      </c>
      <c r="DZ195" s="47" t="str">
        <f t="shared" si="99"/>
        <v/>
      </c>
      <c r="EA195" s="51" t="str">
        <f t="shared" si="100"/>
        <v/>
      </c>
      <c r="EB195" s="51" t="str">
        <f t="shared" si="101"/>
        <v/>
      </c>
      <c r="EC195" s="52" t="str">
        <f t="shared" si="102"/>
        <v/>
      </c>
      <c r="ED195" s="304">
        <f t="shared" si="103"/>
        <v>0</v>
      </c>
      <c r="EE195" s="306" t="str">
        <f t="shared" si="104"/>
        <v>D</v>
      </c>
      <c r="EF195" s="47">
        <f t="shared" si="105"/>
        <v>0</v>
      </c>
      <c r="EG195" s="48" t="str">
        <f t="shared" si="106"/>
        <v>D</v>
      </c>
      <c r="EH195" s="653"/>
    </row>
    <row r="196" spans="1:138" s="20" customFormat="1" ht="17.25" customHeight="1">
      <c r="A196" s="712"/>
      <c r="B196" s="90">
        <f t="shared" si="107"/>
        <v>0</v>
      </c>
      <c r="C196" s="19">
        <f>'Marks Entry'!D198</f>
        <v>0</v>
      </c>
      <c r="D196" s="19">
        <f>'Marks Entry'!E198</f>
        <v>0</v>
      </c>
      <c r="E196" s="106" t="str">
        <f>'Marks Entry'!F198</f>
        <v/>
      </c>
      <c r="F196" s="19">
        <f>'Marks Entry'!G198</f>
        <v>0</v>
      </c>
      <c r="G196" s="19">
        <f>'Marks Entry'!H198</f>
        <v>0</v>
      </c>
      <c r="H196" s="19">
        <f>'Marks Entry'!I198</f>
        <v>0</v>
      </c>
      <c r="I196" s="19">
        <f>'Marks Entry'!J198</f>
        <v>0</v>
      </c>
      <c r="J196" s="748">
        <f>'Marks Entry'!K198</f>
        <v>0</v>
      </c>
      <c r="K196" s="92" t="str">
        <f>'Marks Entry'!L198</f>
        <v/>
      </c>
      <c r="L196" s="93">
        <f>'Marks Entry'!M198</f>
        <v>0</v>
      </c>
      <c r="M196" s="94" t="str">
        <f>'Marks Entry'!N198</f>
        <v/>
      </c>
      <c r="N196" s="98">
        <f>'Marks Entry'!O198</f>
        <v>0</v>
      </c>
      <c r="O196" s="77">
        <f>'Marks Entry'!BY198</f>
        <v>0</v>
      </c>
      <c r="P196" s="76">
        <f>'Marks Entry'!BZ198</f>
        <v>0</v>
      </c>
      <c r="Q196" s="76">
        <f>'Marks Entry'!CA198</f>
        <v>0</v>
      </c>
      <c r="R196" s="76">
        <f>'Marks Entry'!CB198</f>
        <v>0</v>
      </c>
      <c r="S196" s="76">
        <f>'Marks Entry'!CC198</f>
        <v>0</v>
      </c>
      <c r="T196" s="76">
        <f>'Marks Entry'!CD198</f>
        <v>0</v>
      </c>
      <c r="U196" s="76">
        <f>'Marks Entry'!CE198</f>
        <v>0</v>
      </c>
      <c r="V196" s="76">
        <f>'Marks Entry'!CF198</f>
        <v>0</v>
      </c>
      <c r="W196" s="76">
        <f>'Marks Entry'!CG198</f>
        <v>0</v>
      </c>
      <c r="X196" s="76">
        <f>'Marks Entry'!CH198</f>
        <v>0</v>
      </c>
      <c r="Y196" s="76">
        <f>'Marks Entry'!CI198</f>
        <v>0</v>
      </c>
      <c r="Z196" s="78">
        <f>'Marks Entry'!CJ198</f>
        <v>0</v>
      </c>
      <c r="AA196" s="77">
        <f>'Marks Entry'!CK198</f>
        <v>0</v>
      </c>
      <c r="AB196" s="76">
        <f>'Marks Entry'!CL198</f>
        <v>0</v>
      </c>
      <c r="AC196" s="76">
        <f>'Marks Entry'!CM198</f>
        <v>0</v>
      </c>
      <c r="AD196" s="76">
        <f>'Marks Entry'!CN198</f>
        <v>0</v>
      </c>
      <c r="AE196" s="76">
        <f>'Marks Entry'!CO198</f>
        <v>0</v>
      </c>
      <c r="AF196" s="76">
        <f>'Marks Entry'!CP198</f>
        <v>0</v>
      </c>
      <c r="AG196" s="76">
        <f>'Marks Entry'!CQ198</f>
        <v>0</v>
      </c>
      <c r="AH196" s="76">
        <f>'Marks Entry'!CR198</f>
        <v>0</v>
      </c>
      <c r="AI196" s="76">
        <f>'Marks Entry'!CS198</f>
        <v>0</v>
      </c>
      <c r="AJ196" s="76">
        <f>'Marks Entry'!CT198</f>
        <v>0</v>
      </c>
      <c r="AK196" s="76">
        <f>'Marks Entry'!CU198</f>
        <v>0</v>
      </c>
      <c r="AL196" s="78">
        <f>'Marks Entry'!CV198</f>
        <v>0</v>
      </c>
      <c r="AM196" s="77">
        <f>'Marks Entry'!CW198</f>
        <v>0</v>
      </c>
      <c r="AN196" s="76">
        <f>'Marks Entry'!CX198</f>
        <v>0</v>
      </c>
      <c r="AO196" s="76">
        <f>'Marks Entry'!CY198</f>
        <v>0</v>
      </c>
      <c r="AP196" s="76">
        <f>'Marks Entry'!CZ198</f>
        <v>0</v>
      </c>
      <c r="AQ196" s="76">
        <f>'Marks Entry'!DA198</f>
        <v>0</v>
      </c>
      <c r="AR196" s="76">
        <f>'Marks Entry'!DB198</f>
        <v>0</v>
      </c>
      <c r="AS196" s="76">
        <f>'Marks Entry'!DC198</f>
        <v>0</v>
      </c>
      <c r="AT196" s="76">
        <f>'Marks Entry'!DD198</f>
        <v>0</v>
      </c>
      <c r="AU196" s="76">
        <f>'Marks Entry'!DE198</f>
        <v>0</v>
      </c>
      <c r="AV196" s="76">
        <f>'Marks Entry'!DF198</f>
        <v>0</v>
      </c>
      <c r="AW196" s="76">
        <f>'Marks Entry'!DG198</f>
        <v>0</v>
      </c>
      <c r="AX196" s="78">
        <f>'Marks Entry'!DH198</f>
        <v>0</v>
      </c>
      <c r="AY196" s="77">
        <f>'Marks Entry'!DI198</f>
        <v>0</v>
      </c>
      <c r="AZ196" s="76">
        <f>'Marks Entry'!DJ198</f>
        <v>0</v>
      </c>
      <c r="BA196" s="76">
        <f>'Marks Entry'!DK198</f>
        <v>0</v>
      </c>
      <c r="BB196" s="76">
        <f>'Marks Entry'!DL198</f>
        <v>0</v>
      </c>
      <c r="BC196" s="76">
        <f>'Marks Entry'!DM198</f>
        <v>0</v>
      </c>
      <c r="BD196" s="76">
        <f>'Marks Entry'!DN198</f>
        <v>0</v>
      </c>
      <c r="BE196" s="76">
        <f>'Marks Entry'!DO198</f>
        <v>0</v>
      </c>
      <c r="BF196" s="76">
        <f>'Marks Entry'!DP198</f>
        <v>0</v>
      </c>
      <c r="BG196" s="76">
        <f>'Marks Entry'!DQ198</f>
        <v>0</v>
      </c>
      <c r="BH196" s="76">
        <f>'Marks Entry'!DR198</f>
        <v>0</v>
      </c>
      <c r="BI196" s="76">
        <f>'Marks Entry'!DS198</f>
        <v>0</v>
      </c>
      <c r="BJ196" s="78">
        <f>'Marks Entry'!DT198</f>
        <v>0</v>
      </c>
      <c r="BK196" s="77">
        <f>'Marks Entry'!DU198</f>
        <v>0</v>
      </c>
      <c r="BL196" s="76">
        <f>'Marks Entry'!DV198</f>
        <v>0</v>
      </c>
      <c r="BM196" s="76">
        <f>'Marks Entry'!DW198</f>
        <v>0</v>
      </c>
      <c r="BN196" s="76">
        <f>'Marks Entry'!DX198</f>
        <v>0</v>
      </c>
      <c r="BO196" s="76">
        <f>'Marks Entry'!DY198</f>
        <v>0</v>
      </c>
      <c r="BP196" s="76">
        <f>'Marks Entry'!DZ198</f>
        <v>0</v>
      </c>
      <c r="BQ196" s="76">
        <f>'Marks Entry'!EA198</f>
        <v>0</v>
      </c>
      <c r="BR196" s="76">
        <f>'Marks Entry'!EB198</f>
        <v>0</v>
      </c>
      <c r="BS196" s="76">
        <f>'Marks Entry'!EC198</f>
        <v>0</v>
      </c>
      <c r="BT196" s="76">
        <f>'Marks Entry'!ED198</f>
        <v>0</v>
      </c>
      <c r="BU196" s="76">
        <f>'Marks Entry'!EE198</f>
        <v>0</v>
      </c>
      <c r="BV196" s="78">
        <f>'Marks Entry'!EF198</f>
        <v>0</v>
      </c>
      <c r="BW196" s="77">
        <f>IF($BW$2="","",'Marks Entry'!EG198)</f>
        <v>0</v>
      </c>
      <c r="BX196" s="76">
        <f>IF($BW$2="","",'Marks Entry'!EH198)</f>
        <v>0</v>
      </c>
      <c r="BY196" s="76">
        <f>IF($BW$2="","",'Marks Entry'!EI198)</f>
        <v>0</v>
      </c>
      <c r="BZ196" s="76">
        <f>IF($BW$2="","",'Marks Entry'!EJ198)</f>
        <v>0</v>
      </c>
      <c r="CA196" s="76">
        <f>IF($BW$2="","",'Marks Entry'!EK198)</f>
        <v>0</v>
      </c>
      <c r="CB196" s="76">
        <f>IF($BW$2="","",'Marks Entry'!EL198)</f>
        <v>0</v>
      </c>
      <c r="CC196" s="76">
        <f>IF($BW$2="","",'Marks Entry'!EM198)</f>
        <v>0</v>
      </c>
      <c r="CD196" s="76">
        <f>IF($BW$2="","",'Marks Entry'!EN198)</f>
        <v>0</v>
      </c>
      <c r="CE196" s="76">
        <f>IF($BW$2="","",'Marks Entry'!EO198)</f>
        <v>0</v>
      </c>
      <c r="CF196" s="76">
        <f>IF($BW$2="","",'Marks Entry'!EP198)</f>
        <v>0</v>
      </c>
      <c r="CG196" s="76">
        <f>IF($BW$2="","",'Marks Entry'!EQ198)</f>
        <v>0</v>
      </c>
      <c r="CH196" s="78">
        <f>IF($BW$2="","",'Marks Entry'!ER198)</f>
        <v>0</v>
      </c>
      <c r="CI196" s="77" t="str">
        <f>IF($CI$2="","",'Marks Entry'!ES198)</f>
        <v/>
      </c>
      <c r="CJ196" s="76" t="str">
        <f>IF($CI$2="","",'Marks Entry'!ET198)</f>
        <v/>
      </c>
      <c r="CK196" s="76" t="str">
        <f>IF($CI$2="","",'Marks Entry'!EU198)</f>
        <v/>
      </c>
      <c r="CL196" s="76" t="str">
        <f>IF($CI$2="","",'Marks Entry'!EV198)</f>
        <v/>
      </c>
      <c r="CM196" s="76" t="str">
        <f>IF($CI$2="","",'Marks Entry'!EW198)</f>
        <v/>
      </c>
      <c r="CN196" s="76" t="str">
        <f>IF($CI$2="","",'Marks Entry'!EX198)</f>
        <v/>
      </c>
      <c r="CO196" s="76" t="str">
        <f>IF($CI$2="","",'Marks Entry'!EY198)</f>
        <v/>
      </c>
      <c r="CP196" s="76" t="str">
        <f>IF($CI$2="","",'Marks Entry'!EZ198)</f>
        <v/>
      </c>
      <c r="CQ196" s="76" t="str">
        <f>IF($CI$2="","",'Marks Entry'!FA198)</f>
        <v/>
      </c>
      <c r="CR196" s="76" t="str">
        <f>IF($CI$2="","",'Marks Entry'!FB198)</f>
        <v/>
      </c>
      <c r="CS196" s="76" t="str">
        <f>IF($CI$2="","",'Marks Entry'!FC198)</f>
        <v/>
      </c>
      <c r="CT196" s="78" t="str">
        <f>IF($CI$2="","",'Marks Entry'!FD198)</f>
        <v/>
      </c>
      <c r="CU196" s="368">
        <f>'Marks Entry'!BU198</f>
        <v>0</v>
      </c>
      <c r="CV196" s="369">
        <f>'Marks Entry'!BV198</f>
        <v>0</v>
      </c>
      <c r="CW196" s="369">
        <f t="shared" si="72"/>
        <v>0</v>
      </c>
      <c r="CX196" s="102" t="str">
        <f t="shared" si="73"/>
        <v>D</v>
      </c>
      <c r="CY196" s="101">
        <f>'Marks Entry'!BW198</f>
        <v>0</v>
      </c>
      <c r="CZ196" s="102" t="str">
        <f t="shared" si="74"/>
        <v>D</v>
      </c>
      <c r="DA196" s="715"/>
      <c r="DB196" s="47">
        <f t="shared" si="75"/>
        <v>0</v>
      </c>
      <c r="DC196" s="51">
        <f t="shared" si="76"/>
        <v>0</v>
      </c>
      <c r="DD196" s="51">
        <f t="shared" si="77"/>
        <v>0</v>
      </c>
      <c r="DE196" s="52">
        <f t="shared" si="78"/>
        <v>0</v>
      </c>
      <c r="DF196" s="304">
        <f t="shared" si="79"/>
        <v>0</v>
      </c>
      <c r="DG196" s="302">
        <f t="shared" si="80"/>
        <v>0</v>
      </c>
      <c r="DH196" s="302">
        <f t="shared" si="81"/>
        <v>0</v>
      </c>
      <c r="DI196" s="303">
        <f t="shared" si="82"/>
        <v>0</v>
      </c>
      <c r="DJ196" s="47">
        <f t="shared" si="83"/>
        <v>0</v>
      </c>
      <c r="DK196" s="51">
        <f t="shared" si="84"/>
        <v>0</v>
      </c>
      <c r="DL196" s="51">
        <f t="shared" si="85"/>
        <v>0</v>
      </c>
      <c r="DM196" s="52">
        <f t="shared" si="86"/>
        <v>0</v>
      </c>
      <c r="DN196" s="304">
        <f t="shared" si="87"/>
        <v>0</v>
      </c>
      <c r="DO196" s="302">
        <f t="shared" si="88"/>
        <v>0</v>
      </c>
      <c r="DP196" s="302">
        <f t="shared" si="89"/>
        <v>0</v>
      </c>
      <c r="DQ196" s="303">
        <f t="shared" si="90"/>
        <v>0</v>
      </c>
      <c r="DR196" s="47">
        <f t="shared" si="91"/>
        <v>0</v>
      </c>
      <c r="DS196" s="51">
        <f t="shared" si="92"/>
        <v>0</v>
      </c>
      <c r="DT196" s="51">
        <f t="shared" si="93"/>
        <v>0</v>
      </c>
      <c r="DU196" s="354">
        <f t="shared" si="94"/>
        <v>0</v>
      </c>
      <c r="DV196" s="304">
        <f t="shared" si="95"/>
        <v>0</v>
      </c>
      <c r="DW196" s="302">
        <f t="shared" si="96"/>
        <v>0</v>
      </c>
      <c r="DX196" s="302">
        <f t="shared" si="97"/>
        <v>0</v>
      </c>
      <c r="DY196" s="303">
        <f t="shared" si="98"/>
        <v>0</v>
      </c>
      <c r="DZ196" s="47" t="str">
        <f t="shared" si="99"/>
        <v/>
      </c>
      <c r="EA196" s="51" t="str">
        <f t="shared" si="100"/>
        <v/>
      </c>
      <c r="EB196" s="51" t="str">
        <f t="shared" si="101"/>
        <v/>
      </c>
      <c r="EC196" s="52" t="str">
        <f t="shared" si="102"/>
        <v/>
      </c>
      <c r="ED196" s="304">
        <f t="shared" si="103"/>
        <v>0</v>
      </c>
      <c r="EE196" s="306" t="str">
        <f t="shared" si="104"/>
        <v>D</v>
      </c>
      <c r="EF196" s="47">
        <f t="shared" si="105"/>
        <v>0</v>
      </c>
      <c r="EG196" s="48" t="str">
        <f t="shared" si="106"/>
        <v>D</v>
      </c>
      <c r="EH196" s="653"/>
    </row>
    <row r="197" spans="1:138" s="20" customFormat="1" ht="17.25" customHeight="1">
      <c r="A197" s="712"/>
      <c r="B197" s="90">
        <f t="shared" si="107"/>
        <v>0</v>
      </c>
      <c r="C197" s="19">
        <f>'Marks Entry'!D199</f>
        <v>0</v>
      </c>
      <c r="D197" s="19">
        <f>'Marks Entry'!E199</f>
        <v>0</v>
      </c>
      <c r="E197" s="106" t="str">
        <f>'Marks Entry'!F199</f>
        <v/>
      </c>
      <c r="F197" s="19">
        <f>'Marks Entry'!G199</f>
        <v>0</v>
      </c>
      <c r="G197" s="19">
        <f>'Marks Entry'!H199</f>
        <v>0</v>
      </c>
      <c r="H197" s="19">
        <f>'Marks Entry'!I199</f>
        <v>0</v>
      </c>
      <c r="I197" s="19">
        <f>'Marks Entry'!J199</f>
        <v>0</v>
      </c>
      <c r="J197" s="748">
        <f>'Marks Entry'!K199</f>
        <v>0</v>
      </c>
      <c r="K197" s="92" t="str">
        <f>'Marks Entry'!L199</f>
        <v/>
      </c>
      <c r="L197" s="93">
        <f>'Marks Entry'!M199</f>
        <v>0</v>
      </c>
      <c r="M197" s="94" t="str">
        <f>'Marks Entry'!N199</f>
        <v/>
      </c>
      <c r="N197" s="98">
        <f>'Marks Entry'!O199</f>
        <v>0</v>
      </c>
      <c r="O197" s="77">
        <f>'Marks Entry'!BY199</f>
        <v>0</v>
      </c>
      <c r="P197" s="76">
        <f>'Marks Entry'!BZ199</f>
        <v>0</v>
      </c>
      <c r="Q197" s="76">
        <f>'Marks Entry'!CA199</f>
        <v>0</v>
      </c>
      <c r="R197" s="76">
        <f>'Marks Entry'!CB199</f>
        <v>0</v>
      </c>
      <c r="S197" s="76">
        <f>'Marks Entry'!CC199</f>
        <v>0</v>
      </c>
      <c r="T197" s="76">
        <f>'Marks Entry'!CD199</f>
        <v>0</v>
      </c>
      <c r="U197" s="76">
        <f>'Marks Entry'!CE199</f>
        <v>0</v>
      </c>
      <c r="V197" s="76">
        <f>'Marks Entry'!CF199</f>
        <v>0</v>
      </c>
      <c r="W197" s="76">
        <f>'Marks Entry'!CG199</f>
        <v>0</v>
      </c>
      <c r="X197" s="76">
        <f>'Marks Entry'!CH199</f>
        <v>0</v>
      </c>
      <c r="Y197" s="76">
        <f>'Marks Entry'!CI199</f>
        <v>0</v>
      </c>
      <c r="Z197" s="78">
        <f>'Marks Entry'!CJ199</f>
        <v>0</v>
      </c>
      <c r="AA197" s="77">
        <f>'Marks Entry'!CK199</f>
        <v>0</v>
      </c>
      <c r="AB197" s="76">
        <f>'Marks Entry'!CL199</f>
        <v>0</v>
      </c>
      <c r="AC197" s="76">
        <f>'Marks Entry'!CM199</f>
        <v>0</v>
      </c>
      <c r="AD197" s="76">
        <f>'Marks Entry'!CN199</f>
        <v>0</v>
      </c>
      <c r="AE197" s="76">
        <f>'Marks Entry'!CO199</f>
        <v>0</v>
      </c>
      <c r="AF197" s="76">
        <f>'Marks Entry'!CP199</f>
        <v>0</v>
      </c>
      <c r="AG197" s="76">
        <f>'Marks Entry'!CQ199</f>
        <v>0</v>
      </c>
      <c r="AH197" s="76">
        <f>'Marks Entry'!CR199</f>
        <v>0</v>
      </c>
      <c r="AI197" s="76">
        <f>'Marks Entry'!CS199</f>
        <v>0</v>
      </c>
      <c r="AJ197" s="76">
        <f>'Marks Entry'!CT199</f>
        <v>0</v>
      </c>
      <c r="AK197" s="76">
        <f>'Marks Entry'!CU199</f>
        <v>0</v>
      </c>
      <c r="AL197" s="78">
        <f>'Marks Entry'!CV199</f>
        <v>0</v>
      </c>
      <c r="AM197" s="77">
        <f>'Marks Entry'!CW199</f>
        <v>0</v>
      </c>
      <c r="AN197" s="76">
        <f>'Marks Entry'!CX199</f>
        <v>0</v>
      </c>
      <c r="AO197" s="76">
        <f>'Marks Entry'!CY199</f>
        <v>0</v>
      </c>
      <c r="AP197" s="76">
        <f>'Marks Entry'!CZ199</f>
        <v>0</v>
      </c>
      <c r="AQ197" s="76">
        <f>'Marks Entry'!DA199</f>
        <v>0</v>
      </c>
      <c r="AR197" s="76">
        <f>'Marks Entry'!DB199</f>
        <v>0</v>
      </c>
      <c r="AS197" s="76">
        <f>'Marks Entry'!DC199</f>
        <v>0</v>
      </c>
      <c r="AT197" s="76">
        <f>'Marks Entry'!DD199</f>
        <v>0</v>
      </c>
      <c r="AU197" s="76">
        <f>'Marks Entry'!DE199</f>
        <v>0</v>
      </c>
      <c r="AV197" s="76">
        <f>'Marks Entry'!DF199</f>
        <v>0</v>
      </c>
      <c r="AW197" s="76">
        <f>'Marks Entry'!DG199</f>
        <v>0</v>
      </c>
      <c r="AX197" s="78">
        <f>'Marks Entry'!DH199</f>
        <v>0</v>
      </c>
      <c r="AY197" s="77">
        <f>'Marks Entry'!DI199</f>
        <v>0</v>
      </c>
      <c r="AZ197" s="76">
        <f>'Marks Entry'!DJ199</f>
        <v>0</v>
      </c>
      <c r="BA197" s="76">
        <f>'Marks Entry'!DK199</f>
        <v>0</v>
      </c>
      <c r="BB197" s="76">
        <f>'Marks Entry'!DL199</f>
        <v>0</v>
      </c>
      <c r="BC197" s="76">
        <f>'Marks Entry'!DM199</f>
        <v>0</v>
      </c>
      <c r="BD197" s="76">
        <f>'Marks Entry'!DN199</f>
        <v>0</v>
      </c>
      <c r="BE197" s="76">
        <f>'Marks Entry'!DO199</f>
        <v>0</v>
      </c>
      <c r="BF197" s="76">
        <f>'Marks Entry'!DP199</f>
        <v>0</v>
      </c>
      <c r="BG197" s="76">
        <f>'Marks Entry'!DQ199</f>
        <v>0</v>
      </c>
      <c r="BH197" s="76">
        <f>'Marks Entry'!DR199</f>
        <v>0</v>
      </c>
      <c r="BI197" s="76">
        <f>'Marks Entry'!DS199</f>
        <v>0</v>
      </c>
      <c r="BJ197" s="78">
        <f>'Marks Entry'!DT199</f>
        <v>0</v>
      </c>
      <c r="BK197" s="77">
        <f>'Marks Entry'!DU199</f>
        <v>0</v>
      </c>
      <c r="BL197" s="76">
        <f>'Marks Entry'!DV199</f>
        <v>0</v>
      </c>
      <c r="BM197" s="76">
        <f>'Marks Entry'!DW199</f>
        <v>0</v>
      </c>
      <c r="BN197" s="76">
        <f>'Marks Entry'!DX199</f>
        <v>0</v>
      </c>
      <c r="BO197" s="76">
        <f>'Marks Entry'!DY199</f>
        <v>0</v>
      </c>
      <c r="BP197" s="76">
        <f>'Marks Entry'!DZ199</f>
        <v>0</v>
      </c>
      <c r="BQ197" s="76">
        <f>'Marks Entry'!EA199</f>
        <v>0</v>
      </c>
      <c r="BR197" s="76">
        <f>'Marks Entry'!EB199</f>
        <v>0</v>
      </c>
      <c r="BS197" s="76">
        <f>'Marks Entry'!EC199</f>
        <v>0</v>
      </c>
      <c r="BT197" s="76">
        <f>'Marks Entry'!ED199</f>
        <v>0</v>
      </c>
      <c r="BU197" s="76">
        <f>'Marks Entry'!EE199</f>
        <v>0</v>
      </c>
      <c r="BV197" s="78">
        <f>'Marks Entry'!EF199</f>
        <v>0</v>
      </c>
      <c r="BW197" s="77">
        <f>IF($BW$2="","",'Marks Entry'!EG199)</f>
        <v>0</v>
      </c>
      <c r="BX197" s="76">
        <f>IF($BW$2="","",'Marks Entry'!EH199)</f>
        <v>0</v>
      </c>
      <c r="BY197" s="76">
        <f>IF($BW$2="","",'Marks Entry'!EI199)</f>
        <v>0</v>
      </c>
      <c r="BZ197" s="76">
        <f>IF($BW$2="","",'Marks Entry'!EJ199)</f>
        <v>0</v>
      </c>
      <c r="CA197" s="76">
        <f>IF($BW$2="","",'Marks Entry'!EK199)</f>
        <v>0</v>
      </c>
      <c r="CB197" s="76">
        <f>IF($BW$2="","",'Marks Entry'!EL199)</f>
        <v>0</v>
      </c>
      <c r="CC197" s="76">
        <f>IF($BW$2="","",'Marks Entry'!EM199)</f>
        <v>0</v>
      </c>
      <c r="CD197" s="76">
        <f>IF($BW$2="","",'Marks Entry'!EN199)</f>
        <v>0</v>
      </c>
      <c r="CE197" s="76">
        <f>IF($BW$2="","",'Marks Entry'!EO199)</f>
        <v>0</v>
      </c>
      <c r="CF197" s="76">
        <f>IF($BW$2="","",'Marks Entry'!EP199)</f>
        <v>0</v>
      </c>
      <c r="CG197" s="76">
        <f>IF($BW$2="","",'Marks Entry'!EQ199)</f>
        <v>0</v>
      </c>
      <c r="CH197" s="78">
        <f>IF($BW$2="","",'Marks Entry'!ER199)</f>
        <v>0</v>
      </c>
      <c r="CI197" s="77" t="str">
        <f>IF($CI$2="","",'Marks Entry'!ES199)</f>
        <v/>
      </c>
      <c r="CJ197" s="76" t="str">
        <f>IF($CI$2="","",'Marks Entry'!ET199)</f>
        <v/>
      </c>
      <c r="CK197" s="76" t="str">
        <f>IF($CI$2="","",'Marks Entry'!EU199)</f>
        <v/>
      </c>
      <c r="CL197" s="76" t="str">
        <f>IF($CI$2="","",'Marks Entry'!EV199)</f>
        <v/>
      </c>
      <c r="CM197" s="76" t="str">
        <f>IF($CI$2="","",'Marks Entry'!EW199)</f>
        <v/>
      </c>
      <c r="CN197" s="76" t="str">
        <f>IF($CI$2="","",'Marks Entry'!EX199)</f>
        <v/>
      </c>
      <c r="CO197" s="76" t="str">
        <f>IF($CI$2="","",'Marks Entry'!EY199)</f>
        <v/>
      </c>
      <c r="CP197" s="76" t="str">
        <f>IF($CI$2="","",'Marks Entry'!EZ199)</f>
        <v/>
      </c>
      <c r="CQ197" s="76" t="str">
        <f>IF($CI$2="","",'Marks Entry'!FA199)</f>
        <v/>
      </c>
      <c r="CR197" s="76" t="str">
        <f>IF($CI$2="","",'Marks Entry'!FB199)</f>
        <v/>
      </c>
      <c r="CS197" s="76" t="str">
        <f>IF($CI$2="","",'Marks Entry'!FC199)</f>
        <v/>
      </c>
      <c r="CT197" s="78" t="str">
        <f>IF($CI$2="","",'Marks Entry'!FD199)</f>
        <v/>
      </c>
      <c r="CU197" s="368">
        <f>'Marks Entry'!BU199</f>
        <v>0</v>
      </c>
      <c r="CV197" s="369">
        <f>'Marks Entry'!BV199</f>
        <v>0</v>
      </c>
      <c r="CW197" s="369">
        <f t="shared" si="72"/>
        <v>0</v>
      </c>
      <c r="CX197" s="102" t="str">
        <f t="shared" si="73"/>
        <v>D</v>
      </c>
      <c r="CY197" s="101">
        <f>'Marks Entry'!BW199</f>
        <v>0</v>
      </c>
      <c r="CZ197" s="102" t="str">
        <f t="shared" si="74"/>
        <v>D</v>
      </c>
      <c r="DA197" s="715"/>
      <c r="DB197" s="47">
        <f t="shared" si="75"/>
        <v>0</v>
      </c>
      <c r="DC197" s="51">
        <f t="shared" si="76"/>
        <v>0</v>
      </c>
      <c r="DD197" s="51">
        <f t="shared" si="77"/>
        <v>0</v>
      </c>
      <c r="DE197" s="52">
        <f t="shared" si="78"/>
        <v>0</v>
      </c>
      <c r="DF197" s="304">
        <f t="shared" si="79"/>
        <v>0</v>
      </c>
      <c r="DG197" s="302">
        <f t="shared" si="80"/>
        <v>0</v>
      </c>
      <c r="DH197" s="302">
        <f t="shared" si="81"/>
        <v>0</v>
      </c>
      <c r="DI197" s="303">
        <f t="shared" si="82"/>
        <v>0</v>
      </c>
      <c r="DJ197" s="47">
        <f t="shared" si="83"/>
        <v>0</v>
      </c>
      <c r="DK197" s="51">
        <f t="shared" si="84"/>
        <v>0</v>
      </c>
      <c r="DL197" s="51">
        <f t="shared" si="85"/>
        <v>0</v>
      </c>
      <c r="DM197" s="52">
        <f t="shared" si="86"/>
        <v>0</v>
      </c>
      <c r="DN197" s="304">
        <f t="shared" si="87"/>
        <v>0</v>
      </c>
      <c r="DO197" s="302">
        <f t="shared" si="88"/>
        <v>0</v>
      </c>
      <c r="DP197" s="302">
        <f t="shared" si="89"/>
        <v>0</v>
      </c>
      <c r="DQ197" s="303">
        <f t="shared" si="90"/>
        <v>0</v>
      </c>
      <c r="DR197" s="47">
        <f t="shared" si="91"/>
        <v>0</v>
      </c>
      <c r="DS197" s="51">
        <f t="shared" si="92"/>
        <v>0</v>
      </c>
      <c r="DT197" s="51">
        <f t="shared" si="93"/>
        <v>0</v>
      </c>
      <c r="DU197" s="354">
        <f t="shared" si="94"/>
        <v>0</v>
      </c>
      <c r="DV197" s="304">
        <f t="shared" si="95"/>
        <v>0</v>
      </c>
      <c r="DW197" s="302">
        <f t="shared" si="96"/>
        <v>0</v>
      </c>
      <c r="DX197" s="302">
        <f t="shared" si="97"/>
        <v>0</v>
      </c>
      <c r="DY197" s="303">
        <f t="shared" si="98"/>
        <v>0</v>
      </c>
      <c r="DZ197" s="47" t="str">
        <f t="shared" si="99"/>
        <v/>
      </c>
      <c r="EA197" s="51" t="str">
        <f t="shared" si="100"/>
        <v/>
      </c>
      <c r="EB197" s="51" t="str">
        <f t="shared" si="101"/>
        <v/>
      </c>
      <c r="EC197" s="52" t="str">
        <f t="shared" si="102"/>
        <v/>
      </c>
      <c r="ED197" s="304">
        <f t="shared" si="103"/>
        <v>0</v>
      </c>
      <c r="EE197" s="306" t="str">
        <f t="shared" si="104"/>
        <v>D</v>
      </c>
      <c r="EF197" s="47">
        <f t="shared" si="105"/>
        <v>0</v>
      </c>
      <c r="EG197" s="48" t="str">
        <f t="shared" si="106"/>
        <v>D</v>
      </c>
      <c r="EH197" s="653"/>
    </row>
    <row r="198" spans="1:138" s="20" customFormat="1" ht="17.25" customHeight="1">
      <c r="A198" s="712"/>
      <c r="B198" s="90">
        <f t="shared" si="107"/>
        <v>0</v>
      </c>
      <c r="C198" s="19">
        <f>'Marks Entry'!D200</f>
        <v>0</v>
      </c>
      <c r="D198" s="19">
        <f>'Marks Entry'!E200</f>
        <v>0</v>
      </c>
      <c r="E198" s="106" t="str">
        <f>'Marks Entry'!F200</f>
        <v/>
      </c>
      <c r="F198" s="19">
        <f>'Marks Entry'!G200</f>
        <v>0</v>
      </c>
      <c r="G198" s="19">
        <f>'Marks Entry'!H200</f>
        <v>0</v>
      </c>
      <c r="H198" s="19">
        <f>'Marks Entry'!I200</f>
        <v>0</v>
      </c>
      <c r="I198" s="19">
        <f>'Marks Entry'!J200</f>
        <v>0</v>
      </c>
      <c r="J198" s="748">
        <f>'Marks Entry'!K200</f>
        <v>0</v>
      </c>
      <c r="K198" s="92" t="str">
        <f>'Marks Entry'!L200</f>
        <v/>
      </c>
      <c r="L198" s="93">
        <f>'Marks Entry'!M200</f>
        <v>0</v>
      </c>
      <c r="M198" s="94" t="str">
        <f>'Marks Entry'!N200</f>
        <v/>
      </c>
      <c r="N198" s="98">
        <f>'Marks Entry'!O200</f>
        <v>0</v>
      </c>
      <c r="O198" s="77">
        <f>'Marks Entry'!BY200</f>
        <v>0</v>
      </c>
      <c r="P198" s="76">
        <f>'Marks Entry'!BZ200</f>
        <v>0</v>
      </c>
      <c r="Q198" s="76">
        <f>'Marks Entry'!CA200</f>
        <v>0</v>
      </c>
      <c r="R198" s="76">
        <f>'Marks Entry'!CB200</f>
        <v>0</v>
      </c>
      <c r="S198" s="76">
        <f>'Marks Entry'!CC200</f>
        <v>0</v>
      </c>
      <c r="T198" s="76">
        <f>'Marks Entry'!CD200</f>
        <v>0</v>
      </c>
      <c r="U198" s="76">
        <f>'Marks Entry'!CE200</f>
        <v>0</v>
      </c>
      <c r="V198" s="76">
        <f>'Marks Entry'!CF200</f>
        <v>0</v>
      </c>
      <c r="W198" s="76">
        <f>'Marks Entry'!CG200</f>
        <v>0</v>
      </c>
      <c r="X198" s="76">
        <f>'Marks Entry'!CH200</f>
        <v>0</v>
      </c>
      <c r="Y198" s="76">
        <f>'Marks Entry'!CI200</f>
        <v>0</v>
      </c>
      <c r="Z198" s="78">
        <f>'Marks Entry'!CJ200</f>
        <v>0</v>
      </c>
      <c r="AA198" s="77">
        <f>'Marks Entry'!CK200</f>
        <v>0</v>
      </c>
      <c r="AB198" s="76">
        <f>'Marks Entry'!CL200</f>
        <v>0</v>
      </c>
      <c r="AC198" s="76">
        <f>'Marks Entry'!CM200</f>
        <v>0</v>
      </c>
      <c r="AD198" s="76">
        <f>'Marks Entry'!CN200</f>
        <v>0</v>
      </c>
      <c r="AE198" s="76">
        <f>'Marks Entry'!CO200</f>
        <v>0</v>
      </c>
      <c r="AF198" s="76">
        <f>'Marks Entry'!CP200</f>
        <v>0</v>
      </c>
      <c r="AG198" s="76">
        <f>'Marks Entry'!CQ200</f>
        <v>0</v>
      </c>
      <c r="AH198" s="76">
        <f>'Marks Entry'!CR200</f>
        <v>0</v>
      </c>
      <c r="AI198" s="76">
        <f>'Marks Entry'!CS200</f>
        <v>0</v>
      </c>
      <c r="AJ198" s="76">
        <f>'Marks Entry'!CT200</f>
        <v>0</v>
      </c>
      <c r="AK198" s="76">
        <f>'Marks Entry'!CU200</f>
        <v>0</v>
      </c>
      <c r="AL198" s="78">
        <f>'Marks Entry'!CV200</f>
        <v>0</v>
      </c>
      <c r="AM198" s="77">
        <f>'Marks Entry'!CW200</f>
        <v>0</v>
      </c>
      <c r="AN198" s="76">
        <f>'Marks Entry'!CX200</f>
        <v>0</v>
      </c>
      <c r="AO198" s="76">
        <f>'Marks Entry'!CY200</f>
        <v>0</v>
      </c>
      <c r="AP198" s="76">
        <f>'Marks Entry'!CZ200</f>
        <v>0</v>
      </c>
      <c r="AQ198" s="76">
        <f>'Marks Entry'!DA200</f>
        <v>0</v>
      </c>
      <c r="AR198" s="76">
        <f>'Marks Entry'!DB200</f>
        <v>0</v>
      </c>
      <c r="AS198" s="76">
        <f>'Marks Entry'!DC200</f>
        <v>0</v>
      </c>
      <c r="AT198" s="76">
        <f>'Marks Entry'!DD200</f>
        <v>0</v>
      </c>
      <c r="AU198" s="76">
        <f>'Marks Entry'!DE200</f>
        <v>0</v>
      </c>
      <c r="AV198" s="76">
        <f>'Marks Entry'!DF200</f>
        <v>0</v>
      </c>
      <c r="AW198" s="76">
        <f>'Marks Entry'!DG200</f>
        <v>0</v>
      </c>
      <c r="AX198" s="78">
        <f>'Marks Entry'!DH200</f>
        <v>0</v>
      </c>
      <c r="AY198" s="77">
        <f>'Marks Entry'!DI200</f>
        <v>0</v>
      </c>
      <c r="AZ198" s="76">
        <f>'Marks Entry'!DJ200</f>
        <v>0</v>
      </c>
      <c r="BA198" s="76">
        <f>'Marks Entry'!DK200</f>
        <v>0</v>
      </c>
      <c r="BB198" s="76">
        <f>'Marks Entry'!DL200</f>
        <v>0</v>
      </c>
      <c r="BC198" s="76">
        <f>'Marks Entry'!DM200</f>
        <v>0</v>
      </c>
      <c r="BD198" s="76">
        <f>'Marks Entry'!DN200</f>
        <v>0</v>
      </c>
      <c r="BE198" s="76">
        <f>'Marks Entry'!DO200</f>
        <v>0</v>
      </c>
      <c r="BF198" s="76">
        <f>'Marks Entry'!DP200</f>
        <v>0</v>
      </c>
      <c r="BG198" s="76">
        <f>'Marks Entry'!DQ200</f>
        <v>0</v>
      </c>
      <c r="BH198" s="76">
        <f>'Marks Entry'!DR200</f>
        <v>0</v>
      </c>
      <c r="BI198" s="76">
        <f>'Marks Entry'!DS200</f>
        <v>0</v>
      </c>
      <c r="BJ198" s="78">
        <f>'Marks Entry'!DT200</f>
        <v>0</v>
      </c>
      <c r="BK198" s="77">
        <f>'Marks Entry'!DU200</f>
        <v>0</v>
      </c>
      <c r="BL198" s="76">
        <f>'Marks Entry'!DV200</f>
        <v>0</v>
      </c>
      <c r="BM198" s="76">
        <f>'Marks Entry'!DW200</f>
        <v>0</v>
      </c>
      <c r="BN198" s="76">
        <f>'Marks Entry'!DX200</f>
        <v>0</v>
      </c>
      <c r="BO198" s="76">
        <f>'Marks Entry'!DY200</f>
        <v>0</v>
      </c>
      <c r="BP198" s="76">
        <f>'Marks Entry'!DZ200</f>
        <v>0</v>
      </c>
      <c r="BQ198" s="76">
        <f>'Marks Entry'!EA200</f>
        <v>0</v>
      </c>
      <c r="BR198" s="76">
        <f>'Marks Entry'!EB200</f>
        <v>0</v>
      </c>
      <c r="BS198" s="76">
        <f>'Marks Entry'!EC200</f>
        <v>0</v>
      </c>
      <c r="BT198" s="76">
        <f>'Marks Entry'!ED200</f>
        <v>0</v>
      </c>
      <c r="BU198" s="76">
        <f>'Marks Entry'!EE200</f>
        <v>0</v>
      </c>
      <c r="BV198" s="78">
        <f>'Marks Entry'!EF200</f>
        <v>0</v>
      </c>
      <c r="BW198" s="77">
        <f>IF($BW$2="","",'Marks Entry'!EG200)</f>
        <v>0</v>
      </c>
      <c r="BX198" s="76">
        <f>IF($BW$2="","",'Marks Entry'!EH200)</f>
        <v>0</v>
      </c>
      <c r="BY198" s="76">
        <f>IF($BW$2="","",'Marks Entry'!EI200)</f>
        <v>0</v>
      </c>
      <c r="BZ198" s="76">
        <f>IF($BW$2="","",'Marks Entry'!EJ200)</f>
        <v>0</v>
      </c>
      <c r="CA198" s="76">
        <f>IF($BW$2="","",'Marks Entry'!EK200)</f>
        <v>0</v>
      </c>
      <c r="CB198" s="76">
        <f>IF($BW$2="","",'Marks Entry'!EL200)</f>
        <v>0</v>
      </c>
      <c r="CC198" s="76">
        <f>IF($BW$2="","",'Marks Entry'!EM200)</f>
        <v>0</v>
      </c>
      <c r="CD198" s="76">
        <f>IF($BW$2="","",'Marks Entry'!EN200)</f>
        <v>0</v>
      </c>
      <c r="CE198" s="76">
        <f>IF($BW$2="","",'Marks Entry'!EO200)</f>
        <v>0</v>
      </c>
      <c r="CF198" s="76">
        <f>IF($BW$2="","",'Marks Entry'!EP200)</f>
        <v>0</v>
      </c>
      <c r="CG198" s="76">
        <f>IF($BW$2="","",'Marks Entry'!EQ200)</f>
        <v>0</v>
      </c>
      <c r="CH198" s="78">
        <f>IF($BW$2="","",'Marks Entry'!ER200)</f>
        <v>0</v>
      </c>
      <c r="CI198" s="77" t="str">
        <f>IF($CI$2="","",'Marks Entry'!ES200)</f>
        <v/>
      </c>
      <c r="CJ198" s="76" t="str">
        <f>IF($CI$2="","",'Marks Entry'!ET200)</f>
        <v/>
      </c>
      <c r="CK198" s="76" t="str">
        <f>IF($CI$2="","",'Marks Entry'!EU200)</f>
        <v/>
      </c>
      <c r="CL198" s="76" t="str">
        <f>IF($CI$2="","",'Marks Entry'!EV200)</f>
        <v/>
      </c>
      <c r="CM198" s="76" t="str">
        <f>IF($CI$2="","",'Marks Entry'!EW200)</f>
        <v/>
      </c>
      <c r="CN198" s="76" t="str">
        <f>IF($CI$2="","",'Marks Entry'!EX200)</f>
        <v/>
      </c>
      <c r="CO198" s="76" t="str">
        <f>IF($CI$2="","",'Marks Entry'!EY200)</f>
        <v/>
      </c>
      <c r="CP198" s="76" t="str">
        <f>IF($CI$2="","",'Marks Entry'!EZ200)</f>
        <v/>
      </c>
      <c r="CQ198" s="76" t="str">
        <f>IF($CI$2="","",'Marks Entry'!FA200)</f>
        <v/>
      </c>
      <c r="CR198" s="76" t="str">
        <f>IF($CI$2="","",'Marks Entry'!FB200)</f>
        <v/>
      </c>
      <c r="CS198" s="76" t="str">
        <f>IF($CI$2="","",'Marks Entry'!FC200)</f>
        <v/>
      </c>
      <c r="CT198" s="78" t="str">
        <f>IF($CI$2="","",'Marks Entry'!FD200)</f>
        <v/>
      </c>
      <c r="CU198" s="368">
        <f>'Marks Entry'!BU200</f>
        <v>0</v>
      </c>
      <c r="CV198" s="369">
        <f>'Marks Entry'!BV200</f>
        <v>0</v>
      </c>
      <c r="CW198" s="369">
        <f t="shared" si="72"/>
        <v>0</v>
      </c>
      <c r="CX198" s="102" t="str">
        <f t="shared" si="73"/>
        <v>D</v>
      </c>
      <c r="CY198" s="101">
        <f>'Marks Entry'!BW200</f>
        <v>0</v>
      </c>
      <c r="CZ198" s="102" t="str">
        <f t="shared" si="74"/>
        <v>D</v>
      </c>
      <c r="DA198" s="715"/>
      <c r="DB198" s="47">
        <f t="shared" si="75"/>
        <v>0</v>
      </c>
      <c r="DC198" s="51">
        <f t="shared" si="76"/>
        <v>0</v>
      </c>
      <c r="DD198" s="51">
        <f t="shared" si="77"/>
        <v>0</v>
      </c>
      <c r="DE198" s="52">
        <f t="shared" si="78"/>
        <v>0</v>
      </c>
      <c r="DF198" s="304">
        <f t="shared" si="79"/>
        <v>0</v>
      </c>
      <c r="DG198" s="302">
        <f t="shared" si="80"/>
        <v>0</v>
      </c>
      <c r="DH198" s="302">
        <f t="shared" si="81"/>
        <v>0</v>
      </c>
      <c r="DI198" s="303">
        <f t="shared" si="82"/>
        <v>0</v>
      </c>
      <c r="DJ198" s="47">
        <f t="shared" si="83"/>
        <v>0</v>
      </c>
      <c r="DK198" s="51">
        <f t="shared" si="84"/>
        <v>0</v>
      </c>
      <c r="DL198" s="51">
        <f t="shared" si="85"/>
        <v>0</v>
      </c>
      <c r="DM198" s="52">
        <f t="shared" si="86"/>
        <v>0</v>
      </c>
      <c r="DN198" s="304">
        <f t="shared" si="87"/>
        <v>0</v>
      </c>
      <c r="DO198" s="302">
        <f t="shared" si="88"/>
        <v>0</v>
      </c>
      <c r="DP198" s="302">
        <f t="shared" si="89"/>
        <v>0</v>
      </c>
      <c r="DQ198" s="303">
        <f t="shared" si="90"/>
        <v>0</v>
      </c>
      <c r="DR198" s="47">
        <f t="shared" si="91"/>
        <v>0</v>
      </c>
      <c r="DS198" s="51">
        <f t="shared" si="92"/>
        <v>0</v>
      </c>
      <c r="DT198" s="51">
        <f t="shared" si="93"/>
        <v>0</v>
      </c>
      <c r="DU198" s="354">
        <f t="shared" si="94"/>
        <v>0</v>
      </c>
      <c r="DV198" s="304">
        <f t="shared" si="95"/>
        <v>0</v>
      </c>
      <c r="DW198" s="302">
        <f t="shared" si="96"/>
        <v>0</v>
      </c>
      <c r="DX198" s="302">
        <f t="shared" si="97"/>
        <v>0</v>
      </c>
      <c r="DY198" s="303">
        <f t="shared" si="98"/>
        <v>0</v>
      </c>
      <c r="DZ198" s="47" t="str">
        <f t="shared" si="99"/>
        <v/>
      </c>
      <c r="EA198" s="51" t="str">
        <f t="shared" si="100"/>
        <v/>
      </c>
      <c r="EB198" s="51" t="str">
        <f t="shared" si="101"/>
        <v/>
      </c>
      <c r="EC198" s="52" t="str">
        <f t="shared" si="102"/>
        <v/>
      </c>
      <c r="ED198" s="304">
        <f t="shared" si="103"/>
        <v>0</v>
      </c>
      <c r="EE198" s="306" t="str">
        <f t="shared" si="104"/>
        <v>D</v>
      </c>
      <c r="EF198" s="47">
        <f t="shared" si="105"/>
        <v>0</v>
      </c>
      <c r="EG198" s="48" t="str">
        <f t="shared" si="106"/>
        <v>D</v>
      </c>
      <c r="EH198" s="653"/>
    </row>
    <row r="199" spans="1:138" s="20" customFormat="1" ht="17.25" customHeight="1">
      <c r="A199" s="712"/>
      <c r="B199" s="90">
        <f t="shared" si="107"/>
        <v>0</v>
      </c>
      <c r="C199" s="19">
        <f>'Marks Entry'!D201</f>
        <v>0</v>
      </c>
      <c r="D199" s="19">
        <f>'Marks Entry'!E201</f>
        <v>0</v>
      </c>
      <c r="E199" s="106" t="str">
        <f>'Marks Entry'!F201</f>
        <v/>
      </c>
      <c r="F199" s="19">
        <f>'Marks Entry'!G201</f>
        <v>0</v>
      </c>
      <c r="G199" s="19">
        <f>'Marks Entry'!H201</f>
        <v>0</v>
      </c>
      <c r="H199" s="19">
        <f>'Marks Entry'!I201</f>
        <v>0</v>
      </c>
      <c r="I199" s="19">
        <f>'Marks Entry'!J201</f>
        <v>0</v>
      </c>
      <c r="J199" s="748">
        <f>'Marks Entry'!K201</f>
        <v>0</v>
      </c>
      <c r="K199" s="92" t="str">
        <f>'Marks Entry'!L201</f>
        <v/>
      </c>
      <c r="L199" s="93">
        <f>'Marks Entry'!M201</f>
        <v>0</v>
      </c>
      <c r="M199" s="94" t="str">
        <f>'Marks Entry'!N201</f>
        <v/>
      </c>
      <c r="N199" s="98">
        <f>'Marks Entry'!O201</f>
        <v>0</v>
      </c>
      <c r="O199" s="77">
        <f>'Marks Entry'!BY201</f>
        <v>0</v>
      </c>
      <c r="P199" s="76">
        <f>'Marks Entry'!BZ201</f>
        <v>0</v>
      </c>
      <c r="Q199" s="76">
        <f>'Marks Entry'!CA201</f>
        <v>0</v>
      </c>
      <c r="R199" s="76">
        <f>'Marks Entry'!CB201</f>
        <v>0</v>
      </c>
      <c r="S199" s="76">
        <f>'Marks Entry'!CC201</f>
        <v>0</v>
      </c>
      <c r="T199" s="76">
        <f>'Marks Entry'!CD201</f>
        <v>0</v>
      </c>
      <c r="U199" s="76">
        <f>'Marks Entry'!CE201</f>
        <v>0</v>
      </c>
      <c r="V199" s="76">
        <f>'Marks Entry'!CF201</f>
        <v>0</v>
      </c>
      <c r="W199" s="76">
        <f>'Marks Entry'!CG201</f>
        <v>0</v>
      </c>
      <c r="X199" s="76">
        <f>'Marks Entry'!CH201</f>
        <v>0</v>
      </c>
      <c r="Y199" s="76">
        <f>'Marks Entry'!CI201</f>
        <v>0</v>
      </c>
      <c r="Z199" s="78">
        <f>'Marks Entry'!CJ201</f>
        <v>0</v>
      </c>
      <c r="AA199" s="77">
        <f>'Marks Entry'!CK201</f>
        <v>0</v>
      </c>
      <c r="AB199" s="76">
        <f>'Marks Entry'!CL201</f>
        <v>0</v>
      </c>
      <c r="AC199" s="76">
        <f>'Marks Entry'!CM201</f>
        <v>0</v>
      </c>
      <c r="AD199" s="76">
        <f>'Marks Entry'!CN201</f>
        <v>0</v>
      </c>
      <c r="AE199" s="76">
        <f>'Marks Entry'!CO201</f>
        <v>0</v>
      </c>
      <c r="AF199" s="76">
        <f>'Marks Entry'!CP201</f>
        <v>0</v>
      </c>
      <c r="AG199" s="76">
        <f>'Marks Entry'!CQ201</f>
        <v>0</v>
      </c>
      <c r="AH199" s="76">
        <f>'Marks Entry'!CR201</f>
        <v>0</v>
      </c>
      <c r="AI199" s="76">
        <f>'Marks Entry'!CS201</f>
        <v>0</v>
      </c>
      <c r="AJ199" s="76">
        <f>'Marks Entry'!CT201</f>
        <v>0</v>
      </c>
      <c r="AK199" s="76">
        <f>'Marks Entry'!CU201</f>
        <v>0</v>
      </c>
      <c r="AL199" s="78">
        <f>'Marks Entry'!CV201</f>
        <v>0</v>
      </c>
      <c r="AM199" s="77">
        <f>'Marks Entry'!CW201</f>
        <v>0</v>
      </c>
      <c r="AN199" s="76">
        <f>'Marks Entry'!CX201</f>
        <v>0</v>
      </c>
      <c r="AO199" s="76">
        <f>'Marks Entry'!CY201</f>
        <v>0</v>
      </c>
      <c r="AP199" s="76">
        <f>'Marks Entry'!CZ201</f>
        <v>0</v>
      </c>
      <c r="AQ199" s="76">
        <f>'Marks Entry'!DA201</f>
        <v>0</v>
      </c>
      <c r="AR199" s="76">
        <f>'Marks Entry'!DB201</f>
        <v>0</v>
      </c>
      <c r="AS199" s="76">
        <f>'Marks Entry'!DC201</f>
        <v>0</v>
      </c>
      <c r="AT199" s="76">
        <f>'Marks Entry'!DD201</f>
        <v>0</v>
      </c>
      <c r="AU199" s="76">
        <f>'Marks Entry'!DE201</f>
        <v>0</v>
      </c>
      <c r="AV199" s="76">
        <f>'Marks Entry'!DF201</f>
        <v>0</v>
      </c>
      <c r="AW199" s="76">
        <f>'Marks Entry'!DG201</f>
        <v>0</v>
      </c>
      <c r="AX199" s="78">
        <f>'Marks Entry'!DH201</f>
        <v>0</v>
      </c>
      <c r="AY199" s="77">
        <f>'Marks Entry'!DI201</f>
        <v>0</v>
      </c>
      <c r="AZ199" s="76">
        <f>'Marks Entry'!DJ201</f>
        <v>0</v>
      </c>
      <c r="BA199" s="76">
        <f>'Marks Entry'!DK201</f>
        <v>0</v>
      </c>
      <c r="BB199" s="76">
        <f>'Marks Entry'!DL201</f>
        <v>0</v>
      </c>
      <c r="BC199" s="76">
        <f>'Marks Entry'!DM201</f>
        <v>0</v>
      </c>
      <c r="BD199" s="76">
        <f>'Marks Entry'!DN201</f>
        <v>0</v>
      </c>
      <c r="BE199" s="76">
        <f>'Marks Entry'!DO201</f>
        <v>0</v>
      </c>
      <c r="BF199" s="76">
        <f>'Marks Entry'!DP201</f>
        <v>0</v>
      </c>
      <c r="BG199" s="76">
        <f>'Marks Entry'!DQ201</f>
        <v>0</v>
      </c>
      <c r="BH199" s="76">
        <f>'Marks Entry'!DR201</f>
        <v>0</v>
      </c>
      <c r="BI199" s="76">
        <f>'Marks Entry'!DS201</f>
        <v>0</v>
      </c>
      <c r="BJ199" s="78">
        <f>'Marks Entry'!DT201</f>
        <v>0</v>
      </c>
      <c r="BK199" s="77">
        <f>'Marks Entry'!DU201</f>
        <v>0</v>
      </c>
      <c r="BL199" s="76">
        <f>'Marks Entry'!DV201</f>
        <v>0</v>
      </c>
      <c r="BM199" s="76">
        <f>'Marks Entry'!DW201</f>
        <v>0</v>
      </c>
      <c r="BN199" s="76">
        <f>'Marks Entry'!DX201</f>
        <v>0</v>
      </c>
      <c r="BO199" s="76">
        <f>'Marks Entry'!DY201</f>
        <v>0</v>
      </c>
      <c r="BP199" s="76">
        <f>'Marks Entry'!DZ201</f>
        <v>0</v>
      </c>
      <c r="BQ199" s="76">
        <f>'Marks Entry'!EA201</f>
        <v>0</v>
      </c>
      <c r="BR199" s="76">
        <f>'Marks Entry'!EB201</f>
        <v>0</v>
      </c>
      <c r="BS199" s="76">
        <f>'Marks Entry'!EC201</f>
        <v>0</v>
      </c>
      <c r="BT199" s="76">
        <f>'Marks Entry'!ED201</f>
        <v>0</v>
      </c>
      <c r="BU199" s="76">
        <f>'Marks Entry'!EE201</f>
        <v>0</v>
      </c>
      <c r="BV199" s="78">
        <f>'Marks Entry'!EF201</f>
        <v>0</v>
      </c>
      <c r="BW199" s="77">
        <f>IF($BW$2="","",'Marks Entry'!EG201)</f>
        <v>0</v>
      </c>
      <c r="BX199" s="76">
        <f>IF($BW$2="","",'Marks Entry'!EH201)</f>
        <v>0</v>
      </c>
      <c r="BY199" s="76">
        <f>IF($BW$2="","",'Marks Entry'!EI201)</f>
        <v>0</v>
      </c>
      <c r="BZ199" s="76">
        <f>IF($BW$2="","",'Marks Entry'!EJ201)</f>
        <v>0</v>
      </c>
      <c r="CA199" s="76">
        <f>IF($BW$2="","",'Marks Entry'!EK201)</f>
        <v>0</v>
      </c>
      <c r="CB199" s="76">
        <f>IF($BW$2="","",'Marks Entry'!EL201)</f>
        <v>0</v>
      </c>
      <c r="CC199" s="76">
        <f>IF($BW$2="","",'Marks Entry'!EM201)</f>
        <v>0</v>
      </c>
      <c r="CD199" s="76">
        <f>IF($BW$2="","",'Marks Entry'!EN201)</f>
        <v>0</v>
      </c>
      <c r="CE199" s="76">
        <f>IF($BW$2="","",'Marks Entry'!EO201)</f>
        <v>0</v>
      </c>
      <c r="CF199" s="76">
        <f>IF($BW$2="","",'Marks Entry'!EP201)</f>
        <v>0</v>
      </c>
      <c r="CG199" s="76">
        <f>IF($BW$2="","",'Marks Entry'!EQ201)</f>
        <v>0</v>
      </c>
      <c r="CH199" s="78">
        <f>IF($BW$2="","",'Marks Entry'!ER201)</f>
        <v>0</v>
      </c>
      <c r="CI199" s="77" t="str">
        <f>IF($CI$2="","",'Marks Entry'!ES201)</f>
        <v/>
      </c>
      <c r="CJ199" s="76" t="str">
        <f>IF($CI$2="","",'Marks Entry'!ET201)</f>
        <v/>
      </c>
      <c r="CK199" s="76" t="str">
        <f>IF($CI$2="","",'Marks Entry'!EU201)</f>
        <v/>
      </c>
      <c r="CL199" s="76" t="str">
        <f>IF($CI$2="","",'Marks Entry'!EV201)</f>
        <v/>
      </c>
      <c r="CM199" s="76" t="str">
        <f>IF($CI$2="","",'Marks Entry'!EW201)</f>
        <v/>
      </c>
      <c r="CN199" s="76" t="str">
        <f>IF($CI$2="","",'Marks Entry'!EX201)</f>
        <v/>
      </c>
      <c r="CO199" s="76" t="str">
        <f>IF($CI$2="","",'Marks Entry'!EY201)</f>
        <v/>
      </c>
      <c r="CP199" s="76" t="str">
        <f>IF($CI$2="","",'Marks Entry'!EZ201)</f>
        <v/>
      </c>
      <c r="CQ199" s="76" t="str">
        <f>IF($CI$2="","",'Marks Entry'!FA201)</f>
        <v/>
      </c>
      <c r="CR199" s="76" t="str">
        <f>IF($CI$2="","",'Marks Entry'!FB201)</f>
        <v/>
      </c>
      <c r="CS199" s="76" t="str">
        <f>IF($CI$2="","",'Marks Entry'!FC201)</f>
        <v/>
      </c>
      <c r="CT199" s="78" t="str">
        <f>IF($CI$2="","",'Marks Entry'!FD201)</f>
        <v/>
      </c>
      <c r="CU199" s="368">
        <f>'Marks Entry'!BU201</f>
        <v>0</v>
      </c>
      <c r="CV199" s="369">
        <f>'Marks Entry'!BV201</f>
        <v>0</v>
      </c>
      <c r="CW199" s="369">
        <f t="shared" si="72"/>
        <v>0</v>
      </c>
      <c r="CX199" s="102" t="str">
        <f t="shared" si="73"/>
        <v>D</v>
      </c>
      <c r="CY199" s="101">
        <f>'Marks Entry'!BW201</f>
        <v>0</v>
      </c>
      <c r="CZ199" s="102" t="str">
        <f t="shared" si="74"/>
        <v>D</v>
      </c>
      <c r="DA199" s="715"/>
      <c r="DB199" s="47">
        <f t="shared" si="75"/>
        <v>0</v>
      </c>
      <c r="DC199" s="51">
        <f t="shared" si="76"/>
        <v>0</v>
      </c>
      <c r="DD199" s="51">
        <f t="shared" si="77"/>
        <v>0</v>
      </c>
      <c r="DE199" s="52">
        <f t="shared" si="78"/>
        <v>0</v>
      </c>
      <c r="DF199" s="304">
        <f t="shared" si="79"/>
        <v>0</v>
      </c>
      <c r="DG199" s="302">
        <f t="shared" si="80"/>
        <v>0</v>
      </c>
      <c r="DH199" s="302">
        <f t="shared" si="81"/>
        <v>0</v>
      </c>
      <c r="DI199" s="303">
        <f t="shared" si="82"/>
        <v>0</v>
      </c>
      <c r="DJ199" s="47">
        <f t="shared" si="83"/>
        <v>0</v>
      </c>
      <c r="DK199" s="51">
        <f t="shared" si="84"/>
        <v>0</v>
      </c>
      <c r="DL199" s="51">
        <f t="shared" si="85"/>
        <v>0</v>
      </c>
      <c r="DM199" s="52">
        <f t="shared" si="86"/>
        <v>0</v>
      </c>
      <c r="DN199" s="304">
        <f t="shared" si="87"/>
        <v>0</v>
      </c>
      <c r="DO199" s="302">
        <f t="shared" si="88"/>
        <v>0</v>
      </c>
      <c r="DP199" s="302">
        <f t="shared" si="89"/>
        <v>0</v>
      </c>
      <c r="DQ199" s="303">
        <f t="shared" si="90"/>
        <v>0</v>
      </c>
      <c r="DR199" s="47">
        <f t="shared" si="91"/>
        <v>0</v>
      </c>
      <c r="DS199" s="51">
        <f t="shared" si="92"/>
        <v>0</v>
      </c>
      <c r="DT199" s="51">
        <f t="shared" si="93"/>
        <v>0</v>
      </c>
      <c r="DU199" s="354">
        <f t="shared" si="94"/>
        <v>0</v>
      </c>
      <c r="DV199" s="304">
        <f t="shared" si="95"/>
        <v>0</v>
      </c>
      <c r="DW199" s="302">
        <f t="shared" si="96"/>
        <v>0</v>
      </c>
      <c r="DX199" s="302">
        <f t="shared" si="97"/>
        <v>0</v>
      </c>
      <c r="DY199" s="303">
        <f t="shared" si="98"/>
        <v>0</v>
      </c>
      <c r="DZ199" s="47" t="str">
        <f t="shared" si="99"/>
        <v/>
      </c>
      <c r="EA199" s="51" t="str">
        <f t="shared" si="100"/>
        <v/>
      </c>
      <c r="EB199" s="51" t="str">
        <f t="shared" si="101"/>
        <v/>
      </c>
      <c r="EC199" s="52" t="str">
        <f t="shared" si="102"/>
        <v/>
      </c>
      <c r="ED199" s="304">
        <f t="shared" si="103"/>
        <v>0</v>
      </c>
      <c r="EE199" s="306" t="str">
        <f t="shared" si="104"/>
        <v>D</v>
      </c>
      <c r="EF199" s="47">
        <f t="shared" si="105"/>
        <v>0</v>
      </c>
      <c r="EG199" s="48" t="str">
        <f t="shared" si="106"/>
        <v>D</v>
      </c>
      <c r="EH199" s="653"/>
    </row>
    <row r="200" spans="1:138" s="20" customFormat="1" ht="17.25" customHeight="1">
      <c r="A200" s="712"/>
      <c r="B200" s="90">
        <f t="shared" si="107"/>
        <v>0</v>
      </c>
      <c r="C200" s="19">
        <f>'Marks Entry'!D202</f>
        <v>0</v>
      </c>
      <c r="D200" s="19">
        <f>'Marks Entry'!E202</f>
        <v>0</v>
      </c>
      <c r="E200" s="106" t="str">
        <f>'Marks Entry'!F202</f>
        <v/>
      </c>
      <c r="F200" s="19">
        <f>'Marks Entry'!G202</f>
        <v>0</v>
      </c>
      <c r="G200" s="19">
        <f>'Marks Entry'!H202</f>
        <v>0</v>
      </c>
      <c r="H200" s="19">
        <f>'Marks Entry'!I202</f>
        <v>0</v>
      </c>
      <c r="I200" s="19">
        <f>'Marks Entry'!J202</f>
        <v>0</v>
      </c>
      <c r="J200" s="748">
        <f>'Marks Entry'!K202</f>
        <v>0</v>
      </c>
      <c r="K200" s="92" t="str">
        <f>'Marks Entry'!L202</f>
        <v/>
      </c>
      <c r="L200" s="93">
        <f>'Marks Entry'!M202</f>
        <v>0</v>
      </c>
      <c r="M200" s="94" t="str">
        <f>'Marks Entry'!N202</f>
        <v/>
      </c>
      <c r="N200" s="98">
        <f>'Marks Entry'!O202</f>
        <v>0</v>
      </c>
      <c r="O200" s="77">
        <f>'Marks Entry'!BY202</f>
        <v>0</v>
      </c>
      <c r="P200" s="76">
        <f>'Marks Entry'!BZ202</f>
        <v>0</v>
      </c>
      <c r="Q200" s="76">
        <f>'Marks Entry'!CA202</f>
        <v>0</v>
      </c>
      <c r="R200" s="76">
        <f>'Marks Entry'!CB202</f>
        <v>0</v>
      </c>
      <c r="S200" s="76">
        <f>'Marks Entry'!CC202</f>
        <v>0</v>
      </c>
      <c r="T200" s="76">
        <f>'Marks Entry'!CD202</f>
        <v>0</v>
      </c>
      <c r="U200" s="76">
        <f>'Marks Entry'!CE202</f>
        <v>0</v>
      </c>
      <c r="V200" s="76">
        <f>'Marks Entry'!CF202</f>
        <v>0</v>
      </c>
      <c r="W200" s="76">
        <f>'Marks Entry'!CG202</f>
        <v>0</v>
      </c>
      <c r="X200" s="76">
        <f>'Marks Entry'!CH202</f>
        <v>0</v>
      </c>
      <c r="Y200" s="76">
        <f>'Marks Entry'!CI202</f>
        <v>0</v>
      </c>
      <c r="Z200" s="78">
        <f>'Marks Entry'!CJ202</f>
        <v>0</v>
      </c>
      <c r="AA200" s="77">
        <f>'Marks Entry'!CK202</f>
        <v>0</v>
      </c>
      <c r="AB200" s="76">
        <f>'Marks Entry'!CL202</f>
        <v>0</v>
      </c>
      <c r="AC200" s="76">
        <f>'Marks Entry'!CM202</f>
        <v>0</v>
      </c>
      <c r="AD200" s="76">
        <f>'Marks Entry'!CN202</f>
        <v>0</v>
      </c>
      <c r="AE200" s="76">
        <f>'Marks Entry'!CO202</f>
        <v>0</v>
      </c>
      <c r="AF200" s="76">
        <f>'Marks Entry'!CP202</f>
        <v>0</v>
      </c>
      <c r="AG200" s="76">
        <f>'Marks Entry'!CQ202</f>
        <v>0</v>
      </c>
      <c r="AH200" s="76">
        <f>'Marks Entry'!CR202</f>
        <v>0</v>
      </c>
      <c r="AI200" s="76">
        <f>'Marks Entry'!CS202</f>
        <v>0</v>
      </c>
      <c r="AJ200" s="76">
        <f>'Marks Entry'!CT202</f>
        <v>0</v>
      </c>
      <c r="AK200" s="76">
        <f>'Marks Entry'!CU202</f>
        <v>0</v>
      </c>
      <c r="AL200" s="78">
        <f>'Marks Entry'!CV202</f>
        <v>0</v>
      </c>
      <c r="AM200" s="77">
        <f>'Marks Entry'!CW202</f>
        <v>0</v>
      </c>
      <c r="AN200" s="76">
        <f>'Marks Entry'!CX202</f>
        <v>0</v>
      </c>
      <c r="AO200" s="76">
        <f>'Marks Entry'!CY202</f>
        <v>0</v>
      </c>
      <c r="AP200" s="76">
        <f>'Marks Entry'!CZ202</f>
        <v>0</v>
      </c>
      <c r="AQ200" s="76">
        <f>'Marks Entry'!DA202</f>
        <v>0</v>
      </c>
      <c r="AR200" s="76">
        <f>'Marks Entry'!DB202</f>
        <v>0</v>
      </c>
      <c r="AS200" s="76">
        <f>'Marks Entry'!DC202</f>
        <v>0</v>
      </c>
      <c r="AT200" s="76">
        <f>'Marks Entry'!DD202</f>
        <v>0</v>
      </c>
      <c r="AU200" s="76">
        <f>'Marks Entry'!DE202</f>
        <v>0</v>
      </c>
      <c r="AV200" s="76">
        <f>'Marks Entry'!DF202</f>
        <v>0</v>
      </c>
      <c r="AW200" s="76">
        <f>'Marks Entry'!DG202</f>
        <v>0</v>
      </c>
      <c r="AX200" s="78">
        <f>'Marks Entry'!DH202</f>
        <v>0</v>
      </c>
      <c r="AY200" s="77">
        <f>'Marks Entry'!DI202</f>
        <v>0</v>
      </c>
      <c r="AZ200" s="76">
        <f>'Marks Entry'!DJ202</f>
        <v>0</v>
      </c>
      <c r="BA200" s="76">
        <f>'Marks Entry'!DK202</f>
        <v>0</v>
      </c>
      <c r="BB200" s="76">
        <f>'Marks Entry'!DL202</f>
        <v>0</v>
      </c>
      <c r="BC200" s="76">
        <f>'Marks Entry'!DM202</f>
        <v>0</v>
      </c>
      <c r="BD200" s="76">
        <f>'Marks Entry'!DN202</f>
        <v>0</v>
      </c>
      <c r="BE200" s="76">
        <f>'Marks Entry'!DO202</f>
        <v>0</v>
      </c>
      <c r="BF200" s="76">
        <f>'Marks Entry'!DP202</f>
        <v>0</v>
      </c>
      <c r="BG200" s="76">
        <f>'Marks Entry'!DQ202</f>
        <v>0</v>
      </c>
      <c r="BH200" s="76">
        <f>'Marks Entry'!DR202</f>
        <v>0</v>
      </c>
      <c r="BI200" s="76">
        <f>'Marks Entry'!DS202</f>
        <v>0</v>
      </c>
      <c r="BJ200" s="78">
        <f>'Marks Entry'!DT202</f>
        <v>0</v>
      </c>
      <c r="BK200" s="77">
        <f>'Marks Entry'!DU202</f>
        <v>0</v>
      </c>
      <c r="BL200" s="76">
        <f>'Marks Entry'!DV202</f>
        <v>0</v>
      </c>
      <c r="BM200" s="76">
        <f>'Marks Entry'!DW202</f>
        <v>0</v>
      </c>
      <c r="BN200" s="76">
        <f>'Marks Entry'!DX202</f>
        <v>0</v>
      </c>
      <c r="BO200" s="76">
        <f>'Marks Entry'!DY202</f>
        <v>0</v>
      </c>
      <c r="BP200" s="76">
        <f>'Marks Entry'!DZ202</f>
        <v>0</v>
      </c>
      <c r="BQ200" s="76">
        <f>'Marks Entry'!EA202</f>
        <v>0</v>
      </c>
      <c r="BR200" s="76">
        <f>'Marks Entry'!EB202</f>
        <v>0</v>
      </c>
      <c r="BS200" s="76">
        <f>'Marks Entry'!EC202</f>
        <v>0</v>
      </c>
      <c r="BT200" s="76">
        <f>'Marks Entry'!ED202</f>
        <v>0</v>
      </c>
      <c r="BU200" s="76">
        <f>'Marks Entry'!EE202</f>
        <v>0</v>
      </c>
      <c r="BV200" s="78">
        <f>'Marks Entry'!EF202</f>
        <v>0</v>
      </c>
      <c r="BW200" s="77">
        <f>IF($BW$2="","",'Marks Entry'!EG202)</f>
        <v>0</v>
      </c>
      <c r="BX200" s="76">
        <f>IF($BW$2="","",'Marks Entry'!EH202)</f>
        <v>0</v>
      </c>
      <c r="BY200" s="76">
        <f>IF($BW$2="","",'Marks Entry'!EI202)</f>
        <v>0</v>
      </c>
      <c r="BZ200" s="76">
        <f>IF($BW$2="","",'Marks Entry'!EJ202)</f>
        <v>0</v>
      </c>
      <c r="CA200" s="76">
        <f>IF($BW$2="","",'Marks Entry'!EK202)</f>
        <v>0</v>
      </c>
      <c r="CB200" s="76">
        <f>IF($BW$2="","",'Marks Entry'!EL202)</f>
        <v>0</v>
      </c>
      <c r="CC200" s="76">
        <f>IF($BW$2="","",'Marks Entry'!EM202)</f>
        <v>0</v>
      </c>
      <c r="CD200" s="76">
        <f>IF($BW$2="","",'Marks Entry'!EN202)</f>
        <v>0</v>
      </c>
      <c r="CE200" s="76">
        <f>IF($BW$2="","",'Marks Entry'!EO202)</f>
        <v>0</v>
      </c>
      <c r="CF200" s="76">
        <f>IF($BW$2="","",'Marks Entry'!EP202)</f>
        <v>0</v>
      </c>
      <c r="CG200" s="76">
        <f>IF($BW$2="","",'Marks Entry'!EQ202)</f>
        <v>0</v>
      </c>
      <c r="CH200" s="78">
        <f>IF($BW$2="","",'Marks Entry'!ER202)</f>
        <v>0</v>
      </c>
      <c r="CI200" s="77" t="str">
        <f>IF($CI$2="","",'Marks Entry'!ES202)</f>
        <v/>
      </c>
      <c r="CJ200" s="76" t="str">
        <f>IF($CI$2="","",'Marks Entry'!ET202)</f>
        <v/>
      </c>
      <c r="CK200" s="76" t="str">
        <f>IF($CI$2="","",'Marks Entry'!EU202)</f>
        <v/>
      </c>
      <c r="CL200" s="76" t="str">
        <f>IF($CI$2="","",'Marks Entry'!EV202)</f>
        <v/>
      </c>
      <c r="CM200" s="76" t="str">
        <f>IF($CI$2="","",'Marks Entry'!EW202)</f>
        <v/>
      </c>
      <c r="CN200" s="76" t="str">
        <f>IF($CI$2="","",'Marks Entry'!EX202)</f>
        <v/>
      </c>
      <c r="CO200" s="76" t="str">
        <f>IF($CI$2="","",'Marks Entry'!EY202)</f>
        <v/>
      </c>
      <c r="CP200" s="76" t="str">
        <f>IF($CI$2="","",'Marks Entry'!EZ202)</f>
        <v/>
      </c>
      <c r="CQ200" s="76" t="str">
        <f>IF($CI$2="","",'Marks Entry'!FA202)</f>
        <v/>
      </c>
      <c r="CR200" s="76" t="str">
        <f>IF($CI$2="","",'Marks Entry'!FB202)</f>
        <v/>
      </c>
      <c r="CS200" s="76" t="str">
        <f>IF($CI$2="","",'Marks Entry'!FC202)</f>
        <v/>
      </c>
      <c r="CT200" s="78" t="str">
        <f>IF($CI$2="","",'Marks Entry'!FD202)</f>
        <v/>
      </c>
      <c r="CU200" s="368">
        <f>'Marks Entry'!BU202</f>
        <v>0</v>
      </c>
      <c r="CV200" s="369">
        <f>'Marks Entry'!BV202</f>
        <v>0</v>
      </c>
      <c r="CW200" s="369">
        <f t="shared" ref="CW200:CW263" si="108">SUM(CU200:CV200)</f>
        <v>0</v>
      </c>
      <c r="CX200" s="102" t="str">
        <f t="shared" ref="CX200:CX263" si="109">IF(CW200&gt;=80,"A",IF(CW200&gt;=60,"B",IF(CW200&gt;=40,"C","D")))</f>
        <v>D</v>
      </c>
      <c r="CY200" s="101">
        <f>'Marks Entry'!BW202</f>
        <v>0</v>
      </c>
      <c r="CZ200" s="102" t="str">
        <f t="shared" ref="CZ200:CZ263" si="110">IF(CY200&gt;=80,"A",IF(CY200&gt;=60,"B",IF(CY200&gt;=50,"C","D")))</f>
        <v>D</v>
      </c>
      <c r="DA200" s="715"/>
      <c r="DB200" s="47">
        <f t="shared" ref="DB200:DB263" si="111">S200</f>
        <v>0</v>
      </c>
      <c r="DC200" s="51">
        <f t="shared" ref="DC200:DC263" si="112">T200</f>
        <v>0</v>
      </c>
      <c r="DD200" s="51">
        <f t="shared" ref="DD200:DD263" si="113">Y200</f>
        <v>0</v>
      </c>
      <c r="DE200" s="52">
        <f t="shared" ref="DE200:DE263" si="114">SUM(DC200:DD200)</f>
        <v>0</v>
      </c>
      <c r="DF200" s="304">
        <f t="shared" ref="DF200:DF263" si="115">AE200</f>
        <v>0</v>
      </c>
      <c r="DG200" s="302">
        <f t="shared" ref="DG200:DG263" si="116">AF200</f>
        <v>0</v>
      </c>
      <c r="DH200" s="302">
        <f t="shared" ref="DH200:DH263" si="117">AK200</f>
        <v>0</v>
      </c>
      <c r="DI200" s="303">
        <f t="shared" ref="DI200:DI263" si="118">SUM(DG200:DH200)</f>
        <v>0</v>
      </c>
      <c r="DJ200" s="47">
        <f t="shared" ref="DJ200:DJ263" si="119">AQ200</f>
        <v>0</v>
      </c>
      <c r="DK200" s="51">
        <f t="shared" ref="DK200:DK263" si="120">AR200</f>
        <v>0</v>
      </c>
      <c r="DL200" s="51">
        <f t="shared" ref="DL200:DL263" si="121">AW200</f>
        <v>0</v>
      </c>
      <c r="DM200" s="52">
        <f t="shared" ref="DM200:DM263" si="122">SUM(DK200:DL200)</f>
        <v>0</v>
      </c>
      <c r="DN200" s="304">
        <f t="shared" ref="DN200:DN263" si="123">BC200</f>
        <v>0</v>
      </c>
      <c r="DO200" s="302">
        <f t="shared" ref="DO200:DO263" si="124">BD200</f>
        <v>0</v>
      </c>
      <c r="DP200" s="302">
        <f t="shared" ref="DP200:DP263" si="125">BI200</f>
        <v>0</v>
      </c>
      <c r="DQ200" s="303">
        <f t="shared" ref="DQ200:DQ263" si="126">SUM(DO200:DP200)</f>
        <v>0</v>
      </c>
      <c r="DR200" s="47">
        <f t="shared" ref="DR200:DR263" si="127">BO200</f>
        <v>0</v>
      </c>
      <c r="DS200" s="51">
        <f t="shared" ref="DS200:DS263" si="128">BP200</f>
        <v>0</v>
      </c>
      <c r="DT200" s="51">
        <f t="shared" ref="DT200:DT263" si="129">BU200</f>
        <v>0</v>
      </c>
      <c r="DU200" s="354">
        <f t="shared" ref="DU200:DU263" si="130">SUM(DS200:DT200)</f>
        <v>0</v>
      </c>
      <c r="DV200" s="304">
        <f t="shared" ref="DV200:DV263" si="131">IF(DV197="","",CA200)</f>
        <v>0</v>
      </c>
      <c r="DW200" s="302">
        <f t="shared" ref="DW200:DW263" si="132">IF(DV197="","",CB200)</f>
        <v>0</v>
      </c>
      <c r="DX200" s="302">
        <f t="shared" ref="DX200:DX263" si="133">IF(DV197="","",CG200)</f>
        <v>0</v>
      </c>
      <c r="DY200" s="303">
        <f t="shared" ref="DY200:DY263" si="134">IF(DV197="","",SUM(DW200:DX200))</f>
        <v>0</v>
      </c>
      <c r="DZ200" s="47" t="str">
        <f t="shared" ref="DZ200:DZ263" si="135">IF($DZ$4="","",CM200)</f>
        <v/>
      </c>
      <c r="EA200" s="51" t="str">
        <f t="shared" ref="EA200:EA263" si="136">IF($DZ$4="","",CN200)</f>
        <v/>
      </c>
      <c r="EB200" s="51" t="str">
        <f t="shared" ref="EB200:EB263" si="137">IF($DZ$4="","",CS200)</f>
        <v/>
      </c>
      <c r="EC200" s="52" t="str">
        <f t="shared" ref="EC200:EC263" si="138">IF($DZ$4="","",SUM(EA200:EB200))</f>
        <v/>
      </c>
      <c r="ED200" s="304">
        <f t="shared" ref="ED200:ED263" si="139">CW200</f>
        <v>0</v>
      </c>
      <c r="EE200" s="306" t="str">
        <f t="shared" ref="EE200:EE263" si="140">CX200</f>
        <v>D</v>
      </c>
      <c r="EF200" s="47">
        <f t="shared" ref="EF200:EF263" si="141">CY200</f>
        <v>0</v>
      </c>
      <c r="EG200" s="48" t="str">
        <f t="shared" ref="EG200:EG263" si="142">CZ200</f>
        <v>D</v>
      </c>
      <c r="EH200" s="653"/>
    </row>
    <row r="201" spans="1:138" s="20" customFormat="1" ht="17.25" customHeight="1">
      <c r="A201" s="712"/>
      <c r="B201" s="90">
        <f t="shared" ref="B201:B264" si="143">IF(F201&gt;0,B200+1,0)</f>
        <v>0</v>
      </c>
      <c r="C201" s="19">
        <f>'Marks Entry'!D203</f>
        <v>0</v>
      </c>
      <c r="D201" s="19">
        <f>'Marks Entry'!E203</f>
        <v>0</v>
      </c>
      <c r="E201" s="106" t="str">
        <f>'Marks Entry'!F203</f>
        <v/>
      </c>
      <c r="F201" s="19">
        <f>'Marks Entry'!G203</f>
        <v>0</v>
      </c>
      <c r="G201" s="19">
        <f>'Marks Entry'!H203</f>
        <v>0</v>
      </c>
      <c r="H201" s="19">
        <f>'Marks Entry'!I203</f>
        <v>0</v>
      </c>
      <c r="I201" s="19">
        <f>'Marks Entry'!J203</f>
        <v>0</v>
      </c>
      <c r="J201" s="748">
        <f>'Marks Entry'!K203</f>
        <v>0</v>
      </c>
      <c r="K201" s="92" t="str">
        <f>'Marks Entry'!L203</f>
        <v/>
      </c>
      <c r="L201" s="93">
        <f>'Marks Entry'!M203</f>
        <v>0</v>
      </c>
      <c r="M201" s="94" t="str">
        <f>'Marks Entry'!N203</f>
        <v/>
      </c>
      <c r="N201" s="98">
        <f>'Marks Entry'!O203</f>
        <v>0</v>
      </c>
      <c r="O201" s="77">
        <f>'Marks Entry'!BY203</f>
        <v>0</v>
      </c>
      <c r="P201" s="76">
        <f>'Marks Entry'!BZ203</f>
        <v>0</v>
      </c>
      <c r="Q201" s="76">
        <f>'Marks Entry'!CA203</f>
        <v>0</v>
      </c>
      <c r="R201" s="76">
        <f>'Marks Entry'!CB203</f>
        <v>0</v>
      </c>
      <c r="S201" s="76">
        <f>'Marks Entry'!CC203</f>
        <v>0</v>
      </c>
      <c r="T201" s="76">
        <f>'Marks Entry'!CD203</f>
        <v>0</v>
      </c>
      <c r="U201" s="76">
        <f>'Marks Entry'!CE203</f>
        <v>0</v>
      </c>
      <c r="V201" s="76">
        <f>'Marks Entry'!CF203</f>
        <v>0</v>
      </c>
      <c r="W201" s="76">
        <f>'Marks Entry'!CG203</f>
        <v>0</v>
      </c>
      <c r="X201" s="76">
        <f>'Marks Entry'!CH203</f>
        <v>0</v>
      </c>
      <c r="Y201" s="76">
        <f>'Marks Entry'!CI203</f>
        <v>0</v>
      </c>
      <c r="Z201" s="78">
        <f>'Marks Entry'!CJ203</f>
        <v>0</v>
      </c>
      <c r="AA201" s="77">
        <f>'Marks Entry'!CK203</f>
        <v>0</v>
      </c>
      <c r="AB201" s="76">
        <f>'Marks Entry'!CL203</f>
        <v>0</v>
      </c>
      <c r="AC201" s="76">
        <f>'Marks Entry'!CM203</f>
        <v>0</v>
      </c>
      <c r="AD201" s="76">
        <f>'Marks Entry'!CN203</f>
        <v>0</v>
      </c>
      <c r="AE201" s="76">
        <f>'Marks Entry'!CO203</f>
        <v>0</v>
      </c>
      <c r="AF201" s="76">
        <f>'Marks Entry'!CP203</f>
        <v>0</v>
      </c>
      <c r="AG201" s="76">
        <f>'Marks Entry'!CQ203</f>
        <v>0</v>
      </c>
      <c r="AH201" s="76">
        <f>'Marks Entry'!CR203</f>
        <v>0</v>
      </c>
      <c r="AI201" s="76">
        <f>'Marks Entry'!CS203</f>
        <v>0</v>
      </c>
      <c r="AJ201" s="76">
        <f>'Marks Entry'!CT203</f>
        <v>0</v>
      </c>
      <c r="AK201" s="76">
        <f>'Marks Entry'!CU203</f>
        <v>0</v>
      </c>
      <c r="AL201" s="78">
        <f>'Marks Entry'!CV203</f>
        <v>0</v>
      </c>
      <c r="AM201" s="77">
        <f>'Marks Entry'!CW203</f>
        <v>0</v>
      </c>
      <c r="AN201" s="76">
        <f>'Marks Entry'!CX203</f>
        <v>0</v>
      </c>
      <c r="AO201" s="76">
        <f>'Marks Entry'!CY203</f>
        <v>0</v>
      </c>
      <c r="AP201" s="76">
        <f>'Marks Entry'!CZ203</f>
        <v>0</v>
      </c>
      <c r="AQ201" s="76">
        <f>'Marks Entry'!DA203</f>
        <v>0</v>
      </c>
      <c r="AR201" s="76">
        <f>'Marks Entry'!DB203</f>
        <v>0</v>
      </c>
      <c r="AS201" s="76">
        <f>'Marks Entry'!DC203</f>
        <v>0</v>
      </c>
      <c r="AT201" s="76">
        <f>'Marks Entry'!DD203</f>
        <v>0</v>
      </c>
      <c r="AU201" s="76">
        <f>'Marks Entry'!DE203</f>
        <v>0</v>
      </c>
      <c r="AV201" s="76">
        <f>'Marks Entry'!DF203</f>
        <v>0</v>
      </c>
      <c r="AW201" s="76">
        <f>'Marks Entry'!DG203</f>
        <v>0</v>
      </c>
      <c r="AX201" s="78">
        <f>'Marks Entry'!DH203</f>
        <v>0</v>
      </c>
      <c r="AY201" s="77">
        <f>'Marks Entry'!DI203</f>
        <v>0</v>
      </c>
      <c r="AZ201" s="76">
        <f>'Marks Entry'!DJ203</f>
        <v>0</v>
      </c>
      <c r="BA201" s="76">
        <f>'Marks Entry'!DK203</f>
        <v>0</v>
      </c>
      <c r="BB201" s="76">
        <f>'Marks Entry'!DL203</f>
        <v>0</v>
      </c>
      <c r="BC201" s="76">
        <f>'Marks Entry'!DM203</f>
        <v>0</v>
      </c>
      <c r="BD201" s="76">
        <f>'Marks Entry'!DN203</f>
        <v>0</v>
      </c>
      <c r="BE201" s="76">
        <f>'Marks Entry'!DO203</f>
        <v>0</v>
      </c>
      <c r="BF201" s="76">
        <f>'Marks Entry'!DP203</f>
        <v>0</v>
      </c>
      <c r="BG201" s="76">
        <f>'Marks Entry'!DQ203</f>
        <v>0</v>
      </c>
      <c r="BH201" s="76">
        <f>'Marks Entry'!DR203</f>
        <v>0</v>
      </c>
      <c r="BI201" s="76">
        <f>'Marks Entry'!DS203</f>
        <v>0</v>
      </c>
      <c r="BJ201" s="78">
        <f>'Marks Entry'!DT203</f>
        <v>0</v>
      </c>
      <c r="BK201" s="77">
        <f>'Marks Entry'!DU203</f>
        <v>0</v>
      </c>
      <c r="BL201" s="76">
        <f>'Marks Entry'!DV203</f>
        <v>0</v>
      </c>
      <c r="BM201" s="76">
        <f>'Marks Entry'!DW203</f>
        <v>0</v>
      </c>
      <c r="BN201" s="76">
        <f>'Marks Entry'!DX203</f>
        <v>0</v>
      </c>
      <c r="BO201" s="76">
        <f>'Marks Entry'!DY203</f>
        <v>0</v>
      </c>
      <c r="BP201" s="76">
        <f>'Marks Entry'!DZ203</f>
        <v>0</v>
      </c>
      <c r="BQ201" s="76">
        <f>'Marks Entry'!EA203</f>
        <v>0</v>
      </c>
      <c r="BR201" s="76">
        <f>'Marks Entry'!EB203</f>
        <v>0</v>
      </c>
      <c r="BS201" s="76">
        <f>'Marks Entry'!EC203</f>
        <v>0</v>
      </c>
      <c r="BT201" s="76">
        <f>'Marks Entry'!ED203</f>
        <v>0</v>
      </c>
      <c r="BU201" s="76">
        <f>'Marks Entry'!EE203</f>
        <v>0</v>
      </c>
      <c r="BV201" s="78">
        <f>'Marks Entry'!EF203</f>
        <v>0</v>
      </c>
      <c r="BW201" s="77">
        <f>IF($BW$2="","",'Marks Entry'!EG203)</f>
        <v>0</v>
      </c>
      <c r="BX201" s="76">
        <f>IF($BW$2="","",'Marks Entry'!EH203)</f>
        <v>0</v>
      </c>
      <c r="BY201" s="76">
        <f>IF($BW$2="","",'Marks Entry'!EI203)</f>
        <v>0</v>
      </c>
      <c r="BZ201" s="76">
        <f>IF($BW$2="","",'Marks Entry'!EJ203)</f>
        <v>0</v>
      </c>
      <c r="CA201" s="76">
        <f>IF($BW$2="","",'Marks Entry'!EK203)</f>
        <v>0</v>
      </c>
      <c r="CB201" s="76">
        <f>IF($BW$2="","",'Marks Entry'!EL203)</f>
        <v>0</v>
      </c>
      <c r="CC201" s="76">
        <f>IF($BW$2="","",'Marks Entry'!EM203)</f>
        <v>0</v>
      </c>
      <c r="CD201" s="76">
        <f>IF($BW$2="","",'Marks Entry'!EN203)</f>
        <v>0</v>
      </c>
      <c r="CE201" s="76">
        <f>IF($BW$2="","",'Marks Entry'!EO203)</f>
        <v>0</v>
      </c>
      <c r="CF201" s="76">
        <f>IF($BW$2="","",'Marks Entry'!EP203)</f>
        <v>0</v>
      </c>
      <c r="CG201" s="76">
        <f>IF($BW$2="","",'Marks Entry'!EQ203)</f>
        <v>0</v>
      </c>
      <c r="CH201" s="78">
        <f>IF($BW$2="","",'Marks Entry'!ER203)</f>
        <v>0</v>
      </c>
      <c r="CI201" s="77" t="str">
        <f>IF($CI$2="","",'Marks Entry'!ES203)</f>
        <v/>
      </c>
      <c r="CJ201" s="76" t="str">
        <f>IF($CI$2="","",'Marks Entry'!ET203)</f>
        <v/>
      </c>
      <c r="CK201" s="76" t="str">
        <f>IF($CI$2="","",'Marks Entry'!EU203)</f>
        <v/>
      </c>
      <c r="CL201" s="76" t="str">
        <f>IF($CI$2="","",'Marks Entry'!EV203)</f>
        <v/>
      </c>
      <c r="CM201" s="76" t="str">
        <f>IF($CI$2="","",'Marks Entry'!EW203)</f>
        <v/>
      </c>
      <c r="CN201" s="76" t="str">
        <f>IF($CI$2="","",'Marks Entry'!EX203)</f>
        <v/>
      </c>
      <c r="CO201" s="76" t="str">
        <f>IF($CI$2="","",'Marks Entry'!EY203)</f>
        <v/>
      </c>
      <c r="CP201" s="76" t="str">
        <f>IF($CI$2="","",'Marks Entry'!EZ203)</f>
        <v/>
      </c>
      <c r="CQ201" s="76" t="str">
        <f>IF($CI$2="","",'Marks Entry'!FA203)</f>
        <v/>
      </c>
      <c r="CR201" s="76" t="str">
        <f>IF($CI$2="","",'Marks Entry'!FB203)</f>
        <v/>
      </c>
      <c r="CS201" s="76" t="str">
        <f>IF($CI$2="","",'Marks Entry'!FC203)</f>
        <v/>
      </c>
      <c r="CT201" s="78" t="str">
        <f>IF($CI$2="","",'Marks Entry'!FD203)</f>
        <v/>
      </c>
      <c r="CU201" s="368">
        <f>'Marks Entry'!BU203</f>
        <v>0</v>
      </c>
      <c r="CV201" s="369">
        <f>'Marks Entry'!BV203</f>
        <v>0</v>
      </c>
      <c r="CW201" s="369">
        <f t="shared" si="108"/>
        <v>0</v>
      </c>
      <c r="CX201" s="102" t="str">
        <f t="shared" si="109"/>
        <v>D</v>
      </c>
      <c r="CY201" s="101">
        <f>'Marks Entry'!BW203</f>
        <v>0</v>
      </c>
      <c r="CZ201" s="102" t="str">
        <f t="shared" si="110"/>
        <v>D</v>
      </c>
      <c r="DA201" s="715"/>
      <c r="DB201" s="47">
        <f t="shared" si="111"/>
        <v>0</v>
      </c>
      <c r="DC201" s="51">
        <f t="shared" si="112"/>
        <v>0</v>
      </c>
      <c r="DD201" s="51">
        <f t="shared" si="113"/>
        <v>0</v>
      </c>
      <c r="DE201" s="52">
        <f t="shared" si="114"/>
        <v>0</v>
      </c>
      <c r="DF201" s="304">
        <f t="shared" si="115"/>
        <v>0</v>
      </c>
      <c r="DG201" s="302">
        <f t="shared" si="116"/>
        <v>0</v>
      </c>
      <c r="DH201" s="302">
        <f t="shared" si="117"/>
        <v>0</v>
      </c>
      <c r="DI201" s="303">
        <f t="shared" si="118"/>
        <v>0</v>
      </c>
      <c r="DJ201" s="47">
        <f t="shared" si="119"/>
        <v>0</v>
      </c>
      <c r="DK201" s="51">
        <f t="shared" si="120"/>
        <v>0</v>
      </c>
      <c r="DL201" s="51">
        <f t="shared" si="121"/>
        <v>0</v>
      </c>
      <c r="DM201" s="52">
        <f t="shared" si="122"/>
        <v>0</v>
      </c>
      <c r="DN201" s="304">
        <f t="shared" si="123"/>
        <v>0</v>
      </c>
      <c r="DO201" s="302">
        <f t="shared" si="124"/>
        <v>0</v>
      </c>
      <c r="DP201" s="302">
        <f t="shared" si="125"/>
        <v>0</v>
      </c>
      <c r="DQ201" s="303">
        <f t="shared" si="126"/>
        <v>0</v>
      </c>
      <c r="DR201" s="47">
        <f t="shared" si="127"/>
        <v>0</v>
      </c>
      <c r="DS201" s="51">
        <f t="shared" si="128"/>
        <v>0</v>
      </c>
      <c r="DT201" s="51">
        <f t="shared" si="129"/>
        <v>0</v>
      </c>
      <c r="DU201" s="354">
        <f t="shared" si="130"/>
        <v>0</v>
      </c>
      <c r="DV201" s="304">
        <f t="shared" si="131"/>
        <v>0</v>
      </c>
      <c r="DW201" s="302">
        <f t="shared" si="132"/>
        <v>0</v>
      </c>
      <c r="DX201" s="302">
        <f t="shared" si="133"/>
        <v>0</v>
      </c>
      <c r="DY201" s="303">
        <f t="shared" si="134"/>
        <v>0</v>
      </c>
      <c r="DZ201" s="47" t="str">
        <f t="shared" si="135"/>
        <v/>
      </c>
      <c r="EA201" s="51" t="str">
        <f t="shared" si="136"/>
        <v/>
      </c>
      <c r="EB201" s="51" t="str">
        <f t="shared" si="137"/>
        <v/>
      </c>
      <c r="EC201" s="52" t="str">
        <f t="shared" si="138"/>
        <v/>
      </c>
      <c r="ED201" s="304">
        <f t="shared" si="139"/>
        <v>0</v>
      </c>
      <c r="EE201" s="306" t="str">
        <f t="shared" si="140"/>
        <v>D</v>
      </c>
      <c r="EF201" s="47">
        <f t="shared" si="141"/>
        <v>0</v>
      </c>
      <c r="EG201" s="48" t="str">
        <f t="shared" si="142"/>
        <v>D</v>
      </c>
      <c r="EH201" s="653"/>
    </row>
    <row r="202" spans="1:138" s="20" customFormat="1" ht="17.25" customHeight="1">
      <c r="A202" s="712"/>
      <c r="B202" s="90">
        <f t="shared" si="143"/>
        <v>0</v>
      </c>
      <c r="C202" s="19">
        <f>'Marks Entry'!D204</f>
        <v>0</v>
      </c>
      <c r="D202" s="19">
        <f>'Marks Entry'!E204</f>
        <v>0</v>
      </c>
      <c r="E202" s="106" t="str">
        <f>'Marks Entry'!F204</f>
        <v/>
      </c>
      <c r="F202" s="19">
        <f>'Marks Entry'!G204</f>
        <v>0</v>
      </c>
      <c r="G202" s="19">
        <f>'Marks Entry'!H204</f>
        <v>0</v>
      </c>
      <c r="H202" s="19">
        <f>'Marks Entry'!I204</f>
        <v>0</v>
      </c>
      <c r="I202" s="19">
        <f>'Marks Entry'!J204</f>
        <v>0</v>
      </c>
      <c r="J202" s="748">
        <f>'Marks Entry'!K204</f>
        <v>0</v>
      </c>
      <c r="K202" s="92" t="str">
        <f>'Marks Entry'!L204</f>
        <v/>
      </c>
      <c r="L202" s="93">
        <f>'Marks Entry'!M204</f>
        <v>0</v>
      </c>
      <c r="M202" s="94" t="str">
        <f>'Marks Entry'!N204</f>
        <v/>
      </c>
      <c r="N202" s="98">
        <f>'Marks Entry'!O204</f>
        <v>0</v>
      </c>
      <c r="O202" s="77">
        <f>'Marks Entry'!BY204</f>
        <v>0</v>
      </c>
      <c r="P202" s="76">
        <f>'Marks Entry'!BZ204</f>
        <v>0</v>
      </c>
      <c r="Q202" s="76">
        <f>'Marks Entry'!CA204</f>
        <v>0</v>
      </c>
      <c r="R202" s="76">
        <f>'Marks Entry'!CB204</f>
        <v>0</v>
      </c>
      <c r="S202" s="76">
        <f>'Marks Entry'!CC204</f>
        <v>0</v>
      </c>
      <c r="T202" s="76">
        <f>'Marks Entry'!CD204</f>
        <v>0</v>
      </c>
      <c r="U202" s="76">
        <f>'Marks Entry'!CE204</f>
        <v>0</v>
      </c>
      <c r="V202" s="76">
        <f>'Marks Entry'!CF204</f>
        <v>0</v>
      </c>
      <c r="W202" s="76">
        <f>'Marks Entry'!CG204</f>
        <v>0</v>
      </c>
      <c r="X202" s="76">
        <f>'Marks Entry'!CH204</f>
        <v>0</v>
      </c>
      <c r="Y202" s="76">
        <f>'Marks Entry'!CI204</f>
        <v>0</v>
      </c>
      <c r="Z202" s="78">
        <f>'Marks Entry'!CJ204</f>
        <v>0</v>
      </c>
      <c r="AA202" s="77">
        <f>'Marks Entry'!CK204</f>
        <v>0</v>
      </c>
      <c r="AB202" s="76">
        <f>'Marks Entry'!CL204</f>
        <v>0</v>
      </c>
      <c r="AC202" s="76">
        <f>'Marks Entry'!CM204</f>
        <v>0</v>
      </c>
      <c r="AD202" s="76">
        <f>'Marks Entry'!CN204</f>
        <v>0</v>
      </c>
      <c r="AE202" s="76">
        <f>'Marks Entry'!CO204</f>
        <v>0</v>
      </c>
      <c r="AF202" s="76">
        <f>'Marks Entry'!CP204</f>
        <v>0</v>
      </c>
      <c r="AG202" s="76">
        <f>'Marks Entry'!CQ204</f>
        <v>0</v>
      </c>
      <c r="AH202" s="76">
        <f>'Marks Entry'!CR204</f>
        <v>0</v>
      </c>
      <c r="AI202" s="76">
        <f>'Marks Entry'!CS204</f>
        <v>0</v>
      </c>
      <c r="AJ202" s="76">
        <f>'Marks Entry'!CT204</f>
        <v>0</v>
      </c>
      <c r="AK202" s="76">
        <f>'Marks Entry'!CU204</f>
        <v>0</v>
      </c>
      <c r="AL202" s="78">
        <f>'Marks Entry'!CV204</f>
        <v>0</v>
      </c>
      <c r="AM202" s="77">
        <f>'Marks Entry'!CW204</f>
        <v>0</v>
      </c>
      <c r="AN202" s="76">
        <f>'Marks Entry'!CX204</f>
        <v>0</v>
      </c>
      <c r="AO202" s="76">
        <f>'Marks Entry'!CY204</f>
        <v>0</v>
      </c>
      <c r="AP202" s="76">
        <f>'Marks Entry'!CZ204</f>
        <v>0</v>
      </c>
      <c r="AQ202" s="76">
        <f>'Marks Entry'!DA204</f>
        <v>0</v>
      </c>
      <c r="AR202" s="76">
        <f>'Marks Entry'!DB204</f>
        <v>0</v>
      </c>
      <c r="AS202" s="76">
        <f>'Marks Entry'!DC204</f>
        <v>0</v>
      </c>
      <c r="AT202" s="76">
        <f>'Marks Entry'!DD204</f>
        <v>0</v>
      </c>
      <c r="AU202" s="76">
        <f>'Marks Entry'!DE204</f>
        <v>0</v>
      </c>
      <c r="AV202" s="76">
        <f>'Marks Entry'!DF204</f>
        <v>0</v>
      </c>
      <c r="AW202" s="76">
        <f>'Marks Entry'!DG204</f>
        <v>0</v>
      </c>
      <c r="AX202" s="78">
        <f>'Marks Entry'!DH204</f>
        <v>0</v>
      </c>
      <c r="AY202" s="77">
        <f>'Marks Entry'!DI204</f>
        <v>0</v>
      </c>
      <c r="AZ202" s="76">
        <f>'Marks Entry'!DJ204</f>
        <v>0</v>
      </c>
      <c r="BA202" s="76">
        <f>'Marks Entry'!DK204</f>
        <v>0</v>
      </c>
      <c r="BB202" s="76">
        <f>'Marks Entry'!DL204</f>
        <v>0</v>
      </c>
      <c r="BC202" s="76">
        <f>'Marks Entry'!DM204</f>
        <v>0</v>
      </c>
      <c r="BD202" s="76">
        <f>'Marks Entry'!DN204</f>
        <v>0</v>
      </c>
      <c r="BE202" s="76">
        <f>'Marks Entry'!DO204</f>
        <v>0</v>
      </c>
      <c r="BF202" s="76">
        <f>'Marks Entry'!DP204</f>
        <v>0</v>
      </c>
      <c r="BG202" s="76">
        <f>'Marks Entry'!DQ204</f>
        <v>0</v>
      </c>
      <c r="BH202" s="76">
        <f>'Marks Entry'!DR204</f>
        <v>0</v>
      </c>
      <c r="BI202" s="76">
        <f>'Marks Entry'!DS204</f>
        <v>0</v>
      </c>
      <c r="BJ202" s="78">
        <f>'Marks Entry'!DT204</f>
        <v>0</v>
      </c>
      <c r="BK202" s="77">
        <f>'Marks Entry'!DU204</f>
        <v>0</v>
      </c>
      <c r="BL202" s="76">
        <f>'Marks Entry'!DV204</f>
        <v>0</v>
      </c>
      <c r="BM202" s="76">
        <f>'Marks Entry'!DW204</f>
        <v>0</v>
      </c>
      <c r="BN202" s="76">
        <f>'Marks Entry'!DX204</f>
        <v>0</v>
      </c>
      <c r="BO202" s="76">
        <f>'Marks Entry'!DY204</f>
        <v>0</v>
      </c>
      <c r="BP202" s="76">
        <f>'Marks Entry'!DZ204</f>
        <v>0</v>
      </c>
      <c r="BQ202" s="76">
        <f>'Marks Entry'!EA204</f>
        <v>0</v>
      </c>
      <c r="BR202" s="76">
        <f>'Marks Entry'!EB204</f>
        <v>0</v>
      </c>
      <c r="BS202" s="76">
        <f>'Marks Entry'!EC204</f>
        <v>0</v>
      </c>
      <c r="BT202" s="76">
        <f>'Marks Entry'!ED204</f>
        <v>0</v>
      </c>
      <c r="BU202" s="76">
        <f>'Marks Entry'!EE204</f>
        <v>0</v>
      </c>
      <c r="BV202" s="78">
        <f>'Marks Entry'!EF204</f>
        <v>0</v>
      </c>
      <c r="BW202" s="77">
        <f>IF($BW$2="","",'Marks Entry'!EG204)</f>
        <v>0</v>
      </c>
      <c r="BX202" s="76">
        <f>IF($BW$2="","",'Marks Entry'!EH204)</f>
        <v>0</v>
      </c>
      <c r="BY202" s="76">
        <f>IF($BW$2="","",'Marks Entry'!EI204)</f>
        <v>0</v>
      </c>
      <c r="BZ202" s="76">
        <f>IF($BW$2="","",'Marks Entry'!EJ204)</f>
        <v>0</v>
      </c>
      <c r="CA202" s="76">
        <f>IF($BW$2="","",'Marks Entry'!EK204)</f>
        <v>0</v>
      </c>
      <c r="CB202" s="76">
        <f>IF($BW$2="","",'Marks Entry'!EL204)</f>
        <v>0</v>
      </c>
      <c r="CC202" s="76">
        <f>IF($BW$2="","",'Marks Entry'!EM204)</f>
        <v>0</v>
      </c>
      <c r="CD202" s="76">
        <f>IF($BW$2="","",'Marks Entry'!EN204)</f>
        <v>0</v>
      </c>
      <c r="CE202" s="76">
        <f>IF($BW$2="","",'Marks Entry'!EO204)</f>
        <v>0</v>
      </c>
      <c r="CF202" s="76">
        <f>IF($BW$2="","",'Marks Entry'!EP204)</f>
        <v>0</v>
      </c>
      <c r="CG202" s="76">
        <f>IF($BW$2="","",'Marks Entry'!EQ204)</f>
        <v>0</v>
      </c>
      <c r="CH202" s="78">
        <f>IF($BW$2="","",'Marks Entry'!ER204)</f>
        <v>0</v>
      </c>
      <c r="CI202" s="77" t="str">
        <f>IF($CI$2="","",'Marks Entry'!ES204)</f>
        <v/>
      </c>
      <c r="CJ202" s="76" t="str">
        <f>IF($CI$2="","",'Marks Entry'!ET204)</f>
        <v/>
      </c>
      <c r="CK202" s="76" t="str">
        <f>IF($CI$2="","",'Marks Entry'!EU204)</f>
        <v/>
      </c>
      <c r="CL202" s="76" t="str">
        <f>IF($CI$2="","",'Marks Entry'!EV204)</f>
        <v/>
      </c>
      <c r="CM202" s="76" t="str">
        <f>IF($CI$2="","",'Marks Entry'!EW204)</f>
        <v/>
      </c>
      <c r="CN202" s="76" t="str">
        <f>IF($CI$2="","",'Marks Entry'!EX204)</f>
        <v/>
      </c>
      <c r="CO202" s="76" t="str">
        <f>IF($CI$2="","",'Marks Entry'!EY204)</f>
        <v/>
      </c>
      <c r="CP202" s="76" t="str">
        <f>IF($CI$2="","",'Marks Entry'!EZ204)</f>
        <v/>
      </c>
      <c r="CQ202" s="76" t="str">
        <f>IF($CI$2="","",'Marks Entry'!FA204)</f>
        <v/>
      </c>
      <c r="CR202" s="76" t="str">
        <f>IF($CI$2="","",'Marks Entry'!FB204)</f>
        <v/>
      </c>
      <c r="CS202" s="76" t="str">
        <f>IF($CI$2="","",'Marks Entry'!FC204)</f>
        <v/>
      </c>
      <c r="CT202" s="78" t="str">
        <f>IF($CI$2="","",'Marks Entry'!FD204)</f>
        <v/>
      </c>
      <c r="CU202" s="368">
        <f>'Marks Entry'!BU204</f>
        <v>0</v>
      </c>
      <c r="CV202" s="369">
        <f>'Marks Entry'!BV204</f>
        <v>0</v>
      </c>
      <c r="CW202" s="369">
        <f t="shared" si="108"/>
        <v>0</v>
      </c>
      <c r="CX202" s="102" t="str">
        <f t="shared" si="109"/>
        <v>D</v>
      </c>
      <c r="CY202" s="101">
        <f>'Marks Entry'!BW204</f>
        <v>0</v>
      </c>
      <c r="CZ202" s="102" t="str">
        <f t="shared" si="110"/>
        <v>D</v>
      </c>
      <c r="DA202" s="715"/>
      <c r="DB202" s="47">
        <f t="shared" si="111"/>
        <v>0</v>
      </c>
      <c r="DC202" s="51">
        <f t="shared" si="112"/>
        <v>0</v>
      </c>
      <c r="DD202" s="51">
        <f t="shared" si="113"/>
        <v>0</v>
      </c>
      <c r="DE202" s="52">
        <f t="shared" si="114"/>
        <v>0</v>
      </c>
      <c r="DF202" s="304">
        <f t="shared" si="115"/>
        <v>0</v>
      </c>
      <c r="DG202" s="302">
        <f t="shared" si="116"/>
        <v>0</v>
      </c>
      <c r="DH202" s="302">
        <f t="shared" si="117"/>
        <v>0</v>
      </c>
      <c r="DI202" s="303">
        <f t="shared" si="118"/>
        <v>0</v>
      </c>
      <c r="DJ202" s="47">
        <f t="shared" si="119"/>
        <v>0</v>
      </c>
      <c r="DK202" s="51">
        <f t="shared" si="120"/>
        <v>0</v>
      </c>
      <c r="DL202" s="51">
        <f t="shared" si="121"/>
        <v>0</v>
      </c>
      <c r="DM202" s="52">
        <f t="shared" si="122"/>
        <v>0</v>
      </c>
      <c r="DN202" s="304">
        <f t="shared" si="123"/>
        <v>0</v>
      </c>
      <c r="DO202" s="302">
        <f t="shared" si="124"/>
        <v>0</v>
      </c>
      <c r="DP202" s="302">
        <f t="shared" si="125"/>
        <v>0</v>
      </c>
      <c r="DQ202" s="303">
        <f t="shared" si="126"/>
        <v>0</v>
      </c>
      <c r="DR202" s="47">
        <f t="shared" si="127"/>
        <v>0</v>
      </c>
      <c r="DS202" s="51">
        <f t="shared" si="128"/>
        <v>0</v>
      </c>
      <c r="DT202" s="51">
        <f t="shared" si="129"/>
        <v>0</v>
      </c>
      <c r="DU202" s="354">
        <f t="shared" si="130"/>
        <v>0</v>
      </c>
      <c r="DV202" s="304">
        <f t="shared" si="131"/>
        <v>0</v>
      </c>
      <c r="DW202" s="302">
        <f t="shared" si="132"/>
        <v>0</v>
      </c>
      <c r="DX202" s="302">
        <f t="shared" si="133"/>
        <v>0</v>
      </c>
      <c r="DY202" s="303">
        <f t="shared" si="134"/>
        <v>0</v>
      </c>
      <c r="DZ202" s="47" t="str">
        <f t="shared" si="135"/>
        <v/>
      </c>
      <c r="EA202" s="51" t="str">
        <f t="shared" si="136"/>
        <v/>
      </c>
      <c r="EB202" s="51" t="str">
        <f t="shared" si="137"/>
        <v/>
      </c>
      <c r="EC202" s="52" t="str">
        <f t="shared" si="138"/>
        <v/>
      </c>
      <c r="ED202" s="304">
        <f t="shared" si="139"/>
        <v>0</v>
      </c>
      <c r="EE202" s="306" t="str">
        <f t="shared" si="140"/>
        <v>D</v>
      </c>
      <c r="EF202" s="47">
        <f t="shared" si="141"/>
        <v>0</v>
      </c>
      <c r="EG202" s="48" t="str">
        <f t="shared" si="142"/>
        <v>D</v>
      </c>
      <c r="EH202" s="653"/>
    </row>
    <row r="203" spans="1:138" s="20" customFormat="1" ht="17.25" customHeight="1">
      <c r="A203" s="712"/>
      <c r="B203" s="90">
        <f t="shared" si="143"/>
        <v>0</v>
      </c>
      <c r="C203" s="19">
        <f>'Marks Entry'!D205</f>
        <v>0</v>
      </c>
      <c r="D203" s="19">
        <f>'Marks Entry'!E205</f>
        <v>0</v>
      </c>
      <c r="E203" s="106" t="str">
        <f>'Marks Entry'!F205</f>
        <v/>
      </c>
      <c r="F203" s="19">
        <f>'Marks Entry'!G205</f>
        <v>0</v>
      </c>
      <c r="G203" s="19">
        <f>'Marks Entry'!H205</f>
        <v>0</v>
      </c>
      <c r="H203" s="19">
        <f>'Marks Entry'!I205</f>
        <v>0</v>
      </c>
      <c r="I203" s="19">
        <f>'Marks Entry'!J205</f>
        <v>0</v>
      </c>
      <c r="J203" s="748">
        <f>'Marks Entry'!K205</f>
        <v>0</v>
      </c>
      <c r="K203" s="92" t="str">
        <f>'Marks Entry'!L205</f>
        <v/>
      </c>
      <c r="L203" s="93">
        <f>'Marks Entry'!M205</f>
        <v>0</v>
      </c>
      <c r="M203" s="94" t="str">
        <f>'Marks Entry'!N205</f>
        <v/>
      </c>
      <c r="N203" s="98">
        <f>'Marks Entry'!O205</f>
        <v>0</v>
      </c>
      <c r="O203" s="77">
        <f>'Marks Entry'!BY205</f>
        <v>0</v>
      </c>
      <c r="P203" s="76">
        <f>'Marks Entry'!BZ205</f>
        <v>0</v>
      </c>
      <c r="Q203" s="76">
        <f>'Marks Entry'!CA205</f>
        <v>0</v>
      </c>
      <c r="R203" s="76">
        <f>'Marks Entry'!CB205</f>
        <v>0</v>
      </c>
      <c r="S203" s="76">
        <f>'Marks Entry'!CC205</f>
        <v>0</v>
      </c>
      <c r="T203" s="76">
        <f>'Marks Entry'!CD205</f>
        <v>0</v>
      </c>
      <c r="U203" s="76">
        <f>'Marks Entry'!CE205</f>
        <v>0</v>
      </c>
      <c r="V203" s="76">
        <f>'Marks Entry'!CF205</f>
        <v>0</v>
      </c>
      <c r="W203" s="76">
        <f>'Marks Entry'!CG205</f>
        <v>0</v>
      </c>
      <c r="X203" s="76">
        <f>'Marks Entry'!CH205</f>
        <v>0</v>
      </c>
      <c r="Y203" s="76">
        <f>'Marks Entry'!CI205</f>
        <v>0</v>
      </c>
      <c r="Z203" s="78">
        <f>'Marks Entry'!CJ205</f>
        <v>0</v>
      </c>
      <c r="AA203" s="77">
        <f>'Marks Entry'!CK205</f>
        <v>0</v>
      </c>
      <c r="AB203" s="76">
        <f>'Marks Entry'!CL205</f>
        <v>0</v>
      </c>
      <c r="AC203" s="76">
        <f>'Marks Entry'!CM205</f>
        <v>0</v>
      </c>
      <c r="AD203" s="76">
        <f>'Marks Entry'!CN205</f>
        <v>0</v>
      </c>
      <c r="AE203" s="76">
        <f>'Marks Entry'!CO205</f>
        <v>0</v>
      </c>
      <c r="AF203" s="76">
        <f>'Marks Entry'!CP205</f>
        <v>0</v>
      </c>
      <c r="AG203" s="76">
        <f>'Marks Entry'!CQ205</f>
        <v>0</v>
      </c>
      <c r="AH203" s="76">
        <f>'Marks Entry'!CR205</f>
        <v>0</v>
      </c>
      <c r="AI203" s="76">
        <f>'Marks Entry'!CS205</f>
        <v>0</v>
      </c>
      <c r="AJ203" s="76">
        <f>'Marks Entry'!CT205</f>
        <v>0</v>
      </c>
      <c r="AK203" s="76">
        <f>'Marks Entry'!CU205</f>
        <v>0</v>
      </c>
      <c r="AL203" s="78">
        <f>'Marks Entry'!CV205</f>
        <v>0</v>
      </c>
      <c r="AM203" s="77">
        <f>'Marks Entry'!CW205</f>
        <v>0</v>
      </c>
      <c r="AN203" s="76">
        <f>'Marks Entry'!CX205</f>
        <v>0</v>
      </c>
      <c r="AO203" s="76">
        <f>'Marks Entry'!CY205</f>
        <v>0</v>
      </c>
      <c r="AP203" s="76">
        <f>'Marks Entry'!CZ205</f>
        <v>0</v>
      </c>
      <c r="AQ203" s="76">
        <f>'Marks Entry'!DA205</f>
        <v>0</v>
      </c>
      <c r="AR203" s="76">
        <f>'Marks Entry'!DB205</f>
        <v>0</v>
      </c>
      <c r="AS203" s="76">
        <f>'Marks Entry'!DC205</f>
        <v>0</v>
      </c>
      <c r="AT203" s="76">
        <f>'Marks Entry'!DD205</f>
        <v>0</v>
      </c>
      <c r="AU203" s="76">
        <f>'Marks Entry'!DE205</f>
        <v>0</v>
      </c>
      <c r="AV203" s="76">
        <f>'Marks Entry'!DF205</f>
        <v>0</v>
      </c>
      <c r="AW203" s="76">
        <f>'Marks Entry'!DG205</f>
        <v>0</v>
      </c>
      <c r="AX203" s="78">
        <f>'Marks Entry'!DH205</f>
        <v>0</v>
      </c>
      <c r="AY203" s="77">
        <f>'Marks Entry'!DI205</f>
        <v>0</v>
      </c>
      <c r="AZ203" s="76">
        <f>'Marks Entry'!DJ205</f>
        <v>0</v>
      </c>
      <c r="BA203" s="76">
        <f>'Marks Entry'!DK205</f>
        <v>0</v>
      </c>
      <c r="BB203" s="76">
        <f>'Marks Entry'!DL205</f>
        <v>0</v>
      </c>
      <c r="BC203" s="76">
        <f>'Marks Entry'!DM205</f>
        <v>0</v>
      </c>
      <c r="BD203" s="76">
        <f>'Marks Entry'!DN205</f>
        <v>0</v>
      </c>
      <c r="BE203" s="76">
        <f>'Marks Entry'!DO205</f>
        <v>0</v>
      </c>
      <c r="BF203" s="76">
        <f>'Marks Entry'!DP205</f>
        <v>0</v>
      </c>
      <c r="BG203" s="76">
        <f>'Marks Entry'!DQ205</f>
        <v>0</v>
      </c>
      <c r="BH203" s="76">
        <f>'Marks Entry'!DR205</f>
        <v>0</v>
      </c>
      <c r="BI203" s="76">
        <f>'Marks Entry'!DS205</f>
        <v>0</v>
      </c>
      <c r="BJ203" s="78">
        <f>'Marks Entry'!DT205</f>
        <v>0</v>
      </c>
      <c r="BK203" s="77">
        <f>'Marks Entry'!DU205</f>
        <v>0</v>
      </c>
      <c r="BL203" s="76">
        <f>'Marks Entry'!DV205</f>
        <v>0</v>
      </c>
      <c r="BM203" s="76">
        <f>'Marks Entry'!DW205</f>
        <v>0</v>
      </c>
      <c r="BN203" s="76">
        <f>'Marks Entry'!DX205</f>
        <v>0</v>
      </c>
      <c r="BO203" s="76">
        <f>'Marks Entry'!DY205</f>
        <v>0</v>
      </c>
      <c r="BP203" s="76">
        <f>'Marks Entry'!DZ205</f>
        <v>0</v>
      </c>
      <c r="BQ203" s="76">
        <f>'Marks Entry'!EA205</f>
        <v>0</v>
      </c>
      <c r="BR203" s="76">
        <f>'Marks Entry'!EB205</f>
        <v>0</v>
      </c>
      <c r="BS203" s="76">
        <f>'Marks Entry'!EC205</f>
        <v>0</v>
      </c>
      <c r="BT203" s="76">
        <f>'Marks Entry'!ED205</f>
        <v>0</v>
      </c>
      <c r="BU203" s="76">
        <f>'Marks Entry'!EE205</f>
        <v>0</v>
      </c>
      <c r="BV203" s="78">
        <f>'Marks Entry'!EF205</f>
        <v>0</v>
      </c>
      <c r="BW203" s="77">
        <f>IF($BW$2="","",'Marks Entry'!EG205)</f>
        <v>0</v>
      </c>
      <c r="BX203" s="76">
        <f>IF($BW$2="","",'Marks Entry'!EH205)</f>
        <v>0</v>
      </c>
      <c r="BY203" s="76">
        <f>IF($BW$2="","",'Marks Entry'!EI205)</f>
        <v>0</v>
      </c>
      <c r="BZ203" s="76">
        <f>IF($BW$2="","",'Marks Entry'!EJ205)</f>
        <v>0</v>
      </c>
      <c r="CA203" s="76">
        <f>IF($BW$2="","",'Marks Entry'!EK205)</f>
        <v>0</v>
      </c>
      <c r="CB203" s="76">
        <f>IF($BW$2="","",'Marks Entry'!EL205)</f>
        <v>0</v>
      </c>
      <c r="CC203" s="76">
        <f>IF($BW$2="","",'Marks Entry'!EM205)</f>
        <v>0</v>
      </c>
      <c r="CD203" s="76">
        <f>IF($BW$2="","",'Marks Entry'!EN205)</f>
        <v>0</v>
      </c>
      <c r="CE203" s="76">
        <f>IF($BW$2="","",'Marks Entry'!EO205)</f>
        <v>0</v>
      </c>
      <c r="CF203" s="76">
        <f>IF($BW$2="","",'Marks Entry'!EP205)</f>
        <v>0</v>
      </c>
      <c r="CG203" s="76">
        <f>IF($BW$2="","",'Marks Entry'!EQ205)</f>
        <v>0</v>
      </c>
      <c r="CH203" s="78">
        <f>IF($BW$2="","",'Marks Entry'!ER205)</f>
        <v>0</v>
      </c>
      <c r="CI203" s="77" t="str">
        <f>IF($CI$2="","",'Marks Entry'!ES205)</f>
        <v/>
      </c>
      <c r="CJ203" s="76" t="str">
        <f>IF($CI$2="","",'Marks Entry'!ET205)</f>
        <v/>
      </c>
      <c r="CK203" s="76" t="str">
        <f>IF($CI$2="","",'Marks Entry'!EU205)</f>
        <v/>
      </c>
      <c r="CL203" s="76" t="str">
        <f>IF($CI$2="","",'Marks Entry'!EV205)</f>
        <v/>
      </c>
      <c r="CM203" s="76" t="str">
        <f>IF($CI$2="","",'Marks Entry'!EW205)</f>
        <v/>
      </c>
      <c r="CN203" s="76" t="str">
        <f>IF($CI$2="","",'Marks Entry'!EX205)</f>
        <v/>
      </c>
      <c r="CO203" s="76" t="str">
        <f>IF($CI$2="","",'Marks Entry'!EY205)</f>
        <v/>
      </c>
      <c r="CP203" s="76" t="str">
        <f>IF($CI$2="","",'Marks Entry'!EZ205)</f>
        <v/>
      </c>
      <c r="CQ203" s="76" t="str">
        <f>IF($CI$2="","",'Marks Entry'!FA205)</f>
        <v/>
      </c>
      <c r="CR203" s="76" t="str">
        <f>IF($CI$2="","",'Marks Entry'!FB205)</f>
        <v/>
      </c>
      <c r="CS203" s="76" t="str">
        <f>IF($CI$2="","",'Marks Entry'!FC205)</f>
        <v/>
      </c>
      <c r="CT203" s="78" t="str">
        <f>IF($CI$2="","",'Marks Entry'!FD205)</f>
        <v/>
      </c>
      <c r="CU203" s="368">
        <f>'Marks Entry'!BU205</f>
        <v>0</v>
      </c>
      <c r="CV203" s="369">
        <f>'Marks Entry'!BV205</f>
        <v>0</v>
      </c>
      <c r="CW203" s="369">
        <f t="shared" si="108"/>
        <v>0</v>
      </c>
      <c r="CX203" s="102" t="str">
        <f t="shared" si="109"/>
        <v>D</v>
      </c>
      <c r="CY203" s="101">
        <f>'Marks Entry'!BW205</f>
        <v>0</v>
      </c>
      <c r="CZ203" s="102" t="str">
        <f t="shared" si="110"/>
        <v>D</v>
      </c>
      <c r="DA203" s="715"/>
      <c r="DB203" s="47">
        <f t="shared" si="111"/>
        <v>0</v>
      </c>
      <c r="DC203" s="51">
        <f t="shared" si="112"/>
        <v>0</v>
      </c>
      <c r="DD203" s="51">
        <f t="shared" si="113"/>
        <v>0</v>
      </c>
      <c r="DE203" s="52">
        <f t="shared" si="114"/>
        <v>0</v>
      </c>
      <c r="DF203" s="304">
        <f t="shared" si="115"/>
        <v>0</v>
      </c>
      <c r="DG203" s="302">
        <f t="shared" si="116"/>
        <v>0</v>
      </c>
      <c r="DH203" s="302">
        <f t="shared" si="117"/>
        <v>0</v>
      </c>
      <c r="DI203" s="303">
        <f t="shared" si="118"/>
        <v>0</v>
      </c>
      <c r="DJ203" s="47">
        <f t="shared" si="119"/>
        <v>0</v>
      </c>
      <c r="DK203" s="51">
        <f t="shared" si="120"/>
        <v>0</v>
      </c>
      <c r="DL203" s="51">
        <f t="shared" si="121"/>
        <v>0</v>
      </c>
      <c r="DM203" s="52">
        <f t="shared" si="122"/>
        <v>0</v>
      </c>
      <c r="DN203" s="304">
        <f t="shared" si="123"/>
        <v>0</v>
      </c>
      <c r="DO203" s="302">
        <f t="shared" si="124"/>
        <v>0</v>
      </c>
      <c r="DP203" s="302">
        <f t="shared" si="125"/>
        <v>0</v>
      </c>
      <c r="DQ203" s="303">
        <f t="shared" si="126"/>
        <v>0</v>
      </c>
      <c r="DR203" s="47">
        <f t="shared" si="127"/>
        <v>0</v>
      </c>
      <c r="DS203" s="51">
        <f t="shared" si="128"/>
        <v>0</v>
      </c>
      <c r="DT203" s="51">
        <f t="shared" si="129"/>
        <v>0</v>
      </c>
      <c r="DU203" s="354">
        <f t="shared" si="130"/>
        <v>0</v>
      </c>
      <c r="DV203" s="304">
        <f t="shared" si="131"/>
        <v>0</v>
      </c>
      <c r="DW203" s="302">
        <f t="shared" si="132"/>
        <v>0</v>
      </c>
      <c r="DX203" s="302">
        <f t="shared" si="133"/>
        <v>0</v>
      </c>
      <c r="DY203" s="303">
        <f t="shared" si="134"/>
        <v>0</v>
      </c>
      <c r="DZ203" s="47" t="str">
        <f t="shared" si="135"/>
        <v/>
      </c>
      <c r="EA203" s="51" t="str">
        <f t="shared" si="136"/>
        <v/>
      </c>
      <c r="EB203" s="51" t="str">
        <f t="shared" si="137"/>
        <v/>
      </c>
      <c r="EC203" s="52" t="str">
        <f t="shared" si="138"/>
        <v/>
      </c>
      <c r="ED203" s="304">
        <f t="shared" si="139"/>
        <v>0</v>
      </c>
      <c r="EE203" s="306" t="str">
        <f t="shared" si="140"/>
        <v>D</v>
      </c>
      <c r="EF203" s="47">
        <f t="shared" si="141"/>
        <v>0</v>
      </c>
      <c r="EG203" s="48" t="str">
        <f t="shared" si="142"/>
        <v>D</v>
      </c>
      <c r="EH203" s="653"/>
    </row>
    <row r="204" spans="1:138" s="20" customFormat="1" ht="17.25" customHeight="1">
      <c r="A204" s="712"/>
      <c r="B204" s="90">
        <f t="shared" si="143"/>
        <v>0</v>
      </c>
      <c r="C204" s="19">
        <f>'Marks Entry'!D206</f>
        <v>0</v>
      </c>
      <c r="D204" s="19">
        <f>'Marks Entry'!E206</f>
        <v>0</v>
      </c>
      <c r="E204" s="106" t="str">
        <f>'Marks Entry'!F206</f>
        <v/>
      </c>
      <c r="F204" s="19">
        <f>'Marks Entry'!G206</f>
        <v>0</v>
      </c>
      <c r="G204" s="19">
        <f>'Marks Entry'!H206</f>
        <v>0</v>
      </c>
      <c r="H204" s="19">
        <f>'Marks Entry'!I206</f>
        <v>0</v>
      </c>
      <c r="I204" s="19">
        <f>'Marks Entry'!J206</f>
        <v>0</v>
      </c>
      <c r="J204" s="748">
        <f>'Marks Entry'!K206</f>
        <v>0</v>
      </c>
      <c r="K204" s="92" t="str">
        <f>'Marks Entry'!L206</f>
        <v/>
      </c>
      <c r="L204" s="93">
        <f>'Marks Entry'!M206</f>
        <v>0</v>
      </c>
      <c r="M204" s="94" t="str">
        <f>'Marks Entry'!N206</f>
        <v/>
      </c>
      <c r="N204" s="98">
        <f>'Marks Entry'!O206</f>
        <v>0</v>
      </c>
      <c r="O204" s="77">
        <f>'Marks Entry'!BY206</f>
        <v>0</v>
      </c>
      <c r="P204" s="76">
        <f>'Marks Entry'!BZ206</f>
        <v>0</v>
      </c>
      <c r="Q204" s="76">
        <f>'Marks Entry'!CA206</f>
        <v>0</v>
      </c>
      <c r="R204" s="76">
        <f>'Marks Entry'!CB206</f>
        <v>0</v>
      </c>
      <c r="S204" s="76">
        <f>'Marks Entry'!CC206</f>
        <v>0</v>
      </c>
      <c r="T204" s="76">
        <f>'Marks Entry'!CD206</f>
        <v>0</v>
      </c>
      <c r="U204" s="76">
        <f>'Marks Entry'!CE206</f>
        <v>0</v>
      </c>
      <c r="V204" s="76">
        <f>'Marks Entry'!CF206</f>
        <v>0</v>
      </c>
      <c r="W204" s="76">
        <f>'Marks Entry'!CG206</f>
        <v>0</v>
      </c>
      <c r="X204" s="76">
        <f>'Marks Entry'!CH206</f>
        <v>0</v>
      </c>
      <c r="Y204" s="76">
        <f>'Marks Entry'!CI206</f>
        <v>0</v>
      </c>
      <c r="Z204" s="78">
        <f>'Marks Entry'!CJ206</f>
        <v>0</v>
      </c>
      <c r="AA204" s="77">
        <f>'Marks Entry'!CK206</f>
        <v>0</v>
      </c>
      <c r="AB204" s="76">
        <f>'Marks Entry'!CL206</f>
        <v>0</v>
      </c>
      <c r="AC204" s="76">
        <f>'Marks Entry'!CM206</f>
        <v>0</v>
      </c>
      <c r="AD204" s="76">
        <f>'Marks Entry'!CN206</f>
        <v>0</v>
      </c>
      <c r="AE204" s="76">
        <f>'Marks Entry'!CO206</f>
        <v>0</v>
      </c>
      <c r="AF204" s="76">
        <f>'Marks Entry'!CP206</f>
        <v>0</v>
      </c>
      <c r="AG204" s="76">
        <f>'Marks Entry'!CQ206</f>
        <v>0</v>
      </c>
      <c r="AH204" s="76">
        <f>'Marks Entry'!CR206</f>
        <v>0</v>
      </c>
      <c r="AI204" s="76">
        <f>'Marks Entry'!CS206</f>
        <v>0</v>
      </c>
      <c r="AJ204" s="76">
        <f>'Marks Entry'!CT206</f>
        <v>0</v>
      </c>
      <c r="AK204" s="76">
        <f>'Marks Entry'!CU206</f>
        <v>0</v>
      </c>
      <c r="AL204" s="78">
        <f>'Marks Entry'!CV206</f>
        <v>0</v>
      </c>
      <c r="AM204" s="77">
        <f>'Marks Entry'!CW206</f>
        <v>0</v>
      </c>
      <c r="AN204" s="76">
        <f>'Marks Entry'!CX206</f>
        <v>0</v>
      </c>
      <c r="AO204" s="76">
        <f>'Marks Entry'!CY206</f>
        <v>0</v>
      </c>
      <c r="AP204" s="76">
        <f>'Marks Entry'!CZ206</f>
        <v>0</v>
      </c>
      <c r="AQ204" s="76">
        <f>'Marks Entry'!DA206</f>
        <v>0</v>
      </c>
      <c r="AR204" s="76">
        <f>'Marks Entry'!DB206</f>
        <v>0</v>
      </c>
      <c r="AS204" s="76">
        <f>'Marks Entry'!DC206</f>
        <v>0</v>
      </c>
      <c r="AT204" s="76">
        <f>'Marks Entry'!DD206</f>
        <v>0</v>
      </c>
      <c r="AU204" s="76">
        <f>'Marks Entry'!DE206</f>
        <v>0</v>
      </c>
      <c r="AV204" s="76">
        <f>'Marks Entry'!DF206</f>
        <v>0</v>
      </c>
      <c r="AW204" s="76">
        <f>'Marks Entry'!DG206</f>
        <v>0</v>
      </c>
      <c r="AX204" s="78">
        <f>'Marks Entry'!DH206</f>
        <v>0</v>
      </c>
      <c r="AY204" s="77">
        <f>'Marks Entry'!DI206</f>
        <v>0</v>
      </c>
      <c r="AZ204" s="76">
        <f>'Marks Entry'!DJ206</f>
        <v>0</v>
      </c>
      <c r="BA204" s="76">
        <f>'Marks Entry'!DK206</f>
        <v>0</v>
      </c>
      <c r="BB204" s="76">
        <f>'Marks Entry'!DL206</f>
        <v>0</v>
      </c>
      <c r="BC204" s="76">
        <f>'Marks Entry'!DM206</f>
        <v>0</v>
      </c>
      <c r="BD204" s="76">
        <f>'Marks Entry'!DN206</f>
        <v>0</v>
      </c>
      <c r="BE204" s="76">
        <f>'Marks Entry'!DO206</f>
        <v>0</v>
      </c>
      <c r="BF204" s="76">
        <f>'Marks Entry'!DP206</f>
        <v>0</v>
      </c>
      <c r="BG204" s="76">
        <f>'Marks Entry'!DQ206</f>
        <v>0</v>
      </c>
      <c r="BH204" s="76">
        <f>'Marks Entry'!DR206</f>
        <v>0</v>
      </c>
      <c r="BI204" s="76">
        <f>'Marks Entry'!DS206</f>
        <v>0</v>
      </c>
      <c r="BJ204" s="78">
        <f>'Marks Entry'!DT206</f>
        <v>0</v>
      </c>
      <c r="BK204" s="77">
        <f>'Marks Entry'!DU206</f>
        <v>0</v>
      </c>
      <c r="BL204" s="76">
        <f>'Marks Entry'!DV206</f>
        <v>0</v>
      </c>
      <c r="BM204" s="76">
        <f>'Marks Entry'!DW206</f>
        <v>0</v>
      </c>
      <c r="BN204" s="76">
        <f>'Marks Entry'!DX206</f>
        <v>0</v>
      </c>
      <c r="BO204" s="76">
        <f>'Marks Entry'!DY206</f>
        <v>0</v>
      </c>
      <c r="BP204" s="76">
        <f>'Marks Entry'!DZ206</f>
        <v>0</v>
      </c>
      <c r="BQ204" s="76">
        <f>'Marks Entry'!EA206</f>
        <v>0</v>
      </c>
      <c r="BR204" s="76">
        <f>'Marks Entry'!EB206</f>
        <v>0</v>
      </c>
      <c r="BS204" s="76">
        <f>'Marks Entry'!EC206</f>
        <v>0</v>
      </c>
      <c r="BT204" s="76">
        <f>'Marks Entry'!ED206</f>
        <v>0</v>
      </c>
      <c r="BU204" s="76">
        <f>'Marks Entry'!EE206</f>
        <v>0</v>
      </c>
      <c r="BV204" s="78">
        <f>'Marks Entry'!EF206</f>
        <v>0</v>
      </c>
      <c r="BW204" s="77">
        <f>IF($BW$2="","",'Marks Entry'!EG206)</f>
        <v>0</v>
      </c>
      <c r="BX204" s="76">
        <f>IF($BW$2="","",'Marks Entry'!EH206)</f>
        <v>0</v>
      </c>
      <c r="BY204" s="76">
        <f>IF($BW$2="","",'Marks Entry'!EI206)</f>
        <v>0</v>
      </c>
      <c r="BZ204" s="76">
        <f>IF($BW$2="","",'Marks Entry'!EJ206)</f>
        <v>0</v>
      </c>
      <c r="CA204" s="76">
        <f>IF($BW$2="","",'Marks Entry'!EK206)</f>
        <v>0</v>
      </c>
      <c r="CB204" s="76">
        <f>IF($BW$2="","",'Marks Entry'!EL206)</f>
        <v>0</v>
      </c>
      <c r="CC204" s="76">
        <f>IF($BW$2="","",'Marks Entry'!EM206)</f>
        <v>0</v>
      </c>
      <c r="CD204" s="76">
        <f>IF($BW$2="","",'Marks Entry'!EN206)</f>
        <v>0</v>
      </c>
      <c r="CE204" s="76">
        <f>IF($BW$2="","",'Marks Entry'!EO206)</f>
        <v>0</v>
      </c>
      <c r="CF204" s="76">
        <f>IF($BW$2="","",'Marks Entry'!EP206)</f>
        <v>0</v>
      </c>
      <c r="CG204" s="76">
        <f>IF($BW$2="","",'Marks Entry'!EQ206)</f>
        <v>0</v>
      </c>
      <c r="CH204" s="78">
        <f>IF($BW$2="","",'Marks Entry'!ER206)</f>
        <v>0</v>
      </c>
      <c r="CI204" s="77" t="str">
        <f>IF($CI$2="","",'Marks Entry'!ES206)</f>
        <v/>
      </c>
      <c r="CJ204" s="76" t="str">
        <f>IF($CI$2="","",'Marks Entry'!ET206)</f>
        <v/>
      </c>
      <c r="CK204" s="76" t="str">
        <f>IF($CI$2="","",'Marks Entry'!EU206)</f>
        <v/>
      </c>
      <c r="CL204" s="76" t="str">
        <f>IF($CI$2="","",'Marks Entry'!EV206)</f>
        <v/>
      </c>
      <c r="CM204" s="76" t="str">
        <f>IF($CI$2="","",'Marks Entry'!EW206)</f>
        <v/>
      </c>
      <c r="CN204" s="76" t="str">
        <f>IF($CI$2="","",'Marks Entry'!EX206)</f>
        <v/>
      </c>
      <c r="CO204" s="76" t="str">
        <f>IF($CI$2="","",'Marks Entry'!EY206)</f>
        <v/>
      </c>
      <c r="CP204" s="76" t="str">
        <f>IF($CI$2="","",'Marks Entry'!EZ206)</f>
        <v/>
      </c>
      <c r="CQ204" s="76" t="str">
        <f>IF($CI$2="","",'Marks Entry'!FA206)</f>
        <v/>
      </c>
      <c r="CR204" s="76" t="str">
        <f>IF($CI$2="","",'Marks Entry'!FB206)</f>
        <v/>
      </c>
      <c r="CS204" s="76" t="str">
        <f>IF($CI$2="","",'Marks Entry'!FC206)</f>
        <v/>
      </c>
      <c r="CT204" s="78" t="str">
        <f>IF($CI$2="","",'Marks Entry'!FD206)</f>
        <v/>
      </c>
      <c r="CU204" s="368">
        <f>'Marks Entry'!BU206</f>
        <v>0</v>
      </c>
      <c r="CV204" s="369">
        <f>'Marks Entry'!BV206</f>
        <v>0</v>
      </c>
      <c r="CW204" s="369">
        <f t="shared" si="108"/>
        <v>0</v>
      </c>
      <c r="CX204" s="102" t="str">
        <f t="shared" si="109"/>
        <v>D</v>
      </c>
      <c r="CY204" s="101">
        <f>'Marks Entry'!BW206</f>
        <v>0</v>
      </c>
      <c r="CZ204" s="102" t="str">
        <f t="shared" si="110"/>
        <v>D</v>
      </c>
      <c r="DA204" s="715"/>
      <c r="DB204" s="47">
        <f t="shared" si="111"/>
        <v>0</v>
      </c>
      <c r="DC204" s="51">
        <f t="shared" si="112"/>
        <v>0</v>
      </c>
      <c r="DD204" s="51">
        <f t="shared" si="113"/>
        <v>0</v>
      </c>
      <c r="DE204" s="52">
        <f t="shared" si="114"/>
        <v>0</v>
      </c>
      <c r="DF204" s="304">
        <f t="shared" si="115"/>
        <v>0</v>
      </c>
      <c r="DG204" s="302">
        <f t="shared" si="116"/>
        <v>0</v>
      </c>
      <c r="DH204" s="302">
        <f t="shared" si="117"/>
        <v>0</v>
      </c>
      <c r="DI204" s="303">
        <f t="shared" si="118"/>
        <v>0</v>
      </c>
      <c r="DJ204" s="47">
        <f t="shared" si="119"/>
        <v>0</v>
      </c>
      <c r="DK204" s="51">
        <f t="shared" si="120"/>
        <v>0</v>
      </c>
      <c r="DL204" s="51">
        <f t="shared" si="121"/>
        <v>0</v>
      </c>
      <c r="DM204" s="52">
        <f t="shared" si="122"/>
        <v>0</v>
      </c>
      <c r="DN204" s="304">
        <f t="shared" si="123"/>
        <v>0</v>
      </c>
      <c r="DO204" s="302">
        <f t="shared" si="124"/>
        <v>0</v>
      </c>
      <c r="DP204" s="302">
        <f t="shared" si="125"/>
        <v>0</v>
      </c>
      <c r="DQ204" s="303">
        <f t="shared" si="126"/>
        <v>0</v>
      </c>
      <c r="DR204" s="47">
        <f t="shared" si="127"/>
        <v>0</v>
      </c>
      <c r="DS204" s="51">
        <f t="shared" si="128"/>
        <v>0</v>
      </c>
      <c r="DT204" s="51">
        <f t="shared" si="129"/>
        <v>0</v>
      </c>
      <c r="DU204" s="354">
        <f t="shared" si="130"/>
        <v>0</v>
      </c>
      <c r="DV204" s="304">
        <f t="shared" si="131"/>
        <v>0</v>
      </c>
      <c r="DW204" s="302">
        <f t="shared" si="132"/>
        <v>0</v>
      </c>
      <c r="DX204" s="302">
        <f t="shared" si="133"/>
        <v>0</v>
      </c>
      <c r="DY204" s="303">
        <f t="shared" si="134"/>
        <v>0</v>
      </c>
      <c r="DZ204" s="47" t="str">
        <f t="shared" si="135"/>
        <v/>
      </c>
      <c r="EA204" s="51" t="str">
        <f t="shared" si="136"/>
        <v/>
      </c>
      <c r="EB204" s="51" t="str">
        <f t="shared" si="137"/>
        <v/>
      </c>
      <c r="EC204" s="52" t="str">
        <f t="shared" si="138"/>
        <v/>
      </c>
      <c r="ED204" s="304">
        <f t="shared" si="139"/>
        <v>0</v>
      </c>
      <c r="EE204" s="306" t="str">
        <f t="shared" si="140"/>
        <v>D</v>
      </c>
      <c r="EF204" s="47">
        <f t="shared" si="141"/>
        <v>0</v>
      </c>
      <c r="EG204" s="48" t="str">
        <f t="shared" si="142"/>
        <v>D</v>
      </c>
      <c r="EH204" s="653"/>
    </row>
    <row r="205" spans="1:138" s="20" customFormat="1" ht="17.25" customHeight="1">
      <c r="A205" s="712"/>
      <c r="B205" s="90">
        <f t="shared" si="143"/>
        <v>0</v>
      </c>
      <c r="C205" s="19">
        <f>'Marks Entry'!D207</f>
        <v>0</v>
      </c>
      <c r="D205" s="19">
        <f>'Marks Entry'!E207</f>
        <v>0</v>
      </c>
      <c r="E205" s="106" t="str">
        <f>'Marks Entry'!F207</f>
        <v/>
      </c>
      <c r="F205" s="19">
        <f>'Marks Entry'!G207</f>
        <v>0</v>
      </c>
      <c r="G205" s="19">
        <f>'Marks Entry'!H207</f>
        <v>0</v>
      </c>
      <c r="H205" s="19">
        <f>'Marks Entry'!I207</f>
        <v>0</v>
      </c>
      <c r="I205" s="19">
        <f>'Marks Entry'!J207</f>
        <v>0</v>
      </c>
      <c r="J205" s="748">
        <f>'Marks Entry'!K207</f>
        <v>0</v>
      </c>
      <c r="K205" s="92" t="str">
        <f>'Marks Entry'!L207</f>
        <v/>
      </c>
      <c r="L205" s="93">
        <f>'Marks Entry'!M207</f>
        <v>0</v>
      </c>
      <c r="M205" s="94" t="str">
        <f>'Marks Entry'!N207</f>
        <v/>
      </c>
      <c r="N205" s="98">
        <f>'Marks Entry'!O207</f>
        <v>0</v>
      </c>
      <c r="O205" s="77">
        <f>'Marks Entry'!BY207</f>
        <v>0</v>
      </c>
      <c r="P205" s="76">
        <f>'Marks Entry'!BZ207</f>
        <v>0</v>
      </c>
      <c r="Q205" s="76">
        <f>'Marks Entry'!CA207</f>
        <v>0</v>
      </c>
      <c r="R205" s="76">
        <f>'Marks Entry'!CB207</f>
        <v>0</v>
      </c>
      <c r="S205" s="76">
        <f>'Marks Entry'!CC207</f>
        <v>0</v>
      </c>
      <c r="T205" s="76">
        <f>'Marks Entry'!CD207</f>
        <v>0</v>
      </c>
      <c r="U205" s="76">
        <f>'Marks Entry'!CE207</f>
        <v>0</v>
      </c>
      <c r="V205" s="76">
        <f>'Marks Entry'!CF207</f>
        <v>0</v>
      </c>
      <c r="W205" s="76">
        <f>'Marks Entry'!CG207</f>
        <v>0</v>
      </c>
      <c r="X205" s="76">
        <f>'Marks Entry'!CH207</f>
        <v>0</v>
      </c>
      <c r="Y205" s="76">
        <f>'Marks Entry'!CI207</f>
        <v>0</v>
      </c>
      <c r="Z205" s="78">
        <f>'Marks Entry'!CJ207</f>
        <v>0</v>
      </c>
      <c r="AA205" s="77">
        <f>'Marks Entry'!CK207</f>
        <v>0</v>
      </c>
      <c r="AB205" s="76">
        <f>'Marks Entry'!CL207</f>
        <v>0</v>
      </c>
      <c r="AC205" s="76">
        <f>'Marks Entry'!CM207</f>
        <v>0</v>
      </c>
      <c r="AD205" s="76">
        <f>'Marks Entry'!CN207</f>
        <v>0</v>
      </c>
      <c r="AE205" s="76">
        <f>'Marks Entry'!CO207</f>
        <v>0</v>
      </c>
      <c r="AF205" s="76">
        <f>'Marks Entry'!CP207</f>
        <v>0</v>
      </c>
      <c r="AG205" s="76">
        <f>'Marks Entry'!CQ207</f>
        <v>0</v>
      </c>
      <c r="AH205" s="76">
        <f>'Marks Entry'!CR207</f>
        <v>0</v>
      </c>
      <c r="AI205" s="76">
        <f>'Marks Entry'!CS207</f>
        <v>0</v>
      </c>
      <c r="AJ205" s="76">
        <f>'Marks Entry'!CT207</f>
        <v>0</v>
      </c>
      <c r="AK205" s="76">
        <f>'Marks Entry'!CU207</f>
        <v>0</v>
      </c>
      <c r="AL205" s="78">
        <f>'Marks Entry'!CV207</f>
        <v>0</v>
      </c>
      <c r="AM205" s="77">
        <f>'Marks Entry'!CW207</f>
        <v>0</v>
      </c>
      <c r="AN205" s="76">
        <f>'Marks Entry'!CX207</f>
        <v>0</v>
      </c>
      <c r="AO205" s="76">
        <f>'Marks Entry'!CY207</f>
        <v>0</v>
      </c>
      <c r="AP205" s="76">
        <f>'Marks Entry'!CZ207</f>
        <v>0</v>
      </c>
      <c r="AQ205" s="76">
        <f>'Marks Entry'!DA207</f>
        <v>0</v>
      </c>
      <c r="AR205" s="76">
        <f>'Marks Entry'!DB207</f>
        <v>0</v>
      </c>
      <c r="AS205" s="76">
        <f>'Marks Entry'!DC207</f>
        <v>0</v>
      </c>
      <c r="AT205" s="76">
        <f>'Marks Entry'!DD207</f>
        <v>0</v>
      </c>
      <c r="AU205" s="76">
        <f>'Marks Entry'!DE207</f>
        <v>0</v>
      </c>
      <c r="AV205" s="76">
        <f>'Marks Entry'!DF207</f>
        <v>0</v>
      </c>
      <c r="AW205" s="76">
        <f>'Marks Entry'!DG207</f>
        <v>0</v>
      </c>
      <c r="AX205" s="78">
        <f>'Marks Entry'!DH207</f>
        <v>0</v>
      </c>
      <c r="AY205" s="77">
        <f>'Marks Entry'!DI207</f>
        <v>0</v>
      </c>
      <c r="AZ205" s="76">
        <f>'Marks Entry'!DJ207</f>
        <v>0</v>
      </c>
      <c r="BA205" s="76">
        <f>'Marks Entry'!DK207</f>
        <v>0</v>
      </c>
      <c r="BB205" s="76">
        <f>'Marks Entry'!DL207</f>
        <v>0</v>
      </c>
      <c r="BC205" s="76">
        <f>'Marks Entry'!DM207</f>
        <v>0</v>
      </c>
      <c r="BD205" s="76">
        <f>'Marks Entry'!DN207</f>
        <v>0</v>
      </c>
      <c r="BE205" s="76">
        <f>'Marks Entry'!DO207</f>
        <v>0</v>
      </c>
      <c r="BF205" s="76">
        <f>'Marks Entry'!DP207</f>
        <v>0</v>
      </c>
      <c r="BG205" s="76">
        <f>'Marks Entry'!DQ207</f>
        <v>0</v>
      </c>
      <c r="BH205" s="76">
        <f>'Marks Entry'!DR207</f>
        <v>0</v>
      </c>
      <c r="BI205" s="76">
        <f>'Marks Entry'!DS207</f>
        <v>0</v>
      </c>
      <c r="BJ205" s="78">
        <f>'Marks Entry'!DT207</f>
        <v>0</v>
      </c>
      <c r="BK205" s="77">
        <f>'Marks Entry'!DU207</f>
        <v>0</v>
      </c>
      <c r="BL205" s="76">
        <f>'Marks Entry'!DV207</f>
        <v>0</v>
      </c>
      <c r="BM205" s="76">
        <f>'Marks Entry'!DW207</f>
        <v>0</v>
      </c>
      <c r="BN205" s="76">
        <f>'Marks Entry'!DX207</f>
        <v>0</v>
      </c>
      <c r="BO205" s="76">
        <f>'Marks Entry'!DY207</f>
        <v>0</v>
      </c>
      <c r="BP205" s="76">
        <f>'Marks Entry'!DZ207</f>
        <v>0</v>
      </c>
      <c r="BQ205" s="76">
        <f>'Marks Entry'!EA207</f>
        <v>0</v>
      </c>
      <c r="BR205" s="76">
        <f>'Marks Entry'!EB207</f>
        <v>0</v>
      </c>
      <c r="BS205" s="76">
        <f>'Marks Entry'!EC207</f>
        <v>0</v>
      </c>
      <c r="BT205" s="76">
        <f>'Marks Entry'!ED207</f>
        <v>0</v>
      </c>
      <c r="BU205" s="76">
        <f>'Marks Entry'!EE207</f>
        <v>0</v>
      </c>
      <c r="BV205" s="78">
        <f>'Marks Entry'!EF207</f>
        <v>0</v>
      </c>
      <c r="BW205" s="77">
        <f>IF($BW$2="","",'Marks Entry'!EG207)</f>
        <v>0</v>
      </c>
      <c r="BX205" s="76">
        <f>IF($BW$2="","",'Marks Entry'!EH207)</f>
        <v>0</v>
      </c>
      <c r="BY205" s="76">
        <f>IF($BW$2="","",'Marks Entry'!EI207)</f>
        <v>0</v>
      </c>
      <c r="BZ205" s="76">
        <f>IF($BW$2="","",'Marks Entry'!EJ207)</f>
        <v>0</v>
      </c>
      <c r="CA205" s="76">
        <f>IF($BW$2="","",'Marks Entry'!EK207)</f>
        <v>0</v>
      </c>
      <c r="CB205" s="76">
        <f>IF($BW$2="","",'Marks Entry'!EL207)</f>
        <v>0</v>
      </c>
      <c r="CC205" s="76">
        <f>IF($BW$2="","",'Marks Entry'!EM207)</f>
        <v>0</v>
      </c>
      <c r="CD205" s="76">
        <f>IF($BW$2="","",'Marks Entry'!EN207)</f>
        <v>0</v>
      </c>
      <c r="CE205" s="76">
        <f>IF($BW$2="","",'Marks Entry'!EO207)</f>
        <v>0</v>
      </c>
      <c r="CF205" s="76">
        <f>IF($BW$2="","",'Marks Entry'!EP207)</f>
        <v>0</v>
      </c>
      <c r="CG205" s="76">
        <f>IF($BW$2="","",'Marks Entry'!EQ207)</f>
        <v>0</v>
      </c>
      <c r="CH205" s="78">
        <f>IF($BW$2="","",'Marks Entry'!ER207)</f>
        <v>0</v>
      </c>
      <c r="CI205" s="77" t="str">
        <f>IF($CI$2="","",'Marks Entry'!ES207)</f>
        <v/>
      </c>
      <c r="CJ205" s="76" t="str">
        <f>IF($CI$2="","",'Marks Entry'!ET207)</f>
        <v/>
      </c>
      <c r="CK205" s="76" t="str">
        <f>IF($CI$2="","",'Marks Entry'!EU207)</f>
        <v/>
      </c>
      <c r="CL205" s="76" t="str">
        <f>IF($CI$2="","",'Marks Entry'!EV207)</f>
        <v/>
      </c>
      <c r="CM205" s="76" t="str">
        <f>IF($CI$2="","",'Marks Entry'!EW207)</f>
        <v/>
      </c>
      <c r="CN205" s="76" t="str">
        <f>IF($CI$2="","",'Marks Entry'!EX207)</f>
        <v/>
      </c>
      <c r="CO205" s="76" t="str">
        <f>IF($CI$2="","",'Marks Entry'!EY207)</f>
        <v/>
      </c>
      <c r="CP205" s="76" t="str">
        <f>IF($CI$2="","",'Marks Entry'!EZ207)</f>
        <v/>
      </c>
      <c r="CQ205" s="76" t="str">
        <f>IF($CI$2="","",'Marks Entry'!FA207)</f>
        <v/>
      </c>
      <c r="CR205" s="76" t="str">
        <f>IF($CI$2="","",'Marks Entry'!FB207)</f>
        <v/>
      </c>
      <c r="CS205" s="76" t="str">
        <f>IF($CI$2="","",'Marks Entry'!FC207)</f>
        <v/>
      </c>
      <c r="CT205" s="78" t="str">
        <f>IF($CI$2="","",'Marks Entry'!FD207)</f>
        <v/>
      </c>
      <c r="CU205" s="368">
        <f>'Marks Entry'!BU207</f>
        <v>0</v>
      </c>
      <c r="CV205" s="369">
        <f>'Marks Entry'!BV207</f>
        <v>0</v>
      </c>
      <c r="CW205" s="369">
        <f t="shared" si="108"/>
        <v>0</v>
      </c>
      <c r="CX205" s="102" t="str">
        <f t="shared" si="109"/>
        <v>D</v>
      </c>
      <c r="CY205" s="101">
        <f>'Marks Entry'!BW207</f>
        <v>0</v>
      </c>
      <c r="CZ205" s="102" t="str">
        <f t="shared" si="110"/>
        <v>D</v>
      </c>
      <c r="DA205" s="715"/>
      <c r="DB205" s="47">
        <f t="shared" si="111"/>
        <v>0</v>
      </c>
      <c r="DC205" s="51">
        <f t="shared" si="112"/>
        <v>0</v>
      </c>
      <c r="DD205" s="51">
        <f t="shared" si="113"/>
        <v>0</v>
      </c>
      <c r="DE205" s="52">
        <f t="shared" si="114"/>
        <v>0</v>
      </c>
      <c r="DF205" s="304">
        <f t="shared" si="115"/>
        <v>0</v>
      </c>
      <c r="DG205" s="302">
        <f t="shared" si="116"/>
        <v>0</v>
      </c>
      <c r="DH205" s="302">
        <f t="shared" si="117"/>
        <v>0</v>
      </c>
      <c r="DI205" s="303">
        <f t="shared" si="118"/>
        <v>0</v>
      </c>
      <c r="DJ205" s="47">
        <f t="shared" si="119"/>
        <v>0</v>
      </c>
      <c r="DK205" s="51">
        <f t="shared" si="120"/>
        <v>0</v>
      </c>
      <c r="DL205" s="51">
        <f t="shared" si="121"/>
        <v>0</v>
      </c>
      <c r="DM205" s="52">
        <f t="shared" si="122"/>
        <v>0</v>
      </c>
      <c r="DN205" s="304">
        <f t="shared" si="123"/>
        <v>0</v>
      </c>
      <c r="DO205" s="302">
        <f t="shared" si="124"/>
        <v>0</v>
      </c>
      <c r="DP205" s="302">
        <f t="shared" si="125"/>
        <v>0</v>
      </c>
      <c r="DQ205" s="303">
        <f t="shared" si="126"/>
        <v>0</v>
      </c>
      <c r="DR205" s="47">
        <f t="shared" si="127"/>
        <v>0</v>
      </c>
      <c r="DS205" s="51">
        <f t="shared" si="128"/>
        <v>0</v>
      </c>
      <c r="DT205" s="51">
        <f t="shared" si="129"/>
        <v>0</v>
      </c>
      <c r="DU205" s="354">
        <f t="shared" si="130"/>
        <v>0</v>
      </c>
      <c r="DV205" s="304">
        <f t="shared" si="131"/>
        <v>0</v>
      </c>
      <c r="DW205" s="302">
        <f t="shared" si="132"/>
        <v>0</v>
      </c>
      <c r="DX205" s="302">
        <f t="shared" si="133"/>
        <v>0</v>
      </c>
      <c r="DY205" s="303">
        <f t="shared" si="134"/>
        <v>0</v>
      </c>
      <c r="DZ205" s="47" t="str">
        <f t="shared" si="135"/>
        <v/>
      </c>
      <c r="EA205" s="51" t="str">
        <f t="shared" si="136"/>
        <v/>
      </c>
      <c r="EB205" s="51" t="str">
        <f t="shared" si="137"/>
        <v/>
      </c>
      <c r="EC205" s="52" t="str">
        <f t="shared" si="138"/>
        <v/>
      </c>
      <c r="ED205" s="304">
        <f t="shared" si="139"/>
        <v>0</v>
      </c>
      <c r="EE205" s="306" t="str">
        <f t="shared" si="140"/>
        <v>D</v>
      </c>
      <c r="EF205" s="47">
        <f t="shared" si="141"/>
        <v>0</v>
      </c>
      <c r="EG205" s="48" t="str">
        <f t="shared" si="142"/>
        <v>D</v>
      </c>
      <c r="EH205" s="653"/>
    </row>
    <row r="206" spans="1:138" s="20" customFormat="1" ht="17.25" customHeight="1">
      <c r="A206" s="712"/>
      <c r="B206" s="90">
        <f t="shared" si="143"/>
        <v>0</v>
      </c>
      <c r="C206" s="19">
        <f>'Marks Entry'!D208</f>
        <v>0</v>
      </c>
      <c r="D206" s="19">
        <f>'Marks Entry'!E208</f>
        <v>0</v>
      </c>
      <c r="E206" s="106" t="str">
        <f>'Marks Entry'!F208</f>
        <v/>
      </c>
      <c r="F206" s="19">
        <f>'Marks Entry'!G208</f>
        <v>0</v>
      </c>
      <c r="G206" s="19">
        <f>'Marks Entry'!H208</f>
        <v>0</v>
      </c>
      <c r="H206" s="19">
        <f>'Marks Entry'!I208</f>
        <v>0</v>
      </c>
      <c r="I206" s="19">
        <f>'Marks Entry'!J208</f>
        <v>0</v>
      </c>
      <c r="J206" s="748">
        <f>'Marks Entry'!K208</f>
        <v>0</v>
      </c>
      <c r="K206" s="92" t="str">
        <f>'Marks Entry'!L208</f>
        <v/>
      </c>
      <c r="L206" s="93">
        <f>'Marks Entry'!M208</f>
        <v>0</v>
      </c>
      <c r="M206" s="94" t="str">
        <f>'Marks Entry'!N208</f>
        <v/>
      </c>
      <c r="N206" s="98">
        <f>'Marks Entry'!O208</f>
        <v>0</v>
      </c>
      <c r="O206" s="77">
        <f>'Marks Entry'!BY208</f>
        <v>0</v>
      </c>
      <c r="P206" s="76">
        <f>'Marks Entry'!BZ208</f>
        <v>0</v>
      </c>
      <c r="Q206" s="76">
        <f>'Marks Entry'!CA208</f>
        <v>0</v>
      </c>
      <c r="R206" s="76">
        <f>'Marks Entry'!CB208</f>
        <v>0</v>
      </c>
      <c r="S206" s="76">
        <f>'Marks Entry'!CC208</f>
        <v>0</v>
      </c>
      <c r="T206" s="76">
        <f>'Marks Entry'!CD208</f>
        <v>0</v>
      </c>
      <c r="U206" s="76">
        <f>'Marks Entry'!CE208</f>
        <v>0</v>
      </c>
      <c r="V206" s="76">
        <f>'Marks Entry'!CF208</f>
        <v>0</v>
      </c>
      <c r="W206" s="76">
        <f>'Marks Entry'!CG208</f>
        <v>0</v>
      </c>
      <c r="X206" s="76">
        <f>'Marks Entry'!CH208</f>
        <v>0</v>
      </c>
      <c r="Y206" s="76">
        <f>'Marks Entry'!CI208</f>
        <v>0</v>
      </c>
      <c r="Z206" s="78">
        <f>'Marks Entry'!CJ208</f>
        <v>0</v>
      </c>
      <c r="AA206" s="77">
        <f>'Marks Entry'!CK208</f>
        <v>0</v>
      </c>
      <c r="AB206" s="76">
        <f>'Marks Entry'!CL208</f>
        <v>0</v>
      </c>
      <c r="AC206" s="76">
        <f>'Marks Entry'!CM208</f>
        <v>0</v>
      </c>
      <c r="AD206" s="76">
        <f>'Marks Entry'!CN208</f>
        <v>0</v>
      </c>
      <c r="AE206" s="76">
        <f>'Marks Entry'!CO208</f>
        <v>0</v>
      </c>
      <c r="AF206" s="76">
        <f>'Marks Entry'!CP208</f>
        <v>0</v>
      </c>
      <c r="AG206" s="76">
        <f>'Marks Entry'!CQ208</f>
        <v>0</v>
      </c>
      <c r="AH206" s="76">
        <f>'Marks Entry'!CR208</f>
        <v>0</v>
      </c>
      <c r="AI206" s="76">
        <f>'Marks Entry'!CS208</f>
        <v>0</v>
      </c>
      <c r="AJ206" s="76">
        <f>'Marks Entry'!CT208</f>
        <v>0</v>
      </c>
      <c r="AK206" s="76">
        <f>'Marks Entry'!CU208</f>
        <v>0</v>
      </c>
      <c r="AL206" s="78">
        <f>'Marks Entry'!CV208</f>
        <v>0</v>
      </c>
      <c r="AM206" s="77">
        <f>'Marks Entry'!CW208</f>
        <v>0</v>
      </c>
      <c r="AN206" s="76">
        <f>'Marks Entry'!CX208</f>
        <v>0</v>
      </c>
      <c r="AO206" s="76">
        <f>'Marks Entry'!CY208</f>
        <v>0</v>
      </c>
      <c r="AP206" s="76">
        <f>'Marks Entry'!CZ208</f>
        <v>0</v>
      </c>
      <c r="AQ206" s="76">
        <f>'Marks Entry'!DA208</f>
        <v>0</v>
      </c>
      <c r="AR206" s="76">
        <f>'Marks Entry'!DB208</f>
        <v>0</v>
      </c>
      <c r="AS206" s="76">
        <f>'Marks Entry'!DC208</f>
        <v>0</v>
      </c>
      <c r="AT206" s="76">
        <f>'Marks Entry'!DD208</f>
        <v>0</v>
      </c>
      <c r="AU206" s="76">
        <f>'Marks Entry'!DE208</f>
        <v>0</v>
      </c>
      <c r="AV206" s="76">
        <f>'Marks Entry'!DF208</f>
        <v>0</v>
      </c>
      <c r="AW206" s="76">
        <f>'Marks Entry'!DG208</f>
        <v>0</v>
      </c>
      <c r="AX206" s="78">
        <f>'Marks Entry'!DH208</f>
        <v>0</v>
      </c>
      <c r="AY206" s="77">
        <f>'Marks Entry'!DI208</f>
        <v>0</v>
      </c>
      <c r="AZ206" s="76">
        <f>'Marks Entry'!DJ208</f>
        <v>0</v>
      </c>
      <c r="BA206" s="76">
        <f>'Marks Entry'!DK208</f>
        <v>0</v>
      </c>
      <c r="BB206" s="76">
        <f>'Marks Entry'!DL208</f>
        <v>0</v>
      </c>
      <c r="BC206" s="76">
        <f>'Marks Entry'!DM208</f>
        <v>0</v>
      </c>
      <c r="BD206" s="76">
        <f>'Marks Entry'!DN208</f>
        <v>0</v>
      </c>
      <c r="BE206" s="76">
        <f>'Marks Entry'!DO208</f>
        <v>0</v>
      </c>
      <c r="BF206" s="76">
        <f>'Marks Entry'!DP208</f>
        <v>0</v>
      </c>
      <c r="BG206" s="76">
        <f>'Marks Entry'!DQ208</f>
        <v>0</v>
      </c>
      <c r="BH206" s="76">
        <f>'Marks Entry'!DR208</f>
        <v>0</v>
      </c>
      <c r="BI206" s="76">
        <f>'Marks Entry'!DS208</f>
        <v>0</v>
      </c>
      <c r="BJ206" s="78">
        <f>'Marks Entry'!DT208</f>
        <v>0</v>
      </c>
      <c r="BK206" s="77">
        <f>'Marks Entry'!DU208</f>
        <v>0</v>
      </c>
      <c r="BL206" s="76">
        <f>'Marks Entry'!DV208</f>
        <v>0</v>
      </c>
      <c r="BM206" s="76">
        <f>'Marks Entry'!DW208</f>
        <v>0</v>
      </c>
      <c r="BN206" s="76">
        <f>'Marks Entry'!DX208</f>
        <v>0</v>
      </c>
      <c r="BO206" s="76">
        <f>'Marks Entry'!DY208</f>
        <v>0</v>
      </c>
      <c r="BP206" s="76">
        <f>'Marks Entry'!DZ208</f>
        <v>0</v>
      </c>
      <c r="BQ206" s="76">
        <f>'Marks Entry'!EA208</f>
        <v>0</v>
      </c>
      <c r="BR206" s="76">
        <f>'Marks Entry'!EB208</f>
        <v>0</v>
      </c>
      <c r="BS206" s="76">
        <f>'Marks Entry'!EC208</f>
        <v>0</v>
      </c>
      <c r="BT206" s="76">
        <f>'Marks Entry'!ED208</f>
        <v>0</v>
      </c>
      <c r="BU206" s="76">
        <f>'Marks Entry'!EE208</f>
        <v>0</v>
      </c>
      <c r="BV206" s="78">
        <f>'Marks Entry'!EF208</f>
        <v>0</v>
      </c>
      <c r="BW206" s="77">
        <f>IF($BW$2="","",'Marks Entry'!EG208)</f>
        <v>0</v>
      </c>
      <c r="BX206" s="76">
        <f>IF($BW$2="","",'Marks Entry'!EH208)</f>
        <v>0</v>
      </c>
      <c r="BY206" s="76">
        <f>IF($BW$2="","",'Marks Entry'!EI208)</f>
        <v>0</v>
      </c>
      <c r="BZ206" s="76">
        <f>IF($BW$2="","",'Marks Entry'!EJ208)</f>
        <v>0</v>
      </c>
      <c r="CA206" s="76">
        <f>IF($BW$2="","",'Marks Entry'!EK208)</f>
        <v>0</v>
      </c>
      <c r="CB206" s="76">
        <f>IF($BW$2="","",'Marks Entry'!EL208)</f>
        <v>0</v>
      </c>
      <c r="CC206" s="76">
        <f>IF($BW$2="","",'Marks Entry'!EM208)</f>
        <v>0</v>
      </c>
      <c r="CD206" s="76">
        <f>IF($BW$2="","",'Marks Entry'!EN208)</f>
        <v>0</v>
      </c>
      <c r="CE206" s="76">
        <f>IF($BW$2="","",'Marks Entry'!EO208)</f>
        <v>0</v>
      </c>
      <c r="CF206" s="76">
        <f>IF($BW$2="","",'Marks Entry'!EP208)</f>
        <v>0</v>
      </c>
      <c r="CG206" s="76">
        <f>IF($BW$2="","",'Marks Entry'!EQ208)</f>
        <v>0</v>
      </c>
      <c r="CH206" s="78">
        <f>IF($BW$2="","",'Marks Entry'!ER208)</f>
        <v>0</v>
      </c>
      <c r="CI206" s="77" t="str">
        <f>IF($CI$2="","",'Marks Entry'!ES208)</f>
        <v/>
      </c>
      <c r="CJ206" s="76" t="str">
        <f>IF($CI$2="","",'Marks Entry'!ET208)</f>
        <v/>
      </c>
      <c r="CK206" s="76" t="str">
        <f>IF($CI$2="","",'Marks Entry'!EU208)</f>
        <v/>
      </c>
      <c r="CL206" s="76" t="str">
        <f>IF($CI$2="","",'Marks Entry'!EV208)</f>
        <v/>
      </c>
      <c r="CM206" s="76" t="str">
        <f>IF($CI$2="","",'Marks Entry'!EW208)</f>
        <v/>
      </c>
      <c r="CN206" s="76" t="str">
        <f>IF($CI$2="","",'Marks Entry'!EX208)</f>
        <v/>
      </c>
      <c r="CO206" s="76" t="str">
        <f>IF($CI$2="","",'Marks Entry'!EY208)</f>
        <v/>
      </c>
      <c r="CP206" s="76" t="str">
        <f>IF($CI$2="","",'Marks Entry'!EZ208)</f>
        <v/>
      </c>
      <c r="CQ206" s="76" t="str">
        <f>IF($CI$2="","",'Marks Entry'!FA208)</f>
        <v/>
      </c>
      <c r="CR206" s="76" t="str">
        <f>IF($CI$2="","",'Marks Entry'!FB208)</f>
        <v/>
      </c>
      <c r="CS206" s="76" t="str">
        <f>IF($CI$2="","",'Marks Entry'!FC208)</f>
        <v/>
      </c>
      <c r="CT206" s="78" t="str">
        <f>IF($CI$2="","",'Marks Entry'!FD208)</f>
        <v/>
      </c>
      <c r="CU206" s="368">
        <f>'Marks Entry'!BU208</f>
        <v>0</v>
      </c>
      <c r="CV206" s="369">
        <f>'Marks Entry'!BV208</f>
        <v>0</v>
      </c>
      <c r="CW206" s="369">
        <f t="shared" si="108"/>
        <v>0</v>
      </c>
      <c r="CX206" s="102" t="str">
        <f t="shared" si="109"/>
        <v>D</v>
      </c>
      <c r="CY206" s="101">
        <f>'Marks Entry'!BW208</f>
        <v>0</v>
      </c>
      <c r="CZ206" s="102" t="str">
        <f t="shared" si="110"/>
        <v>D</v>
      </c>
      <c r="DA206" s="715"/>
      <c r="DB206" s="47">
        <f t="shared" si="111"/>
        <v>0</v>
      </c>
      <c r="DC206" s="51">
        <f t="shared" si="112"/>
        <v>0</v>
      </c>
      <c r="DD206" s="51">
        <f t="shared" si="113"/>
        <v>0</v>
      </c>
      <c r="DE206" s="52">
        <f t="shared" si="114"/>
        <v>0</v>
      </c>
      <c r="DF206" s="304">
        <f t="shared" si="115"/>
        <v>0</v>
      </c>
      <c r="DG206" s="302">
        <f t="shared" si="116"/>
        <v>0</v>
      </c>
      <c r="DH206" s="302">
        <f t="shared" si="117"/>
        <v>0</v>
      </c>
      <c r="DI206" s="303">
        <f t="shared" si="118"/>
        <v>0</v>
      </c>
      <c r="DJ206" s="47">
        <f t="shared" si="119"/>
        <v>0</v>
      </c>
      <c r="DK206" s="51">
        <f t="shared" si="120"/>
        <v>0</v>
      </c>
      <c r="DL206" s="51">
        <f t="shared" si="121"/>
        <v>0</v>
      </c>
      <c r="DM206" s="52">
        <f t="shared" si="122"/>
        <v>0</v>
      </c>
      <c r="DN206" s="304">
        <f t="shared" si="123"/>
        <v>0</v>
      </c>
      <c r="DO206" s="302">
        <f t="shared" si="124"/>
        <v>0</v>
      </c>
      <c r="DP206" s="302">
        <f t="shared" si="125"/>
        <v>0</v>
      </c>
      <c r="DQ206" s="303">
        <f t="shared" si="126"/>
        <v>0</v>
      </c>
      <c r="DR206" s="47">
        <f t="shared" si="127"/>
        <v>0</v>
      </c>
      <c r="DS206" s="51">
        <f t="shared" si="128"/>
        <v>0</v>
      </c>
      <c r="DT206" s="51">
        <f t="shared" si="129"/>
        <v>0</v>
      </c>
      <c r="DU206" s="354">
        <f t="shared" si="130"/>
        <v>0</v>
      </c>
      <c r="DV206" s="304">
        <f t="shared" si="131"/>
        <v>0</v>
      </c>
      <c r="DW206" s="302">
        <f t="shared" si="132"/>
        <v>0</v>
      </c>
      <c r="DX206" s="302">
        <f t="shared" si="133"/>
        <v>0</v>
      </c>
      <c r="DY206" s="303">
        <f t="shared" si="134"/>
        <v>0</v>
      </c>
      <c r="DZ206" s="47" t="str">
        <f t="shared" si="135"/>
        <v/>
      </c>
      <c r="EA206" s="51" t="str">
        <f t="shared" si="136"/>
        <v/>
      </c>
      <c r="EB206" s="51" t="str">
        <f t="shared" si="137"/>
        <v/>
      </c>
      <c r="EC206" s="52" t="str">
        <f t="shared" si="138"/>
        <v/>
      </c>
      <c r="ED206" s="304">
        <f t="shared" si="139"/>
        <v>0</v>
      </c>
      <c r="EE206" s="306" t="str">
        <f t="shared" si="140"/>
        <v>D</v>
      </c>
      <c r="EF206" s="47">
        <f t="shared" si="141"/>
        <v>0</v>
      </c>
      <c r="EG206" s="48" t="str">
        <f t="shared" si="142"/>
        <v>D</v>
      </c>
      <c r="EH206" s="653"/>
    </row>
    <row r="207" spans="1:138" s="20" customFormat="1" ht="17.25" customHeight="1">
      <c r="A207" s="712"/>
      <c r="B207" s="90">
        <f t="shared" si="143"/>
        <v>0</v>
      </c>
      <c r="C207" s="19">
        <f>'Marks Entry'!D209</f>
        <v>0</v>
      </c>
      <c r="D207" s="19">
        <f>'Marks Entry'!E209</f>
        <v>0</v>
      </c>
      <c r="E207" s="106" t="str">
        <f>'Marks Entry'!F209</f>
        <v/>
      </c>
      <c r="F207" s="19">
        <f>'Marks Entry'!G209</f>
        <v>0</v>
      </c>
      <c r="G207" s="19">
        <f>'Marks Entry'!H209</f>
        <v>0</v>
      </c>
      <c r="H207" s="19">
        <f>'Marks Entry'!I209</f>
        <v>0</v>
      </c>
      <c r="I207" s="19">
        <f>'Marks Entry'!J209</f>
        <v>0</v>
      </c>
      <c r="J207" s="748">
        <f>'Marks Entry'!K209</f>
        <v>0</v>
      </c>
      <c r="K207" s="92" t="str">
        <f>'Marks Entry'!L209</f>
        <v/>
      </c>
      <c r="L207" s="93">
        <f>'Marks Entry'!M209</f>
        <v>0</v>
      </c>
      <c r="M207" s="94" t="str">
        <f>'Marks Entry'!N209</f>
        <v/>
      </c>
      <c r="N207" s="98">
        <f>'Marks Entry'!O209</f>
        <v>0</v>
      </c>
      <c r="O207" s="77">
        <f>'Marks Entry'!BY209</f>
        <v>0</v>
      </c>
      <c r="P207" s="76">
        <f>'Marks Entry'!BZ209</f>
        <v>0</v>
      </c>
      <c r="Q207" s="76">
        <f>'Marks Entry'!CA209</f>
        <v>0</v>
      </c>
      <c r="R207" s="76">
        <f>'Marks Entry'!CB209</f>
        <v>0</v>
      </c>
      <c r="S207" s="76">
        <f>'Marks Entry'!CC209</f>
        <v>0</v>
      </c>
      <c r="T207" s="76">
        <f>'Marks Entry'!CD209</f>
        <v>0</v>
      </c>
      <c r="U207" s="76">
        <f>'Marks Entry'!CE209</f>
        <v>0</v>
      </c>
      <c r="V207" s="76">
        <f>'Marks Entry'!CF209</f>
        <v>0</v>
      </c>
      <c r="W207" s="76">
        <f>'Marks Entry'!CG209</f>
        <v>0</v>
      </c>
      <c r="X207" s="76">
        <f>'Marks Entry'!CH209</f>
        <v>0</v>
      </c>
      <c r="Y207" s="76">
        <f>'Marks Entry'!CI209</f>
        <v>0</v>
      </c>
      <c r="Z207" s="78">
        <f>'Marks Entry'!CJ209</f>
        <v>0</v>
      </c>
      <c r="AA207" s="77">
        <f>'Marks Entry'!CK209</f>
        <v>0</v>
      </c>
      <c r="AB207" s="76">
        <f>'Marks Entry'!CL209</f>
        <v>0</v>
      </c>
      <c r="AC207" s="76">
        <f>'Marks Entry'!CM209</f>
        <v>0</v>
      </c>
      <c r="AD207" s="76">
        <f>'Marks Entry'!CN209</f>
        <v>0</v>
      </c>
      <c r="AE207" s="76">
        <f>'Marks Entry'!CO209</f>
        <v>0</v>
      </c>
      <c r="AF207" s="76">
        <f>'Marks Entry'!CP209</f>
        <v>0</v>
      </c>
      <c r="AG207" s="76">
        <f>'Marks Entry'!CQ209</f>
        <v>0</v>
      </c>
      <c r="AH207" s="76">
        <f>'Marks Entry'!CR209</f>
        <v>0</v>
      </c>
      <c r="AI207" s="76">
        <f>'Marks Entry'!CS209</f>
        <v>0</v>
      </c>
      <c r="AJ207" s="76">
        <f>'Marks Entry'!CT209</f>
        <v>0</v>
      </c>
      <c r="AK207" s="76">
        <f>'Marks Entry'!CU209</f>
        <v>0</v>
      </c>
      <c r="AL207" s="78">
        <f>'Marks Entry'!CV209</f>
        <v>0</v>
      </c>
      <c r="AM207" s="77">
        <f>'Marks Entry'!CW209</f>
        <v>0</v>
      </c>
      <c r="AN207" s="76">
        <f>'Marks Entry'!CX209</f>
        <v>0</v>
      </c>
      <c r="AO207" s="76">
        <f>'Marks Entry'!CY209</f>
        <v>0</v>
      </c>
      <c r="AP207" s="76">
        <f>'Marks Entry'!CZ209</f>
        <v>0</v>
      </c>
      <c r="AQ207" s="76">
        <f>'Marks Entry'!DA209</f>
        <v>0</v>
      </c>
      <c r="AR207" s="76">
        <f>'Marks Entry'!DB209</f>
        <v>0</v>
      </c>
      <c r="AS207" s="76">
        <f>'Marks Entry'!DC209</f>
        <v>0</v>
      </c>
      <c r="AT207" s="76">
        <f>'Marks Entry'!DD209</f>
        <v>0</v>
      </c>
      <c r="AU207" s="76">
        <f>'Marks Entry'!DE209</f>
        <v>0</v>
      </c>
      <c r="AV207" s="76">
        <f>'Marks Entry'!DF209</f>
        <v>0</v>
      </c>
      <c r="AW207" s="76">
        <f>'Marks Entry'!DG209</f>
        <v>0</v>
      </c>
      <c r="AX207" s="78">
        <f>'Marks Entry'!DH209</f>
        <v>0</v>
      </c>
      <c r="AY207" s="77">
        <f>'Marks Entry'!DI209</f>
        <v>0</v>
      </c>
      <c r="AZ207" s="76">
        <f>'Marks Entry'!DJ209</f>
        <v>0</v>
      </c>
      <c r="BA207" s="76">
        <f>'Marks Entry'!DK209</f>
        <v>0</v>
      </c>
      <c r="BB207" s="76">
        <f>'Marks Entry'!DL209</f>
        <v>0</v>
      </c>
      <c r="BC207" s="76">
        <f>'Marks Entry'!DM209</f>
        <v>0</v>
      </c>
      <c r="BD207" s="76">
        <f>'Marks Entry'!DN209</f>
        <v>0</v>
      </c>
      <c r="BE207" s="76">
        <f>'Marks Entry'!DO209</f>
        <v>0</v>
      </c>
      <c r="BF207" s="76">
        <f>'Marks Entry'!DP209</f>
        <v>0</v>
      </c>
      <c r="BG207" s="76">
        <f>'Marks Entry'!DQ209</f>
        <v>0</v>
      </c>
      <c r="BH207" s="76">
        <f>'Marks Entry'!DR209</f>
        <v>0</v>
      </c>
      <c r="BI207" s="76">
        <f>'Marks Entry'!DS209</f>
        <v>0</v>
      </c>
      <c r="BJ207" s="78">
        <f>'Marks Entry'!DT209</f>
        <v>0</v>
      </c>
      <c r="BK207" s="77">
        <f>'Marks Entry'!DU209</f>
        <v>0</v>
      </c>
      <c r="BL207" s="76">
        <f>'Marks Entry'!DV209</f>
        <v>0</v>
      </c>
      <c r="BM207" s="76">
        <f>'Marks Entry'!DW209</f>
        <v>0</v>
      </c>
      <c r="BN207" s="76">
        <f>'Marks Entry'!DX209</f>
        <v>0</v>
      </c>
      <c r="BO207" s="76">
        <f>'Marks Entry'!DY209</f>
        <v>0</v>
      </c>
      <c r="BP207" s="76">
        <f>'Marks Entry'!DZ209</f>
        <v>0</v>
      </c>
      <c r="BQ207" s="76">
        <f>'Marks Entry'!EA209</f>
        <v>0</v>
      </c>
      <c r="BR207" s="76">
        <f>'Marks Entry'!EB209</f>
        <v>0</v>
      </c>
      <c r="BS207" s="76">
        <f>'Marks Entry'!EC209</f>
        <v>0</v>
      </c>
      <c r="BT207" s="76">
        <f>'Marks Entry'!ED209</f>
        <v>0</v>
      </c>
      <c r="BU207" s="76">
        <f>'Marks Entry'!EE209</f>
        <v>0</v>
      </c>
      <c r="BV207" s="78">
        <f>'Marks Entry'!EF209</f>
        <v>0</v>
      </c>
      <c r="BW207" s="77">
        <f>IF($BW$2="","",'Marks Entry'!EG209)</f>
        <v>0</v>
      </c>
      <c r="BX207" s="76">
        <f>IF($BW$2="","",'Marks Entry'!EH209)</f>
        <v>0</v>
      </c>
      <c r="BY207" s="76">
        <f>IF($BW$2="","",'Marks Entry'!EI209)</f>
        <v>0</v>
      </c>
      <c r="BZ207" s="76">
        <f>IF($BW$2="","",'Marks Entry'!EJ209)</f>
        <v>0</v>
      </c>
      <c r="CA207" s="76">
        <f>IF($BW$2="","",'Marks Entry'!EK209)</f>
        <v>0</v>
      </c>
      <c r="CB207" s="76">
        <f>IF($BW$2="","",'Marks Entry'!EL209)</f>
        <v>0</v>
      </c>
      <c r="CC207" s="76">
        <f>IF($BW$2="","",'Marks Entry'!EM209)</f>
        <v>0</v>
      </c>
      <c r="CD207" s="76">
        <f>IF($BW$2="","",'Marks Entry'!EN209)</f>
        <v>0</v>
      </c>
      <c r="CE207" s="76">
        <f>IF($BW$2="","",'Marks Entry'!EO209)</f>
        <v>0</v>
      </c>
      <c r="CF207" s="76">
        <f>IF($BW$2="","",'Marks Entry'!EP209)</f>
        <v>0</v>
      </c>
      <c r="CG207" s="76">
        <f>IF($BW$2="","",'Marks Entry'!EQ209)</f>
        <v>0</v>
      </c>
      <c r="CH207" s="78">
        <f>IF($BW$2="","",'Marks Entry'!ER209)</f>
        <v>0</v>
      </c>
      <c r="CI207" s="77" t="str">
        <f>IF($CI$2="","",'Marks Entry'!ES209)</f>
        <v/>
      </c>
      <c r="CJ207" s="76" t="str">
        <f>IF($CI$2="","",'Marks Entry'!ET209)</f>
        <v/>
      </c>
      <c r="CK207" s="76" t="str">
        <f>IF($CI$2="","",'Marks Entry'!EU209)</f>
        <v/>
      </c>
      <c r="CL207" s="76" t="str">
        <f>IF($CI$2="","",'Marks Entry'!EV209)</f>
        <v/>
      </c>
      <c r="CM207" s="76" t="str">
        <f>IF($CI$2="","",'Marks Entry'!EW209)</f>
        <v/>
      </c>
      <c r="CN207" s="76" t="str">
        <f>IF($CI$2="","",'Marks Entry'!EX209)</f>
        <v/>
      </c>
      <c r="CO207" s="76" t="str">
        <f>IF($CI$2="","",'Marks Entry'!EY209)</f>
        <v/>
      </c>
      <c r="CP207" s="76" t="str">
        <f>IF($CI$2="","",'Marks Entry'!EZ209)</f>
        <v/>
      </c>
      <c r="CQ207" s="76" t="str">
        <f>IF($CI$2="","",'Marks Entry'!FA209)</f>
        <v/>
      </c>
      <c r="CR207" s="76" t="str">
        <f>IF($CI$2="","",'Marks Entry'!FB209)</f>
        <v/>
      </c>
      <c r="CS207" s="76" t="str">
        <f>IF($CI$2="","",'Marks Entry'!FC209)</f>
        <v/>
      </c>
      <c r="CT207" s="78" t="str">
        <f>IF($CI$2="","",'Marks Entry'!FD209)</f>
        <v/>
      </c>
      <c r="CU207" s="368">
        <f>'Marks Entry'!BU209</f>
        <v>0</v>
      </c>
      <c r="CV207" s="369">
        <f>'Marks Entry'!BV209</f>
        <v>0</v>
      </c>
      <c r="CW207" s="369">
        <f t="shared" si="108"/>
        <v>0</v>
      </c>
      <c r="CX207" s="102" t="str">
        <f t="shared" si="109"/>
        <v>D</v>
      </c>
      <c r="CY207" s="101">
        <f>'Marks Entry'!BW209</f>
        <v>0</v>
      </c>
      <c r="CZ207" s="102" t="str">
        <f t="shared" si="110"/>
        <v>D</v>
      </c>
      <c r="DA207" s="715"/>
      <c r="DB207" s="47">
        <f t="shared" si="111"/>
        <v>0</v>
      </c>
      <c r="DC207" s="51">
        <f t="shared" si="112"/>
        <v>0</v>
      </c>
      <c r="DD207" s="51">
        <f t="shared" si="113"/>
        <v>0</v>
      </c>
      <c r="DE207" s="52">
        <f t="shared" si="114"/>
        <v>0</v>
      </c>
      <c r="DF207" s="304">
        <f t="shared" si="115"/>
        <v>0</v>
      </c>
      <c r="DG207" s="302">
        <f t="shared" si="116"/>
        <v>0</v>
      </c>
      <c r="DH207" s="302">
        <f t="shared" si="117"/>
        <v>0</v>
      </c>
      <c r="DI207" s="303">
        <f t="shared" si="118"/>
        <v>0</v>
      </c>
      <c r="DJ207" s="47">
        <f t="shared" si="119"/>
        <v>0</v>
      </c>
      <c r="DK207" s="51">
        <f t="shared" si="120"/>
        <v>0</v>
      </c>
      <c r="DL207" s="51">
        <f t="shared" si="121"/>
        <v>0</v>
      </c>
      <c r="DM207" s="52">
        <f t="shared" si="122"/>
        <v>0</v>
      </c>
      <c r="DN207" s="304">
        <f t="shared" si="123"/>
        <v>0</v>
      </c>
      <c r="DO207" s="302">
        <f t="shared" si="124"/>
        <v>0</v>
      </c>
      <c r="DP207" s="302">
        <f t="shared" si="125"/>
        <v>0</v>
      </c>
      <c r="DQ207" s="303">
        <f t="shared" si="126"/>
        <v>0</v>
      </c>
      <c r="DR207" s="47">
        <f t="shared" si="127"/>
        <v>0</v>
      </c>
      <c r="DS207" s="51">
        <f t="shared" si="128"/>
        <v>0</v>
      </c>
      <c r="DT207" s="51">
        <f t="shared" si="129"/>
        <v>0</v>
      </c>
      <c r="DU207" s="354">
        <f t="shared" si="130"/>
        <v>0</v>
      </c>
      <c r="DV207" s="304">
        <f t="shared" si="131"/>
        <v>0</v>
      </c>
      <c r="DW207" s="302">
        <f t="shared" si="132"/>
        <v>0</v>
      </c>
      <c r="DX207" s="302">
        <f t="shared" si="133"/>
        <v>0</v>
      </c>
      <c r="DY207" s="303">
        <f t="shared" si="134"/>
        <v>0</v>
      </c>
      <c r="DZ207" s="47" t="str">
        <f t="shared" si="135"/>
        <v/>
      </c>
      <c r="EA207" s="51" t="str">
        <f t="shared" si="136"/>
        <v/>
      </c>
      <c r="EB207" s="51" t="str">
        <f t="shared" si="137"/>
        <v/>
      </c>
      <c r="EC207" s="52" t="str">
        <f t="shared" si="138"/>
        <v/>
      </c>
      <c r="ED207" s="304">
        <f t="shared" si="139"/>
        <v>0</v>
      </c>
      <c r="EE207" s="306" t="str">
        <f t="shared" si="140"/>
        <v>D</v>
      </c>
      <c r="EF207" s="47">
        <f t="shared" si="141"/>
        <v>0</v>
      </c>
      <c r="EG207" s="48" t="str">
        <f t="shared" si="142"/>
        <v>D</v>
      </c>
      <c r="EH207" s="653"/>
    </row>
    <row r="208" spans="1:138" s="20" customFormat="1" ht="17.25" customHeight="1">
      <c r="A208" s="712"/>
      <c r="B208" s="90">
        <f t="shared" si="143"/>
        <v>0</v>
      </c>
      <c r="C208" s="19">
        <f>'Marks Entry'!D210</f>
        <v>0</v>
      </c>
      <c r="D208" s="19">
        <f>'Marks Entry'!E210</f>
        <v>0</v>
      </c>
      <c r="E208" s="106" t="str">
        <f>'Marks Entry'!F210</f>
        <v/>
      </c>
      <c r="F208" s="19">
        <f>'Marks Entry'!G210</f>
        <v>0</v>
      </c>
      <c r="G208" s="19">
        <f>'Marks Entry'!H210</f>
        <v>0</v>
      </c>
      <c r="H208" s="19">
        <f>'Marks Entry'!I210</f>
        <v>0</v>
      </c>
      <c r="I208" s="19">
        <f>'Marks Entry'!J210</f>
        <v>0</v>
      </c>
      <c r="J208" s="748">
        <f>'Marks Entry'!K210</f>
        <v>0</v>
      </c>
      <c r="K208" s="92" t="str">
        <f>'Marks Entry'!L210</f>
        <v/>
      </c>
      <c r="L208" s="93">
        <f>'Marks Entry'!M210</f>
        <v>0</v>
      </c>
      <c r="M208" s="94" t="str">
        <f>'Marks Entry'!N210</f>
        <v/>
      </c>
      <c r="N208" s="98">
        <f>'Marks Entry'!O210</f>
        <v>0</v>
      </c>
      <c r="O208" s="77">
        <f>'Marks Entry'!BY210</f>
        <v>0</v>
      </c>
      <c r="P208" s="76">
        <f>'Marks Entry'!BZ210</f>
        <v>0</v>
      </c>
      <c r="Q208" s="76">
        <f>'Marks Entry'!CA210</f>
        <v>0</v>
      </c>
      <c r="R208" s="76">
        <f>'Marks Entry'!CB210</f>
        <v>0</v>
      </c>
      <c r="S208" s="76">
        <f>'Marks Entry'!CC210</f>
        <v>0</v>
      </c>
      <c r="T208" s="76">
        <f>'Marks Entry'!CD210</f>
        <v>0</v>
      </c>
      <c r="U208" s="76">
        <f>'Marks Entry'!CE210</f>
        <v>0</v>
      </c>
      <c r="V208" s="76">
        <f>'Marks Entry'!CF210</f>
        <v>0</v>
      </c>
      <c r="W208" s="76">
        <f>'Marks Entry'!CG210</f>
        <v>0</v>
      </c>
      <c r="X208" s="76">
        <f>'Marks Entry'!CH210</f>
        <v>0</v>
      </c>
      <c r="Y208" s="76">
        <f>'Marks Entry'!CI210</f>
        <v>0</v>
      </c>
      <c r="Z208" s="78">
        <f>'Marks Entry'!CJ210</f>
        <v>0</v>
      </c>
      <c r="AA208" s="77">
        <f>'Marks Entry'!CK210</f>
        <v>0</v>
      </c>
      <c r="AB208" s="76">
        <f>'Marks Entry'!CL210</f>
        <v>0</v>
      </c>
      <c r="AC208" s="76">
        <f>'Marks Entry'!CM210</f>
        <v>0</v>
      </c>
      <c r="AD208" s="76">
        <f>'Marks Entry'!CN210</f>
        <v>0</v>
      </c>
      <c r="AE208" s="76">
        <f>'Marks Entry'!CO210</f>
        <v>0</v>
      </c>
      <c r="AF208" s="76">
        <f>'Marks Entry'!CP210</f>
        <v>0</v>
      </c>
      <c r="AG208" s="76">
        <f>'Marks Entry'!CQ210</f>
        <v>0</v>
      </c>
      <c r="AH208" s="76">
        <f>'Marks Entry'!CR210</f>
        <v>0</v>
      </c>
      <c r="AI208" s="76">
        <f>'Marks Entry'!CS210</f>
        <v>0</v>
      </c>
      <c r="AJ208" s="76">
        <f>'Marks Entry'!CT210</f>
        <v>0</v>
      </c>
      <c r="AK208" s="76">
        <f>'Marks Entry'!CU210</f>
        <v>0</v>
      </c>
      <c r="AL208" s="78">
        <f>'Marks Entry'!CV210</f>
        <v>0</v>
      </c>
      <c r="AM208" s="77">
        <f>'Marks Entry'!CW210</f>
        <v>0</v>
      </c>
      <c r="AN208" s="76">
        <f>'Marks Entry'!CX210</f>
        <v>0</v>
      </c>
      <c r="AO208" s="76">
        <f>'Marks Entry'!CY210</f>
        <v>0</v>
      </c>
      <c r="AP208" s="76">
        <f>'Marks Entry'!CZ210</f>
        <v>0</v>
      </c>
      <c r="AQ208" s="76">
        <f>'Marks Entry'!DA210</f>
        <v>0</v>
      </c>
      <c r="AR208" s="76">
        <f>'Marks Entry'!DB210</f>
        <v>0</v>
      </c>
      <c r="AS208" s="76">
        <f>'Marks Entry'!DC210</f>
        <v>0</v>
      </c>
      <c r="AT208" s="76">
        <f>'Marks Entry'!DD210</f>
        <v>0</v>
      </c>
      <c r="AU208" s="76">
        <f>'Marks Entry'!DE210</f>
        <v>0</v>
      </c>
      <c r="AV208" s="76">
        <f>'Marks Entry'!DF210</f>
        <v>0</v>
      </c>
      <c r="AW208" s="76">
        <f>'Marks Entry'!DG210</f>
        <v>0</v>
      </c>
      <c r="AX208" s="78">
        <f>'Marks Entry'!DH210</f>
        <v>0</v>
      </c>
      <c r="AY208" s="77">
        <f>'Marks Entry'!DI210</f>
        <v>0</v>
      </c>
      <c r="AZ208" s="76">
        <f>'Marks Entry'!DJ210</f>
        <v>0</v>
      </c>
      <c r="BA208" s="76">
        <f>'Marks Entry'!DK210</f>
        <v>0</v>
      </c>
      <c r="BB208" s="76">
        <f>'Marks Entry'!DL210</f>
        <v>0</v>
      </c>
      <c r="BC208" s="76">
        <f>'Marks Entry'!DM210</f>
        <v>0</v>
      </c>
      <c r="BD208" s="76">
        <f>'Marks Entry'!DN210</f>
        <v>0</v>
      </c>
      <c r="BE208" s="76">
        <f>'Marks Entry'!DO210</f>
        <v>0</v>
      </c>
      <c r="BF208" s="76">
        <f>'Marks Entry'!DP210</f>
        <v>0</v>
      </c>
      <c r="BG208" s="76">
        <f>'Marks Entry'!DQ210</f>
        <v>0</v>
      </c>
      <c r="BH208" s="76">
        <f>'Marks Entry'!DR210</f>
        <v>0</v>
      </c>
      <c r="BI208" s="76">
        <f>'Marks Entry'!DS210</f>
        <v>0</v>
      </c>
      <c r="BJ208" s="78">
        <f>'Marks Entry'!DT210</f>
        <v>0</v>
      </c>
      <c r="BK208" s="77">
        <f>'Marks Entry'!DU210</f>
        <v>0</v>
      </c>
      <c r="BL208" s="76">
        <f>'Marks Entry'!DV210</f>
        <v>0</v>
      </c>
      <c r="BM208" s="76">
        <f>'Marks Entry'!DW210</f>
        <v>0</v>
      </c>
      <c r="BN208" s="76">
        <f>'Marks Entry'!DX210</f>
        <v>0</v>
      </c>
      <c r="BO208" s="76">
        <f>'Marks Entry'!DY210</f>
        <v>0</v>
      </c>
      <c r="BP208" s="76">
        <f>'Marks Entry'!DZ210</f>
        <v>0</v>
      </c>
      <c r="BQ208" s="76">
        <f>'Marks Entry'!EA210</f>
        <v>0</v>
      </c>
      <c r="BR208" s="76">
        <f>'Marks Entry'!EB210</f>
        <v>0</v>
      </c>
      <c r="BS208" s="76">
        <f>'Marks Entry'!EC210</f>
        <v>0</v>
      </c>
      <c r="BT208" s="76">
        <f>'Marks Entry'!ED210</f>
        <v>0</v>
      </c>
      <c r="BU208" s="76">
        <f>'Marks Entry'!EE210</f>
        <v>0</v>
      </c>
      <c r="BV208" s="78">
        <f>'Marks Entry'!EF210</f>
        <v>0</v>
      </c>
      <c r="BW208" s="77">
        <f>IF($BW$2="","",'Marks Entry'!EG210)</f>
        <v>0</v>
      </c>
      <c r="BX208" s="76">
        <f>IF($BW$2="","",'Marks Entry'!EH210)</f>
        <v>0</v>
      </c>
      <c r="BY208" s="76">
        <f>IF($BW$2="","",'Marks Entry'!EI210)</f>
        <v>0</v>
      </c>
      <c r="BZ208" s="76">
        <f>IF($BW$2="","",'Marks Entry'!EJ210)</f>
        <v>0</v>
      </c>
      <c r="CA208" s="76">
        <f>IF($BW$2="","",'Marks Entry'!EK210)</f>
        <v>0</v>
      </c>
      <c r="CB208" s="76">
        <f>IF($BW$2="","",'Marks Entry'!EL210)</f>
        <v>0</v>
      </c>
      <c r="CC208" s="76">
        <f>IF($BW$2="","",'Marks Entry'!EM210)</f>
        <v>0</v>
      </c>
      <c r="CD208" s="76">
        <f>IF($BW$2="","",'Marks Entry'!EN210)</f>
        <v>0</v>
      </c>
      <c r="CE208" s="76">
        <f>IF($BW$2="","",'Marks Entry'!EO210)</f>
        <v>0</v>
      </c>
      <c r="CF208" s="76">
        <f>IF($BW$2="","",'Marks Entry'!EP210)</f>
        <v>0</v>
      </c>
      <c r="CG208" s="76">
        <f>IF($BW$2="","",'Marks Entry'!EQ210)</f>
        <v>0</v>
      </c>
      <c r="CH208" s="78">
        <f>IF($BW$2="","",'Marks Entry'!ER210)</f>
        <v>0</v>
      </c>
      <c r="CI208" s="77" t="str">
        <f>IF($CI$2="","",'Marks Entry'!ES210)</f>
        <v/>
      </c>
      <c r="CJ208" s="76" t="str">
        <f>IF($CI$2="","",'Marks Entry'!ET210)</f>
        <v/>
      </c>
      <c r="CK208" s="76" t="str">
        <f>IF($CI$2="","",'Marks Entry'!EU210)</f>
        <v/>
      </c>
      <c r="CL208" s="76" t="str">
        <f>IF($CI$2="","",'Marks Entry'!EV210)</f>
        <v/>
      </c>
      <c r="CM208" s="76" t="str">
        <f>IF($CI$2="","",'Marks Entry'!EW210)</f>
        <v/>
      </c>
      <c r="CN208" s="76" t="str">
        <f>IF($CI$2="","",'Marks Entry'!EX210)</f>
        <v/>
      </c>
      <c r="CO208" s="76" t="str">
        <f>IF($CI$2="","",'Marks Entry'!EY210)</f>
        <v/>
      </c>
      <c r="CP208" s="76" t="str">
        <f>IF($CI$2="","",'Marks Entry'!EZ210)</f>
        <v/>
      </c>
      <c r="CQ208" s="76" t="str">
        <f>IF($CI$2="","",'Marks Entry'!FA210)</f>
        <v/>
      </c>
      <c r="CR208" s="76" t="str">
        <f>IF($CI$2="","",'Marks Entry'!FB210)</f>
        <v/>
      </c>
      <c r="CS208" s="76" t="str">
        <f>IF($CI$2="","",'Marks Entry'!FC210)</f>
        <v/>
      </c>
      <c r="CT208" s="78" t="str">
        <f>IF($CI$2="","",'Marks Entry'!FD210)</f>
        <v/>
      </c>
      <c r="CU208" s="368">
        <f>'Marks Entry'!BU210</f>
        <v>0</v>
      </c>
      <c r="CV208" s="369">
        <f>'Marks Entry'!BV210</f>
        <v>0</v>
      </c>
      <c r="CW208" s="369">
        <f t="shared" si="108"/>
        <v>0</v>
      </c>
      <c r="CX208" s="102" t="str">
        <f t="shared" si="109"/>
        <v>D</v>
      </c>
      <c r="CY208" s="101">
        <f>'Marks Entry'!BW210</f>
        <v>0</v>
      </c>
      <c r="CZ208" s="102" t="str">
        <f t="shared" si="110"/>
        <v>D</v>
      </c>
      <c r="DA208" s="715"/>
      <c r="DB208" s="47">
        <f t="shared" si="111"/>
        <v>0</v>
      </c>
      <c r="DC208" s="51">
        <f t="shared" si="112"/>
        <v>0</v>
      </c>
      <c r="DD208" s="51">
        <f t="shared" si="113"/>
        <v>0</v>
      </c>
      <c r="DE208" s="52">
        <f t="shared" si="114"/>
        <v>0</v>
      </c>
      <c r="DF208" s="304">
        <f t="shared" si="115"/>
        <v>0</v>
      </c>
      <c r="DG208" s="302">
        <f t="shared" si="116"/>
        <v>0</v>
      </c>
      <c r="DH208" s="302">
        <f t="shared" si="117"/>
        <v>0</v>
      </c>
      <c r="DI208" s="303">
        <f t="shared" si="118"/>
        <v>0</v>
      </c>
      <c r="DJ208" s="47">
        <f t="shared" si="119"/>
        <v>0</v>
      </c>
      <c r="DK208" s="51">
        <f t="shared" si="120"/>
        <v>0</v>
      </c>
      <c r="DL208" s="51">
        <f t="shared" si="121"/>
        <v>0</v>
      </c>
      <c r="DM208" s="52">
        <f t="shared" si="122"/>
        <v>0</v>
      </c>
      <c r="DN208" s="304">
        <f t="shared" si="123"/>
        <v>0</v>
      </c>
      <c r="DO208" s="302">
        <f t="shared" si="124"/>
        <v>0</v>
      </c>
      <c r="DP208" s="302">
        <f t="shared" si="125"/>
        <v>0</v>
      </c>
      <c r="DQ208" s="303">
        <f t="shared" si="126"/>
        <v>0</v>
      </c>
      <c r="DR208" s="47">
        <f t="shared" si="127"/>
        <v>0</v>
      </c>
      <c r="DS208" s="51">
        <f t="shared" si="128"/>
        <v>0</v>
      </c>
      <c r="DT208" s="51">
        <f t="shared" si="129"/>
        <v>0</v>
      </c>
      <c r="DU208" s="354">
        <f t="shared" si="130"/>
        <v>0</v>
      </c>
      <c r="DV208" s="304">
        <f t="shared" si="131"/>
        <v>0</v>
      </c>
      <c r="DW208" s="302">
        <f t="shared" si="132"/>
        <v>0</v>
      </c>
      <c r="DX208" s="302">
        <f t="shared" si="133"/>
        <v>0</v>
      </c>
      <c r="DY208" s="303">
        <f t="shared" si="134"/>
        <v>0</v>
      </c>
      <c r="DZ208" s="47" t="str">
        <f t="shared" si="135"/>
        <v/>
      </c>
      <c r="EA208" s="51" t="str">
        <f t="shared" si="136"/>
        <v/>
      </c>
      <c r="EB208" s="51" t="str">
        <f t="shared" si="137"/>
        <v/>
      </c>
      <c r="EC208" s="52" t="str">
        <f t="shared" si="138"/>
        <v/>
      </c>
      <c r="ED208" s="304">
        <f t="shared" si="139"/>
        <v>0</v>
      </c>
      <c r="EE208" s="306" t="str">
        <f t="shared" si="140"/>
        <v>D</v>
      </c>
      <c r="EF208" s="47">
        <f t="shared" si="141"/>
        <v>0</v>
      </c>
      <c r="EG208" s="48" t="str">
        <f t="shared" si="142"/>
        <v>D</v>
      </c>
      <c r="EH208" s="653"/>
    </row>
    <row r="209" spans="1:138" s="20" customFormat="1" ht="17.25" customHeight="1">
      <c r="A209" s="712"/>
      <c r="B209" s="90">
        <f t="shared" si="143"/>
        <v>0</v>
      </c>
      <c r="C209" s="19">
        <f>'Marks Entry'!D211</f>
        <v>0</v>
      </c>
      <c r="D209" s="19">
        <f>'Marks Entry'!E211</f>
        <v>0</v>
      </c>
      <c r="E209" s="106" t="str">
        <f>'Marks Entry'!F211</f>
        <v/>
      </c>
      <c r="F209" s="19">
        <f>'Marks Entry'!G211</f>
        <v>0</v>
      </c>
      <c r="G209" s="19">
        <f>'Marks Entry'!H211</f>
        <v>0</v>
      </c>
      <c r="H209" s="19">
        <f>'Marks Entry'!I211</f>
        <v>0</v>
      </c>
      <c r="I209" s="19">
        <f>'Marks Entry'!J211</f>
        <v>0</v>
      </c>
      <c r="J209" s="748">
        <f>'Marks Entry'!K211</f>
        <v>0</v>
      </c>
      <c r="K209" s="92" t="str">
        <f>'Marks Entry'!L211</f>
        <v/>
      </c>
      <c r="L209" s="93">
        <f>'Marks Entry'!M211</f>
        <v>0</v>
      </c>
      <c r="M209" s="94" t="str">
        <f>'Marks Entry'!N211</f>
        <v/>
      </c>
      <c r="N209" s="98">
        <f>'Marks Entry'!O211</f>
        <v>0</v>
      </c>
      <c r="O209" s="77">
        <f>'Marks Entry'!BY211</f>
        <v>0</v>
      </c>
      <c r="P209" s="76">
        <f>'Marks Entry'!BZ211</f>
        <v>0</v>
      </c>
      <c r="Q209" s="76">
        <f>'Marks Entry'!CA211</f>
        <v>0</v>
      </c>
      <c r="R209" s="76">
        <f>'Marks Entry'!CB211</f>
        <v>0</v>
      </c>
      <c r="S209" s="76">
        <f>'Marks Entry'!CC211</f>
        <v>0</v>
      </c>
      <c r="T209" s="76">
        <f>'Marks Entry'!CD211</f>
        <v>0</v>
      </c>
      <c r="U209" s="76">
        <f>'Marks Entry'!CE211</f>
        <v>0</v>
      </c>
      <c r="V209" s="76">
        <f>'Marks Entry'!CF211</f>
        <v>0</v>
      </c>
      <c r="W209" s="76">
        <f>'Marks Entry'!CG211</f>
        <v>0</v>
      </c>
      <c r="X209" s="76">
        <f>'Marks Entry'!CH211</f>
        <v>0</v>
      </c>
      <c r="Y209" s="76">
        <f>'Marks Entry'!CI211</f>
        <v>0</v>
      </c>
      <c r="Z209" s="78">
        <f>'Marks Entry'!CJ211</f>
        <v>0</v>
      </c>
      <c r="AA209" s="77">
        <f>'Marks Entry'!CK211</f>
        <v>0</v>
      </c>
      <c r="AB209" s="76">
        <f>'Marks Entry'!CL211</f>
        <v>0</v>
      </c>
      <c r="AC209" s="76">
        <f>'Marks Entry'!CM211</f>
        <v>0</v>
      </c>
      <c r="AD209" s="76">
        <f>'Marks Entry'!CN211</f>
        <v>0</v>
      </c>
      <c r="AE209" s="76">
        <f>'Marks Entry'!CO211</f>
        <v>0</v>
      </c>
      <c r="AF209" s="76">
        <f>'Marks Entry'!CP211</f>
        <v>0</v>
      </c>
      <c r="AG209" s="76">
        <f>'Marks Entry'!CQ211</f>
        <v>0</v>
      </c>
      <c r="AH209" s="76">
        <f>'Marks Entry'!CR211</f>
        <v>0</v>
      </c>
      <c r="AI209" s="76">
        <f>'Marks Entry'!CS211</f>
        <v>0</v>
      </c>
      <c r="AJ209" s="76">
        <f>'Marks Entry'!CT211</f>
        <v>0</v>
      </c>
      <c r="AK209" s="76">
        <f>'Marks Entry'!CU211</f>
        <v>0</v>
      </c>
      <c r="AL209" s="78">
        <f>'Marks Entry'!CV211</f>
        <v>0</v>
      </c>
      <c r="AM209" s="77">
        <f>'Marks Entry'!CW211</f>
        <v>0</v>
      </c>
      <c r="AN209" s="76">
        <f>'Marks Entry'!CX211</f>
        <v>0</v>
      </c>
      <c r="AO209" s="76">
        <f>'Marks Entry'!CY211</f>
        <v>0</v>
      </c>
      <c r="AP209" s="76">
        <f>'Marks Entry'!CZ211</f>
        <v>0</v>
      </c>
      <c r="AQ209" s="76">
        <f>'Marks Entry'!DA211</f>
        <v>0</v>
      </c>
      <c r="AR209" s="76">
        <f>'Marks Entry'!DB211</f>
        <v>0</v>
      </c>
      <c r="AS209" s="76">
        <f>'Marks Entry'!DC211</f>
        <v>0</v>
      </c>
      <c r="AT209" s="76">
        <f>'Marks Entry'!DD211</f>
        <v>0</v>
      </c>
      <c r="AU209" s="76">
        <f>'Marks Entry'!DE211</f>
        <v>0</v>
      </c>
      <c r="AV209" s="76">
        <f>'Marks Entry'!DF211</f>
        <v>0</v>
      </c>
      <c r="AW209" s="76">
        <f>'Marks Entry'!DG211</f>
        <v>0</v>
      </c>
      <c r="AX209" s="78">
        <f>'Marks Entry'!DH211</f>
        <v>0</v>
      </c>
      <c r="AY209" s="77">
        <f>'Marks Entry'!DI211</f>
        <v>0</v>
      </c>
      <c r="AZ209" s="76">
        <f>'Marks Entry'!DJ211</f>
        <v>0</v>
      </c>
      <c r="BA209" s="76">
        <f>'Marks Entry'!DK211</f>
        <v>0</v>
      </c>
      <c r="BB209" s="76">
        <f>'Marks Entry'!DL211</f>
        <v>0</v>
      </c>
      <c r="BC209" s="76">
        <f>'Marks Entry'!DM211</f>
        <v>0</v>
      </c>
      <c r="BD209" s="76">
        <f>'Marks Entry'!DN211</f>
        <v>0</v>
      </c>
      <c r="BE209" s="76">
        <f>'Marks Entry'!DO211</f>
        <v>0</v>
      </c>
      <c r="BF209" s="76">
        <f>'Marks Entry'!DP211</f>
        <v>0</v>
      </c>
      <c r="BG209" s="76">
        <f>'Marks Entry'!DQ211</f>
        <v>0</v>
      </c>
      <c r="BH209" s="76">
        <f>'Marks Entry'!DR211</f>
        <v>0</v>
      </c>
      <c r="BI209" s="76">
        <f>'Marks Entry'!DS211</f>
        <v>0</v>
      </c>
      <c r="BJ209" s="78">
        <f>'Marks Entry'!DT211</f>
        <v>0</v>
      </c>
      <c r="BK209" s="77">
        <f>'Marks Entry'!DU211</f>
        <v>0</v>
      </c>
      <c r="BL209" s="76">
        <f>'Marks Entry'!DV211</f>
        <v>0</v>
      </c>
      <c r="BM209" s="76">
        <f>'Marks Entry'!DW211</f>
        <v>0</v>
      </c>
      <c r="BN209" s="76">
        <f>'Marks Entry'!DX211</f>
        <v>0</v>
      </c>
      <c r="BO209" s="76">
        <f>'Marks Entry'!DY211</f>
        <v>0</v>
      </c>
      <c r="BP209" s="76">
        <f>'Marks Entry'!DZ211</f>
        <v>0</v>
      </c>
      <c r="BQ209" s="76">
        <f>'Marks Entry'!EA211</f>
        <v>0</v>
      </c>
      <c r="BR209" s="76">
        <f>'Marks Entry'!EB211</f>
        <v>0</v>
      </c>
      <c r="BS209" s="76">
        <f>'Marks Entry'!EC211</f>
        <v>0</v>
      </c>
      <c r="BT209" s="76">
        <f>'Marks Entry'!ED211</f>
        <v>0</v>
      </c>
      <c r="BU209" s="76">
        <f>'Marks Entry'!EE211</f>
        <v>0</v>
      </c>
      <c r="BV209" s="78">
        <f>'Marks Entry'!EF211</f>
        <v>0</v>
      </c>
      <c r="BW209" s="77">
        <f>IF($BW$2="","",'Marks Entry'!EG211)</f>
        <v>0</v>
      </c>
      <c r="BX209" s="76">
        <f>IF($BW$2="","",'Marks Entry'!EH211)</f>
        <v>0</v>
      </c>
      <c r="BY209" s="76">
        <f>IF($BW$2="","",'Marks Entry'!EI211)</f>
        <v>0</v>
      </c>
      <c r="BZ209" s="76">
        <f>IF($BW$2="","",'Marks Entry'!EJ211)</f>
        <v>0</v>
      </c>
      <c r="CA209" s="76">
        <f>IF($BW$2="","",'Marks Entry'!EK211)</f>
        <v>0</v>
      </c>
      <c r="CB209" s="76">
        <f>IF($BW$2="","",'Marks Entry'!EL211)</f>
        <v>0</v>
      </c>
      <c r="CC209" s="76">
        <f>IF($BW$2="","",'Marks Entry'!EM211)</f>
        <v>0</v>
      </c>
      <c r="CD209" s="76">
        <f>IF($BW$2="","",'Marks Entry'!EN211)</f>
        <v>0</v>
      </c>
      <c r="CE209" s="76">
        <f>IF($BW$2="","",'Marks Entry'!EO211)</f>
        <v>0</v>
      </c>
      <c r="CF209" s="76">
        <f>IF($BW$2="","",'Marks Entry'!EP211)</f>
        <v>0</v>
      </c>
      <c r="CG209" s="76">
        <f>IF($BW$2="","",'Marks Entry'!EQ211)</f>
        <v>0</v>
      </c>
      <c r="CH209" s="78">
        <f>IF($BW$2="","",'Marks Entry'!ER211)</f>
        <v>0</v>
      </c>
      <c r="CI209" s="77" t="str">
        <f>IF($CI$2="","",'Marks Entry'!ES211)</f>
        <v/>
      </c>
      <c r="CJ209" s="76" t="str">
        <f>IF($CI$2="","",'Marks Entry'!ET211)</f>
        <v/>
      </c>
      <c r="CK209" s="76" t="str">
        <f>IF($CI$2="","",'Marks Entry'!EU211)</f>
        <v/>
      </c>
      <c r="CL209" s="76" t="str">
        <f>IF($CI$2="","",'Marks Entry'!EV211)</f>
        <v/>
      </c>
      <c r="CM209" s="76" t="str">
        <f>IF($CI$2="","",'Marks Entry'!EW211)</f>
        <v/>
      </c>
      <c r="CN209" s="76" t="str">
        <f>IF($CI$2="","",'Marks Entry'!EX211)</f>
        <v/>
      </c>
      <c r="CO209" s="76" t="str">
        <f>IF($CI$2="","",'Marks Entry'!EY211)</f>
        <v/>
      </c>
      <c r="CP209" s="76" t="str">
        <f>IF($CI$2="","",'Marks Entry'!EZ211)</f>
        <v/>
      </c>
      <c r="CQ209" s="76" t="str">
        <f>IF($CI$2="","",'Marks Entry'!FA211)</f>
        <v/>
      </c>
      <c r="CR209" s="76" t="str">
        <f>IF($CI$2="","",'Marks Entry'!FB211)</f>
        <v/>
      </c>
      <c r="CS209" s="76" t="str">
        <f>IF($CI$2="","",'Marks Entry'!FC211)</f>
        <v/>
      </c>
      <c r="CT209" s="78" t="str">
        <f>IF($CI$2="","",'Marks Entry'!FD211)</f>
        <v/>
      </c>
      <c r="CU209" s="368">
        <f>'Marks Entry'!BU211</f>
        <v>0</v>
      </c>
      <c r="CV209" s="369">
        <f>'Marks Entry'!BV211</f>
        <v>0</v>
      </c>
      <c r="CW209" s="369">
        <f t="shared" si="108"/>
        <v>0</v>
      </c>
      <c r="CX209" s="102" t="str">
        <f t="shared" si="109"/>
        <v>D</v>
      </c>
      <c r="CY209" s="101">
        <f>'Marks Entry'!BW211</f>
        <v>0</v>
      </c>
      <c r="CZ209" s="102" t="str">
        <f t="shared" si="110"/>
        <v>D</v>
      </c>
      <c r="DA209" s="715"/>
      <c r="DB209" s="47">
        <f t="shared" si="111"/>
        <v>0</v>
      </c>
      <c r="DC209" s="51">
        <f t="shared" si="112"/>
        <v>0</v>
      </c>
      <c r="DD209" s="51">
        <f t="shared" si="113"/>
        <v>0</v>
      </c>
      <c r="DE209" s="52">
        <f t="shared" si="114"/>
        <v>0</v>
      </c>
      <c r="DF209" s="304">
        <f t="shared" si="115"/>
        <v>0</v>
      </c>
      <c r="DG209" s="302">
        <f t="shared" si="116"/>
        <v>0</v>
      </c>
      <c r="DH209" s="302">
        <f t="shared" si="117"/>
        <v>0</v>
      </c>
      <c r="DI209" s="303">
        <f t="shared" si="118"/>
        <v>0</v>
      </c>
      <c r="DJ209" s="47">
        <f t="shared" si="119"/>
        <v>0</v>
      </c>
      <c r="DK209" s="51">
        <f t="shared" si="120"/>
        <v>0</v>
      </c>
      <c r="DL209" s="51">
        <f t="shared" si="121"/>
        <v>0</v>
      </c>
      <c r="DM209" s="52">
        <f t="shared" si="122"/>
        <v>0</v>
      </c>
      <c r="DN209" s="304">
        <f t="shared" si="123"/>
        <v>0</v>
      </c>
      <c r="DO209" s="302">
        <f t="shared" si="124"/>
        <v>0</v>
      </c>
      <c r="DP209" s="302">
        <f t="shared" si="125"/>
        <v>0</v>
      </c>
      <c r="DQ209" s="303">
        <f t="shared" si="126"/>
        <v>0</v>
      </c>
      <c r="DR209" s="47">
        <f t="shared" si="127"/>
        <v>0</v>
      </c>
      <c r="DS209" s="51">
        <f t="shared" si="128"/>
        <v>0</v>
      </c>
      <c r="DT209" s="51">
        <f t="shared" si="129"/>
        <v>0</v>
      </c>
      <c r="DU209" s="354">
        <f t="shared" si="130"/>
        <v>0</v>
      </c>
      <c r="DV209" s="304">
        <f t="shared" si="131"/>
        <v>0</v>
      </c>
      <c r="DW209" s="302">
        <f t="shared" si="132"/>
        <v>0</v>
      </c>
      <c r="DX209" s="302">
        <f t="shared" si="133"/>
        <v>0</v>
      </c>
      <c r="DY209" s="303">
        <f t="shared" si="134"/>
        <v>0</v>
      </c>
      <c r="DZ209" s="47" t="str">
        <f t="shared" si="135"/>
        <v/>
      </c>
      <c r="EA209" s="51" t="str">
        <f t="shared" si="136"/>
        <v/>
      </c>
      <c r="EB209" s="51" t="str">
        <f t="shared" si="137"/>
        <v/>
      </c>
      <c r="EC209" s="52" t="str">
        <f t="shared" si="138"/>
        <v/>
      </c>
      <c r="ED209" s="304">
        <f t="shared" si="139"/>
        <v>0</v>
      </c>
      <c r="EE209" s="306" t="str">
        <f t="shared" si="140"/>
        <v>D</v>
      </c>
      <c r="EF209" s="47">
        <f t="shared" si="141"/>
        <v>0</v>
      </c>
      <c r="EG209" s="48" t="str">
        <f t="shared" si="142"/>
        <v>D</v>
      </c>
      <c r="EH209" s="653"/>
    </row>
    <row r="210" spans="1:138" s="20" customFormat="1" ht="17.25" customHeight="1">
      <c r="A210" s="712"/>
      <c r="B210" s="90">
        <f t="shared" si="143"/>
        <v>0</v>
      </c>
      <c r="C210" s="19">
        <f>'Marks Entry'!D212</f>
        <v>0</v>
      </c>
      <c r="D210" s="19">
        <f>'Marks Entry'!E212</f>
        <v>0</v>
      </c>
      <c r="E210" s="106" t="str">
        <f>'Marks Entry'!F212</f>
        <v/>
      </c>
      <c r="F210" s="19">
        <f>'Marks Entry'!G212</f>
        <v>0</v>
      </c>
      <c r="G210" s="19">
        <f>'Marks Entry'!H212</f>
        <v>0</v>
      </c>
      <c r="H210" s="19">
        <f>'Marks Entry'!I212</f>
        <v>0</v>
      </c>
      <c r="I210" s="19">
        <f>'Marks Entry'!J212</f>
        <v>0</v>
      </c>
      <c r="J210" s="748">
        <f>'Marks Entry'!K212</f>
        <v>0</v>
      </c>
      <c r="K210" s="92" t="str">
        <f>'Marks Entry'!L212</f>
        <v/>
      </c>
      <c r="L210" s="93">
        <f>'Marks Entry'!M212</f>
        <v>0</v>
      </c>
      <c r="M210" s="94" t="str">
        <f>'Marks Entry'!N212</f>
        <v/>
      </c>
      <c r="N210" s="98">
        <f>'Marks Entry'!O212</f>
        <v>0</v>
      </c>
      <c r="O210" s="77">
        <f>'Marks Entry'!BY212</f>
        <v>0</v>
      </c>
      <c r="P210" s="76">
        <f>'Marks Entry'!BZ212</f>
        <v>0</v>
      </c>
      <c r="Q210" s="76">
        <f>'Marks Entry'!CA212</f>
        <v>0</v>
      </c>
      <c r="R210" s="76">
        <f>'Marks Entry'!CB212</f>
        <v>0</v>
      </c>
      <c r="S210" s="76">
        <f>'Marks Entry'!CC212</f>
        <v>0</v>
      </c>
      <c r="T210" s="76">
        <f>'Marks Entry'!CD212</f>
        <v>0</v>
      </c>
      <c r="U210" s="76">
        <f>'Marks Entry'!CE212</f>
        <v>0</v>
      </c>
      <c r="V210" s="76">
        <f>'Marks Entry'!CF212</f>
        <v>0</v>
      </c>
      <c r="W210" s="76">
        <f>'Marks Entry'!CG212</f>
        <v>0</v>
      </c>
      <c r="X210" s="76">
        <f>'Marks Entry'!CH212</f>
        <v>0</v>
      </c>
      <c r="Y210" s="76">
        <f>'Marks Entry'!CI212</f>
        <v>0</v>
      </c>
      <c r="Z210" s="78">
        <f>'Marks Entry'!CJ212</f>
        <v>0</v>
      </c>
      <c r="AA210" s="77">
        <f>'Marks Entry'!CK212</f>
        <v>0</v>
      </c>
      <c r="AB210" s="76">
        <f>'Marks Entry'!CL212</f>
        <v>0</v>
      </c>
      <c r="AC210" s="76">
        <f>'Marks Entry'!CM212</f>
        <v>0</v>
      </c>
      <c r="AD210" s="76">
        <f>'Marks Entry'!CN212</f>
        <v>0</v>
      </c>
      <c r="AE210" s="76">
        <f>'Marks Entry'!CO212</f>
        <v>0</v>
      </c>
      <c r="AF210" s="76">
        <f>'Marks Entry'!CP212</f>
        <v>0</v>
      </c>
      <c r="AG210" s="76">
        <f>'Marks Entry'!CQ212</f>
        <v>0</v>
      </c>
      <c r="AH210" s="76">
        <f>'Marks Entry'!CR212</f>
        <v>0</v>
      </c>
      <c r="AI210" s="76">
        <f>'Marks Entry'!CS212</f>
        <v>0</v>
      </c>
      <c r="AJ210" s="76">
        <f>'Marks Entry'!CT212</f>
        <v>0</v>
      </c>
      <c r="AK210" s="76">
        <f>'Marks Entry'!CU212</f>
        <v>0</v>
      </c>
      <c r="AL210" s="78">
        <f>'Marks Entry'!CV212</f>
        <v>0</v>
      </c>
      <c r="AM210" s="77">
        <f>'Marks Entry'!CW212</f>
        <v>0</v>
      </c>
      <c r="AN210" s="76">
        <f>'Marks Entry'!CX212</f>
        <v>0</v>
      </c>
      <c r="AO210" s="76">
        <f>'Marks Entry'!CY212</f>
        <v>0</v>
      </c>
      <c r="AP210" s="76">
        <f>'Marks Entry'!CZ212</f>
        <v>0</v>
      </c>
      <c r="AQ210" s="76">
        <f>'Marks Entry'!DA212</f>
        <v>0</v>
      </c>
      <c r="AR210" s="76">
        <f>'Marks Entry'!DB212</f>
        <v>0</v>
      </c>
      <c r="AS210" s="76">
        <f>'Marks Entry'!DC212</f>
        <v>0</v>
      </c>
      <c r="AT210" s="76">
        <f>'Marks Entry'!DD212</f>
        <v>0</v>
      </c>
      <c r="AU210" s="76">
        <f>'Marks Entry'!DE212</f>
        <v>0</v>
      </c>
      <c r="AV210" s="76">
        <f>'Marks Entry'!DF212</f>
        <v>0</v>
      </c>
      <c r="AW210" s="76">
        <f>'Marks Entry'!DG212</f>
        <v>0</v>
      </c>
      <c r="AX210" s="78">
        <f>'Marks Entry'!DH212</f>
        <v>0</v>
      </c>
      <c r="AY210" s="77">
        <f>'Marks Entry'!DI212</f>
        <v>0</v>
      </c>
      <c r="AZ210" s="76">
        <f>'Marks Entry'!DJ212</f>
        <v>0</v>
      </c>
      <c r="BA210" s="76">
        <f>'Marks Entry'!DK212</f>
        <v>0</v>
      </c>
      <c r="BB210" s="76">
        <f>'Marks Entry'!DL212</f>
        <v>0</v>
      </c>
      <c r="BC210" s="76">
        <f>'Marks Entry'!DM212</f>
        <v>0</v>
      </c>
      <c r="BD210" s="76">
        <f>'Marks Entry'!DN212</f>
        <v>0</v>
      </c>
      <c r="BE210" s="76">
        <f>'Marks Entry'!DO212</f>
        <v>0</v>
      </c>
      <c r="BF210" s="76">
        <f>'Marks Entry'!DP212</f>
        <v>0</v>
      </c>
      <c r="BG210" s="76">
        <f>'Marks Entry'!DQ212</f>
        <v>0</v>
      </c>
      <c r="BH210" s="76">
        <f>'Marks Entry'!DR212</f>
        <v>0</v>
      </c>
      <c r="BI210" s="76">
        <f>'Marks Entry'!DS212</f>
        <v>0</v>
      </c>
      <c r="BJ210" s="78">
        <f>'Marks Entry'!DT212</f>
        <v>0</v>
      </c>
      <c r="BK210" s="77">
        <f>'Marks Entry'!DU212</f>
        <v>0</v>
      </c>
      <c r="BL210" s="76">
        <f>'Marks Entry'!DV212</f>
        <v>0</v>
      </c>
      <c r="BM210" s="76">
        <f>'Marks Entry'!DW212</f>
        <v>0</v>
      </c>
      <c r="BN210" s="76">
        <f>'Marks Entry'!DX212</f>
        <v>0</v>
      </c>
      <c r="BO210" s="76">
        <f>'Marks Entry'!DY212</f>
        <v>0</v>
      </c>
      <c r="BP210" s="76">
        <f>'Marks Entry'!DZ212</f>
        <v>0</v>
      </c>
      <c r="BQ210" s="76">
        <f>'Marks Entry'!EA212</f>
        <v>0</v>
      </c>
      <c r="BR210" s="76">
        <f>'Marks Entry'!EB212</f>
        <v>0</v>
      </c>
      <c r="BS210" s="76">
        <f>'Marks Entry'!EC212</f>
        <v>0</v>
      </c>
      <c r="BT210" s="76">
        <f>'Marks Entry'!ED212</f>
        <v>0</v>
      </c>
      <c r="BU210" s="76">
        <f>'Marks Entry'!EE212</f>
        <v>0</v>
      </c>
      <c r="BV210" s="78">
        <f>'Marks Entry'!EF212</f>
        <v>0</v>
      </c>
      <c r="BW210" s="77">
        <f>IF($BW$2="","",'Marks Entry'!EG212)</f>
        <v>0</v>
      </c>
      <c r="BX210" s="76">
        <f>IF($BW$2="","",'Marks Entry'!EH212)</f>
        <v>0</v>
      </c>
      <c r="BY210" s="76">
        <f>IF($BW$2="","",'Marks Entry'!EI212)</f>
        <v>0</v>
      </c>
      <c r="BZ210" s="76">
        <f>IF($BW$2="","",'Marks Entry'!EJ212)</f>
        <v>0</v>
      </c>
      <c r="CA210" s="76">
        <f>IF($BW$2="","",'Marks Entry'!EK212)</f>
        <v>0</v>
      </c>
      <c r="CB210" s="76">
        <f>IF($BW$2="","",'Marks Entry'!EL212)</f>
        <v>0</v>
      </c>
      <c r="CC210" s="76">
        <f>IF($BW$2="","",'Marks Entry'!EM212)</f>
        <v>0</v>
      </c>
      <c r="CD210" s="76">
        <f>IF($BW$2="","",'Marks Entry'!EN212)</f>
        <v>0</v>
      </c>
      <c r="CE210" s="76">
        <f>IF($BW$2="","",'Marks Entry'!EO212)</f>
        <v>0</v>
      </c>
      <c r="CF210" s="76">
        <f>IF($BW$2="","",'Marks Entry'!EP212)</f>
        <v>0</v>
      </c>
      <c r="CG210" s="76">
        <f>IF($BW$2="","",'Marks Entry'!EQ212)</f>
        <v>0</v>
      </c>
      <c r="CH210" s="78">
        <f>IF($BW$2="","",'Marks Entry'!ER212)</f>
        <v>0</v>
      </c>
      <c r="CI210" s="77" t="str">
        <f>IF($CI$2="","",'Marks Entry'!ES212)</f>
        <v/>
      </c>
      <c r="CJ210" s="76" t="str">
        <f>IF($CI$2="","",'Marks Entry'!ET212)</f>
        <v/>
      </c>
      <c r="CK210" s="76" t="str">
        <f>IF($CI$2="","",'Marks Entry'!EU212)</f>
        <v/>
      </c>
      <c r="CL210" s="76" t="str">
        <f>IF($CI$2="","",'Marks Entry'!EV212)</f>
        <v/>
      </c>
      <c r="CM210" s="76" t="str">
        <f>IF($CI$2="","",'Marks Entry'!EW212)</f>
        <v/>
      </c>
      <c r="CN210" s="76" t="str">
        <f>IF($CI$2="","",'Marks Entry'!EX212)</f>
        <v/>
      </c>
      <c r="CO210" s="76" t="str">
        <f>IF($CI$2="","",'Marks Entry'!EY212)</f>
        <v/>
      </c>
      <c r="CP210" s="76" t="str">
        <f>IF($CI$2="","",'Marks Entry'!EZ212)</f>
        <v/>
      </c>
      <c r="CQ210" s="76" t="str">
        <f>IF($CI$2="","",'Marks Entry'!FA212)</f>
        <v/>
      </c>
      <c r="CR210" s="76" t="str">
        <f>IF($CI$2="","",'Marks Entry'!FB212)</f>
        <v/>
      </c>
      <c r="CS210" s="76" t="str">
        <f>IF($CI$2="","",'Marks Entry'!FC212)</f>
        <v/>
      </c>
      <c r="CT210" s="78" t="str">
        <f>IF($CI$2="","",'Marks Entry'!FD212)</f>
        <v/>
      </c>
      <c r="CU210" s="368">
        <f>'Marks Entry'!BU212</f>
        <v>0</v>
      </c>
      <c r="CV210" s="369">
        <f>'Marks Entry'!BV212</f>
        <v>0</v>
      </c>
      <c r="CW210" s="369">
        <f t="shared" si="108"/>
        <v>0</v>
      </c>
      <c r="CX210" s="102" t="str">
        <f t="shared" si="109"/>
        <v>D</v>
      </c>
      <c r="CY210" s="101">
        <f>'Marks Entry'!BW212</f>
        <v>0</v>
      </c>
      <c r="CZ210" s="102" t="str">
        <f t="shared" si="110"/>
        <v>D</v>
      </c>
      <c r="DA210" s="715"/>
      <c r="DB210" s="47">
        <f t="shared" si="111"/>
        <v>0</v>
      </c>
      <c r="DC210" s="51">
        <f t="shared" si="112"/>
        <v>0</v>
      </c>
      <c r="DD210" s="51">
        <f t="shared" si="113"/>
        <v>0</v>
      </c>
      <c r="DE210" s="52">
        <f t="shared" si="114"/>
        <v>0</v>
      </c>
      <c r="DF210" s="304">
        <f t="shared" si="115"/>
        <v>0</v>
      </c>
      <c r="DG210" s="302">
        <f t="shared" si="116"/>
        <v>0</v>
      </c>
      <c r="DH210" s="302">
        <f t="shared" si="117"/>
        <v>0</v>
      </c>
      <c r="DI210" s="303">
        <f t="shared" si="118"/>
        <v>0</v>
      </c>
      <c r="DJ210" s="47">
        <f t="shared" si="119"/>
        <v>0</v>
      </c>
      <c r="DK210" s="51">
        <f t="shared" si="120"/>
        <v>0</v>
      </c>
      <c r="DL210" s="51">
        <f t="shared" si="121"/>
        <v>0</v>
      </c>
      <c r="DM210" s="52">
        <f t="shared" si="122"/>
        <v>0</v>
      </c>
      <c r="DN210" s="304">
        <f t="shared" si="123"/>
        <v>0</v>
      </c>
      <c r="DO210" s="302">
        <f t="shared" si="124"/>
        <v>0</v>
      </c>
      <c r="DP210" s="302">
        <f t="shared" si="125"/>
        <v>0</v>
      </c>
      <c r="DQ210" s="303">
        <f t="shared" si="126"/>
        <v>0</v>
      </c>
      <c r="DR210" s="47">
        <f t="shared" si="127"/>
        <v>0</v>
      </c>
      <c r="DS210" s="51">
        <f t="shared" si="128"/>
        <v>0</v>
      </c>
      <c r="DT210" s="51">
        <f t="shared" si="129"/>
        <v>0</v>
      </c>
      <c r="DU210" s="354">
        <f t="shared" si="130"/>
        <v>0</v>
      </c>
      <c r="DV210" s="304">
        <f t="shared" si="131"/>
        <v>0</v>
      </c>
      <c r="DW210" s="302">
        <f t="shared" si="132"/>
        <v>0</v>
      </c>
      <c r="DX210" s="302">
        <f t="shared" si="133"/>
        <v>0</v>
      </c>
      <c r="DY210" s="303">
        <f t="shared" si="134"/>
        <v>0</v>
      </c>
      <c r="DZ210" s="47" t="str">
        <f t="shared" si="135"/>
        <v/>
      </c>
      <c r="EA210" s="51" t="str">
        <f t="shared" si="136"/>
        <v/>
      </c>
      <c r="EB210" s="51" t="str">
        <f t="shared" si="137"/>
        <v/>
      </c>
      <c r="EC210" s="52" t="str">
        <f t="shared" si="138"/>
        <v/>
      </c>
      <c r="ED210" s="304">
        <f t="shared" si="139"/>
        <v>0</v>
      </c>
      <c r="EE210" s="306" t="str">
        <f t="shared" si="140"/>
        <v>D</v>
      </c>
      <c r="EF210" s="47">
        <f t="shared" si="141"/>
        <v>0</v>
      </c>
      <c r="EG210" s="48" t="str">
        <f t="shared" si="142"/>
        <v>D</v>
      </c>
      <c r="EH210" s="653"/>
    </row>
    <row r="211" spans="1:138" s="20" customFormat="1" ht="17.25" customHeight="1">
      <c r="A211" s="712"/>
      <c r="B211" s="90">
        <f t="shared" si="143"/>
        <v>0</v>
      </c>
      <c r="C211" s="19">
        <f>'Marks Entry'!D213</f>
        <v>0</v>
      </c>
      <c r="D211" s="19">
        <f>'Marks Entry'!E213</f>
        <v>0</v>
      </c>
      <c r="E211" s="106" t="str">
        <f>'Marks Entry'!F213</f>
        <v/>
      </c>
      <c r="F211" s="19">
        <f>'Marks Entry'!G213</f>
        <v>0</v>
      </c>
      <c r="G211" s="19">
        <f>'Marks Entry'!H213</f>
        <v>0</v>
      </c>
      <c r="H211" s="19">
        <f>'Marks Entry'!I213</f>
        <v>0</v>
      </c>
      <c r="I211" s="55">
        <f>'Marks Entry'!J213</f>
        <v>0</v>
      </c>
      <c r="J211" s="748">
        <f>'Marks Entry'!K213</f>
        <v>0</v>
      </c>
      <c r="K211" s="92" t="str">
        <f>'Marks Entry'!L213</f>
        <v/>
      </c>
      <c r="L211" s="93">
        <f>'Marks Entry'!M213</f>
        <v>0</v>
      </c>
      <c r="M211" s="94" t="str">
        <f>'Marks Entry'!N213</f>
        <v/>
      </c>
      <c r="N211" s="98">
        <f>'Marks Entry'!O213</f>
        <v>0</v>
      </c>
      <c r="O211" s="77">
        <f>'Marks Entry'!BY213</f>
        <v>0</v>
      </c>
      <c r="P211" s="76">
        <f>'Marks Entry'!BZ213</f>
        <v>0</v>
      </c>
      <c r="Q211" s="76">
        <f>'Marks Entry'!CA213</f>
        <v>0</v>
      </c>
      <c r="R211" s="76">
        <f>'Marks Entry'!CB213</f>
        <v>0</v>
      </c>
      <c r="S211" s="76">
        <f>'Marks Entry'!CC213</f>
        <v>0</v>
      </c>
      <c r="T211" s="76">
        <f>'Marks Entry'!CD213</f>
        <v>0</v>
      </c>
      <c r="U211" s="76">
        <f>'Marks Entry'!CE213</f>
        <v>0</v>
      </c>
      <c r="V211" s="76">
        <f>'Marks Entry'!CF213</f>
        <v>0</v>
      </c>
      <c r="W211" s="76">
        <f>'Marks Entry'!CG213</f>
        <v>0</v>
      </c>
      <c r="X211" s="76">
        <f>'Marks Entry'!CH213</f>
        <v>0</v>
      </c>
      <c r="Y211" s="76">
        <f>'Marks Entry'!CI213</f>
        <v>0</v>
      </c>
      <c r="Z211" s="78">
        <f>'Marks Entry'!CJ213</f>
        <v>0</v>
      </c>
      <c r="AA211" s="77">
        <f>'Marks Entry'!CK213</f>
        <v>0</v>
      </c>
      <c r="AB211" s="76">
        <f>'Marks Entry'!CL213</f>
        <v>0</v>
      </c>
      <c r="AC211" s="76">
        <f>'Marks Entry'!CM213</f>
        <v>0</v>
      </c>
      <c r="AD211" s="76">
        <f>'Marks Entry'!CN213</f>
        <v>0</v>
      </c>
      <c r="AE211" s="76">
        <f>'Marks Entry'!CO213</f>
        <v>0</v>
      </c>
      <c r="AF211" s="76">
        <f>'Marks Entry'!CP213</f>
        <v>0</v>
      </c>
      <c r="AG211" s="76">
        <f>'Marks Entry'!CQ213</f>
        <v>0</v>
      </c>
      <c r="AH211" s="76">
        <f>'Marks Entry'!CR213</f>
        <v>0</v>
      </c>
      <c r="AI211" s="76">
        <f>'Marks Entry'!CS213</f>
        <v>0</v>
      </c>
      <c r="AJ211" s="76">
        <f>'Marks Entry'!CT213</f>
        <v>0</v>
      </c>
      <c r="AK211" s="76">
        <f>'Marks Entry'!CU213</f>
        <v>0</v>
      </c>
      <c r="AL211" s="78">
        <f>'Marks Entry'!CV213</f>
        <v>0</v>
      </c>
      <c r="AM211" s="77">
        <f>'Marks Entry'!CW213</f>
        <v>0</v>
      </c>
      <c r="AN211" s="76">
        <f>'Marks Entry'!CX213</f>
        <v>0</v>
      </c>
      <c r="AO211" s="76">
        <f>'Marks Entry'!CY213</f>
        <v>0</v>
      </c>
      <c r="AP211" s="76">
        <f>'Marks Entry'!CZ213</f>
        <v>0</v>
      </c>
      <c r="AQ211" s="76">
        <f>'Marks Entry'!DA213</f>
        <v>0</v>
      </c>
      <c r="AR211" s="76">
        <f>'Marks Entry'!DB213</f>
        <v>0</v>
      </c>
      <c r="AS211" s="76">
        <f>'Marks Entry'!DC213</f>
        <v>0</v>
      </c>
      <c r="AT211" s="76">
        <f>'Marks Entry'!DD213</f>
        <v>0</v>
      </c>
      <c r="AU211" s="76">
        <f>'Marks Entry'!DE213</f>
        <v>0</v>
      </c>
      <c r="AV211" s="76">
        <f>'Marks Entry'!DF213</f>
        <v>0</v>
      </c>
      <c r="AW211" s="76">
        <f>'Marks Entry'!DG213</f>
        <v>0</v>
      </c>
      <c r="AX211" s="78">
        <f>'Marks Entry'!DH213</f>
        <v>0</v>
      </c>
      <c r="AY211" s="77">
        <f>'Marks Entry'!DI213</f>
        <v>0</v>
      </c>
      <c r="AZ211" s="76">
        <f>'Marks Entry'!DJ213</f>
        <v>0</v>
      </c>
      <c r="BA211" s="76">
        <f>'Marks Entry'!DK213</f>
        <v>0</v>
      </c>
      <c r="BB211" s="76">
        <f>'Marks Entry'!DL213</f>
        <v>0</v>
      </c>
      <c r="BC211" s="76">
        <f>'Marks Entry'!DM213</f>
        <v>0</v>
      </c>
      <c r="BD211" s="76">
        <f>'Marks Entry'!DN213</f>
        <v>0</v>
      </c>
      <c r="BE211" s="76">
        <f>'Marks Entry'!DO213</f>
        <v>0</v>
      </c>
      <c r="BF211" s="76">
        <f>'Marks Entry'!DP213</f>
        <v>0</v>
      </c>
      <c r="BG211" s="76">
        <f>'Marks Entry'!DQ213</f>
        <v>0</v>
      </c>
      <c r="BH211" s="76">
        <f>'Marks Entry'!DR213</f>
        <v>0</v>
      </c>
      <c r="BI211" s="76">
        <f>'Marks Entry'!DS213</f>
        <v>0</v>
      </c>
      <c r="BJ211" s="78">
        <f>'Marks Entry'!DT213</f>
        <v>0</v>
      </c>
      <c r="BK211" s="77">
        <f>'Marks Entry'!DU213</f>
        <v>0</v>
      </c>
      <c r="BL211" s="76">
        <f>'Marks Entry'!DV213</f>
        <v>0</v>
      </c>
      <c r="BM211" s="76">
        <f>'Marks Entry'!DW213</f>
        <v>0</v>
      </c>
      <c r="BN211" s="76">
        <f>'Marks Entry'!DX213</f>
        <v>0</v>
      </c>
      <c r="BO211" s="76">
        <f>'Marks Entry'!DY213</f>
        <v>0</v>
      </c>
      <c r="BP211" s="76">
        <f>'Marks Entry'!DZ213</f>
        <v>0</v>
      </c>
      <c r="BQ211" s="76">
        <f>'Marks Entry'!EA213</f>
        <v>0</v>
      </c>
      <c r="BR211" s="76">
        <f>'Marks Entry'!EB213</f>
        <v>0</v>
      </c>
      <c r="BS211" s="76">
        <f>'Marks Entry'!EC213</f>
        <v>0</v>
      </c>
      <c r="BT211" s="76">
        <f>'Marks Entry'!ED213</f>
        <v>0</v>
      </c>
      <c r="BU211" s="76">
        <f>'Marks Entry'!EE213</f>
        <v>0</v>
      </c>
      <c r="BV211" s="78">
        <f>'Marks Entry'!EF213</f>
        <v>0</v>
      </c>
      <c r="BW211" s="77">
        <f>IF($BW$2="","",'Marks Entry'!EG213)</f>
        <v>0</v>
      </c>
      <c r="BX211" s="76">
        <f>IF($BW$2="","",'Marks Entry'!EH213)</f>
        <v>0</v>
      </c>
      <c r="BY211" s="76">
        <f>IF($BW$2="","",'Marks Entry'!EI213)</f>
        <v>0</v>
      </c>
      <c r="BZ211" s="76">
        <f>IF($BW$2="","",'Marks Entry'!EJ213)</f>
        <v>0</v>
      </c>
      <c r="CA211" s="76">
        <f>IF($BW$2="","",'Marks Entry'!EK213)</f>
        <v>0</v>
      </c>
      <c r="CB211" s="76">
        <f>IF($BW$2="","",'Marks Entry'!EL213)</f>
        <v>0</v>
      </c>
      <c r="CC211" s="76">
        <f>IF($BW$2="","",'Marks Entry'!EM213)</f>
        <v>0</v>
      </c>
      <c r="CD211" s="76">
        <f>IF($BW$2="","",'Marks Entry'!EN213)</f>
        <v>0</v>
      </c>
      <c r="CE211" s="76">
        <f>IF($BW$2="","",'Marks Entry'!EO213)</f>
        <v>0</v>
      </c>
      <c r="CF211" s="76">
        <f>IF($BW$2="","",'Marks Entry'!EP213)</f>
        <v>0</v>
      </c>
      <c r="CG211" s="76">
        <f>IF($BW$2="","",'Marks Entry'!EQ213)</f>
        <v>0</v>
      </c>
      <c r="CH211" s="78">
        <f>IF($BW$2="","",'Marks Entry'!ER213)</f>
        <v>0</v>
      </c>
      <c r="CI211" s="77" t="str">
        <f>IF($CI$2="","",'Marks Entry'!ES213)</f>
        <v/>
      </c>
      <c r="CJ211" s="76" t="str">
        <f>IF($CI$2="","",'Marks Entry'!ET213)</f>
        <v/>
      </c>
      <c r="CK211" s="76" t="str">
        <f>IF($CI$2="","",'Marks Entry'!EU213)</f>
        <v/>
      </c>
      <c r="CL211" s="76" t="str">
        <f>IF($CI$2="","",'Marks Entry'!EV213)</f>
        <v/>
      </c>
      <c r="CM211" s="76" t="str">
        <f>IF($CI$2="","",'Marks Entry'!EW213)</f>
        <v/>
      </c>
      <c r="CN211" s="76" t="str">
        <f>IF($CI$2="","",'Marks Entry'!EX213)</f>
        <v/>
      </c>
      <c r="CO211" s="76" t="str">
        <f>IF($CI$2="","",'Marks Entry'!EY213)</f>
        <v/>
      </c>
      <c r="CP211" s="76" t="str">
        <f>IF($CI$2="","",'Marks Entry'!EZ213)</f>
        <v/>
      </c>
      <c r="CQ211" s="76" t="str">
        <f>IF($CI$2="","",'Marks Entry'!FA213)</f>
        <v/>
      </c>
      <c r="CR211" s="76" t="str">
        <f>IF($CI$2="","",'Marks Entry'!FB213)</f>
        <v/>
      </c>
      <c r="CS211" s="76" t="str">
        <f>IF($CI$2="","",'Marks Entry'!FC213)</f>
        <v/>
      </c>
      <c r="CT211" s="78" t="str">
        <f>IF($CI$2="","",'Marks Entry'!FD213)</f>
        <v/>
      </c>
      <c r="CU211" s="368">
        <f>'Marks Entry'!BU213</f>
        <v>0</v>
      </c>
      <c r="CV211" s="369">
        <f>'Marks Entry'!BV213</f>
        <v>0</v>
      </c>
      <c r="CW211" s="369">
        <f t="shared" si="108"/>
        <v>0</v>
      </c>
      <c r="CX211" s="102" t="str">
        <f t="shared" si="109"/>
        <v>D</v>
      </c>
      <c r="CY211" s="101">
        <f>'Marks Entry'!BW213</f>
        <v>0</v>
      </c>
      <c r="CZ211" s="102" t="str">
        <f t="shared" si="110"/>
        <v>D</v>
      </c>
      <c r="DA211" s="715"/>
      <c r="DB211" s="47">
        <f t="shared" si="111"/>
        <v>0</v>
      </c>
      <c r="DC211" s="51">
        <f t="shared" si="112"/>
        <v>0</v>
      </c>
      <c r="DD211" s="51">
        <f t="shared" si="113"/>
        <v>0</v>
      </c>
      <c r="DE211" s="52">
        <f t="shared" si="114"/>
        <v>0</v>
      </c>
      <c r="DF211" s="304">
        <f t="shared" si="115"/>
        <v>0</v>
      </c>
      <c r="DG211" s="302">
        <f t="shared" si="116"/>
        <v>0</v>
      </c>
      <c r="DH211" s="302">
        <f t="shared" si="117"/>
        <v>0</v>
      </c>
      <c r="DI211" s="303">
        <f t="shared" si="118"/>
        <v>0</v>
      </c>
      <c r="DJ211" s="47">
        <f t="shared" si="119"/>
        <v>0</v>
      </c>
      <c r="DK211" s="51">
        <f t="shared" si="120"/>
        <v>0</v>
      </c>
      <c r="DL211" s="51">
        <f t="shared" si="121"/>
        <v>0</v>
      </c>
      <c r="DM211" s="52">
        <f t="shared" si="122"/>
        <v>0</v>
      </c>
      <c r="DN211" s="304">
        <f t="shared" si="123"/>
        <v>0</v>
      </c>
      <c r="DO211" s="302">
        <f t="shared" si="124"/>
        <v>0</v>
      </c>
      <c r="DP211" s="302">
        <f t="shared" si="125"/>
        <v>0</v>
      </c>
      <c r="DQ211" s="303">
        <f t="shared" si="126"/>
        <v>0</v>
      </c>
      <c r="DR211" s="47">
        <f t="shared" si="127"/>
        <v>0</v>
      </c>
      <c r="DS211" s="51">
        <f t="shared" si="128"/>
        <v>0</v>
      </c>
      <c r="DT211" s="51">
        <f t="shared" si="129"/>
        <v>0</v>
      </c>
      <c r="DU211" s="354">
        <f t="shared" si="130"/>
        <v>0</v>
      </c>
      <c r="DV211" s="304">
        <f t="shared" si="131"/>
        <v>0</v>
      </c>
      <c r="DW211" s="302">
        <f t="shared" si="132"/>
        <v>0</v>
      </c>
      <c r="DX211" s="302">
        <f t="shared" si="133"/>
        <v>0</v>
      </c>
      <c r="DY211" s="303">
        <f t="shared" si="134"/>
        <v>0</v>
      </c>
      <c r="DZ211" s="47" t="str">
        <f t="shared" si="135"/>
        <v/>
      </c>
      <c r="EA211" s="51" t="str">
        <f t="shared" si="136"/>
        <v/>
      </c>
      <c r="EB211" s="51" t="str">
        <f t="shared" si="137"/>
        <v/>
      </c>
      <c r="EC211" s="52" t="str">
        <f t="shared" si="138"/>
        <v/>
      </c>
      <c r="ED211" s="304">
        <f t="shared" si="139"/>
        <v>0</v>
      </c>
      <c r="EE211" s="306" t="str">
        <f t="shared" si="140"/>
        <v>D</v>
      </c>
      <c r="EF211" s="47">
        <f t="shared" si="141"/>
        <v>0</v>
      </c>
      <c r="EG211" s="48" t="str">
        <f t="shared" si="142"/>
        <v>D</v>
      </c>
      <c r="EH211" s="653"/>
    </row>
    <row r="212" spans="1:138" s="20" customFormat="1" ht="17.25" customHeight="1">
      <c r="A212" s="712"/>
      <c r="B212" s="90">
        <f t="shared" si="143"/>
        <v>0</v>
      </c>
      <c r="C212" s="19">
        <f>'Marks Entry'!D214</f>
        <v>0</v>
      </c>
      <c r="D212" s="19">
        <f>'Marks Entry'!E214</f>
        <v>0</v>
      </c>
      <c r="E212" s="106" t="str">
        <f>'Marks Entry'!F214</f>
        <v/>
      </c>
      <c r="F212" s="19">
        <f>'Marks Entry'!G214</f>
        <v>0</v>
      </c>
      <c r="G212" s="19">
        <f>'Marks Entry'!H214</f>
        <v>0</v>
      </c>
      <c r="H212" s="19">
        <f>'Marks Entry'!I214</f>
        <v>0</v>
      </c>
      <c r="I212" s="19">
        <f>'Marks Entry'!J214</f>
        <v>0</v>
      </c>
      <c r="J212" s="748">
        <f>'Marks Entry'!K214</f>
        <v>0</v>
      </c>
      <c r="K212" s="92" t="str">
        <f>'Marks Entry'!L214</f>
        <v/>
      </c>
      <c r="L212" s="93">
        <f>'Marks Entry'!M214</f>
        <v>0</v>
      </c>
      <c r="M212" s="94" t="str">
        <f>'Marks Entry'!N214</f>
        <v/>
      </c>
      <c r="N212" s="98">
        <f>'Marks Entry'!O214</f>
        <v>0</v>
      </c>
      <c r="O212" s="77">
        <f>'Marks Entry'!BY214</f>
        <v>0</v>
      </c>
      <c r="P212" s="76">
        <f>'Marks Entry'!BZ214</f>
        <v>0</v>
      </c>
      <c r="Q212" s="76">
        <f>'Marks Entry'!CA214</f>
        <v>0</v>
      </c>
      <c r="R212" s="76">
        <f>'Marks Entry'!CB214</f>
        <v>0</v>
      </c>
      <c r="S212" s="76">
        <f>'Marks Entry'!CC214</f>
        <v>0</v>
      </c>
      <c r="T212" s="76">
        <f>'Marks Entry'!CD214</f>
        <v>0</v>
      </c>
      <c r="U212" s="76">
        <f>'Marks Entry'!CE214</f>
        <v>0</v>
      </c>
      <c r="V212" s="76">
        <f>'Marks Entry'!CF214</f>
        <v>0</v>
      </c>
      <c r="W212" s="76">
        <f>'Marks Entry'!CG214</f>
        <v>0</v>
      </c>
      <c r="X212" s="76">
        <f>'Marks Entry'!CH214</f>
        <v>0</v>
      </c>
      <c r="Y212" s="76">
        <f>'Marks Entry'!CI214</f>
        <v>0</v>
      </c>
      <c r="Z212" s="78">
        <f>'Marks Entry'!CJ214</f>
        <v>0</v>
      </c>
      <c r="AA212" s="77">
        <f>'Marks Entry'!CK214</f>
        <v>0</v>
      </c>
      <c r="AB212" s="76">
        <f>'Marks Entry'!CL214</f>
        <v>0</v>
      </c>
      <c r="AC212" s="76">
        <f>'Marks Entry'!CM214</f>
        <v>0</v>
      </c>
      <c r="AD212" s="76">
        <f>'Marks Entry'!CN214</f>
        <v>0</v>
      </c>
      <c r="AE212" s="76">
        <f>'Marks Entry'!CO214</f>
        <v>0</v>
      </c>
      <c r="AF212" s="76">
        <f>'Marks Entry'!CP214</f>
        <v>0</v>
      </c>
      <c r="AG212" s="76">
        <f>'Marks Entry'!CQ214</f>
        <v>0</v>
      </c>
      <c r="AH212" s="76">
        <f>'Marks Entry'!CR214</f>
        <v>0</v>
      </c>
      <c r="AI212" s="76">
        <f>'Marks Entry'!CS214</f>
        <v>0</v>
      </c>
      <c r="AJ212" s="76">
        <f>'Marks Entry'!CT214</f>
        <v>0</v>
      </c>
      <c r="AK212" s="76">
        <f>'Marks Entry'!CU214</f>
        <v>0</v>
      </c>
      <c r="AL212" s="78">
        <f>'Marks Entry'!CV214</f>
        <v>0</v>
      </c>
      <c r="AM212" s="77">
        <f>'Marks Entry'!CW214</f>
        <v>0</v>
      </c>
      <c r="AN212" s="76">
        <f>'Marks Entry'!CX214</f>
        <v>0</v>
      </c>
      <c r="AO212" s="76">
        <f>'Marks Entry'!CY214</f>
        <v>0</v>
      </c>
      <c r="AP212" s="76">
        <f>'Marks Entry'!CZ214</f>
        <v>0</v>
      </c>
      <c r="AQ212" s="76">
        <f>'Marks Entry'!DA214</f>
        <v>0</v>
      </c>
      <c r="AR212" s="76">
        <f>'Marks Entry'!DB214</f>
        <v>0</v>
      </c>
      <c r="AS212" s="76">
        <f>'Marks Entry'!DC214</f>
        <v>0</v>
      </c>
      <c r="AT212" s="76">
        <f>'Marks Entry'!DD214</f>
        <v>0</v>
      </c>
      <c r="AU212" s="76">
        <f>'Marks Entry'!DE214</f>
        <v>0</v>
      </c>
      <c r="AV212" s="76">
        <f>'Marks Entry'!DF214</f>
        <v>0</v>
      </c>
      <c r="AW212" s="76">
        <f>'Marks Entry'!DG214</f>
        <v>0</v>
      </c>
      <c r="AX212" s="78">
        <f>'Marks Entry'!DH214</f>
        <v>0</v>
      </c>
      <c r="AY212" s="77">
        <f>'Marks Entry'!DI214</f>
        <v>0</v>
      </c>
      <c r="AZ212" s="76">
        <f>'Marks Entry'!DJ214</f>
        <v>0</v>
      </c>
      <c r="BA212" s="76">
        <f>'Marks Entry'!DK214</f>
        <v>0</v>
      </c>
      <c r="BB212" s="76">
        <f>'Marks Entry'!DL214</f>
        <v>0</v>
      </c>
      <c r="BC212" s="76">
        <f>'Marks Entry'!DM214</f>
        <v>0</v>
      </c>
      <c r="BD212" s="76">
        <f>'Marks Entry'!DN214</f>
        <v>0</v>
      </c>
      <c r="BE212" s="76">
        <f>'Marks Entry'!DO214</f>
        <v>0</v>
      </c>
      <c r="BF212" s="76">
        <f>'Marks Entry'!DP214</f>
        <v>0</v>
      </c>
      <c r="BG212" s="76">
        <f>'Marks Entry'!DQ214</f>
        <v>0</v>
      </c>
      <c r="BH212" s="76">
        <f>'Marks Entry'!DR214</f>
        <v>0</v>
      </c>
      <c r="BI212" s="76">
        <f>'Marks Entry'!DS214</f>
        <v>0</v>
      </c>
      <c r="BJ212" s="78">
        <f>'Marks Entry'!DT214</f>
        <v>0</v>
      </c>
      <c r="BK212" s="77">
        <f>'Marks Entry'!DU214</f>
        <v>0</v>
      </c>
      <c r="BL212" s="76">
        <f>'Marks Entry'!DV214</f>
        <v>0</v>
      </c>
      <c r="BM212" s="76">
        <f>'Marks Entry'!DW214</f>
        <v>0</v>
      </c>
      <c r="BN212" s="76">
        <f>'Marks Entry'!DX214</f>
        <v>0</v>
      </c>
      <c r="BO212" s="76">
        <f>'Marks Entry'!DY214</f>
        <v>0</v>
      </c>
      <c r="BP212" s="76">
        <f>'Marks Entry'!DZ214</f>
        <v>0</v>
      </c>
      <c r="BQ212" s="76">
        <f>'Marks Entry'!EA214</f>
        <v>0</v>
      </c>
      <c r="BR212" s="76">
        <f>'Marks Entry'!EB214</f>
        <v>0</v>
      </c>
      <c r="BS212" s="76">
        <f>'Marks Entry'!EC214</f>
        <v>0</v>
      </c>
      <c r="BT212" s="76">
        <f>'Marks Entry'!ED214</f>
        <v>0</v>
      </c>
      <c r="BU212" s="76">
        <f>'Marks Entry'!EE214</f>
        <v>0</v>
      </c>
      <c r="BV212" s="78">
        <f>'Marks Entry'!EF214</f>
        <v>0</v>
      </c>
      <c r="BW212" s="77">
        <f>IF($BW$2="","",'Marks Entry'!EG214)</f>
        <v>0</v>
      </c>
      <c r="BX212" s="76">
        <f>IF($BW$2="","",'Marks Entry'!EH214)</f>
        <v>0</v>
      </c>
      <c r="BY212" s="76">
        <f>IF($BW$2="","",'Marks Entry'!EI214)</f>
        <v>0</v>
      </c>
      <c r="BZ212" s="76">
        <f>IF($BW$2="","",'Marks Entry'!EJ214)</f>
        <v>0</v>
      </c>
      <c r="CA212" s="76">
        <f>IF($BW$2="","",'Marks Entry'!EK214)</f>
        <v>0</v>
      </c>
      <c r="CB212" s="76">
        <f>IF($BW$2="","",'Marks Entry'!EL214)</f>
        <v>0</v>
      </c>
      <c r="CC212" s="76">
        <f>IF($BW$2="","",'Marks Entry'!EM214)</f>
        <v>0</v>
      </c>
      <c r="CD212" s="76">
        <f>IF($BW$2="","",'Marks Entry'!EN214)</f>
        <v>0</v>
      </c>
      <c r="CE212" s="76">
        <f>IF($BW$2="","",'Marks Entry'!EO214)</f>
        <v>0</v>
      </c>
      <c r="CF212" s="76">
        <f>IF($BW$2="","",'Marks Entry'!EP214)</f>
        <v>0</v>
      </c>
      <c r="CG212" s="76">
        <f>IF($BW$2="","",'Marks Entry'!EQ214)</f>
        <v>0</v>
      </c>
      <c r="CH212" s="78">
        <f>IF($BW$2="","",'Marks Entry'!ER214)</f>
        <v>0</v>
      </c>
      <c r="CI212" s="77" t="str">
        <f>IF($CI$2="","",'Marks Entry'!ES214)</f>
        <v/>
      </c>
      <c r="CJ212" s="76" t="str">
        <f>IF($CI$2="","",'Marks Entry'!ET214)</f>
        <v/>
      </c>
      <c r="CK212" s="76" t="str">
        <f>IF($CI$2="","",'Marks Entry'!EU214)</f>
        <v/>
      </c>
      <c r="CL212" s="76" t="str">
        <f>IF($CI$2="","",'Marks Entry'!EV214)</f>
        <v/>
      </c>
      <c r="CM212" s="76" t="str">
        <f>IF($CI$2="","",'Marks Entry'!EW214)</f>
        <v/>
      </c>
      <c r="CN212" s="76" t="str">
        <f>IF($CI$2="","",'Marks Entry'!EX214)</f>
        <v/>
      </c>
      <c r="CO212" s="76" t="str">
        <f>IF($CI$2="","",'Marks Entry'!EY214)</f>
        <v/>
      </c>
      <c r="CP212" s="76" t="str">
        <f>IF($CI$2="","",'Marks Entry'!EZ214)</f>
        <v/>
      </c>
      <c r="CQ212" s="76" t="str">
        <f>IF($CI$2="","",'Marks Entry'!FA214)</f>
        <v/>
      </c>
      <c r="CR212" s="76" t="str">
        <f>IF($CI$2="","",'Marks Entry'!FB214)</f>
        <v/>
      </c>
      <c r="CS212" s="76" t="str">
        <f>IF($CI$2="","",'Marks Entry'!FC214)</f>
        <v/>
      </c>
      <c r="CT212" s="78" t="str">
        <f>IF($CI$2="","",'Marks Entry'!FD214)</f>
        <v/>
      </c>
      <c r="CU212" s="368">
        <f>'Marks Entry'!BU214</f>
        <v>0</v>
      </c>
      <c r="CV212" s="369">
        <f>'Marks Entry'!BV214</f>
        <v>0</v>
      </c>
      <c r="CW212" s="369">
        <f t="shared" si="108"/>
        <v>0</v>
      </c>
      <c r="CX212" s="102" t="str">
        <f t="shared" si="109"/>
        <v>D</v>
      </c>
      <c r="CY212" s="101">
        <f>'Marks Entry'!BW214</f>
        <v>0</v>
      </c>
      <c r="CZ212" s="102" t="str">
        <f t="shared" si="110"/>
        <v>D</v>
      </c>
      <c r="DA212" s="715"/>
      <c r="DB212" s="47">
        <f t="shared" si="111"/>
        <v>0</v>
      </c>
      <c r="DC212" s="51">
        <f t="shared" si="112"/>
        <v>0</v>
      </c>
      <c r="DD212" s="51">
        <f t="shared" si="113"/>
        <v>0</v>
      </c>
      <c r="DE212" s="52">
        <f t="shared" si="114"/>
        <v>0</v>
      </c>
      <c r="DF212" s="304">
        <f t="shared" si="115"/>
        <v>0</v>
      </c>
      <c r="DG212" s="302">
        <f t="shared" si="116"/>
        <v>0</v>
      </c>
      <c r="DH212" s="302">
        <f t="shared" si="117"/>
        <v>0</v>
      </c>
      <c r="DI212" s="303">
        <f t="shared" si="118"/>
        <v>0</v>
      </c>
      <c r="DJ212" s="47">
        <f t="shared" si="119"/>
        <v>0</v>
      </c>
      <c r="DK212" s="51">
        <f t="shared" si="120"/>
        <v>0</v>
      </c>
      <c r="DL212" s="51">
        <f t="shared" si="121"/>
        <v>0</v>
      </c>
      <c r="DM212" s="52">
        <f t="shared" si="122"/>
        <v>0</v>
      </c>
      <c r="DN212" s="304">
        <f t="shared" si="123"/>
        <v>0</v>
      </c>
      <c r="DO212" s="302">
        <f t="shared" si="124"/>
        <v>0</v>
      </c>
      <c r="DP212" s="302">
        <f t="shared" si="125"/>
        <v>0</v>
      </c>
      <c r="DQ212" s="303">
        <f t="shared" si="126"/>
        <v>0</v>
      </c>
      <c r="DR212" s="47">
        <f t="shared" si="127"/>
        <v>0</v>
      </c>
      <c r="DS212" s="51">
        <f t="shared" si="128"/>
        <v>0</v>
      </c>
      <c r="DT212" s="51">
        <f t="shared" si="129"/>
        <v>0</v>
      </c>
      <c r="DU212" s="354">
        <f t="shared" si="130"/>
        <v>0</v>
      </c>
      <c r="DV212" s="304">
        <f t="shared" si="131"/>
        <v>0</v>
      </c>
      <c r="DW212" s="302">
        <f t="shared" si="132"/>
        <v>0</v>
      </c>
      <c r="DX212" s="302">
        <f t="shared" si="133"/>
        <v>0</v>
      </c>
      <c r="DY212" s="303">
        <f t="shared" si="134"/>
        <v>0</v>
      </c>
      <c r="DZ212" s="47" t="str">
        <f t="shared" si="135"/>
        <v/>
      </c>
      <c r="EA212" s="51" t="str">
        <f t="shared" si="136"/>
        <v/>
      </c>
      <c r="EB212" s="51" t="str">
        <f t="shared" si="137"/>
        <v/>
      </c>
      <c r="EC212" s="52" t="str">
        <f t="shared" si="138"/>
        <v/>
      </c>
      <c r="ED212" s="304">
        <f t="shared" si="139"/>
        <v>0</v>
      </c>
      <c r="EE212" s="306" t="str">
        <f t="shared" si="140"/>
        <v>D</v>
      </c>
      <c r="EF212" s="47">
        <f t="shared" si="141"/>
        <v>0</v>
      </c>
      <c r="EG212" s="48" t="str">
        <f t="shared" si="142"/>
        <v>D</v>
      </c>
      <c r="EH212" s="653"/>
    </row>
    <row r="213" spans="1:138" s="20" customFormat="1" ht="17.25" customHeight="1">
      <c r="A213" s="712"/>
      <c r="B213" s="90">
        <f t="shared" si="143"/>
        <v>0</v>
      </c>
      <c r="C213" s="19">
        <f>'Marks Entry'!D215</f>
        <v>0</v>
      </c>
      <c r="D213" s="19">
        <f>'Marks Entry'!E215</f>
        <v>0</v>
      </c>
      <c r="E213" s="106" t="str">
        <f>'Marks Entry'!F215</f>
        <v/>
      </c>
      <c r="F213" s="19">
        <f>'Marks Entry'!G215</f>
        <v>0</v>
      </c>
      <c r="G213" s="19">
        <f>'Marks Entry'!H215</f>
        <v>0</v>
      </c>
      <c r="H213" s="19">
        <f>'Marks Entry'!I215</f>
        <v>0</v>
      </c>
      <c r="I213" s="19">
        <f>'Marks Entry'!J215</f>
        <v>0</v>
      </c>
      <c r="J213" s="748">
        <f>'Marks Entry'!K215</f>
        <v>0</v>
      </c>
      <c r="K213" s="92" t="str">
        <f>'Marks Entry'!L215</f>
        <v/>
      </c>
      <c r="L213" s="93">
        <f>'Marks Entry'!M215</f>
        <v>0</v>
      </c>
      <c r="M213" s="94" t="str">
        <f>'Marks Entry'!N215</f>
        <v/>
      </c>
      <c r="N213" s="98">
        <f>'Marks Entry'!O215</f>
        <v>0</v>
      </c>
      <c r="O213" s="77">
        <f>'Marks Entry'!BY215</f>
        <v>0</v>
      </c>
      <c r="P213" s="76">
        <f>'Marks Entry'!BZ215</f>
        <v>0</v>
      </c>
      <c r="Q213" s="76">
        <f>'Marks Entry'!CA215</f>
        <v>0</v>
      </c>
      <c r="R213" s="76">
        <f>'Marks Entry'!CB215</f>
        <v>0</v>
      </c>
      <c r="S213" s="76">
        <f>'Marks Entry'!CC215</f>
        <v>0</v>
      </c>
      <c r="T213" s="76">
        <f>'Marks Entry'!CD215</f>
        <v>0</v>
      </c>
      <c r="U213" s="76">
        <f>'Marks Entry'!CE215</f>
        <v>0</v>
      </c>
      <c r="V213" s="76">
        <f>'Marks Entry'!CF215</f>
        <v>0</v>
      </c>
      <c r="W213" s="76">
        <f>'Marks Entry'!CG215</f>
        <v>0</v>
      </c>
      <c r="X213" s="76">
        <f>'Marks Entry'!CH215</f>
        <v>0</v>
      </c>
      <c r="Y213" s="76">
        <f>'Marks Entry'!CI215</f>
        <v>0</v>
      </c>
      <c r="Z213" s="78">
        <f>'Marks Entry'!CJ215</f>
        <v>0</v>
      </c>
      <c r="AA213" s="77">
        <f>'Marks Entry'!CK215</f>
        <v>0</v>
      </c>
      <c r="AB213" s="76">
        <f>'Marks Entry'!CL215</f>
        <v>0</v>
      </c>
      <c r="AC213" s="76">
        <f>'Marks Entry'!CM215</f>
        <v>0</v>
      </c>
      <c r="AD213" s="76">
        <f>'Marks Entry'!CN215</f>
        <v>0</v>
      </c>
      <c r="AE213" s="76">
        <f>'Marks Entry'!CO215</f>
        <v>0</v>
      </c>
      <c r="AF213" s="76">
        <f>'Marks Entry'!CP215</f>
        <v>0</v>
      </c>
      <c r="AG213" s="76">
        <f>'Marks Entry'!CQ215</f>
        <v>0</v>
      </c>
      <c r="AH213" s="76">
        <f>'Marks Entry'!CR215</f>
        <v>0</v>
      </c>
      <c r="AI213" s="76">
        <f>'Marks Entry'!CS215</f>
        <v>0</v>
      </c>
      <c r="AJ213" s="76">
        <f>'Marks Entry'!CT215</f>
        <v>0</v>
      </c>
      <c r="AK213" s="76">
        <f>'Marks Entry'!CU215</f>
        <v>0</v>
      </c>
      <c r="AL213" s="78">
        <f>'Marks Entry'!CV215</f>
        <v>0</v>
      </c>
      <c r="AM213" s="77">
        <f>'Marks Entry'!CW215</f>
        <v>0</v>
      </c>
      <c r="AN213" s="76">
        <f>'Marks Entry'!CX215</f>
        <v>0</v>
      </c>
      <c r="AO213" s="76">
        <f>'Marks Entry'!CY215</f>
        <v>0</v>
      </c>
      <c r="AP213" s="76">
        <f>'Marks Entry'!CZ215</f>
        <v>0</v>
      </c>
      <c r="AQ213" s="76">
        <f>'Marks Entry'!DA215</f>
        <v>0</v>
      </c>
      <c r="AR213" s="76">
        <f>'Marks Entry'!DB215</f>
        <v>0</v>
      </c>
      <c r="AS213" s="76">
        <f>'Marks Entry'!DC215</f>
        <v>0</v>
      </c>
      <c r="AT213" s="76">
        <f>'Marks Entry'!DD215</f>
        <v>0</v>
      </c>
      <c r="AU213" s="76">
        <f>'Marks Entry'!DE215</f>
        <v>0</v>
      </c>
      <c r="AV213" s="76">
        <f>'Marks Entry'!DF215</f>
        <v>0</v>
      </c>
      <c r="AW213" s="76">
        <f>'Marks Entry'!DG215</f>
        <v>0</v>
      </c>
      <c r="AX213" s="78">
        <f>'Marks Entry'!DH215</f>
        <v>0</v>
      </c>
      <c r="AY213" s="77">
        <f>'Marks Entry'!DI215</f>
        <v>0</v>
      </c>
      <c r="AZ213" s="76">
        <f>'Marks Entry'!DJ215</f>
        <v>0</v>
      </c>
      <c r="BA213" s="76">
        <f>'Marks Entry'!DK215</f>
        <v>0</v>
      </c>
      <c r="BB213" s="76">
        <f>'Marks Entry'!DL215</f>
        <v>0</v>
      </c>
      <c r="BC213" s="76">
        <f>'Marks Entry'!DM215</f>
        <v>0</v>
      </c>
      <c r="BD213" s="76">
        <f>'Marks Entry'!DN215</f>
        <v>0</v>
      </c>
      <c r="BE213" s="76">
        <f>'Marks Entry'!DO215</f>
        <v>0</v>
      </c>
      <c r="BF213" s="76">
        <f>'Marks Entry'!DP215</f>
        <v>0</v>
      </c>
      <c r="BG213" s="76">
        <f>'Marks Entry'!DQ215</f>
        <v>0</v>
      </c>
      <c r="BH213" s="76">
        <f>'Marks Entry'!DR215</f>
        <v>0</v>
      </c>
      <c r="BI213" s="76">
        <f>'Marks Entry'!DS215</f>
        <v>0</v>
      </c>
      <c r="BJ213" s="78">
        <f>'Marks Entry'!DT215</f>
        <v>0</v>
      </c>
      <c r="BK213" s="77">
        <f>'Marks Entry'!DU215</f>
        <v>0</v>
      </c>
      <c r="BL213" s="76">
        <f>'Marks Entry'!DV215</f>
        <v>0</v>
      </c>
      <c r="BM213" s="76">
        <f>'Marks Entry'!DW215</f>
        <v>0</v>
      </c>
      <c r="BN213" s="76">
        <f>'Marks Entry'!DX215</f>
        <v>0</v>
      </c>
      <c r="BO213" s="76">
        <f>'Marks Entry'!DY215</f>
        <v>0</v>
      </c>
      <c r="BP213" s="76">
        <f>'Marks Entry'!DZ215</f>
        <v>0</v>
      </c>
      <c r="BQ213" s="76">
        <f>'Marks Entry'!EA215</f>
        <v>0</v>
      </c>
      <c r="BR213" s="76">
        <f>'Marks Entry'!EB215</f>
        <v>0</v>
      </c>
      <c r="BS213" s="76">
        <f>'Marks Entry'!EC215</f>
        <v>0</v>
      </c>
      <c r="BT213" s="76">
        <f>'Marks Entry'!ED215</f>
        <v>0</v>
      </c>
      <c r="BU213" s="76">
        <f>'Marks Entry'!EE215</f>
        <v>0</v>
      </c>
      <c r="BV213" s="78">
        <f>'Marks Entry'!EF215</f>
        <v>0</v>
      </c>
      <c r="BW213" s="77">
        <f>IF($BW$2="","",'Marks Entry'!EG215)</f>
        <v>0</v>
      </c>
      <c r="BX213" s="76">
        <f>IF($BW$2="","",'Marks Entry'!EH215)</f>
        <v>0</v>
      </c>
      <c r="BY213" s="76">
        <f>IF($BW$2="","",'Marks Entry'!EI215)</f>
        <v>0</v>
      </c>
      <c r="BZ213" s="76">
        <f>IF($BW$2="","",'Marks Entry'!EJ215)</f>
        <v>0</v>
      </c>
      <c r="CA213" s="76">
        <f>IF($BW$2="","",'Marks Entry'!EK215)</f>
        <v>0</v>
      </c>
      <c r="CB213" s="76">
        <f>IF($BW$2="","",'Marks Entry'!EL215)</f>
        <v>0</v>
      </c>
      <c r="CC213" s="76">
        <f>IF($BW$2="","",'Marks Entry'!EM215)</f>
        <v>0</v>
      </c>
      <c r="CD213" s="76">
        <f>IF($BW$2="","",'Marks Entry'!EN215)</f>
        <v>0</v>
      </c>
      <c r="CE213" s="76">
        <f>IF($BW$2="","",'Marks Entry'!EO215)</f>
        <v>0</v>
      </c>
      <c r="CF213" s="76">
        <f>IF($BW$2="","",'Marks Entry'!EP215)</f>
        <v>0</v>
      </c>
      <c r="CG213" s="76">
        <f>IF($BW$2="","",'Marks Entry'!EQ215)</f>
        <v>0</v>
      </c>
      <c r="CH213" s="78">
        <f>IF($BW$2="","",'Marks Entry'!ER215)</f>
        <v>0</v>
      </c>
      <c r="CI213" s="77" t="str">
        <f>IF($CI$2="","",'Marks Entry'!ES215)</f>
        <v/>
      </c>
      <c r="CJ213" s="76" t="str">
        <f>IF($CI$2="","",'Marks Entry'!ET215)</f>
        <v/>
      </c>
      <c r="CK213" s="76" t="str">
        <f>IF($CI$2="","",'Marks Entry'!EU215)</f>
        <v/>
      </c>
      <c r="CL213" s="76" t="str">
        <f>IF($CI$2="","",'Marks Entry'!EV215)</f>
        <v/>
      </c>
      <c r="CM213" s="76" t="str">
        <f>IF($CI$2="","",'Marks Entry'!EW215)</f>
        <v/>
      </c>
      <c r="CN213" s="76" t="str">
        <f>IF($CI$2="","",'Marks Entry'!EX215)</f>
        <v/>
      </c>
      <c r="CO213" s="76" t="str">
        <f>IF($CI$2="","",'Marks Entry'!EY215)</f>
        <v/>
      </c>
      <c r="CP213" s="76" t="str">
        <f>IF($CI$2="","",'Marks Entry'!EZ215)</f>
        <v/>
      </c>
      <c r="CQ213" s="76" t="str">
        <f>IF($CI$2="","",'Marks Entry'!FA215)</f>
        <v/>
      </c>
      <c r="CR213" s="76" t="str">
        <f>IF($CI$2="","",'Marks Entry'!FB215)</f>
        <v/>
      </c>
      <c r="CS213" s="76" t="str">
        <f>IF($CI$2="","",'Marks Entry'!FC215)</f>
        <v/>
      </c>
      <c r="CT213" s="78" t="str">
        <f>IF($CI$2="","",'Marks Entry'!FD215)</f>
        <v/>
      </c>
      <c r="CU213" s="368">
        <f>'Marks Entry'!BU215</f>
        <v>0</v>
      </c>
      <c r="CV213" s="369">
        <f>'Marks Entry'!BV215</f>
        <v>0</v>
      </c>
      <c r="CW213" s="369">
        <f t="shared" si="108"/>
        <v>0</v>
      </c>
      <c r="CX213" s="102" t="str">
        <f t="shared" si="109"/>
        <v>D</v>
      </c>
      <c r="CY213" s="101">
        <f>'Marks Entry'!BW215</f>
        <v>0</v>
      </c>
      <c r="CZ213" s="102" t="str">
        <f t="shared" si="110"/>
        <v>D</v>
      </c>
      <c r="DA213" s="715"/>
      <c r="DB213" s="47">
        <f t="shared" si="111"/>
        <v>0</v>
      </c>
      <c r="DC213" s="51">
        <f t="shared" si="112"/>
        <v>0</v>
      </c>
      <c r="DD213" s="51">
        <f t="shared" si="113"/>
        <v>0</v>
      </c>
      <c r="DE213" s="52">
        <f t="shared" si="114"/>
        <v>0</v>
      </c>
      <c r="DF213" s="304">
        <f t="shared" si="115"/>
        <v>0</v>
      </c>
      <c r="DG213" s="302">
        <f t="shared" si="116"/>
        <v>0</v>
      </c>
      <c r="DH213" s="302">
        <f t="shared" si="117"/>
        <v>0</v>
      </c>
      <c r="DI213" s="303">
        <f t="shared" si="118"/>
        <v>0</v>
      </c>
      <c r="DJ213" s="47">
        <f t="shared" si="119"/>
        <v>0</v>
      </c>
      <c r="DK213" s="51">
        <f t="shared" si="120"/>
        <v>0</v>
      </c>
      <c r="DL213" s="51">
        <f t="shared" si="121"/>
        <v>0</v>
      </c>
      <c r="DM213" s="52">
        <f t="shared" si="122"/>
        <v>0</v>
      </c>
      <c r="DN213" s="304">
        <f t="shared" si="123"/>
        <v>0</v>
      </c>
      <c r="DO213" s="302">
        <f t="shared" si="124"/>
        <v>0</v>
      </c>
      <c r="DP213" s="302">
        <f t="shared" si="125"/>
        <v>0</v>
      </c>
      <c r="DQ213" s="303">
        <f t="shared" si="126"/>
        <v>0</v>
      </c>
      <c r="DR213" s="47">
        <f t="shared" si="127"/>
        <v>0</v>
      </c>
      <c r="DS213" s="51">
        <f t="shared" si="128"/>
        <v>0</v>
      </c>
      <c r="DT213" s="51">
        <f t="shared" si="129"/>
        <v>0</v>
      </c>
      <c r="DU213" s="354">
        <f t="shared" si="130"/>
        <v>0</v>
      </c>
      <c r="DV213" s="304">
        <f t="shared" si="131"/>
        <v>0</v>
      </c>
      <c r="DW213" s="302">
        <f t="shared" si="132"/>
        <v>0</v>
      </c>
      <c r="DX213" s="302">
        <f t="shared" si="133"/>
        <v>0</v>
      </c>
      <c r="DY213" s="303">
        <f t="shared" si="134"/>
        <v>0</v>
      </c>
      <c r="DZ213" s="47" t="str">
        <f t="shared" si="135"/>
        <v/>
      </c>
      <c r="EA213" s="51" t="str">
        <f t="shared" si="136"/>
        <v/>
      </c>
      <c r="EB213" s="51" t="str">
        <f t="shared" si="137"/>
        <v/>
      </c>
      <c r="EC213" s="52" t="str">
        <f t="shared" si="138"/>
        <v/>
      </c>
      <c r="ED213" s="304">
        <f t="shared" si="139"/>
        <v>0</v>
      </c>
      <c r="EE213" s="306" t="str">
        <f t="shared" si="140"/>
        <v>D</v>
      </c>
      <c r="EF213" s="47">
        <f t="shared" si="141"/>
        <v>0</v>
      </c>
      <c r="EG213" s="48" t="str">
        <f t="shared" si="142"/>
        <v>D</v>
      </c>
      <c r="EH213" s="653"/>
    </row>
    <row r="214" spans="1:138" s="20" customFormat="1" ht="17.25" customHeight="1">
      <c r="A214" s="712"/>
      <c r="B214" s="90">
        <f t="shared" si="143"/>
        <v>0</v>
      </c>
      <c r="C214" s="19">
        <f>'Marks Entry'!D216</f>
        <v>0</v>
      </c>
      <c r="D214" s="19">
        <f>'Marks Entry'!E216</f>
        <v>0</v>
      </c>
      <c r="E214" s="106" t="str">
        <f>'Marks Entry'!F216</f>
        <v/>
      </c>
      <c r="F214" s="19">
        <f>'Marks Entry'!G216</f>
        <v>0</v>
      </c>
      <c r="G214" s="19">
        <f>'Marks Entry'!H216</f>
        <v>0</v>
      </c>
      <c r="H214" s="19">
        <f>'Marks Entry'!I216</f>
        <v>0</v>
      </c>
      <c r="I214" s="19">
        <f>'Marks Entry'!J216</f>
        <v>0</v>
      </c>
      <c r="J214" s="748">
        <f>'Marks Entry'!K216</f>
        <v>0</v>
      </c>
      <c r="K214" s="92" t="str">
        <f>'Marks Entry'!L216</f>
        <v/>
      </c>
      <c r="L214" s="93">
        <f>'Marks Entry'!M216</f>
        <v>0</v>
      </c>
      <c r="M214" s="94" t="str">
        <f>'Marks Entry'!N216</f>
        <v/>
      </c>
      <c r="N214" s="98">
        <f>'Marks Entry'!O216</f>
        <v>0</v>
      </c>
      <c r="O214" s="77">
        <f>'Marks Entry'!BY216</f>
        <v>0</v>
      </c>
      <c r="P214" s="76">
        <f>'Marks Entry'!BZ216</f>
        <v>0</v>
      </c>
      <c r="Q214" s="76">
        <f>'Marks Entry'!CA216</f>
        <v>0</v>
      </c>
      <c r="R214" s="76">
        <f>'Marks Entry'!CB216</f>
        <v>0</v>
      </c>
      <c r="S214" s="76">
        <f>'Marks Entry'!CC216</f>
        <v>0</v>
      </c>
      <c r="T214" s="76">
        <f>'Marks Entry'!CD216</f>
        <v>0</v>
      </c>
      <c r="U214" s="76">
        <f>'Marks Entry'!CE216</f>
        <v>0</v>
      </c>
      <c r="V214" s="76">
        <f>'Marks Entry'!CF216</f>
        <v>0</v>
      </c>
      <c r="W214" s="76">
        <f>'Marks Entry'!CG216</f>
        <v>0</v>
      </c>
      <c r="X214" s="76">
        <f>'Marks Entry'!CH216</f>
        <v>0</v>
      </c>
      <c r="Y214" s="76">
        <f>'Marks Entry'!CI216</f>
        <v>0</v>
      </c>
      <c r="Z214" s="78">
        <f>'Marks Entry'!CJ216</f>
        <v>0</v>
      </c>
      <c r="AA214" s="77">
        <f>'Marks Entry'!CK216</f>
        <v>0</v>
      </c>
      <c r="AB214" s="76">
        <f>'Marks Entry'!CL216</f>
        <v>0</v>
      </c>
      <c r="AC214" s="76">
        <f>'Marks Entry'!CM216</f>
        <v>0</v>
      </c>
      <c r="AD214" s="76">
        <f>'Marks Entry'!CN216</f>
        <v>0</v>
      </c>
      <c r="AE214" s="76">
        <f>'Marks Entry'!CO216</f>
        <v>0</v>
      </c>
      <c r="AF214" s="76">
        <f>'Marks Entry'!CP216</f>
        <v>0</v>
      </c>
      <c r="AG214" s="76">
        <f>'Marks Entry'!CQ216</f>
        <v>0</v>
      </c>
      <c r="AH214" s="76">
        <f>'Marks Entry'!CR216</f>
        <v>0</v>
      </c>
      <c r="AI214" s="76">
        <f>'Marks Entry'!CS216</f>
        <v>0</v>
      </c>
      <c r="AJ214" s="76">
        <f>'Marks Entry'!CT216</f>
        <v>0</v>
      </c>
      <c r="AK214" s="76">
        <f>'Marks Entry'!CU216</f>
        <v>0</v>
      </c>
      <c r="AL214" s="78">
        <f>'Marks Entry'!CV216</f>
        <v>0</v>
      </c>
      <c r="AM214" s="77">
        <f>'Marks Entry'!CW216</f>
        <v>0</v>
      </c>
      <c r="AN214" s="76">
        <f>'Marks Entry'!CX216</f>
        <v>0</v>
      </c>
      <c r="AO214" s="76">
        <f>'Marks Entry'!CY216</f>
        <v>0</v>
      </c>
      <c r="AP214" s="76">
        <f>'Marks Entry'!CZ216</f>
        <v>0</v>
      </c>
      <c r="AQ214" s="76">
        <f>'Marks Entry'!DA216</f>
        <v>0</v>
      </c>
      <c r="AR214" s="76">
        <f>'Marks Entry'!DB216</f>
        <v>0</v>
      </c>
      <c r="AS214" s="76">
        <f>'Marks Entry'!DC216</f>
        <v>0</v>
      </c>
      <c r="AT214" s="76">
        <f>'Marks Entry'!DD216</f>
        <v>0</v>
      </c>
      <c r="AU214" s="76">
        <f>'Marks Entry'!DE216</f>
        <v>0</v>
      </c>
      <c r="AV214" s="76">
        <f>'Marks Entry'!DF216</f>
        <v>0</v>
      </c>
      <c r="AW214" s="76">
        <f>'Marks Entry'!DG216</f>
        <v>0</v>
      </c>
      <c r="AX214" s="78">
        <f>'Marks Entry'!DH216</f>
        <v>0</v>
      </c>
      <c r="AY214" s="77">
        <f>'Marks Entry'!DI216</f>
        <v>0</v>
      </c>
      <c r="AZ214" s="76">
        <f>'Marks Entry'!DJ216</f>
        <v>0</v>
      </c>
      <c r="BA214" s="76">
        <f>'Marks Entry'!DK216</f>
        <v>0</v>
      </c>
      <c r="BB214" s="76">
        <f>'Marks Entry'!DL216</f>
        <v>0</v>
      </c>
      <c r="BC214" s="76">
        <f>'Marks Entry'!DM216</f>
        <v>0</v>
      </c>
      <c r="BD214" s="76">
        <f>'Marks Entry'!DN216</f>
        <v>0</v>
      </c>
      <c r="BE214" s="76">
        <f>'Marks Entry'!DO216</f>
        <v>0</v>
      </c>
      <c r="BF214" s="76">
        <f>'Marks Entry'!DP216</f>
        <v>0</v>
      </c>
      <c r="BG214" s="76">
        <f>'Marks Entry'!DQ216</f>
        <v>0</v>
      </c>
      <c r="BH214" s="76">
        <f>'Marks Entry'!DR216</f>
        <v>0</v>
      </c>
      <c r="BI214" s="76">
        <f>'Marks Entry'!DS216</f>
        <v>0</v>
      </c>
      <c r="BJ214" s="78">
        <f>'Marks Entry'!DT216</f>
        <v>0</v>
      </c>
      <c r="BK214" s="77">
        <f>'Marks Entry'!DU216</f>
        <v>0</v>
      </c>
      <c r="BL214" s="76">
        <f>'Marks Entry'!DV216</f>
        <v>0</v>
      </c>
      <c r="BM214" s="76">
        <f>'Marks Entry'!DW216</f>
        <v>0</v>
      </c>
      <c r="BN214" s="76">
        <f>'Marks Entry'!DX216</f>
        <v>0</v>
      </c>
      <c r="BO214" s="76">
        <f>'Marks Entry'!DY216</f>
        <v>0</v>
      </c>
      <c r="BP214" s="76">
        <f>'Marks Entry'!DZ216</f>
        <v>0</v>
      </c>
      <c r="BQ214" s="76">
        <f>'Marks Entry'!EA216</f>
        <v>0</v>
      </c>
      <c r="BR214" s="76">
        <f>'Marks Entry'!EB216</f>
        <v>0</v>
      </c>
      <c r="BS214" s="76">
        <f>'Marks Entry'!EC216</f>
        <v>0</v>
      </c>
      <c r="BT214" s="76">
        <f>'Marks Entry'!ED216</f>
        <v>0</v>
      </c>
      <c r="BU214" s="76">
        <f>'Marks Entry'!EE216</f>
        <v>0</v>
      </c>
      <c r="BV214" s="78">
        <f>'Marks Entry'!EF216</f>
        <v>0</v>
      </c>
      <c r="BW214" s="77">
        <f>IF($BW$2="","",'Marks Entry'!EG216)</f>
        <v>0</v>
      </c>
      <c r="BX214" s="76">
        <f>IF($BW$2="","",'Marks Entry'!EH216)</f>
        <v>0</v>
      </c>
      <c r="BY214" s="76">
        <f>IF($BW$2="","",'Marks Entry'!EI216)</f>
        <v>0</v>
      </c>
      <c r="BZ214" s="76">
        <f>IF($BW$2="","",'Marks Entry'!EJ216)</f>
        <v>0</v>
      </c>
      <c r="CA214" s="76">
        <f>IF($BW$2="","",'Marks Entry'!EK216)</f>
        <v>0</v>
      </c>
      <c r="CB214" s="76">
        <f>IF($BW$2="","",'Marks Entry'!EL216)</f>
        <v>0</v>
      </c>
      <c r="CC214" s="76">
        <f>IF($BW$2="","",'Marks Entry'!EM216)</f>
        <v>0</v>
      </c>
      <c r="CD214" s="76">
        <f>IF($BW$2="","",'Marks Entry'!EN216)</f>
        <v>0</v>
      </c>
      <c r="CE214" s="76">
        <f>IF($BW$2="","",'Marks Entry'!EO216)</f>
        <v>0</v>
      </c>
      <c r="CF214" s="76">
        <f>IF($BW$2="","",'Marks Entry'!EP216)</f>
        <v>0</v>
      </c>
      <c r="CG214" s="76">
        <f>IF($BW$2="","",'Marks Entry'!EQ216)</f>
        <v>0</v>
      </c>
      <c r="CH214" s="78">
        <f>IF($BW$2="","",'Marks Entry'!ER216)</f>
        <v>0</v>
      </c>
      <c r="CI214" s="77" t="str">
        <f>IF($CI$2="","",'Marks Entry'!ES216)</f>
        <v/>
      </c>
      <c r="CJ214" s="76" t="str">
        <f>IF($CI$2="","",'Marks Entry'!ET216)</f>
        <v/>
      </c>
      <c r="CK214" s="76" t="str">
        <f>IF($CI$2="","",'Marks Entry'!EU216)</f>
        <v/>
      </c>
      <c r="CL214" s="76" t="str">
        <f>IF($CI$2="","",'Marks Entry'!EV216)</f>
        <v/>
      </c>
      <c r="CM214" s="76" t="str">
        <f>IF($CI$2="","",'Marks Entry'!EW216)</f>
        <v/>
      </c>
      <c r="CN214" s="76" t="str">
        <f>IF($CI$2="","",'Marks Entry'!EX216)</f>
        <v/>
      </c>
      <c r="CO214" s="76" t="str">
        <f>IF($CI$2="","",'Marks Entry'!EY216)</f>
        <v/>
      </c>
      <c r="CP214" s="76" t="str">
        <f>IF($CI$2="","",'Marks Entry'!EZ216)</f>
        <v/>
      </c>
      <c r="CQ214" s="76" t="str">
        <f>IF($CI$2="","",'Marks Entry'!FA216)</f>
        <v/>
      </c>
      <c r="CR214" s="76" t="str">
        <f>IF($CI$2="","",'Marks Entry'!FB216)</f>
        <v/>
      </c>
      <c r="CS214" s="76" t="str">
        <f>IF($CI$2="","",'Marks Entry'!FC216)</f>
        <v/>
      </c>
      <c r="CT214" s="78" t="str">
        <f>IF($CI$2="","",'Marks Entry'!FD216)</f>
        <v/>
      </c>
      <c r="CU214" s="368">
        <f>'Marks Entry'!BU216</f>
        <v>0</v>
      </c>
      <c r="CV214" s="369">
        <f>'Marks Entry'!BV216</f>
        <v>0</v>
      </c>
      <c r="CW214" s="369">
        <f t="shared" si="108"/>
        <v>0</v>
      </c>
      <c r="CX214" s="102" t="str">
        <f t="shared" si="109"/>
        <v>D</v>
      </c>
      <c r="CY214" s="101">
        <f>'Marks Entry'!BW216</f>
        <v>0</v>
      </c>
      <c r="CZ214" s="102" t="str">
        <f t="shared" si="110"/>
        <v>D</v>
      </c>
      <c r="DA214" s="715"/>
      <c r="DB214" s="47">
        <f t="shared" si="111"/>
        <v>0</v>
      </c>
      <c r="DC214" s="51">
        <f t="shared" si="112"/>
        <v>0</v>
      </c>
      <c r="DD214" s="51">
        <f t="shared" si="113"/>
        <v>0</v>
      </c>
      <c r="DE214" s="52">
        <f t="shared" si="114"/>
        <v>0</v>
      </c>
      <c r="DF214" s="304">
        <f t="shared" si="115"/>
        <v>0</v>
      </c>
      <c r="DG214" s="302">
        <f t="shared" si="116"/>
        <v>0</v>
      </c>
      <c r="DH214" s="302">
        <f t="shared" si="117"/>
        <v>0</v>
      </c>
      <c r="DI214" s="303">
        <f t="shared" si="118"/>
        <v>0</v>
      </c>
      <c r="DJ214" s="47">
        <f t="shared" si="119"/>
        <v>0</v>
      </c>
      <c r="DK214" s="51">
        <f t="shared" si="120"/>
        <v>0</v>
      </c>
      <c r="DL214" s="51">
        <f t="shared" si="121"/>
        <v>0</v>
      </c>
      <c r="DM214" s="52">
        <f t="shared" si="122"/>
        <v>0</v>
      </c>
      <c r="DN214" s="304">
        <f t="shared" si="123"/>
        <v>0</v>
      </c>
      <c r="DO214" s="302">
        <f t="shared" si="124"/>
        <v>0</v>
      </c>
      <c r="DP214" s="302">
        <f t="shared" si="125"/>
        <v>0</v>
      </c>
      <c r="DQ214" s="303">
        <f t="shared" si="126"/>
        <v>0</v>
      </c>
      <c r="DR214" s="47">
        <f t="shared" si="127"/>
        <v>0</v>
      </c>
      <c r="DS214" s="51">
        <f t="shared" si="128"/>
        <v>0</v>
      </c>
      <c r="DT214" s="51">
        <f t="shared" si="129"/>
        <v>0</v>
      </c>
      <c r="DU214" s="354">
        <f t="shared" si="130"/>
        <v>0</v>
      </c>
      <c r="DV214" s="304">
        <f t="shared" si="131"/>
        <v>0</v>
      </c>
      <c r="DW214" s="302">
        <f t="shared" si="132"/>
        <v>0</v>
      </c>
      <c r="DX214" s="302">
        <f t="shared" si="133"/>
        <v>0</v>
      </c>
      <c r="DY214" s="303">
        <f t="shared" si="134"/>
        <v>0</v>
      </c>
      <c r="DZ214" s="47" t="str">
        <f t="shared" si="135"/>
        <v/>
      </c>
      <c r="EA214" s="51" t="str">
        <f t="shared" si="136"/>
        <v/>
      </c>
      <c r="EB214" s="51" t="str">
        <f t="shared" si="137"/>
        <v/>
      </c>
      <c r="EC214" s="52" t="str">
        <f t="shared" si="138"/>
        <v/>
      </c>
      <c r="ED214" s="304">
        <f t="shared" si="139"/>
        <v>0</v>
      </c>
      <c r="EE214" s="306" t="str">
        <f t="shared" si="140"/>
        <v>D</v>
      </c>
      <c r="EF214" s="47">
        <f t="shared" si="141"/>
        <v>0</v>
      </c>
      <c r="EG214" s="48" t="str">
        <f t="shared" si="142"/>
        <v>D</v>
      </c>
      <c r="EH214" s="653"/>
    </row>
    <row r="215" spans="1:138" s="20" customFormat="1" ht="17.25" customHeight="1">
      <c r="A215" s="712"/>
      <c r="B215" s="90">
        <f t="shared" si="143"/>
        <v>0</v>
      </c>
      <c r="C215" s="19">
        <f>'Marks Entry'!D217</f>
        <v>0</v>
      </c>
      <c r="D215" s="19">
        <f>'Marks Entry'!E217</f>
        <v>0</v>
      </c>
      <c r="E215" s="106" t="str">
        <f>'Marks Entry'!F217</f>
        <v/>
      </c>
      <c r="F215" s="19">
        <f>'Marks Entry'!G217</f>
        <v>0</v>
      </c>
      <c r="G215" s="19">
        <f>'Marks Entry'!H217</f>
        <v>0</v>
      </c>
      <c r="H215" s="19">
        <f>'Marks Entry'!I217</f>
        <v>0</v>
      </c>
      <c r="I215" s="19">
        <f>'Marks Entry'!J217</f>
        <v>0</v>
      </c>
      <c r="J215" s="748">
        <f>'Marks Entry'!K217</f>
        <v>0</v>
      </c>
      <c r="K215" s="92" t="str">
        <f>'Marks Entry'!L217</f>
        <v/>
      </c>
      <c r="L215" s="93">
        <f>'Marks Entry'!M217</f>
        <v>0</v>
      </c>
      <c r="M215" s="94" t="str">
        <f>'Marks Entry'!N217</f>
        <v/>
      </c>
      <c r="N215" s="98">
        <f>'Marks Entry'!O217</f>
        <v>0</v>
      </c>
      <c r="O215" s="77">
        <f>'Marks Entry'!BY217</f>
        <v>0</v>
      </c>
      <c r="P215" s="76">
        <f>'Marks Entry'!BZ217</f>
        <v>0</v>
      </c>
      <c r="Q215" s="76">
        <f>'Marks Entry'!CA217</f>
        <v>0</v>
      </c>
      <c r="R215" s="76">
        <f>'Marks Entry'!CB217</f>
        <v>0</v>
      </c>
      <c r="S215" s="76">
        <f>'Marks Entry'!CC217</f>
        <v>0</v>
      </c>
      <c r="T215" s="76">
        <f>'Marks Entry'!CD217</f>
        <v>0</v>
      </c>
      <c r="U215" s="76">
        <f>'Marks Entry'!CE217</f>
        <v>0</v>
      </c>
      <c r="V215" s="76">
        <f>'Marks Entry'!CF217</f>
        <v>0</v>
      </c>
      <c r="W215" s="76">
        <f>'Marks Entry'!CG217</f>
        <v>0</v>
      </c>
      <c r="X215" s="76">
        <f>'Marks Entry'!CH217</f>
        <v>0</v>
      </c>
      <c r="Y215" s="76">
        <f>'Marks Entry'!CI217</f>
        <v>0</v>
      </c>
      <c r="Z215" s="78">
        <f>'Marks Entry'!CJ217</f>
        <v>0</v>
      </c>
      <c r="AA215" s="77">
        <f>'Marks Entry'!CK217</f>
        <v>0</v>
      </c>
      <c r="AB215" s="76">
        <f>'Marks Entry'!CL217</f>
        <v>0</v>
      </c>
      <c r="AC215" s="76">
        <f>'Marks Entry'!CM217</f>
        <v>0</v>
      </c>
      <c r="AD215" s="76">
        <f>'Marks Entry'!CN217</f>
        <v>0</v>
      </c>
      <c r="AE215" s="76">
        <f>'Marks Entry'!CO217</f>
        <v>0</v>
      </c>
      <c r="AF215" s="76">
        <f>'Marks Entry'!CP217</f>
        <v>0</v>
      </c>
      <c r="AG215" s="76">
        <f>'Marks Entry'!CQ217</f>
        <v>0</v>
      </c>
      <c r="AH215" s="76">
        <f>'Marks Entry'!CR217</f>
        <v>0</v>
      </c>
      <c r="AI215" s="76">
        <f>'Marks Entry'!CS217</f>
        <v>0</v>
      </c>
      <c r="AJ215" s="76">
        <f>'Marks Entry'!CT217</f>
        <v>0</v>
      </c>
      <c r="AK215" s="76">
        <f>'Marks Entry'!CU217</f>
        <v>0</v>
      </c>
      <c r="AL215" s="78">
        <f>'Marks Entry'!CV217</f>
        <v>0</v>
      </c>
      <c r="AM215" s="77">
        <f>'Marks Entry'!CW217</f>
        <v>0</v>
      </c>
      <c r="AN215" s="76">
        <f>'Marks Entry'!CX217</f>
        <v>0</v>
      </c>
      <c r="AO215" s="76">
        <f>'Marks Entry'!CY217</f>
        <v>0</v>
      </c>
      <c r="AP215" s="76">
        <f>'Marks Entry'!CZ217</f>
        <v>0</v>
      </c>
      <c r="AQ215" s="76">
        <f>'Marks Entry'!DA217</f>
        <v>0</v>
      </c>
      <c r="AR215" s="76">
        <f>'Marks Entry'!DB217</f>
        <v>0</v>
      </c>
      <c r="AS215" s="76">
        <f>'Marks Entry'!DC217</f>
        <v>0</v>
      </c>
      <c r="AT215" s="76">
        <f>'Marks Entry'!DD217</f>
        <v>0</v>
      </c>
      <c r="AU215" s="76">
        <f>'Marks Entry'!DE217</f>
        <v>0</v>
      </c>
      <c r="AV215" s="76">
        <f>'Marks Entry'!DF217</f>
        <v>0</v>
      </c>
      <c r="AW215" s="76">
        <f>'Marks Entry'!DG217</f>
        <v>0</v>
      </c>
      <c r="AX215" s="78">
        <f>'Marks Entry'!DH217</f>
        <v>0</v>
      </c>
      <c r="AY215" s="77">
        <f>'Marks Entry'!DI217</f>
        <v>0</v>
      </c>
      <c r="AZ215" s="76">
        <f>'Marks Entry'!DJ217</f>
        <v>0</v>
      </c>
      <c r="BA215" s="76">
        <f>'Marks Entry'!DK217</f>
        <v>0</v>
      </c>
      <c r="BB215" s="76">
        <f>'Marks Entry'!DL217</f>
        <v>0</v>
      </c>
      <c r="BC215" s="76">
        <f>'Marks Entry'!DM217</f>
        <v>0</v>
      </c>
      <c r="BD215" s="76">
        <f>'Marks Entry'!DN217</f>
        <v>0</v>
      </c>
      <c r="BE215" s="76">
        <f>'Marks Entry'!DO217</f>
        <v>0</v>
      </c>
      <c r="BF215" s="76">
        <f>'Marks Entry'!DP217</f>
        <v>0</v>
      </c>
      <c r="BG215" s="76">
        <f>'Marks Entry'!DQ217</f>
        <v>0</v>
      </c>
      <c r="BH215" s="76">
        <f>'Marks Entry'!DR217</f>
        <v>0</v>
      </c>
      <c r="BI215" s="76">
        <f>'Marks Entry'!DS217</f>
        <v>0</v>
      </c>
      <c r="BJ215" s="78">
        <f>'Marks Entry'!DT217</f>
        <v>0</v>
      </c>
      <c r="BK215" s="77">
        <f>'Marks Entry'!DU217</f>
        <v>0</v>
      </c>
      <c r="BL215" s="76">
        <f>'Marks Entry'!DV217</f>
        <v>0</v>
      </c>
      <c r="BM215" s="76">
        <f>'Marks Entry'!DW217</f>
        <v>0</v>
      </c>
      <c r="BN215" s="76">
        <f>'Marks Entry'!DX217</f>
        <v>0</v>
      </c>
      <c r="BO215" s="76">
        <f>'Marks Entry'!DY217</f>
        <v>0</v>
      </c>
      <c r="BP215" s="76">
        <f>'Marks Entry'!DZ217</f>
        <v>0</v>
      </c>
      <c r="BQ215" s="76">
        <f>'Marks Entry'!EA217</f>
        <v>0</v>
      </c>
      <c r="BR215" s="76">
        <f>'Marks Entry'!EB217</f>
        <v>0</v>
      </c>
      <c r="BS215" s="76">
        <f>'Marks Entry'!EC217</f>
        <v>0</v>
      </c>
      <c r="BT215" s="76">
        <f>'Marks Entry'!ED217</f>
        <v>0</v>
      </c>
      <c r="BU215" s="76">
        <f>'Marks Entry'!EE217</f>
        <v>0</v>
      </c>
      <c r="BV215" s="78">
        <f>'Marks Entry'!EF217</f>
        <v>0</v>
      </c>
      <c r="BW215" s="77">
        <f>IF($BW$2="","",'Marks Entry'!EG217)</f>
        <v>0</v>
      </c>
      <c r="BX215" s="76">
        <f>IF($BW$2="","",'Marks Entry'!EH217)</f>
        <v>0</v>
      </c>
      <c r="BY215" s="76">
        <f>IF($BW$2="","",'Marks Entry'!EI217)</f>
        <v>0</v>
      </c>
      <c r="BZ215" s="76">
        <f>IF($BW$2="","",'Marks Entry'!EJ217)</f>
        <v>0</v>
      </c>
      <c r="CA215" s="76">
        <f>IF($BW$2="","",'Marks Entry'!EK217)</f>
        <v>0</v>
      </c>
      <c r="CB215" s="76">
        <f>IF($BW$2="","",'Marks Entry'!EL217)</f>
        <v>0</v>
      </c>
      <c r="CC215" s="76">
        <f>IF($BW$2="","",'Marks Entry'!EM217)</f>
        <v>0</v>
      </c>
      <c r="CD215" s="76">
        <f>IF($BW$2="","",'Marks Entry'!EN217)</f>
        <v>0</v>
      </c>
      <c r="CE215" s="76">
        <f>IF($BW$2="","",'Marks Entry'!EO217)</f>
        <v>0</v>
      </c>
      <c r="CF215" s="76">
        <f>IF($BW$2="","",'Marks Entry'!EP217)</f>
        <v>0</v>
      </c>
      <c r="CG215" s="76">
        <f>IF($BW$2="","",'Marks Entry'!EQ217)</f>
        <v>0</v>
      </c>
      <c r="CH215" s="78">
        <f>IF($BW$2="","",'Marks Entry'!ER217)</f>
        <v>0</v>
      </c>
      <c r="CI215" s="77" t="str">
        <f>IF($CI$2="","",'Marks Entry'!ES217)</f>
        <v/>
      </c>
      <c r="CJ215" s="76" t="str">
        <f>IF($CI$2="","",'Marks Entry'!ET217)</f>
        <v/>
      </c>
      <c r="CK215" s="76" t="str">
        <f>IF($CI$2="","",'Marks Entry'!EU217)</f>
        <v/>
      </c>
      <c r="CL215" s="76" t="str">
        <f>IF($CI$2="","",'Marks Entry'!EV217)</f>
        <v/>
      </c>
      <c r="CM215" s="76" t="str">
        <f>IF($CI$2="","",'Marks Entry'!EW217)</f>
        <v/>
      </c>
      <c r="CN215" s="76" t="str">
        <f>IF($CI$2="","",'Marks Entry'!EX217)</f>
        <v/>
      </c>
      <c r="CO215" s="76" t="str">
        <f>IF($CI$2="","",'Marks Entry'!EY217)</f>
        <v/>
      </c>
      <c r="CP215" s="76" t="str">
        <f>IF($CI$2="","",'Marks Entry'!EZ217)</f>
        <v/>
      </c>
      <c r="CQ215" s="76" t="str">
        <f>IF($CI$2="","",'Marks Entry'!FA217)</f>
        <v/>
      </c>
      <c r="CR215" s="76" t="str">
        <f>IF($CI$2="","",'Marks Entry'!FB217)</f>
        <v/>
      </c>
      <c r="CS215" s="76" t="str">
        <f>IF($CI$2="","",'Marks Entry'!FC217)</f>
        <v/>
      </c>
      <c r="CT215" s="78" t="str">
        <f>IF($CI$2="","",'Marks Entry'!FD217)</f>
        <v/>
      </c>
      <c r="CU215" s="368">
        <f>'Marks Entry'!BU217</f>
        <v>0</v>
      </c>
      <c r="CV215" s="369">
        <f>'Marks Entry'!BV217</f>
        <v>0</v>
      </c>
      <c r="CW215" s="369">
        <f t="shared" si="108"/>
        <v>0</v>
      </c>
      <c r="CX215" s="102" t="str">
        <f t="shared" si="109"/>
        <v>D</v>
      </c>
      <c r="CY215" s="101">
        <f>'Marks Entry'!BW217</f>
        <v>0</v>
      </c>
      <c r="CZ215" s="102" t="str">
        <f t="shared" si="110"/>
        <v>D</v>
      </c>
      <c r="DA215" s="715"/>
      <c r="DB215" s="47">
        <f t="shared" si="111"/>
        <v>0</v>
      </c>
      <c r="DC215" s="51">
        <f t="shared" si="112"/>
        <v>0</v>
      </c>
      <c r="DD215" s="51">
        <f t="shared" si="113"/>
        <v>0</v>
      </c>
      <c r="DE215" s="52">
        <f t="shared" si="114"/>
        <v>0</v>
      </c>
      <c r="DF215" s="304">
        <f t="shared" si="115"/>
        <v>0</v>
      </c>
      <c r="DG215" s="302">
        <f t="shared" si="116"/>
        <v>0</v>
      </c>
      <c r="DH215" s="302">
        <f t="shared" si="117"/>
        <v>0</v>
      </c>
      <c r="DI215" s="303">
        <f t="shared" si="118"/>
        <v>0</v>
      </c>
      <c r="DJ215" s="47">
        <f t="shared" si="119"/>
        <v>0</v>
      </c>
      <c r="DK215" s="51">
        <f t="shared" si="120"/>
        <v>0</v>
      </c>
      <c r="DL215" s="51">
        <f t="shared" si="121"/>
        <v>0</v>
      </c>
      <c r="DM215" s="52">
        <f t="shared" si="122"/>
        <v>0</v>
      </c>
      <c r="DN215" s="304">
        <f t="shared" si="123"/>
        <v>0</v>
      </c>
      <c r="DO215" s="302">
        <f t="shared" si="124"/>
        <v>0</v>
      </c>
      <c r="DP215" s="302">
        <f t="shared" si="125"/>
        <v>0</v>
      </c>
      <c r="DQ215" s="303">
        <f t="shared" si="126"/>
        <v>0</v>
      </c>
      <c r="DR215" s="47">
        <f t="shared" si="127"/>
        <v>0</v>
      </c>
      <c r="DS215" s="51">
        <f t="shared" si="128"/>
        <v>0</v>
      </c>
      <c r="DT215" s="51">
        <f t="shared" si="129"/>
        <v>0</v>
      </c>
      <c r="DU215" s="354">
        <f t="shared" si="130"/>
        <v>0</v>
      </c>
      <c r="DV215" s="304">
        <f t="shared" si="131"/>
        <v>0</v>
      </c>
      <c r="DW215" s="302">
        <f t="shared" si="132"/>
        <v>0</v>
      </c>
      <c r="DX215" s="302">
        <f t="shared" si="133"/>
        <v>0</v>
      </c>
      <c r="DY215" s="303">
        <f t="shared" si="134"/>
        <v>0</v>
      </c>
      <c r="DZ215" s="47" t="str">
        <f t="shared" si="135"/>
        <v/>
      </c>
      <c r="EA215" s="51" t="str">
        <f t="shared" si="136"/>
        <v/>
      </c>
      <c r="EB215" s="51" t="str">
        <f t="shared" si="137"/>
        <v/>
      </c>
      <c r="EC215" s="52" t="str">
        <f t="shared" si="138"/>
        <v/>
      </c>
      <c r="ED215" s="304">
        <f t="shared" si="139"/>
        <v>0</v>
      </c>
      <c r="EE215" s="306" t="str">
        <f t="shared" si="140"/>
        <v>D</v>
      </c>
      <c r="EF215" s="47">
        <f t="shared" si="141"/>
        <v>0</v>
      </c>
      <c r="EG215" s="48" t="str">
        <f t="shared" si="142"/>
        <v>D</v>
      </c>
      <c r="EH215" s="653"/>
    </row>
    <row r="216" spans="1:138" s="20" customFormat="1" ht="17.25" customHeight="1">
      <c r="A216" s="712"/>
      <c r="B216" s="90">
        <f t="shared" si="143"/>
        <v>0</v>
      </c>
      <c r="C216" s="19">
        <f>'Marks Entry'!D218</f>
        <v>0</v>
      </c>
      <c r="D216" s="19">
        <f>'Marks Entry'!E218</f>
        <v>0</v>
      </c>
      <c r="E216" s="106" t="str">
        <f>'Marks Entry'!F218</f>
        <v/>
      </c>
      <c r="F216" s="19">
        <f>'Marks Entry'!G218</f>
        <v>0</v>
      </c>
      <c r="G216" s="19">
        <f>'Marks Entry'!H218</f>
        <v>0</v>
      </c>
      <c r="H216" s="19">
        <f>'Marks Entry'!I218</f>
        <v>0</v>
      </c>
      <c r="I216" s="19">
        <f>'Marks Entry'!J218</f>
        <v>0</v>
      </c>
      <c r="J216" s="748">
        <f>'Marks Entry'!K218</f>
        <v>0</v>
      </c>
      <c r="K216" s="92" t="str">
        <f>'Marks Entry'!L218</f>
        <v/>
      </c>
      <c r="L216" s="93">
        <f>'Marks Entry'!M218</f>
        <v>0</v>
      </c>
      <c r="M216" s="94" t="str">
        <f>'Marks Entry'!N218</f>
        <v/>
      </c>
      <c r="N216" s="98">
        <f>'Marks Entry'!O218</f>
        <v>0</v>
      </c>
      <c r="O216" s="77">
        <f>'Marks Entry'!BY218</f>
        <v>0</v>
      </c>
      <c r="P216" s="76">
        <f>'Marks Entry'!BZ218</f>
        <v>0</v>
      </c>
      <c r="Q216" s="76">
        <f>'Marks Entry'!CA218</f>
        <v>0</v>
      </c>
      <c r="R216" s="76">
        <f>'Marks Entry'!CB218</f>
        <v>0</v>
      </c>
      <c r="S216" s="76">
        <f>'Marks Entry'!CC218</f>
        <v>0</v>
      </c>
      <c r="T216" s="76">
        <f>'Marks Entry'!CD218</f>
        <v>0</v>
      </c>
      <c r="U216" s="76">
        <f>'Marks Entry'!CE218</f>
        <v>0</v>
      </c>
      <c r="V216" s="76">
        <f>'Marks Entry'!CF218</f>
        <v>0</v>
      </c>
      <c r="W216" s="76">
        <f>'Marks Entry'!CG218</f>
        <v>0</v>
      </c>
      <c r="X216" s="76">
        <f>'Marks Entry'!CH218</f>
        <v>0</v>
      </c>
      <c r="Y216" s="76">
        <f>'Marks Entry'!CI218</f>
        <v>0</v>
      </c>
      <c r="Z216" s="78">
        <f>'Marks Entry'!CJ218</f>
        <v>0</v>
      </c>
      <c r="AA216" s="77">
        <f>'Marks Entry'!CK218</f>
        <v>0</v>
      </c>
      <c r="AB216" s="76">
        <f>'Marks Entry'!CL218</f>
        <v>0</v>
      </c>
      <c r="AC216" s="76">
        <f>'Marks Entry'!CM218</f>
        <v>0</v>
      </c>
      <c r="AD216" s="76">
        <f>'Marks Entry'!CN218</f>
        <v>0</v>
      </c>
      <c r="AE216" s="76">
        <f>'Marks Entry'!CO218</f>
        <v>0</v>
      </c>
      <c r="AF216" s="76">
        <f>'Marks Entry'!CP218</f>
        <v>0</v>
      </c>
      <c r="AG216" s="76">
        <f>'Marks Entry'!CQ218</f>
        <v>0</v>
      </c>
      <c r="AH216" s="76">
        <f>'Marks Entry'!CR218</f>
        <v>0</v>
      </c>
      <c r="AI216" s="76">
        <f>'Marks Entry'!CS218</f>
        <v>0</v>
      </c>
      <c r="AJ216" s="76">
        <f>'Marks Entry'!CT218</f>
        <v>0</v>
      </c>
      <c r="AK216" s="76">
        <f>'Marks Entry'!CU218</f>
        <v>0</v>
      </c>
      <c r="AL216" s="78">
        <f>'Marks Entry'!CV218</f>
        <v>0</v>
      </c>
      <c r="AM216" s="77">
        <f>'Marks Entry'!CW218</f>
        <v>0</v>
      </c>
      <c r="AN216" s="76">
        <f>'Marks Entry'!CX218</f>
        <v>0</v>
      </c>
      <c r="AO216" s="76">
        <f>'Marks Entry'!CY218</f>
        <v>0</v>
      </c>
      <c r="AP216" s="76">
        <f>'Marks Entry'!CZ218</f>
        <v>0</v>
      </c>
      <c r="AQ216" s="76">
        <f>'Marks Entry'!DA218</f>
        <v>0</v>
      </c>
      <c r="AR216" s="76">
        <f>'Marks Entry'!DB218</f>
        <v>0</v>
      </c>
      <c r="AS216" s="76">
        <f>'Marks Entry'!DC218</f>
        <v>0</v>
      </c>
      <c r="AT216" s="76">
        <f>'Marks Entry'!DD218</f>
        <v>0</v>
      </c>
      <c r="AU216" s="76">
        <f>'Marks Entry'!DE218</f>
        <v>0</v>
      </c>
      <c r="AV216" s="76">
        <f>'Marks Entry'!DF218</f>
        <v>0</v>
      </c>
      <c r="AW216" s="76">
        <f>'Marks Entry'!DG218</f>
        <v>0</v>
      </c>
      <c r="AX216" s="78">
        <f>'Marks Entry'!DH218</f>
        <v>0</v>
      </c>
      <c r="AY216" s="77">
        <f>'Marks Entry'!DI218</f>
        <v>0</v>
      </c>
      <c r="AZ216" s="76">
        <f>'Marks Entry'!DJ218</f>
        <v>0</v>
      </c>
      <c r="BA216" s="76">
        <f>'Marks Entry'!DK218</f>
        <v>0</v>
      </c>
      <c r="BB216" s="76">
        <f>'Marks Entry'!DL218</f>
        <v>0</v>
      </c>
      <c r="BC216" s="76">
        <f>'Marks Entry'!DM218</f>
        <v>0</v>
      </c>
      <c r="BD216" s="76">
        <f>'Marks Entry'!DN218</f>
        <v>0</v>
      </c>
      <c r="BE216" s="76">
        <f>'Marks Entry'!DO218</f>
        <v>0</v>
      </c>
      <c r="BF216" s="76">
        <f>'Marks Entry'!DP218</f>
        <v>0</v>
      </c>
      <c r="BG216" s="76">
        <f>'Marks Entry'!DQ218</f>
        <v>0</v>
      </c>
      <c r="BH216" s="76">
        <f>'Marks Entry'!DR218</f>
        <v>0</v>
      </c>
      <c r="BI216" s="76">
        <f>'Marks Entry'!DS218</f>
        <v>0</v>
      </c>
      <c r="BJ216" s="78">
        <f>'Marks Entry'!DT218</f>
        <v>0</v>
      </c>
      <c r="BK216" s="77">
        <f>'Marks Entry'!DU218</f>
        <v>0</v>
      </c>
      <c r="BL216" s="76">
        <f>'Marks Entry'!DV218</f>
        <v>0</v>
      </c>
      <c r="BM216" s="76">
        <f>'Marks Entry'!DW218</f>
        <v>0</v>
      </c>
      <c r="BN216" s="76">
        <f>'Marks Entry'!DX218</f>
        <v>0</v>
      </c>
      <c r="BO216" s="76">
        <f>'Marks Entry'!DY218</f>
        <v>0</v>
      </c>
      <c r="BP216" s="76">
        <f>'Marks Entry'!DZ218</f>
        <v>0</v>
      </c>
      <c r="BQ216" s="76">
        <f>'Marks Entry'!EA218</f>
        <v>0</v>
      </c>
      <c r="BR216" s="76">
        <f>'Marks Entry'!EB218</f>
        <v>0</v>
      </c>
      <c r="BS216" s="76">
        <f>'Marks Entry'!EC218</f>
        <v>0</v>
      </c>
      <c r="BT216" s="76">
        <f>'Marks Entry'!ED218</f>
        <v>0</v>
      </c>
      <c r="BU216" s="76">
        <f>'Marks Entry'!EE218</f>
        <v>0</v>
      </c>
      <c r="BV216" s="78">
        <f>'Marks Entry'!EF218</f>
        <v>0</v>
      </c>
      <c r="BW216" s="77">
        <f>IF($BW$2="","",'Marks Entry'!EG218)</f>
        <v>0</v>
      </c>
      <c r="BX216" s="76">
        <f>IF($BW$2="","",'Marks Entry'!EH218)</f>
        <v>0</v>
      </c>
      <c r="BY216" s="76">
        <f>IF($BW$2="","",'Marks Entry'!EI218)</f>
        <v>0</v>
      </c>
      <c r="BZ216" s="76">
        <f>IF($BW$2="","",'Marks Entry'!EJ218)</f>
        <v>0</v>
      </c>
      <c r="CA216" s="76">
        <f>IF($BW$2="","",'Marks Entry'!EK218)</f>
        <v>0</v>
      </c>
      <c r="CB216" s="76">
        <f>IF($BW$2="","",'Marks Entry'!EL218)</f>
        <v>0</v>
      </c>
      <c r="CC216" s="76">
        <f>IF($BW$2="","",'Marks Entry'!EM218)</f>
        <v>0</v>
      </c>
      <c r="CD216" s="76">
        <f>IF($BW$2="","",'Marks Entry'!EN218)</f>
        <v>0</v>
      </c>
      <c r="CE216" s="76">
        <f>IF($BW$2="","",'Marks Entry'!EO218)</f>
        <v>0</v>
      </c>
      <c r="CF216" s="76">
        <f>IF($BW$2="","",'Marks Entry'!EP218)</f>
        <v>0</v>
      </c>
      <c r="CG216" s="76">
        <f>IF($BW$2="","",'Marks Entry'!EQ218)</f>
        <v>0</v>
      </c>
      <c r="CH216" s="78">
        <f>IF($BW$2="","",'Marks Entry'!ER218)</f>
        <v>0</v>
      </c>
      <c r="CI216" s="77" t="str">
        <f>IF($CI$2="","",'Marks Entry'!ES218)</f>
        <v/>
      </c>
      <c r="CJ216" s="76" t="str">
        <f>IF($CI$2="","",'Marks Entry'!ET218)</f>
        <v/>
      </c>
      <c r="CK216" s="76" t="str">
        <f>IF($CI$2="","",'Marks Entry'!EU218)</f>
        <v/>
      </c>
      <c r="CL216" s="76" t="str">
        <f>IF($CI$2="","",'Marks Entry'!EV218)</f>
        <v/>
      </c>
      <c r="CM216" s="76" t="str">
        <f>IF($CI$2="","",'Marks Entry'!EW218)</f>
        <v/>
      </c>
      <c r="CN216" s="76" t="str">
        <f>IF($CI$2="","",'Marks Entry'!EX218)</f>
        <v/>
      </c>
      <c r="CO216" s="76" t="str">
        <f>IF($CI$2="","",'Marks Entry'!EY218)</f>
        <v/>
      </c>
      <c r="CP216" s="76" t="str">
        <f>IF($CI$2="","",'Marks Entry'!EZ218)</f>
        <v/>
      </c>
      <c r="CQ216" s="76" t="str">
        <f>IF($CI$2="","",'Marks Entry'!FA218)</f>
        <v/>
      </c>
      <c r="CR216" s="76" t="str">
        <f>IF($CI$2="","",'Marks Entry'!FB218)</f>
        <v/>
      </c>
      <c r="CS216" s="76" t="str">
        <f>IF($CI$2="","",'Marks Entry'!FC218)</f>
        <v/>
      </c>
      <c r="CT216" s="78" t="str">
        <f>IF($CI$2="","",'Marks Entry'!FD218)</f>
        <v/>
      </c>
      <c r="CU216" s="368">
        <f>'Marks Entry'!BU218</f>
        <v>0</v>
      </c>
      <c r="CV216" s="369">
        <f>'Marks Entry'!BV218</f>
        <v>0</v>
      </c>
      <c r="CW216" s="369">
        <f t="shared" si="108"/>
        <v>0</v>
      </c>
      <c r="CX216" s="102" t="str">
        <f t="shared" si="109"/>
        <v>D</v>
      </c>
      <c r="CY216" s="101">
        <f>'Marks Entry'!BW218</f>
        <v>0</v>
      </c>
      <c r="CZ216" s="102" t="str">
        <f t="shared" si="110"/>
        <v>D</v>
      </c>
      <c r="DA216" s="715"/>
      <c r="DB216" s="47">
        <f t="shared" si="111"/>
        <v>0</v>
      </c>
      <c r="DC216" s="51">
        <f t="shared" si="112"/>
        <v>0</v>
      </c>
      <c r="DD216" s="51">
        <f t="shared" si="113"/>
        <v>0</v>
      </c>
      <c r="DE216" s="52">
        <f t="shared" si="114"/>
        <v>0</v>
      </c>
      <c r="DF216" s="304">
        <f t="shared" si="115"/>
        <v>0</v>
      </c>
      <c r="DG216" s="302">
        <f t="shared" si="116"/>
        <v>0</v>
      </c>
      <c r="DH216" s="302">
        <f t="shared" si="117"/>
        <v>0</v>
      </c>
      <c r="DI216" s="303">
        <f t="shared" si="118"/>
        <v>0</v>
      </c>
      <c r="DJ216" s="47">
        <f t="shared" si="119"/>
        <v>0</v>
      </c>
      <c r="DK216" s="51">
        <f t="shared" si="120"/>
        <v>0</v>
      </c>
      <c r="DL216" s="51">
        <f t="shared" si="121"/>
        <v>0</v>
      </c>
      <c r="DM216" s="52">
        <f t="shared" si="122"/>
        <v>0</v>
      </c>
      <c r="DN216" s="304">
        <f t="shared" si="123"/>
        <v>0</v>
      </c>
      <c r="DO216" s="302">
        <f t="shared" si="124"/>
        <v>0</v>
      </c>
      <c r="DP216" s="302">
        <f t="shared" si="125"/>
        <v>0</v>
      </c>
      <c r="DQ216" s="303">
        <f t="shared" si="126"/>
        <v>0</v>
      </c>
      <c r="DR216" s="47">
        <f t="shared" si="127"/>
        <v>0</v>
      </c>
      <c r="DS216" s="51">
        <f t="shared" si="128"/>
        <v>0</v>
      </c>
      <c r="DT216" s="51">
        <f t="shared" si="129"/>
        <v>0</v>
      </c>
      <c r="DU216" s="354">
        <f t="shared" si="130"/>
        <v>0</v>
      </c>
      <c r="DV216" s="304">
        <f t="shared" si="131"/>
        <v>0</v>
      </c>
      <c r="DW216" s="302">
        <f t="shared" si="132"/>
        <v>0</v>
      </c>
      <c r="DX216" s="302">
        <f t="shared" si="133"/>
        <v>0</v>
      </c>
      <c r="DY216" s="303">
        <f t="shared" si="134"/>
        <v>0</v>
      </c>
      <c r="DZ216" s="47" t="str">
        <f t="shared" si="135"/>
        <v/>
      </c>
      <c r="EA216" s="51" t="str">
        <f t="shared" si="136"/>
        <v/>
      </c>
      <c r="EB216" s="51" t="str">
        <f t="shared" si="137"/>
        <v/>
      </c>
      <c r="EC216" s="52" t="str">
        <f t="shared" si="138"/>
        <v/>
      </c>
      <c r="ED216" s="304">
        <f t="shared" si="139"/>
        <v>0</v>
      </c>
      <c r="EE216" s="306" t="str">
        <f t="shared" si="140"/>
        <v>D</v>
      </c>
      <c r="EF216" s="47">
        <f t="shared" si="141"/>
        <v>0</v>
      </c>
      <c r="EG216" s="48" t="str">
        <f t="shared" si="142"/>
        <v>D</v>
      </c>
      <c r="EH216" s="653"/>
    </row>
    <row r="217" spans="1:138" s="20" customFormat="1" ht="17.25" customHeight="1">
      <c r="A217" s="712"/>
      <c r="B217" s="90">
        <f t="shared" si="143"/>
        <v>0</v>
      </c>
      <c r="C217" s="19">
        <f>'Marks Entry'!D219</f>
        <v>0</v>
      </c>
      <c r="D217" s="19">
        <f>'Marks Entry'!E219</f>
        <v>0</v>
      </c>
      <c r="E217" s="106" t="str">
        <f>'Marks Entry'!F219</f>
        <v/>
      </c>
      <c r="F217" s="19">
        <f>'Marks Entry'!G219</f>
        <v>0</v>
      </c>
      <c r="G217" s="19">
        <f>'Marks Entry'!H219</f>
        <v>0</v>
      </c>
      <c r="H217" s="19">
        <f>'Marks Entry'!I219</f>
        <v>0</v>
      </c>
      <c r="I217" s="19">
        <f>'Marks Entry'!J219</f>
        <v>0</v>
      </c>
      <c r="J217" s="748">
        <f>'Marks Entry'!K219</f>
        <v>0</v>
      </c>
      <c r="K217" s="92" t="str">
        <f>'Marks Entry'!L219</f>
        <v/>
      </c>
      <c r="L217" s="93">
        <f>'Marks Entry'!M219</f>
        <v>0</v>
      </c>
      <c r="M217" s="94" t="str">
        <f>'Marks Entry'!N219</f>
        <v/>
      </c>
      <c r="N217" s="98">
        <f>'Marks Entry'!O219</f>
        <v>0</v>
      </c>
      <c r="O217" s="77">
        <f>'Marks Entry'!BY219</f>
        <v>0</v>
      </c>
      <c r="P217" s="76">
        <f>'Marks Entry'!BZ219</f>
        <v>0</v>
      </c>
      <c r="Q217" s="76">
        <f>'Marks Entry'!CA219</f>
        <v>0</v>
      </c>
      <c r="R217" s="76">
        <f>'Marks Entry'!CB219</f>
        <v>0</v>
      </c>
      <c r="S217" s="76">
        <f>'Marks Entry'!CC219</f>
        <v>0</v>
      </c>
      <c r="T217" s="76">
        <f>'Marks Entry'!CD219</f>
        <v>0</v>
      </c>
      <c r="U217" s="76">
        <f>'Marks Entry'!CE219</f>
        <v>0</v>
      </c>
      <c r="V217" s="76">
        <f>'Marks Entry'!CF219</f>
        <v>0</v>
      </c>
      <c r="W217" s="76">
        <f>'Marks Entry'!CG219</f>
        <v>0</v>
      </c>
      <c r="X217" s="76">
        <f>'Marks Entry'!CH219</f>
        <v>0</v>
      </c>
      <c r="Y217" s="76">
        <f>'Marks Entry'!CI219</f>
        <v>0</v>
      </c>
      <c r="Z217" s="78">
        <f>'Marks Entry'!CJ219</f>
        <v>0</v>
      </c>
      <c r="AA217" s="77">
        <f>'Marks Entry'!CK219</f>
        <v>0</v>
      </c>
      <c r="AB217" s="76">
        <f>'Marks Entry'!CL219</f>
        <v>0</v>
      </c>
      <c r="AC217" s="76">
        <f>'Marks Entry'!CM219</f>
        <v>0</v>
      </c>
      <c r="AD217" s="76">
        <f>'Marks Entry'!CN219</f>
        <v>0</v>
      </c>
      <c r="AE217" s="76">
        <f>'Marks Entry'!CO219</f>
        <v>0</v>
      </c>
      <c r="AF217" s="76">
        <f>'Marks Entry'!CP219</f>
        <v>0</v>
      </c>
      <c r="AG217" s="76">
        <f>'Marks Entry'!CQ219</f>
        <v>0</v>
      </c>
      <c r="AH217" s="76">
        <f>'Marks Entry'!CR219</f>
        <v>0</v>
      </c>
      <c r="AI217" s="76">
        <f>'Marks Entry'!CS219</f>
        <v>0</v>
      </c>
      <c r="AJ217" s="76">
        <f>'Marks Entry'!CT219</f>
        <v>0</v>
      </c>
      <c r="AK217" s="76">
        <f>'Marks Entry'!CU219</f>
        <v>0</v>
      </c>
      <c r="AL217" s="78">
        <f>'Marks Entry'!CV219</f>
        <v>0</v>
      </c>
      <c r="AM217" s="77">
        <f>'Marks Entry'!CW219</f>
        <v>0</v>
      </c>
      <c r="AN217" s="76">
        <f>'Marks Entry'!CX219</f>
        <v>0</v>
      </c>
      <c r="AO217" s="76">
        <f>'Marks Entry'!CY219</f>
        <v>0</v>
      </c>
      <c r="AP217" s="76">
        <f>'Marks Entry'!CZ219</f>
        <v>0</v>
      </c>
      <c r="AQ217" s="76">
        <f>'Marks Entry'!DA219</f>
        <v>0</v>
      </c>
      <c r="AR217" s="76">
        <f>'Marks Entry'!DB219</f>
        <v>0</v>
      </c>
      <c r="AS217" s="76">
        <f>'Marks Entry'!DC219</f>
        <v>0</v>
      </c>
      <c r="AT217" s="76">
        <f>'Marks Entry'!DD219</f>
        <v>0</v>
      </c>
      <c r="AU217" s="76">
        <f>'Marks Entry'!DE219</f>
        <v>0</v>
      </c>
      <c r="AV217" s="76">
        <f>'Marks Entry'!DF219</f>
        <v>0</v>
      </c>
      <c r="AW217" s="76">
        <f>'Marks Entry'!DG219</f>
        <v>0</v>
      </c>
      <c r="AX217" s="78">
        <f>'Marks Entry'!DH219</f>
        <v>0</v>
      </c>
      <c r="AY217" s="77">
        <f>'Marks Entry'!DI219</f>
        <v>0</v>
      </c>
      <c r="AZ217" s="76">
        <f>'Marks Entry'!DJ219</f>
        <v>0</v>
      </c>
      <c r="BA217" s="76">
        <f>'Marks Entry'!DK219</f>
        <v>0</v>
      </c>
      <c r="BB217" s="76">
        <f>'Marks Entry'!DL219</f>
        <v>0</v>
      </c>
      <c r="BC217" s="76">
        <f>'Marks Entry'!DM219</f>
        <v>0</v>
      </c>
      <c r="BD217" s="76">
        <f>'Marks Entry'!DN219</f>
        <v>0</v>
      </c>
      <c r="BE217" s="76">
        <f>'Marks Entry'!DO219</f>
        <v>0</v>
      </c>
      <c r="BF217" s="76">
        <f>'Marks Entry'!DP219</f>
        <v>0</v>
      </c>
      <c r="BG217" s="76">
        <f>'Marks Entry'!DQ219</f>
        <v>0</v>
      </c>
      <c r="BH217" s="76">
        <f>'Marks Entry'!DR219</f>
        <v>0</v>
      </c>
      <c r="BI217" s="76">
        <f>'Marks Entry'!DS219</f>
        <v>0</v>
      </c>
      <c r="BJ217" s="78">
        <f>'Marks Entry'!DT219</f>
        <v>0</v>
      </c>
      <c r="BK217" s="77">
        <f>'Marks Entry'!DU219</f>
        <v>0</v>
      </c>
      <c r="BL217" s="76">
        <f>'Marks Entry'!DV219</f>
        <v>0</v>
      </c>
      <c r="BM217" s="76">
        <f>'Marks Entry'!DW219</f>
        <v>0</v>
      </c>
      <c r="BN217" s="76">
        <f>'Marks Entry'!DX219</f>
        <v>0</v>
      </c>
      <c r="BO217" s="76">
        <f>'Marks Entry'!DY219</f>
        <v>0</v>
      </c>
      <c r="BP217" s="76">
        <f>'Marks Entry'!DZ219</f>
        <v>0</v>
      </c>
      <c r="BQ217" s="76">
        <f>'Marks Entry'!EA219</f>
        <v>0</v>
      </c>
      <c r="BR217" s="76">
        <f>'Marks Entry'!EB219</f>
        <v>0</v>
      </c>
      <c r="BS217" s="76">
        <f>'Marks Entry'!EC219</f>
        <v>0</v>
      </c>
      <c r="BT217" s="76">
        <f>'Marks Entry'!ED219</f>
        <v>0</v>
      </c>
      <c r="BU217" s="76">
        <f>'Marks Entry'!EE219</f>
        <v>0</v>
      </c>
      <c r="BV217" s="78">
        <f>'Marks Entry'!EF219</f>
        <v>0</v>
      </c>
      <c r="BW217" s="77">
        <f>IF($BW$2="","",'Marks Entry'!EG219)</f>
        <v>0</v>
      </c>
      <c r="BX217" s="76">
        <f>IF($BW$2="","",'Marks Entry'!EH219)</f>
        <v>0</v>
      </c>
      <c r="BY217" s="76">
        <f>IF($BW$2="","",'Marks Entry'!EI219)</f>
        <v>0</v>
      </c>
      <c r="BZ217" s="76">
        <f>IF($BW$2="","",'Marks Entry'!EJ219)</f>
        <v>0</v>
      </c>
      <c r="CA217" s="76">
        <f>IF($BW$2="","",'Marks Entry'!EK219)</f>
        <v>0</v>
      </c>
      <c r="CB217" s="76">
        <f>IF($BW$2="","",'Marks Entry'!EL219)</f>
        <v>0</v>
      </c>
      <c r="CC217" s="76">
        <f>IF($BW$2="","",'Marks Entry'!EM219)</f>
        <v>0</v>
      </c>
      <c r="CD217" s="76">
        <f>IF($BW$2="","",'Marks Entry'!EN219)</f>
        <v>0</v>
      </c>
      <c r="CE217" s="76">
        <f>IF($BW$2="","",'Marks Entry'!EO219)</f>
        <v>0</v>
      </c>
      <c r="CF217" s="76">
        <f>IF($BW$2="","",'Marks Entry'!EP219)</f>
        <v>0</v>
      </c>
      <c r="CG217" s="76">
        <f>IF($BW$2="","",'Marks Entry'!EQ219)</f>
        <v>0</v>
      </c>
      <c r="CH217" s="78">
        <f>IF($BW$2="","",'Marks Entry'!ER219)</f>
        <v>0</v>
      </c>
      <c r="CI217" s="77" t="str">
        <f>IF($CI$2="","",'Marks Entry'!ES219)</f>
        <v/>
      </c>
      <c r="CJ217" s="76" t="str">
        <f>IF($CI$2="","",'Marks Entry'!ET219)</f>
        <v/>
      </c>
      <c r="CK217" s="76" t="str">
        <f>IF($CI$2="","",'Marks Entry'!EU219)</f>
        <v/>
      </c>
      <c r="CL217" s="76" t="str">
        <f>IF($CI$2="","",'Marks Entry'!EV219)</f>
        <v/>
      </c>
      <c r="CM217" s="76" t="str">
        <f>IF($CI$2="","",'Marks Entry'!EW219)</f>
        <v/>
      </c>
      <c r="CN217" s="76" t="str">
        <f>IF($CI$2="","",'Marks Entry'!EX219)</f>
        <v/>
      </c>
      <c r="CO217" s="76" t="str">
        <f>IF($CI$2="","",'Marks Entry'!EY219)</f>
        <v/>
      </c>
      <c r="CP217" s="76" t="str">
        <f>IF($CI$2="","",'Marks Entry'!EZ219)</f>
        <v/>
      </c>
      <c r="CQ217" s="76" t="str">
        <f>IF($CI$2="","",'Marks Entry'!FA219)</f>
        <v/>
      </c>
      <c r="CR217" s="76" t="str">
        <f>IF($CI$2="","",'Marks Entry'!FB219)</f>
        <v/>
      </c>
      <c r="CS217" s="76" t="str">
        <f>IF($CI$2="","",'Marks Entry'!FC219)</f>
        <v/>
      </c>
      <c r="CT217" s="78" t="str">
        <f>IF($CI$2="","",'Marks Entry'!FD219)</f>
        <v/>
      </c>
      <c r="CU217" s="368">
        <f>'Marks Entry'!BU219</f>
        <v>0</v>
      </c>
      <c r="CV217" s="369">
        <f>'Marks Entry'!BV219</f>
        <v>0</v>
      </c>
      <c r="CW217" s="369">
        <f t="shared" si="108"/>
        <v>0</v>
      </c>
      <c r="CX217" s="102" t="str">
        <f t="shared" si="109"/>
        <v>D</v>
      </c>
      <c r="CY217" s="101">
        <f>'Marks Entry'!BW219</f>
        <v>0</v>
      </c>
      <c r="CZ217" s="102" t="str">
        <f t="shared" si="110"/>
        <v>D</v>
      </c>
      <c r="DA217" s="715"/>
      <c r="DB217" s="47">
        <f t="shared" si="111"/>
        <v>0</v>
      </c>
      <c r="DC217" s="51">
        <f t="shared" si="112"/>
        <v>0</v>
      </c>
      <c r="DD217" s="51">
        <f t="shared" si="113"/>
        <v>0</v>
      </c>
      <c r="DE217" s="52">
        <f t="shared" si="114"/>
        <v>0</v>
      </c>
      <c r="DF217" s="304">
        <f t="shared" si="115"/>
        <v>0</v>
      </c>
      <c r="DG217" s="302">
        <f t="shared" si="116"/>
        <v>0</v>
      </c>
      <c r="DH217" s="302">
        <f t="shared" si="117"/>
        <v>0</v>
      </c>
      <c r="DI217" s="303">
        <f t="shared" si="118"/>
        <v>0</v>
      </c>
      <c r="DJ217" s="47">
        <f t="shared" si="119"/>
        <v>0</v>
      </c>
      <c r="DK217" s="51">
        <f t="shared" si="120"/>
        <v>0</v>
      </c>
      <c r="DL217" s="51">
        <f t="shared" si="121"/>
        <v>0</v>
      </c>
      <c r="DM217" s="52">
        <f t="shared" si="122"/>
        <v>0</v>
      </c>
      <c r="DN217" s="304">
        <f t="shared" si="123"/>
        <v>0</v>
      </c>
      <c r="DO217" s="302">
        <f t="shared" si="124"/>
        <v>0</v>
      </c>
      <c r="DP217" s="302">
        <f t="shared" si="125"/>
        <v>0</v>
      </c>
      <c r="DQ217" s="303">
        <f t="shared" si="126"/>
        <v>0</v>
      </c>
      <c r="DR217" s="47">
        <f t="shared" si="127"/>
        <v>0</v>
      </c>
      <c r="DS217" s="51">
        <f t="shared" si="128"/>
        <v>0</v>
      </c>
      <c r="DT217" s="51">
        <f t="shared" si="129"/>
        <v>0</v>
      </c>
      <c r="DU217" s="354">
        <f t="shared" si="130"/>
        <v>0</v>
      </c>
      <c r="DV217" s="304">
        <f t="shared" si="131"/>
        <v>0</v>
      </c>
      <c r="DW217" s="302">
        <f t="shared" si="132"/>
        <v>0</v>
      </c>
      <c r="DX217" s="302">
        <f t="shared" si="133"/>
        <v>0</v>
      </c>
      <c r="DY217" s="303">
        <f t="shared" si="134"/>
        <v>0</v>
      </c>
      <c r="DZ217" s="47" t="str">
        <f t="shared" si="135"/>
        <v/>
      </c>
      <c r="EA217" s="51" t="str">
        <f t="shared" si="136"/>
        <v/>
      </c>
      <c r="EB217" s="51" t="str">
        <f t="shared" si="137"/>
        <v/>
      </c>
      <c r="EC217" s="52" t="str">
        <f t="shared" si="138"/>
        <v/>
      </c>
      <c r="ED217" s="304">
        <f t="shared" si="139"/>
        <v>0</v>
      </c>
      <c r="EE217" s="306" t="str">
        <f t="shared" si="140"/>
        <v>D</v>
      </c>
      <c r="EF217" s="47">
        <f t="shared" si="141"/>
        <v>0</v>
      </c>
      <c r="EG217" s="48" t="str">
        <f t="shared" si="142"/>
        <v>D</v>
      </c>
      <c r="EH217" s="653"/>
    </row>
    <row r="218" spans="1:138" s="20" customFormat="1" ht="17.25" customHeight="1">
      <c r="A218" s="712"/>
      <c r="B218" s="90">
        <f t="shared" si="143"/>
        <v>0</v>
      </c>
      <c r="C218" s="19">
        <f>'Marks Entry'!D220</f>
        <v>0</v>
      </c>
      <c r="D218" s="19">
        <f>'Marks Entry'!E220</f>
        <v>0</v>
      </c>
      <c r="E218" s="106" t="str">
        <f>'Marks Entry'!F220</f>
        <v/>
      </c>
      <c r="F218" s="19">
        <f>'Marks Entry'!G220</f>
        <v>0</v>
      </c>
      <c r="G218" s="19">
        <f>'Marks Entry'!H220</f>
        <v>0</v>
      </c>
      <c r="H218" s="19">
        <f>'Marks Entry'!I220</f>
        <v>0</v>
      </c>
      <c r="I218" s="19">
        <f>'Marks Entry'!J220</f>
        <v>0</v>
      </c>
      <c r="J218" s="748">
        <f>'Marks Entry'!K220</f>
        <v>0</v>
      </c>
      <c r="K218" s="92" t="str">
        <f>'Marks Entry'!L220</f>
        <v/>
      </c>
      <c r="L218" s="93">
        <f>'Marks Entry'!M220</f>
        <v>0</v>
      </c>
      <c r="M218" s="94" t="str">
        <f>'Marks Entry'!N220</f>
        <v/>
      </c>
      <c r="N218" s="98">
        <f>'Marks Entry'!O220</f>
        <v>0</v>
      </c>
      <c r="O218" s="77">
        <f>'Marks Entry'!BY220</f>
        <v>0</v>
      </c>
      <c r="P218" s="76">
        <f>'Marks Entry'!BZ220</f>
        <v>0</v>
      </c>
      <c r="Q218" s="76">
        <f>'Marks Entry'!CA220</f>
        <v>0</v>
      </c>
      <c r="R218" s="76">
        <f>'Marks Entry'!CB220</f>
        <v>0</v>
      </c>
      <c r="S218" s="76">
        <f>'Marks Entry'!CC220</f>
        <v>0</v>
      </c>
      <c r="T218" s="76">
        <f>'Marks Entry'!CD220</f>
        <v>0</v>
      </c>
      <c r="U218" s="76">
        <f>'Marks Entry'!CE220</f>
        <v>0</v>
      </c>
      <c r="V218" s="76">
        <f>'Marks Entry'!CF220</f>
        <v>0</v>
      </c>
      <c r="W218" s="76">
        <f>'Marks Entry'!CG220</f>
        <v>0</v>
      </c>
      <c r="X218" s="76">
        <f>'Marks Entry'!CH220</f>
        <v>0</v>
      </c>
      <c r="Y218" s="76">
        <f>'Marks Entry'!CI220</f>
        <v>0</v>
      </c>
      <c r="Z218" s="78">
        <f>'Marks Entry'!CJ220</f>
        <v>0</v>
      </c>
      <c r="AA218" s="77">
        <f>'Marks Entry'!CK220</f>
        <v>0</v>
      </c>
      <c r="AB218" s="76">
        <f>'Marks Entry'!CL220</f>
        <v>0</v>
      </c>
      <c r="AC218" s="76">
        <f>'Marks Entry'!CM220</f>
        <v>0</v>
      </c>
      <c r="AD218" s="76">
        <f>'Marks Entry'!CN220</f>
        <v>0</v>
      </c>
      <c r="AE218" s="76">
        <f>'Marks Entry'!CO220</f>
        <v>0</v>
      </c>
      <c r="AF218" s="76">
        <f>'Marks Entry'!CP220</f>
        <v>0</v>
      </c>
      <c r="AG218" s="76">
        <f>'Marks Entry'!CQ220</f>
        <v>0</v>
      </c>
      <c r="AH218" s="76">
        <f>'Marks Entry'!CR220</f>
        <v>0</v>
      </c>
      <c r="AI218" s="76">
        <f>'Marks Entry'!CS220</f>
        <v>0</v>
      </c>
      <c r="AJ218" s="76">
        <f>'Marks Entry'!CT220</f>
        <v>0</v>
      </c>
      <c r="AK218" s="76">
        <f>'Marks Entry'!CU220</f>
        <v>0</v>
      </c>
      <c r="AL218" s="78">
        <f>'Marks Entry'!CV220</f>
        <v>0</v>
      </c>
      <c r="AM218" s="77">
        <f>'Marks Entry'!CW220</f>
        <v>0</v>
      </c>
      <c r="AN218" s="76">
        <f>'Marks Entry'!CX220</f>
        <v>0</v>
      </c>
      <c r="AO218" s="76">
        <f>'Marks Entry'!CY220</f>
        <v>0</v>
      </c>
      <c r="AP218" s="76">
        <f>'Marks Entry'!CZ220</f>
        <v>0</v>
      </c>
      <c r="AQ218" s="76">
        <f>'Marks Entry'!DA220</f>
        <v>0</v>
      </c>
      <c r="AR218" s="76">
        <f>'Marks Entry'!DB220</f>
        <v>0</v>
      </c>
      <c r="AS218" s="76">
        <f>'Marks Entry'!DC220</f>
        <v>0</v>
      </c>
      <c r="AT218" s="76">
        <f>'Marks Entry'!DD220</f>
        <v>0</v>
      </c>
      <c r="AU218" s="76">
        <f>'Marks Entry'!DE220</f>
        <v>0</v>
      </c>
      <c r="AV218" s="76">
        <f>'Marks Entry'!DF220</f>
        <v>0</v>
      </c>
      <c r="AW218" s="76">
        <f>'Marks Entry'!DG220</f>
        <v>0</v>
      </c>
      <c r="AX218" s="78">
        <f>'Marks Entry'!DH220</f>
        <v>0</v>
      </c>
      <c r="AY218" s="77">
        <f>'Marks Entry'!DI220</f>
        <v>0</v>
      </c>
      <c r="AZ218" s="76">
        <f>'Marks Entry'!DJ220</f>
        <v>0</v>
      </c>
      <c r="BA218" s="76">
        <f>'Marks Entry'!DK220</f>
        <v>0</v>
      </c>
      <c r="BB218" s="76">
        <f>'Marks Entry'!DL220</f>
        <v>0</v>
      </c>
      <c r="BC218" s="76">
        <f>'Marks Entry'!DM220</f>
        <v>0</v>
      </c>
      <c r="BD218" s="76">
        <f>'Marks Entry'!DN220</f>
        <v>0</v>
      </c>
      <c r="BE218" s="76">
        <f>'Marks Entry'!DO220</f>
        <v>0</v>
      </c>
      <c r="BF218" s="76">
        <f>'Marks Entry'!DP220</f>
        <v>0</v>
      </c>
      <c r="BG218" s="76">
        <f>'Marks Entry'!DQ220</f>
        <v>0</v>
      </c>
      <c r="BH218" s="76">
        <f>'Marks Entry'!DR220</f>
        <v>0</v>
      </c>
      <c r="BI218" s="76">
        <f>'Marks Entry'!DS220</f>
        <v>0</v>
      </c>
      <c r="BJ218" s="78">
        <f>'Marks Entry'!DT220</f>
        <v>0</v>
      </c>
      <c r="BK218" s="77">
        <f>'Marks Entry'!DU220</f>
        <v>0</v>
      </c>
      <c r="BL218" s="76">
        <f>'Marks Entry'!DV220</f>
        <v>0</v>
      </c>
      <c r="BM218" s="76">
        <f>'Marks Entry'!DW220</f>
        <v>0</v>
      </c>
      <c r="BN218" s="76">
        <f>'Marks Entry'!DX220</f>
        <v>0</v>
      </c>
      <c r="BO218" s="76">
        <f>'Marks Entry'!DY220</f>
        <v>0</v>
      </c>
      <c r="BP218" s="76">
        <f>'Marks Entry'!DZ220</f>
        <v>0</v>
      </c>
      <c r="BQ218" s="76">
        <f>'Marks Entry'!EA220</f>
        <v>0</v>
      </c>
      <c r="BR218" s="76">
        <f>'Marks Entry'!EB220</f>
        <v>0</v>
      </c>
      <c r="BS218" s="76">
        <f>'Marks Entry'!EC220</f>
        <v>0</v>
      </c>
      <c r="BT218" s="76">
        <f>'Marks Entry'!ED220</f>
        <v>0</v>
      </c>
      <c r="BU218" s="76">
        <f>'Marks Entry'!EE220</f>
        <v>0</v>
      </c>
      <c r="BV218" s="78">
        <f>'Marks Entry'!EF220</f>
        <v>0</v>
      </c>
      <c r="BW218" s="77">
        <f>IF($BW$2="","",'Marks Entry'!EG220)</f>
        <v>0</v>
      </c>
      <c r="BX218" s="76">
        <f>IF($BW$2="","",'Marks Entry'!EH220)</f>
        <v>0</v>
      </c>
      <c r="BY218" s="76">
        <f>IF($BW$2="","",'Marks Entry'!EI220)</f>
        <v>0</v>
      </c>
      <c r="BZ218" s="76">
        <f>IF($BW$2="","",'Marks Entry'!EJ220)</f>
        <v>0</v>
      </c>
      <c r="CA218" s="76">
        <f>IF($BW$2="","",'Marks Entry'!EK220)</f>
        <v>0</v>
      </c>
      <c r="CB218" s="76">
        <f>IF($BW$2="","",'Marks Entry'!EL220)</f>
        <v>0</v>
      </c>
      <c r="CC218" s="76">
        <f>IF($BW$2="","",'Marks Entry'!EM220)</f>
        <v>0</v>
      </c>
      <c r="CD218" s="76">
        <f>IF($BW$2="","",'Marks Entry'!EN220)</f>
        <v>0</v>
      </c>
      <c r="CE218" s="76">
        <f>IF($BW$2="","",'Marks Entry'!EO220)</f>
        <v>0</v>
      </c>
      <c r="CF218" s="76">
        <f>IF($BW$2="","",'Marks Entry'!EP220)</f>
        <v>0</v>
      </c>
      <c r="CG218" s="76">
        <f>IF($BW$2="","",'Marks Entry'!EQ220)</f>
        <v>0</v>
      </c>
      <c r="CH218" s="78">
        <f>IF($BW$2="","",'Marks Entry'!ER220)</f>
        <v>0</v>
      </c>
      <c r="CI218" s="77" t="str">
        <f>IF($CI$2="","",'Marks Entry'!ES220)</f>
        <v/>
      </c>
      <c r="CJ218" s="76" t="str">
        <f>IF($CI$2="","",'Marks Entry'!ET220)</f>
        <v/>
      </c>
      <c r="CK218" s="76" t="str">
        <f>IF($CI$2="","",'Marks Entry'!EU220)</f>
        <v/>
      </c>
      <c r="CL218" s="76" t="str">
        <f>IF($CI$2="","",'Marks Entry'!EV220)</f>
        <v/>
      </c>
      <c r="CM218" s="76" t="str">
        <f>IF($CI$2="","",'Marks Entry'!EW220)</f>
        <v/>
      </c>
      <c r="CN218" s="76" t="str">
        <f>IF($CI$2="","",'Marks Entry'!EX220)</f>
        <v/>
      </c>
      <c r="CO218" s="76" t="str">
        <f>IF($CI$2="","",'Marks Entry'!EY220)</f>
        <v/>
      </c>
      <c r="CP218" s="76" t="str">
        <f>IF($CI$2="","",'Marks Entry'!EZ220)</f>
        <v/>
      </c>
      <c r="CQ218" s="76" t="str">
        <f>IF($CI$2="","",'Marks Entry'!FA220)</f>
        <v/>
      </c>
      <c r="CR218" s="76" t="str">
        <f>IF($CI$2="","",'Marks Entry'!FB220)</f>
        <v/>
      </c>
      <c r="CS218" s="76" t="str">
        <f>IF($CI$2="","",'Marks Entry'!FC220)</f>
        <v/>
      </c>
      <c r="CT218" s="78" t="str">
        <f>IF($CI$2="","",'Marks Entry'!FD220)</f>
        <v/>
      </c>
      <c r="CU218" s="368">
        <f>'Marks Entry'!BU220</f>
        <v>0</v>
      </c>
      <c r="CV218" s="369">
        <f>'Marks Entry'!BV220</f>
        <v>0</v>
      </c>
      <c r="CW218" s="369">
        <f t="shared" si="108"/>
        <v>0</v>
      </c>
      <c r="CX218" s="102" t="str">
        <f t="shared" si="109"/>
        <v>D</v>
      </c>
      <c r="CY218" s="101">
        <f>'Marks Entry'!BW220</f>
        <v>0</v>
      </c>
      <c r="CZ218" s="102" t="str">
        <f t="shared" si="110"/>
        <v>D</v>
      </c>
      <c r="DA218" s="715"/>
      <c r="DB218" s="47">
        <f t="shared" si="111"/>
        <v>0</v>
      </c>
      <c r="DC218" s="51">
        <f t="shared" si="112"/>
        <v>0</v>
      </c>
      <c r="DD218" s="51">
        <f t="shared" si="113"/>
        <v>0</v>
      </c>
      <c r="DE218" s="52">
        <f t="shared" si="114"/>
        <v>0</v>
      </c>
      <c r="DF218" s="304">
        <f t="shared" si="115"/>
        <v>0</v>
      </c>
      <c r="DG218" s="302">
        <f t="shared" si="116"/>
        <v>0</v>
      </c>
      <c r="DH218" s="302">
        <f t="shared" si="117"/>
        <v>0</v>
      </c>
      <c r="DI218" s="303">
        <f t="shared" si="118"/>
        <v>0</v>
      </c>
      <c r="DJ218" s="47">
        <f t="shared" si="119"/>
        <v>0</v>
      </c>
      <c r="DK218" s="51">
        <f t="shared" si="120"/>
        <v>0</v>
      </c>
      <c r="DL218" s="51">
        <f t="shared" si="121"/>
        <v>0</v>
      </c>
      <c r="DM218" s="52">
        <f t="shared" si="122"/>
        <v>0</v>
      </c>
      <c r="DN218" s="304">
        <f t="shared" si="123"/>
        <v>0</v>
      </c>
      <c r="DO218" s="302">
        <f t="shared" si="124"/>
        <v>0</v>
      </c>
      <c r="DP218" s="302">
        <f t="shared" si="125"/>
        <v>0</v>
      </c>
      <c r="DQ218" s="303">
        <f t="shared" si="126"/>
        <v>0</v>
      </c>
      <c r="DR218" s="47">
        <f t="shared" si="127"/>
        <v>0</v>
      </c>
      <c r="DS218" s="51">
        <f t="shared" si="128"/>
        <v>0</v>
      </c>
      <c r="DT218" s="51">
        <f t="shared" si="129"/>
        <v>0</v>
      </c>
      <c r="DU218" s="354">
        <f t="shared" si="130"/>
        <v>0</v>
      </c>
      <c r="DV218" s="304">
        <f t="shared" si="131"/>
        <v>0</v>
      </c>
      <c r="DW218" s="302">
        <f t="shared" si="132"/>
        <v>0</v>
      </c>
      <c r="DX218" s="302">
        <f t="shared" si="133"/>
        <v>0</v>
      </c>
      <c r="DY218" s="303">
        <f t="shared" si="134"/>
        <v>0</v>
      </c>
      <c r="DZ218" s="47" t="str">
        <f t="shared" si="135"/>
        <v/>
      </c>
      <c r="EA218" s="51" t="str">
        <f t="shared" si="136"/>
        <v/>
      </c>
      <c r="EB218" s="51" t="str">
        <f t="shared" si="137"/>
        <v/>
      </c>
      <c r="EC218" s="52" t="str">
        <f t="shared" si="138"/>
        <v/>
      </c>
      <c r="ED218" s="304">
        <f t="shared" si="139"/>
        <v>0</v>
      </c>
      <c r="EE218" s="306" t="str">
        <f t="shared" si="140"/>
        <v>D</v>
      </c>
      <c r="EF218" s="47">
        <f t="shared" si="141"/>
        <v>0</v>
      </c>
      <c r="EG218" s="48" t="str">
        <f t="shared" si="142"/>
        <v>D</v>
      </c>
      <c r="EH218" s="653"/>
    </row>
    <row r="219" spans="1:138" s="20" customFormat="1" ht="17.25" customHeight="1">
      <c r="A219" s="712"/>
      <c r="B219" s="90">
        <f t="shared" si="143"/>
        <v>0</v>
      </c>
      <c r="C219" s="19">
        <f>'Marks Entry'!D221</f>
        <v>0</v>
      </c>
      <c r="D219" s="19">
        <f>'Marks Entry'!E221</f>
        <v>0</v>
      </c>
      <c r="E219" s="106" t="str">
        <f>'Marks Entry'!F221</f>
        <v/>
      </c>
      <c r="F219" s="19">
        <f>'Marks Entry'!G221</f>
        <v>0</v>
      </c>
      <c r="G219" s="19">
        <f>'Marks Entry'!H221</f>
        <v>0</v>
      </c>
      <c r="H219" s="19">
        <f>'Marks Entry'!I221</f>
        <v>0</v>
      </c>
      <c r="I219" s="19">
        <f>'Marks Entry'!J221</f>
        <v>0</v>
      </c>
      <c r="J219" s="748">
        <f>'Marks Entry'!K221</f>
        <v>0</v>
      </c>
      <c r="K219" s="92" t="str">
        <f>'Marks Entry'!L221</f>
        <v/>
      </c>
      <c r="L219" s="93">
        <f>'Marks Entry'!M221</f>
        <v>0</v>
      </c>
      <c r="M219" s="94" t="str">
        <f>'Marks Entry'!N221</f>
        <v/>
      </c>
      <c r="N219" s="98">
        <f>'Marks Entry'!O221</f>
        <v>0</v>
      </c>
      <c r="O219" s="77">
        <f>'Marks Entry'!BY221</f>
        <v>0</v>
      </c>
      <c r="P219" s="76">
        <f>'Marks Entry'!BZ221</f>
        <v>0</v>
      </c>
      <c r="Q219" s="76">
        <f>'Marks Entry'!CA221</f>
        <v>0</v>
      </c>
      <c r="R219" s="76">
        <f>'Marks Entry'!CB221</f>
        <v>0</v>
      </c>
      <c r="S219" s="76">
        <f>'Marks Entry'!CC221</f>
        <v>0</v>
      </c>
      <c r="T219" s="76">
        <f>'Marks Entry'!CD221</f>
        <v>0</v>
      </c>
      <c r="U219" s="76">
        <f>'Marks Entry'!CE221</f>
        <v>0</v>
      </c>
      <c r="V219" s="76">
        <f>'Marks Entry'!CF221</f>
        <v>0</v>
      </c>
      <c r="W219" s="76">
        <f>'Marks Entry'!CG221</f>
        <v>0</v>
      </c>
      <c r="X219" s="76">
        <f>'Marks Entry'!CH221</f>
        <v>0</v>
      </c>
      <c r="Y219" s="76">
        <f>'Marks Entry'!CI221</f>
        <v>0</v>
      </c>
      <c r="Z219" s="78">
        <f>'Marks Entry'!CJ221</f>
        <v>0</v>
      </c>
      <c r="AA219" s="77">
        <f>'Marks Entry'!CK221</f>
        <v>0</v>
      </c>
      <c r="AB219" s="76">
        <f>'Marks Entry'!CL221</f>
        <v>0</v>
      </c>
      <c r="AC219" s="76">
        <f>'Marks Entry'!CM221</f>
        <v>0</v>
      </c>
      <c r="AD219" s="76">
        <f>'Marks Entry'!CN221</f>
        <v>0</v>
      </c>
      <c r="AE219" s="76">
        <f>'Marks Entry'!CO221</f>
        <v>0</v>
      </c>
      <c r="AF219" s="76">
        <f>'Marks Entry'!CP221</f>
        <v>0</v>
      </c>
      <c r="AG219" s="76">
        <f>'Marks Entry'!CQ221</f>
        <v>0</v>
      </c>
      <c r="AH219" s="76">
        <f>'Marks Entry'!CR221</f>
        <v>0</v>
      </c>
      <c r="AI219" s="76">
        <f>'Marks Entry'!CS221</f>
        <v>0</v>
      </c>
      <c r="AJ219" s="76">
        <f>'Marks Entry'!CT221</f>
        <v>0</v>
      </c>
      <c r="AK219" s="76">
        <f>'Marks Entry'!CU221</f>
        <v>0</v>
      </c>
      <c r="AL219" s="78">
        <f>'Marks Entry'!CV221</f>
        <v>0</v>
      </c>
      <c r="AM219" s="77">
        <f>'Marks Entry'!CW221</f>
        <v>0</v>
      </c>
      <c r="AN219" s="76">
        <f>'Marks Entry'!CX221</f>
        <v>0</v>
      </c>
      <c r="AO219" s="76">
        <f>'Marks Entry'!CY221</f>
        <v>0</v>
      </c>
      <c r="AP219" s="76">
        <f>'Marks Entry'!CZ221</f>
        <v>0</v>
      </c>
      <c r="AQ219" s="76">
        <f>'Marks Entry'!DA221</f>
        <v>0</v>
      </c>
      <c r="AR219" s="76">
        <f>'Marks Entry'!DB221</f>
        <v>0</v>
      </c>
      <c r="AS219" s="76">
        <f>'Marks Entry'!DC221</f>
        <v>0</v>
      </c>
      <c r="AT219" s="76">
        <f>'Marks Entry'!DD221</f>
        <v>0</v>
      </c>
      <c r="AU219" s="76">
        <f>'Marks Entry'!DE221</f>
        <v>0</v>
      </c>
      <c r="AV219" s="76">
        <f>'Marks Entry'!DF221</f>
        <v>0</v>
      </c>
      <c r="AW219" s="76">
        <f>'Marks Entry'!DG221</f>
        <v>0</v>
      </c>
      <c r="AX219" s="78">
        <f>'Marks Entry'!DH221</f>
        <v>0</v>
      </c>
      <c r="AY219" s="77">
        <f>'Marks Entry'!DI221</f>
        <v>0</v>
      </c>
      <c r="AZ219" s="76">
        <f>'Marks Entry'!DJ221</f>
        <v>0</v>
      </c>
      <c r="BA219" s="76">
        <f>'Marks Entry'!DK221</f>
        <v>0</v>
      </c>
      <c r="BB219" s="76">
        <f>'Marks Entry'!DL221</f>
        <v>0</v>
      </c>
      <c r="BC219" s="76">
        <f>'Marks Entry'!DM221</f>
        <v>0</v>
      </c>
      <c r="BD219" s="76">
        <f>'Marks Entry'!DN221</f>
        <v>0</v>
      </c>
      <c r="BE219" s="76">
        <f>'Marks Entry'!DO221</f>
        <v>0</v>
      </c>
      <c r="BF219" s="76">
        <f>'Marks Entry'!DP221</f>
        <v>0</v>
      </c>
      <c r="BG219" s="76">
        <f>'Marks Entry'!DQ221</f>
        <v>0</v>
      </c>
      <c r="BH219" s="76">
        <f>'Marks Entry'!DR221</f>
        <v>0</v>
      </c>
      <c r="BI219" s="76">
        <f>'Marks Entry'!DS221</f>
        <v>0</v>
      </c>
      <c r="BJ219" s="78">
        <f>'Marks Entry'!DT221</f>
        <v>0</v>
      </c>
      <c r="BK219" s="77">
        <f>'Marks Entry'!DU221</f>
        <v>0</v>
      </c>
      <c r="BL219" s="76">
        <f>'Marks Entry'!DV221</f>
        <v>0</v>
      </c>
      <c r="BM219" s="76">
        <f>'Marks Entry'!DW221</f>
        <v>0</v>
      </c>
      <c r="BN219" s="76">
        <f>'Marks Entry'!DX221</f>
        <v>0</v>
      </c>
      <c r="BO219" s="76">
        <f>'Marks Entry'!DY221</f>
        <v>0</v>
      </c>
      <c r="BP219" s="76">
        <f>'Marks Entry'!DZ221</f>
        <v>0</v>
      </c>
      <c r="BQ219" s="76">
        <f>'Marks Entry'!EA221</f>
        <v>0</v>
      </c>
      <c r="BR219" s="76">
        <f>'Marks Entry'!EB221</f>
        <v>0</v>
      </c>
      <c r="BS219" s="76">
        <f>'Marks Entry'!EC221</f>
        <v>0</v>
      </c>
      <c r="BT219" s="76">
        <f>'Marks Entry'!ED221</f>
        <v>0</v>
      </c>
      <c r="BU219" s="76">
        <f>'Marks Entry'!EE221</f>
        <v>0</v>
      </c>
      <c r="BV219" s="78">
        <f>'Marks Entry'!EF221</f>
        <v>0</v>
      </c>
      <c r="BW219" s="77">
        <f>IF($BW$2="","",'Marks Entry'!EG221)</f>
        <v>0</v>
      </c>
      <c r="BX219" s="76">
        <f>IF($BW$2="","",'Marks Entry'!EH221)</f>
        <v>0</v>
      </c>
      <c r="BY219" s="76">
        <f>IF($BW$2="","",'Marks Entry'!EI221)</f>
        <v>0</v>
      </c>
      <c r="BZ219" s="76">
        <f>IF($BW$2="","",'Marks Entry'!EJ221)</f>
        <v>0</v>
      </c>
      <c r="CA219" s="76">
        <f>IF($BW$2="","",'Marks Entry'!EK221)</f>
        <v>0</v>
      </c>
      <c r="CB219" s="76">
        <f>IF($BW$2="","",'Marks Entry'!EL221)</f>
        <v>0</v>
      </c>
      <c r="CC219" s="76">
        <f>IF($BW$2="","",'Marks Entry'!EM221)</f>
        <v>0</v>
      </c>
      <c r="CD219" s="76">
        <f>IF($BW$2="","",'Marks Entry'!EN221)</f>
        <v>0</v>
      </c>
      <c r="CE219" s="76">
        <f>IF($BW$2="","",'Marks Entry'!EO221)</f>
        <v>0</v>
      </c>
      <c r="CF219" s="76">
        <f>IF($BW$2="","",'Marks Entry'!EP221)</f>
        <v>0</v>
      </c>
      <c r="CG219" s="76">
        <f>IF($BW$2="","",'Marks Entry'!EQ221)</f>
        <v>0</v>
      </c>
      <c r="CH219" s="78">
        <f>IF($BW$2="","",'Marks Entry'!ER221)</f>
        <v>0</v>
      </c>
      <c r="CI219" s="77" t="str">
        <f>IF($CI$2="","",'Marks Entry'!ES221)</f>
        <v/>
      </c>
      <c r="CJ219" s="76" t="str">
        <f>IF($CI$2="","",'Marks Entry'!ET221)</f>
        <v/>
      </c>
      <c r="CK219" s="76" t="str">
        <f>IF($CI$2="","",'Marks Entry'!EU221)</f>
        <v/>
      </c>
      <c r="CL219" s="76" t="str">
        <f>IF($CI$2="","",'Marks Entry'!EV221)</f>
        <v/>
      </c>
      <c r="CM219" s="76" t="str">
        <f>IF($CI$2="","",'Marks Entry'!EW221)</f>
        <v/>
      </c>
      <c r="CN219" s="76" t="str">
        <f>IF($CI$2="","",'Marks Entry'!EX221)</f>
        <v/>
      </c>
      <c r="CO219" s="76" t="str">
        <f>IF($CI$2="","",'Marks Entry'!EY221)</f>
        <v/>
      </c>
      <c r="CP219" s="76" t="str">
        <f>IF($CI$2="","",'Marks Entry'!EZ221)</f>
        <v/>
      </c>
      <c r="CQ219" s="76" t="str">
        <f>IF($CI$2="","",'Marks Entry'!FA221)</f>
        <v/>
      </c>
      <c r="CR219" s="76" t="str">
        <f>IF($CI$2="","",'Marks Entry'!FB221)</f>
        <v/>
      </c>
      <c r="CS219" s="76" t="str">
        <f>IF($CI$2="","",'Marks Entry'!FC221)</f>
        <v/>
      </c>
      <c r="CT219" s="78" t="str">
        <f>IF($CI$2="","",'Marks Entry'!FD221)</f>
        <v/>
      </c>
      <c r="CU219" s="368">
        <f>'Marks Entry'!BU221</f>
        <v>0</v>
      </c>
      <c r="CV219" s="369">
        <f>'Marks Entry'!BV221</f>
        <v>0</v>
      </c>
      <c r="CW219" s="369">
        <f t="shared" si="108"/>
        <v>0</v>
      </c>
      <c r="CX219" s="102" t="str">
        <f t="shared" si="109"/>
        <v>D</v>
      </c>
      <c r="CY219" s="101">
        <f>'Marks Entry'!BW221</f>
        <v>0</v>
      </c>
      <c r="CZ219" s="102" t="str">
        <f t="shared" si="110"/>
        <v>D</v>
      </c>
      <c r="DA219" s="715"/>
      <c r="DB219" s="47">
        <f t="shared" si="111"/>
        <v>0</v>
      </c>
      <c r="DC219" s="51">
        <f t="shared" si="112"/>
        <v>0</v>
      </c>
      <c r="DD219" s="51">
        <f t="shared" si="113"/>
        <v>0</v>
      </c>
      <c r="DE219" s="52">
        <f t="shared" si="114"/>
        <v>0</v>
      </c>
      <c r="DF219" s="304">
        <f t="shared" si="115"/>
        <v>0</v>
      </c>
      <c r="DG219" s="302">
        <f t="shared" si="116"/>
        <v>0</v>
      </c>
      <c r="DH219" s="302">
        <f t="shared" si="117"/>
        <v>0</v>
      </c>
      <c r="DI219" s="303">
        <f t="shared" si="118"/>
        <v>0</v>
      </c>
      <c r="DJ219" s="47">
        <f t="shared" si="119"/>
        <v>0</v>
      </c>
      <c r="DK219" s="51">
        <f t="shared" si="120"/>
        <v>0</v>
      </c>
      <c r="DL219" s="51">
        <f t="shared" si="121"/>
        <v>0</v>
      </c>
      <c r="DM219" s="52">
        <f t="shared" si="122"/>
        <v>0</v>
      </c>
      <c r="DN219" s="304">
        <f t="shared" si="123"/>
        <v>0</v>
      </c>
      <c r="DO219" s="302">
        <f t="shared" si="124"/>
        <v>0</v>
      </c>
      <c r="DP219" s="302">
        <f t="shared" si="125"/>
        <v>0</v>
      </c>
      <c r="DQ219" s="303">
        <f t="shared" si="126"/>
        <v>0</v>
      </c>
      <c r="DR219" s="47">
        <f t="shared" si="127"/>
        <v>0</v>
      </c>
      <c r="DS219" s="51">
        <f t="shared" si="128"/>
        <v>0</v>
      </c>
      <c r="DT219" s="51">
        <f t="shared" si="129"/>
        <v>0</v>
      </c>
      <c r="DU219" s="354">
        <f t="shared" si="130"/>
        <v>0</v>
      </c>
      <c r="DV219" s="304">
        <f t="shared" si="131"/>
        <v>0</v>
      </c>
      <c r="DW219" s="302">
        <f t="shared" si="132"/>
        <v>0</v>
      </c>
      <c r="DX219" s="302">
        <f t="shared" si="133"/>
        <v>0</v>
      </c>
      <c r="DY219" s="303">
        <f t="shared" si="134"/>
        <v>0</v>
      </c>
      <c r="DZ219" s="47" t="str">
        <f t="shared" si="135"/>
        <v/>
      </c>
      <c r="EA219" s="51" t="str">
        <f t="shared" si="136"/>
        <v/>
      </c>
      <c r="EB219" s="51" t="str">
        <f t="shared" si="137"/>
        <v/>
      </c>
      <c r="EC219" s="52" t="str">
        <f t="shared" si="138"/>
        <v/>
      </c>
      <c r="ED219" s="304">
        <f t="shared" si="139"/>
        <v>0</v>
      </c>
      <c r="EE219" s="306" t="str">
        <f t="shared" si="140"/>
        <v>D</v>
      </c>
      <c r="EF219" s="47">
        <f t="shared" si="141"/>
        <v>0</v>
      </c>
      <c r="EG219" s="48" t="str">
        <f t="shared" si="142"/>
        <v>D</v>
      </c>
      <c r="EH219" s="653"/>
    </row>
    <row r="220" spans="1:138" s="20" customFormat="1" ht="17.25" customHeight="1">
      <c r="A220" s="712"/>
      <c r="B220" s="90">
        <f t="shared" si="143"/>
        <v>0</v>
      </c>
      <c r="C220" s="19">
        <f>'Marks Entry'!D222</f>
        <v>0</v>
      </c>
      <c r="D220" s="19">
        <f>'Marks Entry'!E222</f>
        <v>0</v>
      </c>
      <c r="E220" s="106" t="str">
        <f>'Marks Entry'!F222</f>
        <v/>
      </c>
      <c r="F220" s="19">
        <f>'Marks Entry'!G222</f>
        <v>0</v>
      </c>
      <c r="G220" s="19">
        <f>'Marks Entry'!H222</f>
        <v>0</v>
      </c>
      <c r="H220" s="19">
        <f>'Marks Entry'!I222</f>
        <v>0</v>
      </c>
      <c r="I220" s="19">
        <f>'Marks Entry'!J222</f>
        <v>0</v>
      </c>
      <c r="J220" s="748">
        <f>'Marks Entry'!K222</f>
        <v>0</v>
      </c>
      <c r="K220" s="92" t="str">
        <f>'Marks Entry'!L222</f>
        <v/>
      </c>
      <c r="L220" s="93">
        <f>'Marks Entry'!M222</f>
        <v>0</v>
      </c>
      <c r="M220" s="94" t="str">
        <f>'Marks Entry'!N222</f>
        <v/>
      </c>
      <c r="N220" s="98">
        <f>'Marks Entry'!O222</f>
        <v>0</v>
      </c>
      <c r="O220" s="77">
        <f>'Marks Entry'!BY222</f>
        <v>0</v>
      </c>
      <c r="P220" s="76">
        <f>'Marks Entry'!BZ222</f>
        <v>0</v>
      </c>
      <c r="Q220" s="76">
        <f>'Marks Entry'!CA222</f>
        <v>0</v>
      </c>
      <c r="R220" s="76">
        <f>'Marks Entry'!CB222</f>
        <v>0</v>
      </c>
      <c r="S220" s="76">
        <f>'Marks Entry'!CC222</f>
        <v>0</v>
      </c>
      <c r="T220" s="76">
        <f>'Marks Entry'!CD222</f>
        <v>0</v>
      </c>
      <c r="U220" s="76">
        <f>'Marks Entry'!CE222</f>
        <v>0</v>
      </c>
      <c r="V220" s="76">
        <f>'Marks Entry'!CF222</f>
        <v>0</v>
      </c>
      <c r="W220" s="76">
        <f>'Marks Entry'!CG222</f>
        <v>0</v>
      </c>
      <c r="X220" s="76">
        <f>'Marks Entry'!CH222</f>
        <v>0</v>
      </c>
      <c r="Y220" s="76">
        <f>'Marks Entry'!CI222</f>
        <v>0</v>
      </c>
      <c r="Z220" s="78">
        <f>'Marks Entry'!CJ222</f>
        <v>0</v>
      </c>
      <c r="AA220" s="77">
        <f>'Marks Entry'!CK222</f>
        <v>0</v>
      </c>
      <c r="AB220" s="76">
        <f>'Marks Entry'!CL222</f>
        <v>0</v>
      </c>
      <c r="AC220" s="76">
        <f>'Marks Entry'!CM222</f>
        <v>0</v>
      </c>
      <c r="AD220" s="76">
        <f>'Marks Entry'!CN222</f>
        <v>0</v>
      </c>
      <c r="AE220" s="76">
        <f>'Marks Entry'!CO222</f>
        <v>0</v>
      </c>
      <c r="AF220" s="76">
        <f>'Marks Entry'!CP222</f>
        <v>0</v>
      </c>
      <c r="AG220" s="76">
        <f>'Marks Entry'!CQ222</f>
        <v>0</v>
      </c>
      <c r="AH220" s="76">
        <f>'Marks Entry'!CR222</f>
        <v>0</v>
      </c>
      <c r="AI220" s="76">
        <f>'Marks Entry'!CS222</f>
        <v>0</v>
      </c>
      <c r="AJ220" s="76">
        <f>'Marks Entry'!CT222</f>
        <v>0</v>
      </c>
      <c r="AK220" s="76">
        <f>'Marks Entry'!CU222</f>
        <v>0</v>
      </c>
      <c r="AL220" s="78">
        <f>'Marks Entry'!CV222</f>
        <v>0</v>
      </c>
      <c r="AM220" s="77">
        <f>'Marks Entry'!CW222</f>
        <v>0</v>
      </c>
      <c r="AN220" s="76">
        <f>'Marks Entry'!CX222</f>
        <v>0</v>
      </c>
      <c r="AO220" s="76">
        <f>'Marks Entry'!CY222</f>
        <v>0</v>
      </c>
      <c r="AP220" s="76">
        <f>'Marks Entry'!CZ222</f>
        <v>0</v>
      </c>
      <c r="AQ220" s="76">
        <f>'Marks Entry'!DA222</f>
        <v>0</v>
      </c>
      <c r="AR220" s="76">
        <f>'Marks Entry'!DB222</f>
        <v>0</v>
      </c>
      <c r="AS220" s="76">
        <f>'Marks Entry'!DC222</f>
        <v>0</v>
      </c>
      <c r="AT220" s="76">
        <f>'Marks Entry'!DD222</f>
        <v>0</v>
      </c>
      <c r="AU220" s="76">
        <f>'Marks Entry'!DE222</f>
        <v>0</v>
      </c>
      <c r="AV220" s="76">
        <f>'Marks Entry'!DF222</f>
        <v>0</v>
      </c>
      <c r="AW220" s="76">
        <f>'Marks Entry'!DG222</f>
        <v>0</v>
      </c>
      <c r="AX220" s="78">
        <f>'Marks Entry'!DH222</f>
        <v>0</v>
      </c>
      <c r="AY220" s="77">
        <f>'Marks Entry'!DI222</f>
        <v>0</v>
      </c>
      <c r="AZ220" s="76">
        <f>'Marks Entry'!DJ222</f>
        <v>0</v>
      </c>
      <c r="BA220" s="76">
        <f>'Marks Entry'!DK222</f>
        <v>0</v>
      </c>
      <c r="BB220" s="76">
        <f>'Marks Entry'!DL222</f>
        <v>0</v>
      </c>
      <c r="BC220" s="76">
        <f>'Marks Entry'!DM222</f>
        <v>0</v>
      </c>
      <c r="BD220" s="76">
        <f>'Marks Entry'!DN222</f>
        <v>0</v>
      </c>
      <c r="BE220" s="76">
        <f>'Marks Entry'!DO222</f>
        <v>0</v>
      </c>
      <c r="BF220" s="76">
        <f>'Marks Entry'!DP222</f>
        <v>0</v>
      </c>
      <c r="BG220" s="76">
        <f>'Marks Entry'!DQ222</f>
        <v>0</v>
      </c>
      <c r="BH220" s="76">
        <f>'Marks Entry'!DR222</f>
        <v>0</v>
      </c>
      <c r="BI220" s="76">
        <f>'Marks Entry'!DS222</f>
        <v>0</v>
      </c>
      <c r="BJ220" s="78">
        <f>'Marks Entry'!DT222</f>
        <v>0</v>
      </c>
      <c r="BK220" s="77">
        <f>'Marks Entry'!DU222</f>
        <v>0</v>
      </c>
      <c r="BL220" s="76">
        <f>'Marks Entry'!DV222</f>
        <v>0</v>
      </c>
      <c r="BM220" s="76">
        <f>'Marks Entry'!DW222</f>
        <v>0</v>
      </c>
      <c r="BN220" s="76">
        <f>'Marks Entry'!DX222</f>
        <v>0</v>
      </c>
      <c r="BO220" s="76">
        <f>'Marks Entry'!DY222</f>
        <v>0</v>
      </c>
      <c r="BP220" s="76">
        <f>'Marks Entry'!DZ222</f>
        <v>0</v>
      </c>
      <c r="BQ220" s="76">
        <f>'Marks Entry'!EA222</f>
        <v>0</v>
      </c>
      <c r="BR220" s="76">
        <f>'Marks Entry'!EB222</f>
        <v>0</v>
      </c>
      <c r="BS220" s="76">
        <f>'Marks Entry'!EC222</f>
        <v>0</v>
      </c>
      <c r="BT220" s="76">
        <f>'Marks Entry'!ED222</f>
        <v>0</v>
      </c>
      <c r="BU220" s="76">
        <f>'Marks Entry'!EE222</f>
        <v>0</v>
      </c>
      <c r="BV220" s="78">
        <f>'Marks Entry'!EF222</f>
        <v>0</v>
      </c>
      <c r="BW220" s="77">
        <f>IF($BW$2="","",'Marks Entry'!EG222)</f>
        <v>0</v>
      </c>
      <c r="BX220" s="76">
        <f>IF($BW$2="","",'Marks Entry'!EH222)</f>
        <v>0</v>
      </c>
      <c r="BY220" s="76">
        <f>IF($BW$2="","",'Marks Entry'!EI222)</f>
        <v>0</v>
      </c>
      <c r="BZ220" s="76">
        <f>IF($BW$2="","",'Marks Entry'!EJ222)</f>
        <v>0</v>
      </c>
      <c r="CA220" s="76">
        <f>IF($BW$2="","",'Marks Entry'!EK222)</f>
        <v>0</v>
      </c>
      <c r="CB220" s="76">
        <f>IF($BW$2="","",'Marks Entry'!EL222)</f>
        <v>0</v>
      </c>
      <c r="CC220" s="76">
        <f>IF($BW$2="","",'Marks Entry'!EM222)</f>
        <v>0</v>
      </c>
      <c r="CD220" s="76">
        <f>IF($BW$2="","",'Marks Entry'!EN222)</f>
        <v>0</v>
      </c>
      <c r="CE220" s="76">
        <f>IF($BW$2="","",'Marks Entry'!EO222)</f>
        <v>0</v>
      </c>
      <c r="CF220" s="76">
        <f>IF($BW$2="","",'Marks Entry'!EP222)</f>
        <v>0</v>
      </c>
      <c r="CG220" s="76">
        <f>IF($BW$2="","",'Marks Entry'!EQ222)</f>
        <v>0</v>
      </c>
      <c r="CH220" s="78">
        <f>IF($BW$2="","",'Marks Entry'!ER222)</f>
        <v>0</v>
      </c>
      <c r="CI220" s="77" t="str">
        <f>IF($CI$2="","",'Marks Entry'!ES222)</f>
        <v/>
      </c>
      <c r="CJ220" s="76" t="str">
        <f>IF($CI$2="","",'Marks Entry'!ET222)</f>
        <v/>
      </c>
      <c r="CK220" s="76" t="str">
        <f>IF($CI$2="","",'Marks Entry'!EU222)</f>
        <v/>
      </c>
      <c r="CL220" s="76" t="str">
        <f>IF($CI$2="","",'Marks Entry'!EV222)</f>
        <v/>
      </c>
      <c r="CM220" s="76" t="str">
        <f>IF($CI$2="","",'Marks Entry'!EW222)</f>
        <v/>
      </c>
      <c r="CN220" s="76" t="str">
        <f>IF($CI$2="","",'Marks Entry'!EX222)</f>
        <v/>
      </c>
      <c r="CO220" s="76" t="str">
        <f>IF($CI$2="","",'Marks Entry'!EY222)</f>
        <v/>
      </c>
      <c r="CP220" s="76" t="str">
        <f>IF($CI$2="","",'Marks Entry'!EZ222)</f>
        <v/>
      </c>
      <c r="CQ220" s="76" t="str">
        <f>IF($CI$2="","",'Marks Entry'!FA222)</f>
        <v/>
      </c>
      <c r="CR220" s="76" t="str">
        <f>IF($CI$2="","",'Marks Entry'!FB222)</f>
        <v/>
      </c>
      <c r="CS220" s="76" t="str">
        <f>IF($CI$2="","",'Marks Entry'!FC222)</f>
        <v/>
      </c>
      <c r="CT220" s="78" t="str">
        <f>IF($CI$2="","",'Marks Entry'!FD222)</f>
        <v/>
      </c>
      <c r="CU220" s="368">
        <f>'Marks Entry'!BU222</f>
        <v>0</v>
      </c>
      <c r="CV220" s="369">
        <f>'Marks Entry'!BV222</f>
        <v>0</v>
      </c>
      <c r="CW220" s="369">
        <f t="shared" si="108"/>
        <v>0</v>
      </c>
      <c r="CX220" s="102" t="str">
        <f t="shared" si="109"/>
        <v>D</v>
      </c>
      <c r="CY220" s="101">
        <f>'Marks Entry'!BW222</f>
        <v>0</v>
      </c>
      <c r="CZ220" s="102" t="str">
        <f t="shared" si="110"/>
        <v>D</v>
      </c>
      <c r="DA220" s="715"/>
      <c r="DB220" s="47">
        <f t="shared" si="111"/>
        <v>0</v>
      </c>
      <c r="DC220" s="51">
        <f t="shared" si="112"/>
        <v>0</v>
      </c>
      <c r="DD220" s="51">
        <f t="shared" si="113"/>
        <v>0</v>
      </c>
      <c r="DE220" s="52">
        <f t="shared" si="114"/>
        <v>0</v>
      </c>
      <c r="DF220" s="304">
        <f t="shared" si="115"/>
        <v>0</v>
      </c>
      <c r="DG220" s="302">
        <f t="shared" si="116"/>
        <v>0</v>
      </c>
      <c r="DH220" s="302">
        <f t="shared" si="117"/>
        <v>0</v>
      </c>
      <c r="DI220" s="303">
        <f t="shared" si="118"/>
        <v>0</v>
      </c>
      <c r="DJ220" s="47">
        <f t="shared" si="119"/>
        <v>0</v>
      </c>
      <c r="DK220" s="51">
        <f t="shared" si="120"/>
        <v>0</v>
      </c>
      <c r="DL220" s="51">
        <f t="shared" si="121"/>
        <v>0</v>
      </c>
      <c r="DM220" s="52">
        <f t="shared" si="122"/>
        <v>0</v>
      </c>
      <c r="DN220" s="304">
        <f t="shared" si="123"/>
        <v>0</v>
      </c>
      <c r="DO220" s="302">
        <f t="shared" si="124"/>
        <v>0</v>
      </c>
      <c r="DP220" s="302">
        <f t="shared" si="125"/>
        <v>0</v>
      </c>
      <c r="DQ220" s="303">
        <f t="shared" si="126"/>
        <v>0</v>
      </c>
      <c r="DR220" s="47">
        <f t="shared" si="127"/>
        <v>0</v>
      </c>
      <c r="DS220" s="51">
        <f t="shared" si="128"/>
        <v>0</v>
      </c>
      <c r="DT220" s="51">
        <f t="shared" si="129"/>
        <v>0</v>
      </c>
      <c r="DU220" s="354">
        <f t="shared" si="130"/>
        <v>0</v>
      </c>
      <c r="DV220" s="304">
        <f t="shared" si="131"/>
        <v>0</v>
      </c>
      <c r="DW220" s="302">
        <f t="shared" si="132"/>
        <v>0</v>
      </c>
      <c r="DX220" s="302">
        <f t="shared" si="133"/>
        <v>0</v>
      </c>
      <c r="DY220" s="303">
        <f t="shared" si="134"/>
        <v>0</v>
      </c>
      <c r="DZ220" s="47" t="str">
        <f t="shared" si="135"/>
        <v/>
      </c>
      <c r="EA220" s="51" t="str">
        <f t="shared" si="136"/>
        <v/>
      </c>
      <c r="EB220" s="51" t="str">
        <f t="shared" si="137"/>
        <v/>
      </c>
      <c r="EC220" s="52" t="str">
        <f t="shared" si="138"/>
        <v/>
      </c>
      <c r="ED220" s="304">
        <f t="shared" si="139"/>
        <v>0</v>
      </c>
      <c r="EE220" s="306" t="str">
        <f t="shared" si="140"/>
        <v>D</v>
      </c>
      <c r="EF220" s="47">
        <f t="shared" si="141"/>
        <v>0</v>
      </c>
      <c r="EG220" s="48" t="str">
        <f t="shared" si="142"/>
        <v>D</v>
      </c>
      <c r="EH220" s="653"/>
    </row>
    <row r="221" spans="1:138" s="20" customFormat="1" ht="17.25" customHeight="1">
      <c r="A221" s="712"/>
      <c r="B221" s="90">
        <f t="shared" si="143"/>
        <v>0</v>
      </c>
      <c r="C221" s="19">
        <f>'Marks Entry'!D223</f>
        <v>0</v>
      </c>
      <c r="D221" s="19">
        <f>'Marks Entry'!E223</f>
        <v>0</v>
      </c>
      <c r="E221" s="106" t="str">
        <f>'Marks Entry'!F223</f>
        <v/>
      </c>
      <c r="F221" s="19">
        <f>'Marks Entry'!G223</f>
        <v>0</v>
      </c>
      <c r="G221" s="19">
        <f>'Marks Entry'!H223</f>
        <v>0</v>
      </c>
      <c r="H221" s="19">
        <f>'Marks Entry'!I223</f>
        <v>0</v>
      </c>
      <c r="I221" s="19">
        <f>'Marks Entry'!J223</f>
        <v>0</v>
      </c>
      <c r="J221" s="748">
        <f>'Marks Entry'!K223</f>
        <v>0</v>
      </c>
      <c r="K221" s="92" t="str">
        <f>'Marks Entry'!L223</f>
        <v/>
      </c>
      <c r="L221" s="93">
        <f>'Marks Entry'!M223</f>
        <v>0</v>
      </c>
      <c r="M221" s="94" t="str">
        <f>'Marks Entry'!N223</f>
        <v/>
      </c>
      <c r="N221" s="98">
        <f>'Marks Entry'!O223</f>
        <v>0</v>
      </c>
      <c r="O221" s="77">
        <f>'Marks Entry'!BY223</f>
        <v>0</v>
      </c>
      <c r="P221" s="76">
        <f>'Marks Entry'!BZ223</f>
        <v>0</v>
      </c>
      <c r="Q221" s="76">
        <f>'Marks Entry'!CA223</f>
        <v>0</v>
      </c>
      <c r="R221" s="76">
        <f>'Marks Entry'!CB223</f>
        <v>0</v>
      </c>
      <c r="S221" s="76">
        <f>'Marks Entry'!CC223</f>
        <v>0</v>
      </c>
      <c r="T221" s="76">
        <f>'Marks Entry'!CD223</f>
        <v>0</v>
      </c>
      <c r="U221" s="76">
        <f>'Marks Entry'!CE223</f>
        <v>0</v>
      </c>
      <c r="V221" s="76">
        <f>'Marks Entry'!CF223</f>
        <v>0</v>
      </c>
      <c r="W221" s="76">
        <f>'Marks Entry'!CG223</f>
        <v>0</v>
      </c>
      <c r="X221" s="76">
        <f>'Marks Entry'!CH223</f>
        <v>0</v>
      </c>
      <c r="Y221" s="76">
        <f>'Marks Entry'!CI223</f>
        <v>0</v>
      </c>
      <c r="Z221" s="78">
        <f>'Marks Entry'!CJ223</f>
        <v>0</v>
      </c>
      <c r="AA221" s="77">
        <f>'Marks Entry'!CK223</f>
        <v>0</v>
      </c>
      <c r="AB221" s="76">
        <f>'Marks Entry'!CL223</f>
        <v>0</v>
      </c>
      <c r="AC221" s="76">
        <f>'Marks Entry'!CM223</f>
        <v>0</v>
      </c>
      <c r="AD221" s="76">
        <f>'Marks Entry'!CN223</f>
        <v>0</v>
      </c>
      <c r="AE221" s="76">
        <f>'Marks Entry'!CO223</f>
        <v>0</v>
      </c>
      <c r="AF221" s="76">
        <f>'Marks Entry'!CP223</f>
        <v>0</v>
      </c>
      <c r="AG221" s="76">
        <f>'Marks Entry'!CQ223</f>
        <v>0</v>
      </c>
      <c r="AH221" s="76">
        <f>'Marks Entry'!CR223</f>
        <v>0</v>
      </c>
      <c r="AI221" s="76">
        <f>'Marks Entry'!CS223</f>
        <v>0</v>
      </c>
      <c r="AJ221" s="76">
        <f>'Marks Entry'!CT223</f>
        <v>0</v>
      </c>
      <c r="AK221" s="76">
        <f>'Marks Entry'!CU223</f>
        <v>0</v>
      </c>
      <c r="AL221" s="78">
        <f>'Marks Entry'!CV223</f>
        <v>0</v>
      </c>
      <c r="AM221" s="77">
        <f>'Marks Entry'!CW223</f>
        <v>0</v>
      </c>
      <c r="AN221" s="76">
        <f>'Marks Entry'!CX223</f>
        <v>0</v>
      </c>
      <c r="AO221" s="76">
        <f>'Marks Entry'!CY223</f>
        <v>0</v>
      </c>
      <c r="AP221" s="76">
        <f>'Marks Entry'!CZ223</f>
        <v>0</v>
      </c>
      <c r="AQ221" s="76">
        <f>'Marks Entry'!DA223</f>
        <v>0</v>
      </c>
      <c r="AR221" s="76">
        <f>'Marks Entry'!DB223</f>
        <v>0</v>
      </c>
      <c r="AS221" s="76">
        <f>'Marks Entry'!DC223</f>
        <v>0</v>
      </c>
      <c r="AT221" s="76">
        <f>'Marks Entry'!DD223</f>
        <v>0</v>
      </c>
      <c r="AU221" s="76">
        <f>'Marks Entry'!DE223</f>
        <v>0</v>
      </c>
      <c r="AV221" s="76">
        <f>'Marks Entry'!DF223</f>
        <v>0</v>
      </c>
      <c r="AW221" s="76">
        <f>'Marks Entry'!DG223</f>
        <v>0</v>
      </c>
      <c r="AX221" s="78">
        <f>'Marks Entry'!DH223</f>
        <v>0</v>
      </c>
      <c r="AY221" s="77">
        <f>'Marks Entry'!DI223</f>
        <v>0</v>
      </c>
      <c r="AZ221" s="76">
        <f>'Marks Entry'!DJ223</f>
        <v>0</v>
      </c>
      <c r="BA221" s="76">
        <f>'Marks Entry'!DK223</f>
        <v>0</v>
      </c>
      <c r="BB221" s="76">
        <f>'Marks Entry'!DL223</f>
        <v>0</v>
      </c>
      <c r="BC221" s="76">
        <f>'Marks Entry'!DM223</f>
        <v>0</v>
      </c>
      <c r="BD221" s="76">
        <f>'Marks Entry'!DN223</f>
        <v>0</v>
      </c>
      <c r="BE221" s="76">
        <f>'Marks Entry'!DO223</f>
        <v>0</v>
      </c>
      <c r="BF221" s="76">
        <f>'Marks Entry'!DP223</f>
        <v>0</v>
      </c>
      <c r="BG221" s="76">
        <f>'Marks Entry'!DQ223</f>
        <v>0</v>
      </c>
      <c r="BH221" s="76">
        <f>'Marks Entry'!DR223</f>
        <v>0</v>
      </c>
      <c r="BI221" s="76">
        <f>'Marks Entry'!DS223</f>
        <v>0</v>
      </c>
      <c r="BJ221" s="78">
        <f>'Marks Entry'!DT223</f>
        <v>0</v>
      </c>
      <c r="BK221" s="77">
        <f>'Marks Entry'!DU223</f>
        <v>0</v>
      </c>
      <c r="BL221" s="76">
        <f>'Marks Entry'!DV223</f>
        <v>0</v>
      </c>
      <c r="BM221" s="76">
        <f>'Marks Entry'!DW223</f>
        <v>0</v>
      </c>
      <c r="BN221" s="76">
        <f>'Marks Entry'!DX223</f>
        <v>0</v>
      </c>
      <c r="BO221" s="76">
        <f>'Marks Entry'!DY223</f>
        <v>0</v>
      </c>
      <c r="BP221" s="76">
        <f>'Marks Entry'!DZ223</f>
        <v>0</v>
      </c>
      <c r="BQ221" s="76">
        <f>'Marks Entry'!EA223</f>
        <v>0</v>
      </c>
      <c r="BR221" s="76">
        <f>'Marks Entry'!EB223</f>
        <v>0</v>
      </c>
      <c r="BS221" s="76">
        <f>'Marks Entry'!EC223</f>
        <v>0</v>
      </c>
      <c r="BT221" s="76">
        <f>'Marks Entry'!ED223</f>
        <v>0</v>
      </c>
      <c r="BU221" s="76">
        <f>'Marks Entry'!EE223</f>
        <v>0</v>
      </c>
      <c r="BV221" s="78">
        <f>'Marks Entry'!EF223</f>
        <v>0</v>
      </c>
      <c r="BW221" s="77">
        <f>IF($BW$2="","",'Marks Entry'!EG223)</f>
        <v>0</v>
      </c>
      <c r="BX221" s="76">
        <f>IF($BW$2="","",'Marks Entry'!EH223)</f>
        <v>0</v>
      </c>
      <c r="BY221" s="76">
        <f>IF($BW$2="","",'Marks Entry'!EI223)</f>
        <v>0</v>
      </c>
      <c r="BZ221" s="76">
        <f>IF($BW$2="","",'Marks Entry'!EJ223)</f>
        <v>0</v>
      </c>
      <c r="CA221" s="76">
        <f>IF($BW$2="","",'Marks Entry'!EK223)</f>
        <v>0</v>
      </c>
      <c r="CB221" s="76">
        <f>IF($BW$2="","",'Marks Entry'!EL223)</f>
        <v>0</v>
      </c>
      <c r="CC221" s="76">
        <f>IF($BW$2="","",'Marks Entry'!EM223)</f>
        <v>0</v>
      </c>
      <c r="CD221" s="76">
        <f>IF($BW$2="","",'Marks Entry'!EN223)</f>
        <v>0</v>
      </c>
      <c r="CE221" s="76">
        <f>IF($BW$2="","",'Marks Entry'!EO223)</f>
        <v>0</v>
      </c>
      <c r="CF221" s="76">
        <f>IF($BW$2="","",'Marks Entry'!EP223)</f>
        <v>0</v>
      </c>
      <c r="CG221" s="76">
        <f>IF($BW$2="","",'Marks Entry'!EQ223)</f>
        <v>0</v>
      </c>
      <c r="CH221" s="78">
        <f>IF($BW$2="","",'Marks Entry'!ER223)</f>
        <v>0</v>
      </c>
      <c r="CI221" s="77" t="str">
        <f>IF($CI$2="","",'Marks Entry'!ES223)</f>
        <v/>
      </c>
      <c r="CJ221" s="76" t="str">
        <f>IF($CI$2="","",'Marks Entry'!ET223)</f>
        <v/>
      </c>
      <c r="CK221" s="76" t="str">
        <f>IF($CI$2="","",'Marks Entry'!EU223)</f>
        <v/>
      </c>
      <c r="CL221" s="76" t="str">
        <f>IF($CI$2="","",'Marks Entry'!EV223)</f>
        <v/>
      </c>
      <c r="CM221" s="76" t="str">
        <f>IF($CI$2="","",'Marks Entry'!EW223)</f>
        <v/>
      </c>
      <c r="CN221" s="76" t="str">
        <f>IF($CI$2="","",'Marks Entry'!EX223)</f>
        <v/>
      </c>
      <c r="CO221" s="76" t="str">
        <f>IF($CI$2="","",'Marks Entry'!EY223)</f>
        <v/>
      </c>
      <c r="CP221" s="76" t="str">
        <f>IF($CI$2="","",'Marks Entry'!EZ223)</f>
        <v/>
      </c>
      <c r="CQ221" s="76" t="str">
        <f>IF($CI$2="","",'Marks Entry'!FA223)</f>
        <v/>
      </c>
      <c r="CR221" s="76" t="str">
        <f>IF($CI$2="","",'Marks Entry'!FB223)</f>
        <v/>
      </c>
      <c r="CS221" s="76" t="str">
        <f>IF($CI$2="","",'Marks Entry'!FC223)</f>
        <v/>
      </c>
      <c r="CT221" s="78" t="str">
        <f>IF($CI$2="","",'Marks Entry'!FD223)</f>
        <v/>
      </c>
      <c r="CU221" s="368">
        <f>'Marks Entry'!BU223</f>
        <v>0</v>
      </c>
      <c r="CV221" s="369">
        <f>'Marks Entry'!BV223</f>
        <v>0</v>
      </c>
      <c r="CW221" s="369">
        <f t="shared" si="108"/>
        <v>0</v>
      </c>
      <c r="CX221" s="102" t="str">
        <f t="shared" si="109"/>
        <v>D</v>
      </c>
      <c r="CY221" s="101">
        <f>'Marks Entry'!BW223</f>
        <v>0</v>
      </c>
      <c r="CZ221" s="102" t="str">
        <f t="shared" si="110"/>
        <v>D</v>
      </c>
      <c r="DA221" s="715"/>
      <c r="DB221" s="47">
        <f t="shared" si="111"/>
        <v>0</v>
      </c>
      <c r="DC221" s="51">
        <f t="shared" si="112"/>
        <v>0</v>
      </c>
      <c r="DD221" s="51">
        <f t="shared" si="113"/>
        <v>0</v>
      </c>
      <c r="DE221" s="52">
        <f t="shared" si="114"/>
        <v>0</v>
      </c>
      <c r="DF221" s="304">
        <f t="shared" si="115"/>
        <v>0</v>
      </c>
      <c r="DG221" s="302">
        <f t="shared" si="116"/>
        <v>0</v>
      </c>
      <c r="DH221" s="302">
        <f t="shared" si="117"/>
        <v>0</v>
      </c>
      <c r="DI221" s="303">
        <f t="shared" si="118"/>
        <v>0</v>
      </c>
      <c r="DJ221" s="47">
        <f t="shared" si="119"/>
        <v>0</v>
      </c>
      <c r="DK221" s="51">
        <f t="shared" si="120"/>
        <v>0</v>
      </c>
      <c r="DL221" s="51">
        <f t="shared" si="121"/>
        <v>0</v>
      </c>
      <c r="DM221" s="52">
        <f t="shared" si="122"/>
        <v>0</v>
      </c>
      <c r="DN221" s="304">
        <f t="shared" si="123"/>
        <v>0</v>
      </c>
      <c r="DO221" s="302">
        <f t="shared" si="124"/>
        <v>0</v>
      </c>
      <c r="DP221" s="302">
        <f t="shared" si="125"/>
        <v>0</v>
      </c>
      <c r="DQ221" s="303">
        <f t="shared" si="126"/>
        <v>0</v>
      </c>
      <c r="DR221" s="47">
        <f t="shared" si="127"/>
        <v>0</v>
      </c>
      <c r="DS221" s="51">
        <f t="shared" si="128"/>
        <v>0</v>
      </c>
      <c r="DT221" s="51">
        <f t="shared" si="129"/>
        <v>0</v>
      </c>
      <c r="DU221" s="354">
        <f t="shared" si="130"/>
        <v>0</v>
      </c>
      <c r="DV221" s="304">
        <f t="shared" si="131"/>
        <v>0</v>
      </c>
      <c r="DW221" s="302">
        <f t="shared" si="132"/>
        <v>0</v>
      </c>
      <c r="DX221" s="302">
        <f t="shared" si="133"/>
        <v>0</v>
      </c>
      <c r="DY221" s="303">
        <f t="shared" si="134"/>
        <v>0</v>
      </c>
      <c r="DZ221" s="47" t="str">
        <f t="shared" si="135"/>
        <v/>
      </c>
      <c r="EA221" s="51" t="str">
        <f t="shared" si="136"/>
        <v/>
      </c>
      <c r="EB221" s="51" t="str">
        <f t="shared" si="137"/>
        <v/>
      </c>
      <c r="EC221" s="52" t="str">
        <f t="shared" si="138"/>
        <v/>
      </c>
      <c r="ED221" s="304">
        <f t="shared" si="139"/>
        <v>0</v>
      </c>
      <c r="EE221" s="306" t="str">
        <f t="shared" si="140"/>
        <v>D</v>
      </c>
      <c r="EF221" s="47">
        <f t="shared" si="141"/>
        <v>0</v>
      </c>
      <c r="EG221" s="48" t="str">
        <f t="shared" si="142"/>
        <v>D</v>
      </c>
      <c r="EH221" s="653"/>
    </row>
    <row r="222" spans="1:138" s="20" customFormat="1" ht="17.25" customHeight="1">
      <c r="A222" s="712"/>
      <c r="B222" s="90">
        <f t="shared" si="143"/>
        <v>0</v>
      </c>
      <c r="C222" s="19">
        <f>'Marks Entry'!D224</f>
        <v>0</v>
      </c>
      <c r="D222" s="19">
        <f>'Marks Entry'!E224</f>
        <v>0</v>
      </c>
      <c r="E222" s="106" t="str">
        <f>'Marks Entry'!F224</f>
        <v/>
      </c>
      <c r="F222" s="19">
        <f>'Marks Entry'!G224</f>
        <v>0</v>
      </c>
      <c r="G222" s="19">
        <f>'Marks Entry'!H224</f>
        <v>0</v>
      </c>
      <c r="H222" s="19">
        <f>'Marks Entry'!I224</f>
        <v>0</v>
      </c>
      <c r="I222" s="19">
        <f>'Marks Entry'!J224</f>
        <v>0</v>
      </c>
      <c r="J222" s="748">
        <f>'Marks Entry'!K224</f>
        <v>0</v>
      </c>
      <c r="K222" s="92" t="str">
        <f>'Marks Entry'!L224</f>
        <v/>
      </c>
      <c r="L222" s="93">
        <f>'Marks Entry'!M224</f>
        <v>0</v>
      </c>
      <c r="M222" s="94" t="str">
        <f>'Marks Entry'!N224</f>
        <v/>
      </c>
      <c r="N222" s="98">
        <f>'Marks Entry'!O224</f>
        <v>0</v>
      </c>
      <c r="O222" s="77">
        <f>'Marks Entry'!BY224</f>
        <v>0</v>
      </c>
      <c r="P222" s="76">
        <f>'Marks Entry'!BZ224</f>
        <v>0</v>
      </c>
      <c r="Q222" s="76">
        <f>'Marks Entry'!CA224</f>
        <v>0</v>
      </c>
      <c r="R222" s="76">
        <f>'Marks Entry'!CB224</f>
        <v>0</v>
      </c>
      <c r="S222" s="76">
        <f>'Marks Entry'!CC224</f>
        <v>0</v>
      </c>
      <c r="T222" s="76">
        <f>'Marks Entry'!CD224</f>
        <v>0</v>
      </c>
      <c r="U222" s="76">
        <f>'Marks Entry'!CE224</f>
        <v>0</v>
      </c>
      <c r="V222" s="76">
        <f>'Marks Entry'!CF224</f>
        <v>0</v>
      </c>
      <c r="W222" s="76">
        <f>'Marks Entry'!CG224</f>
        <v>0</v>
      </c>
      <c r="X222" s="76">
        <f>'Marks Entry'!CH224</f>
        <v>0</v>
      </c>
      <c r="Y222" s="76">
        <f>'Marks Entry'!CI224</f>
        <v>0</v>
      </c>
      <c r="Z222" s="78">
        <f>'Marks Entry'!CJ224</f>
        <v>0</v>
      </c>
      <c r="AA222" s="77">
        <f>'Marks Entry'!CK224</f>
        <v>0</v>
      </c>
      <c r="AB222" s="76">
        <f>'Marks Entry'!CL224</f>
        <v>0</v>
      </c>
      <c r="AC222" s="76">
        <f>'Marks Entry'!CM224</f>
        <v>0</v>
      </c>
      <c r="AD222" s="76">
        <f>'Marks Entry'!CN224</f>
        <v>0</v>
      </c>
      <c r="AE222" s="76">
        <f>'Marks Entry'!CO224</f>
        <v>0</v>
      </c>
      <c r="AF222" s="76">
        <f>'Marks Entry'!CP224</f>
        <v>0</v>
      </c>
      <c r="AG222" s="76">
        <f>'Marks Entry'!CQ224</f>
        <v>0</v>
      </c>
      <c r="AH222" s="76">
        <f>'Marks Entry'!CR224</f>
        <v>0</v>
      </c>
      <c r="AI222" s="76">
        <f>'Marks Entry'!CS224</f>
        <v>0</v>
      </c>
      <c r="AJ222" s="76">
        <f>'Marks Entry'!CT224</f>
        <v>0</v>
      </c>
      <c r="AK222" s="76">
        <f>'Marks Entry'!CU224</f>
        <v>0</v>
      </c>
      <c r="AL222" s="78">
        <f>'Marks Entry'!CV224</f>
        <v>0</v>
      </c>
      <c r="AM222" s="77">
        <f>'Marks Entry'!CW224</f>
        <v>0</v>
      </c>
      <c r="AN222" s="76">
        <f>'Marks Entry'!CX224</f>
        <v>0</v>
      </c>
      <c r="AO222" s="76">
        <f>'Marks Entry'!CY224</f>
        <v>0</v>
      </c>
      <c r="AP222" s="76">
        <f>'Marks Entry'!CZ224</f>
        <v>0</v>
      </c>
      <c r="AQ222" s="76">
        <f>'Marks Entry'!DA224</f>
        <v>0</v>
      </c>
      <c r="AR222" s="76">
        <f>'Marks Entry'!DB224</f>
        <v>0</v>
      </c>
      <c r="AS222" s="76">
        <f>'Marks Entry'!DC224</f>
        <v>0</v>
      </c>
      <c r="AT222" s="76">
        <f>'Marks Entry'!DD224</f>
        <v>0</v>
      </c>
      <c r="AU222" s="76">
        <f>'Marks Entry'!DE224</f>
        <v>0</v>
      </c>
      <c r="AV222" s="76">
        <f>'Marks Entry'!DF224</f>
        <v>0</v>
      </c>
      <c r="AW222" s="76">
        <f>'Marks Entry'!DG224</f>
        <v>0</v>
      </c>
      <c r="AX222" s="78">
        <f>'Marks Entry'!DH224</f>
        <v>0</v>
      </c>
      <c r="AY222" s="77">
        <f>'Marks Entry'!DI224</f>
        <v>0</v>
      </c>
      <c r="AZ222" s="76">
        <f>'Marks Entry'!DJ224</f>
        <v>0</v>
      </c>
      <c r="BA222" s="76">
        <f>'Marks Entry'!DK224</f>
        <v>0</v>
      </c>
      <c r="BB222" s="76">
        <f>'Marks Entry'!DL224</f>
        <v>0</v>
      </c>
      <c r="BC222" s="76">
        <f>'Marks Entry'!DM224</f>
        <v>0</v>
      </c>
      <c r="BD222" s="76">
        <f>'Marks Entry'!DN224</f>
        <v>0</v>
      </c>
      <c r="BE222" s="76">
        <f>'Marks Entry'!DO224</f>
        <v>0</v>
      </c>
      <c r="BF222" s="76">
        <f>'Marks Entry'!DP224</f>
        <v>0</v>
      </c>
      <c r="BG222" s="76">
        <f>'Marks Entry'!DQ224</f>
        <v>0</v>
      </c>
      <c r="BH222" s="76">
        <f>'Marks Entry'!DR224</f>
        <v>0</v>
      </c>
      <c r="BI222" s="76">
        <f>'Marks Entry'!DS224</f>
        <v>0</v>
      </c>
      <c r="BJ222" s="78">
        <f>'Marks Entry'!DT224</f>
        <v>0</v>
      </c>
      <c r="BK222" s="77">
        <f>'Marks Entry'!DU224</f>
        <v>0</v>
      </c>
      <c r="BL222" s="76">
        <f>'Marks Entry'!DV224</f>
        <v>0</v>
      </c>
      <c r="BM222" s="76">
        <f>'Marks Entry'!DW224</f>
        <v>0</v>
      </c>
      <c r="BN222" s="76">
        <f>'Marks Entry'!DX224</f>
        <v>0</v>
      </c>
      <c r="BO222" s="76">
        <f>'Marks Entry'!DY224</f>
        <v>0</v>
      </c>
      <c r="BP222" s="76">
        <f>'Marks Entry'!DZ224</f>
        <v>0</v>
      </c>
      <c r="BQ222" s="76">
        <f>'Marks Entry'!EA224</f>
        <v>0</v>
      </c>
      <c r="BR222" s="76">
        <f>'Marks Entry'!EB224</f>
        <v>0</v>
      </c>
      <c r="BS222" s="76">
        <f>'Marks Entry'!EC224</f>
        <v>0</v>
      </c>
      <c r="BT222" s="76">
        <f>'Marks Entry'!ED224</f>
        <v>0</v>
      </c>
      <c r="BU222" s="76">
        <f>'Marks Entry'!EE224</f>
        <v>0</v>
      </c>
      <c r="BV222" s="78">
        <f>'Marks Entry'!EF224</f>
        <v>0</v>
      </c>
      <c r="BW222" s="77">
        <f>IF($BW$2="","",'Marks Entry'!EG224)</f>
        <v>0</v>
      </c>
      <c r="BX222" s="76">
        <f>IF($BW$2="","",'Marks Entry'!EH224)</f>
        <v>0</v>
      </c>
      <c r="BY222" s="76">
        <f>IF($BW$2="","",'Marks Entry'!EI224)</f>
        <v>0</v>
      </c>
      <c r="BZ222" s="76">
        <f>IF($BW$2="","",'Marks Entry'!EJ224)</f>
        <v>0</v>
      </c>
      <c r="CA222" s="76">
        <f>IF($BW$2="","",'Marks Entry'!EK224)</f>
        <v>0</v>
      </c>
      <c r="CB222" s="76">
        <f>IF($BW$2="","",'Marks Entry'!EL224)</f>
        <v>0</v>
      </c>
      <c r="CC222" s="76">
        <f>IF($BW$2="","",'Marks Entry'!EM224)</f>
        <v>0</v>
      </c>
      <c r="CD222" s="76">
        <f>IF($BW$2="","",'Marks Entry'!EN224)</f>
        <v>0</v>
      </c>
      <c r="CE222" s="76">
        <f>IF($BW$2="","",'Marks Entry'!EO224)</f>
        <v>0</v>
      </c>
      <c r="CF222" s="76">
        <f>IF($BW$2="","",'Marks Entry'!EP224)</f>
        <v>0</v>
      </c>
      <c r="CG222" s="76">
        <f>IF($BW$2="","",'Marks Entry'!EQ224)</f>
        <v>0</v>
      </c>
      <c r="CH222" s="78">
        <f>IF($BW$2="","",'Marks Entry'!ER224)</f>
        <v>0</v>
      </c>
      <c r="CI222" s="77" t="str">
        <f>IF($CI$2="","",'Marks Entry'!ES224)</f>
        <v/>
      </c>
      <c r="CJ222" s="76" t="str">
        <f>IF($CI$2="","",'Marks Entry'!ET224)</f>
        <v/>
      </c>
      <c r="CK222" s="76" t="str">
        <f>IF($CI$2="","",'Marks Entry'!EU224)</f>
        <v/>
      </c>
      <c r="CL222" s="76" t="str">
        <f>IF($CI$2="","",'Marks Entry'!EV224)</f>
        <v/>
      </c>
      <c r="CM222" s="76" t="str">
        <f>IF($CI$2="","",'Marks Entry'!EW224)</f>
        <v/>
      </c>
      <c r="CN222" s="76" t="str">
        <f>IF($CI$2="","",'Marks Entry'!EX224)</f>
        <v/>
      </c>
      <c r="CO222" s="76" t="str">
        <f>IF($CI$2="","",'Marks Entry'!EY224)</f>
        <v/>
      </c>
      <c r="CP222" s="76" t="str">
        <f>IF($CI$2="","",'Marks Entry'!EZ224)</f>
        <v/>
      </c>
      <c r="CQ222" s="76" t="str">
        <f>IF($CI$2="","",'Marks Entry'!FA224)</f>
        <v/>
      </c>
      <c r="CR222" s="76" t="str">
        <f>IF($CI$2="","",'Marks Entry'!FB224)</f>
        <v/>
      </c>
      <c r="CS222" s="76" t="str">
        <f>IF($CI$2="","",'Marks Entry'!FC224)</f>
        <v/>
      </c>
      <c r="CT222" s="78" t="str">
        <f>IF($CI$2="","",'Marks Entry'!FD224)</f>
        <v/>
      </c>
      <c r="CU222" s="368">
        <f>'Marks Entry'!BU224</f>
        <v>0</v>
      </c>
      <c r="CV222" s="369">
        <f>'Marks Entry'!BV224</f>
        <v>0</v>
      </c>
      <c r="CW222" s="369">
        <f t="shared" si="108"/>
        <v>0</v>
      </c>
      <c r="CX222" s="102" t="str">
        <f t="shared" si="109"/>
        <v>D</v>
      </c>
      <c r="CY222" s="101">
        <f>'Marks Entry'!BW224</f>
        <v>0</v>
      </c>
      <c r="CZ222" s="102" t="str">
        <f t="shared" si="110"/>
        <v>D</v>
      </c>
      <c r="DA222" s="715"/>
      <c r="DB222" s="47">
        <f t="shared" si="111"/>
        <v>0</v>
      </c>
      <c r="DC222" s="51">
        <f t="shared" si="112"/>
        <v>0</v>
      </c>
      <c r="DD222" s="51">
        <f t="shared" si="113"/>
        <v>0</v>
      </c>
      <c r="DE222" s="52">
        <f t="shared" si="114"/>
        <v>0</v>
      </c>
      <c r="DF222" s="304">
        <f t="shared" si="115"/>
        <v>0</v>
      </c>
      <c r="DG222" s="302">
        <f t="shared" si="116"/>
        <v>0</v>
      </c>
      <c r="DH222" s="302">
        <f t="shared" si="117"/>
        <v>0</v>
      </c>
      <c r="DI222" s="303">
        <f t="shared" si="118"/>
        <v>0</v>
      </c>
      <c r="DJ222" s="47">
        <f t="shared" si="119"/>
        <v>0</v>
      </c>
      <c r="DK222" s="51">
        <f t="shared" si="120"/>
        <v>0</v>
      </c>
      <c r="DL222" s="51">
        <f t="shared" si="121"/>
        <v>0</v>
      </c>
      <c r="DM222" s="52">
        <f t="shared" si="122"/>
        <v>0</v>
      </c>
      <c r="DN222" s="304">
        <f t="shared" si="123"/>
        <v>0</v>
      </c>
      <c r="DO222" s="302">
        <f t="shared" si="124"/>
        <v>0</v>
      </c>
      <c r="DP222" s="302">
        <f t="shared" si="125"/>
        <v>0</v>
      </c>
      <c r="DQ222" s="303">
        <f t="shared" si="126"/>
        <v>0</v>
      </c>
      <c r="DR222" s="47">
        <f t="shared" si="127"/>
        <v>0</v>
      </c>
      <c r="DS222" s="51">
        <f t="shared" si="128"/>
        <v>0</v>
      </c>
      <c r="DT222" s="51">
        <f t="shared" si="129"/>
        <v>0</v>
      </c>
      <c r="DU222" s="354">
        <f t="shared" si="130"/>
        <v>0</v>
      </c>
      <c r="DV222" s="304">
        <f t="shared" si="131"/>
        <v>0</v>
      </c>
      <c r="DW222" s="302">
        <f t="shared" si="132"/>
        <v>0</v>
      </c>
      <c r="DX222" s="302">
        <f t="shared" si="133"/>
        <v>0</v>
      </c>
      <c r="DY222" s="303">
        <f t="shared" si="134"/>
        <v>0</v>
      </c>
      <c r="DZ222" s="47" t="str">
        <f t="shared" si="135"/>
        <v/>
      </c>
      <c r="EA222" s="51" t="str">
        <f t="shared" si="136"/>
        <v/>
      </c>
      <c r="EB222" s="51" t="str">
        <f t="shared" si="137"/>
        <v/>
      </c>
      <c r="EC222" s="52" t="str">
        <f t="shared" si="138"/>
        <v/>
      </c>
      <c r="ED222" s="304">
        <f t="shared" si="139"/>
        <v>0</v>
      </c>
      <c r="EE222" s="306" t="str">
        <f t="shared" si="140"/>
        <v>D</v>
      </c>
      <c r="EF222" s="47">
        <f t="shared" si="141"/>
        <v>0</v>
      </c>
      <c r="EG222" s="48" t="str">
        <f t="shared" si="142"/>
        <v>D</v>
      </c>
      <c r="EH222" s="653"/>
    </row>
    <row r="223" spans="1:138" s="20" customFormat="1" ht="17.25" customHeight="1">
      <c r="A223" s="712"/>
      <c r="B223" s="90">
        <f t="shared" si="143"/>
        <v>0</v>
      </c>
      <c r="C223" s="19">
        <f>'Marks Entry'!D225</f>
        <v>0</v>
      </c>
      <c r="D223" s="19">
        <f>'Marks Entry'!E225</f>
        <v>0</v>
      </c>
      <c r="E223" s="106" t="str">
        <f>'Marks Entry'!F225</f>
        <v/>
      </c>
      <c r="F223" s="19">
        <f>'Marks Entry'!G225</f>
        <v>0</v>
      </c>
      <c r="G223" s="19">
        <f>'Marks Entry'!H225</f>
        <v>0</v>
      </c>
      <c r="H223" s="19">
        <f>'Marks Entry'!I225</f>
        <v>0</v>
      </c>
      <c r="I223" s="19">
        <f>'Marks Entry'!J225</f>
        <v>0</v>
      </c>
      <c r="J223" s="748">
        <f>'Marks Entry'!K225</f>
        <v>0</v>
      </c>
      <c r="K223" s="92" t="str">
        <f>'Marks Entry'!L225</f>
        <v/>
      </c>
      <c r="L223" s="93">
        <f>'Marks Entry'!M225</f>
        <v>0</v>
      </c>
      <c r="M223" s="94" t="str">
        <f>'Marks Entry'!N225</f>
        <v/>
      </c>
      <c r="N223" s="98">
        <f>'Marks Entry'!O225</f>
        <v>0</v>
      </c>
      <c r="O223" s="77">
        <f>'Marks Entry'!BY225</f>
        <v>0</v>
      </c>
      <c r="P223" s="76">
        <f>'Marks Entry'!BZ225</f>
        <v>0</v>
      </c>
      <c r="Q223" s="76">
        <f>'Marks Entry'!CA225</f>
        <v>0</v>
      </c>
      <c r="R223" s="76">
        <f>'Marks Entry'!CB225</f>
        <v>0</v>
      </c>
      <c r="S223" s="76">
        <f>'Marks Entry'!CC225</f>
        <v>0</v>
      </c>
      <c r="T223" s="76">
        <f>'Marks Entry'!CD225</f>
        <v>0</v>
      </c>
      <c r="U223" s="76">
        <f>'Marks Entry'!CE225</f>
        <v>0</v>
      </c>
      <c r="V223" s="76">
        <f>'Marks Entry'!CF225</f>
        <v>0</v>
      </c>
      <c r="W223" s="76">
        <f>'Marks Entry'!CG225</f>
        <v>0</v>
      </c>
      <c r="X223" s="76">
        <f>'Marks Entry'!CH225</f>
        <v>0</v>
      </c>
      <c r="Y223" s="76">
        <f>'Marks Entry'!CI225</f>
        <v>0</v>
      </c>
      <c r="Z223" s="78">
        <f>'Marks Entry'!CJ225</f>
        <v>0</v>
      </c>
      <c r="AA223" s="77">
        <f>'Marks Entry'!CK225</f>
        <v>0</v>
      </c>
      <c r="AB223" s="76">
        <f>'Marks Entry'!CL225</f>
        <v>0</v>
      </c>
      <c r="AC223" s="76">
        <f>'Marks Entry'!CM225</f>
        <v>0</v>
      </c>
      <c r="AD223" s="76">
        <f>'Marks Entry'!CN225</f>
        <v>0</v>
      </c>
      <c r="AE223" s="76">
        <f>'Marks Entry'!CO225</f>
        <v>0</v>
      </c>
      <c r="AF223" s="76">
        <f>'Marks Entry'!CP225</f>
        <v>0</v>
      </c>
      <c r="AG223" s="76">
        <f>'Marks Entry'!CQ225</f>
        <v>0</v>
      </c>
      <c r="AH223" s="76">
        <f>'Marks Entry'!CR225</f>
        <v>0</v>
      </c>
      <c r="AI223" s="76">
        <f>'Marks Entry'!CS225</f>
        <v>0</v>
      </c>
      <c r="AJ223" s="76">
        <f>'Marks Entry'!CT225</f>
        <v>0</v>
      </c>
      <c r="AK223" s="76">
        <f>'Marks Entry'!CU225</f>
        <v>0</v>
      </c>
      <c r="AL223" s="78">
        <f>'Marks Entry'!CV225</f>
        <v>0</v>
      </c>
      <c r="AM223" s="77">
        <f>'Marks Entry'!CW225</f>
        <v>0</v>
      </c>
      <c r="AN223" s="76">
        <f>'Marks Entry'!CX225</f>
        <v>0</v>
      </c>
      <c r="AO223" s="76">
        <f>'Marks Entry'!CY225</f>
        <v>0</v>
      </c>
      <c r="AP223" s="76">
        <f>'Marks Entry'!CZ225</f>
        <v>0</v>
      </c>
      <c r="AQ223" s="76">
        <f>'Marks Entry'!DA225</f>
        <v>0</v>
      </c>
      <c r="AR223" s="76">
        <f>'Marks Entry'!DB225</f>
        <v>0</v>
      </c>
      <c r="AS223" s="76">
        <f>'Marks Entry'!DC225</f>
        <v>0</v>
      </c>
      <c r="AT223" s="76">
        <f>'Marks Entry'!DD225</f>
        <v>0</v>
      </c>
      <c r="AU223" s="76">
        <f>'Marks Entry'!DE225</f>
        <v>0</v>
      </c>
      <c r="AV223" s="76">
        <f>'Marks Entry'!DF225</f>
        <v>0</v>
      </c>
      <c r="AW223" s="76">
        <f>'Marks Entry'!DG225</f>
        <v>0</v>
      </c>
      <c r="AX223" s="78">
        <f>'Marks Entry'!DH225</f>
        <v>0</v>
      </c>
      <c r="AY223" s="77">
        <f>'Marks Entry'!DI225</f>
        <v>0</v>
      </c>
      <c r="AZ223" s="76">
        <f>'Marks Entry'!DJ225</f>
        <v>0</v>
      </c>
      <c r="BA223" s="76">
        <f>'Marks Entry'!DK225</f>
        <v>0</v>
      </c>
      <c r="BB223" s="76">
        <f>'Marks Entry'!DL225</f>
        <v>0</v>
      </c>
      <c r="BC223" s="76">
        <f>'Marks Entry'!DM225</f>
        <v>0</v>
      </c>
      <c r="BD223" s="76">
        <f>'Marks Entry'!DN225</f>
        <v>0</v>
      </c>
      <c r="BE223" s="76">
        <f>'Marks Entry'!DO225</f>
        <v>0</v>
      </c>
      <c r="BF223" s="76">
        <f>'Marks Entry'!DP225</f>
        <v>0</v>
      </c>
      <c r="BG223" s="76">
        <f>'Marks Entry'!DQ225</f>
        <v>0</v>
      </c>
      <c r="BH223" s="76">
        <f>'Marks Entry'!DR225</f>
        <v>0</v>
      </c>
      <c r="BI223" s="76">
        <f>'Marks Entry'!DS225</f>
        <v>0</v>
      </c>
      <c r="BJ223" s="78">
        <f>'Marks Entry'!DT225</f>
        <v>0</v>
      </c>
      <c r="BK223" s="77">
        <f>'Marks Entry'!DU225</f>
        <v>0</v>
      </c>
      <c r="BL223" s="76">
        <f>'Marks Entry'!DV225</f>
        <v>0</v>
      </c>
      <c r="BM223" s="76">
        <f>'Marks Entry'!DW225</f>
        <v>0</v>
      </c>
      <c r="BN223" s="76">
        <f>'Marks Entry'!DX225</f>
        <v>0</v>
      </c>
      <c r="BO223" s="76">
        <f>'Marks Entry'!DY225</f>
        <v>0</v>
      </c>
      <c r="BP223" s="76">
        <f>'Marks Entry'!DZ225</f>
        <v>0</v>
      </c>
      <c r="BQ223" s="76">
        <f>'Marks Entry'!EA225</f>
        <v>0</v>
      </c>
      <c r="BR223" s="76">
        <f>'Marks Entry'!EB225</f>
        <v>0</v>
      </c>
      <c r="BS223" s="76">
        <f>'Marks Entry'!EC225</f>
        <v>0</v>
      </c>
      <c r="BT223" s="76">
        <f>'Marks Entry'!ED225</f>
        <v>0</v>
      </c>
      <c r="BU223" s="76">
        <f>'Marks Entry'!EE225</f>
        <v>0</v>
      </c>
      <c r="BV223" s="78">
        <f>'Marks Entry'!EF225</f>
        <v>0</v>
      </c>
      <c r="BW223" s="77">
        <f>IF($BW$2="","",'Marks Entry'!EG225)</f>
        <v>0</v>
      </c>
      <c r="BX223" s="76">
        <f>IF($BW$2="","",'Marks Entry'!EH225)</f>
        <v>0</v>
      </c>
      <c r="BY223" s="76">
        <f>IF($BW$2="","",'Marks Entry'!EI225)</f>
        <v>0</v>
      </c>
      <c r="BZ223" s="76">
        <f>IF($BW$2="","",'Marks Entry'!EJ225)</f>
        <v>0</v>
      </c>
      <c r="CA223" s="76">
        <f>IF($BW$2="","",'Marks Entry'!EK225)</f>
        <v>0</v>
      </c>
      <c r="CB223" s="76">
        <f>IF($BW$2="","",'Marks Entry'!EL225)</f>
        <v>0</v>
      </c>
      <c r="CC223" s="76">
        <f>IF($BW$2="","",'Marks Entry'!EM225)</f>
        <v>0</v>
      </c>
      <c r="CD223" s="76">
        <f>IF($BW$2="","",'Marks Entry'!EN225)</f>
        <v>0</v>
      </c>
      <c r="CE223" s="76">
        <f>IF($BW$2="","",'Marks Entry'!EO225)</f>
        <v>0</v>
      </c>
      <c r="CF223" s="76">
        <f>IF($BW$2="","",'Marks Entry'!EP225)</f>
        <v>0</v>
      </c>
      <c r="CG223" s="76">
        <f>IF($BW$2="","",'Marks Entry'!EQ225)</f>
        <v>0</v>
      </c>
      <c r="CH223" s="78">
        <f>IF($BW$2="","",'Marks Entry'!ER225)</f>
        <v>0</v>
      </c>
      <c r="CI223" s="77" t="str">
        <f>IF($CI$2="","",'Marks Entry'!ES225)</f>
        <v/>
      </c>
      <c r="CJ223" s="76" t="str">
        <f>IF($CI$2="","",'Marks Entry'!ET225)</f>
        <v/>
      </c>
      <c r="CK223" s="76" t="str">
        <f>IF($CI$2="","",'Marks Entry'!EU225)</f>
        <v/>
      </c>
      <c r="CL223" s="76" t="str">
        <f>IF($CI$2="","",'Marks Entry'!EV225)</f>
        <v/>
      </c>
      <c r="CM223" s="76" t="str">
        <f>IF($CI$2="","",'Marks Entry'!EW225)</f>
        <v/>
      </c>
      <c r="CN223" s="76" t="str">
        <f>IF($CI$2="","",'Marks Entry'!EX225)</f>
        <v/>
      </c>
      <c r="CO223" s="76" t="str">
        <f>IF($CI$2="","",'Marks Entry'!EY225)</f>
        <v/>
      </c>
      <c r="CP223" s="76" t="str">
        <f>IF($CI$2="","",'Marks Entry'!EZ225)</f>
        <v/>
      </c>
      <c r="CQ223" s="76" t="str">
        <f>IF($CI$2="","",'Marks Entry'!FA225)</f>
        <v/>
      </c>
      <c r="CR223" s="76" t="str">
        <f>IF($CI$2="","",'Marks Entry'!FB225)</f>
        <v/>
      </c>
      <c r="CS223" s="76" t="str">
        <f>IF($CI$2="","",'Marks Entry'!FC225)</f>
        <v/>
      </c>
      <c r="CT223" s="78" t="str">
        <f>IF($CI$2="","",'Marks Entry'!FD225)</f>
        <v/>
      </c>
      <c r="CU223" s="368">
        <f>'Marks Entry'!BU225</f>
        <v>0</v>
      </c>
      <c r="CV223" s="369">
        <f>'Marks Entry'!BV225</f>
        <v>0</v>
      </c>
      <c r="CW223" s="369">
        <f t="shared" si="108"/>
        <v>0</v>
      </c>
      <c r="CX223" s="102" t="str">
        <f t="shared" si="109"/>
        <v>D</v>
      </c>
      <c r="CY223" s="101">
        <f>'Marks Entry'!BW225</f>
        <v>0</v>
      </c>
      <c r="CZ223" s="102" t="str">
        <f t="shared" si="110"/>
        <v>D</v>
      </c>
      <c r="DA223" s="715"/>
      <c r="DB223" s="47">
        <f t="shared" si="111"/>
        <v>0</v>
      </c>
      <c r="DC223" s="51">
        <f t="shared" si="112"/>
        <v>0</v>
      </c>
      <c r="DD223" s="51">
        <f t="shared" si="113"/>
        <v>0</v>
      </c>
      <c r="DE223" s="52">
        <f t="shared" si="114"/>
        <v>0</v>
      </c>
      <c r="DF223" s="304">
        <f t="shared" si="115"/>
        <v>0</v>
      </c>
      <c r="DG223" s="302">
        <f t="shared" si="116"/>
        <v>0</v>
      </c>
      <c r="DH223" s="302">
        <f t="shared" si="117"/>
        <v>0</v>
      </c>
      <c r="DI223" s="303">
        <f t="shared" si="118"/>
        <v>0</v>
      </c>
      <c r="DJ223" s="47">
        <f t="shared" si="119"/>
        <v>0</v>
      </c>
      <c r="DK223" s="51">
        <f t="shared" si="120"/>
        <v>0</v>
      </c>
      <c r="DL223" s="51">
        <f t="shared" si="121"/>
        <v>0</v>
      </c>
      <c r="DM223" s="52">
        <f t="shared" si="122"/>
        <v>0</v>
      </c>
      <c r="DN223" s="304">
        <f t="shared" si="123"/>
        <v>0</v>
      </c>
      <c r="DO223" s="302">
        <f t="shared" si="124"/>
        <v>0</v>
      </c>
      <c r="DP223" s="302">
        <f t="shared" si="125"/>
        <v>0</v>
      </c>
      <c r="DQ223" s="303">
        <f t="shared" si="126"/>
        <v>0</v>
      </c>
      <c r="DR223" s="47">
        <f t="shared" si="127"/>
        <v>0</v>
      </c>
      <c r="DS223" s="51">
        <f t="shared" si="128"/>
        <v>0</v>
      </c>
      <c r="DT223" s="51">
        <f t="shared" si="129"/>
        <v>0</v>
      </c>
      <c r="DU223" s="354">
        <f t="shared" si="130"/>
        <v>0</v>
      </c>
      <c r="DV223" s="304">
        <f t="shared" si="131"/>
        <v>0</v>
      </c>
      <c r="DW223" s="302">
        <f t="shared" si="132"/>
        <v>0</v>
      </c>
      <c r="DX223" s="302">
        <f t="shared" si="133"/>
        <v>0</v>
      </c>
      <c r="DY223" s="303">
        <f t="shared" si="134"/>
        <v>0</v>
      </c>
      <c r="DZ223" s="47" t="str">
        <f t="shared" si="135"/>
        <v/>
      </c>
      <c r="EA223" s="51" t="str">
        <f t="shared" si="136"/>
        <v/>
      </c>
      <c r="EB223" s="51" t="str">
        <f t="shared" si="137"/>
        <v/>
      </c>
      <c r="EC223" s="52" t="str">
        <f t="shared" si="138"/>
        <v/>
      </c>
      <c r="ED223" s="304">
        <f t="shared" si="139"/>
        <v>0</v>
      </c>
      <c r="EE223" s="306" t="str">
        <f t="shared" si="140"/>
        <v>D</v>
      </c>
      <c r="EF223" s="47">
        <f t="shared" si="141"/>
        <v>0</v>
      </c>
      <c r="EG223" s="48" t="str">
        <f t="shared" si="142"/>
        <v>D</v>
      </c>
      <c r="EH223" s="653"/>
    </row>
    <row r="224" spans="1:138" s="20" customFormat="1" ht="17.25" customHeight="1">
      <c r="A224" s="712"/>
      <c r="B224" s="90">
        <f t="shared" si="143"/>
        <v>0</v>
      </c>
      <c r="C224" s="19">
        <f>'Marks Entry'!D226</f>
        <v>0</v>
      </c>
      <c r="D224" s="19">
        <f>'Marks Entry'!E226</f>
        <v>0</v>
      </c>
      <c r="E224" s="106" t="str">
        <f>'Marks Entry'!F226</f>
        <v/>
      </c>
      <c r="F224" s="19">
        <f>'Marks Entry'!G226</f>
        <v>0</v>
      </c>
      <c r="G224" s="19">
        <f>'Marks Entry'!H226</f>
        <v>0</v>
      </c>
      <c r="H224" s="19">
        <f>'Marks Entry'!I226</f>
        <v>0</v>
      </c>
      <c r="I224" s="19">
        <f>'Marks Entry'!J226</f>
        <v>0</v>
      </c>
      <c r="J224" s="748">
        <f>'Marks Entry'!K226</f>
        <v>0</v>
      </c>
      <c r="K224" s="92" t="str">
        <f>'Marks Entry'!L226</f>
        <v/>
      </c>
      <c r="L224" s="93">
        <f>'Marks Entry'!M226</f>
        <v>0</v>
      </c>
      <c r="M224" s="94" t="str">
        <f>'Marks Entry'!N226</f>
        <v/>
      </c>
      <c r="N224" s="98">
        <f>'Marks Entry'!O226</f>
        <v>0</v>
      </c>
      <c r="O224" s="77">
        <f>'Marks Entry'!BY226</f>
        <v>0</v>
      </c>
      <c r="P224" s="76">
        <f>'Marks Entry'!BZ226</f>
        <v>0</v>
      </c>
      <c r="Q224" s="76">
        <f>'Marks Entry'!CA226</f>
        <v>0</v>
      </c>
      <c r="R224" s="76">
        <f>'Marks Entry'!CB226</f>
        <v>0</v>
      </c>
      <c r="S224" s="76">
        <f>'Marks Entry'!CC226</f>
        <v>0</v>
      </c>
      <c r="T224" s="76">
        <f>'Marks Entry'!CD226</f>
        <v>0</v>
      </c>
      <c r="U224" s="76">
        <f>'Marks Entry'!CE226</f>
        <v>0</v>
      </c>
      <c r="V224" s="76">
        <f>'Marks Entry'!CF226</f>
        <v>0</v>
      </c>
      <c r="W224" s="76">
        <f>'Marks Entry'!CG226</f>
        <v>0</v>
      </c>
      <c r="X224" s="76">
        <f>'Marks Entry'!CH226</f>
        <v>0</v>
      </c>
      <c r="Y224" s="76">
        <f>'Marks Entry'!CI226</f>
        <v>0</v>
      </c>
      <c r="Z224" s="78">
        <f>'Marks Entry'!CJ226</f>
        <v>0</v>
      </c>
      <c r="AA224" s="77">
        <f>'Marks Entry'!CK226</f>
        <v>0</v>
      </c>
      <c r="AB224" s="76">
        <f>'Marks Entry'!CL226</f>
        <v>0</v>
      </c>
      <c r="AC224" s="76">
        <f>'Marks Entry'!CM226</f>
        <v>0</v>
      </c>
      <c r="AD224" s="76">
        <f>'Marks Entry'!CN226</f>
        <v>0</v>
      </c>
      <c r="AE224" s="76">
        <f>'Marks Entry'!CO226</f>
        <v>0</v>
      </c>
      <c r="AF224" s="76">
        <f>'Marks Entry'!CP226</f>
        <v>0</v>
      </c>
      <c r="AG224" s="76">
        <f>'Marks Entry'!CQ226</f>
        <v>0</v>
      </c>
      <c r="AH224" s="76">
        <f>'Marks Entry'!CR226</f>
        <v>0</v>
      </c>
      <c r="AI224" s="76">
        <f>'Marks Entry'!CS226</f>
        <v>0</v>
      </c>
      <c r="AJ224" s="76">
        <f>'Marks Entry'!CT226</f>
        <v>0</v>
      </c>
      <c r="AK224" s="76">
        <f>'Marks Entry'!CU226</f>
        <v>0</v>
      </c>
      <c r="AL224" s="78">
        <f>'Marks Entry'!CV226</f>
        <v>0</v>
      </c>
      <c r="AM224" s="77">
        <f>'Marks Entry'!CW226</f>
        <v>0</v>
      </c>
      <c r="AN224" s="76">
        <f>'Marks Entry'!CX226</f>
        <v>0</v>
      </c>
      <c r="AO224" s="76">
        <f>'Marks Entry'!CY226</f>
        <v>0</v>
      </c>
      <c r="AP224" s="76">
        <f>'Marks Entry'!CZ226</f>
        <v>0</v>
      </c>
      <c r="AQ224" s="76">
        <f>'Marks Entry'!DA226</f>
        <v>0</v>
      </c>
      <c r="AR224" s="76">
        <f>'Marks Entry'!DB226</f>
        <v>0</v>
      </c>
      <c r="AS224" s="76">
        <f>'Marks Entry'!DC226</f>
        <v>0</v>
      </c>
      <c r="AT224" s="76">
        <f>'Marks Entry'!DD226</f>
        <v>0</v>
      </c>
      <c r="AU224" s="76">
        <f>'Marks Entry'!DE226</f>
        <v>0</v>
      </c>
      <c r="AV224" s="76">
        <f>'Marks Entry'!DF226</f>
        <v>0</v>
      </c>
      <c r="AW224" s="76">
        <f>'Marks Entry'!DG226</f>
        <v>0</v>
      </c>
      <c r="AX224" s="78">
        <f>'Marks Entry'!DH226</f>
        <v>0</v>
      </c>
      <c r="AY224" s="77">
        <f>'Marks Entry'!DI226</f>
        <v>0</v>
      </c>
      <c r="AZ224" s="76">
        <f>'Marks Entry'!DJ226</f>
        <v>0</v>
      </c>
      <c r="BA224" s="76">
        <f>'Marks Entry'!DK226</f>
        <v>0</v>
      </c>
      <c r="BB224" s="76">
        <f>'Marks Entry'!DL226</f>
        <v>0</v>
      </c>
      <c r="BC224" s="76">
        <f>'Marks Entry'!DM226</f>
        <v>0</v>
      </c>
      <c r="BD224" s="76">
        <f>'Marks Entry'!DN226</f>
        <v>0</v>
      </c>
      <c r="BE224" s="76">
        <f>'Marks Entry'!DO226</f>
        <v>0</v>
      </c>
      <c r="BF224" s="76">
        <f>'Marks Entry'!DP226</f>
        <v>0</v>
      </c>
      <c r="BG224" s="76">
        <f>'Marks Entry'!DQ226</f>
        <v>0</v>
      </c>
      <c r="BH224" s="76">
        <f>'Marks Entry'!DR226</f>
        <v>0</v>
      </c>
      <c r="BI224" s="76">
        <f>'Marks Entry'!DS226</f>
        <v>0</v>
      </c>
      <c r="BJ224" s="78">
        <f>'Marks Entry'!DT226</f>
        <v>0</v>
      </c>
      <c r="BK224" s="77">
        <f>'Marks Entry'!DU226</f>
        <v>0</v>
      </c>
      <c r="BL224" s="76">
        <f>'Marks Entry'!DV226</f>
        <v>0</v>
      </c>
      <c r="BM224" s="76">
        <f>'Marks Entry'!DW226</f>
        <v>0</v>
      </c>
      <c r="BN224" s="76">
        <f>'Marks Entry'!DX226</f>
        <v>0</v>
      </c>
      <c r="BO224" s="76">
        <f>'Marks Entry'!DY226</f>
        <v>0</v>
      </c>
      <c r="BP224" s="76">
        <f>'Marks Entry'!DZ226</f>
        <v>0</v>
      </c>
      <c r="BQ224" s="76">
        <f>'Marks Entry'!EA226</f>
        <v>0</v>
      </c>
      <c r="BR224" s="76">
        <f>'Marks Entry'!EB226</f>
        <v>0</v>
      </c>
      <c r="BS224" s="76">
        <f>'Marks Entry'!EC226</f>
        <v>0</v>
      </c>
      <c r="BT224" s="76">
        <f>'Marks Entry'!ED226</f>
        <v>0</v>
      </c>
      <c r="BU224" s="76">
        <f>'Marks Entry'!EE226</f>
        <v>0</v>
      </c>
      <c r="BV224" s="78">
        <f>'Marks Entry'!EF226</f>
        <v>0</v>
      </c>
      <c r="BW224" s="77">
        <f>IF($BW$2="","",'Marks Entry'!EG226)</f>
        <v>0</v>
      </c>
      <c r="BX224" s="76">
        <f>IF($BW$2="","",'Marks Entry'!EH226)</f>
        <v>0</v>
      </c>
      <c r="BY224" s="76">
        <f>IF($BW$2="","",'Marks Entry'!EI226)</f>
        <v>0</v>
      </c>
      <c r="BZ224" s="76">
        <f>IF($BW$2="","",'Marks Entry'!EJ226)</f>
        <v>0</v>
      </c>
      <c r="CA224" s="76">
        <f>IF($BW$2="","",'Marks Entry'!EK226)</f>
        <v>0</v>
      </c>
      <c r="CB224" s="76">
        <f>IF($BW$2="","",'Marks Entry'!EL226)</f>
        <v>0</v>
      </c>
      <c r="CC224" s="76">
        <f>IF($BW$2="","",'Marks Entry'!EM226)</f>
        <v>0</v>
      </c>
      <c r="CD224" s="76">
        <f>IF($BW$2="","",'Marks Entry'!EN226)</f>
        <v>0</v>
      </c>
      <c r="CE224" s="76">
        <f>IF($BW$2="","",'Marks Entry'!EO226)</f>
        <v>0</v>
      </c>
      <c r="CF224" s="76">
        <f>IF($BW$2="","",'Marks Entry'!EP226)</f>
        <v>0</v>
      </c>
      <c r="CG224" s="76">
        <f>IF($BW$2="","",'Marks Entry'!EQ226)</f>
        <v>0</v>
      </c>
      <c r="CH224" s="78">
        <f>IF($BW$2="","",'Marks Entry'!ER226)</f>
        <v>0</v>
      </c>
      <c r="CI224" s="77" t="str">
        <f>IF($CI$2="","",'Marks Entry'!ES226)</f>
        <v/>
      </c>
      <c r="CJ224" s="76" t="str">
        <f>IF($CI$2="","",'Marks Entry'!ET226)</f>
        <v/>
      </c>
      <c r="CK224" s="76" t="str">
        <f>IF($CI$2="","",'Marks Entry'!EU226)</f>
        <v/>
      </c>
      <c r="CL224" s="76" t="str">
        <f>IF($CI$2="","",'Marks Entry'!EV226)</f>
        <v/>
      </c>
      <c r="CM224" s="76" t="str">
        <f>IF($CI$2="","",'Marks Entry'!EW226)</f>
        <v/>
      </c>
      <c r="CN224" s="76" t="str">
        <f>IF($CI$2="","",'Marks Entry'!EX226)</f>
        <v/>
      </c>
      <c r="CO224" s="76" t="str">
        <f>IF($CI$2="","",'Marks Entry'!EY226)</f>
        <v/>
      </c>
      <c r="CP224" s="76" t="str">
        <f>IF($CI$2="","",'Marks Entry'!EZ226)</f>
        <v/>
      </c>
      <c r="CQ224" s="76" t="str">
        <f>IF($CI$2="","",'Marks Entry'!FA226)</f>
        <v/>
      </c>
      <c r="CR224" s="76" t="str">
        <f>IF($CI$2="","",'Marks Entry'!FB226)</f>
        <v/>
      </c>
      <c r="CS224" s="76" t="str">
        <f>IF($CI$2="","",'Marks Entry'!FC226)</f>
        <v/>
      </c>
      <c r="CT224" s="78" t="str">
        <f>IF($CI$2="","",'Marks Entry'!FD226)</f>
        <v/>
      </c>
      <c r="CU224" s="368">
        <f>'Marks Entry'!BU226</f>
        <v>0</v>
      </c>
      <c r="CV224" s="369">
        <f>'Marks Entry'!BV226</f>
        <v>0</v>
      </c>
      <c r="CW224" s="369">
        <f t="shared" si="108"/>
        <v>0</v>
      </c>
      <c r="CX224" s="102" t="str">
        <f t="shared" si="109"/>
        <v>D</v>
      </c>
      <c r="CY224" s="101">
        <f>'Marks Entry'!BW226</f>
        <v>0</v>
      </c>
      <c r="CZ224" s="102" t="str">
        <f t="shared" si="110"/>
        <v>D</v>
      </c>
      <c r="DA224" s="715"/>
      <c r="DB224" s="47">
        <f t="shared" si="111"/>
        <v>0</v>
      </c>
      <c r="DC224" s="51">
        <f t="shared" si="112"/>
        <v>0</v>
      </c>
      <c r="DD224" s="51">
        <f t="shared" si="113"/>
        <v>0</v>
      </c>
      <c r="DE224" s="52">
        <f t="shared" si="114"/>
        <v>0</v>
      </c>
      <c r="DF224" s="304">
        <f t="shared" si="115"/>
        <v>0</v>
      </c>
      <c r="DG224" s="302">
        <f t="shared" si="116"/>
        <v>0</v>
      </c>
      <c r="DH224" s="302">
        <f t="shared" si="117"/>
        <v>0</v>
      </c>
      <c r="DI224" s="303">
        <f t="shared" si="118"/>
        <v>0</v>
      </c>
      <c r="DJ224" s="47">
        <f t="shared" si="119"/>
        <v>0</v>
      </c>
      <c r="DK224" s="51">
        <f t="shared" si="120"/>
        <v>0</v>
      </c>
      <c r="DL224" s="51">
        <f t="shared" si="121"/>
        <v>0</v>
      </c>
      <c r="DM224" s="52">
        <f t="shared" si="122"/>
        <v>0</v>
      </c>
      <c r="DN224" s="304">
        <f t="shared" si="123"/>
        <v>0</v>
      </c>
      <c r="DO224" s="302">
        <f t="shared" si="124"/>
        <v>0</v>
      </c>
      <c r="DP224" s="302">
        <f t="shared" si="125"/>
        <v>0</v>
      </c>
      <c r="DQ224" s="303">
        <f t="shared" si="126"/>
        <v>0</v>
      </c>
      <c r="DR224" s="47">
        <f t="shared" si="127"/>
        <v>0</v>
      </c>
      <c r="DS224" s="51">
        <f t="shared" si="128"/>
        <v>0</v>
      </c>
      <c r="DT224" s="51">
        <f t="shared" si="129"/>
        <v>0</v>
      </c>
      <c r="DU224" s="354">
        <f t="shared" si="130"/>
        <v>0</v>
      </c>
      <c r="DV224" s="304">
        <f t="shared" si="131"/>
        <v>0</v>
      </c>
      <c r="DW224" s="302">
        <f t="shared" si="132"/>
        <v>0</v>
      </c>
      <c r="DX224" s="302">
        <f t="shared" si="133"/>
        <v>0</v>
      </c>
      <c r="DY224" s="303">
        <f t="shared" si="134"/>
        <v>0</v>
      </c>
      <c r="DZ224" s="47" t="str">
        <f t="shared" si="135"/>
        <v/>
      </c>
      <c r="EA224" s="51" t="str">
        <f t="shared" si="136"/>
        <v/>
      </c>
      <c r="EB224" s="51" t="str">
        <f t="shared" si="137"/>
        <v/>
      </c>
      <c r="EC224" s="52" t="str">
        <f t="shared" si="138"/>
        <v/>
      </c>
      <c r="ED224" s="304">
        <f t="shared" si="139"/>
        <v>0</v>
      </c>
      <c r="EE224" s="306" t="str">
        <f t="shared" si="140"/>
        <v>D</v>
      </c>
      <c r="EF224" s="47">
        <f t="shared" si="141"/>
        <v>0</v>
      </c>
      <c r="EG224" s="48" t="str">
        <f t="shared" si="142"/>
        <v>D</v>
      </c>
      <c r="EH224" s="653"/>
    </row>
    <row r="225" spans="1:138" s="20" customFormat="1" ht="17.25" customHeight="1">
      <c r="A225" s="712"/>
      <c r="B225" s="90">
        <f t="shared" si="143"/>
        <v>0</v>
      </c>
      <c r="C225" s="19">
        <f>'Marks Entry'!D227</f>
        <v>0</v>
      </c>
      <c r="D225" s="19">
        <f>'Marks Entry'!E227</f>
        <v>0</v>
      </c>
      <c r="E225" s="106" t="str">
        <f>'Marks Entry'!F227</f>
        <v/>
      </c>
      <c r="F225" s="19">
        <f>'Marks Entry'!G227</f>
        <v>0</v>
      </c>
      <c r="G225" s="19">
        <f>'Marks Entry'!H227</f>
        <v>0</v>
      </c>
      <c r="H225" s="19">
        <f>'Marks Entry'!I227</f>
        <v>0</v>
      </c>
      <c r="I225" s="19">
        <f>'Marks Entry'!J227</f>
        <v>0</v>
      </c>
      <c r="J225" s="748">
        <f>'Marks Entry'!K227</f>
        <v>0</v>
      </c>
      <c r="K225" s="92" t="str">
        <f>'Marks Entry'!L227</f>
        <v/>
      </c>
      <c r="L225" s="93">
        <f>'Marks Entry'!M227</f>
        <v>0</v>
      </c>
      <c r="M225" s="94" t="str">
        <f>'Marks Entry'!N227</f>
        <v/>
      </c>
      <c r="N225" s="98">
        <f>'Marks Entry'!O227</f>
        <v>0</v>
      </c>
      <c r="O225" s="77">
        <f>'Marks Entry'!BY227</f>
        <v>0</v>
      </c>
      <c r="P225" s="76">
        <f>'Marks Entry'!BZ227</f>
        <v>0</v>
      </c>
      <c r="Q225" s="76">
        <f>'Marks Entry'!CA227</f>
        <v>0</v>
      </c>
      <c r="R225" s="76">
        <f>'Marks Entry'!CB227</f>
        <v>0</v>
      </c>
      <c r="S225" s="76">
        <f>'Marks Entry'!CC227</f>
        <v>0</v>
      </c>
      <c r="T225" s="76">
        <f>'Marks Entry'!CD227</f>
        <v>0</v>
      </c>
      <c r="U225" s="76">
        <f>'Marks Entry'!CE227</f>
        <v>0</v>
      </c>
      <c r="V225" s="76">
        <f>'Marks Entry'!CF227</f>
        <v>0</v>
      </c>
      <c r="W225" s="76">
        <f>'Marks Entry'!CG227</f>
        <v>0</v>
      </c>
      <c r="X225" s="76">
        <f>'Marks Entry'!CH227</f>
        <v>0</v>
      </c>
      <c r="Y225" s="76">
        <f>'Marks Entry'!CI227</f>
        <v>0</v>
      </c>
      <c r="Z225" s="78">
        <f>'Marks Entry'!CJ227</f>
        <v>0</v>
      </c>
      <c r="AA225" s="77">
        <f>'Marks Entry'!CK227</f>
        <v>0</v>
      </c>
      <c r="AB225" s="76">
        <f>'Marks Entry'!CL227</f>
        <v>0</v>
      </c>
      <c r="AC225" s="76">
        <f>'Marks Entry'!CM227</f>
        <v>0</v>
      </c>
      <c r="AD225" s="76">
        <f>'Marks Entry'!CN227</f>
        <v>0</v>
      </c>
      <c r="AE225" s="76">
        <f>'Marks Entry'!CO227</f>
        <v>0</v>
      </c>
      <c r="AF225" s="76">
        <f>'Marks Entry'!CP227</f>
        <v>0</v>
      </c>
      <c r="AG225" s="76">
        <f>'Marks Entry'!CQ227</f>
        <v>0</v>
      </c>
      <c r="AH225" s="76">
        <f>'Marks Entry'!CR227</f>
        <v>0</v>
      </c>
      <c r="AI225" s="76">
        <f>'Marks Entry'!CS227</f>
        <v>0</v>
      </c>
      <c r="AJ225" s="76">
        <f>'Marks Entry'!CT227</f>
        <v>0</v>
      </c>
      <c r="AK225" s="76">
        <f>'Marks Entry'!CU227</f>
        <v>0</v>
      </c>
      <c r="AL225" s="78">
        <f>'Marks Entry'!CV227</f>
        <v>0</v>
      </c>
      <c r="AM225" s="77">
        <f>'Marks Entry'!CW227</f>
        <v>0</v>
      </c>
      <c r="AN225" s="76">
        <f>'Marks Entry'!CX227</f>
        <v>0</v>
      </c>
      <c r="AO225" s="76">
        <f>'Marks Entry'!CY227</f>
        <v>0</v>
      </c>
      <c r="AP225" s="76">
        <f>'Marks Entry'!CZ227</f>
        <v>0</v>
      </c>
      <c r="AQ225" s="76">
        <f>'Marks Entry'!DA227</f>
        <v>0</v>
      </c>
      <c r="AR225" s="76">
        <f>'Marks Entry'!DB227</f>
        <v>0</v>
      </c>
      <c r="AS225" s="76">
        <f>'Marks Entry'!DC227</f>
        <v>0</v>
      </c>
      <c r="AT225" s="76">
        <f>'Marks Entry'!DD227</f>
        <v>0</v>
      </c>
      <c r="AU225" s="76">
        <f>'Marks Entry'!DE227</f>
        <v>0</v>
      </c>
      <c r="AV225" s="76">
        <f>'Marks Entry'!DF227</f>
        <v>0</v>
      </c>
      <c r="AW225" s="76">
        <f>'Marks Entry'!DG227</f>
        <v>0</v>
      </c>
      <c r="AX225" s="78">
        <f>'Marks Entry'!DH227</f>
        <v>0</v>
      </c>
      <c r="AY225" s="77">
        <f>'Marks Entry'!DI227</f>
        <v>0</v>
      </c>
      <c r="AZ225" s="76">
        <f>'Marks Entry'!DJ227</f>
        <v>0</v>
      </c>
      <c r="BA225" s="76">
        <f>'Marks Entry'!DK227</f>
        <v>0</v>
      </c>
      <c r="BB225" s="76">
        <f>'Marks Entry'!DL227</f>
        <v>0</v>
      </c>
      <c r="BC225" s="76">
        <f>'Marks Entry'!DM227</f>
        <v>0</v>
      </c>
      <c r="BD225" s="76">
        <f>'Marks Entry'!DN227</f>
        <v>0</v>
      </c>
      <c r="BE225" s="76">
        <f>'Marks Entry'!DO227</f>
        <v>0</v>
      </c>
      <c r="BF225" s="76">
        <f>'Marks Entry'!DP227</f>
        <v>0</v>
      </c>
      <c r="BG225" s="76">
        <f>'Marks Entry'!DQ227</f>
        <v>0</v>
      </c>
      <c r="BH225" s="76">
        <f>'Marks Entry'!DR227</f>
        <v>0</v>
      </c>
      <c r="BI225" s="76">
        <f>'Marks Entry'!DS227</f>
        <v>0</v>
      </c>
      <c r="BJ225" s="78">
        <f>'Marks Entry'!DT227</f>
        <v>0</v>
      </c>
      <c r="BK225" s="77">
        <f>'Marks Entry'!DU227</f>
        <v>0</v>
      </c>
      <c r="BL225" s="76">
        <f>'Marks Entry'!DV227</f>
        <v>0</v>
      </c>
      <c r="BM225" s="76">
        <f>'Marks Entry'!DW227</f>
        <v>0</v>
      </c>
      <c r="BN225" s="76">
        <f>'Marks Entry'!DX227</f>
        <v>0</v>
      </c>
      <c r="BO225" s="76">
        <f>'Marks Entry'!DY227</f>
        <v>0</v>
      </c>
      <c r="BP225" s="76">
        <f>'Marks Entry'!DZ227</f>
        <v>0</v>
      </c>
      <c r="BQ225" s="76">
        <f>'Marks Entry'!EA227</f>
        <v>0</v>
      </c>
      <c r="BR225" s="76">
        <f>'Marks Entry'!EB227</f>
        <v>0</v>
      </c>
      <c r="BS225" s="76">
        <f>'Marks Entry'!EC227</f>
        <v>0</v>
      </c>
      <c r="BT225" s="76">
        <f>'Marks Entry'!ED227</f>
        <v>0</v>
      </c>
      <c r="BU225" s="76">
        <f>'Marks Entry'!EE227</f>
        <v>0</v>
      </c>
      <c r="BV225" s="78">
        <f>'Marks Entry'!EF227</f>
        <v>0</v>
      </c>
      <c r="BW225" s="77">
        <f>IF($BW$2="","",'Marks Entry'!EG227)</f>
        <v>0</v>
      </c>
      <c r="BX225" s="76">
        <f>IF($BW$2="","",'Marks Entry'!EH227)</f>
        <v>0</v>
      </c>
      <c r="BY225" s="76">
        <f>IF($BW$2="","",'Marks Entry'!EI227)</f>
        <v>0</v>
      </c>
      <c r="BZ225" s="76">
        <f>IF($BW$2="","",'Marks Entry'!EJ227)</f>
        <v>0</v>
      </c>
      <c r="CA225" s="76">
        <f>IF($BW$2="","",'Marks Entry'!EK227)</f>
        <v>0</v>
      </c>
      <c r="CB225" s="76">
        <f>IF($BW$2="","",'Marks Entry'!EL227)</f>
        <v>0</v>
      </c>
      <c r="CC225" s="76">
        <f>IF($BW$2="","",'Marks Entry'!EM227)</f>
        <v>0</v>
      </c>
      <c r="CD225" s="76">
        <f>IF($BW$2="","",'Marks Entry'!EN227)</f>
        <v>0</v>
      </c>
      <c r="CE225" s="76">
        <f>IF($BW$2="","",'Marks Entry'!EO227)</f>
        <v>0</v>
      </c>
      <c r="CF225" s="76">
        <f>IF($BW$2="","",'Marks Entry'!EP227)</f>
        <v>0</v>
      </c>
      <c r="CG225" s="76">
        <f>IF($BW$2="","",'Marks Entry'!EQ227)</f>
        <v>0</v>
      </c>
      <c r="CH225" s="78">
        <f>IF($BW$2="","",'Marks Entry'!ER227)</f>
        <v>0</v>
      </c>
      <c r="CI225" s="77" t="str">
        <f>IF($CI$2="","",'Marks Entry'!ES227)</f>
        <v/>
      </c>
      <c r="CJ225" s="76" t="str">
        <f>IF($CI$2="","",'Marks Entry'!ET227)</f>
        <v/>
      </c>
      <c r="CK225" s="76" t="str">
        <f>IF($CI$2="","",'Marks Entry'!EU227)</f>
        <v/>
      </c>
      <c r="CL225" s="76" t="str">
        <f>IF($CI$2="","",'Marks Entry'!EV227)</f>
        <v/>
      </c>
      <c r="CM225" s="76" t="str">
        <f>IF($CI$2="","",'Marks Entry'!EW227)</f>
        <v/>
      </c>
      <c r="CN225" s="76" t="str">
        <f>IF($CI$2="","",'Marks Entry'!EX227)</f>
        <v/>
      </c>
      <c r="CO225" s="76" t="str">
        <f>IF($CI$2="","",'Marks Entry'!EY227)</f>
        <v/>
      </c>
      <c r="CP225" s="76" t="str">
        <f>IF($CI$2="","",'Marks Entry'!EZ227)</f>
        <v/>
      </c>
      <c r="CQ225" s="76" t="str">
        <f>IF($CI$2="","",'Marks Entry'!FA227)</f>
        <v/>
      </c>
      <c r="CR225" s="76" t="str">
        <f>IF($CI$2="","",'Marks Entry'!FB227)</f>
        <v/>
      </c>
      <c r="CS225" s="76" t="str">
        <f>IF($CI$2="","",'Marks Entry'!FC227)</f>
        <v/>
      </c>
      <c r="CT225" s="78" t="str">
        <f>IF($CI$2="","",'Marks Entry'!FD227)</f>
        <v/>
      </c>
      <c r="CU225" s="368">
        <f>'Marks Entry'!BU227</f>
        <v>0</v>
      </c>
      <c r="CV225" s="369">
        <f>'Marks Entry'!BV227</f>
        <v>0</v>
      </c>
      <c r="CW225" s="369">
        <f t="shared" si="108"/>
        <v>0</v>
      </c>
      <c r="CX225" s="102" t="str">
        <f t="shared" si="109"/>
        <v>D</v>
      </c>
      <c r="CY225" s="101">
        <f>'Marks Entry'!BW227</f>
        <v>0</v>
      </c>
      <c r="CZ225" s="102" t="str">
        <f t="shared" si="110"/>
        <v>D</v>
      </c>
      <c r="DA225" s="715"/>
      <c r="DB225" s="47">
        <f t="shared" si="111"/>
        <v>0</v>
      </c>
      <c r="DC225" s="51">
        <f t="shared" si="112"/>
        <v>0</v>
      </c>
      <c r="DD225" s="51">
        <f t="shared" si="113"/>
        <v>0</v>
      </c>
      <c r="DE225" s="52">
        <f t="shared" si="114"/>
        <v>0</v>
      </c>
      <c r="DF225" s="304">
        <f t="shared" si="115"/>
        <v>0</v>
      </c>
      <c r="DG225" s="302">
        <f t="shared" si="116"/>
        <v>0</v>
      </c>
      <c r="DH225" s="302">
        <f t="shared" si="117"/>
        <v>0</v>
      </c>
      <c r="DI225" s="303">
        <f t="shared" si="118"/>
        <v>0</v>
      </c>
      <c r="DJ225" s="47">
        <f t="shared" si="119"/>
        <v>0</v>
      </c>
      <c r="DK225" s="51">
        <f t="shared" si="120"/>
        <v>0</v>
      </c>
      <c r="DL225" s="51">
        <f t="shared" si="121"/>
        <v>0</v>
      </c>
      <c r="DM225" s="52">
        <f t="shared" si="122"/>
        <v>0</v>
      </c>
      <c r="DN225" s="304">
        <f t="shared" si="123"/>
        <v>0</v>
      </c>
      <c r="DO225" s="302">
        <f t="shared" si="124"/>
        <v>0</v>
      </c>
      <c r="DP225" s="302">
        <f t="shared" si="125"/>
        <v>0</v>
      </c>
      <c r="DQ225" s="303">
        <f t="shared" si="126"/>
        <v>0</v>
      </c>
      <c r="DR225" s="47">
        <f t="shared" si="127"/>
        <v>0</v>
      </c>
      <c r="DS225" s="51">
        <f t="shared" si="128"/>
        <v>0</v>
      </c>
      <c r="DT225" s="51">
        <f t="shared" si="129"/>
        <v>0</v>
      </c>
      <c r="DU225" s="354">
        <f t="shared" si="130"/>
        <v>0</v>
      </c>
      <c r="DV225" s="304">
        <f t="shared" si="131"/>
        <v>0</v>
      </c>
      <c r="DW225" s="302">
        <f t="shared" si="132"/>
        <v>0</v>
      </c>
      <c r="DX225" s="302">
        <f t="shared" si="133"/>
        <v>0</v>
      </c>
      <c r="DY225" s="303">
        <f t="shared" si="134"/>
        <v>0</v>
      </c>
      <c r="DZ225" s="47" t="str">
        <f t="shared" si="135"/>
        <v/>
      </c>
      <c r="EA225" s="51" t="str">
        <f t="shared" si="136"/>
        <v/>
      </c>
      <c r="EB225" s="51" t="str">
        <f t="shared" si="137"/>
        <v/>
      </c>
      <c r="EC225" s="52" t="str">
        <f t="shared" si="138"/>
        <v/>
      </c>
      <c r="ED225" s="304">
        <f t="shared" si="139"/>
        <v>0</v>
      </c>
      <c r="EE225" s="306" t="str">
        <f t="shared" si="140"/>
        <v>D</v>
      </c>
      <c r="EF225" s="47">
        <f t="shared" si="141"/>
        <v>0</v>
      </c>
      <c r="EG225" s="48" t="str">
        <f t="shared" si="142"/>
        <v>D</v>
      </c>
      <c r="EH225" s="653"/>
    </row>
    <row r="226" spans="1:138" s="20" customFormat="1" ht="17.25" customHeight="1">
      <c r="A226" s="712"/>
      <c r="B226" s="90">
        <f t="shared" si="143"/>
        <v>0</v>
      </c>
      <c r="C226" s="19">
        <f>'Marks Entry'!D228</f>
        <v>0</v>
      </c>
      <c r="D226" s="19">
        <f>'Marks Entry'!E228</f>
        <v>0</v>
      </c>
      <c r="E226" s="106" t="str">
        <f>'Marks Entry'!F228</f>
        <v/>
      </c>
      <c r="F226" s="19">
        <f>'Marks Entry'!G228</f>
        <v>0</v>
      </c>
      <c r="G226" s="19">
        <f>'Marks Entry'!H228</f>
        <v>0</v>
      </c>
      <c r="H226" s="19">
        <f>'Marks Entry'!I228</f>
        <v>0</v>
      </c>
      <c r="I226" s="19">
        <f>'Marks Entry'!J228</f>
        <v>0</v>
      </c>
      <c r="J226" s="748">
        <f>'Marks Entry'!K228</f>
        <v>0</v>
      </c>
      <c r="K226" s="92" t="str">
        <f>'Marks Entry'!L228</f>
        <v/>
      </c>
      <c r="L226" s="93">
        <f>'Marks Entry'!M228</f>
        <v>0</v>
      </c>
      <c r="M226" s="94" t="str">
        <f>'Marks Entry'!N228</f>
        <v/>
      </c>
      <c r="N226" s="98">
        <f>'Marks Entry'!O228</f>
        <v>0</v>
      </c>
      <c r="O226" s="77">
        <f>'Marks Entry'!BY228</f>
        <v>0</v>
      </c>
      <c r="P226" s="76">
        <f>'Marks Entry'!BZ228</f>
        <v>0</v>
      </c>
      <c r="Q226" s="76">
        <f>'Marks Entry'!CA228</f>
        <v>0</v>
      </c>
      <c r="R226" s="76">
        <f>'Marks Entry'!CB228</f>
        <v>0</v>
      </c>
      <c r="S226" s="76">
        <f>'Marks Entry'!CC228</f>
        <v>0</v>
      </c>
      <c r="T226" s="76">
        <f>'Marks Entry'!CD228</f>
        <v>0</v>
      </c>
      <c r="U226" s="76">
        <f>'Marks Entry'!CE228</f>
        <v>0</v>
      </c>
      <c r="V226" s="76">
        <f>'Marks Entry'!CF228</f>
        <v>0</v>
      </c>
      <c r="W226" s="76">
        <f>'Marks Entry'!CG228</f>
        <v>0</v>
      </c>
      <c r="X226" s="76">
        <f>'Marks Entry'!CH228</f>
        <v>0</v>
      </c>
      <c r="Y226" s="76">
        <f>'Marks Entry'!CI228</f>
        <v>0</v>
      </c>
      <c r="Z226" s="78">
        <f>'Marks Entry'!CJ228</f>
        <v>0</v>
      </c>
      <c r="AA226" s="77">
        <f>'Marks Entry'!CK228</f>
        <v>0</v>
      </c>
      <c r="AB226" s="76">
        <f>'Marks Entry'!CL228</f>
        <v>0</v>
      </c>
      <c r="AC226" s="76">
        <f>'Marks Entry'!CM228</f>
        <v>0</v>
      </c>
      <c r="AD226" s="76">
        <f>'Marks Entry'!CN228</f>
        <v>0</v>
      </c>
      <c r="AE226" s="76">
        <f>'Marks Entry'!CO228</f>
        <v>0</v>
      </c>
      <c r="AF226" s="76">
        <f>'Marks Entry'!CP228</f>
        <v>0</v>
      </c>
      <c r="AG226" s="76">
        <f>'Marks Entry'!CQ228</f>
        <v>0</v>
      </c>
      <c r="AH226" s="76">
        <f>'Marks Entry'!CR228</f>
        <v>0</v>
      </c>
      <c r="AI226" s="76">
        <f>'Marks Entry'!CS228</f>
        <v>0</v>
      </c>
      <c r="AJ226" s="76">
        <f>'Marks Entry'!CT228</f>
        <v>0</v>
      </c>
      <c r="AK226" s="76">
        <f>'Marks Entry'!CU228</f>
        <v>0</v>
      </c>
      <c r="AL226" s="78">
        <f>'Marks Entry'!CV228</f>
        <v>0</v>
      </c>
      <c r="AM226" s="77">
        <f>'Marks Entry'!CW228</f>
        <v>0</v>
      </c>
      <c r="AN226" s="76">
        <f>'Marks Entry'!CX228</f>
        <v>0</v>
      </c>
      <c r="AO226" s="76">
        <f>'Marks Entry'!CY228</f>
        <v>0</v>
      </c>
      <c r="AP226" s="76">
        <f>'Marks Entry'!CZ228</f>
        <v>0</v>
      </c>
      <c r="AQ226" s="76">
        <f>'Marks Entry'!DA228</f>
        <v>0</v>
      </c>
      <c r="AR226" s="76">
        <f>'Marks Entry'!DB228</f>
        <v>0</v>
      </c>
      <c r="AS226" s="76">
        <f>'Marks Entry'!DC228</f>
        <v>0</v>
      </c>
      <c r="AT226" s="76">
        <f>'Marks Entry'!DD228</f>
        <v>0</v>
      </c>
      <c r="AU226" s="76">
        <f>'Marks Entry'!DE228</f>
        <v>0</v>
      </c>
      <c r="AV226" s="76">
        <f>'Marks Entry'!DF228</f>
        <v>0</v>
      </c>
      <c r="AW226" s="76">
        <f>'Marks Entry'!DG228</f>
        <v>0</v>
      </c>
      <c r="AX226" s="78">
        <f>'Marks Entry'!DH228</f>
        <v>0</v>
      </c>
      <c r="AY226" s="77">
        <f>'Marks Entry'!DI228</f>
        <v>0</v>
      </c>
      <c r="AZ226" s="76">
        <f>'Marks Entry'!DJ228</f>
        <v>0</v>
      </c>
      <c r="BA226" s="76">
        <f>'Marks Entry'!DK228</f>
        <v>0</v>
      </c>
      <c r="BB226" s="76">
        <f>'Marks Entry'!DL228</f>
        <v>0</v>
      </c>
      <c r="BC226" s="76">
        <f>'Marks Entry'!DM228</f>
        <v>0</v>
      </c>
      <c r="BD226" s="76">
        <f>'Marks Entry'!DN228</f>
        <v>0</v>
      </c>
      <c r="BE226" s="76">
        <f>'Marks Entry'!DO228</f>
        <v>0</v>
      </c>
      <c r="BF226" s="76">
        <f>'Marks Entry'!DP228</f>
        <v>0</v>
      </c>
      <c r="BG226" s="76">
        <f>'Marks Entry'!DQ228</f>
        <v>0</v>
      </c>
      <c r="BH226" s="76">
        <f>'Marks Entry'!DR228</f>
        <v>0</v>
      </c>
      <c r="BI226" s="76">
        <f>'Marks Entry'!DS228</f>
        <v>0</v>
      </c>
      <c r="BJ226" s="78">
        <f>'Marks Entry'!DT228</f>
        <v>0</v>
      </c>
      <c r="BK226" s="77">
        <f>'Marks Entry'!DU228</f>
        <v>0</v>
      </c>
      <c r="BL226" s="76">
        <f>'Marks Entry'!DV228</f>
        <v>0</v>
      </c>
      <c r="BM226" s="76">
        <f>'Marks Entry'!DW228</f>
        <v>0</v>
      </c>
      <c r="BN226" s="76">
        <f>'Marks Entry'!DX228</f>
        <v>0</v>
      </c>
      <c r="BO226" s="76">
        <f>'Marks Entry'!DY228</f>
        <v>0</v>
      </c>
      <c r="BP226" s="76">
        <f>'Marks Entry'!DZ228</f>
        <v>0</v>
      </c>
      <c r="BQ226" s="76">
        <f>'Marks Entry'!EA228</f>
        <v>0</v>
      </c>
      <c r="BR226" s="76">
        <f>'Marks Entry'!EB228</f>
        <v>0</v>
      </c>
      <c r="BS226" s="76">
        <f>'Marks Entry'!EC228</f>
        <v>0</v>
      </c>
      <c r="BT226" s="76">
        <f>'Marks Entry'!ED228</f>
        <v>0</v>
      </c>
      <c r="BU226" s="76">
        <f>'Marks Entry'!EE228</f>
        <v>0</v>
      </c>
      <c r="BV226" s="78">
        <f>'Marks Entry'!EF228</f>
        <v>0</v>
      </c>
      <c r="BW226" s="77">
        <f>IF($BW$2="","",'Marks Entry'!EG228)</f>
        <v>0</v>
      </c>
      <c r="BX226" s="76">
        <f>IF($BW$2="","",'Marks Entry'!EH228)</f>
        <v>0</v>
      </c>
      <c r="BY226" s="76">
        <f>IF($BW$2="","",'Marks Entry'!EI228)</f>
        <v>0</v>
      </c>
      <c r="BZ226" s="76">
        <f>IF($BW$2="","",'Marks Entry'!EJ228)</f>
        <v>0</v>
      </c>
      <c r="CA226" s="76">
        <f>IF($BW$2="","",'Marks Entry'!EK228)</f>
        <v>0</v>
      </c>
      <c r="CB226" s="76">
        <f>IF($BW$2="","",'Marks Entry'!EL228)</f>
        <v>0</v>
      </c>
      <c r="CC226" s="76">
        <f>IF($BW$2="","",'Marks Entry'!EM228)</f>
        <v>0</v>
      </c>
      <c r="CD226" s="76">
        <f>IF($BW$2="","",'Marks Entry'!EN228)</f>
        <v>0</v>
      </c>
      <c r="CE226" s="76">
        <f>IF($BW$2="","",'Marks Entry'!EO228)</f>
        <v>0</v>
      </c>
      <c r="CF226" s="76">
        <f>IF($BW$2="","",'Marks Entry'!EP228)</f>
        <v>0</v>
      </c>
      <c r="CG226" s="76">
        <f>IF($BW$2="","",'Marks Entry'!EQ228)</f>
        <v>0</v>
      </c>
      <c r="CH226" s="78">
        <f>IF($BW$2="","",'Marks Entry'!ER228)</f>
        <v>0</v>
      </c>
      <c r="CI226" s="77" t="str">
        <f>IF($CI$2="","",'Marks Entry'!ES228)</f>
        <v/>
      </c>
      <c r="CJ226" s="76" t="str">
        <f>IF($CI$2="","",'Marks Entry'!ET228)</f>
        <v/>
      </c>
      <c r="CK226" s="76" t="str">
        <f>IF($CI$2="","",'Marks Entry'!EU228)</f>
        <v/>
      </c>
      <c r="CL226" s="76" t="str">
        <f>IF($CI$2="","",'Marks Entry'!EV228)</f>
        <v/>
      </c>
      <c r="CM226" s="76" t="str">
        <f>IF($CI$2="","",'Marks Entry'!EW228)</f>
        <v/>
      </c>
      <c r="CN226" s="76" t="str">
        <f>IF($CI$2="","",'Marks Entry'!EX228)</f>
        <v/>
      </c>
      <c r="CO226" s="76" t="str">
        <f>IF($CI$2="","",'Marks Entry'!EY228)</f>
        <v/>
      </c>
      <c r="CP226" s="76" t="str">
        <f>IF($CI$2="","",'Marks Entry'!EZ228)</f>
        <v/>
      </c>
      <c r="CQ226" s="76" t="str">
        <f>IF($CI$2="","",'Marks Entry'!FA228)</f>
        <v/>
      </c>
      <c r="CR226" s="76" t="str">
        <f>IF($CI$2="","",'Marks Entry'!FB228)</f>
        <v/>
      </c>
      <c r="CS226" s="76" t="str">
        <f>IF($CI$2="","",'Marks Entry'!FC228)</f>
        <v/>
      </c>
      <c r="CT226" s="78" t="str">
        <f>IF($CI$2="","",'Marks Entry'!FD228)</f>
        <v/>
      </c>
      <c r="CU226" s="368">
        <f>'Marks Entry'!BU228</f>
        <v>0</v>
      </c>
      <c r="CV226" s="369">
        <f>'Marks Entry'!BV228</f>
        <v>0</v>
      </c>
      <c r="CW226" s="369">
        <f t="shared" si="108"/>
        <v>0</v>
      </c>
      <c r="CX226" s="102" t="str">
        <f t="shared" si="109"/>
        <v>D</v>
      </c>
      <c r="CY226" s="101">
        <f>'Marks Entry'!BW228</f>
        <v>0</v>
      </c>
      <c r="CZ226" s="102" t="str">
        <f t="shared" si="110"/>
        <v>D</v>
      </c>
      <c r="DA226" s="715"/>
      <c r="DB226" s="47">
        <f t="shared" si="111"/>
        <v>0</v>
      </c>
      <c r="DC226" s="51">
        <f t="shared" si="112"/>
        <v>0</v>
      </c>
      <c r="DD226" s="51">
        <f t="shared" si="113"/>
        <v>0</v>
      </c>
      <c r="DE226" s="52">
        <f t="shared" si="114"/>
        <v>0</v>
      </c>
      <c r="DF226" s="304">
        <f t="shared" si="115"/>
        <v>0</v>
      </c>
      <c r="DG226" s="302">
        <f t="shared" si="116"/>
        <v>0</v>
      </c>
      <c r="DH226" s="302">
        <f t="shared" si="117"/>
        <v>0</v>
      </c>
      <c r="DI226" s="303">
        <f t="shared" si="118"/>
        <v>0</v>
      </c>
      <c r="DJ226" s="47">
        <f t="shared" si="119"/>
        <v>0</v>
      </c>
      <c r="DK226" s="51">
        <f t="shared" si="120"/>
        <v>0</v>
      </c>
      <c r="DL226" s="51">
        <f t="shared" si="121"/>
        <v>0</v>
      </c>
      <c r="DM226" s="52">
        <f t="shared" si="122"/>
        <v>0</v>
      </c>
      <c r="DN226" s="304">
        <f t="shared" si="123"/>
        <v>0</v>
      </c>
      <c r="DO226" s="302">
        <f t="shared" si="124"/>
        <v>0</v>
      </c>
      <c r="DP226" s="302">
        <f t="shared" si="125"/>
        <v>0</v>
      </c>
      <c r="DQ226" s="303">
        <f t="shared" si="126"/>
        <v>0</v>
      </c>
      <c r="DR226" s="47">
        <f t="shared" si="127"/>
        <v>0</v>
      </c>
      <c r="DS226" s="51">
        <f t="shared" si="128"/>
        <v>0</v>
      </c>
      <c r="DT226" s="51">
        <f t="shared" si="129"/>
        <v>0</v>
      </c>
      <c r="DU226" s="354">
        <f t="shared" si="130"/>
        <v>0</v>
      </c>
      <c r="DV226" s="304">
        <f t="shared" si="131"/>
        <v>0</v>
      </c>
      <c r="DW226" s="302">
        <f t="shared" si="132"/>
        <v>0</v>
      </c>
      <c r="DX226" s="302">
        <f t="shared" si="133"/>
        <v>0</v>
      </c>
      <c r="DY226" s="303">
        <f t="shared" si="134"/>
        <v>0</v>
      </c>
      <c r="DZ226" s="47" t="str">
        <f t="shared" si="135"/>
        <v/>
      </c>
      <c r="EA226" s="51" t="str">
        <f t="shared" si="136"/>
        <v/>
      </c>
      <c r="EB226" s="51" t="str">
        <f t="shared" si="137"/>
        <v/>
      </c>
      <c r="EC226" s="52" t="str">
        <f t="shared" si="138"/>
        <v/>
      </c>
      <c r="ED226" s="304">
        <f t="shared" si="139"/>
        <v>0</v>
      </c>
      <c r="EE226" s="306" t="str">
        <f t="shared" si="140"/>
        <v>D</v>
      </c>
      <c r="EF226" s="47">
        <f t="shared" si="141"/>
        <v>0</v>
      </c>
      <c r="EG226" s="48" t="str">
        <f t="shared" si="142"/>
        <v>D</v>
      </c>
      <c r="EH226" s="653"/>
    </row>
    <row r="227" spans="1:138" s="20" customFormat="1" ht="17.25" customHeight="1">
      <c r="A227" s="712"/>
      <c r="B227" s="90">
        <f t="shared" si="143"/>
        <v>0</v>
      </c>
      <c r="C227" s="19">
        <f>'Marks Entry'!D229</f>
        <v>0</v>
      </c>
      <c r="D227" s="19">
        <f>'Marks Entry'!E229</f>
        <v>0</v>
      </c>
      <c r="E227" s="106" t="str">
        <f>'Marks Entry'!F229</f>
        <v/>
      </c>
      <c r="F227" s="19">
        <f>'Marks Entry'!G229</f>
        <v>0</v>
      </c>
      <c r="G227" s="19">
        <f>'Marks Entry'!H229</f>
        <v>0</v>
      </c>
      <c r="H227" s="19">
        <f>'Marks Entry'!I229</f>
        <v>0</v>
      </c>
      <c r="I227" s="19">
        <f>'Marks Entry'!J229</f>
        <v>0</v>
      </c>
      <c r="J227" s="748">
        <f>'Marks Entry'!K229</f>
        <v>0</v>
      </c>
      <c r="K227" s="92" t="str">
        <f>'Marks Entry'!L229</f>
        <v/>
      </c>
      <c r="L227" s="93">
        <f>'Marks Entry'!M229</f>
        <v>0</v>
      </c>
      <c r="M227" s="94" t="str">
        <f>'Marks Entry'!N229</f>
        <v/>
      </c>
      <c r="N227" s="98">
        <f>'Marks Entry'!O229</f>
        <v>0</v>
      </c>
      <c r="O227" s="77">
        <f>'Marks Entry'!BY229</f>
        <v>0</v>
      </c>
      <c r="P227" s="76">
        <f>'Marks Entry'!BZ229</f>
        <v>0</v>
      </c>
      <c r="Q227" s="76">
        <f>'Marks Entry'!CA229</f>
        <v>0</v>
      </c>
      <c r="R227" s="76">
        <f>'Marks Entry'!CB229</f>
        <v>0</v>
      </c>
      <c r="S227" s="76">
        <f>'Marks Entry'!CC229</f>
        <v>0</v>
      </c>
      <c r="T227" s="76">
        <f>'Marks Entry'!CD229</f>
        <v>0</v>
      </c>
      <c r="U227" s="76">
        <f>'Marks Entry'!CE229</f>
        <v>0</v>
      </c>
      <c r="V227" s="76">
        <f>'Marks Entry'!CF229</f>
        <v>0</v>
      </c>
      <c r="W227" s="76">
        <f>'Marks Entry'!CG229</f>
        <v>0</v>
      </c>
      <c r="X227" s="76">
        <f>'Marks Entry'!CH229</f>
        <v>0</v>
      </c>
      <c r="Y227" s="76">
        <f>'Marks Entry'!CI229</f>
        <v>0</v>
      </c>
      <c r="Z227" s="78">
        <f>'Marks Entry'!CJ229</f>
        <v>0</v>
      </c>
      <c r="AA227" s="77">
        <f>'Marks Entry'!CK229</f>
        <v>0</v>
      </c>
      <c r="AB227" s="76">
        <f>'Marks Entry'!CL229</f>
        <v>0</v>
      </c>
      <c r="AC227" s="76">
        <f>'Marks Entry'!CM229</f>
        <v>0</v>
      </c>
      <c r="AD227" s="76">
        <f>'Marks Entry'!CN229</f>
        <v>0</v>
      </c>
      <c r="AE227" s="76">
        <f>'Marks Entry'!CO229</f>
        <v>0</v>
      </c>
      <c r="AF227" s="76">
        <f>'Marks Entry'!CP229</f>
        <v>0</v>
      </c>
      <c r="AG227" s="76">
        <f>'Marks Entry'!CQ229</f>
        <v>0</v>
      </c>
      <c r="AH227" s="76">
        <f>'Marks Entry'!CR229</f>
        <v>0</v>
      </c>
      <c r="AI227" s="76">
        <f>'Marks Entry'!CS229</f>
        <v>0</v>
      </c>
      <c r="AJ227" s="76">
        <f>'Marks Entry'!CT229</f>
        <v>0</v>
      </c>
      <c r="AK227" s="76">
        <f>'Marks Entry'!CU229</f>
        <v>0</v>
      </c>
      <c r="AL227" s="78">
        <f>'Marks Entry'!CV229</f>
        <v>0</v>
      </c>
      <c r="AM227" s="77">
        <f>'Marks Entry'!CW229</f>
        <v>0</v>
      </c>
      <c r="AN227" s="76">
        <f>'Marks Entry'!CX229</f>
        <v>0</v>
      </c>
      <c r="AO227" s="76">
        <f>'Marks Entry'!CY229</f>
        <v>0</v>
      </c>
      <c r="AP227" s="76">
        <f>'Marks Entry'!CZ229</f>
        <v>0</v>
      </c>
      <c r="AQ227" s="76">
        <f>'Marks Entry'!DA229</f>
        <v>0</v>
      </c>
      <c r="AR227" s="76">
        <f>'Marks Entry'!DB229</f>
        <v>0</v>
      </c>
      <c r="AS227" s="76">
        <f>'Marks Entry'!DC229</f>
        <v>0</v>
      </c>
      <c r="AT227" s="76">
        <f>'Marks Entry'!DD229</f>
        <v>0</v>
      </c>
      <c r="AU227" s="76">
        <f>'Marks Entry'!DE229</f>
        <v>0</v>
      </c>
      <c r="AV227" s="76">
        <f>'Marks Entry'!DF229</f>
        <v>0</v>
      </c>
      <c r="AW227" s="76">
        <f>'Marks Entry'!DG229</f>
        <v>0</v>
      </c>
      <c r="AX227" s="78">
        <f>'Marks Entry'!DH229</f>
        <v>0</v>
      </c>
      <c r="AY227" s="77">
        <f>'Marks Entry'!DI229</f>
        <v>0</v>
      </c>
      <c r="AZ227" s="76">
        <f>'Marks Entry'!DJ229</f>
        <v>0</v>
      </c>
      <c r="BA227" s="76">
        <f>'Marks Entry'!DK229</f>
        <v>0</v>
      </c>
      <c r="BB227" s="76">
        <f>'Marks Entry'!DL229</f>
        <v>0</v>
      </c>
      <c r="BC227" s="76">
        <f>'Marks Entry'!DM229</f>
        <v>0</v>
      </c>
      <c r="BD227" s="76">
        <f>'Marks Entry'!DN229</f>
        <v>0</v>
      </c>
      <c r="BE227" s="76">
        <f>'Marks Entry'!DO229</f>
        <v>0</v>
      </c>
      <c r="BF227" s="76">
        <f>'Marks Entry'!DP229</f>
        <v>0</v>
      </c>
      <c r="BG227" s="76">
        <f>'Marks Entry'!DQ229</f>
        <v>0</v>
      </c>
      <c r="BH227" s="76">
        <f>'Marks Entry'!DR229</f>
        <v>0</v>
      </c>
      <c r="BI227" s="76">
        <f>'Marks Entry'!DS229</f>
        <v>0</v>
      </c>
      <c r="BJ227" s="78">
        <f>'Marks Entry'!DT229</f>
        <v>0</v>
      </c>
      <c r="BK227" s="77">
        <f>'Marks Entry'!DU229</f>
        <v>0</v>
      </c>
      <c r="BL227" s="76">
        <f>'Marks Entry'!DV229</f>
        <v>0</v>
      </c>
      <c r="BM227" s="76">
        <f>'Marks Entry'!DW229</f>
        <v>0</v>
      </c>
      <c r="BN227" s="76">
        <f>'Marks Entry'!DX229</f>
        <v>0</v>
      </c>
      <c r="BO227" s="76">
        <f>'Marks Entry'!DY229</f>
        <v>0</v>
      </c>
      <c r="BP227" s="76">
        <f>'Marks Entry'!DZ229</f>
        <v>0</v>
      </c>
      <c r="BQ227" s="76">
        <f>'Marks Entry'!EA229</f>
        <v>0</v>
      </c>
      <c r="BR227" s="76">
        <f>'Marks Entry'!EB229</f>
        <v>0</v>
      </c>
      <c r="BS227" s="76">
        <f>'Marks Entry'!EC229</f>
        <v>0</v>
      </c>
      <c r="BT227" s="76">
        <f>'Marks Entry'!ED229</f>
        <v>0</v>
      </c>
      <c r="BU227" s="76">
        <f>'Marks Entry'!EE229</f>
        <v>0</v>
      </c>
      <c r="BV227" s="78">
        <f>'Marks Entry'!EF229</f>
        <v>0</v>
      </c>
      <c r="BW227" s="77">
        <f>IF($BW$2="","",'Marks Entry'!EG229)</f>
        <v>0</v>
      </c>
      <c r="BX227" s="76">
        <f>IF($BW$2="","",'Marks Entry'!EH229)</f>
        <v>0</v>
      </c>
      <c r="BY227" s="76">
        <f>IF($BW$2="","",'Marks Entry'!EI229)</f>
        <v>0</v>
      </c>
      <c r="BZ227" s="76">
        <f>IF($BW$2="","",'Marks Entry'!EJ229)</f>
        <v>0</v>
      </c>
      <c r="CA227" s="76">
        <f>IF($BW$2="","",'Marks Entry'!EK229)</f>
        <v>0</v>
      </c>
      <c r="CB227" s="76">
        <f>IF($BW$2="","",'Marks Entry'!EL229)</f>
        <v>0</v>
      </c>
      <c r="CC227" s="76">
        <f>IF($BW$2="","",'Marks Entry'!EM229)</f>
        <v>0</v>
      </c>
      <c r="CD227" s="76">
        <f>IF($BW$2="","",'Marks Entry'!EN229)</f>
        <v>0</v>
      </c>
      <c r="CE227" s="76">
        <f>IF($BW$2="","",'Marks Entry'!EO229)</f>
        <v>0</v>
      </c>
      <c r="CF227" s="76">
        <f>IF($BW$2="","",'Marks Entry'!EP229)</f>
        <v>0</v>
      </c>
      <c r="CG227" s="76">
        <f>IF($BW$2="","",'Marks Entry'!EQ229)</f>
        <v>0</v>
      </c>
      <c r="CH227" s="78">
        <f>IF($BW$2="","",'Marks Entry'!ER229)</f>
        <v>0</v>
      </c>
      <c r="CI227" s="77" t="str">
        <f>IF($CI$2="","",'Marks Entry'!ES229)</f>
        <v/>
      </c>
      <c r="CJ227" s="76" t="str">
        <f>IF($CI$2="","",'Marks Entry'!ET229)</f>
        <v/>
      </c>
      <c r="CK227" s="76" t="str">
        <f>IF($CI$2="","",'Marks Entry'!EU229)</f>
        <v/>
      </c>
      <c r="CL227" s="76" t="str">
        <f>IF($CI$2="","",'Marks Entry'!EV229)</f>
        <v/>
      </c>
      <c r="CM227" s="76" t="str">
        <f>IF($CI$2="","",'Marks Entry'!EW229)</f>
        <v/>
      </c>
      <c r="CN227" s="76" t="str">
        <f>IF($CI$2="","",'Marks Entry'!EX229)</f>
        <v/>
      </c>
      <c r="CO227" s="76" t="str">
        <f>IF($CI$2="","",'Marks Entry'!EY229)</f>
        <v/>
      </c>
      <c r="CP227" s="76" t="str">
        <f>IF($CI$2="","",'Marks Entry'!EZ229)</f>
        <v/>
      </c>
      <c r="CQ227" s="76" t="str">
        <f>IF($CI$2="","",'Marks Entry'!FA229)</f>
        <v/>
      </c>
      <c r="CR227" s="76" t="str">
        <f>IF($CI$2="","",'Marks Entry'!FB229)</f>
        <v/>
      </c>
      <c r="CS227" s="76" t="str">
        <f>IF($CI$2="","",'Marks Entry'!FC229)</f>
        <v/>
      </c>
      <c r="CT227" s="78" t="str">
        <f>IF($CI$2="","",'Marks Entry'!FD229)</f>
        <v/>
      </c>
      <c r="CU227" s="368">
        <f>'Marks Entry'!BU229</f>
        <v>0</v>
      </c>
      <c r="CV227" s="369">
        <f>'Marks Entry'!BV229</f>
        <v>0</v>
      </c>
      <c r="CW227" s="369">
        <f t="shared" si="108"/>
        <v>0</v>
      </c>
      <c r="CX227" s="102" t="str">
        <f t="shared" si="109"/>
        <v>D</v>
      </c>
      <c r="CY227" s="101">
        <f>'Marks Entry'!BW229</f>
        <v>0</v>
      </c>
      <c r="CZ227" s="102" t="str">
        <f t="shared" si="110"/>
        <v>D</v>
      </c>
      <c r="DA227" s="715"/>
      <c r="DB227" s="47">
        <f t="shared" si="111"/>
        <v>0</v>
      </c>
      <c r="DC227" s="51">
        <f t="shared" si="112"/>
        <v>0</v>
      </c>
      <c r="DD227" s="51">
        <f t="shared" si="113"/>
        <v>0</v>
      </c>
      <c r="DE227" s="52">
        <f t="shared" si="114"/>
        <v>0</v>
      </c>
      <c r="DF227" s="304">
        <f t="shared" si="115"/>
        <v>0</v>
      </c>
      <c r="DG227" s="302">
        <f t="shared" si="116"/>
        <v>0</v>
      </c>
      <c r="DH227" s="302">
        <f t="shared" si="117"/>
        <v>0</v>
      </c>
      <c r="DI227" s="303">
        <f t="shared" si="118"/>
        <v>0</v>
      </c>
      <c r="DJ227" s="47">
        <f t="shared" si="119"/>
        <v>0</v>
      </c>
      <c r="DK227" s="51">
        <f t="shared" si="120"/>
        <v>0</v>
      </c>
      <c r="DL227" s="51">
        <f t="shared" si="121"/>
        <v>0</v>
      </c>
      <c r="DM227" s="52">
        <f t="shared" si="122"/>
        <v>0</v>
      </c>
      <c r="DN227" s="304">
        <f t="shared" si="123"/>
        <v>0</v>
      </c>
      <c r="DO227" s="302">
        <f t="shared" si="124"/>
        <v>0</v>
      </c>
      <c r="DP227" s="302">
        <f t="shared" si="125"/>
        <v>0</v>
      </c>
      <c r="DQ227" s="303">
        <f t="shared" si="126"/>
        <v>0</v>
      </c>
      <c r="DR227" s="47">
        <f t="shared" si="127"/>
        <v>0</v>
      </c>
      <c r="DS227" s="51">
        <f t="shared" si="128"/>
        <v>0</v>
      </c>
      <c r="DT227" s="51">
        <f t="shared" si="129"/>
        <v>0</v>
      </c>
      <c r="DU227" s="354">
        <f t="shared" si="130"/>
        <v>0</v>
      </c>
      <c r="DV227" s="304">
        <f t="shared" si="131"/>
        <v>0</v>
      </c>
      <c r="DW227" s="302">
        <f t="shared" si="132"/>
        <v>0</v>
      </c>
      <c r="DX227" s="302">
        <f t="shared" si="133"/>
        <v>0</v>
      </c>
      <c r="DY227" s="303">
        <f t="shared" si="134"/>
        <v>0</v>
      </c>
      <c r="DZ227" s="47" t="str">
        <f t="shared" si="135"/>
        <v/>
      </c>
      <c r="EA227" s="51" t="str">
        <f t="shared" si="136"/>
        <v/>
      </c>
      <c r="EB227" s="51" t="str">
        <f t="shared" si="137"/>
        <v/>
      </c>
      <c r="EC227" s="52" t="str">
        <f t="shared" si="138"/>
        <v/>
      </c>
      <c r="ED227" s="304">
        <f t="shared" si="139"/>
        <v>0</v>
      </c>
      <c r="EE227" s="306" t="str">
        <f t="shared" si="140"/>
        <v>D</v>
      </c>
      <c r="EF227" s="47">
        <f t="shared" si="141"/>
        <v>0</v>
      </c>
      <c r="EG227" s="48" t="str">
        <f t="shared" si="142"/>
        <v>D</v>
      </c>
      <c r="EH227" s="653"/>
    </row>
    <row r="228" spans="1:138" s="20" customFormat="1" ht="17.25" customHeight="1">
      <c r="A228" s="712"/>
      <c r="B228" s="90">
        <f t="shared" si="143"/>
        <v>0</v>
      </c>
      <c r="C228" s="19">
        <f>'Marks Entry'!D230</f>
        <v>0</v>
      </c>
      <c r="D228" s="19">
        <f>'Marks Entry'!E230</f>
        <v>0</v>
      </c>
      <c r="E228" s="106" t="str">
        <f>'Marks Entry'!F230</f>
        <v/>
      </c>
      <c r="F228" s="19">
        <f>'Marks Entry'!G230</f>
        <v>0</v>
      </c>
      <c r="G228" s="19">
        <f>'Marks Entry'!H230</f>
        <v>0</v>
      </c>
      <c r="H228" s="19">
        <f>'Marks Entry'!I230</f>
        <v>0</v>
      </c>
      <c r="I228" s="19">
        <f>'Marks Entry'!J230</f>
        <v>0</v>
      </c>
      <c r="J228" s="748">
        <f>'Marks Entry'!K230</f>
        <v>0</v>
      </c>
      <c r="K228" s="92" t="str">
        <f>'Marks Entry'!L230</f>
        <v/>
      </c>
      <c r="L228" s="93">
        <f>'Marks Entry'!M230</f>
        <v>0</v>
      </c>
      <c r="M228" s="94" t="str">
        <f>'Marks Entry'!N230</f>
        <v/>
      </c>
      <c r="N228" s="98">
        <f>'Marks Entry'!O230</f>
        <v>0</v>
      </c>
      <c r="O228" s="77">
        <f>'Marks Entry'!BY230</f>
        <v>0</v>
      </c>
      <c r="P228" s="76">
        <f>'Marks Entry'!BZ230</f>
        <v>0</v>
      </c>
      <c r="Q228" s="76">
        <f>'Marks Entry'!CA230</f>
        <v>0</v>
      </c>
      <c r="R228" s="76">
        <f>'Marks Entry'!CB230</f>
        <v>0</v>
      </c>
      <c r="S228" s="76">
        <f>'Marks Entry'!CC230</f>
        <v>0</v>
      </c>
      <c r="T228" s="76">
        <f>'Marks Entry'!CD230</f>
        <v>0</v>
      </c>
      <c r="U228" s="76">
        <f>'Marks Entry'!CE230</f>
        <v>0</v>
      </c>
      <c r="V228" s="76">
        <f>'Marks Entry'!CF230</f>
        <v>0</v>
      </c>
      <c r="W228" s="76">
        <f>'Marks Entry'!CG230</f>
        <v>0</v>
      </c>
      <c r="X228" s="76">
        <f>'Marks Entry'!CH230</f>
        <v>0</v>
      </c>
      <c r="Y228" s="76">
        <f>'Marks Entry'!CI230</f>
        <v>0</v>
      </c>
      <c r="Z228" s="78">
        <f>'Marks Entry'!CJ230</f>
        <v>0</v>
      </c>
      <c r="AA228" s="77">
        <f>'Marks Entry'!CK230</f>
        <v>0</v>
      </c>
      <c r="AB228" s="76">
        <f>'Marks Entry'!CL230</f>
        <v>0</v>
      </c>
      <c r="AC228" s="76">
        <f>'Marks Entry'!CM230</f>
        <v>0</v>
      </c>
      <c r="AD228" s="76">
        <f>'Marks Entry'!CN230</f>
        <v>0</v>
      </c>
      <c r="AE228" s="76">
        <f>'Marks Entry'!CO230</f>
        <v>0</v>
      </c>
      <c r="AF228" s="76">
        <f>'Marks Entry'!CP230</f>
        <v>0</v>
      </c>
      <c r="AG228" s="76">
        <f>'Marks Entry'!CQ230</f>
        <v>0</v>
      </c>
      <c r="AH228" s="76">
        <f>'Marks Entry'!CR230</f>
        <v>0</v>
      </c>
      <c r="AI228" s="76">
        <f>'Marks Entry'!CS230</f>
        <v>0</v>
      </c>
      <c r="AJ228" s="76">
        <f>'Marks Entry'!CT230</f>
        <v>0</v>
      </c>
      <c r="AK228" s="76">
        <f>'Marks Entry'!CU230</f>
        <v>0</v>
      </c>
      <c r="AL228" s="78">
        <f>'Marks Entry'!CV230</f>
        <v>0</v>
      </c>
      <c r="AM228" s="77">
        <f>'Marks Entry'!CW230</f>
        <v>0</v>
      </c>
      <c r="AN228" s="76">
        <f>'Marks Entry'!CX230</f>
        <v>0</v>
      </c>
      <c r="AO228" s="76">
        <f>'Marks Entry'!CY230</f>
        <v>0</v>
      </c>
      <c r="AP228" s="76">
        <f>'Marks Entry'!CZ230</f>
        <v>0</v>
      </c>
      <c r="AQ228" s="76">
        <f>'Marks Entry'!DA230</f>
        <v>0</v>
      </c>
      <c r="AR228" s="76">
        <f>'Marks Entry'!DB230</f>
        <v>0</v>
      </c>
      <c r="AS228" s="76">
        <f>'Marks Entry'!DC230</f>
        <v>0</v>
      </c>
      <c r="AT228" s="76">
        <f>'Marks Entry'!DD230</f>
        <v>0</v>
      </c>
      <c r="AU228" s="76">
        <f>'Marks Entry'!DE230</f>
        <v>0</v>
      </c>
      <c r="AV228" s="76">
        <f>'Marks Entry'!DF230</f>
        <v>0</v>
      </c>
      <c r="AW228" s="76">
        <f>'Marks Entry'!DG230</f>
        <v>0</v>
      </c>
      <c r="AX228" s="78">
        <f>'Marks Entry'!DH230</f>
        <v>0</v>
      </c>
      <c r="AY228" s="77">
        <f>'Marks Entry'!DI230</f>
        <v>0</v>
      </c>
      <c r="AZ228" s="76">
        <f>'Marks Entry'!DJ230</f>
        <v>0</v>
      </c>
      <c r="BA228" s="76">
        <f>'Marks Entry'!DK230</f>
        <v>0</v>
      </c>
      <c r="BB228" s="76">
        <f>'Marks Entry'!DL230</f>
        <v>0</v>
      </c>
      <c r="BC228" s="76">
        <f>'Marks Entry'!DM230</f>
        <v>0</v>
      </c>
      <c r="BD228" s="76">
        <f>'Marks Entry'!DN230</f>
        <v>0</v>
      </c>
      <c r="BE228" s="76">
        <f>'Marks Entry'!DO230</f>
        <v>0</v>
      </c>
      <c r="BF228" s="76">
        <f>'Marks Entry'!DP230</f>
        <v>0</v>
      </c>
      <c r="BG228" s="76">
        <f>'Marks Entry'!DQ230</f>
        <v>0</v>
      </c>
      <c r="BH228" s="76">
        <f>'Marks Entry'!DR230</f>
        <v>0</v>
      </c>
      <c r="BI228" s="76">
        <f>'Marks Entry'!DS230</f>
        <v>0</v>
      </c>
      <c r="BJ228" s="78">
        <f>'Marks Entry'!DT230</f>
        <v>0</v>
      </c>
      <c r="BK228" s="77">
        <f>'Marks Entry'!DU230</f>
        <v>0</v>
      </c>
      <c r="BL228" s="76">
        <f>'Marks Entry'!DV230</f>
        <v>0</v>
      </c>
      <c r="BM228" s="76">
        <f>'Marks Entry'!DW230</f>
        <v>0</v>
      </c>
      <c r="BN228" s="76">
        <f>'Marks Entry'!DX230</f>
        <v>0</v>
      </c>
      <c r="BO228" s="76">
        <f>'Marks Entry'!DY230</f>
        <v>0</v>
      </c>
      <c r="BP228" s="76">
        <f>'Marks Entry'!DZ230</f>
        <v>0</v>
      </c>
      <c r="BQ228" s="76">
        <f>'Marks Entry'!EA230</f>
        <v>0</v>
      </c>
      <c r="BR228" s="76">
        <f>'Marks Entry'!EB230</f>
        <v>0</v>
      </c>
      <c r="BS228" s="76">
        <f>'Marks Entry'!EC230</f>
        <v>0</v>
      </c>
      <c r="BT228" s="76">
        <f>'Marks Entry'!ED230</f>
        <v>0</v>
      </c>
      <c r="BU228" s="76">
        <f>'Marks Entry'!EE230</f>
        <v>0</v>
      </c>
      <c r="BV228" s="78">
        <f>'Marks Entry'!EF230</f>
        <v>0</v>
      </c>
      <c r="BW228" s="77">
        <f>IF($BW$2="","",'Marks Entry'!EG230)</f>
        <v>0</v>
      </c>
      <c r="BX228" s="76">
        <f>IF($BW$2="","",'Marks Entry'!EH230)</f>
        <v>0</v>
      </c>
      <c r="BY228" s="76">
        <f>IF($BW$2="","",'Marks Entry'!EI230)</f>
        <v>0</v>
      </c>
      <c r="BZ228" s="76">
        <f>IF($BW$2="","",'Marks Entry'!EJ230)</f>
        <v>0</v>
      </c>
      <c r="CA228" s="76">
        <f>IF($BW$2="","",'Marks Entry'!EK230)</f>
        <v>0</v>
      </c>
      <c r="CB228" s="76">
        <f>IF($BW$2="","",'Marks Entry'!EL230)</f>
        <v>0</v>
      </c>
      <c r="CC228" s="76">
        <f>IF($BW$2="","",'Marks Entry'!EM230)</f>
        <v>0</v>
      </c>
      <c r="CD228" s="76">
        <f>IF($BW$2="","",'Marks Entry'!EN230)</f>
        <v>0</v>
      </c>
      <c r="CE228" s="76">
        <f>IF($BW$2="","",'Marks Entry'!EO230)</f>
        <v>0</v>
      </c>
      <c r="CF228" s="76">
        <f>IF($BW$2="","",'Marks Entry'!EP230)</f>
        <v>0</v>
      </c>
      <c r="CG228" s="76">
        <f>IF($BW$2="","",'Marks Entry'!EQ230)</f>
        <v>0</v>
      </c>
      <c r="CH228" s="78">
        <f>IF($BW$2="","",'Marks Entry'!ER230)</f>
        <v>0</v>
      </c>
      <c r="CI228" s="77" t="str">
        <f>IF($CI$2="","",'Marks Entry'!ES230)</f>
        <v/>
      </c>
      <c r="CJ228" s="76" t="str">
        <f>IF($CI$2="","",'Marks Entry'!ET230)</f>
        <v/>
      </c>
      <c r="CK228" s="76" t="str">
        <f>IF($CI$2="","",'Marks Entry'!EU230)</f>
        <v/>
      </c>
      <c r="CL228" s="76" t="str">
        <f>IF($CI$2="","",'Marks Entry'!EV230)</f>
        <v/>
      </c>
      <c r="CM228" s="76" t="str">
        <f>IF($CI$2="","",'Marks Entry'!EW230)</f>
        <v/>
      </c>
      <c r="CN228" s="76" t="str">
        <f>IF($CI$2="","",'Marks Entry'!EX230)</f>
        <v/>
      </c>
      <c r="CO228" s="76" t="str">
        <f>IF($CI$2="","",'Marks Entry'!EY230)</f>
        <v/>
      </c>
      <c r="CP228" s="76" t="str">
        <f>IF($CI$2="","",'Marks Entry'!EZ230)</f>
        <v/>
      </c>
      <c r="CQ228" s="76" t="str">
        <f>IF($CI$2="","",'Marks Entry'!FA230)</f>
        <v/>
      </c>
      <c r="CR228" s="76" t="str">
        <f>IF($CI$2="","",'Marks Entry'!FB230)</f>
        <v/>
      </c>
      <c r="CS228" s="76" t="str">
        <f>IF($CI$2="","",'Marks Entry'!FC230)</f>
        <v/>
      </c>
      <c r="CT228" s="78" t="str">
        <f>IF($CI$2="","",'Marks Entry'!FD230)</f>
        <v/>
      </c>
      <c r="CU228" s="368">
        <f>'Marks Entry'!BU230</f>
        <v>0</v>
      </c>
      <c r="CV228" s="369">
        <f>'Marks Entry'!BV230</f>
        <v>0</v>
      </c>
      <c r="CW228" s="369">
        <f t="shared" si="108"/>
        <v>0</v>
      </c>
      <c r="CX228" s="102" t="str">
        <f t="shared" si="109"/>
        <v>D</v>
      </c>
      <c r="CY228" s="101">
        <f>'Marks Entry'!BW230</f>
        <v>0</v>
      </c>
      <c r="CZ228" s="102" t="str">
        <f t="shared" si="110"/>
        <v>D</v>
      </c>
      <c r="DA228" s="715"/>
      <c r="DB228" s="47">
        <f t="shared" si="111"/>
        <v>0</v>
      </c>
      <c r="DC228" s="51">
        <f t="shared" si="112"/>
        <v>0</v>
      </c>
      <c r="DD228" s="51">
        <f t="shared" si="113"/>
        <v>0</v>
      </c>
      <c r="DE228" s="52">
        <f t="shared" si="114"/>
        <v>0</v>
      </c>
      <c r="DF228" s="304">
        <f t="shared" si="115"/>
        <v>0</v>
      </c>
      <c r="DG228" s="302">
        <f t="shared" si="116"/>
        <v>0</v>
      </c>
      <c r="DH228" s="302">
        <f t="shared" si="117"/>
        <v>0</v>
      </c>
      <c r="DI228" s="303">
        <f t="shared" si="118"/>
        <v>0</v>
      </c>
      <c r="DJ228" s="47">
        <f t="shared" si="119"/>
        <v>0</v>
      </c>
      <c r="DK228" s="51">
        <f t="shared" si="120"/>
        <v>0</v>
      </c>
      <c r="DL228" s="51">
        <f t="shared" si="121"/>
        <v>0</v>
      </c>
      <c r="DM228" s="52">
        <f t="shared" si="122"/>
        <v>0</v>
      </c>
      <c r="DN228" s="304">
        <f t="shared" si="123"/>
        <v>0</v>
      </c>
      <c r="DO228" s="302">
        <f t="shared" si="124"/>
        <v>0</v>
      </c>
      <c r="DP228" s="302">
        <f t="shared" si="125"/>
        <v>0</v>
      </c>
      <c r="DQ228" s="303">
        <f t="shared" si="126"/>
        <v>0</v>
      </c>
      <c r="DR228" s="47">
        <f t="shared" si="127"/>
        <v>0</v>
      </c>
      <c r="DS228" s="51">
        <f t="shared" si="128"/>
        <v>0</v>
      </c>
      <c r="DT228" s="51">
        <f t="shared" si="129"/>
        <v>0</v>
      </c>
      <c r="DU228" s="354">
        <f t="shared" si="130"/>
        <v>0</v>
      </c>
      <c r="DV228" s="304">
        <f t="shared" si="131"/>
        <v>0</v>
      </c>
      <c r="DW228" s="302">
        <f t="shared" si="132"/>
        <v>0</v>
      </c>
      <c r="DX228" s="302">
        <f t="shared" si="133"/>
        <v>0</v>
      </c>
      <c r="DY228" s="303">
        <f t="shared" si="134"/>
        <v>0</v>
      </c>
      <c r="DZ228" s="47" t="str">
        <f t="shared" si="135"/>
        <v/>
      </c>
      <c r="EA228" s="51" t="str">
        <f t="shared" si="136"/>
        <v/>
      </c>
      <c r="EB228" s="51" t="str">
        <f t="shared" si="137"/>
        <v/>
      </c>
      <c r="EC228" s="52" t="str">
        <f t="shared" si="138"/>
        <v/>
      </c>
      <c r="ED228" s="304">
        <f t="shared" si="139"/>
        <v>0</v>
      </c>
      <c r="EE228" s="306" t="str">
        <f t="shared" si="140"/>
        <v>D</v>
      </c>
      <c r="EF228" s="47">
        <f t="shared" si="141"/>
        <v>0</v>
      </c>
      <c r="EG228" s="48" t="str">
        <f t="shared" si="142"/>
        <v>D</v>
      </c>
      <c r="EH228" s="653"/>
    </row>
    <row r="229" spans="1:138" s="20" customFormat="1" ht="17.25" customHeight="1">
      <c r="A229" s="712"/>
      <c r="B229" s="90">
        <f t="shared" si="143"/>
        <v>0</v>
      </c>
      <c r="C229" s="19">
        <f>'Marks Entry'!D231</f>
        <v>0</v>
      </c>
      <c r="D229" s="19">
        <f>'Marks Entry'!E231</f>
        <v>0</v>
      </c>
      <c r="E229" s="106" t="str">
        <f>'Marks Entry'!F231</f>
        <v/>
      </c>
      <c r="F229" s="19">
        <f>'Marks Entry'!G231</f>
        <v>0</v>
      </c>
      <c r="G229" s="19">
        <f>'Marks Entry'!H231</f>
        <v>0</v>
      </c>
      <c r="H229" s="19">
        <f>'Marks Entry'!I231</f>
        <v>0</v>
      </c>
      <c r="I229" s="19">
        <f>'Marks Entry'!J231</f>
        <v>0</v>
      </c>
      <c r="J229" s="748">
        <f>'Marks Entry'!K231</f>
        <v>0</v>
      </c>
      <c r="K229" s="92" t="str">
        <f>'Marks Entry'!L231</f>
        <v/>
      </c>
      <c r="L229" s="93">
        <f>'Marks Entry'!M231</f>
        <v>0</v>
      </c>
      <c r="M229" s="94" t="str">
        <f>'Marks Entry'!N231</f>
        <v/>
      </c>
      <c r="N229" s="98">
        <f>'Marks Entry'!O231</f>
        <v>0</v>
      </c>
      <c r="O229" s="77">
        <f>'Marks Entry'!BY231</f>
        <v>0</v>
      </c>
      <c r="P229" s="76">
        <f>'Marks Entry'!BZ231</f>
        <v>0</v>
      </c>
      <c r="Q229" s="76">
        <f>'Marks Entry'!CA231</f>
        <v>0</v>
      </c>
      <c r="R229" s="76">
        <f>'Marks Entry'!CB231</f>
        <v>0</v>
      </c>
      <c r="S229" s="76">
        <f>'Marks Entry'!CC231</f>
        <v>0</v>
      </c>
      <c r="T229" s="76">
        <f>'Marks Entry'!CD231</f>
        <v>0</v>
      </c>
      <c r="U229" s="76">
        <f>'Marks Entry'!CE231</f>
        <v>0</v>
      </c>
      <c r="V229" s="76">
        <f>'Marks Entry'!CF231</f>
        <v>0</v>
      </c>
      <c r="W229" s="76">
        <f>'Marks Entry'!CG231</f>
        <v>0</v>
      </c>
      <c r="X229" s="76">
        <f>'Marks Entry'!CH231</f>
        <v>0</v>
      </c>
      <c r="Y229" s="76">
        <f>'Marks Entry'!CI231</f>
        <v>0</v>
      </c>
      <c r="Z229" s="78">
        <f>'Marks Entry'!CJ231</f>
        <v>0</v>
      </c>
      <c r="AA229" s="77">
        <f>'Marks Entry'!CK231</f>
        <v>0</v>
      </c>
      <c r="AB229" s="76">
        <f>'Marks Entry'!CL231</f>
        <v>0</v>
      </c>
      <c r="AC229" s="76">
        <f>'Marks Entry'!CM231</f>
        <v>0</v>
      </c>
      <c r="AD229" s="76">
        <f>'Marks Entry'!CN231</f>
        <v>0</v>
      </c>
      <c r="AE229" s="76">
        <f>'Marks Entry'!CO231</f>
        <v>0</v>
      </c>
      <c r="AF229" s="76">
        <f>'Marks Entry'!CP231</f>
        <v>0</v>
      </c>
      <c r="AG229" s="76">
        <f>'Marks Entry'!CQ231</f>
        <v>0</v>
      </c>
      <c r="AH229" s="76">
        <f>'Marks Entry'!CR231</f>
        <v>0</v>
      </c>
      <c r="AI229" s="76">
        <f>'Marks Entry'!CS231</f>
        <v>0</v>
      </c>
      <c r="AJ229" s="76">
        <f>'Marks Entry'!CT231</f>
        <v>0</v>
      </c>
      <c r="AK229" s="76">
        <f>'Marks Entry'!CU231</f>
        <v>0</v>
      </c>
      <c r="AL229" s="78">
        <f>'Marks Entry'!CV231</f>
        <v>0</v>
      </c>
      <c r="AM229" s="77">
        <f>'Marks Entry'!CW231</f>
        <v>0</v>
      </c>
      <c r="AN229" s="76">
        <f>'Marks Entry'!CX231</f>
        <v>0</v>
      </c>
      <c r="AO229" s="76">
        <f>'Marks Entry'!CY231</f>
        <v>0</v>
      </c>
      <c r="AP229" s="76">
        <f>'Marks Entry'!CZ231</f>
        <v>0</v>
      </c>
      <c r="AQ229" s="76">
        <f>'Marks Entry'!DA231</f>
        <v>0</v>
      </c>
      <c r="AR229" s="76">
        <f>'Marks Entry'!DB231</f>
        <v>0</v>
      </c>
      <c r="AS229" s="76">
        <f>'Marks Entry'!DC231</f>
        <v>0</v>
      </c>
      <c r="AT229" s="76">
        <f>'Marks Entry'!DD231</f>
        <v>0</v>
      </c>
      <c r="AU229" s="76">
        <f>'Marks Entry'!DE231</f>
        <v>0</v>
      </c>
      <c r="AV229" s="76">
        <f>'Marks Entry'!DF231</f>
        <v>0</v>
      </c>
      <c r="AW229" s="76">
        <f>'Marks Entry'!DG231</f>
        <v>0</v>
      </c>
      <c r="AX229" s="78">
        <f>'Marks Entry'!DH231</f>
        <v>0</v>
      </c>
      <c r="AY229" s="77">
        <f>'Marks Entry'!DI231</f>
        <v>0</v>
      </c>
      <c r="AZ229" s="76">
        <f>'Marks Entry'!DJ231</f>
        <v>0</v>
      </c>
      <c r="BA229" s="76">
        <f>'Marks Entry'!DK231</f>
        <v>0</v>
      </c>
      <c r="BB229" s="76">
        <f>'Marks Entry'!DL231</f>
        <v>0</v>
      </c>
      <c r="BC229" s="76">
        <f>'Marks Entry'!DM231</f>
        <v>0</v>
      </c>
      <c r="BD229" s="76">
        <f>'Marks Entry'!DN231</f>
        <v>0</v>
      </c>
      <c r="BE229" s="76">
        <f>'Marks Entry'!DO231</f>
        <v>0</v>
      </c>
      <c r="BF229" s="76">
        <f>'Marks Entry'!DP231</f>
        <v>0</v>
      </c>
      <c r="BG229" s="76">
        <f>'Marks Entry'!DQ231</f>
        <v>0</v>
      </c>
      <c r="BH229" s="76">
        <f>'Marks Entry'!DR231</f>
        <v>0</v>
      </c>
      <c r="BI229" s="76">
        <f>'Marks Entry'!DS231</f>
        <v>0</v>
      </c>
      <c r="BJ229" s="78">
        <f>'Marks Entry'!DT231</f>
        <v>0</v>
      </c>
      <c r="BK229" s="77">
        <f>'Marks Entry'!DU231</f>
        <v>0</v>
      </c>
      <c r="BL229" s="76">
        <f>'Marks Entry'!DV231</f>
        <v>0</v>
      </c>
      <c r="BM229" s="76">
        <f>'Marks Entry'!DW231</f>
        <v>0</v>
      </c>
      <c r="BN229" s="76">
        <f>'Marks Entry'!DX231</f>
        <v>0</v>
      </c>
      <c r="BO229" s="76">
        <f>'Marks Entry'!DY231</f>
        <v>0</v>
      </c>
      <c r="BP229" s="76">
        <f>'Marks Entry'!DZ231</f>
        <v>0</v>
      </c>
      <c r="BQ229" s="76">
        <f>'Marks Entry'!EA231</f>
        <v>0</v>
      </c>
      <c r="BR229" s="76">
        <f>'Marks Entry'!EB231</f>
        <v>0</v>
      </c>
      <c r="BS229" s="76">
        <f>'Marks Entry'!EC231</f>
        <v>0</v>
      </c>
      <c r="BT229" s="76">
        <f>'Marks Entry'!ED231</f>
        <v>0</v>
      </c>
      <c r="BU229" s="76">
        <f>'Marks Entry'!EE231</f>
        <v>0</v>
      </c>
      <c r="BV229" s="78">
        <f>'Marks Entry'!EF231</f>
        <v>0</v>
      </c>
      <c r="BW229" s="77">
        <f>IF($BW$2="","",'Marks Entry'!EG231)</f>
        <v>0</v>
      </c>
      <c r="BX229" s="76">
        <f>IF($BW$2="","",'Marks Entry'!EH231)</f>
        <v>0</v>
      </c>
      <c r="BY229" s="76">
        <f>IF($BW$2="","",'Marks Entry'!EI231)</f>
        <v>0</v>
      </c>
      <c r="BZ229" s="76">
        <f>IF($BW$2="","",'Marks Entry'!EJ231)</f>
        <v>0</v>
      </c>
      <c r="CA229" s="76">
        <f>IF($BW$2="","",'Marks Entry'!EK231)</f>
        <v>0</v>
      </c>
      <c r="CB229" s="76">
        <f>IF($BW$2="","",'Marks Entry'!EL231)</f>
        <v>0</v>
      </c>
      <c r="CC229" s="76">
        <f>IF($BW$2="","",'Marks Entry'!EM231)</f>
        <v>0</v>
      </c>
      <c r="CD229" s="76">
        <f>IF($BW$2="","",'Marks Entry'!EN231)</f>
        <v>0</v>
      </c>
      <c r="CE229" s="76">
        <f>IF($BW$2="","",'Marks Entry'!EO231)</f>
        <v>0</v>
      </c>
      <c r="CF229" s="76">
        <f>IF($BW$2="","",'Marks Entry'!EP231)</f>
        <v>0</v>
      </c>
      <c r="CG229" s="76">
        <f>IF($BW$2="","",'Marks Entry'!EQ231)</f>
        <v>0</v>
      </c>
      <c r="CH229" s="78">
        <f>IF($BW$2="","",'Marks Entry'!ER231)</f>
        <v>0</v>
      </c>
      <c r="CI229" s="77" t="str">
        <f>IF($CI$2="","",'Marks Entry'!ES231)</f>
        <v/>
      </c>
      <c r="CJ229" s="76" t="str">
        <f>IF($CI$2="","",'Marks Entry'!ET231)</f>
        <v/>
      </c>
      <c r="CK229" s="76" t="str">
        <f>IF($CI$2="","",'Marks Entry'!EU231)</f>
        <v/>
      </c>
      <c r="CL229" s="76" t="str">
        <f>IF($CI$2="","",'Marks Entry'!EV231)</f>
        <v/>
      </c>
      <c r="CM229" s="76" t="str">
        <f>IF($CI$2="","",'Marks Entry'!EW231)</f>
        <v/>
      </c>
      <c r="CN229" s="76" t="str">
        <f>IF($CI$2="","",'Marks Entry'!EX231)</f>
        <v/>
      </c>
      <c r="CO229" s="76" t="str">
        <f>IF($CI$2="","",'Marks Entry'!EY231)</f>
        <v/>
      </c>
      <c r="CP229" s="76" t="str">
        <f>IF($CI$2="","",'Marks Entry'!EZ231)</f>
        <v/>
      </c>
      <c r="CQ229" s="76" t="str">
        <f>IF($CI$2="","",'Marks Entry'!FA231)</f>
        <v/>
      </c>
      <c r="CR229" s="76" t="str">
        <f>IF($CI$2="","",'Marks Entry'!FB231)</f>
        <v/>
      </c>
      <c r="CS229" s="76" t="str">
        <f>IF($CI$2="","",'Marks Entry'!FC231)</f>
        <v/>
      </c>
      <c r="CT229" s="78" t="str">
        <f>IF($CI$2="","",'Marks Entry'!FD231)</f>
        <v/>
      </c>
      <c r="CU229" s="368">
        <f>'Marks Entry'!BU231</f>
        <v>0</v>
      </c>
      <c r="CV229" s="369">
        <f>'Marks Entry'!BV231</f>
        <v>0</v>
      </c>
      <c r="CW229" s="369">
        <f t="shared" si="108"/>
        <v>0</v>
      </c>
      <c r="CX229" s="102" t="str">
        <f t="shared" si="109"/>
        <v>D</v>
      </c>
      <c r="CY229" s="101">
        <f>'Marks Entry'!BW231</f>
        <v>0</v>
      </c>
      <c r="CZ229" s="102" t="str">
        <f t="shared" si="110"/>
        <v>D</v>
      </c>
      <c r="DA229" s="715"/>
      <c r="DB229" s="47">
        <f t="shared" si="111"/>
        <v>0</v>
      </c>
      <c r="DC229" s="51">
        <f t="shared" si="112"/>
        <v>0</v>
      </c>
      <c r="DD229" s="51">
        <f t="shared" si="113"/>
        <v>0</v>
      </c>
      <c r="DE229" s="52">
        <f t="shared" si="114"/>
        <v>0</v>
      </c>
      <c r="DF229" s="304">
        <f t="shared" si="115"/>
        <v>0</v>
      </c>
      <c r="DG229" s="302">
        <f t="shared" si="116"/>
        <v>0</v>
      </c>
      <c r="DH229" s="302">
        <f t="shared" si="117"/>
        <v>0</v>
      </c>
      <c r="DI229" s="303">
        <f t="shared" si="118"/>
        <v>0</v>
      </c>
      <c r="DJ229" s="47">
        <f t="shared" si="119"/>
        <v>0</v>
      </c>
      <c r="DK229" s="51">
        <f t="shared" si="120"/>
        <v>0</v>
      </c>
      <c r="DL229" s="51">
        <f t="shared" si="121"/>
        <v>0</v>
      </c>
      <c r="DM229" s="52">
        <f t="shared" si="122"/>
        <v>0</v>
      </c>
      <c r="DN229" s="304">
        <f t="shared" si="123"/>
        <v>0</v>
      </c>
      <c r="DO229" s="302">
        <f t="shared" si="124"/>
        <v>0</v>
      </c>
      <c r="DP229" s="302">
        <f t="shared" si="125"/>
        <v>0</v>
      </c>
      <c r="DQ229" s="303">
        <f t="shared" si="126"/>
        <v>0</v>
      </c>
      <c r="DR229" s="47">
        <f t="shared" si="127"/>
        <v>0</v>
      </c>
      <c r="DS229" s="51">
        <f t="shared" si="128"/>
        <v>0</v>
      </c>
      <c r="DT229" s="51">
        <f t="shared" si="129"/>
        <v>0</v>
      </c>
      <c r="DU229" s="354">
        <f t="shared" si="130"/>
        <v>0</v>
      </c>
      <c r="DV229" s="304">
        <f t="shared" si="131"/>
        <v>0</v>
      </c>
      <c r="DW229" s="302">
        <f t="shared" si="132"/>
        <v>0</v>
      </c>
      <c r="DX229" s="302">
        <f t="shared" si="133"/>
        <v>0</v>
      </c>
      <c r="DY229" s="303">
        <f t="shared" si="134"/>
        <v>0</v>
      </c>
      <c r="DZ229" s="47" t="str">
        <f t="shared" si="135"/>
        <v/>
      </c>
      <c r="EA229" s="51" t="str">
        <f t="shared" si="136"/>
        <v/>
      </c>
      <c r="EB229" s="51" t="str">
        <f t="shared" si="137"/>
        <v/>
      </c>
      <c r="EC229" s="52" t="str">
        <f t="shared" si="138"/>
        <v/>
      </c>
      <c r="ED229" s="304">
        <f t="shared" si="139"/>
        <v>0</v>
      </c>
      <c r="EE229" s="306" t="str">
        <f t="shared" si="140"/>
        <v>D</v>
      </c>
      <c r="EF229" s="47">
        <f t="shared" si="141"/>
        <v>0</v>
      </c>
      <c r="EG229" s="48" t="str">
        <f t="shared" si="142"/>
        <v>D</v>
      </c>
      <c r="EH229" s="653"/>
    </row>
    <row r="230" spans="1:138" s="20" customFormat="1" ht="17.25" customHeight="1">
      <c r="A230" s="712"/>
      <c r="B230" s="90">
        <f t="shared" si="143"/>
        <v>0</v>
      </c>
      <c r="C230" s="19">
        <f>'Marks Entry'!D232</f>
        <v>0</v>
      </c>
      <c r="D230" s="19">
        <f>'Marks Entry'!E232</f>
        <v>0</v>
      </c>
      <c r="E230" s="106" t="str">
        <f>'Marks Entry'!F232</f>
        <v/>
      </c>
      <c r="F230" s="19">
        <f>'Marks Entry'!G232</f>
        <v>0</v>
      </c>
      <c r="G230" s="19">
        <f>'Marks Entry'!H232</f>
        <v>0</v>
      </c>
      <c r="H230" s="19">
        <f>'Marks Entry'!I232</f>
        <v>0</v>
      </c>
      <c r="I230" s="19">
        <f>'Marks Entry'!J232</f>
        <v>0</v>
      </c>
      <c r="J230" s="748">
        <f>'Marks Entry'!K232</f>
        <v>0</v>
      </c>
      <c r="K230" s="92" t="str">
        <f>'Marks Entry'!L232</f>
        <v/>
      </c>
      <c r="L230" s="93">
        <f>'Marks Entry'!M232</f>
        <v>0</v>
      </c>
      <c r="M230" s="94" t="str">
        <f>'Marks Entry'!N232</f>
        <v/>
      </c>
      <c r="N230" s="98">
        <f>'Marks Entry'!O232</f>
        <v>0</v>
      </c>
      <c r="O230" s="77">
        <f>'Marks Entry'!BY232</f>
        <v>0</v>
      </c>
      <c r="P230" s="76">
        <f>'Marks Entry'!BZ232</f>
        <v>0</v>
      </c>
      <c r="Q230" s="76">
        <f>'Marks Entry'!CA232</f>
        <v>0</v>
      </c>
      <c r="R230" s="76">
        <f>'Marks Entry'!CB232</f>
        <v>0</v>
      </c>
      <c r="S230" s="76">
        <f>'Marks Entry'!CC232</f>
        <v>0</v>
      </c>
      <c r="T230" s="76">
        <f>'Marks Entry'!CD232</f>
        <v>0</v>
      </c>
      <c r="U230" s="76">
        <f>'Marks Entry'!CE232</f>
        <v>0</v>
      </c>
      <c r="V230" s="76">
        <f>'Marks Entry'!CF232</f>
        <v>0</v>
      </c>
      <c r="W230" s="76">
        <f>'Marks Entry'!CG232</f>
        <v>0</v>
      </c>
      <c r="X230" s="76">
        <f>'Marks Entry'!CH232</f>
        <v>0</v>
      </c>
      <c r="Y230" s="76">
        <f>'Marks Entry'!CI232</f>
        <v>0</v>
      </c>
      <c r="Z230" s="78">
        <f>'Marks Entry'!CJ232</f>
        <v>0</v>
      </c>
      <c r="AA230" s="77">
        <f>'Marks Entry'!CK232</f>
        <v>0</v>
      </c>
      <c r="AB230" s="76">
        <f>'Marks Entry'!CL232</f>
        <v>0</v>
      </c>
      <c r="AC230" s="76">
        <f>'Marks Entry'!CM232</f>
        <v>0</v>
      </c>
      <c r="AD230" s="76">
        <f>'Marks Entry'!CN232</f>
        <v>0</v>
      </c>
      <c r="AE230" s="76">
        <f>'Marks Entry'!CO232</f>
        <v>0</v>
      </c>
      <c r="AF230" s="76">
        <f>'Marks Entry'!CP232</f>
        <v>0</v>
      </c>
      <c r="AG230" s="76">
        <f>'Marks Entry'!CQ232</f>
        <v>0</v>
      </c>
      <c r="AH230" s="76">
        <f>'Marks Entry'!CR232</f>
        <v>0</v>
      </c>
      <c r="AI230" s="76">
        <f>'Marks Entry'!CS232</f>
        <v>0</v>
      </c>
      <c r="AJ230" s="76">
        <f>'Marks Entry'!CT232</f>
        <v>0</v>
      </c>
      <c r="AK230" s="76">
        <f>'Marks Entry'!CU232</f>
        <v>0</v>
      </c>
      <c r="AL230" s="78">
        <f>'Marks Entry'!CV232</f>
        <v>0</v>
      </c>
      <c r="AM230" s="77">
        <f>'Marks Entry'!CW232</f>
        <v>0</v>
      </c>
      <c r="AN230" s="76">
        <f>'Marks Entry'!CX232</f>
        <v>0</v>
      </c>
      <c r="AO230" s="76">
        <f>'Marks Entry'!CY232</f>
        <v>0</v>
      </c>
      <c r="AP230" s="76">
        <f>'Marks Entry'!CZ232</f>
        <v>0</v>
      </c>
      <c r="AQ230" s="76">
        <f>'Marks Entry'!DA232</f>
        <v>0</v>
      </c>
      <c r="AR230" s="76">
        <f>'Marks Entry'!DB232</f>
        <v>0</v>
      </c>
      <c r="AS230" s="76">
        <f>'Marks Entry'!DC232</f>
        <v>0</v>
      </c>
      <c r="AT230" s="76">
        <f>'Marks Entry'!DD232</f>
        <v>0</v>
      </c>
      <c r="AU230" s="76">
        <f>'Marks Entry'!DE232</f>
        <v>0</v>
      </c>
      <c r="AV230" s="76">
        <f>'Marks Entry'!DF232</f>
        <v>0</v>
      </c>
      <c r="AW230" s="76">
        <f>'Marks Entry'!DG232</f>
        <v>0</v>
      </c>
      <c r="AX230" s="78">
        <f>'Marks Entry'!DH232</f>
        <v>0</v>
      </c>
      <c r="AY230" s="77">
        <f>'Marks Entry'!DI232</f>
        <v>0</v>
      </c>
      <c r="AZ230" s="76">
        <f>'Marks Entry'!DJ232</f>
        <v>0</v>
      </c>
      <c r="BA230" s="76">
        <f>'Marks Entry'!DK232</f>
        <v>0</v>
      </c>
      <c r="BB230" s="76">
        <f>'Marks Entry'!DL232</f>
        <v>0</v>
      </c>
      <c r="BC230" s="76">
        <f>'Marks Entry'!DM232</f>
        <v>0</v>
      </c>
      <c r="BD230" s="76">
        <f>'Marks Entry'!DN232</f>
        <v>0</v>
      </c>
      <c r="BE230" s="76">
        <f>'Marks Entry'!DO232</f>
        <v>0</v>
      </c>
      <c r="BF230" s="76">
        <f>'Marks Entry'!DP232</f>
        <v>0</v>
      </c>
      <c r="BG230" s="76">
        <f>'Marks Entry'!DQ232</f>
        <v>0</v>
      </c>
      <c r="BH230" s="76">
        <f>'Marks Entry'!DR232</f>
        <v>0</v>
      </c>
      <c r="BI230" s="76">
        <f>'Marks Entry'!DS232</f>
        <v>0</v>
      </c>
      <c r="BJ230" s="78">
        <f>'Marks Entry'!DT232</f>
        <v>0</v>
      </c>
      <c r="BK230" s="77">
        <f>'Marks Entry'!DU232</f>
        <v>0</v>
      </c>
      <c r="BL230" s="76">
        <f>'Marks Entry'!DV232</f>
        <v>0</v>
      </c>
      <c r="BM230" s="76">
        <f>'Marks Entry'!DW232</f>
        <v>0</v>
      </c>
      <c r="BN230" s="76">
        <f>'Marks Entry'!DX232</f>
        <v>0</v>
      </c>
      <c r="BO230" s="76">
        <f>'Marks Entry'!DY232</f>
        <v>0</v>
      </c>
      <c r="BP230" s="76">
        <f>'Marks Entry'!DZ232</f>
        <v>0</v>
      </c>
      <c r="BQ230" s="76">
        <f>'Marks Entry'!EA232</f>
        <v>0</v>
      </c>
      <c r="BR230" s="76">
        <f>'Marks Entry'!EB232</f>
        <v>0</v>
      </c>
      <c r="BS230" s="76">
        <f>'Marks Entry'!EC232</f>
        <v>0</v>
      </c>
      <c r="BT230" s="76">
        <f>'Marks Entry'!ED232</f>
        <v>0</v>
      </c>
      <c r="BU230" s="76">
        <f>'Marks Entry'!EE232</f>
        <v>0</v>
      </c>
      <c r="BV230" s="78">
        <f>'Marks Entry'!EF232</f>
        <v>0</v>
      </c>
      <c r="BW230" s="77">
        <f>IF($BW$2="","",'Marks Entry'!EG232)</f>
        <v>0</v>
      </c>
      <c r="BX230" s="76">
        <f>IF($BW$2="","",'Marks Entry'!EH232)</f>
        <v>0</v>
      </c>
      <c r="BY230" s="76">
        <f>IF($BW$2="","",'Marks Entry'!EI232)</f>
        <v>0</v>
      </c>
      <c r="BZ230" s="76">
        <f>IF($BW$2="","",'Marks Entry'!EJ232)</f>
        <v>0</v>
      </c>
      <c r="CA230" s="76">
        <f>IF($BW$2="","",'Marks Entry'!EK232)</f>
        <v>0</v>
      </c>
      <c r="CB230" s="76">
        <f>IF($BW$2="","",'Marks Entry'!EL232)</f>
        <v>0</v>
      </c>
      <c r="CC230" s="76">
        <f>IF($BW$2="","",'Marks Entry'!EM232)</f>
        <v>0</v>
      </c>
      <c r="CD230" s="76">
        <f>IF($BW$2="","",'Marks Entry'!EN232)</f>
        <v>0</v>
      </c>
      <c r="CE230" s="76">
        <f>IF($BW$2="","",'Marks Entry'!EO232)</f>
        <v>0</v>
      </c>
      <c r="CF230" s="76">
        <f>IF($BW$2="","",'Marks Entry'!EP232)</f>
        <v>0</v>
      </c>
      <c r="CG230" s="76">
        <f>IF($BW$2="","",'Marks Entry'!EQ232)</f>
        <v>0</v>
      </c>
      <c r="CH230" s="78">
        <f>IF($BW$2="","",'Marks Entry'!ER232)</f>
        <v>0</v>
      </c>
      <c r="CI230" s="77" t="str">
        <f>IF($CI$2="","",'Marks Entry'!ES232)</f>
        <v/>
      </c>
      <c r="CJ230" s="76" t="str">
        <f>IF($CI$2="","",'Marks Entry'!ET232)</f>
        <v/>
      </c>
      <c r="CK230" s="76" t="str">
        <f>IF($CI$2="","",'Marks Entry'!EU232)</f>
        <v/>
      </c>
      <c r="CL230" s="76" t="str">
        <f>IF($CI$2="","",'Marks Entry'!EV232)</f>
        <v/>
      </c>
      <c r="CM230" s="76" t="str">
        <f>IF($CI$2="","",'Marks Entry'!EW232)</f>
        <v/>
      </c>
      <c r="CN230" s="76" t="str">
        <f>IF($CI$2="","",'Marks Entry'!EX232)</f>
        <v/>
      </c>
      <c r="CO230" s="76" t="str">
        <f>IF($CI$2="","",'Marks Entry'!EY232)</f>
        <v/>
      </c>
      <c r="CP230" s="76" t="str">
        <f>IF($CI$2="","",'Marks Entry'!EZ232)</f>
        <v/>
      </c>
      <c r="CQ230" s="76" t="str">
        <f>IF($CI$2="","",'Marks Entry'!FA232)</f>
        <v/>
      </c>
      <c r="CR230" s="76" t="str">
        <f>IF($CI$2="","",'Marks Entry'!FB232)</f>
        <v/>
      </c>
      <c r="CS230" s="76" t="str">
        <f>IF($CI$2="","",'Marks Entry'!FC232)</f>
        <v/>
      </c>
      <c r="CT230" s="78" t="str">
        <f>IF($CI$2="","",'Marks Entry'!FD232)</f>
        <v/>
      </c>
      <c r="CU230" s="368">
        <f>'Marks Entry'!BU232</f>
        <v>0</v>
      </c>
      <c r="CV230" s="369">
        <f>'Marks Entry'!BV232</f>
        <v>0</v>
      </c>
      <c r="CW230" s="369">
        <f t="shared" si="108"/>
        <v>0</v>
      </c>
      <c r="CX230" s="102" t="str">
        <f t="shared" si="109"/>
        <v>D</v>
      </c>
      <c r="CY230" s="101">
        <f>'Marks Entry'!BW232</f>
        <v>0</v>
      </c>
      <c r="CZ230" s="102" t="str">
        <f t="shared" si="110"/>
        <v>D</v>
      </c>
      <c r="DA230" s="715"/>
      <c r="DB230" s="47">
        <f t="shared" si="111"/>
        <v>0</v>
      </c>
      <c r="DC230" s="51">
        <f t="shared" si="112"/>
        <v>0</v>
      </c>
      <c r="DD230" s="51">
        <f t="shared" si="113"/>
        <v>0</v>
      </c>
      <c r="DE230" s="52">
        <f t="shared" si="114"/>
        <v>0</v>
      </c>
      <c r="DF230" s="304">
        <f t="shared" si="115"/>
        <v>0</v>
      </c>
      <c r="DG230" s="302">
        <f t="shared" si="116"/>
        <v>0</v>
      </c>
      <c r="DH230" s="302">
        <f t="shared" si="117"/>
        <v>0</v>
      </c>
      <c r="DI230" s="303">
        <f t="shared" si="118"/>
        <v>0</v>
      </c>
      <c r="DJ230" s="47">
        <f t="shared" si="119"/>
        <v>0</v>
      </c>
      <c r="DK230" s="51">
        <f t="shared" si="120"/>
        <v>0</v>
      </c>
      <c r="DL230" s="51">
        <f t="shared" si="121"/>
        <v>0</v>
      </c>
      <c r="DM230" s="52">
        <f t="shared" si="122"/>
        <v>0</v>
      </c>
      <c r="DN230" s="304">
        <f t="shared" si="123"/>
        <v>0</v>
      </c>
      <c r="DO230" s="302">
        <f t="shared" si="124"/>
        <v>0</v>
      </c>
      <c r="DP230" s="302">
        <f t="shared" si="125"/>
        <v>0</v>
      </c>
      <c r="DQ230" s="303">
        <f t="shared" si="126"/>
        <v>0</v>
      </c>
      <c r="DR230" s="47">
        <f t="shared" si="127"/>
        <v>0</v>
      </c>
      <c r="DS230" s="51">
        <f t="shared" si="128"/>
        <v>0</v>
      </c>
      <c r="DT230" s="51">
        <f t="shared" si="129"/>
        <v>0</v>
      </c>
      <c r="DU230" s="354">
        <f t="shared" si="130"/>
        <v>0</v>
      </c>
      <c r="DV230" s="304">
        <f t="shared" si="131"/>
        <v>0</v>
      </c>
      <c r="DW230" s="302">
        <f t="shared" si="132"/>
        <v>0</v>
      </c>
      <c r="DX230" s="302">
        <f t="shared" si="133"/>
        <v>0</v>
      </c>
      <c r="DY230" s="303">
        <f t="shared" si="134"/>
        <v>0</v>
      </c>
      <c r="DZ230" s="47" t="str">
        <f t="shared" si="135"/>
        <v/>
      </c>
      <c r="EA230" s="51" t="str">
        <f t="shared" si="136"/>
        <v/>
      </c>
      <c r="EB230" s="51" t="str">
        <f t="shared" si="137"/>
        <v/>
      </c>
      <c r="EC230" s="52" t="str">
        <f t="shared" si="138"/>
        <v/>
      </c>
      <c r="ED230" s="304">
        <f t="shared" si="139"/>
        <v>0</v>
      </c>
      <c r="EE230" s="306" t="str">
        <f t="shared" si="140"/>
        <v>D</v>
      </c>
      <c r="EF230" s="47">
        <f t="shared" si="141"/>
        <v>0</v>
      </c>
      <c r="EG230" s="48" t="str">
        <f t="shared" si="142"/>
        <v>D</v>
      </c>
      <c r="EH230" s="653"/>
    </row>
    <row r="231" spans="1:138" s="20" customFormat="1" ht="17.25" customHeight="1">
      <c r="A231" s="712"/>
      <c r="B231" s="90">
        <f t="shared" si="143"/>
        <v>0</v>
      </c>
      <c r="C231" s="19">
        <f>'Marks Entry'!D233</f>
        <v>0</v>
      </c>
      <c r="D231" s="19">
        <f>'Marks Entry'!E233</f>
        <v>0</v>
      </c>
      <c r="E231" s="106" t="str">
        <f>'Marks Entry'!F233</f>
        <v/>
      </c>
      <c r="F231" s="19">
        <f>'Marks Entry'!G233</f>
        <v>0</v>
      </c>
      <c r="G231" s="19">
        <f>'Marks Entry'!H233</f>
        <v>0</v>
      </c>
      <c r="H231" s="19">
        <f>'Marks Entry'!I233</f>
        <v>0</v>
      </c>
      <c r="I231" s="19">
        <f>'Marks Entry'!J233</f>
        <v>0</v>
      </c>
      <c r="J231" s="748">
        <f>'Marks Entry'!K233</f>
        <v>0</v>
      </c>
      <c r="K231" s="92" t="str">
        <f>'Marks Entry'!L233</f>
        <v/>
      </c>
      <c r="L231" s="93">
        <f>'Marks Entry'!M233</f>
        <v>0</v>
      </c>
      <c r="M231" s="94" t="str">
        <f>'Marks Entry'!N233</f>
        <v/>
      </c>
      <c r="N231" s="98">
        <f>'Marks Entry'!O233</f>
        <v>0</v>
      </c>
      <c r="O231" s="77">
        <f>'Marks Entry'!BY233</f>
        <v>0</v>
      </c>
      <c r="P231" s="76">
        <f>'Marks Entry'!BZ233</f>
        <v>0</v>
      </c>
      <c r="Q231" s="76">
        <f>'Marks Entry'!CA233</f>
        <v>0</v>
      </c>
      <c r="R231" s="76">
        <f>'Marks Entry'!CB233</f>
        <v>0</v>
      </c>
      <c r="S231" s="76">
        <f>'Marks Entry'!CC233</f>
        <v>0</v>
      </c>
      <c r="T231" s="76">
        <f>'Marks Entry'!CD233</f>
        <v>0</v>
      </c>
      <c r="U231" s="76">
        <f>'Marks Entry'!CE233</f>
        <v>0</v>
      </c>
      <c r="V231" s="76">
        <f>'Marks Entry'!CF233</f>
        <v>0</v>
      </c>
      <c r="W231" s="76">
        <f>'Marks Entry'!CG233</f>
        <v>0</v>
      </c>
      <c r="X231" s="76">
        <f>'Marks Entry'!CH233</f>
        <v>0</v>
      </c>
      <c r="Y231" s="76">
        <f>'Marks Entry'!CI233</f>
        <v>0</v>
      </c>
      <c r="Z231" s="78">
        <f>'Marks Entry'!CJ233</f>
        <v>0</v>
      </c>
      <c r="AA231" s="77">
        <f>'Marks Entry'!CK233</f>
        <v>0</v>
      </c>
      <c r="AB231" s="76">
        <f>'Marks Entry'!CL233</f>
        <v>0</v>
      </c>
      <c r="AC231" s="76">
        <f>'Marks Entry'!CM233</f>
        <v>0</v>
      </c>
      <c r="AD231" s="76">
        <f>'Marks Entry'!CN233</f>
        <v>0</v>
      </c>
      <c r="AE231" s="76">
        <f>'Marks Entry'!CO233</f>
        <v>0</v>
      </c>
      <c r="AF231" s="76">
        <f>'Marks Entry'!CP233</f>
        <v>0</v>
      </c>
      <c r="AG231" s="76">
        <f>'Marks Entry'!CQ233</f>
        <v>0</v>
      </c>
      <c r="AH231" s="76">
        <f>'Marks Entry'!CR233</f>
        <v>0</v>
      </c>
      <c r="AI231" s="76">
        <f>'Marks Entry'!CS233</f>
        <v>0</v>
      </c>
      <c r="AJ231" s="76">
        <f>'Marks Entry'!CT233</f>
        <v>0</v>
      </c>
      <c r="AK231" s="76">
        <f>'Marks Entry'!CU233</f>
        <v>0</v>
      </c>
      <c r="AL231" s="78">
        <f>'Marks Entry'!CV233</f>
        <v>0</v>
      </c>
      <c r="AM231" s="77">
        <f>'Marks Entry'!CW233</f>
        <v>0</v>
      </c>
      <c r="AN231" s="76">
        <f>'Marks Entry'!CX233</f>
        <v>0</v>
      </c>
      <c r="AO231" s="76">
        <f>'Marks Entry'!CY233</f>
        <v>0</v>
      </c>
      <c r="AP231" s="76">
        <f>'Marks Entry'!CZ233</f>
        <v>0</v>
      </c>
      <c r="AQ231" s="76">
        <f>'Marks Entry'!DA233</f>
        <v>0</v>
      </c>
      <c r="AR231" s="76">
        <f>'Marks Entry'!DB233</f>
        <v>0</v>
      </c>
      <c r="AS231" s="76">
        <f>'Marks Entry'!DC233</f>
        <v>0</v>
      </c>
      <c r="AT231" s="76">
        <f>'Marks Entry'!DD233</f>
        <v>0</v>
      </c>
      <c r="AU231" s="76">
        <f>'Marks Entry'!DE233</f>
        <v>0</v>
      </c>
      <c r="AV231" s="76">
        <f>'Marks Entry'!DF233</f>
        <v>0</v>
      </c>
      <c r="AW231" s="76">
        <f>'Marks Entry'!DG233</f>
        <v>0</v>
      </c>
      <c r="AX231" s="78">
        <f>'Marks Entry'!DH233</f>
        <v>0</v>
      </c>
      <c r="AY231" s="77">
        <f>'Marks Entry'!DI233</f>
        <v>0</v>
      </c>
      <c r="AZ231" s="76">
        <f>'Marks Entry'!DJ233</f>
        <v>0</v>
      </c>
      <c r="BA231" s="76">
        <f>'Marks Entry'!DK233</f>
        <v>0</v>
      </c>
      <c r="BB231" s="76">
        <f>'Marks Entry'!DL233</f>
        <v>0</v>
      </c>
      <c r="BC231" s="76">
        <f>'Marks Entry'!DM233</f>
        <v>0</v>
      </c>
      <c r="BD231" s="76">
        <f>'Marks Entry'!DN233</f>
        <v>0</v>
      </c>
      <c r="BE231" s="76">
        <f>'Marks Entry'!DO233</f>
        <v>0</v>
      </c>
      <c r="BF231" s="76">
        <f>'Marks Entry'!DP233</f>
        <v>0</v>
      </c>
      <c r="BG231" s="76">
        <f>'Marks Entry'!DQ233</f>
        <v>0</v>
      </c>
      <c r="BH231" s="76">
        <f>'Marks Entry'!DR233</f>
        <v>0</v>
      </c>
      <c r="BI231" s="76">
        <f>'Marks Entry'!DS233</f>
        <v>0</v>
      </c>
      <c r="BJ231" s="78">
        <f>'Marks Entry'!DT233</f>
        <v>0</v>
      </c>
      <c r="BK231" s="77">
        <f>'Marks Entry'!DU233</f>
        <v>0</v>
      </c>
      <c r="BL231" s="76">
        <f>'Marks Entry'!DV233</f>
        <v>0</v>
      </c>
      <c r="BM231" s="76">
        <f>'Marks Entry'!DW233</f>
        <v>0</v>
      </c>
      <c r="BN231" s="76">
        <f>'Marks Entry'!DX233</f>
        <v>0</v>
      </c>
      <c r="BO231" s="76">
        <f>'Marks Entry'!DY233</f>
        <v>0</v>
      </c>
      <c r="BP231" s="76">
        <f>'Marks Entry'!DZ233</f>
        <v>0</v>
      </c>
      <c r="BQ231" s="76">
        <f>'Marks Entry'!EA233</f>
        <v>0</v>
      </c>
      <c r="BR231" s="76">
        <f>'Marks Entry'!EB233</f>
        <v>0</v>
      </c>
      <c r="BS231" s="76">
        <f>'Marks Entry'!EC233</f>
        <v>0</v>
      </c>
      <c r="BT231" s="76">
        <f>'Marks Entry'!ED233</f>
        <v>0</v>
      </c>
      <c r="BU231" s="76">
        <f>'Marks Entry'!EE233</f>
        <v>0</v>
      </c>
      <c r="BV231" s="78">
        <f>'Marks Entry'!EF233</f>
        <v>0</v>
      </c>
      <c r="BW231" s="77">
        <f>IF($BW$2="","",'Marks Entry'!EG233)</f>
        <v>0</v>
      </c>
      <c r="BX231" s="76">
        <f>IF($BW$2="","",'Marks Entry'!EH233)</f>
        <v>0</v>
      </c>
      <c r="BY231" s="76">
        <f>IF($BW$2="","",'Marks Entry'!EI233)</f>
        <v>0</v>
      </c>
      <c r="BZ231" s="76">
        <f>IF($BW$2="","",'Marks Entry'!EJ233)</f>
        <v>0</v>
      </c>
      <c r="CA231" s="76">
        <f>IF($BW$2="","",'Marks Entry'!EK233)</f>
        <v>0</v>
      </c>
      <c r="CB231" s="76">
        <f>IF($BW$2="","",'Marks Entry'!EL233)</f>
        <v>0</v>
      </c>
      <c r="CC231" s="76">
        <f>IF($BW$2="","",'Marks Entry'!EM233)</f>
        <v>0</v>
      </c>
      <c r="CD231" s="76">
        <f>IF($BW$2="","",'Marks Entry'!EN233)</f>
        <v>0</v>
      </c>
      <c r="CE231" s="76">
        <f>IF($BW$2="","",'Marks Entry'!EO233)</f>
        <v>0</v>
      </c>
      <c r="CF231" s="76">
        <f>IF($BW$2="","",'Marks Entry'!EP233)</f>
        <v>0</v>
      </c>
      <c r="CG231" s="76">
        <f>IF($BW$2="","",'Marks Entry'!EQ233)</f>
        <v>0</v>
      </c>
      <c r="CH231" s="78">
        <f>IF($BW$2="","",'Marks Entry'!ER233)</f>
        <v>0</v>
      </c>
      <c r="CI231" s="77" t="str">
        <f>IF($CI$2="","",'Marks Entry'!ES233)</f>
        <v/>
      </c>
      <c r="CJ231" s="76" t="str">
        <f>IF($CI$2="","",'Marks Entry'!ET233)</f>
        <v/>
      </c>
      <c r="CK231" s="76" t="str">
        <f>IF($CI$2="","",'Marks Entry'!EU233)</f>
        <v/>
      </c>
      <c r="CL231" s="76" t="str">
        <f>IF($CI$2="","",'Marks Entry'!EV233)</f>
        <v/>
      </c>
      <c r="CM231" s="76" t="str">
        <f>IF($CI$2="","",'Marks Entry'!EW233)</f>
        <v/>
      </c>
      <c r="CN231" s="76" t="str">
        <f>IF($CI$2="","",'Marks Entry'!EX233)</f>
        <v/>
      </c>
      <c r="CO231" s="76" t="str">
        <f>IF($CI$2="","",'Marks Entry'!EY233)</f>
        <v/>
      </c>
      <c r="CP231" s="76" t="str">
        <f>IF($CI$2="","",'Marks Entry'!EZ233)</f>
        <v/>
      </c>
      <c r="CQ231" s="76" t="str">
        <f>IF($CI$2="","",'Marks Entry'!FA233)</f>
        <v/>
      </c>
      <c r="CR231" s="76" t="str">
        <f>IF($CI$2="","",'Marks Entry'!FB233)</f>
        <v/>
      </c>
      <c r="CS231" s="76" t="str">
        <f>IF($CI$2="","",'Marks Entry'!FC233)</f>
        <v/>
      </c>
      <c r="CT231" s="78" t="str">
        <f>IF($CI$2="","",'Marks Entry'!FD233)</f>
        <v/>
      </c>
      <c r="CU231" s="368">
        <f>'Marks Entry'!BU233</f>
        <v>0</v>
      </c>
      <c r="CV231" s="369">
        <f>'Marks Entry'!BV233</f>
        <v>0</v>
      </c>
      <c r="CW231" s="369">
        <f t="shared" si="108"/>
        <v>0</v>
      </c>
      <c r="CX231" s="102" t="str">
        <f t="shared" si="109"/>
        <v>D</v>
      </c>
      <c r="CY231" s="101">
        <f>'Marks Entry'!BW233</f>
        <v>0</v>
      </c>
      <c r="CZ231" s="102" t="str">
        <f t="shared" si="110"/>
        <v>D</v>
      </c>
      <c r="DA231" s="715"/>
      <c r="DB231" s="47">
        <f t="shared" si="111"/>
        <v>0</v>
      </c>
      <c r="DC231" s="51">
        <f t="shared" si="112"/>
        <v>0</v>
      </c>
      <c r="DD231" s="51">
        <f t="shared" si="113"/>
        <v>0</v>
      </c>
      <c r="DE231" s="52">
        <f t="shared" si="114"/>
        <v>0</v>
      </c>
      <c r="DF231" s="304">
        <f t="shared" si="115"/>
        <v>0</v>
      </c>
      <c r="DG231" s="302">
        <f t="shared" si="116"/>
        <v>0</v>
      </c>
      <c r="DH231" s="302">
        <f t="shared" si="117"/>
        <v>0</v>
      </c>
      <c r="DI231" s="303">
        <f t="shared" si="118"/>
        <v>0</v>
      </c>
      <c r="DJ231" s="47">
        <f t="shared" si="119"/>
        <v>0</v>
      </c>
      <c r="DK231" s="51">
        <f t="shared" si="120"/>
        <v>0</v>
      </c>
      <c r="DL231" s="51">
        <f t="shared" si="121"/>
        <v>0</v>
      </c>
      <c r="DM231" s="52">
        <f t="shared" si="122"/>
        <v>0</v>
      </c>
      <c r="DN231" s="304">
        <f t="shared" si="123"/>
        <v>0</v>
      </c>
      <c r="DO231" s="302">
        <f t="shared" si="124"/>
        <v>0</v>
      </c>
      <c r="DP231" s="302">
        <f t="shared" si="125"/>
        <v>0</v>
      </c>
      <c r="DQ231" s="303">
        <f t="shared" si="126"/>
        <v>0</v>
      </c>
      <c r="DR231" s="47">
        <f t="shared" si="127"/>
        <v>0</v>
      </c>
      <c r="DS231" s="51">
        <f t="shared" si="128"/>
        <v>0</v>
      </c>
      <c r="DT231" s="51">
        <f t="shared" si="129"/>
        <v>0</v>
      </c>
      <c r="DU231" s="354">
        <f t="shared" si="130"/>
        <v>0</v>
      </c>
      <c r="DV231" s="304">
        <f t="shared" si="131"/>
        <v>0</v>
      </c>
      <c r="DW231" s="302">
        <f t="shared" si="132"/>
        <v>0</v>
      </c>
      <c r="DX231" s="302">
        <f t="shared" si="133"/>
        <v>0</v>
      </c>
      <c r="DY231" s="303">
        <f t="shared" si="134"/>
        <v>0</v>
      </c>
      <c r="DZ231" s="47" t="str">
        <f t="shared" si="135"/>
        <v/>
      </c>
      <c r="EA231" s="51" t="str">
        <f t="shared" si="136"/>
        <v/>
      </c>
      <c r="EB231" s="51" t="str">
        <f t="shared" si="137"/>
        <v/>
      </c>
      <c r="EC231" s="52" t="str">
        <f t="shared" si="138"/>
        <v/>
      </c>
      <c r="ED231" s="304">
        <f t="shared" si="139"/>
        <v>0</v>
      </c>
      <c r="EE231" s="306" t="str">
        <f t="shared" si="140"/>
        <v>D</v>
      </c>
      <c r="EF231" s="47">
        <f t="shared" si="141"/>
        <v>0</v>
      </c>
      <c r="EG231" s="48" t="str">
        <f t="shared" si="142"/>
        <v>D</v>
      </c>
      <c r="EH231" s="653"/>
    </row>
    <row r="232" spans="1:138" s="20" customFormat="1" ht="17.25" customHeight="1">
      <c r="A232" s="712"/>
      <c r="B232" s="90">
        <f t="shared" si="143"/>
        <v>0</v>
      </c>
      <c r="C232" s="19">
        <f>'Marks Entry'!D234</f>
        <v>0</v>
      </c>
      <c r="D232" s="19">
        <f>'Marks Entry'!E234</f>
        <v>0</v>
      </c>
      <c r="E232" s="106" t="str">
        <f>'Marks Entry'!F234</f>
        <v/>
      </c>
      <c r="F232" s="19">
        <f>'Marks Entry'!G234</f>
        <v>0</v>
      </c>
      <c r="G232" s="19">
        <f>'Marks Entry'!H234</f>
        <v>0</v>
      </c>
      <c r="H232" s="19">
        <f>'Marks Entry'!I234</f>
        <v>0</v>
      </c>
      <c r="I232" s="19">
        <f>'Marks Entry'!J234</f>
        <v>0</v>
      </c>
      <c r="J232" s="748">
        <f>'Marks Entry'!K234</f>
        <v>0</v>
      </c>
      <c r="K232" s="92" t="str">
        <f>'Marks Entry'!L234</f>
        <v/>
      </c>
      <c r="L232" s="93">
        <f>'Marks Entry'!M234</f>
        <v>0</v>
      </c>
      <c r="M232" s="94" t="str">
        <f>'Marks Entry'!N234</f>
        <v/>
      </c>
      <c r="N232" s="98">
        <f>'Marks Entry'!O234</f>
        <v>0</v>
      </c>
      <c r="O232" s="77">
        <f>'Marks Entry'!BY234</f>
        <v>0</v>
      </c>
      <c r="P232" s="76">
        <f>'Marks Entry'!BZ234</f>
        <v>0</v>
      </c>
      <c r="Q232" s="76">
        <f>'Marks Entry'!CA234</f>
        <v>0</v>
      </c>
      <c r="R232" s="76">
        <f>'Marks Entry'!CB234</f>
        <v>0</v>
      </c>
      <c r="S232" s="76">
        <f>'Marks Entry'!CC234</f>
        <v>0</v>
      </c>
      <c r="T232" s="76">
        <f>'Marks Entry'!CD234</f>
        <v>0</v>
      </c>
      <c r="U232" s="76">
        <f>'Marks Entry'!CE234</f>
        <v>0</v>
      </c>
      <c r="V232" s="76">
        <f>'Marks Entry'!CF234</f>
        <v>0</v>
      </c>
      <c r="W232" s="76">
        <f>'Marks Entry'!CG234</f>
        <v>0</v>
      </c>
      <c r="X232" s="76">
        <f>'Marks Entry'!CH234</f>
        <v>0</v>
      </c>
      <c r="Y232" s="76">
        <f>'Marks Entry'!CI234</f>
        <v>0</v>
      </c>
      <c r="Z232" s="78">
        <f>'Marks Entry'!CJ234</f>
        <v>0</v>
      </c>
      <c r="AA232" s="77">
        <f>'Marks Entry'!CK234</f>
        <v>0</v>
      </c>
      <c r="AB232" s="76">
        <f>'Marks Entry'!CL234</f>
        <v>0</v>
      </c>
      <c r="AC232" s="76">
        <f>'Marks Entry'!CM234</f>
        <v>0</v>
      </c>
      <c r="AD232" s="76">
        <f>'Marks Entry'!CN234</f>
        <v>0</v>
      </c>
      <c r="AE232" s="76">
        <f>'Marks Entry'!CO234</f>
        <v>0</v>
      </c>
      <c r="AF232" s="76">
        <f>'Marks Entry'!CP234</f>
        <v>0</v>
      </c>
      <c r="AG232" s="76">
        <f>'Marks Entry'!CQ234</f>
        <v>0</v>
      </c>
      <c r="AH232" s="76">
        <f>'Marks Entry'!CR234</f>
        <v>0</v>
      </c>
      <c r="AI232" s="76">
        <f>'Marks Entry'!CS234</f>
        <v>0</v>
      </c>
      <c r="AJ232" s="76">
        <f>'Marks Entry'!CT234</f>
        <v>0</v>
      </c>
      <c r="AK232" s="76">
        <f>'Marks Entry'!CU234</f>
        <v>0</v>
      </c>
      <c r="AL232" s="78">
        <f>'Marks Entry'!CV234</f>
        <v>0</v>
      </c>
      <c r="AM232" s="77">
        <f>'Marks Entry'!CW234</f>
        <v>0</v>
      </c>
      <c r="AN232" s="76">
        <f>'Marks Entry'!CX234</f>
        <v>0</v>
      </c>
      <c r="AO232" s="76">
        <f>'Marks Entry'!CY234</f>
        <v>0</v>
      </c>
      <c r="AP232" s="76">
        <f>'Marks Entry'!CZ234</f>
        <v>0</v>
      </c>
      <c r="AQ232" s="76">
        <f>'Marks Entry'!DA234</f>
        <v>0</v>
      </c>
      <c r="AR232" s="76">
        <f>'Marks Entry'!DB234</f>
        <v>0</v>
      </c>
      <c r="AS232" s="76">
        <f>'Marks Entry'!DC234</f>
        <v>0</v>
      </c>
      <c r="AT232" s="76">
        <f>'Marks Entry'!DD234</f>
        <v>0</v>
      </c>
      <c r="AU232" s="76">
        <f>'Marks Entry'!DE234</f>
        <v>0</v>
      </c>
      <c r="AV232" s="76">
        <f>'Marks Entry'!DF234</f>
        <v>0</v>
      </c>
      <c r="AW232" s="76">
        <f>'Marks Entry'!DG234</f>
        <v>0</v>
      </c>
      <c r="AX232" s="78">
        <f>'Marks Entry'!DH234</f>
        <v>0</v>
      </c>
      <c r="AY232" s="77">
        <f>'Marks Entry'!DI234</f>
        <v>0</v>
      </c>
      <c r="AZ232" s="76">
        <f>'Marks Entry'!DJ234</f>
        <v>0</v>
      </c>
      <c r="BA232" s="76">
        <f>'Marks Entry'!DK234</f>
        <v>0</v>
      </c>
      <c r="BB232" s="76">
        <f>'Marks Entry'!DL234</f>
        <v>0</v>
      </c>
      <c r="BC232" s="76">
        <f>'Marks Entry'!DM234</f>
        <v>0</v>
      </c>
      <c r="BD232" s="76">
        <f>'Marks Entry'!DN234</f>
        <v>0</v>
      </c>
      <c r="BE232" s="76">
        <f>'Marks Entry'!DO234</f>
        <v>0</v>
      </c>
      <c r="BF232" s="76">
        <f>'Marks Entry'!DP234</f>
        <v>0</v>
      </c>
      <c r="BG232" s="76">
        <f>'Marks Entry'!DQ234</f>
        <v>0</v>
      </c>
      <c r="BH232" s="76">
        <f>'Marks Entry'!DR234</f>
        <v>0</v>
      </c>
      <c r="BI232" s="76">
        <f>'Marks Entry'!DS234</f>
        <v>0</v>
      </c>
      <c r="BJ232" s="78">
        <f>'Marks Entry'!DT234</f>
        <v>0</v>
      </c>
      <c r="BK232" s="77">
        <f>'Marks Entry'!DU234</f>
        <v>0</v>
      </c>
      <c r="BL232" s="76">
        <f>'Marks Entry'!DV234</f>
        <v>0</v>
      </c>
      <c r="BM232" s="76">
        <f>'Marks Entry'!DW234</f>
        <v>0</v>
      </c>
      <c r="BN232" s="76">
        <f>'Marks Entry'!DX234</f>
        <v>0</v>
      </c>
      <c r="BO232" s="76">
        <f>'Marks Entry'!DY234</f>
        <v>0</v>
      </c>
      <c r="BP232" s="76">
        <f>'Marks Entry'!DZ234</f>
        <v>0</v>
      </c>
      <c r="BQ232" s="76">
        <f>'Marks Entry'!EA234</f>
        <v>0</v>
      </c>
      <c r="BR232" s="76">
        <f>'Marks Entry'!EB234</f>
        <v>0</v>
      </c>
      <c r="BS232" s="76">
        <f>'Marks Entry'!EC234</f>
        <v>0</v>
      </c>
      <c r="BT232" s="76">
        <f>'Marks Entry'!ED234</f>
        <v>0</v>
      </c>
      <c r="BU232" s="76">
        <f>'Marks Entry'!EE234</f>
        <v>0</v>
      </c>
      <c r="BV232" s="78">
        <f>'Marks Entry'!EF234</f>
        <v>0</v>
      </c>
      <c r="BW232" s="77">
        <f>IF($BW$2="","",'Marks Entry'!EG234)</f>
        <v>0</v>
      </c>
      <c r="BX232" s="76">
        <f>IF($BW$2="","",'Marks Entry'!EH234)</f>
        <v>0</v>
      </c>
      <c r="BY232" s="76">
        <f>IF($BW$2="","",'Marks Entry'!EI234)</f>
        <v>0</v>
      </c>
      <c r="BZ232" s="76">
        <f>IF($BW$2="","",'Marks Entry'!EJ234)</f>
        <v>0</v>
      </c>
      <c r="CA232" s="76">
        <f>IF($BW$2="","",'Marks Entry'!EK234)</f>
        <v>0</v>
      </c>
      <c r="CB232" s="76">
        <f>IF($BW$2="","",'Marks Entry'!EL234)</f>
        <v>0</v>
      </c>
      <c r="CC232" s="76">
        <f>IF($BW$2="","",'Marks Entry'!EM234)</f>
        <v>0</v>
      </c>
      <c r="CD232" s="76">
        <f>IF($BW$2="","",'Marks Entry'!EN234)</f>
        <v>0</v>
      </c>
      <c r="CE232" s="76">
        <f>IF($BW$2="","",'Marks Entry'!EO234)</f>
        <v>0</v>
      </c>
      <c r="CF232" s="76">
        <f>IF($BW$2="","",'Marks Entry'!EP234)</f>
        <v>0</v>
      </c>
      <c r="CG232" s="76">
        <f>IF($BW$2="","",'Marks Entry'!EQ234)</f>
        <v>0</v>
      </c>
      <c r="CH232" s="78">
        <f>IF($BW$2="","",'Marks Entry'!ER234)</f>
        <v>0</v>
      </c>
      <c r="CI232" s="77" t="str">
        <f>IF($CI$2="","",'Marks Entry'!ES234)</f>
        <v/>
      </c>
      <c r="CJ232" s="76" t="str">
        <f>IF($CI$2="","",'Marks Entry'!ET234)</f>
        <v/>
      </c>
      <c r="CK232" s="76" t="str">
        <f>IF($CI$2="","",'Marks Entry'!EU234)</f>
        <v/>
      </c>
      <c r="CL232" s="76" t="str">
        <f>IF($CI$2="","",'Marks Entry'!EV234)</f>
        <v/>
      </c>
      <c r="CM232" s="76" t="str">
        <f>IF($CI$2="","",'Marks Entry'!EW234)</f>
        <v/>
      </c>
      <c r="CN232" s="76" t="str">
        <f>IF($CI$2="","",'Marks Entry'!EX234)</f>
        <v/>
      </c>
      <c r="CO232" s="76" t="str">
        <f>IF($CI$2="","",'Marks Entry'!EY234)</f>
        <v/>
      </c>
      <c r="CP232" s="76" t="str">
        <f>IF($CI$2="","",'Marks Entry'!EZ234)</f>
        <v/>
      </c>
      <c r="CQ232" s="76" t="str">
        <f>IF($CI$2="","",'Marks Entry'!FA234)</f>
        <v/>
      </c>
      <c r="CR232" s="76" t="str">
        <f>IF($CI$2="","",'Marks Entry'!FB234)</f>
        <v/>
      </c>
      <c r="CS232" s="76" t="str">
        <f>IF($CI$2="","",'Marks Entry'!FC234)</f>
        <v/>
      </c>
      <c r="CT232" s="78" t="str">
        <f>IF($CI$2="","",'Marks Entry'!FD234)</f>
        <v/>
      </c>
      <c r="CU232" s="368">
        <f>'Marks Entry'!BU234</f>
        <v>0</v>
      </c>
      <c r="CV232" s="369">
        <f>'Marks Entry'!BV234</f>
        <v>0</v>
      </c>
      <c r="CW232" s="369">
        <f t="shared" si="108"/>
        <v>0</v>
      </c>
      <c r="CX232" s="102" t="str">
        <f t="shared" si="109"/>
        <v>D</v>
      </c>
      <c r="CY232" s="101">
        <f>'Marks Entry'!BW234</f>
        <v>0</v>
      </c>
      <c r="CZ232" s="102" t="str">
        <f t="shared" si="110"/>
        <v>D</v>
      </c>
      <c r="DA232" s="715"/>
      <c r="DB232" s="47">
        <f t="shared" si="111"/>
        <v>0</v>
      </c>
      <c r="DC232" s="51">
        <f t="shared" si="112"/>
        <v>0</v>
      </c>
      <c r="DD232" s="51">
        <f t="shared" si="113"/>
        <v>0</v>
      </c>
      <c r="DE232" s="52">
        <f t="shared" si="114"/>
        <v>0</v>
      </c>
      <c r="DF232" s="304">
        <f t="shared" si="115"/>
        <v>0</v>
      </c>
      <c r="DG232" s="302">
        <f t="shared" si="116"/>
        <v>0</v>
      </c>
      <c r="DH232" s="302">
        <f t="shared" si="117"/>
        <v>0</v>
      </c>
      <c r="DI232" s="303">
        <f t="shared" si="118"/>
        <v>0</v>
      </c>
      <c r="DJ232" s="47">
        <f t="shared" si="119"/>
        <v>0</v>
      </c>
      <c r="DK232" s="51">
        <f t="shared" si="120"/>
        <v>0</v>
      </c>
      <c r="DL232" s="51">
        <f t="shared" si="121"/>
        <v>0</v>
      </c>
      <c r="DM232" s="52">
        <f t="shared" si="122"/>
        <v>0</v>
      </c>
      <c r="DN232" s="304">
        <f t="shared" si="123"/>
        <v>0</v>
      </c>
      <c r="DO232" s="302">
        <f t="shared" si="124"/>
        <v>0</v>
      </c>
      <c r="DP232" s="302">
        <f t="shared" si="125"/>
        <v>0</v>
      </c>
      <c r="DQ232" s="303">
        <f t="shared" si="126"/>
        <v>0</v>
      </c>
      <c r="DR232" s="47">
        <f t="shared" si="127"/>
        <v>0</v>
      </c>
      <c r="DS232" s="51">
        <f t="shared" si="128"/>
        <v>0</v>
      </c>
      <c r="DT232" s="51">
        <f t="shared" si="129"/>
        <v>0</v>
      </c>
      <c r="DU232" s="354">
        <f t="shared" si="130"/>
        <v>0</v>
      </c>
      <c r="DV232" s="304">
        <f t="shared" si="131"/>
        <v>0</v>
      </c>
      <c r="DW232" s="302">
        <f t="shared" si="132"/>
        <v>0</v>
      </c>
      <c r="DX232" s="302">
        <f t="shared" si="133"/>
        <v>0</v>
      </c>
      <c r="DY232" s="303">
        <f t="shared" si="134"/>
        <v>0</v>
      </c>
      <c r="DZ232" s="47" t="str">
        <f t="shared" si="135"/>
        <v/>
      </c>
      <c r="EA232" s="51" t="str">
        <f t="shared" si="136"/>
        <v/>
      </c>
      <c r="EB232" s="51" t="str">
        <f t="shared" si="137"/>
        <v/>
      </c>
      <c r="EC232" s="52" t="str">
        <f t="shared" si="138"/>
        <v/>
      </c>
      <c r="ED232" s="304">
        <f t="shared" si="139"/>
        <v>0</v>
      </c>
      <c r="EE232" s="306" t="str">
        <f t="shared" si="140"/>
        <v>D</v>
      </c>
      <c r="EF232" s="47">
        <f t="shared" si="141"/>
        <v>0</v>
      </c>
      <c r="EG232" s="48" t="str">
        <f t="shared" si="142"/>
        <v>D</v>
      </c>
      <c r="EH232" s="653"/>
    </row>
    <row r="233" spans="1:138" s="20" customFormat="1" ht="17.25" customHeight="1">
      <c r="A233" s="712"/>
      <c r="B233" s="90">
        <f t="shared" si="143"/>
        <v>0</v>
      </c>
      <c r="C233" s="19">
        <f>'Marks Entry'!D235</f>
        <v>0</v>
      </c>
      <c r="D233" s="19">
        <f>'Marks Entry'!E235</f>
        <v>0</v>
      </c>
      <c r="E233" s="106" t="str">
        <f>'Marks Entry'!F235</f>
        <v/>
      </c>
      <c r="F233" s="19">
        <f>'Marks Entry'!G235</f>
        <v>0</v>
      </c>
      <c r="G233" s="19">
        <f>'Marks Entry'!H235</f>
        <v>0</v>
      </c>
      <c r="H233" s="19">
        <f>'Marks Entry'!I235</f>
        <v>0</v>
      </c>
      <c r="I233" s="19">
        <f>'Marks Entry'!J235</f>
        <v>0</v>
      </c>
      <c r="J233" s="748">
        <f>'Marks Entry'!K235</f>
        <v>0</v>
      </c>
      <c r="K233" s="92" t="str">
        <f>'Marks Entry'!L235</f>
        <v/>
      </c>
      <c r="L233" s="93">
        <f>'Marks Entry'!M235</f>
        <v>0</v>
      </c>
      <c r="M233" s="94" t="str">
        <f>'Marks Entry'!N235</f>
        <v/>
      </c>
      <c r="N233" s="98">
        <f>'Marks Entry'!O235</f>
        <v>0</v>
      </c>
      <c r="O233" s="77">
        <f>'Marks Entry'!BY235</f>
        <v>0</v>
      </c>
      <c r="P233" s="76">
        <f>'Marks Entry'!BZ235</f>
        <v>0</v>
      </c>
      <c r="Q233" s="76">
        <f>'Marks Entry'!CA235</f>
        <v>0</v>
      </c>
      <c r="R233" s="76">
        <f>'Marks Entry'!CB235</f>
        <v>0</v>
      </c>
      <c r="S233" s="76">
        <f>'Marks Entry'!CC235</f>
        <v>0</v>
      </c>
      <c r="T233" s="76">
        <f>'Marks Entry'!CD235</f>
        <v>0</v>
      </c>
      <c r="U233" s="76">
        <f>'Marks Entry'!CE235</f>
        <v>0</v>
      </c>
      <c r="V233" s="76">
        <f>'Marks Entry'!CF235</f>
        <v>0</v>
      </c>
      <c r="W233" s="76">
        <f>'Marks Entry'!CG235</f>
        <v>0</v>
      </c>
      <c r="X233" s="76">
        <f>'Marks Entry'!CH235</f>
        <v>0</v>
      </c>
      <c r="Y233" s="76">
        <f>'Marks Entry'!CI235</f>
        <v>0</v>
      </c>
      <c r="Z233" s="78">
        <f>'Marks Entry'!CJ235</f>
        <v>0</v>
      </c>
      <c r="AA233" s="77">
        <f>'Marks Entry'!CK235</f>
        <v>0</v>
      </c>
      <c r="AB233" s="76">
        <f>'Marks Entry'!CL235</f>
        <v>0</v>
      </c>
      <c r="AC233" s="76">
        <f>'Marks Entry'!CM235</f>
        <v>0</v>
      </c>
      <c r="AD233" s="76">
        <f>'Marks Entry'!CN235</f>
        <v>0</v>
      </c>
      <c r="AE233" s="76">
        <f>'Marks Entry'!CO235</f>
        <v>0</v>
      </c>
      <c r="AF233" s="76">
        <f>'Marks Entry'!CP235</f>
        <v>0</v>
      </c>
      <c r="AG233" s="76">
        <f>'Marks Entry'!CQ235</f>
        <v>0</v>
      </c>
      <c r="AH233" s="76">
        <f>'Marks Entry'!CR235</f>
        <v>0</v>
      </c>
      <c r="AI233" s="76">
        <f>'Marks Entry'!CS235</f>
        <v>0</v>
      </c>
      <c r="AJ233" s="76">
        <f>'Marks Entry'!CT235</f>
        <v>0</v>
      </c>
      <c r="AK233" s="76">
        <f>'Marks Entry'!CU235</f>
        <v>0</v>
      </c>
      <c r="AL233" s="78">
        <f>'Marks Entry'!CV235</f>
        <v>0</v>
      </c>
      <c r="AM233" s="77">
        <f>'Marks Entry'!CW235</f>
        <v>0</v>
      </c>
      <c r="AN233" s="76">
        <f>'Marks Entry'!CX235</f>
        <v>0</v>
      </c>
      <c r="AO233" s="76">
        <f>'Marks Entry'!CY235</f>
        <v>0</v>
      </c>
      <c r="AP233" s="76">
        <f>'Marks Entry'!CZ235</f>
        <v>0</v>
      </c>
      <c r="AQ233" s="76">
        <f>'Marks Entry'!DA235</f>
        <v>0</v>
      </c>
      <c r="AR233" s="76">
        <f>'Marks Entry'!DB235</f>
        <v>0</v>
      </c>
      <c r="AS233" s="76">
        <f>'Marks Entry'!DC235</f>
        <v>0</v>
      </c>
      <c r="AT233" s="76">
        <f>'Marks Entry'!DD235</f>
        <v>0</v>
      </c>
      <c r="AU233" s="76">
        <f>'Marks Entry'!DE235</f>
        <v>0</v>
      </c>
      <c r="AV233" s="76">
        <f>'Marks Entry'!DF235</f>
        <v>0</v>
      </c>
      <c r="AW233" s="76">
        <f>'Marks Entry'!DG235</f>
        <v>0</v>
      </c>
      <c r="AX233" s="78">
        <f>'Marks Entry'!DH235</f>
        <v>0</v>
      </c>
      <c r="AY233" s="77">
        <f>'Marks Entry'!DI235</f>
        <v>0</v>
      </c>
      <c r="AZ233" s="76">
        <f>'Marks Entry'!DJ235</f>
        <v>0</v>
      </c>
      <c r="BA233" s="76">
        <f>'Marks Entry'!DK235</f>
        <v>0</v>
      </c>
      <c r="BB233" s="76">
        <f>'Marks Entry'!DL235</f>
        <v>0</v>
      </c>
      <c r="BC233" s="76">
        <f>'Marks Entry'!DM235</f>
        <v>0</v>
      </c>
      <c r="BD233" s="76">
        <f>'Marks Entry'!DN235</f>
        <v>0</v>
      </c>
      <c r="BE233" s="76">
        <f>'Marks Entry'!DO235</f>
        <v>0</v>
      </c>
      <c r="BF233" s="76">
        <f>'Marks Entry'!DP235</f>
        <v>0</v>
      </c>
      <c r="BG233" s="76">
        <f>'Marks Entry'!DQ235</f>
        <v>0</v>
      </c>
      <c r="BH233" s="76">
        <f>'Marks Entry'!DR235</f>
        <v>0</v>
      </c>
      <c r="BI233" s="76">
        <f>'Marks Entry'!DS235</f>
        <v>0</v>
      </c>
      <c r="BJ233" s="78">
        <f>'Marks Entry'!DT235</f>
        <v>0</v>
      </c>
      <c r="BK233" s="77">
        <f>'Marks Entry'!DU235</f>
        <v>0</v>
      </c>
      <c r="BL233" s="76">
        <f>'Marks Entry'!DV235</f>
        <v>0</v>
      </c>
      <c r="BM233" s="76">
        <f>'Marks Entry'!DW235</f>
        <v>0</v>
      </c>
      <c r="BN233" s="76">
        <f>'Marks Entry'!DX235</f>
        <v>0</v>
      </c>
      <c r="BO233" s="76">
        <f>'Marks Entry'!DY235</f>
        <v>0</v>
      </c>
      <c r="BP233" s="76">
        <f>'Marks Entry'!DZ235</f>
        <v>0</v>
      </c>
      <c r="BQ233" s="76">
        <f>'Marks Entry'!EA235</f>
        <v>0</v>
      </c>
      <c r="BR233" s="76">
        <f>'Marks Entry'!EB235</f>
        <v>0</v>
      </c>
      <c r="BS233" s="76">
        <f>'Marks Entry'!EC235</f>
        <v>0</v>
      </c>
      <c r="BT233" s="76">
        <f>'Marks Entry'!ED235</f>
        <v>0</v>
      </c>
      <c r="BU233" s="76">
        <f>'Marks Entry'!EE235</f>
        <v>0</v>
      </c>
      <c r="BV233" s="78">
        <f>'Marks Entry'!EF235</f>
        <v>0</v>
      </c>
      <c r="BW233" s="77">
        <f>IF($BW$2="","",'Marks Entry'!EG235)</f>
        <v>0</v>
      </c>
      <c r="BX233" s="76">
        <f>IF($BW$2="","",'Marks Entry'!EH235)</f>
        <v>0</v>
      </c>
      <c r="BY233" s="76">
        <f>IF($BW$2="","",'Marks Entry'!EI235)</f>
        <v>0</v>
      </c>
      <c r="BZ233" s="76">
        <f>IF($BW$2="","",'Marks Entry'!EJ235)</f>
        <v>0</v>
      </c>
      <c r="CA233" s="76">
        <f>IF($BW$2="","",'Marks Entry'!EK235)</f>
        <v>0</v>
      </c>
      <c r="CB233" s="76">
        <f>IF($BW$2="","",'Marks Entry'!EL235)</f>
        <v>0</v>
      </c>
      <c r="CC233" s="76">
        <f>IF($BW$2="","",'Marks Entry'!EM235)</f>
        <v>0</v>
      </c>
      <c r="CD233" s="76">
        <f>IF($BW$2="","",'Marks Entry'!EN235)</f>
        <v>0</v>
      </c>
      <c r="CE233" s="76">
        <f>IF($BW$2="","",'Marks Entry'!EO235)</f>
        <v>0</v>
      </c>
      <c r="CF233" s="76">
        <f>IF($BW$2="","",'Marks Entry'!EP235)</f>
        <v>0</v>
      </c>
      <c r="CG233" s="76">
        <f>IF($BW$2="","",'Marks Entry'!EQ235)</f>
        <v>0</v>
      </c>
      <c r="CH233" s="78">
        <f>IF($BW$2="","",'Marks Entry'!ER235)</f>
        <v>0</v>
      </c>
      <c r="CI233" s="77" t="str">
        <f>IF($CI$2="","",'Marks Entry'!ES235)</f>
        <v/>
      </c>
      <c r="CJ233" s="76" t="str">
        <f>IF($CI$2="","",'Marks Entry'!ET235)</f>
        <v/>
      </c>
      <c r="CK233" s="76" t="str">
        <f>IF($CI$2="","",'Marks Entry'!EU235)</f>
        <v/>
      </c>
      <c r="CL233" s="76" t="str">
        <f>IF($CI$2="","",'Marks Entry'!EV235)</f>
        <v/>
      </c>
      <c r="CM233" s="76" t="str">
        <f>IF($CI$2="","",'Marks Entry'!EW235)</f>
        <v/>
      </c>
      <c r="CN233" s="76" t="str">
        <f>IF($CI$2="","",'Marks Entry'!EX235)</f>
        <v/>
      </c>
      <c r="CO233" s="76" t="str">
        <f>IF($CI$2="","",'Marks Entry'!EY235)</f>
        <v/>
      </c>
      <c r="CP233" s="76" t="str">
        <f>IF($CI$2="","",'Marks Entry'!EZ235)</f>
        <v/>
      </c>
      <c r="CQ233" s="76" t="str">
        <f>IF($CI$2="","",'Marks Entry'!FA235)</f>
        <v/>
      </c>
      <c r="CR233" s="76" t="str">
        <f>IF($CI$2="","",'Marks Entry'!FB235)</f>
        <v/>
      </c>
      <c r="CS233" s="76" t="str">
        <f>IF($CI$2="","",'Marks Entry'!FC235)</f>
        <v/>
      </c>
      <c r="CT233" s="78" t="str">
        <f>IF($CI$2="","",'Marks Entry'!FD235)</f>
        <v/>
      </c>
      <c r="CU233" s="368">
        <f>'Marks Entry'!BU235</f>
        <v>0</v>
      </c>
      <c r="CV233" s="369">
        <f>'Marks Entry'!BV235</f>
        <v>0</v>
      </c>
      <c r="CW233" s="369">
        <f t="shared" si="108"/>
        <v>0</v>
      </c>
      <c r="CX233" s="102" t="str">
        <f t="shared" si="109"/>
        <v>D</v>
      </c>
      <c r="CY233" s="101">
        <f>'Marks Entry'!BW235</f>
        <v>0</v>
      </c>
      <c r="CZ233" s="102" t="str">
        <f t="shared" si="110"/>
        <v>D</v>
      </c>
      <c r="DA233" s="715"/>
      <c r="DB233" s="47">
        <f t="shared" si="111"/>
        <v>0</v>
      </c>
      <c r="DC233" s="51">
        <f t="shared" si="112"/>
        <v>0</v>
      </c>
      <c r="DD233" s="51">
        <f t="shared" si="113"/>
        <v>0</v>
      </c>
      <c r="DE233" s="52">
        <f t="shared" si="114"/>
        <v>0</v>
      </c>
      <c r="DF233" s="304">
        <f t="shared" si="115"/>
        <v>0</v>
      </c>
      <c r="DG233" s="302">
        <f t="shared" si="116"/>
        <v>0</v>
      </c>
      <c r="DH233" s="302">
        <f t="shared" si="117"/>
        <v>0</v>
      </c>
      <c r="DI233" s="303">
        <f t="shared" si="118"/>
        <v>0</v>
      </c>
      <c r="DJ233" s="47">
        <f t="shared" si="119"/>
        <v>0</v>
      </c>
      <c r="DK233" s="51">
        <f t="shared" si="120"/>
        <v>0</v>
      </c>
      <c r="DL233" s="51">
        <f t="shared" si="121"/>
        <v>0</v>
      </c>
      <c r="DM233" s="52">
        <f t="shared" si="122"/>
        <v>0</v>
      </c>
      <c r="DN233" s="304">
        <f t="shared" si="123"/>
        <v>0</v>
      </c>
      <c r="DO233" s="302">
        <f t="shared" si="124"/>
        <v>0</v>
      </c>
      <c r="DP233" s="302">
        <f t="shared" si="125"/>
        <v>0</v>
      </c>
      <c r="DQ233" s="303">
        <f t="shared" si="126"/>
        <v>0</v>
      </c>
      <c r="DR233" s="47">
        <f t="shared" si="127"/>
        <v>0</v>
      </c>
      <c r="DS233" s="51">
        <f t="shared" si="128"/>
        <v>0</v>
      </c>
      <c r="DT233" s="51">
        <f t="shared" si="129"/>
        <v>0</v>
      </c>
      <c r="DU233" s="354">
        <f t="shared" si="130"/>
        <v>0</v>
      </c>
      <c r="DV233" s="304">
        <f t="shared" si="131"/>
        <v>0</v>
      </c>
      <c r="DW233" s="302">
        <f t="shared" si="132"/>
        <v>0</v>
      </c>
      <c r="DX233" s="302">
        <f t="shared" si="133"/>
        <v>0</v>
      </c>
      <c r="DY233" s="303">
        <f t="shared" si="134"/>
        <v>0</v>
      </c>
      <c r="DZ233" s="47" t="str">
        <f t="shared" si="135"/>
        <v/>
      </c>
      <c r="EA233" s="51" t="str">
        <f t="shared" si="136"/>
        <v/>
      </c>
      <c r="EB233" s="51" t="str">
        <f t="shared" si="137"/>
        <v/>
      </c>
      <c r="EC233" s="52" t="str">
        <f t="shared" si="138"/>
        <v/>
      </c>
      <c r="ED233" s="304">
        <f t="shared" si="139"/>
        <v>0</v>
      </c>
      <c r="EE233" s="306" t="str">
        <f t="shared" si="140"/>
        <v>D</v>
      </c>
      <c r="EF233" s="47">
        <f t="shared" si="141"/>
        <v>0</v>
      </c>
      <c r="EG233" s="48" t="str">
        <f t="shared" si="142"/>
        <v>D</v>
      </c>
      <c r="EH233" s="653"/>
    </row>
    <row r="234" spans="1:138" s="20" customFormat="1" ht="17.25" customHeight="1">
      <c r="A234" s="712"/>
      <c r="B234" s="90">
        <f t="shared" si="143"/>
        <v>0</v>
      </c>
      <c r="C234" s="19">
        <f>'Marks Entry'!D236</f>
        <v>0</v>
      </c>
      <c r="D234" s="19">
        <f>'Marks Entry'!E236</f>
        <v>0</v>
      </c>
      <c r="E234" s="106" t="str">
        <f>'Marks Entry'!F236</f>
        <v/>
      </c>
      <c r="F234" s="19">
        <f>'Marks Entry'!G236</f>
        <v>0</v>
      </c>
      <c r="G234" s="19">
        <f>'Marks Entry'!H236</f>
        <v>0</v>
      </c>
      <c r="H234" s="19">
        <f>'Marks Entry'!I236</f>
        <v>0</v>
      </c>
      <c r="I234" s="19">
        <f>'Marks Entry'!J236</f>
        <v>0</v>
      </c>
      <c r="J234" s="748">
        <f>'Marks Entry'!K236</f>
        <v>0</v>
      </c>
      <c r="K234" s="92" t="str">
        <f>'Marks Entry'!L236</f>
        <v/>
      </c>
      <c r="L234" s="93">
        <f>'Marks Entry'!M236</f>
        <v>0</v>
      </c>
      <c r="M234" s="94" t="str">
        <f>'Marks Entry'!N236</f>
        <v/>
      </c>
      <c r="N234" s="98">
        <f>'Marks Entry'!O236</f>
        <v>0</v>
      </c>
      <c r="O234" s="77">
        <f>'Marks Entry'!BY236</f>
        <v>0</v>
      </c>
      <c r="P234" s="76">
        <f>'Marks Entry'!BZ236</f>
        <v>0</v>
      </c>
      <c r="Q234" s="76">
        <f>'Marks Entry'!CA236</f>
        <v>0</v>
      </c>
      <c r="R234" s="76">
        <f>'Marks Entry'!CB236</f>
        <v>0</v>
      </c>
      <c r="S234" s="76">
        <f>'Marks Entry'!CC236</f>
        <v>0</v>
      </c>
      <c r="T234" s="76">
        <f>'Marks Entry'!CD236</f>
        <v>0</v>
      </c>
      <c r="U234" s="76">
        <f>'Marks Entry'!CE236</f>
        <v>0</v>
      </c>
      <c r="V234" s="76">
        <f>'Marks Entry'!CF236</f>
        <v>0</v>
      </c>
      <c r="W234" s="76">
        <f>'Marks Entry'!CG236</f>
        <v>0</v>
      </c>
      <c r="X234" s="76">
        <f>'Marks Entry'!CH236</f>
        <v>0</v>
      </c>
      <c r="Y234" s="76">
        <f>'Marks Entry'!CI236</f>
        <v>0</v>
      </c>
      <c r="Z234" s="78">
        <f>'Marks Entry'!CJ236</f>
        <v>0</v>
      </c>
      <c r="AA234" s="77">
        <f>'Marks Entry'!CK236</f>
        <v>0</v>
      </c>
      <c r="AB234" s="76">
        <f>'Marks Entry'!CL236</f>
        <v>0</v>
      </c>
      <c r="AC234" s="76">
        <f>'Marks Entry'!CM236</f>
        <v>0</v>
      </c>
      <c r="AD234" s="76">
        <f>'Marks Entry'!CN236</f>
        <v>0</v>
      </c>
      <c r="AE234" s="76">
        <f>'Marks Entry'!CO236</f>
        <v>0</v>
      </c>
      <c r="AF234" s="76">
        <f>'Marks Entry'!CP236</f>
        <v>0</v>
      </c>
      <c r="AG234" s="76">
        <f>'Marks Entry'!CQ236</f>
        <v>0</v>
      </c>
      <c r="AH234" s="76">
        <f>'Marks Entry'!CR236</f>
        <v>0</v>
      </c>
      <c r="AI234" s="76">
        <f>'Marks Entry'!CS236</f>
        <v>0</v>
      </c>
      <c r="AJ234" s="76">
        <f>'Marks Entry'!CT236</f>
        <v>0</v>
      </c>
      <c r="AK234" s="76">
        <f>'Marks Entry'!CU236</f>
        <v>0</v>
      </c>
      <c r="AL234" s="78">
        <f>'Marks Entry'!CV236</f>
        <v>0</v>
      </c>
      <c r="AM234" s="77">
        <f>'Marks Entry'!CW236</f>
        <v>0</v>
      </c>
      <c r="AN234" s="76">
        <f>'Marks Entry'!CX236</f>
        <v>0</v>
      </c>
      <c r="AO234" s="76">
        <f>'Marks Entry'!CY236</f>
        <v>0</v>
      </c>
      <c r="AP234" s="76">
        <f>'Marks Entry'!CZ236</f>
        <v>0</v>
      </c>
      <c r="AQ234" s="76">
        <f>'Marks Entry'!DA236</f>
        <v>0</v>
      </c>
      <c r="AR234" s="76">
        <f>'Marks Entry'!DB236</f>
        <v>0</v>
      </c>
      <c r="AS234" s="76">
        <f>'Marks Entry'!DC236</f>
        <v>0</v>
      </c>
      <c r="AT234" s="76">
        <f>'Marks Entry'!DD236</f>
        <v>0</v>
      </c>
      <c r="AU234" s="76">
        <f>'Marks Entry'!DE236</f>
        <v>0</v>
      </c>
      <c r="AV234" s="76">
        <f>'Marks Entry'!DF236</f>
        <v>0</v>
      </c>
      <c r="AW234" s="76">
        <f>'Marks Entry'!DG236</f>
        <v>0</v>
      </c>
      <c r="AX234" s="78">
        <f>'Marks Entry'!DH236</f>
        <v>0</v>
      </c>
      <c r="AY234" s="77">
        <f>'Marks Entry'!DI236</f>
        <v>0</v>
      </c>
      <c r="AZ234" s="76">
        <f>'Marks Entry'!DJ236</f>
        <v>0</v>
      </c>
      <c r="BA234" s="76">
        <f>'Marks Entry'!DK236</f>
        <v>0</v>
      </c>
      <c r="BB234" s="76">
        <f>'Marks Entry'!DL236</f>
        <v>0</v>
      </c>
      <c r="BC234" s="76">
        <f>'Marks Entry'!DM236</f>
        <v>0</v>
      </c>
      <c r="BD234" s="76">
        <f>'Marks Entry'!DN236</f>
        <v>0</v>
      </c>
      <c r="BE234" s="76">
        <f>'Marks Entry'!DO236</f>
        <v>0</v>
      </c>
      <c r="BF234" s="76">
        <f>'Marks Entry'!DP236</f>
        <v>0</v>
      </c>
      <c r="BG234" s="76">
        <f>'Marks Entry'!DQ236</f>
        <v>0</v>
      </c>
      <c r="BH234" s="76">
        <f>'Marks Entry'!DR236</f>
        <v>0</v>
      </c>
      <c r="BI234" s="76">
        <f>'Marks Entry'!DS236</f>
        <v>0</v>
      </c>
      <c r="BJ234" s="78">
        <f>'Marks Entry'!DT236</f>
        <v>0</v>
      </c>
      <c r="BK234" s="77">
        <f>'Marks Entry'!DU236</f>
        <v>0</v>
      </c>
      <c r="BL234" s="76">
        <f>'Marks Entry'!DV236</f>
        <v>0</v>
      </c>
      <c r="BM234" s="76">
        <f>'Marks Entry'!DW236</f>
        <v>0</v>
      </c>
      <c r="BN234" s="76">
        <f>'Marks Entry'!DX236</f>
        <v>0</v>
      </c>
      <c r="BO234" s="76">
        <f>'Marks Entry'!DY236</f>
        <v>0</v>
      </c>
      <c r="BP234" s="76">
        <f>'Marks Entry'!DZ236</f>
        <v>0</v>
      </c>
      <c r="BQ234" s="76">
        <f>'Marks Entry'!EA236</f>
        <v>0</v>
      </c>
      <c r="BR234" s="76">
        <f>'Marks Entry'!EB236</f>
        <v>0</v>
      </c>
      <c r="BS234" s="76">
        <f>'Marks Entry'!EC236</f>
        <v>0</v>
      </c>
      <c r="BT234" s="76">
        <f>'Marks Entry'!ED236</f>
        <v>0</v>
      </c>
      <c r="BU234" s="76">
        <f>'Marks Entry'!EE236</f>
        <v>0</v>
      </c>
      <c r="BV234" s="78">
        <f>'Marks Entry'!EF236</f>
        <v>0</v>
      </c>
      <c r="BW234" s="77">
        <f>IF($BW$2="","",'Marks Entry'!EG236)</f>
        <v>0</v>
      </c>
      <c r="BX234" s="76">
        <f>IF($BW$2="","",'Marks Entry'!EH236)</f>
        <v>0</v>
      </c>
      <c r="BY234" s="76">
        <f>IF($BW$2="","",'Marks Entry'!EI236)</f>
        <v>0</v>
      </c>
      <c r="BZ234" s="76">
        <f>IF($BW$2="","",'Marks Entry'!EJ236)</f>
        <v>0</v>
      </c>
      <c r="CA234" s="76">
        <f>IF($BW$2="","",'Marks Entry'!EK236)</f>
        <v>0</v>
      </c>
      <c r="CB234" s="76">
        <f>IF($BW$2="","",'Marks Entry'!EL236)</f>
        <v>0</v>
      </c>
      <c r="CC234" s="76">
        <f>IF($BW$2="","",'Marks Entry'!EM236)</f>
        <v>0</v>
      </c>
      <c r="CD234" s="76">
        <f>IF($BW$2="","",'Marks Entry'!EN236)</f>
        <v>0</v>
      </c>
      <c r="CE234" s="76">
        <f>IF($BW$2="","",'Marks Entry'!EO236)</f>
        <v>0</v>
      </c>
      <c r="CF234" s="76">
        <f>IF($BW$2="","",'Marks Entry'!EP236)</f>
        <v>0</v>
      </c>
      <c r="CG234" s="76">
        <f>IF($BW$2="","",'Marks Entry'!EQ236)</f>
        <v>0</v>
      </c>
      <c r="CH234" s="78">
        <f>IF($BW$2="","",'Marks Entry'!ER236)</f>
        <v>0</v>
      </c>
      <c r="CI234" s="77" t="str">
        <f>IF($CI$2="","",'Marks Entry'!ES236)</f>
        <v/>
      </c>
      <c r="CJ234" s="76" t="str">
        <f>IF($CI$2="","",'Marks Entry'!ET236)</f>
        <v/>
      </c>
      <c r="CK234" s="76" t="str">
        <f>IF($CI$2="","",'Marks Entry'!EU236)</f>
        <v/>
      </c>
      <c r="CL234" s="76" t="str">
        <f>IF($CI$2="","",'Marks Entry'!EV236)</f>
        <v/>
      </c>
      <c r="CM234" s="76" t="str">
        <f>IF($CI$2="","",'Marks Entry'!EW236)</f>
        <v/>
      </c>
      <c r="CN234" s="76" t="str">
        <f>IF($CI$2="","",'Marks Entry'!EX236)</f>
        <v/>
      </c>
      <c r="CO234" s="76" t="str">
        <f>IF($CI$2="","",'Marks Entry'!EY236)</f>
        <v/>
      </c>
      <c r="CP234" s="76" t="str">
        <f>IF($CI$2="","",'Marks Entry'!EZ236)</f>
        <v/>
      </c>
      <c r="CQ234" s="76" t="str">
        <f>IF($CI$2="","",'Marks Entry'!FA236)</f>
        <v/>
      </c>
      <c r="CR234" s="76" t="str">
        <f>IF($CI$2="","",'Marks Entry'!FB236)</f>
        <v/>
      </c>
      <c r="CS234" s="76" t="str">
        <f>IF($CI$2="","",'Marks Entry'!FC236)</f>
        <v/>
      </c>
      <c r="CT234" s="78" t="str">
        <f>IF($CI$2="","",'Marks Entry'!FD236)</f>
        <v/>
      </c>
      <c r="CU234" s="368">
        <f>'Marks Entry'!BU236</f>
        <v>0</v>
      </c>
      <c r="CV234" s="369">
        <f>'Marks Entry'!BV236</f>
        <v>0</v>
      </c>
      <c r="CW234" s="369">
        <f t="shared" si="108"/>
        <v>0</v>
      </c>
      <c r="CX234" s="102" t="str">
        <f t="shared" si="109"/>
        <v>D</v>
      </c>
      <c r="CY234" s="101">
        <f>'Marks Entry'!BW236</f>
        <v>0</v>
      </c>
      <c r="CZ234" s="102" t="str">
        <f t="shared" si="110"/>
        <v>D</v>
      </c>
      <c r="DA234" s="715"/>
      <c r="DB234" s="47">
        <f t="shared" si="111"/>
        <v>0</v>
      </c>
      <c r="DC234" s="51">
        <f t="shared" si="112"/>
        <v>0</v>
      </c>
      <c r="DD234" s="51">
        <f t="shared" si="113"/>
        <v>0</v>
      </c>
      <c r="DE234" s="52">
        <f t="shared" si="114"/>
        <v>0</v>
      </c>
      <c r="DF234" s="304">
        <f t="shared" si="115"/>
        <v>0</v>
      </c>
      <c r="DG234" s="302">
        <f t="shared" si="116"/>
        <v>0</v>
      </c>
      <c r="DH234" s="302">
        <f t="shared" si="117"/>
        <v>0</v>
      </c>
      <c r="DI234" s="303">
        <f t="shared" si="118"/>
        <v>0</v>
      </c>
      <c r="DJ234" s="47">
        <f t="shared" si="119"/>
        <v>0</v>
      </c>
      <c r="DK234" s="51">
        <f t="shared" si="120"/>
        <v>0</v>
      </c>
      <c r="DL234" s="51">
        <f t="shared" si="121"/>
        <v>0</v>
      </c>
      <c r="DM234" s="52">
        <f t="shared" si="122"/>
        <v>0</v>
      </c>
      <c r="DN234" s="304">
        <f t="shared" si="123"/>
        <v>0</v>
      </c>
      <c r="DO234" s="302">
        <f t="shared" si="124"/>
        <v>0</v>
      </c>
      <c r="DP234" s="302">
        <f t="shared" si="125"/>
        <v>0</v>
      </c>
      <c r="DQ234" s="303">
        <f t="shared" si="126"/>
        <v>0</v>
      </c>
      <c r="DR234" s="47">
        <f t="shared" si="127"/>
        <v>0</v>
      </c>
      <c r="DS234" s="51">
        <f t="shared" si="128"/>
        <v>0</v>
      </c>
      <c r="DT234" s="51">
        <f t="shared" si="129"/>
        <v>0</v>
      </c>
      <c r="DU234" s="354">
        <f t="shared" si="130"/>
        <v>0</v>
      </c>
      <c r="DV234" s="304">
        <f t="shared" si="131"/>
        <v>0</v>
      </c>
      <c r="DW234" s="302">
        <f t="shared" si="132"/>
        <v>0</v>
      </c>
      <c r="DX234" s="302">
        <f t="shared" si="133"/>
        <v>0</v>
      </c>
      <c r="DY234" s="303">
        <f t="shared" si="134"/>
        <v>0</v>
      </c>
      <c r="DZ234" s="47" t="str">
        <f t="shared" si="135"/>
        <v/>
      </c>
      <c r="EA234" s="51" t="str">
        <f t="shared" si="136"/>
        <v/>
      </c>
      <c r="EB234" s="51" t="str">
        <f t="shared" si="137"/>
        <v/>
      </c>
      <c r="EC234" s="52" t="str">
        <f t="shared" si="138"/>
        <v/>
      </c>
      <c r="ED234" s="304">
        <f t="shared" si="139"/>
        <v>0</v>
      </c>
      <c r="EE234" s="306" t="str">
        <f t="shared" si="140"/>
        <v>D</v>
      </c>
      <c r="EF234" s="47">
        <f t="shared" si="141"/>
        <v>0</v>
      </c>
      <c r="EG234" s="48" t="str">
        <f t="shared" si="142"/>
        <v>D</v>
      </c>
      <c r="EH234" s="653"/>
    </row>
    <row r="235" spans="1:138" s="20" customFormat="1" ht="17.25" customHeight="1">
      <c r="A235" s="712"/>
      <c r="B235" s="90">
        <f t="shared" si="143"/>
        <v>0</v>
      </c>
      <c r="C235" s="19">
        <f>'Marks Entry'!D237</f>
        <v>0</v>
      </c>
      <c r="D235" s="19">
        <f>'Marks Entry'!E237</f>
        <v>0</v>
      </c>
      <c r="E235" s="106" t="str">
        <f>'Marks Entry'!F237</f>
        <v/>
      </c>
      <c r="F235" s="19">
        <f>'Marks Entry'!G237</f>
        <v>0</v>
      </c>
      <c r="G235" s="19">
        <f>'Marks Entry'!H237</f>
        <v>0</v>
      </c>
      <c r="H235" s="19">
        <f>'Marks Entry'!I237</f>
        <v>0</v>
      </c>
      <c r="I235" s="19">
        <f>'Marks Entry'!J237</f>
        <v>0</v>
      </c>
      <c r="J235" s="748">
        <f>'Marks Entry'!K237</f>
        <v>0</v>
      </c>
      <c r="K235" s="92" t="str">
        <f>'Marks Entry'!L237</f>
        <v/>
      </c>
      <c r="L235" s="93">
        <f>'Marks Entry'!M237</f>
        <v>0</v>
      </c>
      <c r="M235" s="94" t="str">
        <f>'Marks Entry'!N237</f>
        <v/>
      </c>
      <c r="N235" s="98">
        <f>'Marks Entry'!O237</f>
        <v>0</v>
      </c>
      <c r="O235" s="77">
        <f>'Marks Entry'!BY237</f>
        <v>0</v>
      </c>
      <c r="P235" s="76">
        <f>'Marks Entry'!BZ237</f>
        <v>0</v>
      </c>
      <c r="Q235" s="76">
        <f>'Marks Entry'!CA237</f>
        <v>0</v>
      </c>
      <c r="R235" s="76">
        <f>'Marks Entry'!CB237</f>
        <v>0</v>
      </c>
      <c r="S235" s="76">
        <f>'Marks Entry'!CC237</f>
        <v>0</v>
      </c>
      <c r="T235" s="76">
        <f>'Marks Entry'!CD237</f>
        <v>0</v>
      </c>
      <c r="U235" s="76">
        <f>'Marks Entry'!CE237</f>
        <v>0</v>
      </c>
      <c r="V235" s="76">
        <f>'Marks Entry'!CF237</f>
        <v>0</v>
      </c>
      <c r="W235" s="76">
        <f>'Marks Entry'!CG237</f>
        <v>0</v>
      </c>
      <c r="X235" s="76">
        <f>'Marks Entry'!CH237</f>
        <v>0</v>
      </c>
      <c r="Y235" s="76">
        <f>'Marks Entry'!CI237</f>
        <v>0</v>
      </c>
      <c r="Z235" s="78">
        <f>'Marks Entry'!CJ237</f>
        <v>0</v>
      </c>
      <c r="AA235" s="77">
        <f>'Marks Entry'!CK237</f>
        <v>0</v>
      </c>
      <c r="AB235" s="76">
        <f>'Marks Entry'!CL237</f>
        <v>0</v>
      </c>
      <c r="AC235" s="76">
        <f>'Marks Entry'!CM237</f>
        <v>0</v>
      </c>
      <c r="AD235" s="76">
        <f>'Marks Entry'!CN237</f>
        <v>0</v>
      </c>
      <c r="AE235" s="76">
        <f>'Marks Entry'!CO237</f>
        <v>0</v>
      </c>
      <c r="AF235" s="76">
        <f>'Marks Entry'!CP237</f>
        <v>0</v>
      </c>
      <c r="AG235" s="76">
        <f>'Marks Entry'!CQ237</f>
        <v>0</v>
      </c>
      <c r="AH235" s="76">
        <f>'Marks Entry'!CR237</f>
        <v>0</v>
      </c>
      <c r="AI235" s="76">
        <f>'Marks Entry'!CS237</f>
        <v>0</v>
      </c>
      <c r="AJ235" s="76">
        <f>'Marks Entry'!CT237</f>
        <v>0</v>
      </c>
      <c r="AK235" s="76">
        <f>'Marks Entry'!CU237</f>
        <v>0</v>
      </c>
      <c r="AL235" s="78">
        <f>'Marks Entry'!CV237</f>
        <v>0</v>
      </c>
      <c r="AM235" s="77">
        <f>'Marks Entry'!CW237</f>
        <v>0</v>
      </c>
      <c r="AN235" s="76">
        <f>'Marks Entry'!CX237</f>
        <v>0</v>
      </c>
      <c r="AO235" s="76">
        <f>'Marks Entry'!CY237</f>
        <v>0</v>
      </c>
      <c r="AP235" s="76">
        <f>'Marks Entry'!CZ237</f>
        <v>0</v>
      </c>
      <c r="AQ235" s="76">
        <f>'Marks Entry'!DA237</f>
        <v>0</v>
      </c>
      <c r="AR235" s="76">
        <f>'Marks Entry'!DB237</f>
        <v>0</v>
      </c>
      <c r="AS235" s="76">
        <f>'Marks Entry'!DC237</f>
        <v>0</v>
      </c>
      <c r="AT235" s="76">
        <f>'Marks Entry'!DD237</f>
        <v>0</v>
      </c>
      <c r="AU235" s="76">
        <f>'Marks Entry'!DE237</f>
        <v>0</v>
      </c>
      <c r="AV235" s="76">
        <f>'Marks Entry'!DF237</f>
        <v>0</v>
      </c>
      <c r="AW235" s="76">
        <f>'Marks Entry'!DG237</f>
        <v>0</v>
      </c>
      <c r="AX235" s="78">
        <f>'Marks Entry'!DH237</f>
        <v>0</v>
      </c>
      <c r="AY235" s="77">
        <f>'Marks Entry'!DI237</f>
        <v>0</v>
      </c>
      <c r="AZ235" s="76">
        <f>'Marks Entry'!DJ237</f>
        <v>0</v>
      </c>
      <c r="BA235" s="76">
        <f>'Marks Entry'!DK237</f>
        <v>0</v>
      </c>
      <c r="BB235" s="76">
        <f>'Marks Entry'!DL237</f>
        <v>0</v>
      </c>
      <c r="BC235" s="76">
        <f>'Marks Entry'!DM237</f>
        <v>0</v>
      </c>
      <c r="BD235" s="76">
        <f>'Marks Entry'!DN237</f>
        <v>0</v>
      </c>
      <c r="BE235" s="76">
        <f>'Marks Entry'!DO237</f>
        <v>0</v>
      </c>
      <c r="BF235" s="76">
        <f>'Marks Entry'!DP237</f>
        <v>0</v>
      </c>
      <c r="BG235" s="76">
        <f>'Marks Entry'!DQ237</f>
        <v>0</v>
      </c>
      <c r="BH235" s="76">
        <f>'Marks Entry'!DR237</f>
        <v>0</v>
      </c>
      <c r="BI235" s="76">
        <f>'Marks Entry'!DS237</f>
        <v>0</v>
      </c>
      <c r="BJ235" s="78">
        <f>'Marks Entry'!DT237</f>
        <v>0</v>
      </c>
      <c r="BK235" s="77">
        <f>'Marks Entry'!DU237</f>
        <v>0</v>
      </c>
      <c r="BL235" s="76">
        <f>'Marks Entry'!DV237</f>
        <v>0</v>
      </c>
      <c r="BM235" s="76">
        <f>'Marks Entry'!DW237</f>
        <v>0</v>
      </c>
      <c r="BN235" s="76">
        <f>'Marks Entry'!DX237</f>
        <v>0</v>
      </c>
      <c r="BO235" s="76">
        <f>'Marks Entry'!DY237</f>
        <v>0</v>
      </c>
      <c r="BP235" s="76">
        <f>'Marks Entry'!DZ237</f>
        <v>0</v>
      </c>
      <c r="BQ235" s="76">
        <f>'Marks Entry'!EA237</f>
        <v>0</v>
      </c>
      <c r="BR235" s="76">
        <f>'Marks Entry'!EB237</f>
        <v>0</v>
      </c>
      <c r="BS235" s="76">
        <f>'Marks Entry'!EC237</f>
        <v>0</v>
      </c>
      <c r="BT235" s="76">
        <f>'Marks Entry'!ED237</f>
        <v>0</v>
      </c>
      <c r="BU235" s="76">
        <f>'Marks Entry'!EE237</f>
        <v>0</v>
      </c>
      <c r="BV235" s="78">
        <f>'Marks Entry'!EF237</f>
        <v>0</v>
      </c>
      <c r="BW235" s="77">
        <f>IF($BW$2="","",'Marks Entry'!EG237)</f>
        <v>0</v>
      </c>
      <c r="BX235" s="76">
        <f>IF($BW$2="","",'Marks Entry'!EH237)</f>
        <v>0</v>
      </c>
      <c r="BY235" s="76">
        <f>IF($BW$2="","",'Marks Entry'!EI237)</f>
        <v>0</v>
      </c>
      <c r="BZ235" s="76">
        <f>IF($BW$2="","",'Marks Entry'!EJ237)</f>
        <v>0</v>
      </c>
      <c r="CA235" s="76">
        <f>IF($BW$2="","",'Marks Entry'!EK237)</f>
        <v>0</v>
      </c>
      <c r="CB235" s="76">
        <f>IF($BW$2="","",'Marks Entry'!EL237)</f>
        <v>0</v>
      </c>
      <c r="CC235" s="76">
        <f>IF($BW$2="","",'Marks Entry'!EM237)</f>
        <v>0</v>
      </c>
      <c r="CD235" s="76">
        <f>IF($BW$2="","",'Marks Entry'!EN237)</f>
        <v>0</v>
      </c>
      <c r="CE235" s="76">
        <f>IF($BW$2="","",'Marks Entry'!EO237)</f>
        <v>0</v>
      </c>
      <c r="CF235" s="76">
        <f>IF($BW$2="","",'Marks Entry'!EP237)</f>
        <v>0</v>
      </c>
      <c r="CG235" s="76">
        <f>IF($BW$2="","",'Marks Entry'!EQ237)</f>
        <v>0</v>
      </c>
      <c r="CH235" s="78">
        <f>IF($BW$2="","",'Marks Entry'!ER237)</f>
        <v>0</v>
      </c>
      <c r="CI235" s="77" t="str">
        <f>IF($CI$2="","",'Marks Entry'!ES237)</f>
        <v/>
      </c>
      <c r="CJ235" s="76" t="str">
        <f>IF($CI$2="","",'Marks Entry'!ET237)</f>
        <v/>
      </c>
      <c r="CK235" s="76" t="str">
        <f>IF($CI$2="","",'Marks Entry'!EU237)</f>
        <v/>
      </c>
      <c r="CL235" s="76" t="str">
        <f>IF($CI$2="","",'Marks Entry'!EV237)</f>
        <v/>
      </c>
      <c r="CM235" s="76" t="str">
        <f>IF($CI$2="","",'Marks Entry'!EW237)</f>
        <v/>
      </c>
      <c r="CN235" s="76" t="str">
        <f>IF($CI$2="","",'Marks Entry'!EX237)</f>
        <v/>
      </c>
      <c r="CO235" s="76" t="str">
        <f>IF($CI$2="","",'Marks Entry'!EY237)</f>
        <v/>
      </c>
      <c r="CP235" s="76" t="str">
        <f>IF($CI$2="","",'Marks Entry'!EZ237)</f>
        <v/>
      </c>
      <c r="CQ235" s="76" t="str">
        <f>IF($CI$2="","",'Marks Entry'!FA237)</f>
        <v/>
      </c>
      <c r="CR235" s="76" t="str">
        <f>IF($CI$2="","",'Marks Entry'!FB237)</f>
        <v/>
      </c>
      <c r="CS235" s="76" t="str">
        <f>IF($CI$2="","",'Marks Entry'!FC237)</f>
        <v/>
      </c>
      <c r="CT235" s="78" t="str">
        <f>IF($CI$2="","",'Marks Entry'!FD237)</f>
        <v/>
      </c>
      <c r="CU235" s="368">
        <f>'Marks Entry'!BU237</f>
        <v>0</v>
      </c>
      <c r="CV235" s="369">
        <f>'Marks Entry'!BV237</f>
        <v>0</v>
      </c>
      <c r="CW235" s="369">
        <f t="shared" si="108"/>
        <v>0</v>
      </c>
      <c r="CX235" s="102" t="str">
        <f t="shared" si="109"/>
        <v>D</v>
      </c>
      <c r="CY235" s="101">
        <f>'Marks Entry'!BW237</f>
        <v>0</v>
      </c>
      <c r="CZ235" s="102" t="str">
        <f t="shared" si="110"/>
        <v>D</v>
      </c>
      <c r="DA235" s="715"/>
      <c r="DB235" s="47">
        <f t="shared" si="111"/>
        <v>0</v>
      </c>
      <c r="DC235" s="51">
        <f t="shared" si="112"/>
        <v>0</v>
      </c>
      <c r="DD235" s="51">
        <f t="shared" si="113"/>
        <v>0</v>
      </c>
      <c r="DE235" s="52">
        <f t="shared" si="114"/>
        <v>0</v>
      </c>
      <c r="DF235" s="304">
        <f t="shared" si="115"/>
        <v>0</v>
      </c>
      <c r="DG235" s="302">
        <f t="shared" si="116"/>
        <v>0</v>
      </c>
      <c r="DH235" s="302">
        <f t="shared" si="117"/>
        <v>0</v>
      </c>
      <c r="DI235" s="303">
        <f t="shared" si="118"/>
        <v>0</v>
      </c>
      <c r="DJ235" s="47">
        <f t="shared" si="119"/>
        <v>0</v>
      </c>
      <c r="DK235" s="51">
        <f t="shared" si="120"/>
        <v>0</v>
      </c>
      <c r="DL235" s="51">
        <f t="shared" si="121"/>
        <v>0</v>
      </c>
      <c r="DM235" s="52">
        <f t="shared" si="122"/>
        <v>0</v>
      </c>
      <c r="DN235" s="304">
        <f t="shared" si="123"/>
        <v>0</v>
      </c>
      <c r="DO235" s="302">
        <f t="shared" si="124"/>
        <v>0</v>
      </c>
      <c r="DP235" s="302">
        <f t="shared" si="125"/>
        <v>0</v>
      </c>
      <c r="DQ235" s="303">
        <f t="shared" si="126"/>
        <v>0</v>
      </c>
      <c r="DR235" s="47">
        <f t="shared" si="127"/>
        <v>0</v>
      </c>
      <c r="DS235" s="51">
        <f t="shared" si="128"/>
        <v>0</v>
      </c>
      <c r="DT235" s="51">
        <f t="shared" si="129"/>
        <v>0</v>
      </c>
      <c r="DU235" s="354">
        <f t="shared" si="130"/>
        <v>0</v>
      </c>
      <c r="DV235" s="304">
        <f t="shared" si="131"/>
        <v>0</v>
      </c>
      <c r="DW235" s="302">
        <f t="shared" si="132"/>
        <v>0</v>
      </c>
      <c r="DX235" s="302">
        <f t="shared" si="133"/>
        <v>0</v>
      </c>
      <c r="DY235" s="303">
        <f t="shared" si="134"/>
        <v>0</v>
      </c>
      <c r="DZ235" s="47" t="str">
        <f t="shared" si="135"/>
        <v/>
      </c>
      <c r="EA235" s="51" t="str">
        <f t="shared" si="136"/>
        <v/>
      </c>
      <c r="EB235" s="51" t="str">
        <f t="shared" si="137"/>
        <v/>
      </c>
      <c r="EC235" s="52" t="str">
        <f t="shared" si="138"/>
        <v/>
      </c>
      <c r="ED235" s="304">
        <f t="shared" si="139"/>
        <v>0</v>
      </c>
      <c r="EE235" s="306" t="str">
        <f t="shared" si="140"/>
        <v>D</v>
      </c>
      <c r="EF235" s="47">
        <f t="shared" si="141"/>
        <v>0</v>
      </c>
      <c r="EG235" s="48" t="str">
        <f t="shared" si="142"/>
        <v>D</v>
      </c>
      <c r="EH235" s="653"/>
    </row>
    <row r="236" spans="1:138" s="20" customFormat="1" ht="17.25" customHeight="1">
      <c r="A236" s="712"/>
      <c r="B236" s="90">
        <f t="shared" si="143"/>
        <v>0</v>
      </c>
      <c r="C236" s="19">
        <f>'Marks Entry'!D238</f>
        <v>0</v>
      </c>
      <c r="D236" s="19">
        <f>'Marks Entry'!E238</f>
        <v>0</v>
      </c>
      <c r="E236" s="106" t="str">
        <f>'Marks Entry'!F238</f>
        <v/>
      </c>
      <c r="F236" s="19">
        <f>'Marks Entry'!G238</f>
        <v>0</v>
      </c>
      <c r="G236" s="19">
        <f>'Marks Entry'!H238</f>
        <v>0</v>
      </c>
      <c r="H236" s="19">
        <f>'Marks Entry'!I238</f>
        <v>0</v>
      </c>
      <c r="I236" s="19">
        <f>'Marks Entry'!J238</f>
        <v>0</v>
      </c>
      <c r="J236" s="748">
        <f>'Marks Entry'!K238</f>
        <v>0</v>
      </c>
      <c r="K236" s="92" t="str">
        <f>'Marks Entry'!L238</f>
        <v/>
      </c>
      <c r="L236" s="93">
        <f>'Marks Entry'!M238</f>
        <v>0</v>
      </c>
      <c r="M236" s="94" t="str">
        <f>'Marks Entry'!N238</f>
        <v/>
      </c>
      <c r="N236" s="98">
        <f>'Marks Entry'!O238</f>
        <v>0</v>
      </c>
      <c r="O236" s="77">
        <f>'Marks Entry'!BY238</f>
        <v>0</v>
      </c>
      <c r="P236" s="76">
        <f>'Marks Entry'!BZ238</f>
        <v>0</v>
      </c>
      <c r="Q236" s="76">
        <f>'Marks Entry'!CA238</f>
        <v>0</v>
      </c>
      <c r="R236" s="76">
        <f>'Marks Entry'!CB238</f>
        <v>0</v>
      </c>
      <c r="S236" s="76">
        <f>'Marks Entry'!CC238</f>
        <v>0</v>
      </c>
      <c r="T236" s="76">
        <f>'Marks Entry'!CD238</f>
        <v>0</v>
      </c>
      <c r="U236" s="76">
        <f>'Marks Entry'!CE238</f>
        <v>0</v>
      </c>
      <c r="V236" s="76">
        <f>'Marks Entry'!CF238</f>
        <v>0</v>
      </c>
      <c r="W236" s="76">
        <f>'Marks Entry'!CG238</f>
        <v>0</v>
      </c>
      <c r="X236" s="76">
        <f>'Marks Entry'!CH238</f>
        <v>0</v>
      </c>
      <c r="Y236" s="76">
        <f>'Marks Entry'!CI238</f>
        <v>0</v>
      </c>
      <c r="Z236" s="78">
        <f>'Marks Entry'!CJ238</f>
        <v>0</v>
      </c>
      <c r="AA236" s="77">
        <f>'Marks Entry'!CK238</f>
        <v>0</v>
      </c>
      <c r="AB236" s="76">
        <f>'Marks Entry'!CL238</f>
        <v>0</v>
      </c>
      <c r="AC236" s="76">
        <f>'Marks Entry'!CM238</f>
        <v>0</v>
      </c>
      <c r="AD236" s="76">
        <f>'Marks Entry'!CN238</f>
        <v>0</v>
      </c>
      <c r="AE236" s="76">
        <f>'Marks Entry'!CO238</f>
        <v>0</v>
      </c>
      <c r="AF236" s="76">
        <f>'Marks Entry'!CP238</f>
        <v>0</v>
      </c>
      <c r="AG236" s="76">
        <f>'Marks Entry'!CQ238</f>
        <v>0</v>
      </c>
      <c r="AH236" s="76">
        <f>'Marks Entry'!CR238</f>
        <v>0</v>
      </c>
      <c r="AI236" s="76">
        <f>'Marks Entry'!CS238</f>
        <v>0</v>
      </c>
      <c r="AJ236" s="76">
        <f>'Marks Entry'!CT238</f>
        <v>0</v>
      </c>
      <c r="AK236" s="76">
        <f>'Marks Entry'!CU238</f>
        <v>0</v>
      </c>
      <c r="AL236" s="78">
        <f>'Marks Entry'!CV238</f>
        <v>0</v>
      </c>
      <c r="AM236" s="77">
        <f>'Marks Entry'!CW238</f>
        <v>0</v>
      </c>
      <c r="AN236" s="76">
        <f>'Marks Entry'!CX238</f>
        <v>0</v>
      </c>
      <c r="AO236" s="76">
        <f>'Marks Entry'!CY238</f>
        <v>0</v>
      </c>
      <c r="AP236" s="76">
        <f>'Marks Entry'!CZ238</f>
        <v>0</v>
      </c>
      <c r="AQ236" s="76">
        <f>'Marks Entry'!DA238</f>
        <v>0</v>
      </c>
      <c r="AR236" s="76">
        <f>'Marks Entry'!DB238</f>
        <v>0</v>
      </c>
      <c r="AS236" s="76">
        <f>'Marks Entry'!DC238</f>
        <v>0</v>
      </c>
      <c r="AT236" s="76">
        <f>'Marks Entry'!DD238</f>
        <v>0</v>
      </c>
      <c r="AU236" s="76">
        <f>'Marks Entry'!DE238</f>
        <v>0</v>
      </c>
      <c r="AV236" s="76">
        <f>'Marks Entry'!DF238</f>
        <v>0</v>
      </c>
      <c r="AW236" s="76">
        <f>'Marks Entry'!DG238</f>
        <v>0</v>
      </c>
      <c r="AX236" s="78">
        <f>'Marks Entry'!DH238</f>
        <v>0</v>
      </c>
      <c r="AY236" s="77">
        <f>'Marks Entry'!DI238</f>
        <v>0</v>
      </c>
      <c r="AZ236" s="76">
        <f>'Marks Entry'!DJ238</f>
        <v>0</v>
      </c>
      <c r="BA236" s="76">
        <f>'Marks Entry'!DK238</f>
        <v>0</v>
      </c>
      <c r="BB236" s="76">
        <f>'Marks Entry'!DL238</f>
        <v>0</v>
      </c>
      <c r="BC236" s="76">
        <f>'Marks Entry'!DM238</f>
        <v>0</v>
      </c>
      <c r="BD236" s="76">
        <f>'Marks Entry'!DN238</f>
        <v>0</v>
      </c>
      <c r="BE236" s="76">
        <f>'Marks Entry'!DO238</f>
        <v>0</v>
      </c>
      <c r="BF236" s="76">
        <f>'Marks Entry'!DP238</f>
        <v>0</v>
      </c>
      <c r="BG236" s="76">
        <f>'Marks Entry'!DQ238</f>
        <v>0</v>
      </c>
      <c r="BH236" s="76">
        <f>'Marks Entry'!DR238</f>
        <v>0</v>
      </c>
      <c r="BI236" s="76">
        <f>'Marks Entry'!DS238</f>
        <v>0</v>
      </c>
      <c r="BJ236" s="78">
        <f>'Marks Entry'!DT238</f>
        <v>0</v>
      </c>
      <c r="BK236" s="77">
        <f>'Marks Entry'!DU238</f>
        <v>0</v>
      </c>
      <c r="BL236" s="76">
        <f>'Marks Entry'!DV238</f>
        <v>0</v>
      </c>
      <c r="BM236" s="76">
        <f>'Marks Entry'!DW238</f>
        <v>0</v>
      </c>
      <c r="BN236" s="76">
        <f>'Marks Entry'!DX238</f>
        <v>0</v>
      </c>
      <c r="BO236" s="76">
        <f>'Marks Entry'!DY238</f>
        <v>0</v>
      </c>
      <c r="BP236" s="76">
        <f>'Marks Entry'!DZ238</f>
        <v>0</v>
      </c>
      <c r="BQ236" s="76">
        <f>'Marks Entry'!EA238</f>
        <v>0</v>
      </c>
      <c r="BR236" s="76">
        <f>'Marks Entry'!EB238</f>
        <v>0</v>
      </c>
      <c r="BS236" s="76">
        <f>'Marks Entry'!EC238</f>
        <v>0</v>
      </c>
      <c r="BT236" s="76">
        <f>'Marks Entry'!ED238</f>
        <v>0</v>
      </c>
      <c r="BU236" s="76">
        <f>'Marks Entry'!EE238</f>
        <v>0</v>
      </c>
      <c r="BV236" s="78">
        <f>'Marks Entry'!EF238</f>
        <v>0</v>
      </c>
      <c r="BW236" s="77">
        <f>IF($BW$2="","",'Marks Entry'!EG238)</f>
        <v>0</v>
      </c>
      <c r="BX236" s="76">
        <f>IF($BW$2="","",'Marks Entry'!EH238)</f>
        <v>0</v>
      </c>
      <c r="BY236" s="76">
        <f>IF($BW$2="","",'Marks Entry'!EI238)</f>
        <v>0</v>
      </c>
      <c r="BZ236" s="76">
        <f>IF($BW$2="","",'Marks Entry'!EJ238)</f>
        <v>0</v>
      </c>
      <c r="CA236" s="76">
        <f>IF($BW$2="","",'Marks Entry'!EK238)</f>
        <v>0</v>
      </c>
      <c r="CB236" s="76">
        <f>IF($BW$2="","",'Marks Entry'!EL238)</f>
        <v>0</v>
      </c>
      <c r="CC236" s="76">
        <f>IF($BW$2="","",'Marks Entry'!EM238)</f>
        <v>0</v>
      </c>
      <c r="CD236" s="76">
        <f>IF($BW$2="","",'Marks Entry'!EN238)</f>
        <v>0</v>
      </c>
      <c r="CE236" s="76">
        <f>IF($BW$2="","",'Marks Entry'!EO238)</f>
        <v>0</v>
      </c>
      <c r="CF236" s="76">
        <f>IF($BW$2="","",'Marks Entry'!EP238)</f>
        <v>0</v>
      </c>
      <c r="CG236" s="76">
        <f>IF($BW$2="","",'Marks Entry'!EQ238)</f>
        <v>0</v>
      </c>
      <c r="CH236" s="78">
        <f>IF($BW$2="","",'Marks Entry'!ER238)</f>
        <v>0</v>
      </c>
      <c r="CI236" s="77" t="str">
        <f>IF($CI$2="","",'Marks Entry'!ES238)</f>
        <v/>
      </c>
      <c r="CJ236" s="76" t="str">
        <f>IF($CI$2="","",'Marks Entry'!ET238)</f>
        <v/>
      </c>
      <c r="CK236" s="76" t="str">
        <f>IF($CI$2="","",'Marks Entry'!EU238)</f>
        <v/>
      </c>
      <c r="CL236" s="76" t="str">
        <f>IF($CI$2="","",'Marks Entry'!EV238)</f>
        <v/>
      </c>
      <c r="CM236" s="76" t="str">
        <f>IF($CI$2="","",'Marks Entry'!EW238)</f>
        <v/>
      </c>
      <c r="CN236" s="76" t="str">
        <f>IF($CI$2="","",'Marks Entry'!EX238)</f>
        <v/>
      </c>
      <c r="CO236" s="76" t="str">
        <f>IF($CI$2="","",'Marks Entry'!EY238)</f>
        <v/>
      </c>
      <c r="CP236" s="76" t="str">
        <f>IF($CI$2="","",'Marks Entry'!EZ238)</f>
        <v/>
      </c>
      <c r="CQ236" s="76" t="str">
        <f>IF($CI$2="","",'Marks Entry'!FA238)</f>
        <v/>
      </c>
      <c r="CR236" s="76" t="str">
        <f>IF($CI$2="","",'Marks Entry'!FB238)</f>
        <v/>
      </c>
      <c r="CS236" s="76" t="str">
        <f>IF($CI$2="","",'Marks Entry'!FC238)</f>
        <v/>
      </c>
      <c r="CT236" s="78" t="str">
        <f>IF($CI$2="","",'Marks Entry'!FD238)</f>
        <v/>
      </c>
      <c r="CU236" s="368">
        <f>'Marks Entry'!BU238</f>
        <v>0</v>
      </c>
      <c r="CV236" s="369">
        <f>'Marks Entry'!BV238</f>
        <v>0</v>
      </c>
      <c r="CW236" s="369">
        <f t="shared" si="108"/>
        <v>0</v>
      </c>
      <c r="CX236" s="102" t="str">
        <f t="shared" si="109"/>
        <v>D</v>
      </c>
      <c r="CY236" s="101">
        <f>'Marks Entry'!BW238</f>
        <v>0</v>
      </c>
      <c r="CZ236" s="102" t="str">
        <f t="shared" si="110"/>
        <v>D</v>
      </c>
      <c r="DA236" s="715"/>
      <c r="DB236" s="47">
        <f t="shared" si="111"/>
        <v>0</v>
      </c>
      <c r="DC236" s="51">
        <f t="shared" si="112"/>
        <v>0</v>
      </c>
      <c r="DD236" s="51">
        <f t="shared" si="113"/>
        <v>0</v>
      </c>
      <c r="DE236" s="52">
        <f t="shared" si="114"/>
        <v>0</v>
      </c>
      <c r="DF236" s="304">
        <f t="shared" si="115"/>
        <v>0</v>
      </c>
      <c r="DG236" s="302">
        <f t="shared" si="116"/>
        <v>0</v>
      </c>
      <c r="DH236" s="302">
        <f t="shared" si="117"/>
        <v>0</v>
      </c>
      <c r="DI236" s="303">
        <f t="shared" si="118"/>
        <v>0</v>
      </c>
      <c r="DJ236" s="47">
        <f t="shared" si="119"/>
        <v>0</v>
      </c>
      <c r="DK236" s="51">
        <f t="shared" si="120"/>
        <v>0</v>
      </c>
      <c r="DL236" s="51">
        <f t="shared" si="121"/>
        <v>0</v>
      </c>
      <c r="DM236" s="52">
        <f t="shared" si="122"/>
        <v>0</v>
      </c>
      <c r="DN236" s="304">
        <f t="shared" si="123"/>
        <v>0</v>
      </c>
      <c r="DO236" s="302">
        <f t="shared" si="124"/>
        <v>0</v>
      </c>
      <c r="DP236" s="302">
        <f t="shared" si="125"/>
        <v>0</v>
      </c>
      <c r="DQ236" s="303">
        <f t="shared" si="126"/>
        <v>0</v>
      </c>
      <c r="DR236" s="47">
        <f t="shared" si="127"/>
        <v>0</v>
      </c>
      <c r="DS236" s="51">
        <f t="shared" si="128"/>
        <v>0</v>
      </c>
      <c r="DT236" s="51">
        <f t="shared" si="129"/>
        <v>0</v>
      </c>
      <c r="DU236" s="354">
        <f t="shared" si="130"/>
        <v>0</v>
      </c>
      <c r="DV236" s="304">
        <f t="shared" si="131"/>
        <v>0</v>
      </c>
      <c r="DW236" s="302">
        <f t="shared" si="132"/>
        <v>0</v>
      </c>
      <c r="DX236" s="302">
        <f t="shared" si="133"/>
        <v>0</v>
      </c>
      <c r="DY236" s="303">
        <f t="shared" si="134"/>
        <v>0</v>
      </c>
      <c r="DZ236" s="47" t="str">
        <f t="shared" si="135"/>
        <v/>
      </c>
      <c r="EA236" s="51" t="str">
        <f t="shared" si="136"/>
        <v/>
      </c>
      <c r="EB236" s="51" t="str">
        <f t="shared" si="137"/>
        <v/>
      </c>
      <c r="EC236" s="52" t="str">
        <f t="shared" si="138"/>
        <v/>
      </c>
      <c r="ED236" s="304">
        <f t="shared" si="139"/>
        <v>0</v>
      </c>
      <c r="EE236" s="306" t="str">
        <f t="shared" si="140"/>
        <v>D</v>
      </c>
      <c r="EF236" s="47">
        <f t="shared" si="141"/>
        <v>0</v>
      </c>
      <c r="EG236" s="48" t="str">
        <f t="shared" si="142"/>
        <v>D</v>
      </c>
      <c r="EH236" s="653"/>
    </row>
    <row r="237" spans="1:138" s="20" customFormat="1" ht="17.25" customHeight="1">
      <c r="A237" s="712"/>
      <c r="B237" s="90">
        <f t="shared" si="143"/>
        <v>0</v>
      </c>
      <c r="C237" s="19">
        <f>'Marks Entry'!D239</f>
        <v>0</v>
      </c>
      <c r="D237" s="19">
        <f>'Marks Entry'!E239</f>
        <v>0</v>
      </c>
      <c r="E237" s="106" t="str">
        <f>'Marks Entry'!F239</f>
        <v/>
      </c>
      <c r="F237" s="19">
        <f>'Marks Entry'!G239</f>
        <v>0</v>
      </c>
      <c r="G237" s="19">
        <f>'Marks Entry'!H239</f>
        <v>0</v>
      </c>
      <c r="H237" s="19">
        <f>'Marks Entry'!I239</f>
        <v>0</v>
      </c>
      <c r="I237" s="19">
        <f>'Marks Entry'!J239</f>
        <v>0</v>
      </c>
      <c r="J237" s="748">
        <f>'Marks Entry'!K239</f>
        <v>0</v>
      </c>
      <c r="K237" s="92" t="str">
        <f>'Marks Entry'!L239</f>
        <v/>
      </c>
      <c r="L237" s="93">
        <f>'Marks Entry'!M239</f>
        <v>0</v>
      </c>
      <c r="M237" s="94" t="str">
        <f>'Marks Entry'!N239</f>
        <v/>
      </c>
      <c r="N237" s="98">
        <f>'Marks Entry'!O239</f>
        <v>0</v>
      </c>
      <c r="O237" s="77">
        <f>'Marks Entry'!BY239</f>
        <v>0</v>
      </c>
      <c r="P237" s="76">
        <f>'Marks Entry'!BZ239</f>
        <v>0</v>
      </c>
      <c r="Q237" s="76">
        <f>'Marks Entry'!CA239</f>
        <v>0</v>
      </c>
      <c r="R237" s="76">
        <f>'Marks Entry'!CB239</f>
        <v>0</v>
      </c>
      <c r="S237" s="76">
        <f>'Marks Entry'!CC239</f>
        <v>0</v>
      </c>
      <c r="T237" s="76">
        <f>'Marks Entry'!CD239</f>
        <v>0</v>
      </c>
      <c r="U237" s="76">
        <f>'Marks Entry'!CE239</f>
        <v>0</v>
      </c>
      <c r="V237" s="76">
        <f>'Marks Entry'!CF239</f>
        <v>0</v>
      </c>
      <c r="W237" s="76">
        <f>'Marks Entry'!CG239</f>
        <v>0</v>
      </c>
      <c r="X237" s="76">
        <f>'Marks Entry'!CH239</f>
        <v>0</v>
      </c>
      <c r="Y237" s="76">
        <f>'Marks Entry'!CI239</f>
        <v>0</v>
      </c>
      <c r="Z237" s="78">
        <f>'Marks Entry'!CJ239</f>
        <v>0</v>
      </c>
      <c r="AA237" s="77">
        <f>'Marks Entry'!CK239</f>
        <v>0</v>
      </c>
      <c r="AB237" s="76">
        <f>'Marks Entry'!CL239</f>
        <v>0</v>
      </c>
      <c r="AC237" s="76">
        <f>'Marks Entry'!CM239</f>
        <v>0</v>
      </c>
      <c r="AD237" s="76">
        <f>'Marks Entry'!CN239</f>
        <v>0</v>
      </c>
      <c r="AE237" s="76">
        <f>'Marks Entry'!CO239</f>
        <v>0</v>
      </c>
      <c r="AF237" s="76">
        <f>'Marks Entry'!CP239</f>
        <v>0</v>
      </c>
      <c r="AG237" s="76">
        <f>'Marks Entry'!CQ239</f>
        <v>0</v>
      </c>
      <c r="AH237" s="76">
        <f>'Marks Entry'!CR239</f>
        <v>0</v>
      </c>
      <c r="AI237" s="76">
        <f>'Marks Entry'!CS239</f>
        <v>0</v>
      </c>
      <c r="AJ237" s="76">
        <f>'Marks Entry'!CT239</f>
        <v>0</v>
      </c>
      <c r="AK237" s="76">
        <f>'Marks Entry'!CU239</f>
        <v>0</v>
      </c>
      <c r="AL237" s="78">
        <f>'Marks Entry'!CV239</f>
        <v>0</v>
      </c>
      <c r="AM237" s="77">
        <f>'Marks Entry'!CW239</f>
        <v>0</v>
      </c>
      <c r="AN237" s="76">
        <f>'Marks Entry'!CX239</f>
        <v>0</v>
      </c>
      <c r="AO237" s="76">
        <f>'Marks Entry'!CY239</f>
        <v>0</v>
      </c>
      <c r="AP237" s="76">
        <f>'Marks Entry'!CZ239</f>
        <v>0</v>
      </c>
      <c r="AQ237" s="76">
        <f>'Marks Entry'!DA239</f>
        <v>0</v>
      </c>
      <c r="AR237" s="76">
        <f>'Marks Entry'!DB239</f>
        <v>0</v>
      </c>
      <c r="AS237" s="76">
        <f>'Marks Entry'!DC239</f>
        <v>0</v>
      </c>
      <c r="AT237" s="76">
        <f>'Marks Entry'!DD239</f>
        <v>0</v>
      </c>
      <c r="AU237" s="76">
        <f>'Marks Entry'!DE239</f>
        <v>0</v>
      </c>
      <c r="AV237" s="76">
        <f>'Marks Entry'!DF239</f>
        <v>0</v>
      </c>
      <c r="AW237" s="76">
        <f>'Marks Entry'!DG239</f>
        <v>0</v>
      </c>
      <c r="AX237" s="78">
        <f>'Marks Entry'!DH239</f>
        <v>0</v>
      </c>
      <c r="AY237" s="77">
        <f>'Marks Entry'!DI239</f>
        <v>0</v>
      </c>
      <c r="AZ237" s="76">
        <f>'Marks Entry'!DJ239</f>
        <v>0</v>
      </c>
      <c r="BA237" s="76">
        <f>'Marks Entry'!DK239</f>
        <v>0</v>
      </c>
      <c r="BB237" s="76">
        <f>'Marks Entry'!DL239</f>
        <v>0</v>
      </c>
      <c r="BC237" s="76">
        <f>'Marks Entry'!DM239</f>
        <v>0</v>
      </c>
      <c r="BD237" s="76">
        <f>'Marks Entry'!DN239</f>
        <v>0</v>
      </c>
      <c r="BE237" s="76">
        <f>'Marks Entry'!DO239</f>
        <v>0</v>
      </c>
      <c r="BF237" s="76">
        <f>'Marks Entry'!DP239</f>
        <v>0</v>
      </c>
      <c r="BG237" s="76">
        <f>'Marks Entry'!DQ239</f>
        <v>0</v>
      </c>
      <c r="BH237" s="76">
        <f>'Marks Entry'!DR239</f>
        <v>0</v>
      </c>
      <c r="BI237" s="76">
        <f>'Marks Entry'!DS239</f>
        <v>0</v>
      </c>
      <c r="BJ237" s="78">
        <f>'Marks Entry'!DT239</f>
        <v>0</v>
      </c>
      <c r="BK237" s="77">
        <f>'Marks Entry'!DU239</f>
        <v>0</v>
      </c>
      <c r="BL237" s="76">
        <f>'Marks Entry'!DV239</f>
        <v>0</v>
      </c>
      <c r="BM237" s="76">
        <f>'Marks Entry'!DW239</f>
        <v>0</v>
      </c>
      <c r="BN237" s="76">
        <f>'Marks Entry'!DX239</f>
        <v>0</v>
      </c>
      <c r="BO237" s="76">
        <f>'Marks Entry'!DY239</f>
        <v>0</v>
      </c>
      <c r="BP237" s="76">
        <f>'Marks Entry'!DZ239</f>
        <v>0</v>
      </c>
      <c r="BQ237" s="76">
        <f>'Marks Entry'!EA239</f>
        <v>0</v>
      </c>
      <c r="BR237" s="76">
        <f>'Marks Entry'!EB239</f>
        <v>0</v>
      </c>
      <c r="BS237" s="76">
        <f>'Marks Entry'!EC239</f>
        <v>0</v>
      </c>
      <c r="BT237" s="76">
        <f>'Marks Entry'!ED239</f>
        <v>0</v>
      </c>
      <c r="BU237" s="76">
        <f>'Marks Entry'!EE239</f>
        <v>0</v>
      </c>
      <c r="BV237" s="78">
        <f>'Marks Entry'!EF239</f>
        <v>0</v>
      </c>
      <c r="BW237" s="77">
        <f>IF($BW$2="","",'Marks Entry'!EG239)</f>
        <v>0</v>
      </c>
      <c r="BX237" s="76">
        <f>IF($BW$2="","",'Marks Entry'!EH239)</f>
        <v>0</v>
      </c>
      <c r="BY237" s="76">
        <f>IF($BW$2="","",'Marks Entry'!EI239)</f>
        <v>0</v>
      </c>
      <c r="BZ237" s="76">
        <f>IF($BW$2="","",'Marks Entry'!EJ239)</f>
        <v>0</v>
      </c>
      <c r="CA237" s="76">
        <f>IF($BW$2="","",'Marks Entry'!EK239)</f>
        <v>0</v>
      </c>
      <c r="CB237" s="76">
        <f>IF($BW$2="","",'Marks Entry'!EL239)</f>
        <v>0</v>
      </c>
      <c r="CC237" s="76">
        <f>IF($BW$2="","",'Marks Entry'!EM239)</f>
        <v>0</v>
      </c>
      <c r="CD237" s="76">
        <f>IF($BW$2="","",'Marks Entry'!EN239)</f>
        <v>0</v>
      </c>
      <c r="CE237" s="76">
        <f>IF($BW$2="","",'Marks Entry'!EO239)</f>
        <v>0</v>
      </c>
      <c r="CF237" s="76">
        <f>IF($BW$2="","",'Marks Entry'!EP239)</f>
        <v>0</v>
      </c>
      <c r="CG237" s="76">
        <f>IF($BW$2="","",'Marks Entry'!EQ239)</f>
        <v>0</v>
      </c>
      <c r="CH237" s="78">
        <f>IF($BW$2="","",'Marks Entry'!ER239)</f>
        <v>0</v>
      </c>
      <c r="CI237" s="77" t="str">
        <f>IF($CI$2="","",'Marks Entry'!ES239)</f>
        <v/>
      </c>
      <c r="CJ237" s="76" t="str">
        <f>IF($CI$2="","",'Marks Entry'!ET239)</f>
        <v/>
      </c>
      <c r="CK237" s="76" t="str">
        <f>IF($CI$2="","",'Marks Entry'!EU239)</f>
        <v/>
      </c>
      <c r="CL237" s="76" t="str">
        <f>IF($CI$2="","",'Marks Entry'!EV239)</f>
        <v/>
      </c>
      <c r="CM237" s="76" t="str">
        <f>IF($CI$2="","",'Marks Entry'!EW239)</f>
        <v/>
      </c>
      <c r="CN237" s="76" t="str">
        <f>IF($CI$2="","",'Marks Entry'!EX239)</f>
        <v/>
      </c>
      <c r="CO237" s="76" t="str">
        <f>IF($CI$2="","",'Marks Entry'!EY239)</f>
        <v/>
      </c>
      <c r="CP237" s="76" t="str">
        <f>IF($CI$2="","",'Marks Entry'!EZ239)</f>
        <v/>
      </c>
      <c r="CQ237" s="76" t="str">
        <f>IF($CI$2="","",'Marks Entry'!FA239)</f>
        <v/>
      </c>
      <c r="CR237" s="76" t="str">
        <f>IF($CI$2="","",'Marks Entry'!FB239)</f>
        <v/>
      </c>
      <c r="CS237" s="76" t="str">
        <f>IF($CI$2="","",'Marks Entry'!FC239)</f>
        <v/>
      </c>
      <c r="CT237" s="78" t="str">
        <f>IF($CI$2="","",'Marks Entry'!FD239)</f>
        <v/>
      </c>
      <c r="CU237" s="368">
        <f>'Marks Entry'!BU239</f>
        <v>0</v>
      </c>
      <c r="CV237" s="369">
        <f>'Marks Entry'!BV239</f>
        <v>0</v>
      </c>
      <c r="CW237" s="369">
        <f t="shared" si="108"/>
        <v>0</v>
      </c>
      <c r="CX237" s="102" t="str">
        <f t="shared" si="109"/>
        <v>D</v>
      </c>
      <c r="CY237" s="101">
        <f>'Marks Entry'!BW239</f>
        <v>0</v>
      </c>
      <c r="CZ237" s="102" t="str">
        <f t="shared" si="110"/>
        <v>D</v>
      </c>
      <c r="DA237" s="715"/>
      <c r="DB237" s="47">
        <f t="shared" si="111"/>
        <v>0</v>
      </c>
      <c r="DC237" s="51">
        <f t="shared" si="112"/>
        <v>0</v>
      </c>
      <c r="DD237" s="51">
        <f t="shared" si="113"/>
        <v>0</v>
      </c>
      <c r="DE237" s="52">
        <f t="shared" si="114"/>
        <v>0</v>
      </c>
      <c r="DF237" s="304">
        <f t="shared" si="115"/>
        <v>0</v>
      </c>
      <c r="DG237" s="302">
        <f t="shared" si="116"/>
        <v>0</v>
      </c>
      <c r="DH237" s="302">
        <f t="shared" si="117"/>
        <v>0</v>
      </c>
      <c r="DI237" s="303">
        <f t="shared" si="118"/>
        <v>0</v>
      </c>
      <c r="DJ237" s="47">
        <f t="shared" si="119"/>
        <v>0</v>
      </c>
      <c r="DK237" s="51">
        <f t="shared" si="120"/>
        <v>0</v>
      </c>
      <c r="DL237" s="51">
        <f t="shared" si="121"/>
        <v>0</v>
      </c>
      <c r="DM237" s="52">
        <f t="shared" si="122"/>
        <v>0</v>
      </c>
      <c r="DN237" s="304">
        <f t="shared" si="123"/>
        <v>0</v>
      </c>
      <c r="DO237" s="302">
        <f t="shared" si="124"/>
        <v>0</v>
      </c>
      <c r="DP237" s="302">
        <f t="shared" si="125"/>
        <v>0</v>
      </c>
      <c r="DQ237" s="303">
        <f t="shared" si="126"/>
        <v>0</v>
      </c>
      <c r="DR237" s="47">
        <f t="shared" si="127"/>
        <v>0</v>
      </c>
      <c r="DS237" s="51">
        <f t="shared" si="128"/>
        <v>0</v>
      </c>
      <c r="DT237" s="51">
        <f t="shared" si="129"/>
        <v>0</v>
      </c>
      <c r="DU237" s="354">
        <f t="shared" si="130"/>
        <v>0</v>
      </c>
      <c r="DV237" s="304">
        <f t="shared" si="131"/>
        <v>0</v>
      </c>
      <c r="DW237" s="302">
        <f t="shared" si="132"/>
        <v>0</v>
      </c>
      <c r="DX237" s="302">
        <f t="shared" si="133"/>
        <v>0</v>
      </c>
      <c r="DY237" s="303">
        <f t="shared" si="134"/>
        <v>0</v>
      </c>
      <c r="DZ237" s="47" t="str">
        <f t="shared" si="135"/>
        <v/>
      </c>
      <c r="EA237" s="51" t="str">
        <f t="shared" si="136"/>
        <v/>
      </c>
      <c r="EB237" s="51" t="str">
        <f t="shared" si="137"/>
        <v/>
      </c>
      <c r="EC237" s="52" t="str">
        <f t="shared" si="138"/>
        <v/>
      </c>
      <c r="ED237" s="304">
        <f t="shared" si="139"/>
        <v>0</v>
      </c>
      <c r="EE237" s="306" t="str">
        <f t="shared" si="140"/>
        <v>D</v>
      </c>
      <c r="EF237" s="47">
        <f t="shared" si="141"/>
        <v>0</v>
      </c>
      <c r="EG237" s="48" t="str">
        <f t="shared" si="142"/>
        <v>D</v>
      </c>
      <c r="EH237" s="653"/>
    </row>
    <row r="238" spans="1:138" s="20" customFormat="1" ht="17.25" customHeight="1">
      <c r="A238" s="712"/>
      <c r="B238" s="90">
        <f t="shared" si="143"/>
        <v>0</v>
      </c>
      <c r="C238" s="19">
        <f>'Marks Entry'!D240</f>
        <v>0</v>
      </c>
      <c r="D238" s="19">
        <f>'Marks Entry'!E240</f>
        <v>0</v>
      </c>
      <c r="E238" s="106" t="str">
        <f>'Marks Entry'!F240</f>
        <v/>
      </c>
      <c r="F238" s="19">
        <f>'Marks Entry'!G240</f>
        <v>0</v>
      </c>
      <c r="G238" s="19">
        <f>'Marks Entry'!H240</f>
        <v>0</v>
      </c>
      <c r="H238" s="19">
        <f>'Marks Entry'!I240</f>
        <v>0</v>
      </c>
      <c r="I238" s="19">
        <f>'Marks Entry'!J240</f>
        <v>0</v>
      </c>
      <c r="J238" s="748">
        <f>'Marks Entry'!K240</f>
        <v>0</v>
      </c>
      <c r="K238" s="92" t="str">
        <f>'Marks Entry'!L240</f>
        <v/>
      </c>
      <c r="L238" s="93">
        <f>'Marks Entry'!M240</f>
        <v>0</v>
      </c>
      <c r="M238" s="94" t="str">
        <f>'Marks Entry'!N240</f>
        <v/>
      </c>
      <c r="N238" s="98">
        <f>'Marks Entry'!O240</f>
        <v>0</v>
      </c>
      <c r="O238" s="77">
        <f>'Marks Entry'!BY240</f>
        <v>0</v>
      </c>
      <c r="P238" s="76">
        <f>'Marks Entry'!BZ240</f>
        <v>0</v>
      </c>
      <c r="Q238" s="76">
        <f>'Marks Entry'!CA240</f>
        <v>0</v>
      </c>
      <c r="R238" s="76">
        <f>'Marks Entry'!CB240</f>
        <v>0</v>
      </c>
      <c r="S238" s="76">
        <f>'Marks Entry'!CC240</f>
        <v>0</v>
      </c>
      <c r="T238" s="76">
        <f>'Marks Entry'!CD240</f>
        <v>0</v>
      </c>
      <c r="U238" s="76">
        <f>'Marks Entry'!CE240</f>
        <v>0</v>
      </c>
      <c r="V238" s="76">
        <f>'Marks Entry'!CF240</f>
        <v>0</v>
      </c>
      <c r="W238" s="76">
        <f>'Marks Entry'!CG240</f>
        <v>0</v>
      </c>
      <c r="X238" s="76">
        <f>'Marks Entry'!CH240</f>
        <v>0</v>
      </c>
      <c r="Y238" s="76">
        <f>'Marks Entry'!CI240</f>
        <v>0</v>
      </c>
      <c r="Z238" s="78">
        <f>'Marks Entry'!CJ240</f>
        <v>0</v>
      </c>
      <c r="AA238" s="77">
        <f>'Marks Entry'!CK240</f>
        <v>0</v>
      </c>
      <c r="AB238" s="76">
        <f>'Marks Entry'!CL240</f>
        <v>0</v>
      </c>
      <c r="AC238" s="76">
        <f>'Marks Entry'!CM240</f>
        <v>0</v>
      </c>
      <c r="AD238" s="76">
        <f>'Marks Entry'!CN240</f>
        <v>0</v>
      </c>
      <c r="AE238" s="76">
        <f>'Marks Entry'!CO240</f>
        <v>0</v>
      </c>
      <c r="AF238" s="76">
        <f>'Marks Entry'!CP240</f>
        <v>0</v>
      </c>
      <c r="AG238" s="76">
        <f>'Marks Entry'!CQ240</f>
        <v>0</v>
      </c>
      <c r="AH238" s="76">
        <f>'Marks Entry'!CR240</f>
        <v>0</v>
      </c>
      <c r="AI238" s="76">
        <f>'Marks Entry'!CS240</f>
        <v>0</v>
      </c>
      <c r="AJ238" s="76">
        <f>'Marks Entry'!CT240</f>
        <v>0</v>
      </c>
      <c r="AK238" s="76">
        <f>'Marks Entry'!CU240</f>
        <v>0</v>
      </c>
      <c r="AL238" s="78">
        <f>'Marks Entry'!CV240</f>
        <v>0</v>
      </c>
      <c r="AM238" s="77">
        <f>'Marks Entry'!CW240</f>
        <v>0</v>
      </c>
      <c r="AN238" s="76">
        <f>'Marks Entry'!CX240</f>
        <v>0</v>
      </c>
      <c r="AO238" s="76">
        <f>'Marks Entry'!CY240</f>
        <v>0</v>
      </c>
      <c r="AP238" s="76">
        <f>'Marks Entry'!CZ240</f>
        <v>0</v>
      </c>
      <c r="AQ238" s="76">
        <f>'Marks Entry'!DA240</f>
        <v>0</v>
      </c>
      <c r="AR238" s="76">
        <f>'Marks Entry'!DB240</f>
        <v>0</v>
      </c>
      <c r="AS238" s="76">
        <f>'Marks Entry'!DC240</f>
        <v>0</v>
      </c>
      <c r="AT238" s="76">
        <f>'Marks Entry'!DD240</f>
        <v>0</v>
      </c>
      <c r="AU238" s="76">
        <f>'Marks Entry'!DE240</f>
        <v>0</v>
      </c>
      <c r="AV238" s="76">
        <f>'Marks Entry'!DF240</f>
        <v>0</v>
      </c>
      <c r="AW238" s="76">
        <f>'Marks Entry'!DG240</f>
        <v>0</v>
      </c>
      <c r="AX238" s="78">
        <f>'Marks Entry'!DH240</f>
        <v>0</v>
      </c>
      <c r="AY238" s="77">
        <f>'Marks Entry'!DI240</f>
        <v>0</v>
      </c>
      <c r="AZ238" s="76">
        <f>'Marks Entry'!DJ240</f>
        <v>0</v>
      </c>
      <c r="BA238" s="76">
        <f>'Marks Entry'!DK240</f>
        <v>0</v>
      </c>
      <c r="BB238" s="76">
        <f>'Marks Entry'!DL240</f>
        <v>0</v>
      </c>
      <c r="BC238" s="76">
        <f>'Marks Entry'!DM240</f>
        <v>0</v>
      </c>
      <c r="BD238" s="76">
        <f>'Marks Entry'!DN240</f>
        <v>0</v>
      </c>
      <c r="BE238" s="76">
        <f>'Marks Entry'!DO240</f>
        <v>0</v>
      </c>
      <c r="BF238" s="76">
        <f>'Marks Entry'!DP240</f>
        <v>0</v>
      </c>
      <c r="BG238" s="76">
        <f>'Marks Entry'!DQ240</f>
        <v>0</v>
      </c>
      <c r="BH238" s="76">
        <f>'Marks Entry'!DR240</f>
        <v>0</v>
      </c>
      <c r="BI238" s="76">
        <f>'Marks Entry'!DS240</f>
        <v>0</v>
      </c>
      <c r="BJ238" s="78">
        <f>'Marks Entry'!DT240</f>
        <v>0</v>
      </c>
      <c r="BK238" s="77">
        <f>'Marks Entry'!DU240</f>
        <v>0</v>
      </c>
      <c r="BL238" s="76">
        <f>'Marks Entry'!DV240</f>
        <v>0</v>
      </c>
      <c r="BM238" s="76">
        <f>'Marks Entry'!DW240</f>
        <v>0</v>
      </c>
      <c r="BN238" s="76">
        <f>'Marks Entry'!DX240</f>
        <v>0</v>
      </c>
      <c r="BO238" s="76">
        <f>'Marks Entry'!DY240</f>
        <v>0</v>
      </c>
      <c r="BP238" s="76">
        <f>'Marks Entry'!DZ240</f>
        <v>0</v>
      </c>
      <c r="BQ238" s="76">
        <f>'Marks Entry'!EA240</f>
        <v>0</v>
      </c>
      <c r="BR238" s="76">
        <f>'Marks Entry'!EB240</f>
        <v>0</v>
      </c>
      <c r="BS238" s="76">
        <f>'Marks Entry'!EC240</f>
        <v>0</v>
      </c>
      <c r="BT238" s="76">
        <f>'Marks Entry'!ED240</f>
        <v>0</v>
      </c>
      <c r="BU238" s="76">
        <f>'Marks Entry'!EE240</f>
        <v>0</v>
      </c>
      <c r="BV238" s="78">
        <f>'Marks Entry'!EF240</f>
        <v>0</v>
      </c>
      <c r="BW238" s="77">
        <f>IF($BW$2="","",'Marks Entry'!EG240)</f>
        <v>0</v>
      </c>
      <c r="BX238" s="76">
        <f>IF($BW$2="","",'Marks Entry'!EH240)</f>
        <v>0</v>
      </c>
      <c r="BY238" s="76">
        <f>IF($BW$2="","",'Marks Entry'!EI240)</f>
        <v>0</v>
      </c>
      <c r="BZ238" s="76">
        <f>IF($BW$2="","",'Marks Entry'!EJ240)</f>
        <v>0</v>
      </c>
      <c r="CA238" s="76">
        <f>IF($BW$2="","",'Marks Entry'!EK240)</f>
        <v>0</v>
      </c>
      <c r="CB238" s="76">
        <f>IF($BW$2="","",'Marks Entry'!EL240)</f>
        <v>0</v>
      </c>
      <c r="CC238" s="76">
        <f>IF($BW$2="","",'Marks Entry'!EM240)</f>
        <v>0</v>
      </c>
      <c r="CD238" s="76">
        <f>IF($BW$2="","",'Marks Entry'!EN240)</f>
        <v>0</v>
      </c>
      <c r="CE238" s="76">
        <f>IF($BW$2="","",'Marks Entry'!EO240)</f>
        <v>0</v>
      </c>
      <c r="CF238" s="76">
        <f>IF($BW$2="","",'Marks Entry'!EP240)</f>
        <v>0</v>
      </c>
      <c r="CG238" s="76">
        <f>IF($BW$2="","",'Marks Entry'!EQ240)</f>
        <v>0</v>
      </c>
      <c r="CH238" s="78">
        <f>IF($BW$2="","",'Marks Entry'!ER240)</f>
        <v>0</v>
      </c>
      <c r="CI238" s="77" t="str">
        <f>IF($CI$2="","",'Marks Entry'!ES240)</f>
        <v/>
      </c>
      <c r="CJ238" s="76" t="str">
        <f>IF($CI$2="","",'Marks Entry'!ET240)</f>
        <v/>
      </c>
      <c r="CK238" s="76" t="str">
        <f>IF($CI$2="","",'Marks Entry'!EU240)</f>
        <v/>
      </c>
      <c r="CL238" s="76" t="str">
        <f>IF($CI$2="","",'Marks Entry'!EV240)</f>
        <v/>
      </c>
      <c r="CM238" s="76" t="str">
        <f>IF($CI$2="","",'Marks Entry'!EW240)</f>
        <v/>
      </c>
      <c r="CN238" s="76" t="str">
        <f>IF($CI$2="","",'Marks Entry'!EX240)</f>
        <v/>
      </c>
      <c r="CO238" s="76" t="str">
        <f>IF($CI$2="","",'Marks Entry'!EY240)</f>
        <v/>
      </c>
      <c r="CP238" s="76" t="str">
        <f>IF($CI$2="","",'Marks Entry'!EZ240)</f>
        <v/>
      </c>
      <c r="CQ238" s="76" t="str">
        <f>IF($CI$2="","",'Marks Entry'!FA240)</f>
        <v/>
      </c>
      <c r="CR238" s="76" t="str">
        <f>IF($CI$2="","",'Marks Entry'!FB240)</f>
        <v/>
      </c>
      <c r="CS238" s="76" t="str">
        <f>IF($CI$2="","",'Marks Entry'!FC240)</f>
        <v/>
      </c>
      <c r="CT238" s="78" t="str">
        <f>IF($CI$2="","",'Marks Entry'!FD240)</f>
        <v/>
      </c>
      <c r="CU238" s="368">
        <f>'Marks Entry'!BU240</f>
        <v>0</v>
      </c>
      <c r="CV238" s="369">
        <f>'Marks Entry'!BV240</f>
        <v>0</v>
      </c>
      <c r="CW238" s="369">
        <f t="shared" si="108"/>
        <v>0</v>
      </c>
      <c r="CX238" s="102" t="str">
        <f t="shared" si="109"/>
        <v>D</v>
      </c>
      <c r="CY238" s="101">
        <f>'Marks Entry'!BW240</f>
        <v>0</v>
      </c>
      <c r="CZ238" s="102" t="str">
        <f t="shared" si="110"/>
        <v>D</v>
      </c>
      <c r="DA238" s="715"/>
      <c r="DB238" s="47">
        <f t="shared" si="111"/>
        <v>0</v>
      </c>
      <c r="DC238" s="51">
        <f t="shared" si="112"/>
        <v>0</v>
      </c>
      <c r="DD238" s="51">
        <f t="shared" si="113"/>
        <v>0</v>
      </c>
      <c r="DE238" s="52">
        <f t="shared" si="114"/>
        <v>0</v>
      </c>
      <c r="DF238" s="304">
        <f t="shared" si="115"/>
        <v>0</v>
      </c>
      <c r="DG238" s="302">
        <f t="shared" si="116"/>
        <v>0</v>
      </c>
      <c r="DH238" s="302">
        <f t="shared" si="117"/>
        <v>0</v>
      </c>
      <c r="DI238" s="303">
        <f t="shared" si="118"/>
        <v>0</v>
      </c>
      <c r="DJ238" s="47">
        <f t="shared" si="119"/>
        <v>0</v>
      </c>
      <c r="DK238" s="51">
        <f t="shared" si="120"/>
        <v>0</v>
      </c>
      <c r="DL238" s="51">
        <f t="shared" si="121"/>
        <v>0</v>
      </c>
      <c r="DM238" s="52">
        <f t="shared" si="122"/>
        <v>0</v>
      </c>
      <c r="DN238" s="304">
        <f t="shared" si="123"/>
        <v>0</v>
      </c>
      <c r="DO238" s="302">
        <f t="shared" si="124"/>
        <v>0</v>
      </c>
      <c r="DP238" s="302">
        <f t="shared" si="125"/>
        <v>0</v>
      </c>
      <c r="DQ238" s="303">
        <f t="shared" si="126"/>
        <v>0</v>
      </c>
      <c r="DR238" s="47">
        <f t="shared" si="127"/>
        <v>0</v>
      </c>
      <c r="DS238" s="51">
        <f t="shared" si="128"/>
        <v>0</v>
      </c>
      <c r="DT238" s="51">
        <f t="shared" si="129"/>
        <v>0</v>
      </c>
      <c r="DU238" s="354">
        <f t="shared" si="130"/>
        <v>0</v>
      </c>
      <c r="DV238" s="304">
        <f t="shared" si="131"/>
        <v>0</v>
      </c>
      <c r="DW238" s="302">
        <f t="shared" si="132"/>
        <v>0</v>
      </c>
      <c r="DX238" s="302">
        <f t="shared" si="133"/>
        <v>0</v>
      </c>
      <c r="DY238" s="303">
        <f t="shared" si="134"/>
        <v>0</v>
      </c>
      <c r="DZ238" s="47" t="str">
        <f t="shared" si="135"/>
        <v/>
      </c>
      <c r="EA238" s="51" t="str">
        <f t="shared" si="136"/>
        <v/>
      </c>
      <c r="EB238" s="51" t="str">
        <f t="shared" si="137"/>
        <v/>
      </c>
      <c r="EC238" s="52" t="str">
        <f t="shared" si="138"/>
        <v/>
      </c>
      <c r="ED238" s="304">
        <f t="shared" si="139"/>
        <v>0</v>
      </c>
      <c r="EE238" s="306" t="str">
        <f t="shared" si="140"/>
        <v>D</v>
      </c>
      <c r="EF238" s="47">
        <f t="shared" si="141"/>
        <v>0</v>
      </c>
      <c r="EG238" s="48" t="str">
        <f t="shared" si="142"/>
        <v>D</v>
      </c>
      <c r="EH238" s="653"/>
    </row>
    <row r="239" spans="1:138" s="20" customFormat="1" ht="17.25" customHeight="1">
      <c r="A239" s="712"/>
      <c r="B239" s="90">
        <f t="shared" si="143"/>
        <v>0</v>
      </c>
      <c r="C239" s="19">
        <f>'Marks Entry'!D241</f>
        <v>0</v>
      </c>
      <c r="D239" s="19">
        <f>'Marks Entry'!E241</f>
        <v>0</v>
      </c>
      <c r="E239" s="106" t="str">
        <f>'Marks Entry'!F241</f>
        <v/>
      </c>
      <c r="F239" s="19">
        <f>'Marks Entry'!G241</f>
        <v>0</v>
      </c>
      <c r="G239" s="19">
        <f>'Marks Entry'!H241</f>
        <v>0</v>
      </c>
      <c r="H239" s="19">
        <f>'Marks Entry'!I241</f>
        <v>0</v>
      </c>
      <c r="I239" s="19">
        <f>'Marks Entry'!J241</f>
        <v>0</v>
      </c>
      <c r="J239" s="748">
        <f>'Marks Entry'!K241</f>
        <v>0</v>
      </c>
      <c r="K239" s="92" t="str">
        <f>'Marks Entry'!L241</f>
        <v/>
      </c>
      <c r="L239" s="93">
        <f>'Marks Entry'!M241</f>
        <v>0</v>
      </c>
      <c r="M239" s="94" t="str">
        <f>'Marks Entry'!N241</f>
        <v/>
      </c>
      <c r="N239" s="98">
        <f>'Marks Entry'!O241</f>
        <v>0</v>
      </c>
      <c r="O239" s="77">
        <f>'Marks Entry'!BY241</f>
        <v>0</v>
      </c>
      <c r="P239" s="76">
        <f>'Marks Entry'!BZ241</f>
        <v>0</v>
      </c>
      <c r="Q239" s="76">
        <f>'Marks Entry'!CA241</f>
        <v>0</v>
      </c>
      <c r="R239" s="76">
        <f>'Marks Entry'!CB241</f>
        <v>0</v>
      </c>
      <c r="S239" s="76">
        <f>'Marks Entry'!CC241</f>
        <v>0</v>
      </c>
      <c r="T239" s="76">
        <f>'Marks Entry'!CD241</f>
        <v>0</v>
      </c>
      <c r="U239" s="76">
        <f>'Marks Entry'!CE241</f>
        <v>0</v>
      </c>
      <c r="V239" s="76">
        <f>'Marks Entry'!CF241</f>
        <v>0</v>
      </c>
      <c r="W239" s="76">
        <f>'Marks Entry'!CG241</f>
        <v>0</v>
      </c>
      <c r="X239" s="76">
        <f>'Marks Entry'!CH241</f>
        <v>0</v>
      </c>
      <c r="Y239" s="76">
        <f>'Marks Entry'!CI241</f>
        <v>0</v>
      </c>
      <c r="Z239" s="78">
        <f>'Marks Entry'!CJ241</f>
        <v>0</v>
      </c>
      <c r="AA239" s="77">
        <f>'Marks Entry'!CK241</f>
        <v>0</v>
      </c>
      <c r="AB239" s="76">
        <f>'Marks Entry'!CL241</f>
        <v>0</v>
      </c>
      <c r="AC239" s="76">
        <f>'Marks Entry'!CM241</f>
        <v>0</v>
      </c>
      <c r="AD239" s="76">
        <f>'Marks Entry'!CN241</f>
        <v>0</v>
      </c>
      <c r="AE239" s="76">
        <f>'Marks Entry'!CO241</f>
        <v>0</v>
      </c>
      <c r="AF239" s="76">
        <f>'Marks Entry'!CP241</f>
        <v>0</v>
      </c>
      <c r="AG239" s="76">
        <f>'Marks Entry'!CQ241</f>
        <v>0</v>
      </c>
      <c r="AH239" s="76">
        <f>'Marks Entry'!CR241</f>
        <v>0</v>
      </c>
      <c r="AI239" s="76">
        <f>'Marks Entry'!CS241</f>
        <v>0</v>
      </c>
      <c r="AJ239" s="76">
        <f>'Marks Entry'!CT241</f>
        <v>0</v>
      </c>
      <c r="AK239" s="76">
        <f>'Marks Entry'!CU241</f>
        <v>0</v>
      </c>
      <c r="AL239" s="78">
        <f>'Marks Entry'!CV241</f>
        <v>0</v>
      </c>
      <c r="AM239" s="77">
        <f>'Marks Entry'!CW241</f>
        <v>0</v>
      </c>
      <c r="AN239" s="76">
        <f>'Marks Entry'!CX241</f>
        <v>0</v>
      </c>
      <c r="AO239" s="76">
        <f>'Marks Entry'!CY241</f>
        <v>0</v>
      </c>
      <c r="AP239" s="76">
        <f>'Marks Entry'!CZ241</f>
        <v>0</v>
      </c>
      <c r="AQ239" s="76">
        <f>'Marks Entry'!DA241</f>
        <v>0</v>
      </c>
      <c r="AR239" s="76">
        <f>'Marks Entry'!DB241</f>
        <v>0</v>
      </c>
      <c r="AS239" s="76">
        <f>'Marks Entry'!DC241</f>
        <v>0</v>
      </c>
      <c r="AT239" s="76">
        <f>'Marks Entry'!DD241</f>
        <v>0</v>
      </c>
      <c r="AU239" s="76">
        <f>'Marks Entry'!DE241</f>
        <v>0</v>
      </c>
      <c r="AV239" s="76">
        <f>'Marks Entry'!DF241</f>
        <v>0</v>
      </c>
      <c r="AW239" s="76">
        <f>'Marks Entry'!DG241</f>
        <v>0</v>
      </c>
      <c r="AX239" s="78">
        <f>'Marks Entry'!DH241</f>
        <v>0</v>
      </c>
      <c r="AY239" s="77">
        <f>'Marks Entry'!DI241</f>
        <v>0</v>
      </c>
      <c r="AZ239" s="76">
        <f>'Marks Entry'!DJ241</f>
        <v>0</v>
      </c>
      <c r="BA239" s="76">
        <f>'Marks Entry'!DK241</f>
        <v>0</v>
      </c>
      <c r="BB239" s="76">
        <f>'Marks Entry'!DL241</f>
        <v>0</v>
      </c>
      <c r="BC239" s="76">
        <f>'Marks Entry'!DM241</f>
        <v>0</v>
      </c>
      <c r="BD239" s="76">
        <f>'Marks Entry'!DN241</f>
        <v>0</v>
      </c>
      <c r="BE239" s="76">
        <f>'Marks Entry'!DO241</f>
        <v>0</v>
      </c>
      <c r="BF239" s="76">
        <f>'Marks Entry'!DP241</f>
        <v>0</v>
      </c>
      <c r="BG239" s="76">
        <f>'Marks Entry'!DQ241</f>
        <v>0</v>
      </c>
      <c r="BH239" s="76">
        <f>'Marks Entry'!DR241</f>
        <v>0</v>
      </c>
      <c r="BI239" s="76">
        <f>'Marks Entry'!DS241</f>
        <v>0</v>
      </c>
      <c r="BJ239" s="78">
        <f>'Marks Entry'!DT241</f>
        <v>0</v>
      </c>
      <c r="BK239" s="77">
        <f>'Marks Entry'!DU241</f>
        <v>0</v>
      </c>
      <c r="BL239" s="76">
        <f>'Marks Entry'!DV241</f>
        <v>0</v>
      </c>
      <c r="BM239" s="76">
        <f>'Marks Entry'!DW241</f>
        <v>0</v>
      </c>
      <c r="BN239" s="76">
        <f>'Marks Entry'!DX241</f>
        <v>0</v>
      </c>
      <c r="BO239" s="76">
        <f>'Marks Entry'!DY241</f>
        <v>0</v>
      </c>
      <c r="BP239" s="76">
        <f>'Marks Entry'!DZ241</f>
        <v>0</v>
      </c>
      <c r="BQ239" s="76">
        <f>'Marks Entry'!EA241</f>
        <v>0</v>
      </c>
      <c r="BR239" s="76">
        <f>'Marks Entry'!EB241</f>
        <v>0</v>
      </c>
      <c r="BS239" s="76">
        <f>'Marks Entry'!EC241</f>
        <v>0</v>
      </c>
      <c r="BT239" s="76">
        <f>'Marks Entry'!ED241</f>
        <v>0</v>
      </c>
      <c r="BU239" s="76">
        <f>'Marks Entry'!EE241</f>
        <v>0</v>
      </c>
      <c r="BV239" s="78">
        <f>'Marks Entry'!EF241</f>
        <v>0</v>
      </c>
      <c r="BW239" s="77">
        <f>IF($BW$2="","",'Marks Entry'!EG241)</f>
        <v>0</v>
      </c>
      <c r="BX239" s="76">
        <f>IF($BW$2="","",'Marks Entry'!EH241)</f>
        <v>0</v>
      </c>
      <c r="BY239" s="76">
        <f>IF($BW$2="","",'Marks Entry'!EI241)</f>
        <v>0</v>
      </c>
      <c r="BZ239" s="76">
        <f>IF($BW$2="","",'Marks Entry'!EJ241)</f>
        <v>0</v>
      </c>
      <c r="CA239" s="76">
        <f>IF($BW$2="","",'Marks Entry'!EK241)</f>
        <v>0</v>
      </c>
      <c r="CB239" s="76">
        <f>IF($BW$2="","",'Marks Entry'!EL241)</f>
        <v>0</v>
      </c>
      <c r="CC239" s="76">
        <f>IF($BW$2="","",'Marks Entry'!EM241)</f>
        <v>0</v>
      </c>
      <c r="CD239" s="76">
        <f>IF($BW$2="","",'Marks Entry'!EN241)</f>
        <v>0</v>
      </c>
      <c r="CE239" s="76">
        <f>IF($BW$2="","",'Marks Entry'!EO241)</f>
        <v>0</v>
      </c>
      <c r="CF239" s="76">
        <f>IF($BW$2="","",'Marks Entry'!EP241)</f>
        <v>0</v>
      </c>
      <c r="CG239" s="76">
        <f>IF($BW$2="","",'Marks Entry'!EQ241)</f>
        <v>0</v>
      </c>
      <c r="CH239" s="78">
        <f>IF($BW$2="","",'Marks Entry'!ER241)</f>
        <v>0</v>
      </c>
      <c r="CI239" s="77" t="str">
        <f>IF($CI$2="","",'Marks Entry'!ES241)</f>
        <v/>
      </c>
      <c r="CJ239" s="76" t="str">
        <f>IF($CI$2="","",'Marks Entry'!ET241)</f>
        <v/>
      </c>
      <c r="CK239" s="76" t="str">
        <f>IF($CI$2="","",'Marks Entry'!EU241)</f>
        <v/>
      </c>
      <c r="CL239" s="76" t="str">
        <f>IF($CI$2="","",'Marks Entry'!EV241)</f>
        <v/>
      </c>
      <c r="CM239" s="76" t="str">
        <f>IF($CI$2="","",'Marks Entry'!EW241)</f>
        <v/>
      </c>
      <c r="CN239" s="76" t="str">
        <f>IF($CI$2="","",'Marks Entry'!EX241)</f>
        <v/>
      </c>
      <c r="CO239" s="76" t="str">
        <f>IF($CI$2="","",'Marks Entry'!EY241)</f>
        <v/>
      </c>
      <c r="CP239" s="76" t="str">
        <f>IF($CI$2="","",'Marks Entry'!EZ241)</f>
        <v/>
      </c>
      <c r="CQ239" s="76" t="str">
        <f>IF($CI$2="","",'Marks Entry'!FA241)</f>
        <v/>
      </c>
      <c r="CR239" s="76" t="str">
        <f>IF($CI$2="","",'Marks Entry'!FB241)</f>
        <v/>
      </c>
      <c r="CS239" s="76" t="str">
        <f>IF($CI$2="","",'Marks Entry'!FC241)</f>
        <v/>
      </c>
      <c r="CT239" s="78" t="str">
        <f>IF($CI$2="","",'Marks Entry'!FD241)</f>
        <v/>
      </c>
      <c r="CU239" s="368">
        <f>'Marks Entry'!BU241</f>
        <v>0</v>
      </c>
      <c r="CV239" s="369">
        <f>'Marks Entry'!BV241</f>
        <v>0</v>
      </c>
      <c r="CW239" s="369">
        <f t="shared" si="108"/>
        <v>0</v>
      </c>
      <c r="CX239" s="102" t="str">
        <f t="shared" si="109"/>
        <v>D</v>
      </c>
      <c r="CY239" s="101">
        <f>'Marks Entry'!BW241</f>
        <v>0</v>
      </c>
      <c r="CZ239" s="102" t="str">
        <f t="shared" si="110"/>
        <v>D</v>
      </c>
      <c r="DA239" s="715"/>
      <c r="DB239" s="47">
        <f t="shared" si="111"/>
        <v>0</v>
      </c>
      <c r="DC239" s="51">
        <f t="shared" si="112"/>
        <v>0</v>
      </c>
      <c r="DD239" s="51">
        <f t="shared" si="113"/>
        <v>0</v>
      </c>
      <c r="DE239" s="52">
        <f t="shared" si="114"/>
        <v>0</v>
      </c>
      <c r="DF239" s="304">
        <f t="shared" si="115"/>
        <v>0</v>
      </c>
      <c r="DG239" s="302">
        <f t="shared" si="116"/>
        <v>0</v>
      </c>
      <c r="DH239" s="302">
        <f t="shared" si="117"/>
        <v>0</v>
      </c>
      <c r="DI239" s="303">
        <f t="shared" si="118"/>
        <v>0</v>
      </c>
      <c r="DJ239" s="47">
        <f t="shared" si="119"/>
        <v>0</v>
      </c>
      <c r="DK239" s="51">
        <f t="shared" si="120"/>
        <v>0</v>
      </c>
      <c r="DL239" s="51">
        <f t="shared" si="121"/>
        <v>0</v>
      </c>
      <c r="DM239" s="52">
        <f t="shared" si="122"/>
        <v>0</v>
      </c>
      <c r="DN239" s="304">
        <f t="shared" si="123"/>
        <v>0</v>
      </c>
      <c r="DO239" s="302">
        <f t="shared" si="124"/>
        <v>0</v>
      </c>
      <c r="DP239" s="302">
        <f t="shared" si="125"/>
        <v>0</v>
      </c>
      <c r="DQ239" s="303">
        <f t="shared" si="126"/>
        <v>0</v>
      </c>
      <c r="DR239" s="47">
        <f t="shared" si="127"/>
        <v>0</v>
      </c>
      <c r="DS239" s="51">
        <f t="shared" si="128"/>
        <v>0</v>
      </c>
      <c r="DT239" s="51">
        <f t="shared" si="129"/>
        <v>0</v>
      </c>
      <c r="DU239" s="354">
        <f t="shared" si="130"/>
        <v>0</v>
      </c>
      <c r="DV239" s="304">
        <f t="shared" si="131"/>
        <v>0</v>
      </c>
      <c r="DW239" s="302">
        <f t="shared" si="132"/>
        <v>0</v>
      </c>
      <c r="DX239" s="302">
        <f t="shared" si="133"/>
        <v>0</v>
      </c>
      <c r="DY239" s="303">
        <f t="shared" si="134"/>
        <v>0</v>
      </c>
      <c r="DZ239" s="47" t="str">
        <f t="shared" si="135"/>
        <v/>
      </c>
      <c r="EA239" s="51" t="str">
        <f t="shared" si="136"/>
        <v/>
      </c>
      <c r="EB239" s="51" t="str">
        <f t="shared" si="137"/>
        <v/>
      </c>
      <c r="EC239" s="52" t="str">
        <f t="shared" si="138"/>
        <v/>
      </c>
      <c r="ED239" s="304">
        <f t="shared" si="139"/>
        <v>0</v>
      </c>
      <c r="EE239" s="306" t="str">
        <f t="shared" si="140"/>
        <v>D</v>
      </c>
      <c r="EF239" s="47">
        <f t="shared" si="141"/>
        <v>0</v>
      </c>
      <c r="EG239" s="48" t="str">
        <f t="shared" si="142"/>
        <v>D</v>
      </c>
      <c r="EH239" s="653"/>
    </row>
    <row r="240" spans="1:138" s="20" customFormat="1" ht="17.25" customHeight="1">
      <c r="A240" s="712"/>
      <c r="B240" s="90">
        <f t="shared" si="143"/>
        <v>0</v>
      </c>
      <c r="C240" s="19">
        <f>'Marks Entry'!D242</f>
        <v>0</v>
      </c>
      <c r="D240" s="19">
        <f>'Marks Entry'!E242</f>
        <v>0</v>
      </c>
      <c r="E240" s="106" t="str">
        <f>'Marks Entry'!F242</f>
        <v/>
      </c>
      <c r="F240" s="19">
        <f>'Marks Entry'!G242</f>
        <v>0</v>
      </c>
      <c r="G240" s="19">
        <f>'Marks Entry'!H242</f>
        <v>0</v>
      </c>
      <c r="H240" s="19">
        <f>'Marks Entry'!I242</f>
        <v>0</v>
      </c>
      <c r="I240" s="19">
        <f>'Marks Entry'!J242</f>
        <v>0</v>
      </c>
      <c r="J240" s="748">
        <f>'Marks Entry'!K242</f>
        <v>0</v>
      </c>
      <c r="K240" s="92" t="str">
        <f>'Marks Entry'!L242</f>
        <v/>
      </c>
      <c r="L240" s="93">
        <f>'Marks Entry'!M242</f>
        <v>0</v>
      </c>
      <c r="M240" s="94" t="str">
        <f>'Marks Entry'!N242</f>
        <v/>
      </c>
      <c r="N240" s="98">
        <f>'Marks Entry'!O242</f>
        <v>0</v>
      </c>
      <c r="O240" s="77">
        <f>'Marks Entry'!BY242</f>
        <v>0</v>
      </c>
      <c r="P240" s="76">
        <f>'Marks Entry'!BZ242</f>
        <v>0</v>
      </c>
      <c r="Q240" s="76">
        <f>'Marks Entry'!CA242</f>
        <v>0</v>
      </c>
      <c r="R240" s="76">
        <f>'Marks Entry'!CB242</f>
        <v>0</v>
      </c>
      <c r="S240" s="76">
        <f>'Marks Entry'!CC242</f>
        <v>0</v>
      </c>
      <c r="T240" s="76">
        <f>'Marks Entry'!CD242</f>
        <v>0</v>
      </c>
      <c r="U240" s="76">
        <f>'Marks Entry'!CE242</f>
        <v>0</v>
      </c>
      <c r="V240" s="76">
        <f>'Marks Entry'!CF242</f>
        <v>0</v>
      </c>
      <c r="W240" s="76">
        <f>'Marks Entry'!CG242</f>
        <v>0</v>
      </c>
      <c r="X240" s="76">
        <f>'Marks Entry'!CH242</f>
        <v>0</v>
      </c>
      <c r="Y240" s="76">
        <f>'Marks Entry'!CI242</f>
        <v>0</v>
      </c>
      <c r="Z240" s="78">
        <f>'Marks Entry'!CJ242</f>
        <v>0</v>
      </c>
      <c r="AA240" s="77">
        <f>'Marks Entry'!CK242</f>
        <v>0</v>
      </c>
      <c r="AB240" s="76">
        <f>'Marks Entry'!CL242</f>
        <v>0</v>
      </c>
      <c r="AC240" s="76">
        <f>'Marks Entry'!CM242</f>
        <v>0</v>
      </c>
      <c r="AD240" s="76">
        <f>'Marks Entry'!CN242</f>
        <v>0</v>
      </c>
      <c r="AE240" s="76">
        <f>'Marks Entry'!CO242</f>
        <v>0</v>
      </c>
      <c r="AF240" s="76">
        <f>'Marks Entry'!CP242</f>
        <v>0</v>
      </c>
      <c r="AG240" s="76">
        <f>'Marks Entry'!CQ242</f>
        <v>0</v>
      </c>
      <c r="AH240" s="76">
        <f>'Marks Entry'!CR242</f>
        <v>0</v>
      </c>
      <c r="AI240" s="76">
        <f>'Marks Entry'!CS242</f>
        <v>0</v>
      </c>
      <c r="AJ240" s="76">
        <f>'Marks Entry'!CT242</f>
        <v>0</v>
      </c>
      <c r="AK240" s="76">
        <f>'Marks Entry'!CU242</f>
        <v>0</v>
      </c>
      <c r="AL240" s="78">
        <f>'Marks Entry'!CV242</f>
        <v>0</v>
      </c>
      <c r="AM240" s="77">
        <f>'Marks Entry'!CW242</f>
        <v>0</v>
      </c>
      <c r="AN240" s="76">
        <f>'Marks Entry'!CX242</f>
        <v>0</v>
      </c>
      <c r="AO240" s="76">
        <f>'Marks Entry'!CY242</f>
        <v>0</v>
      </c>
      <c r="AP240" s="76">
        <f>'Marks Entry'!CZ242</f>
        <v>0</v>
      </c>
      <c r="AQ240" s="76">
        <f>'Marks Entry'!DA242</f>
        <v>0</v>
      </c>
      <c r="AR240" s="76">
        <f>'Marks Entry'!DB242</f>
        <v>0</v>
      </c>
      <c r="AS240" s="76">
        <f>'Marks Entry'!DC242</f>
        <v>0</v>
      </c>
      <c r="AT240" s="76">
        <f>'Marks Entry'!DD242</f>
        <v>0</v>
      </c>
      <c r="AU240" s="76">
        <f>'Marks Entry'!DE242</f>
        <v>0</v>
      </c>
      <c r="AV240" s="76">
        <f>'Marks Entry'!DF242</f>
        <v>0</v>
      </c>
      <c r="AW240" s="76">
        <f>'Marks Entry'!DG242</f>
        <v>0</v>
      </c>
      <c r="AX240" s="78">
        <f>'Marks Entry'!DH242</f>
        <v>0</v>
      </c>
      <c r="AY240" s="77">
        <f>'Marks Entry'!DI242</f>
        <v>0</v>
      </c>
      <c r="AZ240" s="76">
        <f>'Marks Entry'!DJ242</f>
        <v>0</v>
      </c>
      <c r="BA240" s="76">
        <f>'Marks Entry'!DK242</f>
        <v>0</v>
      </c>
      <c r="BB240" s="76">
        <f>'Marks Entry'!DL242</f>
        <v>0</v>
      </c>
      <c r="BC240" s="76">
        <f>'Marks Entry'!DM242</f>
        <v>0</v>
      </c>
      <c r="BD240" s="76">
        <f>'Marks Entry'!DN242</f>
        <v>0</v>
      </c>
      <c r="BE240" s="76">
        <f>'Marks Entry'!DO242</f>
        <v>0</v>
      </c>
      <c r="BF240" s="76">
        <f>'Marks Entry'!DP242</f>
        <v>0</v>
      </c>
      <c r="BG240" s="76">
        <f>'Marks Entry'!DQ242</f>
        <v>0</v>
      </c>
      <c r="BH240" s="76">
        <f>'Marks Entry'!DR242</f>
        <v>0</v>
      </c>
      <c r="BI240" s="76">
        <f>'Marks Entry'!DS242</f>
        <v>0</v>
      </c>
      <c r="BJ240" s="78">
        <f>'Marks Entry'!DT242</f>
        <v>0</v>
      </c>
      <c r="BK240" s="77">
        <f>'Marks Entry'!DU242</f>
        <v>0</v>
      </c>
      <c r="BL240" s="76">
        <f>'Marks Entry'!DV242</f>
        <v>0</v>
      </c>
      <c r="BM240" s="76">
        <f>'Marks Entry'!DW242</f>
        <v>0</v>
      </c>
      <c r="BN240" s="76">
        <f>'Marks Entry'!DX242</f>
        <v>0</v>
      </c>
      <c r="BO240" s="76">
        <f>'Marks Entry'!DY242</f>
        <v>0</v>
      </c>
      <c r="BP240" s="76">
        <f>'Marks Entry'!DZ242</f>
        <v>0</v>
      </c>
      <c r="BQ240" s="76">
        <f>'Marks Entry'!EA242</f>
        <v>0</v>
      </c>
      <c r="BR240" s="76">
        <f>'Marks Entry'!EB242</f>
        <v>0</v>
      </c>
      <c r="BS240" s="76">
        <f>'Marks Entry'!EC242</f>
        <v>0</v>
      </c>
      <c r="BT240" s="76">
        <f>'Marks Entry'!ED242</f>
        <v>0</v>
      </c>
      <c r="BU240" s="76">
        <f>'Marks Entry'!EE242</f>
        <v>0</v>
      </c>
      <c r="BV240" s="78">
        <f>'Marks Entry'!EF242</f>
        <v>0</v>
      </c>
      <c r="BW240" s="77">
        <f>IF($BW$2="","",'Marks Entry'!EG242)</f>
        <v>0</v>
      </c>
      <c r="BX240" s="76">
        <f>IF($BW$2="","",'Marks Entry'!EH242)</f>
        <v>0</v>
      </c>
      <c r="BY240" s="76">
        <f>IF($BW$2="","",'Marks Entry'!EI242)</f>
        <v>0</v>
      </c>
      <c r="BZ240" s="76">
        <f>IF($BW$2="","",'Marks Entry'!EJ242)</f>
        <v>0</v>
      </c>
      <c r="CA240" s="76">
        <f>IF($BW$2="","",'Marks Entry'!EK242)</f>
        <v>0</v>
      </c>
      <c r="CB240" s="76">
        <f>IF($BW$2="","",'Marks Entry'!EL242)</f>
        <v>0</v>
      </c>
      <c r="CC240" s="76">
        <f>IF($BW$2="","",'Marks Entry'!EM242)</f>
        <v>0</v>
      </c>
      <c r="CD240" s="76">
        <f>IF($BW$2="","",'Marks Entry'!EN242)</f>
        <v>0</v>
      </c>
      <c r="CE240" s="76">
        <f>IF($BW$2="","",'Marks Entry'!EO242)</f>
        <v>0</v>
      </c>
      <c r="CF240" s="76">
        <f>IF($BW$2="","",'Marks Entry'!EP242)</f>
        <v>0</v>
      </c>
      <c r="CG240" s="76">
        <f>IF($BW$2="","",'Marks Entry'!EQ242)</f>
        <v>0</v>
      </c>
      <c r="CH240" s="78">
        <f>IF($BW$2="","",'Marks Entry'!ER242)</f>
        <v>0</v>
      </c>
      <c r="CI240" s="77" t="str">
        <f>IF($CI$2="","",'Marks Entry'!ES242)</f>
        <v/>
      </c>
      <c r="CJ240" s="76" t="str">
        <f>IF($CI$2="","",'Marks Entry'!ET242)</f>
        <v/>
      </c>
      <c r="CK240" s="76" t="str">
        <f>IF($CI$2="","",'Marks Entry'!EU242)</f>
        <v/>
      </c>
      <c r="CL240" s="76" t="str">
        <f>IF($CI$2="","",'Marks Entry'!EV242)</f>
        <v/>
      </c>
      <c r="CM240" s="76" t="str">
        <f>IF($CI$2="","",'Marks Entry'!EW242)</f>
        <v/>
      </c>
      <c r="CN240" s="76" t="str">
        <f>IF($CI$2="","",'Marks Entry'!EX242)</f>
        <v/>
      </c>
      <c r="CO240" s="76" t="str">
        <f>IF($CI$2="","",'Marks Entry'!EY242)</f>
        <v/>
      </c>
      <c r="CP240" s="76" t="str">
        <f>IF($CI$2="","",'Marks Entry'!EZ242)</f>
        <v/>
      </c>
      <c r="CQ240" s="76" t="str">
        <f>IF($CI$2="","",'Marks Entry'!FA242)</f>
        <v/>
      </c>
      <c r="CR240" s="76" t="str">
        <f>IF($CI$2="","",'Marks Entry'!FB242)</f>
        <v/>
      </c>
      <c r="CS240" s="76" t="str">
        <f>IF($CI$2="","",'Marks Entry'!FC242)</f>
        <v/>
      </c>
      <c r="CT240" s="78" t="str">
        <f>IF($CI$2="","",'Marks Entry'!FD242)</f>
        <v/>
      </c>
      <c r="CU240" s="368">
        <f>'Marks Entry'!BU242</f>
        <v>0</v>
      </c>
      <c r="CV240" s="369">
        <f>'Marks Entry'!BV242</f>
        <v>0</v>
      </c>
      <c r="CW240" s="369">
        <f t="shared" si="108"/>
        <v>0</v>
      </c>
      <c r="CX240" s="102" t="str">
        <f t="shared" si="109"/>
        <v>D</v>
      </c>
      <c r="CY240" s="101">
        <f>'Marks Entry'!BW242</f>
        <v>0</v>
      </c>
      <c r="CZ240" s="102" t="str">
        <f t="shared" si="110"/>
        <v>D</v>
      </c>
      <c r="DA240" s="715"/>
      <c r="DB240" s="47">
        <f t="shared" si="111"/>
        <v>0</v>
      </c>
      <c r="DC240" s="51">
        <f t="shared" si="112"/>
        <v>0</v>
      </c>
      <c r="DD240" s="51">
        <f t="shared" si="113"/>
        <v>0</v>
      </c>
      <c r="DE240" s="52">
        <f t="shared" si="114"/>
        <v>0</v>
      </c>
      <c r="DF240" s="304">
        <f t="shared" si="115"/>
        <v>0</v>
      </c>
      <c r="DG240" s="302">
        <f t="shared" si="116"/>
        <v>0</v>
      </c>
      <c r="DH240" s="302">
        <f t="shared" si="117"/>
        <v>0</v>
      </c>
      <c r="DI240" s="303">
        <f t="shared" si="118"/>
        <v>0</v>
      </c>
      <c r="DJ240" s="47">
        <f t="shared" si="119"/>
        <v>0</v>
      </c>
      <c r="DK240" s="51">
        <f t="shared" si="120"/>
        <v>0</v>
      </c>
      <c r="DL240" s="51">
        <f t="shared" si="121"/>
        <v>0</v>
      </c>
      <c r="DM240" s="52">
        <f t="shared" si="122"/>
        <v>0</v>
      </c>
      <c r="DN240" s="304">
        <f t="shared" si="123"/>
        <v>0</v>
      </c>
      <c r="DO240" s="302">
        <f t="shared" si="124"/>
        <v>0</v>
      </c>
      <c r="DP240" s="302">
        <f t="shared" si="125"/>
        <v>0</v>
      </c>
      <c r="DQ240" s="303">
        <f t="shared" si="126"/>
        <v>0</v>
      </c>
      <c r="DR240" s="47">
        <f t="shared" si="127"/>
        <v>0</v>
      </c>
      <c r="DS240" s="51">
        <f t="shared" si="128"/>
        <v>0</v>
      </c>
      <c r="DT240" s="51">
        <f t="shared" si="129"/>
        <v>0</v>
      </c>
      <c r="DU240" s="354">
        <f t="shared" si="130"/>
        <v>0</v>
      </c>
      <c r="DV240" s="304">
        <f t="shared" si="131"/>
        <v>0</v>
      </c>
      <c r="DW240" s="302">
        <f t="shared" si="132"/>
        <v>0</v>
      </c>
      <c r="DX240" s="302">
        <f t="shared" si="133"/>
        <v>0</v>
      </c>
      <c r="DY240" s="303">
        <f t="shared" si="134"/>
        <v>0</v>
      </c>
      <c r="DZ240" s="47" t="str">
        <f t="shared" si="135"/>
        <v/>
      </c>
      <c r="EA240" s="51" t="str">
        <f t="shared" si="136"/>
        <v/>
      </c>
      <c r="EB240" s="51" t="str">
        <f t="shared" si="137"/>
        <v/>
      </c>
      <c r="EC240" s="52" t="str">
        <f t="shared" si="138"/>
        <v/>
      </c>
      <c r="ED240" s="304">
        <f t="shared" si="139"/>
        <v>0</v>
      </c>
      <c r="EE240" s="306" t="str">
        <f t="shared" si="140"/>
        <v>D</v>
      </c>
      <c r="EF240" s="47">
        <f t="shared" si="141"/>
        <v>0</v>
      </c>
      <c r="EG240" s="48" t="str">
        <f t="shared" si="142"/>
        <v>D</v>
      </c>
      <c r="EH240" s="653"/>
    </row>
    <row r="241" spans="1:138" s="20" customFormat="1" ht="17.25" customHeight="1">
      <c r="A241" s="712"/>
      <c r="B241" s="90">
        <f t="shared" si="143"/>
        <v>0</v>
      </c>
      <c r="C241" s="19">
        <f>'Marks Entry'!D243</f>
        <v>0</v>
      </c>
      <c r="D241" s="19">
        <f>'Marks Entry'!E243</f>
        <v>0</v>
      </c>
      <c r="E241" s="106" t="str">
        <f>'Marks Entry'!F243</f>
        <v/>
      </c>
      <c r="F241" s="19">
        <f>'Marks Entry'!G243</f>
        <v>0</v>
      </c>
      <c r="G241" s="19">
        <f>'Marks Entry'!H243</f>
        <v>0</v>
      </c>
      <c r="H241" s="19">
        <f>'Marks Entry'!I243</f>
        <v>0</v>
      </c>
      <c r="I241" s="19">
        <f>'Marks Entry'!J243</f>
        <v>0</v>
      </c>
      <c r="J241" s="748">
        <f>'Marks Entry'!K243</f>
        <v>0</v>
      </c>
      <c r="K241" s="92" t="str">
        <f>'Marks Entry'!L243</f>
        <v/>
      </c>
      <c r="L241" s="93">
        <f>'Marks Entry'!M243</f>
        <v>0</v>
      </c>
      <c r="M241" s="94" t="str">
        <f>'Marks Entry'!N243</f>
        <v/>
      </c>
      <c r="N241" s="98">
        <f>'Marks Entry'!O243</f>
        <v>0</v>
      </c>
      <c r="O241" s="77">
        <f>'Marks Entry'!BY243</f>
        <v>0</v>
      </c>
      <c r="P241" s="76">
        <f>'Marks Entry'!BZ243</f>
        <v>0</v>
      </c>
      <c r="Q241" s="76">
        <f>'Marks Entry'!CA243</f>
        <v>0</v>
      </c>
      <c r="R241" s="76">
        <f>'Marks Entry'!CB243</f>
        <v>0</v>
      </c>
      <c r="S241" s="76">
        <f>'Marks Entry'!CC243</f>
        <v>0</v>
      </c>
      <c r="T241" s="76">
        <f>'Marks Entry'!CD243</f>
        <v>0</v>
      </c>
      <c r="U241" s="76">
        <f>'Marks Entry'!CE243</f>
        <v>0</v>
      </c>
      <c r="V241" s="76">
        <f>'Marks Entry'!CF243</f>
        <v>0</v>
      </c>
      <c r="W241" s="76">
        <f>'Marks Entry'!CG243</f>
        <v>0</v>
      </c>
      <c r="X241" s="76">
        <f>'Marks Entry'!CH243</f>
        <v>0</v>
      </c>
      <c r="Y241" s="76">
        <f>'Marks Entry'!CI243</f>
        <v>0</v>
      </c>
      <c r="Z241" s="78">
        <f>'Marks Entry'!CJ243</f>
        <v>0</v>
      </c>
      <c r="AA241" s="77">
        <f>'Marks Entry'!CK243</f>
        <v>0</v>
      </c>
      <c r="AB241" s="76">
        <f>'Marks Entry'!CL243</f>
        <v>0</v>
      </c>
      <c r="AC241" s="76">
        <f>'Marks Entry'!CM243</f>
        <v>0</v>
      </c>
      <c r="AD241" s="76">
        <f>'Marks Entry'!CN243</f>
        <v>0</v>
      </c>
      <c r="AE241" s="76">
        <f>'Marks Entry'!CO243</f>
        <v>0</v>
      </c>
      <c r="AF241" s="76">
        <f>'Marks Entry'!CP243</f>
        <v>0</v>
      </c>
      <c r="AG241" s="76">
        <f>'Marks Entry'!CQ243</f>
        <v>0</v>
      </c>
      <c r="AH241" s="76">
        <f>'Marks Entry'!CR243</f>
        <v>0</v>
      </c>
      <c r="AI241" s="76">
        <f>'Marks Entry'!CS243</f>
        <v>0</v>
      </c>
      <c r="AJ241" s="76">
        <f>'Marks Entry'!CT243</f>
        <v>0</v>
      </c>
      <c r="AK241" s="76">
        <f>'Marks Entry'!CU243</f>
        <v>0</v>
      </c>
      <c r="AL241" s="78">
        <f>'Marks Entry'!CV243</f>
        <v>0</v>
      </c>
      <c r="AM241" s="77">
        <f>'Marks Entry'!CW243</f>
        <v>0</v>
      </c>
      <c r="AN241" s="76">
        <f>'Marks Entry'!CX243</f>
        <v>0</v>
      </c>
      <c r="AO241" s="76">
        <f>'Marks Entry'!CY243</f>
        <v>0</v>
      </c>
      <c r="AP241" s="76">
        <f>'Marks Entry'!CZ243</f>
        <v>0</v>
      </c>
      <c r="AQ241" s="76">
        <f>'Marks Entry'!DA243</f>
        <v>0</v>
      </c>
      <c r="AR241" s="76">
        <f>'Marks Entry'!DB243</f>
        <v>0</v>
      </c>
      <c r="AS241" s="76">
        <f>'Marks Entry'!DC243</f>
        <v>0</v>
      </c>
      <c r="AT241" s="76">
        <f>'Marks Entry'!DD243</f>
        <v>0</v>
      </c>
      <c r="AU241" s="76">
        <f>'Marks Entry'!DE243</f>
        <v>0</v>
      </c>
      <c r="AV241" s="76">
        <f>'Marks Entry'!DF243</f>
        <v>0</v>
      </c>
      <c r="AW241" s="76">
        <f>'Marks Entry'!DG243</f>
        <v>0</v>
      </c>
      <c r="AX241" s="78">
        <f>'Marks Entry'!DH243</f>
        <v>0</v>
      </c>
      <c r="AY241" s="77">
        <f>'Marks Entry'!DI243</f>
        <v>0</v>
      </c>
      <c r="AZ241" s="76">
        <f>'Marks Entry'!DJ243</f>
        <v>0</v>
      </c>
      <c r="BA241" s="76">
        <f>'Marks Entry'!DK243</f>
        <v>0</v>
      </c>
      <c r="BB241" s="76">
        <f>'Marks Entry'!DL243</f>
        <v>0</v>
      </c>
      <c r="BC241" s="76">
        <f>'Marks Entry'!DM243</f>
        <v>0</v>
      </c>
      <c r="BD241" s="76">
        <f>'Marks Entry'!DN243</f>
        <v>0</v>
      </c>
      <c r="BE241" s="76">
        <f>'Marks Entry'!DO243</f>
        <v>0</v>
      </c>
      <c r="BF241" s="76">
        <f>'Marks Entry'!DP243</f>
        <v>0</v>
      </c>
      <c r="BG241" s="76">
        <f>'Marks Entry'!DQ243</f>
        <v>0</v>
      </c>
      <c r="BH241" s="76">
        <f>'Marks Entry'!DR243</f>
        <v>0</v>
      </c>
      <c r="BI241" s="76">
        <f>'Marks Entry'!DS243</f>
        <v>0</v>
      </c>
      <c r="BJ241" s="78">
        <f>'Marks Entry'!DT243</f>
        <v>0</v>
      </c>
      <c r="BK241" s="77">
        <f>'Marks Entry'!DU243</f>
        <v>0</v>
      </c>
      <c r="BL241" s="76">
        <f>'Marks Entry'!DV243</f>
        <v>0</v>
      </c>
      <c r="BM241" s="76">
        <f>'Marks Entry'!DW243</f>
        <v>0</v>
      </c>
      <c r="BN241" s="76">
        <f>'Marks Entry'!DX243</f>
        <v>0</v>
      </c>
      <c r="BO241" s="76">
        <f>'Marks Entry'!DY243</f>
        <v>0</v>
      </c>
      <c r="BP241" s="76">
        <f>'Marks Entry'!DZ243</f>
        <v>0</v>
      </c>
      <c r="BQ241" s="76">
        <f>'Marks Entry'!EA243</f>
        <v>0</v>
      </c>
      <c r="BR241" s="76">
        <f>'Marks Entry'!EB243</f>
        <v>0</v>
      </c>
      <c r="BS241" s="76">
        <f>'Marks Entry'!EC243</f>
        <v>0</v>
      </c>
      <c r="BT241" s="76">
        <f>'Marks Entry'!ED243</f>
        <v>0</v>
      </c>
      <c r="BU241" s="76">
        <f>'Marks Entry'!EE243</f>
        <v>0</v>
      </c>
      <c r="BV241" s="78">
        <f>'Marks Entry'!EF243</f>
        <v>0</v>
      </c>
      <c r="BW241" s="77">
        <f>IF($BW$2="","",'Marks Entry'!EG243)</f>
        <v>0</v>
      </c>
      <c r="BX241" s="76">
        <f>IF($BW$2="","",'Marks Entry'!EH243)</f>
        <v>0</v>
      </c>
      <c r="BY241" s="76">
        <f>IF($BW$2="","",'Marks Entry'!EI243)</f>
        <v>0</v>
      </c>
      <c r="BZ241" s="76">
        <f>IF($BW$2="","",'Marks Entry'!EJ243)</f>
        <v>0</v>
      </c>
      <c r="CA241" s="76">
        <f>IF($BW$2="","",'Marks Entry'!EK243)</f>
        <v>0</v>
      </c>
      <c r="CB241" s="76">
        <f>IF($BW$2="","",'Marks Entry'!EL243)</f>
        <v>0</v>
      </c>
      <c r="CC241" s="76">
        <f>IF($BW$2="","",'Marks Entry'!EM243)</f>
        <v>0</v>
      </c>
      <c r="CD241" s="76">
        <f>IF($BW$2="","",'Marks Entry'!EN243)</f>
        <v>0</v>
      </c>
      <c r="CE241" s="76">
        <f>IF($BW$2="","",'Marks Entry'!EO243)</f>
        <v>0</v>
      </c>
      <c r="CF241" s="76">
        <f>IF($BW$2="","",'Marks Entry'!EP243)</f>
        <v>0</v>
      </c>
      <c r="CG241" s="76">
        <f>IF($BW$2="","",'Marks Entry'!EQ243)</f>
        <v>0</v>
      </c>
      <c r="CH241" s="78">
        <f>IF($BW$2="","",'Marks Entry'!ER243)</f>
        <v>0</v>
      </c>
      <c r="CI241" s="77" t="str">
        <f>IF($CI$2="","",'Marks Entry'!ES243)</f>
        <v/>
      </c>
      <c r="CJ241" s="76" t="str">
        <f>IF($CI$2="","",'Marks Entry'!ET243)</f>
        <v/>
      </c>
      <c r="CK241" s="76" t="str">
        <f>IF($CI$2="","",'Marks Entry'!EU243)</f>
        <v/>
      </c>
      <c r="CL241" s="76" t="str">
        <f>IF($CI$2="","",'Marks Entry'!EV243)</f>
        <v/>
      </c>
      <c r="CM241" s="76" t="str">
        <f>IF($CI$2="","",'Marks Entry'!EW243)</f>
        <v/>
      </c>
      <c r="CN241" s="76" t="str">
        <f>IF($CI$2="","",'Marks Entry'!EX243)</f>
        <v/>
      </c>
      <c r="CO241" s="76" t="str">
        <f>IF($CI$2="","",'Marks Entry'!EY243)</f>
        <v/>
      </c>
      <c r="CP241" s="76" t="str">
        <f>IF($CI$2="","",'Marks Entry'!EZ243)</f>
        <v/>
      </c>
      <c r="CQ241" s="76" t="str">
        <f>IF($CI$2="","",'Marks Entry'!FA243)</f>
        <v/>
      </c>
      <c r="CR241" s="76" t="str">
        <f>IF($CI$2="","",'Marks Entry'!FB243)</f>
        <v/>
      </c>
      <c r="CS241" s="76" t="str">
        <f>IF($CI$2="","",'Marks Entry'!FC243)</f>
        <v/>
      </c>
      <c r="CT241" s="78" t="str">
        <f>IF($CI$2="","",'Marks Entry'!FD243)</f>
        <v/>
      </c>
      <c r="CU241" s="368">
        <f>'Marks Entry'!BU243</f>
        <v>0</v>
      </c>
      <c r="CV241" s="369">
        <f>'Marks Entry'!BV243</f>
        <v>0</v>
      </c>
      <c r="CW241" s="369">
        <f t="shared" si="108"/>
        <v>0</v>
      </c>
      <c r="CX241" s="102" t="str">
        <f t="shared" si="109"/>
        <v>D</v>
      </c>
      <c r="CY241" s="101">
        <f>'Marks Entry'!BW243</f>
        <v>0</v>
      </c>
      <c r="CZ241" s="102" t="str">
        <f t="shared" si="110"/>
        <v>D</v>
      </c>
      <c r="DA241" s="715"/>
      <c r="DB241" s="47">
        <f t="shared" si="111"/>
        <v>0</v>
      </c>
      <c r="DC241" s="51">
        <f t="shared" si="112"/>
        <v>0</v>
      </c>
      <c r="DD241" s="51">
        <f t="shared" si="113"/>
        <v>0</v>
      </c>
      <c r="DE241" s="52">
        <f t="shared" si="114"/>
        <v>0</v>
      </c>
      <c r="DF241" s="304">
        <f t="shared" si="115"/>
        <v>0</v>
      </c>
      <c r="DG241" s="302">
        <f t="shared" si="116"/>
        <v>0</v>
      </c>
      <c r="DH241" s="302">
        <f t="shared" si="117"/>
        <v>0</v>
      </c>
      <c r="DI241" s="303">
        <f t="shared" si="118"/>
        <v>0</v>
      </c>
      <c r="DJ241" s="47">
        <f t="shared" si="119"/>
        <v>0</v>
      </c>
      <c r="DK241" s="51">
        <f t="shared" si="120"/>
        <v>0</v>
      </c>
      <c r="DL241" s="51">
        <f t="shared" si="121"/>
        <v>0</v>
      </c>
      <c r="DM241" s="52">
        <f t="shared" si="122"/>
        <v>0</v>
      </c>
      <c r="DN241" s="304">
        <f t="shared" si="123"/>
        <v>0</v>
      </c>
      <c r="DO241" s="302">
        <f t="shared" si="124"/>
        <v>0</v>
      </c>
      <c r="DP241" s="302">
        <f t="shared" si="125"/>
        <v>0</v>
      </c>
      <c r="DQ241" s="303">
        <f t="shared" si="126"/>
        <v>0</v>
      </c>
      <c r="DR241" s="47">
        <f t="shared" si="127"/>
        <v>0</v>
      </c>
      <c r="DS241" s="51">
        <f t="shared" si="128"/>
        <v>0</v>
      </c>
      <c r="DT241" s="51">
        <f t="shared" si="129"/>
        <v>0</v>
      </c>
      <c r="DU241" s="354">
        <f t="shared" si="130"/>
        <v>0</v>
      </c>
      <c r="DV241" s="304">
        <f t="shared" si="131"/>
        <v>0</v>
      </c>
      <c r="DW241" s="302">
        <f t="shared" si="132"/>
        <v>0</v>
      </c>
      <c r="DX241" s="302">
        <f t="shared" si="133"/>
        <v>0</v>
      </c>
      <c r="DY241" s="303">
        <f t="shared" si="134"/>
        <v>0</v>
      </c>
      <c r="DZ241" s="47" t="str">
        <f t="shared" si="135"/>
        <v/>
      </c>
      <c r="EA241" s="51" t="str">
        <f t="shared" si="136"/>
        <v/>
      </c>
      <c r="EB241" s="51" t="str">
        <f t="shared" si="137"/>
        <v/>
      </c>
      <c r="EC241" s="52" t="str">
        <f t="shared" si="138"/>
        <v/>
      </c>
      <c r="ED241" s="304">
        <f t="shared" si="139"/>
        <v>0</v>
      </c>
      <c r="EE241" s="306" t="str">
        <f t="shared" si="140"/>
        <v>D</v>
      </c>
      <c r="EF241" s="47">
        <f t="shared" si="141"/>
        <v>0</v>
      </c>
      <c r="EG241" s="48" t="str">
        <f t="shared" si="142"/>
        <v>D</v>
      </c>
      <c r="EH241" s="653"/>
    </row>
    <row r="242" spans="1:138" s="20" customFormat="1" ht="17.25" customHeight="1">
      <c r="A242" s="712"/>
      <c r="B242" s="90">
        <f t="shared" si="143"/>
        <v>0</v>
      </c>
      <c r="C242" s="19">
        <f>'Marks Entry'!D244</f>
        <v>0</v>
      </c>
      <c r="D242" s="19">
        <f>'Marks Entry'!E244</f>
        <v>0</v>
      </c>
      <c r="E242" s="106" t="str">
        <f>'Marks Entry'!F244</f>
        <v/>
      </c>
      <c r="F242" s="19">
        <f>'Marks Entry'!G244</f>
        <v>0</v>
      </c>
      <c r="G242" s="19">
        <f>'Marks Entry'!H244</f>
        <v>0</v>
      </c>
      <c r="H242" s="19">
        <f>'Marks Entry'!I244</f>
        <v>0</v>
      </c>
      <c r="I242" s="19">
        <f>'Marks Entry'!J244</f>
        <v>0</v>
      </c>
      <c r="J242" s="748">
        <f>'Marks Entry'!K244</f>
        <v>0</v>
      </c>
      <c r="K242" s="92" t="str">
        <f>'Marks Entry'!L244</f>
        <v/>
      </c>
      <c r="L242" s="93">
        <f>'Marks Entry'!M244</f>
        <v>0</v>
      </c>
      <c r="M242" s="94" t="str">
        <f>'Marks Entry'!N244</f>
        <v/>
      </c>
      <c r="N242" s="98">
        <f>'Marks Entry'!O244</f>
        <v>0</v>
      </c>
      <c r="O242" s="77">
        <f>'Marks Entry'!BY244</f>
        <v>0</v>
      </c>
      <c r="P242" s="76">
        <f>'Marks Entry'!BZ244</f>
        <v>0</v>
      </c>
      <c r="Q242" s="76">
        <f>'Marks Entry'!CA244</f>
        <v>0</v>
      </c>
      <c r="R242" s="76">
        <f>'Marks Entry'!CB244</f>
        <v>0</v>
      </c>
      <c r="S242" s="76">
        <f>'Marks Entry'!CC244</f>
        <v>0</v>
      </c>
      <c r="T242" s="76">
        <f>'Marks Entry'!CD244</f>
        <v>0</v>
      </c>
      <c r="U242" s="76">
        <f>'Marks Entry'!CE244</f>
        <v>0</v>
      </c>
      <c r="V242" s="76">
        <f>'Marks Entry'!CF244</f>
        <v>0</v>
      </c>
      <c r="W242" s="76">
        <f>'Marks Entry'!CG244</f>
        <v>0</v>
      </c>
      <c r="X242" s="76">
        <f>'Marks Entry'!CH244</f>
        <v>0</v>
      </c>
      <c r="Y242" s="76">
        <f>'Marks Entry'!CI244</f>
        <v>0</v>
      </c>
      <c r="Z242" s="78">
        <f>'Marks Entry'!CJ244</f>
        <v>0</v>
      </c>
      <c r="AA242" s="77">
        <f>'Marks Entry'!CK244</f>
        <v>0</v>
      </c>
      <c r="AB242" s="76">
        <f>'Marks Entry'!CL244</f>
        <v>0</v>
      </c>
      <c r="AC242" s="76">
        <f>'Marks Entry'!CM244</f>
        <v>0</v>
      </c>
      <c r="AD242" s="76">
        <f>'Marks Entry'!CN244</f>
        <v>0</v>
      </c>
      <c r="AE242" s="76">
        <f>'Marks Entry'!CO244</f>
        <v>0</v>
      </c>
      <c r="AF242" s="76">
        <f>'Marks Entry'!CP244</f>
        <v>0</v>
      </c>
      <c r="AG242" s="76">
        <f>'Marks Entry'!CQ244</f>
        <v>0</v>
      </c>
      <c r="AH242" s="76">
        <f>'Marks Entry'!CR244</f>
        <v>0</v>
      </c>
      <c r="AI242" s="76">
        <f>'Marks Entry'!CS244</f>
        <v>0</v>
      </c>
      <c r="AJ242" s="76">
        <f>'Marks Entry'!CT244</f>
        <v>0</v>
      </c>
      <c r="AK242" s="76">
        <f>'Marks Entry'!CU244</f>
        <v>0</v>
      </c>
      <c r="AL242" s="78">
        <f>'Marks Entry'!CV244</f>
        <v>0</v>
      </c>
      <c r="AM242" s="77">
        <f>'Marks Entry'!CW244</f>
        <v>0</v>
      </c>
      <c r="AN242" s="76">
        <f>'Marks Entry'!CX244</f>
        <v>0</v>
      </c>
      <c r="AO242" s="76">
        <f>'Marks Entry'!CY244</f>
        <v>0</v>
      </c>
      <c r="AP242" s="76">
        <f>'Marks Entry'!CZ244</f>
        <v>0</v>
      </c>
      <c r="AQ242" s="76">
        <f>'Marks Entry'!DA244</f>
        <v>0</v>
      </c>
      <c r="AR242" s="76">
        <f>'Marks Entry'!DB244</f>
        <v>0</v>
      </c>
      <c r="AS242" s="76">
        <f>'Marks Entry'!DC244</f>
        <v>0</v>
      </c>
      <c r="AT242" s="76">
        <f>'Marks Entry'!DD244</f>
        <v>0</v>
      </c>
      <c r="AU242" s="76">
        <f>'Marks Entry'!DE244</f>
        <v>0</v>
      </c>
      <c r="AV242" s="76">
        <f>'Marks Entry'!DF244</f>
        <v>0</v>
      </c>
      <c r="AW242" s="76">
        <f>'Marks Entry'!DG244</f>
        <v>0</v>
      </c>
      <c r="AX242" s="78">
        <f>'Marks Entry'!DH244</f>
        <v>0</v>
      </c>
      <c r="AY242" s="77">
        <f>'Marks Entry'!DI244</f>
        <v>0</v>
      </c>
      <c r="AZ242" s="76">
        <f>'Marks Entry'!DJ244</f>
        <v>0</v>
      </c>
      <c r="BA242" s="76">
        <f>'Marks Entry'!DK244</f>
        <v>0</v>
      </c>
      <c r="BB242" s="76">
        <f>'Marks Entry'!DL244</f>
        <v>0</v>
      </c>
      <c r="BC242" s="76">
        <f>'Marks Entry'!DM244</f>
        <v>0</v>
      </c>
      <c r="BD242" s="76">
        <f>'Marks Entry'!DN244</f>
        <v>0</v>
      </c>
      <c r="BE242" s="76">
        <f>'Marks Entry'!DO244</f>
        <v>0</v>
      </c>
      <c r="BF242" s="76">
        <f>'Marks Entry'!DP244</f>
        <v>0</v>
      </c>
      <c r="BG242" s="76">
        <f>'Marks Entry'!DQ244</f>
        <v>0</v>
      </c>
      <c r="BH242" s="76">
        <f>'Marks Entry'!DR244</f>
        <v>0</v>
      </c>
      <c r="BI242" s="76">
        <f>'Marks Entry'!DS244</f>
        <v>0</v>
      </c>
      <c r="BJ242" s="78">
        <f>'Marks Entry'!DT244</f>
        <v>0</v>
      </c>
      <c r="BK242" s="77">
        <f>'Marks Entry'!DU244</f>
        <v>0</v>
      </c>
      <c r="BL242" s="76">
        <f>'Marks Entry'!DV244</f>
        <v>0</v>
      </c>
      <c r="BM242" s="76">
        <f>'Marks Entry'!DW244</f>
        <v>0</v>
      </c>
      <c r="BN242" s="76">
        <f>'Marks Entry'!DX244</f>
        <v>0</v>
      </c>
      <c r="BO242" s="76">
        <f>'Marks Entry'!DY244</f>
        <v>0</v>
      </c>
      <c r="BP242" s="76">
        <f>'Marks Entry'!DZ244</f>
        <v>0</v>
      </c>
      <c r="BQ242" s="76">
        <f>'Marks Entry'!EA244</f>
        <v>0</v>
      </c>
      <c r="BR242" s="76">
        <f>'Marks Entry'!EB244</f>
        <v>0</v>
      </c>
      <c r="BS242" s="76">
        <f>'Marks Entry'!EC244</f>
        <v>0</v>
      </c>
      <c r="BT242" s="76">
        <f>'Marks Entry'!ED244</f>
        <v>0</v>
      </c>
      <c r="BU242" s="76">
        <f>'Marks Entry'!EE244</f>
        <v>0</v>
      </c>
      <c r="BV242" s="78">
        <f>'Marks Entry'!EF244</f>
        <v>0</v>
      </c>
      <c r="BW242" s="77">
        <f>IF($BW$2="","",'Marks Entry'!EG244)</f>
        <v>0</v>
      </c>
      <c r="BX242" s="76">
        <f>IF($BW$2="","",'Marks Entry'!EH244)</f>
        <v>0</v>
      </c>
      <c r="BY242" s="76">
        <f>IF($BW$2="","",'Marks Entry'!EI244)</f>
        <v>0</v>
      </c>
      <c r="BZ242" s="76">
        <f>IF($BW$2="","",'Marks Entry'!EJ244)</f>
        <v>0</v>
      </c>
      <c r="CA242" s="76">
        <f>IF($BW$2="","",'Marks Entry'!EK244)</f>
        <v>0</v>
      </c>
      <c r="CB242" s="76">
        <f>IF($BW$2="","",'Marks Entry'!EL244)</f>
        <v>0</v>
      </c>
      <c r="CC242" s="76">
        <f>IF($BW$2="","",'Marks Entry'!EM244)</f>
        <v>0</v>
      </c>
      <c r="CD242" s="76">
        <f>IF($BW$2="","",'Marks Entry'!EN244)</f>
        <v>0</v>
      </c>
      <c r="CE242" s="76">
        <f>IF($BW$2="","",'Marks Entry'!EO244)</f>
        <v>0</v>
      </c>
      <c r="CF242" s="76">
        <f>IF($BW$2="","",'Marks Entry'!EP244)</f>
        <v>0</v>
      </c>
      <c r="CG242" s="76">
        <f>IF($BW$2="","",'Marks Entry'!EQ244)</f>
        <v>0</v>
      </c>
      <c r="CH242" s="78">
        <f>IF($BW$2="","",'Marks Entry'!ER244)</f>
        <v>0</v>
      </c>
      <c r="CI242" s="77" t="str">
        <f>IF($CI$2="","",'Marks Entry'!ES244)</f>
        <v/>
      </c>
      <c r="CJ242" s="76" t="str">
        <f>IF($CI$2="","",'Marks Entry'!ET244)</f>
        <v/>
      </c>
      <c r="CK242" s="76" t="str">
        <f>IF($CI$2="","",'Marks Entry'!EU244)</f>
        <v/>
      </c>
      <c r="CL242" s="76" t="str">
        <f>IF($CI$2="","",'Marks Entry'!EV244)</f>
        <v/>
      </c>
      <c r="CM242" s="76" t="str">
        <f>IF($CI$2="","",'Marks Entry'!EW244)</f>
        <v/>
      </c>
      <c r="CN242" s="76" t="str">
        <f>IF($CI$2="","",'Marks Entry'!EX244)</f>
        <v/>
      </c>
      <c r="CO242" s="76" t="str">
        <f>IF($CI$2="","",'Marks Entry'!EY244)</f>
        <v/>
      </c>
      <c r="CP242" s="76" t="str">
        <f>IF($CI$2="","",'Marks Entry'!EZ244)</f>
        <v/>
      </c>
      <c r="CQ242" s="76" t="str">
        <f>IF($CI$2="","",'Marks Entry'!FA244)</f>
        <v/>
      </c>
      <c r="CR242" s="76" t="str">
        <f>IF($CI$2="","",'Marks Entry'!FB244)</f>
        <v/>
      </c>
      <c r="CS242" s="76" t="str">
        <f>IF($CI$2="","",'Marks Entry'!FC244)</f>
        <v/>
      </c>
      <c r="CT242" s="78" t="str">
        <f>IF($CI$2="","",'Marks Entry'!FD244)</f>
        <v/>
      </c>
      <c r="CU242" s="368">
        <f>'Marks Entry'!BU244</f>
        <v>0</v>
      </c>
      <c r="CV242" s="369">
        <f>'Marks Entry'!BV244</f>
        <v>0</v>
      </c>
      <c r="CW242" s="369">
        <f t="shared" si="108"/>
        <v>0</v>
      </c>
      <c r="CX242" s="102" t="str">
        <f t="shared" si="109"/>
        <v>D</v>
      </c>
      <c r="CY242" s="101">
        <f>'Marks Entry'!BW244</f>
        <v>0</v>
      </c>
      <c r="CZ242" s="102" t="str">
        <f t="shared" si="110"/>
        <v>D</v>
      </c>
      <c r="DA242" s="715"/>
      <c r="DB242" s="47">
        <f t="shared" si="111"/>
        <v>0</v>
      </c>
      <c r="DC242" s="51">
        <f t="shared" si="112"/>
        <v>0</v>
      </c>
      <c r="DD242" s="51">
        <f t="shared" si="113"/>
        <v>0</v>
      </c>
      <c r="DE242" s="52">
        <f t="shared" si="114"/>
        <v>0</v>
      </c>
      <c r="DF242" s="304">
        <f t="shared" si="115"/>
        <v>0</v>
      </c>
      <c r="DG242" s="302">
        <f t="shared" si="116"/>
        <v>0</v>
      </c>
      <c r="DH242" s="302">
        <f t="shared" si="117"/>
        <v>0</v>
      </c>
      <c r="DI242" s="303">
        <f t="shared" si="118"/>
        <v>0</v>
      </c>
      <c r="DJ242" s="47">
        <f t="shared" si="119"/>
        <v>0</v>
      </c>
      <c r="DK242" s="51">
        <f t="shared" si="120"/>
        <v>0</v>
      </c>
      <c r="DL242" s="51">
        <f t="shared" si="121"/>
        <v>0</v>
      </c>
      <c r="DM242" s="52">
        <f t="shared" si="122"/>
        <v>0</v>
      </c>
      <c r="DN242" s="304">
        <f t="shared" si="123"/>
        <v>0</v>
      </c>
      <c r="DO242" s="302">
        <f t="shared" si="124"/>
        <v>0</v>
      </c>
      <c r="DP242" s="302">
        <f t="shared" si="125"/>
        <v>0</v>
      </c>
      <c r="DQ242" s="303">
        <f t="shared" si="126"/>
        <v>0</v>
      </c>
      <c r="DR242" s="47">
        <f t="shared" si="127"/>
        <v>0</v>
      </c>
      <c r="DS242" s="51">
        <f t="shared" si="128"/>
        <v>0</v>
      </c>
      <c r="DT242" s="51">
        <f t="shared" si="129"/>
        <v>0</v>
      </c>
      <c r="DU242" s="354">
        <f t="shared" si="130"/>
        <v>0</v>
      </c>
      <c r="DV242" s="304">
        <f t="shared" si="131"/>
        <v>0</v>
      </c>
      <c r="DW242" s="302">
        <f t="shared" si="132"/>
        <v>0</v>
      </c>
      <c r="DX242" s="302">
        <f t="shared" si="133"/>
        <v>0</v>
      </c>
      <c r="DY242" s="303">
        <f t="shared" si="134"/>
        <v>0</v>
      </c>
      <c r="DZ242" s="47" t="str">
        <f t="shared" si="135"/>
        <v/>
      </c>
      <c r="EA242" s="51" t="str">
        <f t="shared" si="136"/>
        <v/>
      </c>
      <c r="EB242" s="51" t="str">
        <f t="shared" si="137"/>
        <v/>
      </c>
      <c r="EC242" s="52" t="str">
        <f t="shared" si="138"/>
        <v/>
      </c>
      <c r="ED242" s="304">
        <f t="shared" si="139"/>
        <v>0</v>
      </c>
      <c r="EE242" s="306" t="str">
        <f t="shared" si="140"/>
        <v>D</v>
      </c>
      <c r="EF242" s="47">
        <f t="shared" si="141"/>
        <v>0</v>
      </c>
      <c r="EG242" s="48" t="str">
        <f t="shared" si="142"/>
        <v>D</v>
      </c>
      <c r="EH242" s="653"/>
    </row>
    <row r="243" spans="1:138" s="20" customFormat="1" ht="17.25" customHeight="1">
      <c r="A243" s="712"/>
      <c r="B243" s="90">
        <f t="shared" si="143"/>
        <v>0</v>
      </c>
      <c r="C243" s="19">
        <f>'Marks Entry'!D245</f>
        <v>0</v>
      </c>
      <c r="D243" s="19">
        <f>'Marks Entry'!E245</f>
        <v>0</v>
      </c>
      <c r="E243" s="106" t="str">
        <f>'Marks Entry'!F245</f>
        <v/>
      </c>
      <c r="F243" s="19">
        <f>'Marks Entry'!G245</f>
        <v>0</v>
      </c>
      <c r="G243" s="19">
        <f>'Marks Entry'!H245</f>
        <v>0</v>
      </c>
      <c r="H243" s="19">
        <f>'Marks Entry'!I245</f>
        <v>0</v>
      </c>
      <c r="I243" s="19">
        <f>'Marks Entry'!J245</f>
        <v>0</v>
      </c>
      <c r="J243" s="748">
        <f>'Marks Entry'!K245</f>
        <v>0</v>
      </c>
      <c r="K243" s="92" t="str">
        <f>'Marks Entry'!L245</f>
        <v/>
      </c>
      <c r="L243" s="93">
        <f>'Marks Entry'!M245</f>
        <v>0</v>
      </c>
      <c r="M243" s="94" t="str">
        <f>'Marks Entry'!N245</f>
        <v/>
      </c>
      <c r="N243" s="98">
        <f>'Marks Entry'!O245</f>
        <v>0</v>
      </c>
      <c r="O243" s="77">
        <f>'Marks Entry'!BY245</f>
        <v>0</v>
      </c>
      <c r="P243" s="76">
        <f>'Marks Entry'!BZ245</f>
        <v>0</v>
      </c>
      <c r="Q243" s="76">
        <f>'Marks Entry'!CA245</f>
        <v>0</v>
      </c>
      <c r="R243" s="76">
        <f>'Marks Entry'!CB245</f>
        <v>0</v>
      </c>
      <c r="S243" s="76">
        <f>'Marks Entry'!CC245</f>
        <v>0</v>
      </c>
      <c r="T243" s="76">
        <f>'Marks Entry'!CD245</f>
        <v>0</v>
      </c>
      <c r="U243" s="76">
        <f>'Marks Entry'!CE245</f>
        <v>0</v>
      </c>
      <c r="V243" s="76">
        <f>'Marks Entry'!CF245</f>
        <v>0</v>
      </c>
      <c r="W243" s="76">
        <f>'Marks Entry'!CG245</f>
        <v>0</v>
      </c>
      <c r="X243" s="76">
        <f>'Marks Entry'!CH245</f>
        <v>0</v>
      </c>
      <c r="Y243" s="76">
        <f>'Marks Entry'!CI245</f>
        <v>0</v>
      </c>
      <c r="Z243" s="78">
        <f>'Marks Entry'!CJ245</f>
        <v>0</v>
      </c>
      <c r="AA243" s="77">
        <f>'Marks Entry'!CK245</f>
        <v>0</v>
      </c>
      <c r="AB243" s="76">
        <f>'Marks Entry'!CL245</f>
        <v>0</v>
      </c>
      <c r="AC243" s="76">
        <f>'Marks Entry'!CM245</f>
        <v>0</v>
      </c>
      <c r="AD243" s="76">
        <f>'Marks Entry'!CN245</f>
        <v>0</v>
      </c>
      <c r="AE243" s="76">
        <f>'Marks Entry'!CO245</f>
        <v>0</v>
      </c>
      <c r="AF243" s="76">
        <f>'Marks Entry'!CP245</f>
        <v>0</v>
      </c>
      <c r="AG243" s="76">
        <f>'Marks Entry'!CQ245</f>
        <v>0</v>
      </c>
      <c r="AH243" s="76">
        <f>'Marks Entry'!CR245</f>
        <v>0</v>
      </c>
      <c r="AI243" s="76">
        <f>'Marks Entry'!CS245</f>
        <v>0</v>
      </c>
      <c r="AJ243" s="76">
        <f>'Marks Entry'!CT245</f>
        <v>0</v>
      </c>
      <c r="AK243" s="76">
        <f>'Marks Entry'!CU245</f>
        <v>0</v>
      </c>
      <c r="AL243" s="78">
        <f>'Marks Entry'!CV245</f>
        <v>0</v>
      </c>
      <c r="AM243" s="77">
        <f>'Marks Entry'!CW245</f>
        <v>0</v>
      </c>
      <c r="AN243" s="76">
        <f>'Marks Entry'!CX245</f>
        <v>0</v>
      </c>
      <c r="AO243" s="76">
        <f>'Marks Entry'!CY245</f>
        <v>0</v>
      </c>
      <c r="AP243" s="76">
        <f>'Marks Entry'!CZ245</f>
        <v>0</v>
      </c>
      <c r="AQ243" s="76">
        <f>'Marks Entry'!DA245</f>
        <v>0</v>
      </c>
      <c r="AR243" s="76">
        <f>'Marks Entry'!DB245</f>
        <v>0</v>
      </c>
      <c r="AS243" s="76">
        <f>'Marks Entry'!DC245</f>
        <v>0</v>
      </c>
      <c r="AT243" s="76">
        <f>'Marks Entry'!DD245</f>
        <v>0</v>
      </c>
      <c r="AU243" s="76">
        <f>'Marks Entry'!DE245</f>
        <v>0</v>
      </c>
      <c r="AV243" s="76">
        <f>'Marks Entry'!DF245</f>
        <v>0</v>
      </c>
      <c r="AW243" s="76">
        <f>'Marks Entry'!DG245</f>
        <v>0</v>
      </c>
      <c r="AX243" s="78">
        <f>'Marks Entry'!DH245</f>
        <v>0</v>
      </c>
      <c r="AY243" s="77">
        <f>'Marks Entry'!DI245</f>
        <v>0</v>
      </c>
      <c r="AZ243" s="76">
        <f>'Marks Entry'!DJ245</f>
        <v>0</v>
      </c>
      <c r="BA243" s="76">
        <f>'Marks Entry'!DK245</f>
        <v>0</v>
      </c>
      <c r="BB243" s="76">
        <f>'Marks Entry'!DL245</f>
        <v>0</v>
      </c>
      <c r="BC243" s="76">
        <f>'Marks Entry'!DM245</f>
        <v>0</v>
      </c>
      <c r="BD243" s="76">
        <f>'Marks Entry'!DN245</f>
        <v>0</v>
      </c>
      <c r="BE243" s="76">
        <f>'Marks Entry'!DO245</f>
        <v>0</v>
      </c>
      <c r="BF243" s="76">
        <f>'Marks Entry'!DP245</f>
        <v>0</v>
      </c>
      <c r="BG243" s="76">
        <f>'Marks Entry'!DQ245</f>
        <v>0</v>
      </c>
      <c r="BH243" s="76">
        <f>'Marks Entry'!DR245</f>
        <v>0</v>
      </c>
      <c r="BI243" s="76">
        <f>'Marks Entry'!DS245</f>
        <v>0</v>
      </c>
      <c r="BJ243" s="78">
        <f>'Marks Entry'!DT245</f>
        <v>0</v>
      </c>
      <c r="BK243" s="77">
        <f>'Marks Entry'!DU245</f>
        <v>0</v>
      </c>
      <c r="BL243" s="76">
        <f>'Marks Entry'!DV245</f>
        <v>0</v>
      </c>
      <c r="BM243" s="76">
        <f>'Marks Entry'!DW245</f>
        <v>0</v>
      </c>
      <c r="BN243" s="76">
        <f>'Marks Entry'!DX245</f>
        <v>0</v>
      </c>
      <c r="BO243" s="76">
        <f>'Marks Entry'!DY245</f>
        <v>0</v>
      </c>
      <c r="BP243" s="76">
        <f>'Marks Entry'!DZ245</f>
        <v>0</v>
      </c>
      <c r="BQ243" s="76">
        <f>'Marks Entry'!EA245</f>
        <v>0</v>
      </c>
      <c r="BR243" s="76">
        <f>'Marks Entry'!EB245</f>
        <v>0</v>
      </c>
      <c r="BS243" s="76">
        <f>'Marks Entry'!EC245</f>
        <v>0</v>
      </c>
      <c r="BT243" s="76">
        <f>'Marks Entry'!ED245</f>
        <v>0</v>
      </c>
      <c r="BU243" s="76">
        <f>'Marks Entry'!EE245</f>
        <v>0</v>
      </c>
      <c r="BV243" s="78">
        <f>'Marks Entry'!EF245</f>
        <v>0</v>
      </c>
      <c r="BW243" s="77">
        <f>IF($BW$2="","",'Marks Entry'!EG245)</f>
        <v>0</v>
      </c>
      <c r="BX243" s="76">
        <f>IF($BW$2="","",'Marks Entry'!EH245)</f>
        <v>0</v>
      </c>
      <c r="BY243" s="76">
        <f>IF($BW$2="","",'Marks Entry'!EI245)</f>
        <v>0</v>
      </c>
      <c r="BZ243" s="76">
        <f>IF($BW$2="","",'Marks Entry'!EJ245)</f>
        <v>0</v>
      </c>
      <c r="CA243" s="76">
        <f>IF($BW$2="","",'Marks Entry'!EK245)</f>
        <v>0</v>
      </c>
      <c r="CB243" s="76">
        <f>IF($BW$2="","",'Marks Entry'!EL245)</f>
        <v>0</v>
      </c>
      <c r="CC243" s="76">
        <f>IF($BW$2="","",'Marks Entry'!EM245)</f>
        <v>0</v>
      </c>
      <c r="CD243" s="76">
        <f>IF($BW$2="","",'Marks Entry'!EN245)</f>
        <v>0</v>
      </c>
      <c r="CE243" s="76">
        <f>IF($BW$2="","",'Marks Entry'!EO245)</f>
        <v>0</v>
      </c>
      <c r="CF243" s="76">
        <f>IF($BW$2="","",'Marks Entry'!EP245)</f>
        <v>0</v>
      </c>
      <c r="CG243" s="76">
        <f>IF($BW$2="","",'Marks Entry'!EQ245)</f>
        <v>0</v>
      </c>
      <c r="CH243" s="78">
        <f>IF($BW$2="","",'Marks Entry'!ER245)</f>
        <v>0</v>
      </c>
      <c r="CI243" s="77" t="str">
        <f>IF($CI$2="","",'Marks Entry'!ES245)</f>
        <v/>
      </c>
      <c r="CJ243" s="76" t="str">
        <f>IF($CI$2="","",'Marks Entry'!ET245)</f>
        <v/>
      </c>
      <c r="CK243" s="76" t="str">
        <f>IF($CI$2="","",'Marks Entry'!EU245)</f>
        <v/>
      </c>
      <c r="CL243" s="76" t="str">
        <f>IF($CI$2="","",'Marks Entry'!EV245)</f>
        <v/>
      </c>
      <c r="CM243" s="76" t="str">
        <f>IF($CI$2="","",'Marks Entry'!EW245)</f>
        <v/>
      </c>
      <c r="CN243" s="76" t="str">
        <f>IF($CI$2="","",'Marks Entry'!EX245)</f>
        <v/>
      </c>
      <c r="CO243" s="76" t="str">
        <f>IF($CI$2="","",'Marks Entry'!EY245)</f>
        <v/>
      </c>
      <c r="CP243" s="76" t="str">
        <f>IF($CI$2="","",'Marks Entry'!EZ245)</f>
        <v/>
      </c>
      <c r="CQ243" s="76" t="str">
        <f>IF($CI$2="","",'Marks Entry'!FA245)</f>
        <v/>
      </c>
      <c r="CR243" s="76" t="str">
        <f>IF($CI$2="","",'Marks Entry'!FB245)</f>
        <v/>
      </c>
      <c r="CS243" s="76" t="str">
        <f>IF($CI$2="","",'Marks Entry'!FC245)</f>
        <v/>
      </c>
      <c r="CT243" s="78" t="str">
        <f>IF($CI$2="","",'Marks Entry'!FD245)</f>
        <v/>
      </c>
      <c r="CU243" s="368">
        <f>'Marks Entry'!BU245</f>
        <v>0</v>
      </c>
      <c r="CV243" s="369">
        <f>'Marks Entry'!BV245</f>
        <v>0</v>
      </c>
      <c r="CW243" s="369">
        <f t="shared" si="108"/>
        <v>0</v>
      </c>
      <c r="CX243" s="102" t="str">
        <f t="shared" si="109"/>
        <v>D</v>
      </c>
      <c r="CY243" s="101">
        <f>'Marks Entry'!BW245</f>
        <v>0</v>
      </c>
      <c r="CZ243" s="102" t="str">
        <f t="shared" si="110"/>
        <v>D</v>
      </c>
      <c r="DA243" s="715"/>
      <c r="DB243" s="47">
        <f t="shared" si="111"/>
        <v>0</v>
      </c>
      <c r="DC243" s="51">
        <f t="shared" si="112"/>
        <v>0</v>
      </c>
      <c r="DD243" s="51">
        <f t="shared" si="113"/>
        <v>0</v>
      </c>
      <c r="DE243" s="52">
        <f t="shared" si="114"/>
        <v>0</v>
      </c>
      <c r="DF243" s="304">
        <f t="shared" si="115"/>
        <v>0</v>
      </c>
      <c r="DG243" s="302">
        <f t="shared" si="116"/>
        <v>0</v>
      </c>
      <c r="DH243" s="302">
        <f t="shared" si="117"/>
        <v>0</v>
      </c>
      <c r="DI243" s="303">
        <f t="shared" si="118"/>
        <v>0</v>
      </c>
      <c r="DJ243" s="47">
        <f t="shared" si="119"/>
        <v>0</v>
      </c>
      <c r="DK243" s="51">
        <f t="shared" si="120"/>
        <v>0</v>
      </c>
      <c r="DL243" s="51">
        <f t="shared" si="121"/>
        <v>0</v>
      </c>
      <c r="DM243" s="52">
        <f t="shared" si="122"/>
        <v>0</v>
      </c>
      <c r="DN243" s="304">
        <f t="shared" si="123"/>
        <v>0</v>
      </c>
      <c r="DO243" s="302">
        <f t="shared" si="124"/>
        <v>0</v>
      </c>
      <c r="DP243" s="302">
        <f t="shared" si="125"/>
        <v>0</v>
      </c>
      <c r="DQ243" s="303">
        <f t="shared" si="126"/>
        <v>0</v>
      </c>
      <c r="DR243" s="47">
        <f t="shared" si="127"/>
        <v>0</v>
      </c>
      <c r="DS243" s="51">
        <f t="shared" si="128"/>
        <v>0</v>
      </c>
      <c r="DT243" s="51">
        <f t="shared" si="129"/>
        <v>0</v>
      </c>
      <c r="DU243" s="354">
        <f t="shared" si="130"/>
        <v>0</v>
      </c>
      <c r="DV243" s="304">
        <f t="shared" si="131"/>
        <v>0</v>
      </c>
      <c r="DW243" s="302">
        <f t="shared" si="132"/>
        <v>0</v>
      </c>
      <c r="DX243" s="302">
        <f t="shared" si="133"/>
        <v>0</v>
      </c>
      <c r="DY243" s="303">
        <f t="shared" si="134"/>
        <v>0</v>
      </c>
      <c r="DZ243" s="47" t="str">
        <f t="shared" si="135"/>
        <v/>
      </c>
      <c r="EA243" s="51" t="str">
        <f t="shared" si="136"/>
        <v/>
      </c>
      <c r="EB243" s="51" t="str">
        <f t="shared" si="137"/>
        <v/>
      </c>
      <c r="EC243" s="52" t="str">
        <f t="shared" si="138"/>
        <v/>
      </c>
      <c r="ED243" s="304">
        <f t="shared" si="139"/>
        <v>0</v>
      </c>
      <c r="EE243" s="306" t="str">
        <f t="shared" si="140"/>
        <v>D</v>
      </c>
      <c r="EF243" s="47">
        <f t="shared" si="141"/>
        <v>0</v>
      </c>
      <c r="EG243" s="48" t="str">
        <f t="shared" si="142"/>
        <v>D</v>
      </c>
      <c r="EH243" s="653"/>
    </row>
    <row r="244" spans="1:138" s="20" customFormat="1" ht="17.25" customHeight="1">
      <c r="A244" s="712"/>
      <c r="B244" s="90">
        <f t="shared" si="143"/>
        <v>0</v>
      </c>
      <c r="C244" s="19">
        <f>'Marks Entry'!D246</f>
        <v>0</v>
      </c>
      <c r="D244" s="19">
        <f>'Marks Entry'!E246</f>
        <v>0</v>
      </c>
      <c r="E244" s="106" t="str">
        <f>'Marks Entry'!F246</f>
        <v/>
      </c>
      <c r="F244" s="19">
        <f>'Marks Entry'!G246</f>
        <v>0</v>
      </c>
      <c r="G244" s="19">
        <f>'Marks Entry'!H246</f>
        <v>0</v>
      </c>
      <c r="H244" s="19">
        <f>'Marks Entry'!I246</f>
        <v>0</v>
      </c>
      <c r="I244" s="19">
        <f>'Marks Entry'!J246</f>
        <v>0</v>
      </c>
      <c r="J244" s="748">
        <f>'Marks Entry'!K246</f>
        <v>0</v>
      </c>
      <c r="K244" s="92" t="str">
        <f>'Marks Entry'!L246</f>
        <v/>
      </c>
      <c r="L244" s="93">
        <f>'Marks Entry'!M246</f>
        <v>0</v>
      </c>
      <c r="M244" s="94" t="str">
        <f>'Marks Entry'!N246</f>
        <v/>
      </c>
      <c r="N244" s="98">
        <f>'Marks Entry'!O246</f>
        <v>0</v>
      </c>
      <c r="O244" s="77">
        <f>'Marks Entry'!BY246</f>
        <v>0</v>
      </c>
      <c r="P244" s="76">
        <f>'Marks Entry'!BZ246</f>
        <v>0</v>
      </c>
      <c r="Q244" s="76">
        <f>'Marks Entry'!CA246</f>
        <v>0</v>
      </c>
      <c r="R244" s="76">
        <f>'Marks Entry'!CB246</f>
        <v>0</v>
      </c>
      <c r="S244" s="76">
        <f>'Marks Entry'!CC246</f>
        <v>0</v>
      </c>
      <c r="T244" s="76">
        <f>'Marks Entry'!CD246</f>
        <v>0</v>
      </c>
      <c r="U244" s="76">
        <f>'Marks Entry'!CE246</f>
        <v>0</v>
      </c>
      <c r="V244" s="76">
        <f>'Marks Entry'!CF246</f>
        <v>0</v>
      </c>
      <c r="W244" s="76">
        <f>'Marks Entry'!CG246</f>
        <v>0</v>
      </c>
      <c r="X244" s="76">
        <f>'Marks Entry'!CH246</f>
        <v>0</v>
      </c>
      <c r="Y244" s="76">
        <f>'Marks Entry'!CI246</f>
        <v>0</v>
      </c>
      <c r="Z244" s="78">
        <f>'Marks Entry'!CJ246</f>
        <v>0</v>
      </c>
      <c r="AA244" s="77">
        <f>'Marks Entry'!CK246</f>
        <v>0</v>
      </c>
      <c r="AB244" s="76">
        <f>'Marks Entry'!CL246</f>
        <v>0</v>
      </c>
      <c r="AC244" s="76">
        <f>'Marks Entry'!CM246</f>
        <v>0</v>
      </c>
      <c r="AD244" s="76">
        <f>'Marks Entry'!CN246</f>
        <v>0</v>
      </c>
      <c r="AE244" s="76">
        <f>'Marks Entry'!CO246</f>
        <v>0</v>
      </c>
      <c r="AF244" s="76">
        <f>'Marks Entry'!CP246</f>
        <v>0</v>
      </c>
      <c r="AG244" s="76">
        <f>'Marks Entry'!CQ246</f>
        <v>0</v>
      </c>
      <c r="AH244" s="76">
        <f>'Marks Entry'!CR246</f>
        <v>0</v>
      </c>
      <c r="AI244" s="76">
        <f>'Marks Entry'!CS246</f>
        <v>0</v>
      </c>
      <c r="AJ244" s="76">
        <f>'Marks Entry'!CT246</f>
        <v>0</v>
      </c>
      <c r="AK244" s="76">
        <f>'Marks Entry'!CU246</f>
        <v>0</v>
      </c>
      <c r="AL244" s="78">
        <f>'Marks Entry'!CV246</f>
        <v>0</v>
      </c>
      <c r="AM244" s="77">
        <f>'Marks Entry'!CW246</f>
        <v>0</v>
      </c>
      <c r="AN244" s="76">
        <f>'Marks Entry'!CX246</f>
        <v>0</v>
      </c>
      <c r="AO244" s="76">
        <f>'Marks Entry'!CY246</f>
        <v>0</v>
      </c>
      <c r="AP244" s="76">
        <f>'Marks Entry'!CZ246</f>
        <v>0</v>
      </c>
      <c r="AQ244" s="76">
        <f>'Marks Entry'!DA246</f>
        <v>0</v>
      </c>
      <c r="AR244" s="76">
        <f>'Marks Entry'!DB246</f>
        <v>0</v>
      </c>
      <c r="AS244" s="76">
        <f>'Marks Entry'!DC246</f>
        <v>0</v>
      </c>
      <c r="AT244" s="76">
        <f>'Marks Entry'!DD246</f>
        <v>0</v>
      </c>
      <c r="AU244" s="76">
        <f>'Marks Entry'!DE246</f>
        <v>0</v>
      </c>
      <c r="AV244" s="76">
        <f>'Marks Entry'!DF246</f>
        <v>0</v>
      </c>
      <c r="AW244" s="76">
        <f>'Marks Entry'!DG246</f>
        <v>0</v>
      </c>
      <c r="AX244" s="78">
        <f>'Marks Entry'!DH246</f>
        <v>0</v>
      </c>
      <c r="AY244" s="77">
        <f>'Marks Entry'!DI246</f>
        <v>0</v>
      </c>
      <c r="AZ244" s="76">
        <f>'Marks Entry'!DJ246</f>
        <v>0</v>
      </c>
      <c r="BA244" s="76">
        <f>'Marks Entry'!DK246</f>
        <v>0</v>
      </c>
      <c r="BB244" s="76">
        <f>'Marks Entry'!DL246</f>
        <v>0</v>
      </c>
      <c r="BC244" s="76">
        <f>'Marks Entry'!DM246</f>
        <v>0</v>
      </c>
      <c r="BD244" s="76">
        <f>'Marks Entry'!DN246</f>
        <v>0</v>
      </c>
      <c r="BE244" s="76">
        <f>'Marks Entry'!DO246</f>
        <v>0</v>
      </c>
      <c r="BF244" s="76">
        <f>'Marks Entry'!DP246</f>
        <v>0</v>
      </c>
      <c r="BG244" s="76">
        <f>'Marks Entry'!DQ246</f>
        <v>0</v>
      </c>
      <c r="BH244" s="76">
        <f>'Marks Entry'!DR246</f>
        <v>0</v>
      </c>
      <c r="BI244" s="76">
        <f>'Marks Entry'!DS246</f>
        <v>0</v>
      </c>
      <c r="BJ244" s="78">
        <f>'Marks Entry'!DT246</f>
        <v>0</v>
      </c>
      <c r="BK244" s="77">
        <f>'Marks Entry'!DU246</f>
        <v>0</v>
      </c>
      <c r="BL244" s="76">
        <f>'Marks Entry'!DV246</f>
        <v>0</v>
      </c>
      <c r="BM244" s="76">
        <f>'Marks Entry'!DW246</f>
        <v>0</v>
      </c>
      <c r="BN244" s="76">
        <f>'Marks Entry'!DX246</f>
        <v>0</v>
      </c>
      <c r="BO244" s="76">
        <f>'Marks Entry'!DY246</f>
        <v>0</v>
      </c>
      <c r="BP244" s="76">
        <f>'Marks Entry'!DZ246</f>
        <v>0</v>
      </c>
      <c r="BQ244" s="76">
        <f>'Marks Entry'!EA246</f>
        <v>0</v>
      </c>
      <c r="BR244" s="76">
        <f>'Marks Entry'!EB246</f>
        <v>0</v>
      </c>
      <c r="BS244" s="76">
        <f>'Marks Entry'!EC246</f>
        <v>0</v>
      </c>
      <c r="BT244" s="76">
        <f>'Marks Entry'!ED246</f>
        <v>0</v>
      </c>
      <c r="BU244" s="76">
        <f>'Marks Entry'!EE246</f>
        <v>0</v>
      </c>
      <c r="BV244" s="78">
        <f>'Marks Entry'!EF246</f>
        <v>0</v>
      </c>
      <c r="BW244" s="77">
        <f>IF($BW$2="","",'Marks Entry'!EG246)</f>
        <v>0</v>
      </c>
      <c r="BX244" s="76">
        <f>IF($BW$2="","",'Marks Entry'!EH246)</f>
        <v>0</v>
      </c>
      <c r="BY244" s="76">
        <f>IF($BW$2="","",'Marks Entry'!EI246)</f>
        <v>0</v>
      </c>
      <c r="BZ244" s="76">
        <f>IF($BW$2="","",'Marks Entry'!EJ246)</f>
        <v>0</v>
      </c>
      <c r="CA244" s="76">
        <f>IF($BW$2="","",'Marks Entry'!EK246)</f>
        <v>0</v>
      </c>
      <c r="CB244" s="76">
        <f>IF($BW$2="","",'Marks Entry'!EL246)</f>
        <v>0</v>
      </c>
      <c r="CC244" s="76">
        <f>IF($BW$2="","",'Marks Entry'!EM246)</f>
        <v>0</v>
      </c>
      <c r="CD244" s="76">
        <f>IF($BW$2="","",'Marks Entry'!EN246)</f>
        <v>0</v>
      </c>
      <c r="CE244" s="76">
        <f>IF($BW$2="","",'Marks Entry'!EO246)</f>
        <v>0</v>
      </c>
      <c r="CF244" s="76">
        <f>IF($BW$2="","",'Marks Entry'!EP246)</f>
        <v>0</v>
      </c>
      <c r="CG244" s="76">
        <f>IF($BW$2="","",'Marks Entry'!EQ246)</f>
        <v>0</v>
      </c>
      <c r="CH244" s="78">
        <f>IF($BW$2="","",'Marks Entry'!ER246)</f>
        <v>0</v>
      </c>
      <c r="CI244" s="77" t="str">
        <f>IF($CI$2="","",'Marks Entry'!ES246)</f>
        <v/>
      </c>
      <c r="CJ244" s="76" t="str">
        <f>IF($CI$2="","",'Marks Entry'!ET246)</f>
        <v/>
      </c>
      <c r="CK244" s="76" t="str">
        <f>IF($CI$2="","",'Marks Entry'!EU246)</f>
        <v/>
      </c>
      <c r="CL244" s="76" t="str">
        <f>IF($CI$2="","",'Marks Entry'!EV246)</f>
        <v/>
      </c>
      <c r="CM244" s="76" t="str">
        <f>IF($CI$2="","",'Marks Entry'!EW246)</f>
        <v/>
      </c>
      <c r="CN244" s="76" t="str">
        <f>IF($CI$2="","",'Marks Entry'!EX246)</f>
        <v/>
      </c>
      <c r="CO244" s="76" t="str">
        <f>IF($CI$2="","",'Marks Entry'!EY246)</f>
        <v/>
      </c>
      <c r="CP244" s="76" t="str">
        <f>IF($CI$2="","",'Marks Entry'!EZ246)</f>
        <v/>
      </c>
      <c r="CQ244" s="76" t="str">
        <f>IF($CI$2="","",'Marks Entry'!FA246)</f>
        <v/>
      </c>
      <c r="CR244" s="76" t="str">
        <f>IF($CI$2="","",'Marks Entry'!FB246)</f>
        <v/>
      </c>
      <c r="CS244" s="76" t="str">
        <f>IF($CI$2="","",'Marks Entry'!FC246)</f>
        <v/>
      </c>
      <c r="CT244" s="78" t="str">
        <f>IF($CI$2="","",'Marks Entry'!FD246)</f>
        <v/>
      </c>
      <c r="CU244" s="368">
        <f>'Marks Entry'!BU246</f>
        <v>0</v>
      </c>
      <c r="CV244" s="369">
        <f>'Marks Entry'!BV246</f>
        <v>0</v>
      </c>
      <c r="CW244" s="369">
        <f t="shared" si="108"/>
        <v>0</v>
      </c>
      <c r="CX244" s="102" t="str">
        <f t="shared" si="109"/>
        <v>D</v>
      </c>
      <c r="CY244" s="101">
        <f>'Marks Entry'!BW246</f>
        <v>0</v>
      </c>
      <c r="CZ244" s="102" t="str">
        <f t="shared" si="110"/>
        <v>D</v>
      </c>
      <c r="DA244" s="715"/>
      <c r="DB244" s="47">
        <f t="shared" si="111"/>
        <v>0</v>
      </c>
      <c r="DC244" s="51">
        <f t="shared" si="112"/>
        <v>0</v>
      </c>
      <c r="DD244" s="51">
        <f t="shared" si="113"/>
        <v>0</v>
      </c>
      <c r="DE244" s="52">
        <f t="shared" si="114"/>
        <v>0</v>
      </c>
      <c r="DF244" s="304">
        <f t="shared" si="115"/>
        <v>0</v>
      </c>
      <c r="DG244" s="302">
        <f t="shared" si="116"/>
        <v>0</v>
      </c>
      <c r="DH244" s="302">
        <f t="shared" si="117"/>
        <v>0</v>
      </c>
      <c r="DI244" s="303">
        <f t="shared" si="118"/>
        <v>0</v>
      </c>
      <c r="DJ244" s="47">
        <f t="shared" si="119"/>
        <v>0</v>
      </c>
      <c r="DK244" s="51">
        <f t="shared" si="120"/>
        <v>0</v>
      </c>
      <c r="DL244" s="51">
        <f t="shared" si="121"/>
        <v>0</v>
      </c>
      <c r="DM244" s="52">
        <f t="shared" si="122"/>
        <v>0</v>
      </c>
      <c r="DN244" s="304">
        <f t="shared" si="123"/>
        <v>0</v>
      </c>
      <c r="DO244" s="302">
        <f t="shared" si="124"/>
        <v>0</v>
      </c>
      <c r="DP244" s="302">
        <f t="shared" si="125"/>
        <v>0</v>
      </c>
      <c r="DQ244" s="303">
        <f t="shared" si="126"/>
        <v>0</v>
      </c>
      <c r="DR244" s="47">
        <f t="shared" si="127"/>
        <v>0</v>
      </c>
      <c r="DS244" s="51">
        <f t="shared" si="128"/>
        <v>0</v>
      </c>
      <c r="DT244" s="51">
        <f t="shared" si="129"/>
        <v>0</v>
      </c>
      <c r="DU244" s="354">
        <f t="shared" si="130"/>
        <v>0</v>
      </c>
      <c r="DV244" s="304">
        <f t="shared" si="131"/>
        <v>0</v>
      </c>
      <c r="DW244" s="302">
        <f t="shared" si="132"/>
        <v>0</v>
      </c>
      <c r="DX244" s="302">
        <f t="shared" si="133"/>
        <v>0</v>
      </c>
      <c r="DY244" s="303">
        <f t="shared" si="134"/>
        <v>0</v>
      </c>
      <c r="DZ244" s="47" t="str">
        <f t="shared" si="135"/>
        <v/>
      </c>
      <c r="EA244" s="51" t="str">
        <f t="shared" si="136"/>
        <v/>
      </c>
      <c r="EB244" s="51" t="str">
        <f t="shared" si="137"/>
        <v/>
      </c>
      <c r="EC244" s="52" t="str">
        <f t="shared" si="138"/>
        <v/>
      </c>
      <c r="ED244" s="304">
        <f t="shared" si="139"/>
        <v>0</v>
      </c>
      <c r="EE244" s="306" t="str">
        <f t="shared" si="140"/>
        <v>D</v>
      </c>
      <c r="EF244" s="47">
        <f t="shared" si="141"/>
        <v>0</v>
      </c>
      <c r="EG244" s="48" t="str">
        <f t="shared" si="142"/>
        <v>D</v>
      </c>
      <c r="EH244" s="653"/>
    </row>
    <row r="245" spans="1:138" s="20" customFormat="1" ht="17.25" customHeight="1">
      <c r="A245" s="712"/>
      <c r="B245" s="90">
        <f t="shared" si="143"/>
        <v>0</v>
      </c>
      <c r="C245" s="19">
        <f>'Marks Entry'!D247</f>
        <v>0</v>
      </c>
      <c r="D245" s="19">
        <f>'Marks Entry'!E247</f>
        <v>0</v>
      </c>
      <c r="E245" s="106" t="str">
        <f>'Marks Entry'!F247</f>
        <v/>
      </c>
      <c r="F245" s="19">
        <f>'Marks Entry'!G247</f>
        <v>0</v>
      </c>
      <c r="G245" s="19">
        <f>'Marks Entry'!H247</f>
        <v>0</v>
      </c>
      <c r="H245" s="19">
        <f>'Marks Entry'!I247</f>
        <v>0</v>
      </c>
      <c r="I245" s="19">
        <f>'Marks Entry'!J247</f>
        <v>0</v>
      </c>
      <c r="J245" s="748">
        <f>'Marks Entry'!K247</f>
        <v>0</v>
      </c>
      <c r="K245" s="92" t="str">
        <f>'Marks Entry'!L247</f>
        <v/>
      </c>
      <c r="L245" s="93">
        <f>'Marks Entry'!M247</f>
        <v>0</v>
      </c>
      <c r="M245" s="94" t="str">
        <f>'Marks Entry'!N247</f>
        <v/>
      </c>
      <c r="N245" s="98">
        <f>'Marks Entry'!O247</f>
        <v>0</v>
      </c>
      <c r="O245" s="77">
        <f>'Marks Entry'!BY247</f>
        <v>0</v>
      </c>
      <c r="P245" s="76">
        <f>'Marks Entry'!BZ247</f>
        <v>0</v>
      </c>
      <c r="Q245" s="76">
        <f>'Marks Entry'!CA247</f>
        <v>0</v>
      </c>
      <c r="R245" s="76">
        <f>'Marks Entry'!CB247</f>
        <v>0</v>
      </c>
      <c r="S245" s="76">
        <f>'Marks Entry'!CC247</f>
        <v>0</v>
      </c>
      <c r="T245" s="76">
        <f>'Marks Entry'!CD247</f>
        <v>0</v>
      </c>
      <c r="U245" s="76">
        <f>'Marks Entry'!CE247</f>
        <v>0</v>
      </c>
      <c r="V245" s="76">
        <f>'Marks Entry'!CF247</f>
        <v>0</v>
      </c>
      <c r="W245" s="76">
        <f>'Marks Entry'!CG247</f>
        <v>0</v>
      </c>
      <c r="X245" s="76">
        <f>'Marks Entry'!CH247</f>
        <v>0</v>
      </c>
      <c r="Y245" s="76">
        <f>'Marks Entry'!CI247</f>
        <v>0</v>
      </c>
      <c r="Z245" s="78">
        <f>'Marks Entry'!CJ247</f>
        <v>0</v>
      </c>
      <c r="AA245" s="77">
        <f>'Marks Entry'!CK247</f>
        <v>0</v>
      </c>
      <c r="AB245" s="76">
        <f>'Marks Entry'!CL247</f>
        <v>0</v>
      </c>
      <c r="AC245" s="76">
        <f>'Marks Entry'!CM247</f>
        <v>0</v>
      </c>
      <c r="AD245" s="76">
        <f>'Marks Entry'!CN247</f>
        <v>0</v>
      </c>
      <c r="AE245" s="76">
        <f>'Marks Entry'!CO247</f>
        <v>0</v>
      </c>
      <c r="AF245" s="76">
        <f>'Marks Entry'!CP247</f>
        <v>0</v>
      </c>
      <c r="AG245" s="76">
        <f>'Marks Entry'!CQ247</f>
        <v>0</v>
      </c>
      <c r="AH245" s="76">
        <f>'Marks Entry'!CR247</f>
        <v>0</v>
      </c>
      <c r="AI245" s="76">
        <f>'Marks Entry'!CS247</f>
        <v>0</v>
      </c>
      <c r="AJ245" s="76">
        <f>'Marks Entry'!CT247</f>
        <v>0</v>
      </c>
      <c r="AK245" s="76">
        <f>'Marks Entry'!CU247</f>
        <v>0</v>
      </c>
      <c r="AL245" s="78">
        <f>'Marks Entry'!CV247</f>
        <v>0</v>
      </c>
      <c r="AM245" s="77">
        <f>'Marks Entry'!CW247</f>
        <v>0</v>
      </c>
      <c r="AN245" s="76">
        <f>'Marks Entry'!CX247</f>
        <v>0</v>
      </c>
      <c r="AO245" s="76">
        <f>'Marks Entry'!CY247</f>
        <v>0</v>
      </c>
      <c r="AP245" s="76">
        <f>'Marks Entry'!CZ247</f>
        <v>0</v>
      </c>
      <c r="AQ245" s="76">
        <f>'Marks Entry'!DA247</f>
        <v>0</v>
      </c>
      <c r="AR245" s="76">
        <f>'Marks Entry'!DB247</f>
        <v>0</v>
      </c>
      <c r="AS245" s="76">
        <f>'Marks Entry'!DC247</f>
        <v>0</v>
      </c>
      <c r="AT245" s="76">
        <f>'Marks Entry'!DD247</f>
        <v>0</v>
      </c>
      <c r="AU245" s="76">
        <f>'Marks Entry'!DE247</f>
        <v>0</v>
      </c>
      <c r="AV245" s="76">
        <f>'Marks Entry'!DF247</f>
        <v>0</v>
      </c>
      <c r="AW245" s="76">
        <f>'Marks Entry'!DG247</f>
        <v>0</v>
      </c>
      <c r="AX245" s="78">
        <f>'Marks Entry'!DH247</f>
        <v>0</v>
      </c>
      <c r="AY245" s="77">
        <f>'Marks Entry'!DI247</f>
        <v>0</v>
      </c>
      <c r="AZ245" s="76">
        <f>'Marks Entry'!DJ247</f>
        <v>0</v>
      </c>
      <c r="BA245" s="76">
        <f>'Marks Entry'!DK247</f>
        <v>0</v>
      </c>
      <c r="BB245" s="76">
        <f>'Marks Entry'!DL247</f>
        <v>0</v>
      </c>
      <c r="BC245" s="76">
        <f>'Marks Entry'!DM247</f>
        <v>0</v>
      </c>
      <c r="BD245" s="76">
        <f>'Marks Entry'!DN247</f>
        <v>0</v>
      </c>
      <c r="BE245" s="76">
        <f>'Marks Entry'!DO247</f>
        <v>0</v>
      </c>
      <c r="BF245" s="76">
        <f>'Marks Entry'!DP247</f>
        <v>0</v>
      </c>
      <c r="BG245" s="76">
        <f>'Marks Entry'!DQ247</f>
        <v>0</v>
      </c>
      <c r="BH245" s="76">
        <f>'Marks Entry'!DR247</f>
        <v>0</v>
      </c>
      <c r="BI245" s="76">
        <f>'Marks Entry'!DS247</f>
        <v>0</v>
      </c>
      <c r="BJ245" s="78">
        <f>'Marks Entry'!DT247</f>
        <v>0</v>
      </c>
      <c r="BK245" s="77">
        <f>'Marks Entry'!DU247</f>
        <v>0</v>
      </c>
      <c r="BL245" s="76">
        <f>'Marks Entry'!DV247</f>
        <v>0</v>
      </c>
      <c r="BM245" s="76">
        <f>'Marks Entry'!DW247</f>
        <v>0</v>
      </c>
      <c r="BN245" s="76">
        <f>'Marks Entry'!DX247</f>
        <v>0</v>
      </c>
      <c r="BO245" s="76">
        <f>'Marks Entry'!DY247</f>
        <v>0</v>
      </c>
      <c r="BP245" s="76">
        <f>'Marks Entry'!DZ247</f>
        <v>0</v>
      </c>
      <c r="BQ245" s="76">
        <f>'Marks Entry'!EA247</f>
        <v>0</v>
      </c>
      <c r="BR245" s="76">
        <f>'Marks Entry'!EB247</f>
        <v>0</v>
      </c>
      <c r="BS245" s="76">
        <f>'Marks Entry'!EC247</f>
        <v>0</v>
      </c>
      <c r="BT245" s="76">
        <f>'Marks Entry'!ED247</f>
        <v>0</v>
      </c>
      <c r="BU245" s="76">
        <f>'Marks Entry'!EE247</f>
        <v>0</v>
      </c>
      <c r="BV245" s="78">
        <f>'Marks Entry'!EF247</f>
        <v>0</v>
      </c>
      <c r="BW245" s="77">
        <f>IF($BW$2="","",'Marks Entry'!EG247)</f>
        <v>0</v>
      </c>
      <c r="BX245" s="76">
        <f>IF($BW$2="","",'Marks Entry'!EH247)</f>
        <v>0</v>
      </c>
      <c r="BY245" s="76">
        <f>IF($BW$2="","",'Marks Entry'!EI247)</f>
        <v>0</v>
      </c>
      <c r="BZ245" s="76">
        <f>IF($BW$2="","",'Marks Entry'!EJ247)</f>
        <v>0</v>
      </c>
      <c r="CA245" s="76">
        <f>IF($BW$2="","",'Marks Entry'!EK247)</f>
        <v>0</v>
      </c>
      <c r="CB245" s="76">
        <f>IF($BW$2="","",'Marks Entry'!EL247)</f>
        <v>0</v>
      </c>
      <c r="CC245" s="76">
        <f>IF($BW$2="","",'Marks Entry'!EM247)</f>
        <v>0</v>
      </c>
      <c r="CD245" s="76">
        <f>IF($BW$2="","",'Marks Entry'!EN247)</f>
        <v>0</v>
      </c>
      <c r="CE245" s="76">
        <f>IF($BW$2="","",'Marks Entry'!EO247)</f>
        <v>0</v>
      </c>
      <c r="CF245" s="76">
        <f>IF($BW$2="","",'Marks Entry'!EP247)</f>
        <v>0</v>
      </c>
      <c r="CG245" s="76">
        <f>IF($BW$2="","",'Marks Entry'!EQ247)</f>
        <v>0</v>
      </c>
      <c r="CH245" s="78">
        <f>IF($BW$2="","",'Marks Entry'!ER247)</f>
        <v>0</v>
      </c>
      <c r="CI245" s="77" t="str">
        <f>IF($CI$2="","",'Marks Entry'!ES247)</f>
        <v/>
      </c>
      <c r="CJ245" s="76" t="str">
        <f>IF($CI$2="","",'Marks Entry'!ET247)</f>
        <v/>
      </c>
      <c r="CK245" s="76" t="str">
        <f>IF($CI$2="","",'Marks Entry'!EU247)</f>
        <v/>
      </c>
      <c r="CL245" s="76" t="str">
        <f>IF($CI$2="","",'Marks Entry'!EV247)</f>
        <v/>
      </c>
      <c r="CM245" s="76" t="str">
        <f>IF($CI$2="","",'Marks Entry'!EW247)</f>
        <v/>
      </c>
      <c r="CN245" s="76" t="str">
        <f>IF($CI$2="","",'Marks Entry'!EX247)</f>
        <v/>
      </c>
      <c r="CO245" s="76" t="str">
        <f>IF($CI$2="","",'Marks Entry'!EY247)</f>
        <v/>
      </c>
      <c r="CP245" s="76" t="str">
        <f>IF($CI$2="","",'Marks Entry'!EZ247)</f>
        <v/>
      </c>
      <c r="CQ245" s="76" t="str">
        <f>IF($CI$2="","",'Marks Entry'!FA247)</f>
        <v/>
      </c>
      <c r="CR245" s="76" t="str">
        <f>IF($CI$2="","",'Marks Entry'!FB247)</f>
        <v/>
      </c>
      <c r="CS245" s="76" t="str">
        <f>IF($CI$2="","",'Marks Entry'!FC247)</f>
        <v/>
      </c>
      <c r="CT245" s="78" t="str">
        <f>IF($CI$2="","",'Marks Entry'!FD247)</f>
        <v/>
      </c>
      <c r="CU245" s="368">
        <f>'Marks Entry'!BU247</f>
        <v>0</v>
      </c>
      <c r="CV245" s="369">
        <f>'Marks Entry'!BV247</f>
        <v>0</v>
      </c>
      <c r="CW245" s="369">
        <f t="shared" si="108"/>
        <v>0</v>
      </c>
      <c r="CX245" s="102" t="str">
        <f t="shared" si="109"/>
        <v>D</v>
      </c>
      <c r="CY245" s="101">
        <f>'Marks Entry'!BW247</f>
        <v>0</v>
      </c>
      <c r="CZ245" s="102" t="str">
        <f t="shared" si="110"/>
        <v>D</v>
      </c>
      <c r="DA245" s="715"/>
      <c r="DB245" s="47">
        <f t="shared" si="111"/>
        <v>0</v>
      </c>
      <c r="DC245" s="51">
        <f t="shared" si="112"/>
        <v>0</v>
      </c>
      <c r="DD245" s="51">
        <f t="shared" si="113"/>
        <v>0</v>
      </c>
      <c r="DE245" s="52">
        <f t="shared" si="114"/>
        <v>0</v>
      </c>
      <c r="DF245" s="304">
        <f t="shared" si="115"/>
        <v>0</v>
      </c>
      <c r="DG245" s="302">
        <f t="shared" si="116"/>
        <v>0</v>
      </c>
      <c r="DH245" s="302">
        <f t="shared" si="117"/>
        <v>0</v>
      </c>
      <c r="DI245" s="303">
        <f t="shared" si="118"/>
        <v>0</v>
      </c>
      <c r="DJ245" s="47">
        <f t="shared" si="119"/>
        <v>0</v>
      </c>
      <c r="DK245" s="51">
        <f t="shared" si="120"/>
        <v>0</v>
      </c>
      <c r="DL245" s="51">
        <f t="shared" si="121"/>
        <v>0</v>
      </c>
      <c r="DM245" s="52">
        <f t="shared" si="122"/>
        <v>0</v>
      </c>
      <c r="DN245" s="304">
        <f t="shared" si="123"/>
        <v>0</v>
      </c>
      <c r="DO245" s="302">
        <f t="shared" si="124"/>
        <v>0</v>
      </c>
      <c r="DP245" s="302">
        <f t="shared" si="125"/>
        <v>0</v>
      </c>
      <c r="DQ245" s="303">
        <f t="shared" si="126"/>
        <v>0</v>
      </c>
      <c r="DR245" s="47">
        <f t="shared" si="127"/>
        <v>0</v>
      </c>
      <c r="DS245" s="51">
        <f t="shared" si="128"/>
        <v>0</v>
      </c>
      <c r="DT245" s="51">
        <f t="shared" si="129"/>
        <v>0</v>
      </c>
      <c r="DU245" s="354">
        <f t="shared" si="130"/>
        <v>0</v>
      </c>
      <c r="DV245" s="304">
        <f t="shared" si="131"/>
        <v>0</v>
      </c>
      <c r="DW245" s="302">
        <f t="shared" si="132"/>
        <v>0</v>
      </c>
      <c r="DX245" s="302">
        <f t="shared" si="133"/>
        <v>0</v>
      </c>
      <c r="DY245" s="303">
        <f t="shared" si="134"/>
        <v>0</v>
      </c>
      <c r="DZ245" s="47" t="str">
        <f t="shared" si="135"/>
        <v/>
      </c>
      <c r="EA245" s="51" t="str">
        <f t="shared" si="136"/>
        <v/>
      </c>
      <c r="EB245" s="51" t="str">
        <f t="shared" si="137"/>
        <v/>
      </c>
      <c r="EC245" s="52" t="str">
        <f t="shared" si="138"/>
        <v/>
      </c>
      <c r="ED245" s="304">
        <f t="shared" si="139"/>
        <v>0</v>
      </c>
      <c r="EE245" s="306" t="str">
        <f t="shared" si="140"/>
        <v>D</v>
      </c>
      <c r="EF245" s="47">
        <f t="shared" si="141"/>
        <v>0</v>
      </c>
      <c r="EG245" s="48" t="str">
        <f t="shared" si="142"/>
        <v>D</v>
      </c>
      <c r="EH245" s="653"/>
    </row>
    <row r="246" spans="1:138" s="20" customFormat="1" ht="17.25" customHeight="1">
      <c r="A246" s="712"/>
      <c r="B246" s="90">
        <f t="shared" si="143"/>
        <v>0</v>
      </c>
      <c r="C246" s="19">
        <f>'Marks Entry'!D248</f>
        <v>0</v>
      </c>
      <c r="D246" s="19">
        <f>'Marks Entry'!E248</f>
        <v>0</v>
      </c>
      <c r="E246" s="106" t="str">
        <f>'Marks Entry'!F248</f>
        <v/>
      </c>
      <c r="F246" s="19">
        <f>'Marks Entry'!G248</f>
        <v>0</v>
      </c>
      <c r="G246" s="19">
        <f>'Marks Entry'!H248</f>
        <v>0</v>
      </c>
      <c r="H246" s="19">
        <f>'Marks Entry'!I248</f>
        <v>0</v>
      </c>
      <c r="I246" s="19">
        <f>'Marks Entry'!J248</f>
        <v>0</v>
      </c>
      <c r="J246" s="748">
        <f>'Marks Entry'!K248</f>
        <v>0</v>
      </c>
      <c r="K246" s="92" t="str">
        <f>'Marks Entry'!L248</f>
        <v/>
      </c>
      <c r="L246" s="93">
        <f>'Marks Entry'!M248</f>
        <v>0</v>
      </c>
      <c r="M246" s="94" t="str">
        <f>'Marks Entry'!N248</f>
        <v/>
      </c>
      <c r="N246" s="98">
        <f>'Marks Entry'!O248</f>
        <v>0</v>
      </c>
      <c r="O246" s="77">
        <f>'Marks Entry'!BY248</f>
        <v>0</v>
      </c>
      <c r="P246" s="76">
        <f>'Marks Entry'!BZ248</f>
        <v>0</v>
      </c>
      <c r="Q246" s="76">
        <f>'Marks Entry'!CA248</f>
        <v>0</v>
      </c>
      <c r="R246" s="76">
        <f>'Marks Entry'!CB248</f>
        <v>0</v>
      </c>
      <c r="S246" s="76">
        <f>'Marks Entry'!CC248</f>
        <v>0</v>
      </c>
      <c r="T246" s="76">
        <f>'Marks Entry'!CD248</f>
        <v>0</v>
      </c>
      <c r="U246" s="76">
        <f>'Marks Entry'!CE248</f>
        <v>0</v>
      </c>
      <c r="V246" s="76">
        <f>'Marks Entry'!CF248</f>
        <v>0</v>
      </c>
      <c r="W246" s="76">
        <f>'Marks Entry'!CG248</f>
        <v>0</v>
      </c>
      <c r="X246" s="76">
        <f>'Marks Entry'!CH248</f>
        <v>0</v>
      </c>
      <c r="Y246" s="76">
        <f>'Marks Entry'!CI248</f>
        <v>0</v>
      </c>
      <c r="Z246" s="78">
        <f>'Marks Entry'!CJ248</f>
        <v>0</v>
      </c>
      <c r="AA246" s="77">
        <f>'Marks Entry'!CK248</f>
        <v>0</v>
      </c>
      <c r="AB246" s="76">
        <f>'Marks Entry'!CL248</f>
        <v>0</v>
      </c>
      <c r="AC246" s="76">
        <f>'Marks Entry'!CM248</f>
        <v>0</v>
      </c>
      <c r="AD246" s="76">
        <f>'Marks Entry'!CN248</f>
        <v>0</v>
      </c>
      <c r="AE246" s="76">
        <f>'Marks Entry'!CO248</f>
        <v>0</v>
      </c>
      <c r="AF246" s="76">
        <f>'Marks Entry'!CP248</f>
        <v>0</v>
      </c>
      <c r="AG246" s="76">
        <f>'Marks Entry'!CQ248</f>
        <v>0</v>
      </c>
      <c r="AH246" s="76">
        <f>'Marks Entry'!CR248</f>
        <v>0</v>
      </c>
      <c r="AI246" s="76">
        <f>'Marks Entry'!CS248</f>
        <v>0</v>
      </c>
      <c r="AJ246" s="76">
        <f>'Marks Entry'!CT248</f>
        <v>0</v>
      </c>
      <c r="AK246" s="76">
        <f>'Marks Entry'!CU248</f>
        <v>0</v>
      </c>
      <c r="AL246" s="78">
        <f>'Marks Entry'!CV248</f>
        <v>0</v>
      </c>
      <c r="AM246" s="77">
        <f>'Marks Entry'!CW248</f>
        <v>0</v>
      </c>
      <c r="AN246" s="76">
        <f>'Marks Entry'!CX248</f>
        <v>0</v>
      </c>
      <c r="AO246" s="76">
        <f>'Marks Entry'!CY248</f>
        <v>0</v>
      </c>
      <c r="AP246" s="76">
        <f>'Marks Entry'!CZ248</f>
        <v>0</v>
      </c>
      <c r="AQ246" s="76">
        <f>'Marks Entry'!DA248</f>
        <v>0</v>
      </c>
      <c r="AR246" s="76">
        <f>'Marks Entry'!DB248</f>
        <v>0</v>
      </c>
      <c r="AS246" s="76">
        <f>'Marks Entry'!DC248</f>
        <v>0</v>
      </c>
      <c r="AT246" s="76">
        <f>'Marks Entry'!DD248</f>
        <v>0</v>
      </c>
      <c r="AU246" s="76">
        <f>'Marks Entry'!DE248</f>
        <v>0</v>
      </c>
      <c r="AV246" s="76">
        <f>'Marks Entry'!DF248</f>
        <v>0</v>
      </c>
      <c r="AW246" s="76">
        <f>'Marks Entry'!DG248</f>
        <v>0</v>
      </c>
      <c r="AX246" s="78">
        <f>'Marks Entry'!DH248</f>
        <v>0</v>
      </c>
      <c r="AY246" s="77">
        <f>'Marks Entry'!DI248</f>
        <v>0</v>
      </c>
      <c r="AZ246" s="76">
        <f>'Marks Entry'!DJ248</f>
        <v>0</v>
      </c>
      <c r="BA246" s="76">
        <f>'Marks Entry'!DK248</f>
        <v>0</v>
      </c>
      <c r="BB246" s="76">
        <f>'Marks Entry'!DL248</f>
        <v>0</v>
      </c>
      <c r="BC246" s="76">
        <f>'Marks Entry'!DM248</f>
        <v>0</v>
      </c>
      <c r="BD246" s="76">
        <f>'Marks Entry'!DN248</f>
        <v>0</v>
      </c>
      <c r="BE246" s="76">
        <f>'Marks Entry'!DO248</f>
        <v>0</v>
      </c>
      <c r="BF246" s="76">
        <f>'Marks Entry'!DP248</f>
        <v>0</v>
      </c>
      <c r="BG246" s="76">
        <f>'Marks Entry'!DQ248</f>
        <v>0</v>
      </c>
      <c r="BH246" s="76">
        <f>'Marks Entry'!DR248</f>
        <v>0</v>
      </c>
      <c r="BI246" s="76">
        <f>'Marks Entry'!DS248</f>
        <v>0</v>
      </c>
      <c r="BJ246" s="78">
        <f>'Marks Entry'!DT248</f>
        <v>0</v>
      </c>
      <c r="BK246" s="77">
        <f>'Marks Entry'!DU248</f>
        <v>0</v>
      </c>
      <c r="BL246" s="76">
        <f>'Marks Entry'!DV248</f>
        <v>0</v>
      </c>
      <c r="BM246" s="76">
        <f>'Marks Entry'!DW248</f>
        <v>0</v>
      </c>
      <c r="BN246" s="76">
        <f>'Marks Entry'!DX248</f>
        <v>0</v>
      </c>
      <c r="BO246" s="76">
        <f>'Marks Entry'!DY248</f>
        <v>0</v>
      </c>
      <c r="BP246" s="76">
        <f>'Marks Entry'!DZ248</f>
        <v>0</v>
      </c>
      <c r="BQ246" s="76">
        <f>'Marks Entry'!EA248</f>
        <v>0</v>
      </c>
      <c r="BR246" s="76">
        <f>'Marks Entry'!EB248</f>
        <v>0</v>
      </c>
      <c r="BS246" s="76">
        <f>'Marks Entry'!EC248</f>
        <v>0</v>
      </c>
      <c r="BT246" s="76">
        <f>'Marks Entry'!ED248</f>
        <v>0</v>
      </c>
      <c r="BU246" s="76">
        <f>'Marks Entry'!EE248</f>
        <v>0</v>
      </c>
      <c r="BV246" s="78">
        <f>'Marks Entry'!EF248</f>
        <v>0</v>
      </c>
      <c r="BW246" s="77">
        <f>IF($BW$2="","",'Marks Entry'!EG248)</f>
        <v>0</v>
      </c>
      <c r="BX246" s="76">
        <f>IF($BW$2="","",'Marks Entry'!EH248)</f>
        <v>0</v>
      </c>
      <c r="BY246" s="76">
        <f>IF($BW$2="","",'Marks Entry'!EI248)</f>
        <v>0</v>
      </c>
      <c r="BZ246" s="76">
        <f>IF($BW$2="","",'Marks Entry'!EJ248)</f>
        <v>0</v>
      </c>
      <c r="CA246" s="76">
        <f>IF($BW$2="","",'Marks Entry'!EK248)</f>
        <v>0</v>
      </c>
      <c r="CB246" s="76">
        <f>IF($BW$2="","",'Marks Entry'!EL248)</f>
        <v>0</v>
      </c>
      <c r="CC246" s="76">
        <f>IF($BW$2="","",'Marks Entry'!EM248)</f>
        <v>0</v>
      </c>
      <c r="CD246" s="76">
        <f>IF($BW$2="","",'Marks Entry'!EN248)</f>
        <v>0</v>
      </c>
      <c r="CE246" s="76">
        <f>IF($BW$2="","",'Marks Entry'!EO248)</f>
        <v>0</v>
      </c>
      <c r="CF246" s="76">
        <f>IF($BW$2="","",'Marks Entry'!EP248)</f>
        <v>0</v>
      </c>
      <c r="CG246" s="76">
        <f>IF($BW$2="","",'Marks Entry'!EQ248)</f>
        <v>0</v>
      </c>
      <c r="CH246" s="78">
        <f>IF($BW$2="","",'Marks Entry'!ER248)</f>
        <v>0</v>
      </c>
      <c r="CI246" s="77" t="str">
        <f>IF($CI$2="","",'Marks Entry'!ES248)</f>
        <v/>
      </c>
      <c r="CJ246" s="76" t="str">
        <f>IF($CI$2="","",'Marks Entry'!ET248)</f>
        <v/>
      </c>
      <c r="CK246" s="76" t="str">
        <f>IF($CI$2="","",'Marks Entry'!EU248)</f>
        <v/>
      </c>
      <c r="CL246" s="76" t="str">
        <f>IF($CI$2="","",'Marks Entry'!EV248)</f>
        <v/>
      </c>
      <c r="CM246" s="76" t="str">
        <f>IF($CI$2="","",'Marks Entry'!EW248)</f>
        <v/>
      </c>
      <c r="CN246" s="76" t="str">
        <f>IF($CI$2="","",'Marks Entry'!EX248)</f>
        <v/>
      </c>
      <c r="CO246" s="76" t="str">
        <f>IF($CI$2="","",'Marks Entry'!EY248)</f>
        <v/>
      </c>
      <c r="CP246" s="76" t="str">
        <f>IF($CI$2="","",'Marks Entry'!EZ248)</f>
        <v/>
      </c>
      <c r="CQ246" s="76" t="str">
        <f>IF($CI$2="","",'Marks Entry'!FA248)</f>
        <v/>
      </c>
      <c r="CR246" s="76" t="str">
        <f>IF($CI$2="","",'Marks Entry'!FB248)</f>
        <v/>
      </c>
      <c r="CS246" s="76" t="str">
        <f>IF($CI$2="","",'Marks Entry'!FC248)</f>
        <v/>
      </c>
      <c r="CT246" s="78" t="str">
        <f>IF($CI$2="","",'Marks Entry'!FD248)</f>
        <v/>
      </c>
      <c r="CU246" s="368">
        <f>'Marks Entry'!BU248</f>
        <v>0</v>
      </c>
      <c r="CV246" s="369">
        <f>'Marks Entry'!BV248</f>
        <v>0</v>
      </c>
      <c r="CW246" s="369">
        <f t="shared" si="108"/>
        <v>0</v>
      </c>
      <c r="CX246" s="102" t="str">
        <f t="shared" si="109"/>
        <v>D</v>
      </c>
      <c r="CY246" s="101">
        <f>'Marks Entry'!BW248</f>
        <v>0</v>
      </c>
      <c r="CZ246" s="102" t="str">
        <f t="shared" si="110"/>
        <v>D</v>
      </c>
      <c r="DA246" s="715"/>
      <c r="DB246" s="47">
        <f t="shared" si="111"/>
        <v>0</v>
      </c>
      <c r="DC246" s="51">
        <f t="shared" si="112"/>
        <v>0</v>
      </c>
      <c r="DD246" s="51">
        <f t="shared" si="113"/>
        <v>0</v>
      </c>
      <c r="DE246" s="52">
        <f t="shared" si="114"/>
        <v>0</v>
      </c>
      <c r="DF246" s="304">
        <f t="shared" si="115"/>
        <v>0</v>
      </c>
      <c r="DG246" s="302">
        <f t="shared" si="116"/>
        <v>0</v>
      </c>
      <c r="DH246" s="302">
        <f t="shared" si="117"/>
        <v>0</v>
      </c>
      <c r="DI246" s="303">
        <f t="shared" si="118"/>
        <v>0</v>
      </c>
      <c r="DJ246" s="47">
        <f t="shared" si="119"/>
        <v>0</v>
      </c>
      <c r="DK246" s="51">
        <f t="shared" si="120"/>
        <v>0</v>
      </c>
      <c r="DL246" s="51">
        <f t="shared" si="121"/>
        <v>0</v>
      </c>
      <c r="DM246" s="52">
        <f t="shared" si="122"/>
        <v>0</v>
      </c>
      <c r="DN246" s="304">
        <f t="shared" si="123"/>
        <v>0</v>
      </c>
      <c r="DO246" s="302">
        <f t="shared" si="124"/>
        <v>0</v>
      </c>
      <c r="DP246" s="302">
        <f t="shared" si="125"/>
        <v>0</v>
      </c>
      <c r="DQ246" s="303">
        <f t="shared" si="126"/>
        <v>0</v>
      </c>
      <c r="DR246" s="47">
        <f t="shared" si="127"/>
        <v>0</v>
      </c>
      <c r="DS246" s="51">
        <f t="shared" si="128"/>
        <v>0</v>
      </c>
      <c r="DT246" s="51">
        <f t="shared" si="129"/>
        <v>0</v>
      </c>
      <c r="DU246" s="354">
        <f t="shared" si="130"/>
        <v>0</v>
      </c>
      <c r="DV246" s="304">
        <f t="shared" si="131"/>
        <v>0</v>
      </c>
      <c r="DW246" s="302">
        <f t="shared" si="132"/>
        <v>0</v>
      </c>
      <c r="DX246" s="302">
        <f t="shared" si="133"/>
        <v>0</v>
      </c>
      <c r="DY246" s="303">
        <f t="shared" si="134"/>
        <v>0</v>
      </c>
      <c r="DZ246" s="47" t="str">
        <f t="shared" si="135"/>
        <v/>
      </c>
      <c r="EA246" s="51" t="str">
        <f t="shared" si="136"/>
        <v/>
      </c>
      <c r="EB246" s="51" t="str">
        <f t="shared" si="137"/>
        <v/>
      </c>
      <c r="EC246" s="52" t="str">
        <f t="shared" si="138"/>
        <v/>
      </c>
      <c r="ED246" s="304">
        <f t="shared" si="139"/>
        <v>0</v>
      </c>
      <c r="EE246" s="306" t="str">
        <f t="shared" si="140"/>
        <v>D</v>
      </c>
      <c r="EF246" s="47">
        <f t="shared" si="141"/>
        <v>0</v>
      </c>
      <c r="EG246" s="48" t="str">
        <f t="shared" si="142"/>
        <v>D</v>
      </c>
      <c r="EH246" s="653"/>
    </row>
    <row r="247" spans="1:138" s="20" customFormat="1" ht="17.25" customHeight="1">
      <c r="A247" s="712"/>
      <c r="B247" s="90">
        <f t="shared" si="143"/>
        <v>0</v>
      </c>
      <c r="C247" s="19">
        <f>'Marks Entry'!D249</f>
        <v>0</v>
      </c>
      <c r="D247" s="19">
        <f>'Marks Entry'!E249</f>
        <v>0</v>
      </c>
      <c r="E247" s="106" t="str">
        <f>'Marks Entry'!F249</f>
        <v/>
      </c>
      <c r="F247" s="19">
        <f>'Marks Entry'!G249</f>
        <v>0</v>
      </c>
      <c r="G247" s="19">
        <f>'Marks Entry'!H249</f>
        <v>0</v>
      </c>
      <c r="H247" s="19">
        <f>'Marks Entry'!I249</f>
        <v>0</v>
      </c>
      <c r="I247" s="19">
        <f>'Marks Entry'!J249</f>
        <v>0</v>
      </c>
      <c r="J247" s="748">
        <f>'Marks Entry'!K249</f>
        <v>0</v>
      </c>
      <c r="K247" s="92" t="str">
        <f>'Marks Entry'!L249</f>
        <v/>
      </c>
      <c r="L247" s="93">
        <f>'Marks Entry'!M249</f>
        <v>0</v>
      </c>
      <c r="M247" s="94" t="str">
        <f>'Marks Entry'!N249</f>
        <v/>
      </c>
      <c r="N247" s="98">
        <f>'Marks Entry'!O249</f>
        <v>0</v>
      </c>
      <c r="O247" s="77">
        <f>'Marks Entry'!BY249</f>
        <v>0</v>
      </c>
      <c r="P247" s="76">
        <f>'Marks Entry'!BZ249</f>
        <v>0</v>
      </c>
      <c r="Q247" s="76">
        <f>'Marks Entry'!CA249</f>
        <v>0</v>
      </c>
      <c r="R247" s="76">
        <f>'Marks Entry'!CB249</f>
        <v>0</v>
      </c>
      <c r="S247" s="76">
        <f>'Marks Entry'!CC249</f>
        <v>0</v>
      </c>
      <c r="T247" s="76">
        <f>'Marks Entry'!CD249</f>
        <v>0</v>
      </c>
      <c r="U247" s="76">
        <f>'Marks Entry'!CE249</f>
        <v>0</v>
      </c>
      <c r="V247" s="76">
        <f>'Marks Entry'!CF249</f>
        <v>0</v>
      </c>
      <c r="W247" s="76">
        <f>'Marks Entry'!CG249</f>
        <v>0</v>
      </c>
      <c r="X247" s="76">
        <f>'Marks Entry'!CH249</f>
        <v>0</v>
      </c>
      <c r="Y247" s="76">
        <f>'Marks Entry'!CI249</f>
        <v>0</v>
      </c>
      <c r="Z247" s="78">
        <f>'Marks Entry'!CJ249</f>
        <v>0</v>
      </c>
      <c r="AA247" s="77">
        <f>'Marks Entry'!CK249</f>
        <v>0</v>
      </c>
      <c r="AB247" s="76">
        <f>'Marks Entry'!CL249</f>
        <v>0</v>
      </c>
      <c r="AC247" s="76">
        <f>'Marks Entry'!CM249</f>
        <v>0</v>
      </c>
      <c r="AD247" s="76">
        <f>'Marks Entry'!CN249</f>
        <v>0</v>
      </c>
      <c r="AE247" s="76">
        <f>'Marks Entry'!CO249</f>
        <v>0</v>
      </c>
      <c r="AF247" s="76">
        <f>'Marks Entry'!CP249</f>
        <v>0</v>
      </c>
      <c r="AG247" s="76">
        <f>'Marks Entry'!CQ249</f>
        <v>0</v>
      </c>
      <c r="AH247" s="76">
        <f>'Marks Entry'!CR249</f>
        <v>0</v>
      </c>
      <c r="AI247" s="76">
        <f>'Marks Entry'!CS249</f>
        <v>0</v>
      </c>
      <c r="AJ247" s="76">
        <f>'Marks Entry'!CT249</f>
        <v>0</v>
      </c>
      <c r="AK247" s="76">
        <f>'Marks Entry'!CU249</f>
        <v>0</v>
      </c>
      <c r="AL247" s="78">
        <f>'Marks Entry'!CV249</f>
        <v>0</v>
      </c>
      <c r="AM247" s="77">
        <f>'Marks Entry'!CW249</f>
        <v>0</v>
      </c>
      <c r="AN247" s="76">
        <f>'Marks Entry'!CX249</f>
        <v>0</v>
      </c>
      <c r="AO247" s="76">
        <f>'Marks Entry'!CY249</f>
        <v>0</v>
      </c>
      <c r="AP247" s="76">
        <f>'Marks Entry'!CZ249</f>
        <v>0</v>
      </c>
      <c r="AQ247" s="76">
        <f>'Marks Entry'!DA249</f>
        <v>0</v>
      </c>
      <c r="AR247" s="76">
        <f>'Marks Entry'!DB249</f>
        <v>0</v>
      </c>
      <c r="AS247" s="76">
        <f>'Marks Entry'!DC249</f>
        <v>0</v>
      </c>
      <c r="AT247" s="76">
        <f>'Marks Entry'!DD249</f>
        <v>0</v>
      </c>
      <c r="AU247" s="76">
        <f>'Marks Entry'!DE249</f>
        <v>0</v>
      </c>
      <c r="AV247" s="76">
        <f>'Marks Entry'!DF249</f>
        <v>0</v>
      </c>
      <c r="AW247" s="76">
        <f>'Marks Entry'!DG249</f>
        <v>0</v>
      </c>
      <c r="AX247" s="78">
        <f>'Marks Entry'!DH249</f>
        <v>0</v>
      </c>
      <c r="AY247" s="77">
        <f>'Marks Entry'!DI249</f>
        <v>0</v>
      </c>
      <c r="AZ247" s="76">
        <f>'Marks Entry'!DJ249</f>
        <v>0</v>
      </c>
      <c r="BA247" s="76">
        <f>'Marks Entry'!DK249</f>
        <v>0</v>
      </c>
      <c r="BB247" s="76">
        <f>'Marks Entry'!DL249</f>
        <v>0</v>
      </c>
      <c r="BC247" s="76">
        <f>'Marks Entry'!DM249</f>
        <v>0</v>
      </c>
      <c r="BD247" s="76">
        <f>'Marks Entry'!DN249</f>
        <v>0</v>
      </c>
      <c r="BE247" s="76">
        <f>'Marks Entry'!DO249</f>
        <v>0</v>
      </c>
      <c r="BF247" s="76">
        <f>'Marks Entry'!DP249</f>
        <v>0</v>
      </c>
      <c r="BG247" s="76">
        <f>'Marks Entry'!DQ249</f>
        <v>0</v>
      </c>
      <c r="BH247" s="76">
        <f>'Marks Entry'!DR249</f>
        <v>0</v>
      </c>
      <c r="BI247" s="76">
        <f>'Marks Entry'!DS249</f>
        <v>0</v>
      </c>
      <c r="BJ247" s="78">
        <f>'Marks Entry'!DT249</f>
        <v>0</v>
      </c>
      <c r="BK247" s="77">
        <f>'Marks Entry'!DU249</f>
        <v>0</v>
      </c>
      <c r="BL247" s="76">
        <f>'Marks Entry'!DV249</f>
        <v>0</v>
      </c>
      <c r="BM247" s="76">
        <f>'Marks Entry'!DW249</f>
        <v>0</v>
      </c>
      <c r="BN247" s="76">
        <f>'Marks Entry'!DX249</f>
        <v>0</v>
      </c>
      <c r="BO247" s="76">
        <f>'Marks Entry'!DY249</f>
        <v>0</v>
      </c>
      <c r="BP247" s="76">
        <f>'Marks Entry'!DZ249</f>
        <v>0</v>
      </c>
      <c r="BQ247" s="76">
        <f>'Marks Entry'!EA249</f>
        <v>0</v>
      </c>
      <c r="BR247" s="76">
        <f>'Marks Entry'!EB249</f>
        <v>0</v>
      </c>
      <c r="BS247" s="76">
        <f>'Marks Entry'!EC249</f>
        <v>0</v>
      </c>
      <c r="BT247" s="76">
        <f>'Marks Entry'!ED249</f>
        <v>0</v>
      </c>
      <c r="BU247" s="76">
        <f>'Marks Entry'!EE249</f>
        <v>0</v>
      </c>
      <c r="BV247" s="78">
        <f>'Marks Entry'!EF249</f>
        <v>0</v>
      </c>
      <c r="BW247" s="77">
        <f>IF($BW$2="","",'Marks Entry'!EG249)</f>
        <v>0</v>
      </c>
      <c r="BX247" s="76">
        <f>IF($BW$2="","",'Marks Entry'!EH249)</f>
        <v>0</v>
      </c>
      <c r="BY247" s="76">
        <f>IF($BW$2="","",'Marks Entry'!EI249)</f>
        <v>0</v>
      </c>
      <c r="BZ247" s="76">
        <f>IF($BW$2="","",'Marks Entry'!EJ249)</f>
        <v>0</v>
      </c>
      <c r="CA247" s="76">
        <f>IF($BW$2="","",'Marks Entry'!EK249)</f>
        <v>0</v>
      </c>
      <c r="CB247" s="76">
        <f>IF($BW$2="","",'Marks Entry'!EL249)</f>
        <v>0</v>
      </c>
      <c r="CC247" s="76">
        <f>IF($BW$2="","",'Marks Entry'!EM249)</f>
        <v>0</v>
      </c>
      <c r="CD247" s="76">
        <f>IF($BW$2="","",'Marks Entry'!EN249)</f>
        <v>0</v>
      </c>
      <c r="CE247" s="76">
        <f>IF($BW$2="","",'Marks Entry'!EO249)</f>
        <v>0</v>
      </c>
      <c r="CF247" s="76">
        <f>IF($BW$2="","",'Marks Entry'!EP249)</f>
        <v>0</v>
      </c>
      <c r="CG247" s="76">
        <f>IF($BW$2="","",'Marks Entry'!EQ249)</f>
        <v>0</v>
      </c>
      <c r="CH247" s="78">
        <f>IF($BW$2="","",'Marks Entry'!ER249)</f>
        <v>0</v>
      </c>
      <c r="CI247" s="77" t="str">
        <f>IF($CI$2="","",'Marks Entry'!ES249)</f>
        <v/>
      </c>
      <c r="CJ247" s="76" t="str">
        <f>IF($CI$2="","",'Marks Entry'!ET249)</f>
        <v/>
      </c>
      <c r="CK247" s="76" t="str">
        <f>IF($CI$2="","",'Marks Entry'!EU249)</f>
        <v/>
      </c>
      <c r="CL247" s="76" t="str">
        <f>IF($CI$2="","",'Marks Entry'!EV249)</f>
        <v/>
      </c>
      <c r="CM247" s="76" t="str">
        <f>IF($CI$2="","",'Marks Entry'!EW249)</f>
        <v/>
      </c>
      <c r="CN247" s="76" t="str">
        <f>IF($CI$2="","",'Marks Entry'!EX249)</f>
        <v/>
      </c>
      <c r="CO247" s="76" t="str">
        <f>IF($CI$2="","",'Marks Entry'!EY249)</f>
        <v/>
      </c>
      <c r="CP247" s="76" t="str">
        <f>IF($CI$2="","",'Marks Entry'!EZ249)</f>
        <v/>
      </c>
      <c r="CQ247" s="76" t="str">
        <f>IF($CI$2="","",'Marks Entry'!FA249)</f>
        <v/>
      </c>
      <c r="CR247" s="76" t="str">
        <f>IF($CI$2="","",'Marks Entry'!FB249)</f>
        <v/>
      </c>
      <c r="CS247" s="76" t="str">
        <f>IF($CI$2="","",'Marks Entry'!FC249)</f>
        <v/>
      </c>
      <c r="CT247" s="78" t="str">
        <f>IF($CI$2="","",'Marks Entry'!FD249)</f>
        <v/>
      </c>
      <c r="CU247" s="368">
        <f>'Marks Entry'!BU249</f>
        <v>0</v>
      </c>
      <c r="CV247" s="369">
        <f>'Marks Entry'!BV249</f>
        <v>0</v>
      </c>
      <c r="CW247" s="369">
        <f t="shared" si="108"/>
        <v>0</v>
      </c>
      <c r="CX247" s="102" t="str">
        <f t="shared" si="109"/>
        <v>D</v>
      </c>
      <c r="CY247" s="101">
        <f>'Marks Entry'!BW249</f>
        <v>0</v>
      </c>
      <c r="CZ247" s="102" t="str">
        <f t="shared" si="110"/>
        <v>D</v>
      </c>
      <c r="DA247" s="715"/>
      <c r="DB247" s="47">
        <f t="shared" si="111"/>
        <v>0</v>
      </c>
      <c r="DC247" s="51">
        <f t="shared" si="112"/>
        <v>0</v>
      </c>
      <c r="DD247" s="51">
        <f t="shared" si="113"/>
        <v>0</v>
      </c>
      <c r="DE247" s="52">
        <f t="shared" si="114"/>
        <v>0</v>
      </c>
      <c r="DF247" s="304">
        <f t="shared" si="115"/>
        <v>0</v>
      </c>
      <c r="DG247" s="302">
        <f t="shared" si="116"/>
        <v>0</v>
      </c>
      <c r="DH247" s="302">
        <f t="shared" si="117"/>
        <v>0</v>
      </c>
      <c r="DI247" s="303">
        <f t="shared" si="118"/>
        <v>0</v>
      </c>
      <c r="DJ247" s="47">
        <f t="shared" si="119"/>
        <v>0</v>
      </c>
      <c r="DK247" s="51">
        <f t="shared" si="120"/>
        <v>0</v>
      </c>
      <c r="DL247" s="51">
        <f t="shared" si="121"/>
        <v>0</v>
      </c>
      <c r="DM247" s="52">
        <f t="shared" si="122"/>
        <v>0</v>
      </c>
      <c r="DN247" s="304">
        <f t="shared" si="123"/>
        <v>0</v>
      </c>
      <c r="DO247" s="302">
        <f t="shared" si="124"/>
        <v>0</v>
      </c>
      <c r="DP247" s="302">
        <f t="shared" si="125"/>
        <v>0</v>
      </c>
      <c r="DQ247" s="303">
        <f t="shared" si="126"/>
        <v>0</v>
      </c>
      <c r="DR247" s="47">
        <f t="shared" si="127"/>
        <v>0</v>
      </c>
      <c r="DS247" s="51">
        <f t="shared" si="128"/>
        <v>0</v>
      </c>
      <c r="DT247" s="51">
        <f t="shared" si="129"/>
        <v>0</v>
      </c>
      <c r="DU247" s="354">
        <f t="shared" si="130"/>
        <v>0</v>
      </c>
      <c r="DV247" s="304">
        <f t="shared" si="131"/>
        <v>0</v>
      </c>
      <c r="DW247" s="302">
        <f t="shared" si="132"/>
        <v>0</v>
      </c>
      <c r="DX247" s="302">
        <f t="shared" si="133"/>
        <v>0</v>
      </c>
      <c r="DY247" s="303">
        <f t="shared" si="134"/>
        <v>0</v>
      </c>
      <c r="DZ247" s="47" t="str">
        <f t="shared" si="135"/>
        <v/>
      </c>
      <c r="EA247" s="51" t="str">
        <f t="shared" si="136"/>
        <v/>
      </c>
      <c r="EB247" s="51" t="str">
        <f t="shared" si="137"/>
        <v/>
      </c>
      <c r="EC247" s="52" t="str">
        <f t="shared" si="138"/>
        <v/>
      </c>
      <c r="ED247" s="304">
        <f t="shared" si="139"/>
        <v>0</v>
      </c>
      <c r="EE247" s="306" t="str">
        <f t="shared" si="140"/>
        <v>D</v>
      </c>
      <c r="EF247" s="47">
        <f t="shared" si="141"/>
        <v>0</v>
      </c>
      <c r="EG247" s="48" t="str">
        <f t="shared" si="142"/>
        <v>D</v>
      </c>
      <c r="EH247" s="653"/>
    </row>
    <row r="248" spans="1:138" s="20" customFormat="1" ht="17.25" customHeight="1">
      <c r="A248" s="712"/>
      <c r="B248" s="90">
        <f t="shared" si="143"/>
        <v>0</v>
      </c>
      <c r="C248" s="19">
        <f>'Marks Entry'!D250</f>
        <v>0</v>
      </c>
      <c r="D248" s="19">
        <f>'Marks Entry'!E250</f>
        <v>0</v>
      </c>
      <c r="E248" s="106" t="str">
        <f>'Marks Entry'!F250</f>
        <v/>
      </c>
      <c r="F248" s="19">
        <f>'Marks Entry'!G250</f>
        <v>0</v>
      </c>
      <c r="G248" s="19">
        <f>'Marks Entry'!H250</f>
        <v>0</v>
      </c>
      <c r="H248" s="19">
        <f>'Marks Entry'!I250</f>
        <v>0</v>
      </c>
      <c r="I248" s="19">
        <f>'Marks Entry'!J250</f>
        <v>0</v>
      </c>
      <c r="J248" s="748">
        <f>'Marks Entry'!K250</f>
        <v>0</v>
      </c>
      <c r="K248" s="92" t="str">
        <f>'Marks Entry'!L250</f>
        <v/>
      </c>
      <c r="L248" s="93">
        <f>'Marks Entry'!M250</f>
        <v>0</v>
      </c>
      <c r="M248" s="94" t="str">
        <f>'Marks Entry'!N250</f>
        <v/>
      </c>
      <c r="N248" s="98">
        <f>'Marks Entry'!O250</f>
        <v>0</v>
      </c>
      <c r="O248" s="77">
        <f>'Marks Entry'!BY250</f>
        <v>0</v>
      </c>
      <c r="P248" s="76">
        <f>'Marks Entry'!BZ250</f>
        <v>0</v>
      </c>
      <c r="Q248" s="76">
        <f>'Marks Entry'!CA250</f>
        <v>0</v>
      </c>
      <c r="R248" s="76">
        <f>'Marks Entry'!CB250</f>
        <v>0</v>
      </c>
      <c r="S248" s="76">
        <f>'Marks Entry'!CC250</f>
        <v>0</v>
      </c>
      <c r="T248" s="76">
        <f>'Marks Entry'!CD250</f>
        <v>0</v>
      </c>
      <c r="U248" s="76">
        <f>'Marks Entry'!CE250</f>
        <v>0</v>
      </c>
      <c r="V248" s="76">
        <f>'Marks Entry'!CF250</f>
        <v>0</v>
      </c>
      <c r="W248" s="76">
        <f>'Marks Entry'!CG250</f>
        <v>0</v>
      </c>
      <c r="X248" s="76">
        <f>'Marks Entry'!CH250</f>
        <v>0</v>
      </c>
      <c r="Y248" s="76">
        <f>'Marks Entry'!CI250</f>
        <v>0</v>
      </c>
      <c r="Z248" s="78">
        <f>'Marks Entry'!CJ250</f>
        <v>0</v>
      </c>
      <c r="AA248" s="77">
        <f>'Marks Entry'!CK250</f>
        <v>0</v>
      </c>
      <c r="AB248" s="76">
        <f>'Marks Entry'!CL250</f>
        <v>0</v>
      </c>
      <c r="AC248" s="76">
        <f>'Marks Entry'!CM250</f>
        <v>0</v>
      </c>
      <c r="AD248" s="76">
        <f>'Marks Entry'!CN250</f>
        <v>0</v>
      </c>
      <c r="AE248" s="76">
        <f>'Marks Entry'!CO250</f>
        <v>0</v>
      </c>
      <c r="AF248" s="76">
        <f>'Marks Entry'!CP250</f>
        <v>0</v>
      </c>
      <c r="AG248" s="76">
        <f>'Marks Entry'!CQ250</f>
        <v>0</v>
      </c>
      <c r="AH248" s="76">
        <f>'Marks Entry'!CR250</f>
        <v>0</v>
      </c>
      <c r="AI248" s="76">
        <f>'Marks Entry'!CS250</f>
        <v>0</v>
      </c>
      <c r="AJ248" s="76">
        <f>'Marks Entry'!CT250</f>
        <v>0</v>
      </c>
      <c r="AK248" s="76">
        <f>'Marks Entry'!CU250</f>
        <v>0</v>
      </c>
      <c r="AL248" s="78">
        <f>'Marks Entry'!CV250</f>
        <v>0</v>
      </c>
      <c r="AM248" s="77">
        <f>'Marks Entry'!CW250</f>
        <v>0</v>
      </c>
      <c r="AN248" s="76">
        <f>'Marks Entry'!CX250</f>
        <v>0</v>
      </c>
      <c r="AO248" s="76">
        <f>'Marks Entry'!CY250</f>
        <v>0</v>
      </c>
      <c r="AP248" s="76">
        <f>'Marks Entry'!CZ250</f>
        <v>0</v>
      </c>
      <c r="AQ248" s="76">
        <f>'Marks Entry'!DA250</f>
        <v>0</v>
      </c>
      <c r="AR248" s="76">
        <f>'Marks Entry'!DB250</f>
        <v>0</v>
      </c>
      <c r="AS248" s="76">
        <f>'Marks Entry'!DC250</f>
        <v>0</v>
      </c>
      <c r="AT248" s="76">
        <f>'Marks Entry'!DD250</f>
        <v>0</v>
      </c>
      <c r="AU248" s="76">
        <f>'Marks Entry'!DE250</f>
        <v>0</v>
      </c>
      <c r="AV248" s="76">
        <f>'Marks Entry'!DF250</f>
        <v>0</v>
      </c>
      <c r="AW248" s="76">
        <f>'Marks Entry'!DG250</f>
        <v>0</v>
      </c>
      <c r="AX248" s="78">
        <f>'Marks Entry'!DH250</f>
        <v>0</v>
      </c>
      <c r="AY248" s="77">
        <f>'Marks Entry'!DI250</f>
        <v>0</v>
      </c>
      <c r="AZ248" s="76">
        <f>'Marks Entry'!DJ250</f>
        <v>0</v>
      </c>
      <c r="BA248" s="76">
        <f>'Marks Entry'!DK250</f>
        <v>0</v>
      </c>
      <c r="BB248" s="76">
        <f>'Marks Entry'!DL250</f>
        <v>0</v>
      </c>
      <c r="BC248" s="76">
        <f>'Marks Entry'!DM250</f>
        <v>0</v>
      </c>
      <c r="BD248" s="76">
        <f>'Marks Entry'!DN250</f>
        <v>0</v>
      </c>
      <c r="BE248" s="76">
        <f>'Marks Entry'!DO250</f>
        <v>0</v>
      </c>
      <c r="BF248" s="76">
        <f>'Marks Entry'!DP250</f>
        <v>0</v>
      </c>
      <c r="BG248" s="76">
        <f>'Marks Entry'!DQ250</f>
        <v>0</v>
      </c>
      <c r="BH248" s="76">
        <f>'Marks Entry'!DR250</f>
        <v>0</v>
      </c>
      <c r="BI248" s="76">
        <f>'Marks Entry'!DS250</f>
        <v>0</v>
      </c>
      <c r="BJ248" s="78">
        <f>'Marks Entry'!DT250</f>
        <v>0</v>
      </c>
      <c r="BK248" s="77">
        <f>'Marks Entry'!DU250</f>
        <v>0</v>
      </c>
      <c r="BL248" s="76">
        <f>'Marks Entry'!DV250</f>
        <v>0</v>
      </c>
      <c r="BM248" s="76">
        <f>'Marks Entry'!DW250</f>
        <v>0</v>
      </c>
      <c r="BN248" s="76">
        <f>'Marks Entry'!DX250</f>
        <v>0</v>
      </c>
      <c r="BO248" s="76">
        <f>'Marks Entry'!DY250</f>
        <v>0</v>
      </c>
      <c r="BP248" s="76">
        <f>'Marks Entry'!DZ250</f>
        <v>0</v>
      </c>
      <c r="BQ248" s="76">
        <f>'Marks Entry'!EA250</f>
        <v>0</v>
      </c>
      <c r="BR248" s="76">
        <f>'Marks Entry'!EB250</f>
        <v>0</v>
      </c>
      <c r="BS248" s="76">
        <f>'Marks Entry'!EC250</f>
        <v>0</v>
      </c>
      <c r="BT248" s="76">
        <f>'Marks Entry'!ED250</f>
        <v>0</v>
      </c>
      <c r="BU248" s="76">
        <f>'Marks Entry'!EE250</f>
        <v>0</v>
      </c>
      <c r="BV248" s="78">
        <f>'Marks Entry'!EF250</f>
        <v>0</v>
      </c>
      <c r="BW248" s="77">
        <f>IF($BW$2="","",'Marks Entry'!EG250)</f>
        <v>0</v>
      </c>
      <c r="BX248" s="76">
        <f>IF($BW$2="","",'Marks Entry'!EH250)</f>
        <v>0</v>
      </c>
      <c r="BY248" s="76">
        <f>IF($BW$2="","",'Marks Entry'!EI250)</f>
        <v>0</v>
      </c>
      <c r="BZ248" s="76">
        <f>IF($BW$2="","",'Marks Entry'!EJ250)</f>
        <v>0</v>
      </c>
      <c r="CA248" s="76">
        <f>IF($BW$2="","",'Marks Entry'!EK250)</f>
        <v>0</v>
      </c>
      <c r="CB248" s="76">
        <f>IF($BW$2="","",'Marks Entry'!EL250)</f>
        <v>0</v>
      </c>
      <c r="CC248" s="76">
        <f>IF($BW$2="","",'Marks Entry'!EM250)</f>
        <v>0</v>
      </c>
      <c r="CD248" s="76">
        <f>IF($BW$2="","",'Marks Entry'!EN250)</f>
        <v>0</v>
      </c>
      <c r="CE248" s="76">
        <f>IF($BW$2="","",'Marks Entry'!EO250)</f>
        <v>0</v>
      </c>
      <c r="CF248" s="76">
        <f>IF($BW$2="","",'Marks Entry'!EP250)</f>
        <v>0</v>
      </c>
      <c r="CG248" s="76">
        <f>IF($BW$2="","",'Marks Entry'!EQ250)</f>
        <v>0</v>
      </c>
      <c r="CH248" s="78">
        <f>IF($BW$2="","",'Marks Entry'!ER250)</f>
        <v>0</v>
      </c>
      <c r="CI248" s="77" t="str">
        <f>IF($CI$2="","",'Marks Entry'!ES250)</f>
        <v/>
      </c>
      <c r="CJ248" s="76" t="str">
        <f>IF($CI$2="","",'Marks Entry'!ET250)</f>
        <v/>
      </c>
      <c r="CK248" s="76" t="str">
        <f>IF($CI$2="","",'Marks Entry'!EU250)</f>
        <v/>
      </c>
      <c r="CL248" s="76" t="str">
        <f>IF($CI$2="","",'Marks Entry'!EV250)</f>
        <v/>
      </c>
      <c r="CM248" s="76" t="str">
        <f>IF($CI$2="","",'Marks Entry'!EW250)</f>
        <v/>
      </c>
      <c r="CN248" s="76" t="str">
        <f>IF($CI$2="","",'Marks Entry'!EX250)</f>
        <v/>
      </c>
      <c r="CO248" s="76" t="str">
        <f>IF($CI$2="","",'Marks Entry'!EY250)</f>
        <v/>
      </c>
      <c r="CP248" s="76" t="str">
        <f>IF($CI$2="","",'Marks Entry'!EZ250)</f>
        <v/>
      </c>
      <c r="CQ248" s="76" t="str">
        <f>IF($CI$2="","",'Marks Entry'!FA250)</f>
        <v/>
      </c>
      <c r="CR248" s="76" t="str">
        <f>IF($CI$2="","",'Marks Entry'!FB250)</f>
        <v/>
      </c>
      <c r="CS248" s="76" t="str">
        <f>IF($CI$2="","",'Marks Entry'!FC250)</f>
        <v/>
      </c>
      <c r="CT248" s="78" t="str">
        <f>IF($CI$2="","",'Marks Entry'!FD250)</f>
        <v/>
      </c>
      <c r="CU248" s="368">
        <f>'Marks Entry'!BU250</f>
        <v>0</v>
      </c>
      <c r="CV248" s="369">
        <f>'Marks Entry'!BV250</f>
        <v>0</v>
      </c>
      <c r="CW248" s="369">
        <f t="shared" si="108"/>
        <v>0</v>
      </c>
      <c r="CX248" s="102" t="str">
        <f t="shared" si="109"/>
        <v>D</v>
      </c>
      <c r="CY248" s="101">
        <f>'Marks Entry'!BW250</f>
        <v>0</v>
      </c>
      <c r="CZ248" s="102" t="str">
        <f t="shared" si="110"/>
        <v>D</v>
      </c>
      <c r="DA248" s="715"/>
      <c r="DB248" s="47">
        <f t="shared" si="111"/>
        <v>0</v>
      </c>
      <c r="DC248" s="51">
        <f t="shared" si="112"/>
        <v>0</v>
      </c>
      <c r="DD248" s="51">
        <f t="shared" si="113"/>
        <v>0</v>
      </c>
      <c r="DE248" s="52">
        <f t="shared" si="114"/>
        <v>0</v>
      </c>
      <c r="DF248" s="304">
        <f t="shared" si="115"/>
        <v>0</v>
      </c>
      <c r="DG248" s="302">
        <f t="shared" si="116"/>
        <v>0</v>
      </c>
      <c r="DH248" s="302">
        <f t="shared" si="117"/>
        <v>0</v>
      </c>
      <c r="DI248" s="303">
        <f t="shared" si="118"/>
        <v>0</v>
      </c>
      <c r="DJ248" s="47">
        <f t="shared" si="119"/>
        <v>0</v>
      </c>
      <c r="DK248" s="51">
        <f t="shared" si="120"/>
        <v>0</v>
      </c>
      <c r="DL248" s="51">
        <f t="shared" si="121"/>
        <v>0</v>
      </c>
      <c r="DM248" s="52">
        <f t="shared" si="122"/>
        <v>0</v>
      </c>
      <c r="DN248" s="304">
        <f t="shared" si="123"/>
        <v>0</v>
      </c>
      <c r="DO248" s="302">
        <f t="shared" si="124"/>
        <v>0</v>
      </c>
      <c r="DP248" s="302">
        <f t="shared" si="125"/>
        <v>0</v>
      </c>
      <c r="DQ248" s="303">
        <f t="shared" si="126"/>
        <v>0</v>
      </c>
      <c r="DR248" s="47">
        <f t="shared" si="127"/>
        <v>0</v>
      </c>
      <c r="DS248" s="51">
        <f t="shared" si="128"/>
        <v>0</v>
      </c>
      <c r="DT248" s="51">
        <f t="shared" si="129"/>
        <v>0</v>
      </c>
      <c r="DU248" s="354">
        <f t="shared" si="130"/>
        <v>0</v>
      </c>
      <c r="DV248" s="304">
        <f t="shared" si="131"/>
        <v>0</v>
      </c>
      <c r="DW248" s="302">
        <f t="shared" si="132"/>
        <v>0</v>
      </c>
      <c r="DX248" s="302">
        <f t="shared" si="133"/>
        <v>0</v>
      </c>
      <c r="DY248" s="303">
        <f t="shared" si="134"/>
        <v>0</v>
      </c>
      <c r="DZ248" s="47" t="str">
        <f t="shared" si="135"/>
        <v/>
      </c>
      <c r="EA248" s="51" t="str">
        <f t="shared" si="136"/>
        <v/>
      </c>
      <c r="EB248" s="51" t="str">
        <f t="shared" si="137"/>
        <v/>
      </c>
      <c r="EC248" s="52" t="str">
        <f t="shared" si="138"/>
        <v/>
      </c>
      <c r="ED248" s="304">
        <f t="shared" si="139"/>
        <v>0</v>
      </c>
      <c r="EE248" s="306" t="str">
        <f t="shared" si="140"/>
        <v>D</v>
      </c>
      <c r="EF248" s="47">
        <f t="shared" si="141"/>
        <v>0</v>
      </c>
      <c r="EG248" s="48" t="str">
        <f t="shared" si="142"/>
        <v>D</v>
      </c>
      <c r="EH248" s="653"/>
    </row>
    <row r="249" spans="1:138" s="20" customFormat="1" ht="17.25" customHeight="1">
      <c r="A249" s="712"/>
      <c r="B249" s="90">
        <f t="shared" si="143"/>
        <v>0</v>
      </c>
      <c r="C249" s="19">
        <f>'Marks Entry'!D251</f>
        <v>0</v>
      </c>
      <c r="D249" s="19">
        <f>'Marks Entry'!E251</f>
        <v>0</v>
      </c>
      <c r="E249" s="106" t="str">
        <f>'Marks Entry'!F251</f>
        <v/>
      </c>
      <c r="F249" s="19">
        <f>'Marks Entry'!G251</f>
        <v>0</v>
      </c>
      <c r="G249" s="19">
        <f>'Marks Entry'!H251</f>
        <v>0</v>
      </c>
      <c r="H249" s="19">
        <f>'Marks Entry'!I251</f>
        <v>0</v>
      </c>
      <c r="I249" s="19">
        <f>'Marks Entry'!J251</f>
        <v>0</v>
      </c>
      <c r="J249" s="748">
        <f>'Marks Entry'!K251</f>
        <v>0</v>
      </c>
      <c r="K249" s="92" t="str">
        <f>'Marks Entry'!L251</f>
        <v/>
      </c>
      <c r="L249" s="93">
        <f>'Marks Entry'!M251</f>
        <v>0</v>
      </c>
      <c r="M249" s="94" t="str">
        <f>'Marks Entry'!N251</f>
        <v/>
      </c>
      <c r="N249" s="98">
        <f>'Marks Entry'!O251</f>
        <v>0</v>
      </c>
      <c r="O249" s="77">
        <f>'Marks Entry'!BY251</f>
        <v>0</v>
      </c>
      <c r="P249" s="76">
        <f>'Marks Entry'!BZ251</f>
        <v>0</v>
      </c>
      <c r="Q249" s="76">
        <f>'Marks Entry'!CA251</f>
        <v>0</v>
      </c>
      <c r="R249" s="76">
        <f>'Marks Entry'!CB251</f>
        <v>0</v>
      </c>
      <c r="S249" s="76">
        <f>'Marks Entry'!CC251</f>
        <v>0</v>
      </c>
      <c r="T249" s="76">
        <f>'Marks Entry'!CD251</f>
        <v>0</v>
      </c>
      <c r="U249" s="76">
        <f>'Marks Entry'!CE251</f>
        <v>0</v>
      </c>
      <c r="V249" s="76">
        <f>'Marks Entry'!CF251</f>
        <v>0</v>
      </c>
      <c r="W249" s="76">
        <f>'Marks Entry'!CG251</f>
        <v>0</v>
      </c>
      <c r="X249" s="76">
        <f>'Marks Entry'!CH251</f>
        <v>0</v>
      </c>
      <c r="Y249" s="76">
        <f>'Marks Entry'!CI251</f>
        <v>0</v>
      </c>
      <c r="Z249" s="78">
        <f>'Marks Entry'!CJ251</f>
        <v>0</v>
      </c>
      <c r="AA249" s="77">
        <f>'Marks Entry'!CK251</f>
        <v>0</v>
      </c>
      <c r="AB249" s="76">
        <f>'Marks Entry'!CL251</f>
        <v>0</v>
      </c>
      <c r="AC249" s="76">
        <f>'Marks Entry'!CM251</f>
        <v>0</v>
      </c>
      <c r="AD249" s="76">
        <f>'Marks Entry'!CN251</f>
        <v>0</v>
      </c>
      <c r="AE249" s="76">
        <f>'Marks Entry'!CO251</f>
        <v>0</v>
      </c>
      <c r="AF249" s="76">
        <f>'Marks Entry'!CP251</f>
        <v>0</v>
      </c>
      <c r="AG249" s="76">
        <f>'Marks Entry'!CQ251</f>
        <v>0</v>
      </c>
      <c r="AH249" s="76">
        <f>'Marks Entry'!CR251</f>
        <v>0</v>
      </c>
      <c r="AI249" s="76">
        <f>'Marks Entry'!CS251</f>
        <v>0</v>
      </c>
      <c r="AJ249" s="76">
        <f>'Marks Entry'!CT251</f>
        <v>0</v>
      </c>
      <c r="AK249" s="76">
        <f>'Marks Entry'!CU251</f>
        <v>0</v>
      </c>
      <c r="AL249" s="78">
        <f>'Marks Entry'!CV251</f>
        <v>0</v>
      </c>
      <c r="AM249" s="77">
        <f>'Marks Entry'!CW251</f>
        <v>0</v>
      </c>
      <c r="AN249" s="76">
        <f>'Marks Entry'!CX251</f>
        <v>0</v>
      </c>
      <c r="AO249" s="76">
        <f>'Marks Entry'!CY251</f>
        <v>0</v>
      </c>
      <c r="AP249" s="76">
        <f>'Marks Entry'!CZ251</f>
        <v>0</v>
      </c>
      <c r="AQ249" s="76">
        <f>'Marks Entry'!DA251</f>
        <v>0</v>
      </c>
      <c r="AR249" s="76">
        <f>'Marks Entry'!DB251</f>
        <v>0</v>
      </c>
      <c r="AS249" s="76">
        <f>'Marks Entry'!DC251</f>
        <v>0</v>
      </c>
      <c r="AT249" s="76">
        <f>'Marks Entry'!DD251</f>
        <v>0</v>
      </c>
      <c r="AU249" s="76">
        <f>'Marks Entry'!DE251</f>
        <v>0</v>
      </c>
      <c r="AV249" s="76">
        <f>'Marks Entry'!DF251</f>
        <v>0</v>
      </c>
      <c r="AW249" s="76">
        <f>'Marks Entry'!DG251</f>
        <v>0</v>
      </c>
      <c r="AX249" s="78">
        <f>'Marks Entry'!DH251</f>
        <v>0</v>
      </c>
      <c r="AY249" s="77">
        <f>'Marks Entry'!DI251</f>
        <v>0</v>
      </c>
      <c r="AZ249" s="76">
        <f>'Marks Entry'!DJ251</f>
        <v>0</v>
      </c>
      <c r="BA249" s="76">
        <f>'Marks Entry'!DK251</f>
        <v>0</v>
      </c>
      <c r="BB249" s="76">
        <f>'Marks Entry'!DL251</f>
        <v>0</v>
      </c>
      <c r="BC249" s="76">
        <f>'Marks Entry'!DM251</f>
        <v>0</v>
      </c>
      <c r="BD249" s="76">
        <f>'Marks Entry'!DN251</f>
        <v>0</v>
      </c>
      <c r="BE249" s="76">
        <f>'Marks Entry'!DO251</f>
        <v>0</v>
      </c>
      <c r="BF249" s="76">
        <f>'Marks Entry'!DP251</f>
        <v>0</v>
      </c>
      <c r="BG249" s="76">
        <f>'Marks Entry'!DQ251</f>
        <v>0</v>
      </c>
      <c r="BH249" s="76">
        <f>'Marks Entry'!DR251</f>
        <v>0</v>
      </c>
      <c r="BI249" s="76">
        <f>'Marks Entry'!DS251</f>
        <v>0</v>
      </c>
      <c r="BJ249" s="78">
        <f>'Marks Entry'!DT251</f>
        <v>0</v>
      </c>
      <c r="BK249" s="77">
        <f>'Marks Entry'!DU251</f>
        <v>0</v>
      </c>
      <c r="BL249" s="76">
        <f>'Marks Entry'!DV251</f>
        <v>0</v>
      </c>
      <c r="BM249" s="76">
        <f>'Marks Entry'!DW251</f>
        <v>0</v>
      </c>
      <c r="BN249" s="76">
        <f>'Marks Entry'!DX251</f>
        <v>0</v>
      </c>
      <c r="BO249" s="76">
        <f>'Marks Entry'!DY251</f>
        <v>0</v>
      </c>
      <c r="BP249" s="76">
        <f>'Marks Entry'!DZ251</f>
        <v>0</v>
      </c>
      <c r="BQ249" s="76">
        <f>'Marks Entry'!EA251</f>
        <v>0</v>
      </c>
      <c r="BR249" s="76">
        <f>'Marks Entry'!EB251</f>
        <v>0</v>
      </c>
      <c r="BS249" s="76">
        <f>'Marks Entry'!EC251</f>
        <v>0</v>
      </c>
      <c r="BT249" s="76">
        <f>'Marks Entry'!ED251</f>
        <v>0</v>
      </c>
      <c r="BU249" s="76">
        <f>'Marks Entry'!EE251</f>
        <v>0</v>
      </c>
      <c r="BV249" s="78">
        <f>'Marks Entry'!EF251</f>
        <v>0</v>
      </c>
      <c r="BW249" s="77">
        <f>IF($BW$2="","",'Marks Entry'!EG251)</f>
        <v>0</v>
      </c>
      <c r="BX249" s="76">
        <f>IF($BW$2="","",'Marks Entry'!EH251)</f>
        <v>0</v>
      </c>
      <c r="BY249" s="76">
        <f>IF($BW$2="","",'Marks Entry'!EI251)</f>
        <v>0</v>
      </c>
      <c r="BZ249" s="76">
        <f>IF($BW$2="","",'Marks Entry'!EJ251)</f>
        <v>0</v>
      </c>
      <c r="CA249" s="76">
        <f>IF($BW$2="","",'Marks Entry'!EK251)</f>
        <v>0</v>
      </c>
      <c r="CB249" s="76">
        <f>IF($BW$2="","",'Marks Entry'!EL251)</f>
        <v>0</v>
      </c>
      <c r="CC249" s="76">
        <f>IF($BW$2="","",'Marks Entry'!EM251)</f>
        <v>0</v>
      </c>
      <c r="CD249" s="76">
        <f>IF($BW$2="","",'Marks Entry'!EN251)</f>
        <v>0</v>
      </c>
      <c r="CE249" s="76">
        <f>IF($BW$2="","",'Marks Entry'!EO251)</f>
        <v>0</v>
      </c>
      <c r="CF249" s="76">
        <f>IF($BW$2="","",'Marks Entry'!EP251)</f>
        <v>0</v>
      </c>
      <c r="CG249" s="76">
        <f>IF($BW$2="","",'Marks Entry'!EQ251)</f>
        <v>0</v>
      </c>
      <c r="CH249" s="78">
        <f>IF($BW$2="","",'Marks Entry'!ER251)</f>
        <v>0</v>
      </c>
      <c r="CI249" s="77" t="str">
        <f>IF($CI$2="","",'Marks Entry'!ES251)</f>
        <v/>
      </c>
      <c r="CJ249" s="76" t="str">
        <f>IF($CI$2="","",'Marks Entry'!ET251)</f>
        <v/>
      </c>
      <c r="CK249" s="76" t="str">
        <f>IF($CI$2="","",'Marks Entry'!EU251)</f>
        <v/>
      </c>
      <c r="CL249" s="76" t="str">
        <f>IF($CI$2="","",'Marks Entry'!EV251)</f>
        <v/>
      </c>
      <c r="CM249" s="76" t="str">
        <f>IF($CI$2="","",'Marks Entry'!EW251)</f>
        <v/>
      </c>
      <c r="CN249" s="76" t="str">
        <f>IF($CI$2="","",'Marks Entry'!EX251)</f>
        <v/>
      </c>
      <c r="CO249" s="76" t="str">
        <f>IF($CI$2="","",'Marks Entry'!EY251)</f>
        <v/>
      </c>
      <c r="CP249" s="76" t="str">
        <f>IF($CI$2="","",'Marks Entry'!EZ251)</f>
        <v/>
      </c>
      <c r="CQ249" s="76" t="str">
        <f>IF($CI$2="","",'Marks Entry'!FA251)</f>
        <v/>
      </c>
      <c r="CR249" s="76" t="str">
        <f>IF($CI$2="","",'Marks Entry'!FB251)</f>
        <v/>
      </c>
      <c r="CS249" s="76" t="str">
        <f>IF($CI$2="","",'Marks Entry'!FC251)</f>
        <v/>
      </c>
      <c r="CT249" s="78" t="str">
        <f>IF($CI$2="","",'Marks Entry'!FD251)</f>
        <v/>
      </c>
      <c r="CU249" s="368">
        <f>'Marks Entry'!BU251</f>
        <v>0</v>
      </c>
      <c r="CV249" s="369">
        <f>'Marks Entry'!BV251</f>
        <v>0</v>
      </c>
      <c r="CW249" s="369">
        <f t="shared" si="108"/>
        <v>0</v>
      </c>
      <c r="CX249" s="102" t="str">
        <f t="shared" si="109"/>
        <v>D</v>
      </c>
      <c r="CY249" s="101">
        <f>'Marks Entry'!BW251</f>
        <v>0</v>
      </c>
      <c r="CZ249" s="102" t="str">
        <f t="shared" si="110"/>
        <v>D</v>
      </c>
      <c r="DA249" s="715"/>
      <c r="DB249" s="47">
        <f t="shared" si="111"/>
        <v>0</v>
      </c>
      <c r="DC249" s="51">
        <f t="shared" si="112"/>
        <v>0</v>
      </c>
      <c r="DD249" s="51">
        <f t="shared" si="113"/>
        <v>0</v>
      </c>
      <c r="DE249" s="52">
        <f t="shared" si="114"/>
        <v>0</v>
      </c>
      <c r="DF249" s="304">
        <f t="shared" si="115"/>
        <v>0</v>
      </c>
      <c r="DG249" s="302">
        <f t="shared" si="116"/>
        <v>0</v>
      </c>
      <c r="DH249" s="302">
        <f t="shared" si="117"/>
        <v>0</v>
      </c>
      <c r="DI249" s="303">
        <f t="shared" si="118"/>
        <v>0</v>
      </c>
      <c r="DJ249" s="47">
        <f t="shared" si="119"/>
        <v>0</v>
      </c>
      <c r="DK249" s="51">
        <f t="shared" si="120"/>
        <v>0</v>
      </c>
      <c r="DL249" s="51">
        <f t="shared" si="121"/>
        <v>0</v>
      </c>
      <c r="DM249" s="52">
        <f t="shared" si="122"/>
        <v>0</v>
      </c>
      <c r="DN249" s="304">
        <f t="shared" si="123"/>
        <v>0</v>
      </c>
      <c r="DO249" s="302">
        <f t="shared" si="124"/>
        <v>0</v>
      </c>
      <c r="DP249" s="302">
        <f t="shared" si="125"/>
        <v>0</v>
      </c>
      <c r="DQ249" s="303">
        <f t="shared" si="126"/>
        <v>0</v>
      </c>
      <c r="DR249" s="47">
        <f t="shared" si="127"/>
        <v>0</v>
      </c>
      <c r="DS249" s="51">
        <f t="shared" si="128"/>
        <v>0</v>
      </c>
      <c r="DT249" s="51">
        <f t="shared" si="129"/>
        <v>0</v>
      </c>
      <c r="DU249" s="354">
        <f t="shared" si="130"/>
        <v>0</v>
      </c>
      <c r="DV249" s="304">
        <f t="shared" si="131"/>
        <v>0</v>
      </c>
      <c r="DW249" s="302">
        <f t="shared" si="132"/>
        <v>0</v>
      </c>
      <c r="DX249" s="302">
        <f t="shared" si="133"/>
        <v>0</v>
      </c>
      <c r="DY249" s="303">
        <f t="shared" si="134"/>
        <v>0</v>
      </c>
      <c r="DZ249" s="47" t="str">
        <f t="shared" si="135"/>
        <v/>
      </c>
      <c r="EA249" s="51" t="str">
        <f t="shared" si="136"/>
        <v/>
      </c>
      <c r="EB249" s="51" t="str">
        <f t="shared" si="137"/>
        <v/>
      </c>
      <c r="EC249" s="52" t="str">
        <f t="shared" si="138"/>
        <v/>
      </c>
      <c r="ED249" s="304">
        <f t="shared" si="139"/>
        <v>0</v>
      </c>
      <c r="EE249" s="306" t="str">
        <f t="shared" si="140"/>
        <v>D</v>
      </c>
      <c r="EF249" s="47">
        <f t="shared" si="141"/>
        <v>0</v>
      </c>
      <c r="EG249" s="48" t="str">
        <f t="shared" si="142"/>
        <v>D</v>
      </c>
      <c r="EH249" s="653"/>
    </row>
    <row r="250" spans="1:138" s="20" customFormat="1" ht="17.25" customHeight="1">
      <c r="A250" s="712"/>
      <c r="B250" s="90">
        <f t="shared" si="143"/>
        <v>0</v>
      </c>
      <c r="C250" s="19">
        <f>'Marks Entry'!D252</f>
        <v>0</v>
      </c>
      <c r="D250" s="19">
        <f>'Marks Entry'!E252</f>
        <v>0</v>
      </c>
      <c r="E250" s="106" t="str">
        <f>'Marks Entry'!F252</f>
        <v/>
      </c>
      <c r="F250" s="19">
        <f>'Marks Entry'!G252</f>
        <v>0</v>
      </c>
      <c r="G250" s="19">
        <f>'Marks Entry'!H252</f>
        <v>0</v>
      </c>
      <c r="H250" s="19">
        <f>'Marks Entry'!I252</f>
        <v>0</v>
      </c>
      <c r="I250" s="19">
        <f>'Marks Entry'!J252</f>
        <v>0</v>
      </c>
      <c r="J250" s="748">
        <f>'Marks Entry'!K252</f>
        <v>0</v>
      </c>
      <c r="K250" s="92" t="str">
        <f>'Marks Entry'!L252</f>
        <v/>
      </c>
      <c r="L250" s="93">
        <f>'Marks Entry'!M252</f>
        <v>0</v>
      </c>
      <c r="M250" s="94" t="str">
        <f>'Marks Entry'!N252</f>
        <v/>
      </c>
      <c r="N250" s="98">
        <f>'Marks Entry'!O252</f>
        <v>0</v>
      </c>
      <c r="O250" s="77">
        <f>'Marks Entry'!BY252</f>
        <v>0</v>
      </c>
      <c r="P250" s="76">
        <f>'Marks Entry'!BZ252</f>
        <v>0</v>
      </c>
      <c r="Q250" s="76">
        <f>'Marks Entry'!CA252</f>
        <v>0</v>
      </c>
      <c r="R250" s="76">
        <f>'Marks Entry'!CB252</f>
        <v>0</v>
      </c>
      <c r="S250" s="76">
        <f>'Marks Entry'!CC252</f>
        <v>0</v>
      </c>
      <c r="T250" s="76">
        <f>'Marks Entry'!CD252</f>
        <v>0</v>
      </c>
      <c r="U250" s="76">
        <f>'Marks Entry'!CE252</f>
        <v>0</v>
      </c>
      <c r="V250" s="76">
        <f>'Marks Entry'!CF252</f>
        <v>0</v>
      </c>
      <c r="W250" s="76">
        <f>'Marks Entry'!CG252</f>
        <v>0</v>
      </c>
      <c r="X250" s="76">
        <f>'Marks Entry'!CH252</f>
        <v>0</v>
      </c>
      <c r="Y250" s="76">
        <f>'Marks Entry'!CI252</f>
        <v>0</v>
      </c>
      <c r="Z250" s="78">
        <f>'Marks Entry'!CJ252</f>
        <v>0</v>
      </c>
      <c r="AA250" s="77">
        <f>'Marks Entry'!CK252</f>
        <v>0</v>
      </c>
      <c r="AB250" s="76">
        <f>'Marks Entry'!CL252</f>
        <v>0</v>
      </c>
      <c r="AC250" s="76">
        <f>'Marks Entry'!CM252</f>
        <v>0</v>
      </c>
      <c r="AD250" s="76">
        <f>'Marks Entry'!CN252</f>
        <v>0</v>
      </c>
      <c r="AE250" s="76">
        <f>'Marks Entry'!CO252</f>
        <v>0</v>
      </c>
      <c r="AF250" s="76">
        <f>'Marks Entry'!CP252</f>
        <v>0</v>
      </c>
      <c r="AG250" s="76">
        <f>'Marks Entry'!CQ252</f>
        <v>0</v>
      </c>
      <c r="AH250" s="76">
        <f>'Marks Entry'!CR252</f>
        <v>0</v>
      </c>
      <c r="AI250" s="76">
        <f>'Marks Entry'!CS252</f>
        <v>0</v>
      </c>
      <c r="AJ250" s="76">
        <f>'Marks Entry'!CT252</f>
        <v>0</v>
      </c>
      <c r="AK250" s="76">
        <f>'Marks Entry'!CU252</f>
        <v>0</v>
      </c>
      <c r="AL250" s="78">
        <f>'Marks Entry'!CV252</f>
        <v>0</v>
      </c>
      <c r="AM250" s="77">
        <f>'Marks Entry'!CW252</f>
        <v>0</v>
      </c>
      <c r="AN250" s="76">
        <f>'Marks Entry'!CX252</f>
        <v>0</v>
      </c>
      <c r="AO250" s="76">
        <f>'Marks Entry'!CY252</f>
        <v>0</v>
      </c>
      <c r="AP250" s="76">
        <f>'Marks Entry'!CZ252</f>
        <v>0</v>
      </c>
      <c r="AQ250" s="76">
        <f>'Marks Entry'!DA252</f>
        <v>0</v>
      </c>
      <c r="AR250" s="76">
        <f>'Marks Entry'!DB252</f>
        <v>0</v>
      </c>
      <c r="AS250" s="76">
        <f>'Marks Entry'!DC252</f>
        <v>0</v>
      </c>
      <c r="AT250" s="76">
        <f>'Marks Entry'!DD252</f>
        <v>0</v>
      </c>
      <c r="AU250" s="76">
        <f>'Marks Entry'!DE252</f>
        <v>0</v>
      </c>
      <c r="AV250" s="76">
        <f>'Marks Entry'!DF252</f>
        <v>0</v>
      </c>
      <c r="AW250" s="76">
        <f>'Marks Entry'!DG252</f>
        <v>0</v>
      </c>
      <c r="AX250" s="78">
        <f>'Marks Entry'!DH252</f>
        <v>0</v>
      </c>
      <c r="AY250" s="77">
        <f>'Marks Entry'!DI252</f>
        <v>0</v>
      </c>
      <c r="AZ250" s="76">
        <f>'Marks Entry'!DJ252</f>
        <v>0</v>
      </c>
      <c r="BA250" s="76">
        <f>'Marks Entry'!DK252</f>
        <v>0</v>
      </c>
      <c r="BB250" s="76">
        <f>'Marks Entry'!DL252</f>
        <v>0</v>
      </c>
      <c r="BC250" s="76">
        <f>'Marks Entry'!DM252</f>
        <v>0</v>
      </c>
      <c r="BD250" s="76">
        <f>'Marks Entry'!DN252</f>
        <v>0</v>
      </c>
      <c r="BE250" s="76">
        <f>'Marks Entry'!DO252</f>
        <v>0</v>
      </c>
      <c r="BF250" s="76">
        <f>'Marks Entry'!DP252</f>
        <v>0</v>
      </c>
      <c r="BG250" s="76">
        <f>'Marks Entry'!DQ252</f>
        <v>0</v>
      </c>
      <c r="BH250" s="76">
        <f>'Marks Entry'!DR252</f>
        <v>0</v>
      </c>
      <c r="BI250" s="76">
        <f>'Marks Entry'!DS252</f>
        <v>0</v>
      </c>
      <c r="BJ250" s="78">
        <f>'Marks Entry'!DT252</f>
        <v>0</v>
      </c>
      <c r="BK250" s="77">
        <f>'Marks Entry'!DU252</f>
        <v>0</v>
      </c>
      <c r="BL250" s="76">
        <f>'Marks Entry'!DV252</f>
        <v>0</v>
      </c>
      <c r="BM250" s="76">
        <f>'Marks Entry'!DW252</f>
        <v>0</v>
      </c>
      <c r="BN250" s="76">
        <f>'Marks Entry'!DX252</f>
        <v>0</v>
      </c>
      <c r="BO250" s="76">
        <f>'Marks Entry'!DY252</f>
        <v>0</v>
      </c>
      <c r="BP250" s="76">
        <f>'Marks Entry'!DZ252</f>
        <v>0</v>
      </c>
      <c r="BQ250" s="76">
        <f>'Marks Entry'!EA252</f>
        <v>0</v>
      </c>
      <c r="BR250" s="76">
        <f>'Marks Entry'!EB252</f>
        <v>0</v>
      </c>
      <c r="BS250" s="76">
        <f>'Marks Entry'!EC252</f>
        <v>0</v>
      </c>
      <c r="BT250" s="76">
        <f>'Marks Entry'!ED252</f>
        <v>0</v>
      </c>
      <c r="BU250" s="76">
        <f>'Marks Entry'!EE252</f>
        <v>0</v>
      </c>
      <c r="BV250" s="78">
        <f>'Marks Entry'!EF252</f>
        <v>0</v>
      </c>
      <c r="BW250" s="77">
        <f>IF($BW$2="","",'Marks Entry'!EG252)</f>
        <v>0</v>
      </c>
      <c r="BX250" s="76">
        <f>IF($BW$2="","",'Marks Entry'!EH252)</f>
        <v>0</v>
      </c>
      <c r="BY250" s="76">
        <f>IF($BW$2="","",'Marks Entry'!EI252)</f>
        <v>0</v>
      </c>
      <c r="BZ250" s="76">
        <f>IF($BW$2="","",'Marks Entry'!EJ252)</f>
        <v>0</v>
      </c>
      <c r="CA250" s="76">
        <f>IF($BW$2="","",'Marks Entry'!EK252)</f>
        <v>0</v>
      </c>
      <c r="CB250" s="76">
        <f>IF($BW$2="","",'Marks Entry'!EL252)</f>
        <v>0</v>
      </c>
      <c r="CC250" s="76">
        <f>IF($BW$2="","",'Marks Entry'!EM252)</f>
        <v>0</v>
      </c>
      <c r="CD250" s="76">
        <f>IF($BW$2="","",'Marks Entry'!EN252)</f>
        <v>0</v>
      </c>
      <c r="CE250" s="76">
        <f>IF($BW$2="","",'Marks Entry'!EO252)</f>
        <v>0</v>
      </c>
      <c r="CF250" s="76">
        <f>IF($BW$2="","",'Marks Entry'!EP252)</f>
        <v>0</v>
      </c>
      <c r="CG250" s="76">
        <f>IF($BW$2="","",'Marks Entry'!EQ252)</f>
        <v>0</v>
      </c>
      <c r="CH250" s="78">
        <f>IF($BW$2="","",'Marks Entry'!ER252)</f>
        <v>0</v>
      </c>
      <c r="CI250" s="77" t="str">
        <f>IF($CI$2="","",'Marks Entry'!ES252)</f>
        <v/>
      </c>
      <c r="CJ250" s="76" t="str">
        <f>IF($CI$2="","",'Marks Entry'!ET252)</f>
        <v/>
      </c>
      <c r="CK250" s="76" t="str">
        <f>IF($CI$2="","",'Marks Entry'!EU252)</f>
        <v/>
      </c>
      <c r="CL250" s="76" t="str">
        <f>IF($CI$2="","",'Marks Entry'!EV252)</f>
        <v/>
      </c>
      <c r="CM250" s="76" t="str">
        <f>IF($CI$2="","",'Marks Entry'!EW252)</f>
        <v/>
      </c>
      <c r="CN250" s="76" t="str">
        <f>IF($CI$2="","",'Marks Entry'!EX252)</f>
        <v/>
      </c>
      <c r="CO250" s="76" t="str">
        <f>IF($CI$2="","",'Marks Entry'!EY252)</f>
        <v/>
      </c>
      <c r="CP250" s="76" t="str">
        <f>IF($CI$2="","",'Marks Entry'!EZ252)</f>
        <v/>
      </c>
      <c r="CQ250" s="76" t="str">
        <f>IF($CI$2="","",'Marks Entry'!FA252)</f>
        <v/>
      </c>
      <c r="CR250" s="76" t="str">
        <f>IF($CI$2="","",'Marks Entry'!FB252)</f>
        <v/>
      </c>
      <c r="CS250" s="76" t="str">
        <f>IF($CI$2="","",'Marks Entry'!FC252)</f>
        <v/>
      </c>
      <c r="CT250" s="78" t="str">
        <f>IF($CI$2="","",'Marks Entry'!FD252)</f>
        <v/>
      </c>
      <c r="CU250" s="368">
        <f>'Marks Entry'!BU252</f>
        <v>0</v>
      </c>
      <c r="CV250" s="369">
        <f>'Marks Entry'!BV252</f>
        <v>0</v>
      </c>
      <c r="CW250" s="369">
        <f t="shared" si="108"/>
        <v>0</v>
      </c>
      <c r="CX250" s="102" t="str">
        <f t="shared" si="109"/>
        <v>D</v>
      </c>
      <c r="CY250" s="101">
        <f>'Marks Entry'!BW252</f>
        <v>0</v>
      </c>
      <c r="CZ250" s="102" t="str">
        <f t="shared" si="110"/>
        <v>D</v>
      </c>
      <c r="DA250" s="715"/>
      <c r="DB250" s="47">
        <f t="shared" si="111"/>
        <v>0</v>
      </c>
      <c r="DC250" s="51">
        <f t="shared" si="112"/>
        <v>0</v>
      </c>
      <c r="DD250" s="51">
        <f t="shared" si="113"/>
        <v>0</v>
      </c>
      <c r="DE250" s="52">
        <f t="shared" si="114"/>
        <v>0</v>
      </c>
      <c r="DF250" s="304">
        <f t="shared" si="115"/>
        <v>0</v>
      </c>
      <c r="DG250" s="302">
        <f t="shared" si="116"/>
        <v>0</v>
      </c>
      <c r="DH250" s="302">
        <f t="shared" si="117"/>
        <v>0</v>
      </c>
      <c r="DI250" s="303">
        <f t="shared" si="118"/>
        <v>0</v>
      </c>
      <c r="DJ250" s="47">
        <f t="shared" si="119"/>
        <v>0</v>
      </c>
      <c r="DK250" s="51">
        <f t="shared" si="120"/>
        <v>0</v>
      </c>
      <c r="DL250" s="51">
        <f t="shared" si="121"/>
        <v>0</v>
      </c>
      <c r="DM250" s="52">
        <f t="shared" si="122"/>
        <v>0</v>
      </c>
      <c r="DN250" s="304">
        <f t="shared" si="123"/>
        <v>0</v>
      </c>
      <c r="DO250" s="302">
        <f t="shared" si="124"/>
        <v>0</v>
      </c>
      <c r="DP250" s="302">
        <f t="shared" si="125"/>
        <v>0</v>
      </c>
      <c r="DQ250" s="303">
        <f t="shared" si="126"/>
        <v>0</v>
      </c>
      <c r="DR250" s="47">
        <f t="shared" si="127"/>
        <v>0</v>
      </c>
      <c r="DS250" s="51">
        <f t="shared" si="128"/>
        <v>0</v>
      </c>
      <c r="DT250" s="51">
        <f t="shared" si="129"/>
        <v>0</v>
      </c>
      <c r="DU250" s="354">
        <f t="shared" si="130"/>
        <v>0</v>
      </c>
      <c r="DV250" s="304">
        <f t="shared" si="131"/>
        <v>0</v>
      </c>
      <c r="DW250" s="302">
        <f t="shared" si="132"/>
        <v>0</v>
      </c>
      <c r="DX250" s="302">
        <f t="shared" si="133"/>
        <v>0</v>
      </c>
      <c r="DY250" s="303">
        <f t="shared" si="134"/>
        <v>0</v>
      </c>
      <c r="DZ250" s="47" t="str">
        <f t="shared" si="135"/>
        <v/>
      </c>
      <c r="EA250" s="51" t="str">
        <f t="shared" si="136"/>
        <v/>
      </c>
      <c r="EB250" s="51" t="str">
        <f t="shared" si="137"/>
        <v/>
      </c>
      <c r="EC250" s="52" t="str">
        <f t="shared" si="138"/>
        <v/>
      </c>
      <c r="ED250" s="304">
        <f t="shared" si="139"/>
        <v>0</v>
      </c>
      <c r="EE250" s="306" t="str">
        <f t="shared" si="140"/>
        <v>D</v>
      </c>
      <c r="EF250" s="47">
        <f t="shared" si="141"/>
        <v>0</v>
      </c>
      <c r="EG250" s="48" t="str">
        <f t="shared" si="142"/>
        <v>D</v>
      </c>
      <c r="EH250" s="653"/>
    </row>
    <row r="251" spans="1:138" s="20" customFormat="1" ht="17.25" customHeight="1">
      <c r="A251" s="712"/>
      <c r="B251" s="90">
        <f t="shared" si="143"/>
        <v>0</v>
      </c>
      <c r="C251" s="19">
        <f>'Marks Entry'!D253</f>
        <v>0</v>
      </c>
      <c r="D251" s="19">
        <f>'Marks Entry'!E253</f>
        <v>0</v>
      </c>
      <c r="E251" s="106" t="str">
        <f>'Marks Entry'!F253</f>
        <v/>
      </c>
      <c r="F251" s="19">
        <f>'Marks Entry'!G253</f>
        <v>0</v>
      </c>
      <c r="G251" s="19">
        <f>'Marks Entry'!H253</f>
        <v>0</v>
      </c>
      <c r="H251" s="19">
        <f>'Marks Entry'!I253</f>
        <v>0</v>
      </c>
      <c r="I251" s="19">
        <f>'Marks Entry'!J253</f>
        <v>0</v>
      </c>
      <c r="J251" s="748">
        <f>'Marks Entry'!K253</f>
        <v>0</v>
      </c>
      <c r="K251" s="92" t="str">
        <f>'Marks Entry'!L253</f>
        <v/>
      </c>
      <c r="L251" s="93">
        <f>'Marks Entry'!M253</f>
        <v>0</v>
      </c>
      <c r="M251" s="94" t="str">
        <f>'Marks Entry'!N253</f>
        <v/>
      </c>
      <c r="N251" s="98">
        <f>'Marks Entry'!O253</f>
        <v>0</v>
      </c>
      <c r="O251" s="77">
        <f>'Marks Entry'!BY253</f>
        <v>0</v>
      </c>
      <c r="P251" s="76">
        <f>'Marks Entry'!BZ253</f>
        <v>0</v>
      </c>
      <c r="Q251" s="76">
        <f>'Marks Entry'!CA253</f>
        <v>0</v>
      </c>
      <c r="R251" s="76">
        <f>'Marks Entry'!CB253</f>
        <v>0</v>
      </c>
      <c r="S251" s="76">
        <f>'Marks Entry'!CC253</f>
        <v>0</v>
      </c>
      <c r="T251" s="76">
        <f>'Marks Entry'!CD253</f>
        <v>0</v>
      </c>
      <c r="U251" s="76">
        <f>'Marks Entry'!CE253</f>
        <v>0</v>
      </c>
      <c r="V251" s="76">
        <f>'Marks Entry'!CF253</f>
        <v>0</v>
      </c>
      <c r="W251" s="76">
        <f>'Marks Entry'!CG253</f>
        <v>0</v>
      </c>
      <c r="X251" s="76">
        <f>'Marks Entry'!CH253</f>
        <v>0</v>
      </c>
      <c r="Y251" s="76">
        <f>'Marks Entry'!CI253</f>
        <v>0</v>
      </c>
      <c r="Z251" s="78">
        <f>'Marks Entry'!CJ253</f>
        <v>0</v>
      </c>
      <c r="AA251" s="77">
        <f>'Marks Entry'!CK253</f>
        <v>0</v>
      </c>
      <c r="AB251" s="76">
        <f>'Marks Entry'!CL253</f>
        <v>0</v>
      </c>
      <c r="AC251" s="76">
        <f>'Marks Entry'!CM253</f>
        <v>0</v>
      </c>
      <c r="AD251" s="76">
        <f>'Marks Entry'!CN253</f>
        <v>0</v>
      </c>
      <c r="AE251" s="76">
        <f>'Marks Entry'!CO253</f>
        <v>0</v>
      </c>
      <c r="AF251" s="76">
        <f>'Marks Entry'!CP253</f>
        <v>0</v>
      </c>
      <c r="AG251" s="76">
        <f>'Marks Entry'!CQ253</f>
        <v>0</v>
      </c>
      <c r="AH251" s="76">
        <f>'Marks Entry'!CR253</f>
        <v>0</v>
      </c>
      <c r="AI251" s="76">
        <f>'Marks Entry'!CS253</f>
        <v>0</v>
      </c>
      <c r="AJ251" s="76">
        <f>'Marks Entry'!CT253</f>
        <v>0</v>
      </c>
      <c r="AK251" s="76">
        <f>'Marks Entry'!CU253</f>
        <v>0</v>
      </c>
      <c r="AL251" s="78">
        <f>'Marks Entry'!CV253</f>
        <v>0</v>
      </c>
      <c r="AM251" s="77">
        <f>'Marks Entry'!CW253</f>
        <v>0</v>
      </c>
      <c r="AN251" s="76">
        <f>'Marks Entry'!CX253</f>
        <v>0</v>
      </c>
      <c r="AO251" s="76">
        <f>'Marks Entry'!CY253</f>
        <v>0</v>
      </c>
      <c r="AP251" s="76">
        <f>'Marks Entry'!CZ253</f>
        <v>0</v>
      </c>
      <c r="AQ251" s="76">
        <f>'Marks Entry'!DA253</f>
        <v>0</v>
      </c>
      <c r="AR251" s="76">
        <f>'Marks Entry'!DB253</f>
        <v>0</v>
      </c>
      <c r="AS251" s="76">
        <f>'Marks Entry'!DC253</f>
        <v>0</v>
      </c>
      <c r="AT251" s="76">
        <f>'Marks Entry'!DD253</f>
        <v>0</v>
      </c>
      <c r="AU251" s="76">
        <f>'Marks Entry'!DE253</f>
        <v>0</v>
      </c>
      <c r="AV251" s="76">
        <f>'Marks Entry'!DF253</f>
        <v>0</v>
      </c>
      <c r="AW251" s="76">
        <f>'Marks Entry'!DG253</f>
        <v>0</v>
      </c>
      <c r="AX251" s="78">
        <f>'Marks Entry'!DH253</f>
        <v>0</v>
      </c>
      <c r="AY251" s="77">
        <f>'Marks Entry'!DI253</f>
        <v>0</v>
      </c>
      <c r="AZ251" s="76">
        <f>'Marks Entry'!DJ253</f>
        <v>0</v>
      </c>
      <c r="BA251" s="76">
        <f>'Marks Entry'!DK253</f>
        <v>0</v>
      </c>
      <c r="BB251" s="76">
        <f>'Marks Entry'!DL253</f>
        <v>0</v>
      </c>
      <c r="BC251" s="76">
        <f>'Marks Entry'!DM253</f>
        <v>0</v>
      </c>
      <c r="BD251" s="76">
        <f>'Marks Entry'!DN253</f>
        <v>0</v>
      </c>
      <c r="BE251" s="76">
        <f>'Marks Entry'!DO253</f>
        <v>0</v>
      </c>
      <c r="BF251" s="76">
        <f>'Marks Entry'!DP253</f>
        <v>0</v>
      </c>
      <c r="BG251" s="76">
        <f>'Marks Entry'!DQ253</f>
        <v>0</v>
      </c>
      <c r="BH251" s="76">
        <f>'Marks Entry'!DR253</f>
        <v>0</v>
      </c>
      <c r="BI251" s="76">
        <f>'Marks Entry'!DS253</f>
        <v>0</v>
      </c>
      <c r="BJ251" s="78">
        <f>'Marks Entry'!DT253</f>
        <v>0</v>
      </c>
      <c r="BK251" s="77">
        <f>'Marks Entry'!DU253</f>
        <v>0</v>
      </c>
      <c r="BL251" s="76">
        <f>'Marks Entry'!DV253</f>
        <v>0</v>
      </c>
      <c r="BM251" s="76">
        <f>'Marks Entry'!DW253</f>
        <v>0</v>
      </c>
      <c r="BN251" s="76">
        <f>'Marks Entry'!DX253</f>
        <v>0</v>
      </c>
      <c r="BO251" s="76">
        <f>'Marks Entry'!DY253</f>
        <v>0</v>
      </c>
      <c r="BP251" s="76">
        <f>'Marks Entry'!DZ253</f>
        <v>0</v>
      </c>
      <c r="BQ251" s="76">
        <f>'Marks Entry'!EA253</f>
        <v>0</v>
      </c>
      <c r="BR251" s="76">
        <f>'Marks Entry'!EB253</f>
        <v>0</v>
      </c>
      <c r="BS251" s="76">
        <f>'Marks Entry'!EC253</f>
        <v>0</v>
      </c>
      <c r="BT251" s="76">
        <f>'Marks Entry'!ED253</f>
        <v>0</v>
      </c>
      <c r="BU251" s="76">
        <f>'Marks Entry'!EE253</f>
        <v>0</v>
      </c>
      <c r="BV251" s="78">
        <f>'Marks Entry'!EF253</f>
        <v>0</v>
      </c>
      <c r="BW251" s="77">
        <f>IF($BW$2="","",'Marks Entry'!EG253)</f>
        <v>0</v>
      </c>
      <c r="BX251" s="76">
        <f>IF($BW$2="","",'Marks Entry'!EH253)</f>
        <v>0</v>
      </c>
      <c r="BY251" s="76">
        <f>IF($BW$2="","",'Marks Entry'!EI253)</f>
        <v>0</v>
      </c>
      <c r="BZ251" s="76">
        <f>IF($BW$2="","",'Marks Entry'!EJ253)</f>
        <v>0</v>
      </c>
      <c r="CA251" s="76">
        <f>IF($BW$2="","",'Marks Entry'!EK253)</f>
        <v>0</v>
      </c>
      <c r="CB251" s="76">
        <f>IF($BW$2="","",'Marks Entry'!EL253)</f>
        <v>0</v>
      </c>
      <c r="CC251" s="76">
        <f>IF($BW$2="","",'Marks Entry'!EM253)</f>
        <v>0</v>
      </c>
      <c r="CD251" s="76">
        <f>IF($BW$2="","",'Marks Entry'!EN253)</f>
        <v>0</v>
      </c>
      <c r="CE251" s="76">
        <f>IF($BW$2="","",'Marks Entry'!EO253)</f>
        <v>0</v>
      </c>
      <c r="CF251" s="76">
        <f>IF($BW$2="","",'Marks Entry'!EP253)</f>
        <v>0</v>
      </c>
      <c r="CG251" s="76">
        <f>IF($BW$2="","",'Marks Entry'!EQ253)</f>
        <v>0</v>
      </c>
      <c r="CH251" s="78">
        <f>IF($BW$2="","",'Marks Entry'!ER253)</f>
        <v>0</v>
      </c>
      <c r="CI251" s="77" t="str">
        <f>IF($CI$2="","",'Marks Entry'!ES253)</f>
        <v/>
      </c>
      <c r="CJ251" s="76" t="str">
        <f>IF($CI$2="","",'Marks Entry'!ET253)</f>
        <v/>
      </c>
      <c r="CK251" s="76" t="str">
        <f>IF($CI$2="","",'Marks Entry'!EU253)</f>
        <v/>
      </c>
      <c r="CL251" s="76" t="str">
        <f>IF($CI$2="","",'Marks Entry'!EV253)</f>
        <v/>
      </c>
      <c r="CM251" s="76" t="str">
        <f>IF($CI$2="","",'Marks Entry'!EW253)</f>
        <v/>
      </c>
      <c r="CN251" s="76" t="str">
        <f>IF($CI$2="","",'Marks Entry'!EX253)</f>
        <v/>
      </c>
      <c r="CO251" s="76" t="str">
        <f>IF($CI$2="","",'Marks Entry'!EY253)</f>
        <v/>
      </c>
      <c r="CP251" s="76" t="str">
        <f>IF($CI$2="","",'Marks Entry'!EZ253)</f>
        <v/>
      </c>
      <c r="CQ251" s="76" t="str">
        <f>IF($CI$2="","",'Marks Entry'!FA253)</f>
        <v/>
      </c>
      <c r="CR251" s="76" t="str">
        <f>IF($CI$2="","",'Marks Entry'!FB253)</f>
        <v/>
      </c>
      <c r="CS251" s="76" t="str">
        <f>IF($CI$2="","",'Marks Entry'!FC253)</f>
        <v/>
      </c>
      <c r="CT251" s="78" t="str">
        <f>IF($CI$2="","",'Marks Entry'!FD253)</f>
        <v/>
      </c>
      <c r="CU251" s="368">
        <f>'Marks Entry'!BU253</f>
        <v>0</v>
      </c>
      <c r="CV251" s="369">
        <f>'Marks Entry'!BV253</f>
        <v>0</v>
      </c>
      <c r="CW251" s="369">
        <f t="shared" si="108"/>
        <v>0</v>
      </c>
      <c r="CX251" s="102" t="str">
        <f t="shared" si="109"/>
        <v>D</v>
      </c>
      <c r="CY251" s="101">
        <f>'Marks Entry'!BW253</f>
        <v>0</v>
      </c>
      <c r="CZ251" s="102" t="str">
        <f t="shared" si="110"/>
        <v>D</v>
      </c>
      <c r="DA251" s="715"/>
      <c r="DB251" s="47">
        <f t="shared" si="111"/>
        <v>0</v>
      </c>
      <c r="DC251" s="51">
        <f t="shared" si="112"/>
        <v>0</v>
      </c>
      <c r="DD251" s="51">
        <f t="shared" si="113"/>
        <v>0</v>
      </c>
      <c r="DE251" s="52">
        <f t="shared" si="114"/>
        <v>0</v>
      </c>
      <c r="DF251" s="304">
        <f t="shared" si="115"/>
        <v>0</v>
      </c>
      <c r="DG251" s="302">
        <f t="shared" si="116"/>
        <v>0</v>
      </c>
      <c r="DH251" s="302">
        <f t="shared" si="117"/>
        <v>0</v>
      </c>
      <c r="DI251" s="303">
        <f t="shared" si="118"/>
        <v>0</v>
      </c>
      <c r="DJ251" s="47">
        <f t="shared" si="119"/>
        <v>0</v>
      </c>
      <c r="DK251" s="51">
        <f t="shared" si="120"/>
        <v>0</v>
      </c>
      <c r="DL251" s="51">
        <f t="shared" si="121"/>
        <v>0</v>
      </c>
      <c r="DM251" s="52">
        <f t="shared" si="122"/>
        <v>0</v>
      </c>
      <c r="DN251" s="304">
        <f t="shared" si="123"/>
        <v>0</v>
      </c>
      <c r="DO251" s="302">
        <f t="shared" si="124"/>
        <v>0</v>
      </c>
      <c r="DP251" s="302">
        <f t="shared" si="125"/>
        <v>0</v>
      </c>
      <c r="DQ251" s="303">
        <f t="shared" si="126"/>
        <v>0</v>
      </c>
      <c r="DR251" s="47">
        <f t="shared" si="127"/>
        <v>0</v>
      </c>
      <c r="DS251" s="51">
        <f t="shared" si="128"/>
        <v>0</v>
      </c>
      <c r="DT251" s="51">
        <f t="shared" si="129"/>
        <v>0</v>
      </c>
      <c r="DU251" s="354">
        <f t="shared" si="130"/>
        <v>0</v>
      </c>
      <c r="DV251" s="304">
        <f t="shared" si="131"/>
        <v>0</v>
      </c>
      <c r="DW251" s="302">
        <f t="shared" si="132"/>
        <v>0</v>
      </c>
      <c r="DX251" s="302">
        <f t="shared" si="133"/>
        <v>0</v>
      </c>
      <c r="DY251" s="303">
        <f t="shared" si="134"/>
        <v>0</v>
      </c>
      <c r="DZ251" s="47" t="str">
        <f t="shared" si="135"/>
        <v/>
      </c>
      <c r="EA251" s="51" t="str">
        <f t="shared" si="136"/>
        <v/>
      </c>
      <c r="EB251" s="51" t="str">
        <f t="shared" si="137"/>
        <v/>
      </c>
      <c r="EC251" s="52" t="str">
        <f t="shared" si="138"/>
        <v/>
      </c>
      <c r="ED251" s="304">
        <f t="shared" si="139"/>
        <v>0</v>
      </c>
      <c r="EE251" s="306" t="str">
        <f t="shared" si="140"/>
        <v>D</v>
      </c>
      <c r="EF251" s="47">
        <f t="shared" si="141"/>
        <v>0</v>
      </c>
      <c r="EG251" s="48" t="str">
        <f t="shared" si="142"/>
        <v>D</v>
      </c>
      <c r="EH251" s="653"/>
    </row>
    <row r="252" spans="1:138" s="20" customFormat="1" ht="17.25" customHeight="1">
      <c r="A252" s="712"/>
      <c r="B252" s="90">
        <f t="shared" si="143"/>
        <v>0</v>
      </c>
      <c r="C252" s="19">
        <f>'Marks Entry'!D254</f>
        <v>0</v>
      </c>
      <c r="D252" s="19">
        <f>'Marks Entry'!E254</f>
        <v>0</v>
      </c>
      <c r="E252" s="106" t="str">
        <f>'Marks Entry'!F254</f>
        <v/>
      </c>
      <c r="F252" s="19">
        <f>'Marks Entry'!G254</f>
        <v>0</v>
      </c>
      <c r="G252" s="19">
        <f>'Marks Entry'!H254</f>
        <v>0</v>
      </c>
      <c r="H252" s="19">
        <f>'Marks Entry'!I254</f>
        <v>0</v>
      </c>
      <c r="I252" s="19">
        <f>'Marks Entry'!J254</f>
        <v>0</v>
      </c>
      <c r="J252" s="748">
        <f>'Marks Entry'!K254</f>
        <v>0</v>
      </c>
      <c r="K252" s="92" t="str">
        <f>'Marks Entry'!L254</f>
        <v/>
      </c>
      <c r="L252" s="93">
        <f>'Marks Entry'!M254</f>
        <v>0</v>
      </c>
      <c r="M252" s="94" t="str">
        <f>'Marks Entry'!N254</f>
        <v/>
      </c>
      <c r="N252" s="98">
        <f>'Marks Entry'!O254</f>
        <v>0</v>
      </c>
      <c r="O252" s="77">
        <f>'Marks Entry'!BY254</f>
        <v>0</v>
      </c>
      <c r="P252" s="76">
        <f>'Marks Entry'!BZ254</f>
        <v>0</v>
      </c>
      <c r="Q252" s="76">
        <f>'Marks Entry'!CA254</f>
        <v>0</v>
      </c>
      <c r="R252" s="76">
        <f>'Marks Entry'!CB254</f>
        <v>0</v>
      </c>
      <c r="S252" s="76">
        <f>'Marks Entry'!CC254</f>
        <v>0</v>
      </c>
      <c r="T252" s="76">
        <f>'Marks Entry'!CD254</f>
        <v>0</v>
      </c>
      <c r="U252" s="76">
        <f>'Marks Entry'!CE254</f>
        <v>0</v>
      </c>
      <c r="V252" s="76">
        <f>'Marks Entry'!CF254</f>
        <v>0</v>
      </c>
      <c r="W252" s="76">
        <f>'Marks Entry'!CG254</f>
        <v>0</v>
      </c>
      <c r="X252" s="76">
        <f>'Marks Entry'!CH254</f>
        <v>0</v>
      </c>
      <c r="Y252" s="76">
        <f>'Marks Entry'!CI254</f>
        <v>0</v>
      </c>
      <c r="Z252" s="78">
        <f>'Marks Entry'!CJ254</f>
        <v>0</v>
      </c>
      <c r="AA252" s="77">
        <f>'Marks Entry'!CK254</f>
        <v>0</v>
      </c>
      <c r="AB252" s="76">
        <f>'Marks Entry'!CL254</f>
        <v>0</v>
      </c>
      <c r="AC252" s="76">
        <f>'Marks Entry'!CM254</f>
        <v>0</v>
      </c>
      <c r="AD252" s="76">
        <f>'Marks Entry'!CN254</f>
        <v>0</v>
      </c>
      <c r="AE252" s="76">
        <f>'Marks Entry'!CO254</f>
        <v>0</v>
      </c>
      <c r="AF252" s="76">
        <f>'Marks Entry'!CP254</f>
        <v>0</v>
      </c>
      <c r="AG252" s="76">
        <f>'Marks Entry'!CQ254</f>
        <v>0</v>
      </c>
      <c r="AH252" s="76">
        <f>'Marks Entry'!CR254</f>
        <v>0</v>
      </c>
      <c r="AI252" s="76">
        <f>'Marks Entry'!CS254</f>
        <v>0</v>
      </c>
      <c r="AJ252" s="76">
        <f>'Marks Entry'!CT254</f>
        <v>0</v>
      </c>
      <c r="AK252" s="76">
        <f>'Marks Entry'!CU254</f>
        <v>0</v>
      </c>
      <c r="AL252" s="78">
        <f>'Marks Entry'!CV254</f>
        <v>0</v>
      </c>
      <c r="AM252" s="77">
        <f>'Marks Entry'!CW254</f>
        <v>0</v>
      </c>
      <c r="AN252" s="76">
        <f>'Marks Entry'!CX254</f>
        <v>0</v>
      </c>
      <c r="AO252" s="76">
        <f>'Marks Entry'!CY254</f>
        <v>0</v>
      </c>
      <c r="AP252" s="76">
        <f>'Marks Entry'!CZ254</f>
        <v>0</v>
      </c>
      <c r="AQ252" s="76">
        <f>'Marks Entry'!DA254</f>
        <v>0</v>
      </c>
      <c r="AR252" s="76">
        <f>'Marks Entry'!DB254</f>
        <v>0</v>
      </c>
      <c r="AS252" s="76">
        <f>'Marks Entry'!DC254</f>
        <v>0</v>
      </c>
      <c r="AT252" s="76">
        <f>'Marks Entry'!DD254</f>
        <v>0</v>
      </c>
      <c r="AU252" s="76">
        <f>'Marks Entry'!DE254</f>
        <v>0</v>
      </c>
      <c r="AV252" s="76">
        <f>'Marks Entry'!DF254</f>
        <v>0</v>
      </c>
      <c r="AW252" s="76">
        <f>'Marks Entry'!DG254</f>
        <v>0</v>
      </c>
      <c r="AX252" s="78">
        <f>'Marks Entry'!DH254</f>
        <v>0</v>
      </c>
      <c r="AY252" s="77">
        <f>'Marks Entry'!DI254</f>
        <v>0</v>
      </c>
      <c r="AZ252" s="76">
        <f>'Marks Entry'!DJ254</f>
        <v>0</v>
      </c>
      <c r="BA252" s="76">
        <f>'Marks Entry'!DK254</f>
        <v>0</v>
      </c>
      <c r="BB252" s="76">
        <f>'Marks Entry'!DL254</f>
        <v>0</v>
      </c>
      <c r="BC252" s="76">
        <f>'Marks Entry'!DM254</f>
        <v>0</v>
      </c>
      <c r="BD252" s="76">
        <f>'Marks Entry'!DN254</f>
        <v>0</v>
      </c>
      <c r="BE252" s="76">
        <f>'Marks Entry'!DO254</f>
        <v>0</v>
      </c>
      <c r="BF252" s="76">
        <f>'Marks Entry'!DP254</f>
        <v>0</v>
      </c>
      <c r="BG252" s="76">
        <f>'Marks Entry'!DQ254</f>
        <v>0</v>
      </c>
      <c r="BH252" s="76">
        <f>'Marks Entry'!DR254</f>
        <v>0</v>
      </c>
      <c r="BI252" s="76">
        <f>'Marks Entry'!DS254</f>
        <v>0</v>
      </c>
      <c r="BJ252" s="78">
        <f>'Marks Entry'!DT254</f>
        <v>0</v>
      </c>
      <c r="BK252" s="77">
        <f>'Marks Entry'!DU254</f>
        <v>0</v>
      </c>
      <c r="BL252" s="76">
        <f>'Marks Entry'!DV254</f>
        <v>0</v>
      </c>
      <c r="BM252" s="76">
        <f>'Marks Entry'!DW254</f>
        <v>0</v>
      </c>
      <c r="BN252" s="76">
        <f>'Marks Entry'!DX254</f>
        <v>0</v>
      </c>
      <c r="BO252" s="76">
        <f>'Marks Entry'!DY254</f>
        <v>0</v>
      </c>
      <c r="BP252" s="76">
        <f>'Marks Entry'!DZ254</f>
        <v>0</v>
      </c>
      <c r="BQ252" s="76">
        <f>'Marks Entry'!EA254</f>
        <v>0</v>
      </c>
      <c r="BR252" s="76">
        <f>'Marks Entry'!EB254</f>
        <v>0</v>
      </c>
      <c r="BS252" s="76">
        <f>'Marks Entry'!EC254</f>
        <v>0</v>
      </c>
      <c r="BT252" s="76">
        <f>'Marks Entry'!ED254</f>
        <v>0</v>
      </c>
      <c r="BU252" s="76">
        <f>'Marks Entry'!EE254</f>
        <v>0</v>
      </c>
      <c r="BV252" s="78">
        <f>'Marks Entry'!EF254</f>
        <v>0</v>
      </c>
      <c r="BW252" s="77">
        <f>IF($BW$2="","",'Marks Entry'!EG254)</f>
        <v>0</v>
      </c>
      <c r="BX252" s="76">
        <f>IF($BW$2="","",'Marks Entry'!EH254)</f>
        <v>0</v>
      </c>
      <c r="BY252" s="76">
        <f>IF($BW$2="","",'Marks Entry'!EI254)</f>
        <v>0</v>
      </c>
      <c r="BZ252" s="76">
        <f>IF($BW$2="","",'Marks Entry'!EJ254)</f>
        <v>0</v>
      </c>
      <c r="CA252" s="76">
        <f>IF($BW$2="","",'Marks Entry'!EK254)</f>
        <v>0</v>
      </c>
      <c r="CB252" s="76">
        <f>IF($BW$2="","",'Marks Entry'!EL254)</f>
        <v>0</v>
      </c>
      <c r="CC252" s="76">
        <f>IF($BW$2="","",'Marks Entry'!EM254)</f>
        <v>0</v>
      </c>
      <c r="CD252" s="76">
        <f>IF($BW$2="","",'Marks Entry'!EN254)</f>
        <v>0</v>
      </c>
      <c r="CE252" s="76">
        <f>IF($BW$2="","",'Marks Entry'!EO254)</f>
        <v>0</v>
      </c>
      <c r="CF252" s="76">
        <f>IF($BW$2="","",'Marks Entry'!EP254)</f>
        <v>0</v>
      </c>
      <c r="CG252" s="76">
        <f>IF($BW$2="","",'Marks Entry'!EQ254)</f>
        <v>0</v>
      </c>
      <c r="CH252" s="78">
        <f>IF($BW$2="","",'Marks Entry'!ER254)</f>
        <v>0</v>
      </c>
      <c r="CI252" s="77" t="str">
        <f>IF($CI$2="","",'Marks Entry'!ES254)</f>
        <v/>
      </c>
      <c r="CJ252" s="76" t="str">
        <f>IF($CI$2="","",'Marks Entry'!ET254)</f>
        <v/>
      </c>
      <c r="CK252" s="76" t="str">
        <f>IF($CI$2="","",'Marks Entry'!EU254)</f>
        <v/>
      </c>
      <c r="CL252" s="76" t="str">
        <f>IF($CI$2="","",'Marks Entry'!EV254)</f>
        <v/>
      </c>
      <c r="CM252" s="76" t="str">
        <f>IF($CI$2="","",'Marks Entry'!EW254)</f>
        <v/>
      </c>
      <c r="CN252" s="76" t="str">
        <f>IF($CI$2="","",'Marks Entry'!EX254)</f>
        <v/>
      </c>
      <c r="CO252" s="76" t="str">
        <f>IF($CI$2="","",'Marks Entry'!EY254)</f>
        <v/>
      </c>
      <c r="CP252" s="76" t="str">
        <f>IF($CI$2="","",'Marks Entry'!EZ254)</f>
        <v/>
      </c>
      <c r="CQ252" s="76" t="str">
        <f>IF($CI$2="","",'Marks Entry'!FA254)</f>
        <v/>
      </c>
      <c r="CR252" s="76" t="str">
        <f>IF($CI$2="","",'Marks Entry'!FB254)</f>
        <v/>
      </c>
      <c r="CS252" s="76" t="str">
        <f>IF($CI$2="","",'Marks Entry'!FC254)</f>
        <v/>
      </c>
      <c r="CT252" s="78" t="str">
        <f>IF($CI$2="","",'Marks Entry'!FD254)</f>
        <v/>
      </c>
      <c r="CU252" s="368">
        <f>'Marks Entry'!BU254</f>
        <v>0</v>
      </c>
      <c r="CV252" s="369">
        <f>'Marks Entry'!BV254</f>
        <v>0</v>
      </c>
      <c r="CW252" s="369">
        <f t="shared" si="108"/>
        <v>0</v>
      </c>
      <c r="CX252" s="102" t="str">
        <f t="shared" si="109"/>
        <v>D</v>
      </c>
      <c r="CY252" s="101">
        <f>'Marks Entry'!BW254</f>
        <v>0</v>
      </c>
      <c r="CZ252" s="102" t="str">
        <f t="shared" si="110"/>
        <v>D</v>
      </c>
      <c r="DA252" s="715"/>
      <c r="DB252" s="47">
        <f t="shared" si="111"/>
        <v>0</v>
      </c>
      <c r="DC252" s="51">
        <f t="shared" si="112"/>
        <v>0</v>
      </c>
      <c r="DD252" s="51">
        <f t="shared" si="113"/>
        <v>0</v>
      </c>
      <c r="DE252" s="52">
        <f t="shared" si="114"/>
        <v>0</v>
      </c>
      <c r="DF252" s="304">
        <f t="shared" si="115"/>
        <v>0</v>
      </c>
      <c r="DG252" s="302">
        <f t="shared" si="116"/>
        <v>0</v>
      </c>
      <c r="DH252" s="302">
        <f t="shared" si="117"/>
        <v>0</v>
      </c>
      <c r="DI252" s="303">
        <f t="shared" si="118"/>
        <v>0</v>
      </c>
      <c r="DJ252" s="47">
        <f t="shared" si="119"/>
        <v>0</v>
      </c>
      <c r="DK252" s="51">
        <f t="shared" si="120"/>
        <v>0</v>
      </c>
      <c r="DL252" s="51">
        <f t="shared" si="121"/>
        <v>0</v>
      </c>
      <c r="DM252" s="52">
        <f t="shared" si="122"/>
        <v>0</v>
      </c>
      <c r="DN252" s="304">
        <f t="shared" si="123"/>
        <v>0</v>
      </c>
      <c r="DO252" s="302">
        <f t="shared" si="124"/>
        <v>0</v>
      </c>
      <c r="DP252" s="302">
        <f t="shared" si="125"/>
        <v>0</v>
      </c>
      <c r="DQ252" s="303">
        <f t="shared" si="126"/>
        <v>0</v>
      </c>
      <c r="DR252" s="47">
        <f t="shared" si="127"/>
        <v>0</v>
      </c>
      <c r="DS252" s="51">
        <f t="shared" si="128"/>
        <v>0</v>
      </c>
      <c r="DT252" s="51">
        <f t="shared" si="129"/>
        <v>0</v>
      </c>
      <c r="DU252" s="354">
        <f t="shared" si="130"/>
        <v>0</v>
      </c>
      <c r="DV252" s="304">
        <f t="shared" si="131"/>
        <v>0</v>
      </c>
      <c r="DW252" s="302">
        <f t="shared" si="132"/>
        <v>0</v>
      </c>
      <c r="DX252" s="302">
        <f t="shared" si="133"/>
        <v>0</v>
      </c>
      <c r="DY252" s="303">
        <f t="shared" si="134"/>
        <v>0</v>
      </c>
      <c r="DZ252" s="47" t="str">
        <f t="shared" si="135"/>
        <v/>
      </c>
      <c r="EA252" s="51" t="str">
        <f t="shared" si="136"/>
        <v/>
      </c>
      <c r="EB252" s="51" t="str">
        <f t="shared" si="137"/>
        <v/>
      </c>
      <c r="EC252" s="52" t="str">
        <f t="shared" si="138"/>
        <v/>
      </c>
      <c r="ED252" s="304">
        <f t="shared" si="139"/>
        <v>0</v>
      </c>
      <c r="EE252" s="306" t="str">
        <f t="shared" si="140"/>
        <v>D</v>
      </c>
      <c r="EF252" s="47">
        <f t="shared" si="141"/>
        <v>0</v>
      </c>
      <c r="EG252" s="48" t="str">
        <f t="shared" si="142"/>
        <v>D</v>
      </c>
      <c r="EH252" s="653"/>
    </row>
    <row r="253" spans="1:138" s="20" customFormat="1" ht="17.25" customHeight="1">
      <c r="A253" s="712"/>
      <c r="B253" s="90">
        <f t="shared" si="143"/>
        <v>0</v>
      </c>
      <c r="C253" s="19">
        <f>'Marks Entry'!D255</f>
        <v>0</v>
      </c>
      <c r="D253" s="19">
        <f>'Marks Entry'!E255</f>
        <v>0</v>
      </c>
      <c r="E253" s="106" t="str">
        <f>'Marks Entry'!F255</f>
        <v/>
      </c>
      <c r="F253" s="19">
        <f>'Marks Entry'!G255</f>
        <v>0</v>
      </c>
      <c r="G253" s="19">
        <f>'Marks Entry'!H255</f>
        <v>0</v>
      </c>
      <c r="H253" s="19">
        <f>'Marks Entry'!I255</f>
        <v>0</v>
      </c>
      <c r="I253" s="19">
        <f>'Marks Entry'!J255</f>
        <v>0</v>
      </c>
      <c r="J253" s="748">
        <f>'Marks Entry'!K255</f>
        <v>0</v>
      </c>
      <c r="K253" s="92" t="str">
        <f>'Marks Entry'!L255</f>
        <v/>
      </c>
      <c r="L253" s="93">
        <f>'Marks Entry'!M255</f>
        <v>0</v>
      </c>
      <c r="M253" s="94" t="str">
        <f>'Marks Entry'!N255</f>
        <v/>
      </c>
      <c r="N253" s="98">
        <f>'Marks Entry'!O255</f>
        <v>0</v>
      </c>
      <c r="O253" s="77">
        <f>'Marks Entry'!BY255</f>
        <v>0</v>
      </c>
      <c r="P253" s="76">
        <f>'Marks Entry'!BZ255</f>
        <v>0</v>
      </c>
      <c r="Q253" s="76">
        <f>'Marks Entry'!CA255</f>
        <v>0</v>
      </c>
      <c r="R253" s="76">
        <f>'Marks Entry'!CB255</f>
        <v>0</v>
      </c>
      <c r="S253" s="76">
        <f>'Marks Entry'!CC255</f>
        <v>0</v>
      </c>
      <c r="T253" s="76">
        <f>'Marks Entry'!CD255</f>
        <v>0</v>
      </c>
      <c r="U253" s="76">
        <f>'Marks Entry'!CE255</f>
        <v>0</v>
      </c>
      <c r="V253" s="76">
        <f>'Marks Entry'!CF255</f>
        <v>0</v>
      </c>
      <c r="W253" s="76">
        <f>'Marks Entry'!CG255</f>
        <v>0</v>
      </c>
      <c r="X253" s="76">
        <f>'Marks Entry'!CH255</f>
        <v>0</v>
      </c>
      <c r="Y253" s="76">
        <f>'Marks Entry'!CI255</f>
        <v>0</v>
      </c>
      <c r="Z253" s="78">
        <f>'Marks Entry'!CJ255</f>
        <v>0</v>
      </c>
      <c r="AA253" s="77">
        <f>'Marks Entry'!CK255</f>
        <v>0</v>
      </c>
      <c r="AB253" s="76">
        <f>'Marks Entry'!CL255</f>
        <v>0</v>
      </c>
      <c r="AC253" s="76">
        <f>'Marks Entry'!CM255</f>
        <v>0</v>
      </c>
      <c r="AD253" s="76">
        <f>'Marks Entry'!CN255</f>
        <v>0</v>
      </c>
      <c r="AE253" s="76">
        <f>'Marks Entry'!CO255</f>
        <v>0</v>
      </c>
      <c r="AF253" s="76">
        <f>'Marks Entry'!CP255</f>
        <v>0</v>
      </c>
      <c r="AG253" s="76">
        <f>'Marks Entry'!CQ255</f>
        <v>0</v>
      </c>
      <c r="AH253" s="76">
        <f>'Marks Entry'!CR255</f>
        <v>0</v>
      </c>
      <c r="AI253" s="76">
        <f>'Marks Entry'!CS255</f>
        <v>0</v>
      </c>
      <c r="AJ253" s="76">
        <f>'Marks Entry'!CT255</f>
        <v>0</v>
      </c>
      <c r="AK253" s="76">
        <f>'Marks Entry'!CU255</f>
        <v>0</v>
      </c>
      <c r="AL253" s="78">
        <f>'Marks Entry'!CV255</f>
        <v>0</v>
      </c>
      <c r="AM253" s="77">
        <f>'Marks Entry'!CW255</f>
        <v>0</v>
      </c>
      <c r="AN253" s="76">
        <f>'Marks Entry'!CX255</f>
        <v>0</v>
      </c>
      <c r="AO253" s="76">
        <f>'Marks Entry'!CY255</f>
        <v>0</v>
      </c>
      <c r="AP253" s="76">
        <f>'Marks Entry'!CZ255</f>
        <v>0</v>
      </c>
      <c r="AQ253" s="76">
        <f>'Marks Entry'!DA255</f>
        <v>0</v>
      </c>
      <c r="AR253" s="76">
        <f>'Marks Entry'!DB255</f>
        <v>0</v>
      </c>
      <c r="AS253" s="76">
        <f>'Marks Entry'!DC255</f>
        <v>0</v>
      </c>
      <c r="AT253" s="76">
        <f>'Marks Entry'!DD255</f>
        <v>0</v>
      </c>
      <c r="AU253" s="76">
        <f>'Marks Entry'!DE255</f>
        <v>0</v>
      </c>
      <c r="AV253" s="76">
        <f>'Marks Entry'!DF255</f>
        <v>0</v>
      </c>
      <c r="AW253" s="76">
        <f>'Marks Entry'!DG255</f>
        <v>0</v>
      </c>
      <c r="AX253" s="78">
        <f>'Marks Entry'!DH255</f>
        <v>0</v>
      </c>
      <c r="AY253" s="77">
        <f>'Marks Entry'!DI255</f>
        <v>0</v>
      </c>
      <c r="AZ253" s="76">
        <f>'Marks Entry'!DJ255</f>
        <v>0</v>
      </c>
      <c r="BA253" s="76">
        <f>'Marks Entry'!DK255</f>
        <v>0</v>
      </c>
      <c r="BB253" s="76">
        <f>'Marks Entry'!DL255</f>
        <v>0</v>
      </c>
      <c r="BC253" s="76">
        <f>'Marks Entry'!DM255</f>
        <v>0</v>
      </c>
      <c r="BD253" s="76">
        <f>'Marks Entry'!DN255</f>
        <v>0</v>
      </c>
      <c r="BE253" s="76">
        <f>'Marks Entry'!DO255</f>
        <v>0</v>
      </c>
      <c r="BF253" s="76">
        <f>'Marks Entry'!DP255</f>
        <v>0</v>
      </c>
      <c r="BG253" s="76">
        <f>'Marks Entry'!DQ255</f>
        <v>0</v>
      </c>
      <c r="BH253" s="76">
        <f>'Marks Entry'!DR255</f>
        <v>0</v>
      </c>
      <c r="BI253" s="76">
        <f>'Marks Entry'!DS255</f>
        <v>0</v>
      </c>
      <c r="BJ253" s="78">
        <f>'Marks Entry'!DT255</f>
        <v>0</v>
      </c>
      <c r="BK253" s="77">
        <f>'Marks Entry'!DU255</f>
        <v>0</v>
      </c>
      <c r="BL253" s="76">
        <f>'Marks Entry'!DV255</f>
        <v>0</v>
      </c>
      <c r="BM253" s="76">
        <f>'Marks Entry'!DW255</f>
        <v>0</v>
      </c>
      <c r="BN253" s="76">
        <f>'Marks Entry'!DX255</f>
        <v>0</v>
      </c>
      <c r="BO253" s="76">
        <f>'Marks Entry'!DY255</f>
        <v>0</v>
      </c>
      <c r="BP253" s="76">
        <f>'Marks Entry'!DZ255</f>
        <v>0</v>
      </c>
      <c r="BQ253" s="76">
        <f>'Marks Entry'!EA255</f>
        <v>0</v>
      </c>
      <c r="BR253" s="76">
        <f>'Marks Entry'!EB255</f>
        <v>0</v>
      </c>
      <c r="BS253" s="76">
        <f>'Marks Entry'!EC255</f>
        <v>0</v>
      </c>
      <c r="BT253" s="76">
        <f>'Marks Entry'!ED255</f>
        <v>0</v>
      </c>
      <c r="BU253" s="76">
        <f>'Marks Entry'!EE255</f>
        <v>0</v>
      </c>
      <c r="BV253" s="78">
        <f>'Marks Entry'!EF255</f>
        <v>0</v>
      </c>
      <c r="BW253" s="77">
        <f>IF($BW$2="","",'Marks Entry'!EG255)</f>
        <v>0</v>
      </c>
      <c r="BX253" s="76">
        <f>IF($BW$2="","",'Marks Entry'!EH255)</f>
        <v>0</v>
      </c>
      <c r="BY253" s="76">
        <f>IF($BW$2="","",'Marks Entry'!EI255)</f>
        <v>0</v>
      </c>
      <c r="BZ253" s="76">
        <f>IF($BW$2="","",'Marks Entry'!EJ255)</f>
        <v>0</v>
      </c>
      <c r="CA253" s="76">
        <f>IF($BW$2="","",'Marks Entry'!EK255)</f>
        <v>0</v>
      </c>
      <c r="CB253" s="76">
        <f>IF($BW$2="","",'Marks Entry'!EL255)</f>
        <v>0</v>
      </c>
      <c r="CC253" s="76">
        <f>IF($BW$2="","",'Marks Entry'!EM255)</f>
        <v>0</v>
      </c>
      <c r="CD253" s="76">
        <f>IF($BW$2="","",'Marks Entry'!EN255)</f>
        <v>0</v>
      </c>
      <c r="CE253" s="76">
        <f>IF($BW$2="","",'Marks Entry'!EO255)</f>
        <v>0</v>
      </c>
      <c r="CF253" s="76">
        <f>IF($BW$2="","",'Marks Entry'!EP255)</f>
        <v>0</v>
      </c>
      <c r="CG253" s="76">
        <f>IF($BW$2="","",'Marks Entry'!EQ255)</f>
        <v>0</v>
      </c>
      <c r="CH253" s="78">
        <f>IF($BW$2="","",'Marks Entry'!ER255)</f>
        <v>0</v>
      </c>
      <c r="CI253" s="77" t="str">
        <f>IF($CI$2="","",'Marks Entry'!ES255)</f>
        <v/>
      </c>
      <c r="CJ253" s="76" t="str">
        <f>IF($CI$2="","",'Marks Entry'!ET255)</f>
        <v/>
      </c>
      <c r="CK253" s="76" t="str">
        <f>IF($CI$2="","",'Marks Entry'!EU255)</f>
        <v/>
      </c>
      <c r="CL253" s="76" t="str">
        <f>IF($CI$2="","",'Marks Entry'!EV255)</f>
        <v/>
      </c>
      <c r="CM253" s="76" t="str">
        <f>IF($CI$2="","",'Marks Entry'!EW255)</f>
        <v/>
      </c>
      <c r="CN253" s="76" t="str">
        <f>IF($CI$2="","",'Marks Entry'!EX255)</f>
        <v/>
      </c>
      <c r="CO253" s="76" t="str">
        <f>IF($CI$2="","",'Marks Entry'!EY255)</f>
        <v/>
      </c>
      <c r="CP253" s="76" t="str">
        <f>IF($CI$2="","",'Marks Entry'!EZ255)</f>
        <v/>
      </c>
      <c r="CQ253" s="76" t="str">
        <f>IF($CI$2="","",'Marks Entry'!FA255)</f>
        <v/>
      </c>
      <c r="CR253" s="76" t="str">
        <f>IF($CI$2="","",'Marks Entry'!FB255)</f>
        <v/>
      </c>
      <c r="CS253" s="76" t="str">
        <f>IF($CI$2="","",'Marks Entry'!FC255)</f>
        <v/>
      </c>
      <c r="CT253" s="78" t="str">
        <f>IF($CI$2="","",'Marks Entry'!FD255)</f>
        <v/>
      </c>
      <c r="CU253" s="368">
        <f>'Marks Entry'!BU255</f>
        <v>0</v>
      </c>
      <c r="CV253" s="369">
        <f>'Marks Entry'!BV255</f>
        <v>0</v>
      </c>
      <c r="CW253" s="369">
        <f t="shared" si="108"/>
        <v>0</v>
      </c>
      <c r="CX253" s="102" t="str">
        <f t="shared" si="109"/>
        <v>D</v>
      </c>
      <c r="CY253" s="101">
        <f>'Marks Entry'!BW255</f>
        <v>0</v>
      </c>
      <c r="CZ253" s="102" t="str">
        <f t="shared" si="110"/>
        <v>D</v>
      </c>
      <c r="DA253" s="715"/>
      <c r="DB253" s="47">
        <f t="shared" si="111"/>
        <v>0</v>
      </c>
      <c r="DC253" s="51">
        <f t="shared" si="112"/>
        <v>0</v>
      </c>
      <c r="DD253" s="51">
        <f t="shared" si="113"/>
        <v>0</v>
      </c>
      <c r="DE253" s="52">
        <f t="shared" si="114"/>
        <v>0</v>
      </c>
      <c r="DF253" s="304">
        <f t="shared" si="115"/>
        <v>0</v>
      </c>
      <c r="DG253" s="302">
        <f t="shared" si="116"/>
        <v>0</v>
      </c>
      <c r="DH253" s="302">
        <f t="shared" si="117"/>
        <v>0</v>
      </c>
      <c r="DI253" s="303">
        <f t="shared" si="118"/>
        <v>0</v>
      </c>
      <c r="DJ253" s="47">
        <f t="shared" si="119"/>
        <v>0</v>
      </c>
      <c r="DK253" s="51">
        <f t="shared" si="120"/>
        <v>0</v>
      </c>
      <c r="DL253" s="51">
        <f t="shared" si="121"/>
        <v>0</v>
      </c>
      <c r="DM253" s="52">
        <f t="shared" si="122"/>
        <v>0</v>
      </c>
      <c r="DN253" s="304">
        <f t="shared" si="123"/>
        <v>0</v>
      </c>
      <c r="DO253" s="302">
        <f t="shared" si="124"/>
        <v>0</v>
      </c>
      <c r="DP253" s="302">
        <f t="shared" si="125"/>
        <v>0</v>
      </c>
      <c r="DQ253" s="303">
        <f t="shared" si="126"/>
        <v>0</v>
      </c>
      <c r="DR253" s="47">
        <f t="shared" si="127"/>
        <v>0</v>
      </c>
      <c r="DS253" s="51">
        <f t="shared" si="128"/>
        <v>0</v>
      </c>
      <c r="DT253" s="51">
        <f t="shared" si="129"/>
        <v>0</v>
      </c>
      <c r="DU253" s="354">
        <f t="shared" si="130"/>
        <v>0</v>
      </c>
      <c r="DV253" s="304">
        <f t="shared" si="131"/>
        <v>0</v>
      </c>
      <c r="DW253" s="302">
        <f t="shared" si="132"/>
        <v>0</v>
      </c>
      <c r="DX253" s="302">
        <f t="shared" si="133"/>
        <v>0</v>
      </c>
      <c r="DY253" s="303">
        <f t="shared" si="134"/>
        <v>0</v>
      </c>
      <c r="DZ253" s="47" t="str">
        <f t="shared" si="135"/>
        <v/>
      </c>
      <c r="EA253" s="51" t="str">
        <f t="shared" si="136"/>
        <v/>
      </c>
      <c r="EB253" s="51" t="str">
        <f t="shared" si="137"/>
        <v/>
      </c>
      <c r="EC253" s="52" t="str">
        <f t="shared" si="138"/>
        <v/>
      </c>
      <c r="ED253" s="304">
        <f t="shared" si="139"/>
        <v>0</v>
      </c>
      <c r="EE253" s="306" t="str">
        <f t="shared" si="140"/>
        <v>D</v>
      </c>
      <c r="EF253" s="47">
        <f t="shared" si="141"/>
        <v>0</v>
      </c>
      <c r="EG253" s="48" t="str">
        <f t="shared" si="142"/>
        <v>D</v>
      </c>
      <c r="EH253" s="653"/>
    </row>
    <row r="254" spans="1:138" s="20" customFormat="1" ht="17.25" customHeight="1">
      <c r="A254" s="712"/>
      <c r="B254" s="90">
        <f t="shared" si="143"/>
        <v>0</v>
      </c>
      <c r="C254" s="19">
        <f>'Marks Entry'!D256</f>
        <v>0</v>
      </c>
      <c r="D254" s="19">
        <f>'Marks Entry'!E256</f>
        <v>0</v>
      </c>
      <c r="E254" s="106" t="str">
        <f>'Marks Entry'!F256</f>
        <v/>
      </c>
      <c r="F254" s="19">
        <f>'Marks Entry'!G256</f>
        <v>0</v>
      </c>
      <c r="G254" s="19">
        <f>'Marks Entry'!H256</f>
        <v>0</v>
      </c>
      <c r="H254" s="19">
        <f>'Marks Entry'!I256</f>
        <v>0</v>
      </c>
      <c r="I254" s="19">
        <f>'Marks Entry'!J256</f>
        <v>0</v>
      </c>
      <c r="J254" s="748">
        <f>'Marks Entry'!K256</f>
        <v>0</v>
      </c>
      <c r="K254" s="92" t="str">
        <f>'Marks Entry'!L256</f>
        <v/>
      </c>
      <c r="L254" s="93">
        <f>'Marks Entry'!M256</f>
        <v>0</v>
      </c>
      <c r="M254" s="94" t="str">
        <f>'Marks Entry'!N256</f>
        <v/>
      </c>
      <c r="N254" s="98">
        <f>'Marks Entry'!O256</f>
        <v>0</v>
      </c>
      <c r="O254" s="77">
        <f>'Marks Entry'!BY256</f>
        <v>0</v>
      </c>
      <c r="P254" s="76">
        <f>'Marks Entry'!BZ256</f>
        <v>0</v>
      </c>
      <c r="Q254" s="76">
        <f>'Marks Entry'!CA256</f>
        <v>0</v>
      </c>
      <c r="R254" s="76">
        <f>'Marks Entry'!CB256</f>
        <v>0</v>
      </c>
      <c r="S254" s="76">
        <f>'Marks Entry'!CC256</f>
        <v>0</v>
      </c>
      <c r="T254" s="76">
        <f>'Marks Entry'!CD256</f>
        <v>0</v>
      </c>
      <c r="U254" s="76">
        <f>'Marks Entry'!CE256</f>
        <v>0</v>
      </c>
      <c r="V254" s="76">
        <f>'Marks Entry'!CF256</f>
        <v>0</v>
      </c>
      <c r="W254" s="76">
        <f>'Marks Entry'!CG256</f>
        <v>0</v>
      </c>
      <c r="X254" s="76">
        <f>'Marks Entry'!CH256</f>
        <v>0</v>
      </c>
      <c r="Y254" s="76">
        <f>'Marks Entry'!CI256</f>
        <v>0</v>
      </c>
      <c r="Z254" s="78">
        <f>'Marks Entry'!CJ256</f>
        <v>0</v>
      </c>
      <c r="AA254" s="77">
        <f>'Marks Entry'!CK256</f>
        <v>0</v>
      </c>
      <c r="AB254" s="76">
        <f>'Marks Entry'!CL256</f>
        <v>0</v>
      </c>
      <c r="AC254" s="76">
        <f>'Marks Entry'!CM256</f>
        <v>0</v>
      </c>
      <c r="AD254" s="76">
        <f>'Marks Entry'!CN256</f>
        <v>0</v>
      </c>
      <c r="AE254" s="76">
        <f>'Marks Entry'!CO256</f>
        <v>0</v>
      </c>
      <c r="AF254" s="76">
        <f>'Marks Entry'!CP256</f>
        <v>0</v>
      </c>
      <c r="AG254" s="76">
        <f>'Marks Entry'!CQ256</f>
        <v>0</v>
      </c>
      <c r="AH254" s="76">
        <f>'Marks Entry'!CR256</f>
        <v>0</v>
      </c>
      <c r="AI254" s="76">
        <f>'Marks Entry'!CS256</f>
        <v>0</v>
      </c>
      <c r="AJ254" s="76">
        <f>'Marks Entry'!CT256</f>
        <v>0</v>
      </c>
      <c r="AK254" s="76">
        <f>'Marks Entry'!CU256</f>
        <v>0</v>
      </c>
      <c r="AL254" s="78">
        <f>'Marks Entry'!CV256</f>
        <v>0</v>
      </c>
      <c r="AM254" s="77">
        <f>'Marks Entry'!CW256</f>
        <v>0</v>
      </c>
      <c r="AN254" s="76">
        <f>'Marks Entry'!CX256</f>
        <v>0</v>
      </c>
      <c r="AO254" s="76">
        <f>'Marks Entry'!CY256</f>
        <v>0</v>
      </c>
      <c r="AP254" s="76">
        <f>'Marks Entry'!CZ256</f>
        <v>0</v>
      </c>
      <c r="AQ254" s="76">
        <f>'Marks Entry'!DA256</f>
        <v>0</v>
      </c>
      <c r="AR254" s="76">
        <f>'Marks Entry'!DB256</f>
        <v>0</v>
      </c>
      <c r="AS254" s="76">
        <f>'Marks Entry'!DC256</f>
        <v>0</v>
      </c>
      <c r="AT254" s="76">
        <f>'Marks Entry'!DD256</f>
        <v>0</v>
      </c>
      <c r="AU254" s="76">
        <f>'Marks Entry'!DE256</f>
        <v>0</v>
      </c>
      <c r="AV254" s="76">
        <f>'Marks Entry'!DF256</f>
        <v>0</v>
      </c>
      <c r="AW254" s="76">
        <f>'Marks Entry'!DG256</f>
        <v>0</v>
      </c>
      <c r="AX254" s="78">
        <f>'Marks Entry'!DH256</f>
        <v>0</v>
      </c>
      <c r="AY254" s="77">
        <f>'Marks Entry'!DI256</f>
        <v>0</v>
      </c>
      <c r="AZ254" s="76">
        <f>'Marks Entry'!DJ256</f>
        <v>0</v>
      </c>
      <c r="BA254" s="76">
        <f>'Marks Entry'!DK256</f>
        <v>0</v>
      </c>
      <c r="BB254" s="76">
        <f>'Marks Entry'!DL256</f>
        <v>0</v>
      </c>
      <c r="BC254" s="76">
        <f>'Marks Entry'!DM256</f>
        <v>0</v>
      </c>
      <c r="BD254" s="76">
        <f>'Marks Entry'!DN256</f>
        <v>0</v>
      </c>
      <c r="BE254" s="76">
        <f>'Marks Entry'!DO256</f>
        <v>0</v>
      </c>
      <c r="BF254" s="76">
        <f>'Marks Entry'!DP256</f>
        <v>0</v>
      </c>
      <c r="BG254" s="76">
        <f>'Marks Entry'!DQ256</f>
        <v>0</v>
      </c>
      <c r="BH254" s="76">
        <f>'Marks Entry'!DR256</f>
        <v>0</v>
      </c>
      <c r="BI254" s="76">
        <f>'Marks Entry'!DS256</f>
        <v>0</v>
      </c>
      <c r="BJ254" s="78">
        <f>'Marks Entry'!DT256</f>
        <v>0</v>
      </c>
      <c r="BK254" s="77">
        <f>'Marks Entry'!DU256</f>
        <v>0</v>
      </c>
      <c r="BL254" s="76">
        <f>'Marks Entry'!DV256</f>
        <v>0</v>
      </c>
      <c r="BM254" s="76">
        <f>'Marks Entry'!DW256</f>
        <v>0</v>
      </c>
      <c r="BN254" s="76">
        <f>'Marks Entry'!DX256</f>
        <v>0</v>
      </c>
      <c r="BO254" s="76">
        <f>'Marks Entry'!DY256</f>
        <v>0</v>
      </c>
      <c r="BP254" s="76">
        <f>'Marks Entry'!DZ256</f>
        <v>0</v>
      </c>
      <c r="BQ254" s="76">
        <f>'Marks Entry'!EA256</f>
        <v>0</v>
      </c>
      <c r="BR254" s="76">
        <f>'Marks Entry'!EB256</f>
        <v>0</v>
      </c>
      <c r="BS254" s="76">
        <f>'Marks Entry'!EC256</f>
        <v>0</v>
      </c>
      <c r="BT254" s="76">
        <f>'Marks Entry'!ED256</f>
        <v>0</v>
      </c>
      <c r="BU254" s="76">
        <f>'Marks Entry'!EE256</f>
        <v>0</v>
      </c>
      <c r="BV254" s="78">
        <f>'Marks Entry'!EF256</f>
        <v>0</v>
      </c>
      <c r="BW254" s="77">
        <f>IF($BW$2="","",'Marks Entry'!EG256)</f>
        <v>0</v>
      </c>
      <c r="BX254" s="76">
        <f>IF($BW$2="","",'Marks Entry'!EH256)</f>
        <v>0</v>
      </c>
      <c r="BY254" s="76">
        <f>IF($BW$2="","",'Marks Entry'!EI256)</f>
        <v>0</v>
      </c>
      <c r="BZ254" s="76">
        <f>IF($BW$2="","",'Marks Entry'!EJ256)</f>
        <v>0</v>
      </c>
      <c r="CA254" s="76">
        <f>IF($BW$2="","",'Marks Entry'!EK256)</f>
        <v>0</v>
      </c>
      <c r="CB254" s="76">
        <f>IF($BW$2="","",'Marks Entry'!EL256)</f>
        <v>0</v>
      </c>
      <c r="CC254" s="76">
        <f>IF($BW$2="","",'Marks Entry'!EM256)</f>
        <v>0</v>
      </c>
      <c r="CD254" s="76">
        <f>IF($BW$2="","",'Marks Entry'!EN256)</f>
        <v>0</v>
      </c>
      <c r="CE254" s="76">
        <f>IF($BW$2="","",'Marks Entry'!EO256)</f>
        <v>0</v>
      </c>
      <c r="CF254" s="76">
        <f>IF($BW$2="","",'Marks Entry'!EP256)</f>
        <v>0</v>
      </c>
      <c r="CG254" s="76">
        <f>IF($BW$2="","",'Marks Entry'!EQ256)</f>
        <v>0</v>
      </c>
      <c r="CH254" s="78">
        <f>IF($BW$2="","",'Marks Entry'!ER256)</f>
        <v>0</v>
      </c>
      <c r="CI254" s="77" t="str">
        <f>IF($CI$2="","",'Marks Entry'!ES256)</f>
        <v/>
      </c>
      <c r="CJ254" s="76" t="str">
        <f>IF($CI$2="","",'Marks Entry'!ET256)</f>
        <v/>
      </c>
      <c r="CK254" s="76" t="str">
        <f>IF($CI$2="","",'Marks Entry'!EU256)</f>
        <v/>
      </c>
      <c r="CL254" s="76" t="str">
        <f>IF($CI$2="","",'Marks Entry'!EV256)</f>
        <v/>
      </c>
      <c r="CM254" s="76" t="str">
        <f>IF($CI$2="","",'Marks Entry'!EW256)</f>
        <v/>
      </c>
      <c r="CN254" s="76" t="str">
        <f>IF($CI$2="","",'Marks Entry'!EX256)</f>
        <v/>
      </c>
      <c r="CO254" s="76" t="str">
        <f>IF($CI$2="","",'Marks Entry'!EY256)</f>
        <v/>
      </c>
      <c r="CP254" s="76" t="str">
        <f>IF($CI$2="","",'Marks Entry'!EZ256)</f>
        <v/>
      </c>
      <c r="CQ254" s="76" t="str">
        <f>IF($CI$2="","",'Marks Entry'!FA256)</f>
        <v/>
      </c>
      <c r="CR254" s="76" t="str">
        <f>IF($CI$2="","",'Marks Entry'!FB256)</f>
        <v/>
      </c>
      <c r="CS254" s="76" t="str">
        <f>IF($CI$2="","",'Marks Entry'!FC256)</f>
        <v/>
      </c>
      <c r="CT254" s="78" t="str">
        <f>IF($CI$2="","",'Marks Entry'!FD256)</f>
        <v/>
      </c>
      <c r="CU254" s="368">
        <f>'Marks Entry'!BU256</f>
        <v>0</v>
      </c>
      <c r="CV254" s="369">
        <f>'Marks Entry'!BV256</f>
        <v>0</v>
      </c>
      <c r="CW254" s="369">
        <f t="shared" si="108"/>
        <v>0</v>
      </c>
      <c r="CX254" s="102" t="str">
        <f t="shared" si="109"/>
        <v>D</v>
      </c>
      <c r="CY254" s="101">
        <f>'Marks Entry'!BW256</f>
        <v>0</v>
      </c>
      <c r="CZ254" s="102" t="str">
        <f t="shared" si="110"/>
        <v>D</v>
      </c>
      <c r="DA254" s="715"/>
      <c r="DB254" s="47">
        <f t="shared" si="111"/>
        <v>0</v>
      </c>
      <c r="DC254" s="51">
        <f t="shared" si="112"/>
        <v>0</v>
      </c>
      <c r="DD254" s="51">
        <f t="shared" si="113"/>
        <v>0</v>
      </c>
      <c r="DE254" s="52">
        <f t="shared" si="114"/>
        <v>0</v>
      </c>
      <c r="DF254" s="304">
        <f t="shared" si="115"/>
        <v>0</v>
      </c>
      <c r="DG254" s="302">
        <f t="shared" si="116"/>
        <v>0</v>
      </c>
      <c r="DH254" s="302">
        <f t="shared" si="117"/>
        <v>0</v>
      </c>
      <c r="DI254" s="303">
        <f t="shared" si="118"/>
        <v>0</v>
      </c>
      <c r="DJ254" s="47">
        <f t="shared" si="119"/>
        <v>0</v>
      </c>
      <c r="DK254" s="51">
        <f t="shared" si="120"/>
        <v>0</v>
      </c>
      <c r="DL254" s="51">
        <f t="shared" si="121"/>
        <v>0</v>
      </c>
      <c r="DM254" s="52">
        <f t="shared" si="122"/>
        <v>0</v>
      </c>
      <c r="DN254" s="304">
        <f t="shared" si="123"/>
        <v>0</v>
      </c>
      <c r="DO254" s="302">
        <f t="shared" si="124"/>
        <v>0</v>
      </c>
      <c r="DP254" s="302">
        <f t="shared" si="125"/>
        <v>0</v>
      </c>
      <c r="DQ254" s="303">
        <f t="shared" si="126"/>
        <v>0</v>
      </c>
      <c r="DR254" s="47">
        <f t="shared" si="127"/>
        <v>0</v>
      </c>
      <c r="DS254" s="51">
        <f t="shared" si="128"/>
        <v>0</v>
      </c>
      <c r="DT254" s="51">
        <f t="shared" si="129"/>
        <v>0</v>
      </c>
      <c r="DU254" s="354">
        <f t="shared" si="130"/>
        <v>0</v>
      </c>
      <c r="DV254" s="304">
        <f t="shared" si="131"/>
        <v>0</v>
      </c>
      <c r="DW254" s="302">
        <f t="shared" si="132"/>
        <v>0</v>
      </c>
      <c r="DX254" s="302">
        <f t="shared" si="133"/>
        <v>0</v>
      </c>
      <c r="DY254" s="303">
        <f t="shared" si="134"/>
        <v>0</v>
      </c>
      <c r="DZ254" s="47" t="str">
        <f t="shared" si="135"/>
        <v/>
      </c>
      <c r="EA254" s="51" t="str">
        <f t="shared" si="136"/>
        <v/>
      </c>
      <c r="EB254" s="51" t="str">
        <f t="shared" si="137"/>
        <v/>
      </c>
      <c r="EC254" s="52" t="str">
        <f t="shared" si="138"/>
        <v/>
      </c>
      <c r="ED254" s="304">
        <f t="shared" si="139"/>
        <v>0</v>
      </c>
      <c r="EE254" s="306" t="str">
        <f t="shared" si="140"/>
        <v>D</v>
      </c>
      <c r="EF254" s="47">
        <f t="shared" si="141"/>
        <v>0</v>
      </c>
      <c r="EG254" s="48" t="str">
        <f t="shared" si="142"/>
        <v>D</v>
      </c>
      <c r="EH254" s="653"/>
    </row>
    <row r="255" spans="1:138" s="20" customFormat="1" ht="17.25" customHeight="1">
      <c r="A255" s="712"/>
      <c r="B255" s="90">
        <f t="shared" si="143"/>
        <v>0</v>
      </c>
      <c r="C255" s="19">
        <f>'Marks Entry'!D257</f>
        <v>0</v>
      </c>
      <c r="D255" s="19">
        <f>'Marks Entry'!E257</f>
        <v>0</v>
      </c>
      <c r="E255" s="106" t="str">
        <f>'Marks Entry'!F257</f>
        <v/>
      </c>
      <c r="F255" s="19">
        <f>'Marks Entry'!G257</f>
        <v>0</v>
      </c>
      <c r="G255" s="19">
        <f>'Marks Entry'!H257</f>
        <v>0</v>
      </c>
      <c r="H255" s="19">
        <f>'Marks Entry'!I257</f>
        <v>0</v>
      </c>
      <c r="I255" s="19">
        <f>'Marks Entry'!J257</f>
        <v>0</v>
      </c>
      <c r="J255" s="748">
        <f>'Marks Entry'!K257</f>
        <v>0</v>
      </c>
      <c r="K255" s="92" t="str">
        <f>'Marks Entry'!L257</f>
        <v/>
      </c>
      <c r="L255" s="93">
        <f>'Marks Entry'!M257</f>
        <v>0</v>
      </c>
      <c r="M255" s="94" t="str">
        <f>'Marks Entry'!N257</f>
        <v/>
      </c>
      <c r="N255" s="98">
        <f>'Marks Entry'!O257</f>
        <v>0</v>
      </c>
      <c r="O255" s="77">
        <f>'Marks Entry'!BY257</f>
        <v>0</v>
      </c>
      <c r="P255" s="76">
        <f>'Marks Entry'!BZ257</f>
        <v>0</v>
      </c>
      <c r="Q255" s="76">
        <f>'Marks Entry'!CA257</f>
        <v>0</v>
      </c>
      <c r="R255" s="76">
        <f>'Marks Entry'!CB257</f>
        <v>0</v>
      </c>
      <c r="S255" s="76">
        <f>'Marks Entry'!CC257</f>
        <v>0</v>
      </c>
      <c r="T255" s="76">
        <f>'Marks Entry'!CD257</f>
        <v>0</v>
      </c>
      <c r="U255" s="76">
        <f>'Marks Entry'!CE257</f>
        <v>0</v>
      </c>
      <c r="V255" s="76">
        <f>'Marks Entry'!CF257</f>
        <v>0</v>
      </c>
      <c r="W255" s="76">
        <f>'Marks Entry'!CG257</f>
        <v>0</v>
      </c>
      <c r="X255" s="76">
        <f>'Marks Entry'!CH257</f>
        <v>0</v>
      </c>
      <c r="Y255" s="76">
        <f>'Marks Entry'!CI257</f>
        <v>0</v>
      </c>
      <c r="Z255" s="78">
        <f>'Marks Entry'!CJ257</f>
        <v>0</v>
      </c>
      <c r="AA255" s="77">
        <f>'Marks Entry'!CK257</f>
        <v>0</v>
      </c>
      <c r="AB255" s="76">
        <f>'Marks Entry'!CL257</f>
        <v>0</v>
      </c>
      <c r="AC255" s="76">
        <f>'Marks Entry'!CM257</f>
        <v>0</v>
      </c>
      <c r="AD255" s="76">
        <f>'Marks Entry'!CN257</f>
        <v>0</v>
      </c>
      <c r="AE255" s="76">
        <f>'Marks Entry'!CO257</f>
        <v>0</v>
      </c>
      <c r="AF255" s="76">
        <f>'Marks Entry'!CP257</f>
        <v>0</v>
      </c>
      <c r="AG255" s="76">
        <f>'Marks Entry'!CQ257</f>
        <v>0</v>
      </c>
      <c r="AH255" s="76">
        <f>'Marks Entry'!CR257</f>
        <v>0</v>
      </c>
      <c r="AI255" s="76">
        <f>'Marks Entry'!CS257</f>
        <v>0</v>
      </c>
      <c r="AJ255" s="76">
        <f>'Marks Entry'!CT257</f>
        <v>0</v>
      </c>
      <c r="AK255" s="76">
        <f>'Marks Entry'!CU257</f>
        <v>0</v>
      </c>
      <c r="AL255" s="78">
        <f>'Marks Entry'!CV257</f>
        <v>0</v>
      </c>
      <c r="AM255" s="77">
        <f>'Marks Entry'!CW257</f>
        <v>0</v>
      </c>
      <c r="AN255" s="76">
        <f>'Marks Entry'!CX257</f>
        <v>0</v>
      </c>
      <c r="AO255" s="76">
        <f>'Marks Entry'!CY257</f>
        <v>0</v>
      </c>
      <c r="AP255" s="76">
        <f>'Marks Entry'!CZ257</f>
        <v>0</v>
      </c>
      <c r="AQ255" s="76">
        <f>'Marks Entry'!DA257</f>
        <v>0</v>
      </c>
      <c r="AR255" s="76">
        <f>'Marks Entry'!DB257</f>
        <v>0</v>
      </c>
      <c r="AS255" s="76">
        <f>'Marks Entry'!DC257</f>
        <v>0</v>
      </c>
      <c r="AT255" s="76">
        <f>'Marks Entry'!DD257</f>
        <v>0</v>
      </c>
      <c r="AU255" s="76">
        <f>'Marks Entry'!DE257</f>
        <v>0</v>
      </c>
      <c r="AV255" s="76">
        <f>'Marks Entry'!DF257</f>
        <v>0</v>
      </c>
      <c r="AW255" s="76">
        <f>'Marks Entry'!DG257</f>
        <v>0</v>
      </c>
      <c r="AX255" s="78">
        <f>'Marks Entry'!DH257</f>
        <v>0</v>
      </c>
      <c r="AY255" s="77">
        <f>'Marks Entry'!DI257</f>
        <v>0</v>
      </c>
      <c r="AZ255" s="76">
        <f>'Marks Entry'!DJ257</f>
        <v>0</v>
      </c>
      <c r="BA255" s="76">
        <f>'Marks Entry'!DK257</f>
        <v>0</v>
      </c>
      <c r="BB255" s="76">
        <f>'Marks Entry'!DL257</f>
        <v>0</v>
      </c>
      <c r="BC255" s="76">
        <f>'Marks Entry'!DM257</f>
        <v>0</v>
      </c>
      <c r="BD255" s="76">
        <f>'Marks Entry'!DN257</f>
        <v>0</v>
      </c>
      <c r="BE255" s="76">
        <f>'Marks Entry'!DO257</f>
        <v>0</v>
      </c>
      <c r="BF255" s="76">
        <f>'Marks Entry'!DP257</f>
        <v>0</v>
      </c>
      <c r="BG255" s="76">
        <f>'Marks Entry'!DQ257</f>
        <v>0</v>
      </c>
      <c r="BH255" s="76">
        <f>'Marks Entry'!DR257</f>
        <v>0</v>
      </c>
      <c r="BI255" s="76">
        <f>'Marks Entry'!DS257</f>
        <v>0</v>
      </c>
      <c r="BJ255" s="78">
        <f>'Marks Entry'!DT257</f>
        <v>0</v>
      </c>
      <c r="BK255" s="77">
        <f>'Marks Entry'!DU257</f>
        <v>0</v>
      </c>
      <c r="BL255" s="76">
        <f>'Marks Entry'!DV257</f>
        <v>0</v>
      </c>
      <c r="BM255" s="76">
        <f>'Marks Entry'!DW257</f>
        <v>0</v>
      </c>
      <c r="BN255" s="76">
        <f>'Marks Entry'!DX257</f>
        <v>0</v>
      </c>
      <c r="BO255" s="76">
        <f>'Marks Entry'!DY257</f>
        <v>0</v>
      </c>
      <c r="BP255" s="76">
        <f>'Marks Entry'!DZ257</f>
        <v>0</v>
      </c>
      <c r="BQ255" s="76">
        <f>'Marks Entry'!EA257</f>
        <v>0</v>
      </c>
      <c r="BR255" s="76">
        <f>'Marks Entry'!EB257</f>
        <v>0</v>
      </c>
      <c r="BS255" s="76">
        <f>'Marks Entry'!EC257</f>
        <v>0</v>
      </c>
      <c r="BT255" s="76">
        <f>'Marks Entry'!ED257</f>
        <v>0</v>
      </c>
      <c r="BU255" s="76">
        <f>'Marks Entry'!EE257</f>
        <v>0</v>
      </c>
      <c r="BV255" s="78">
        <f>'Marks Entry'!EF257</f>
        <v>0</v>
      </c>
      <c r="BW255" s="77">
        <f>IF($BW$2="","",'Marks Entry'!EG257)</f>
        <v>0</v>
      </c>
      <c r="BX255" s="76">
        <f>IF($BW$2="","",'Marks Entry'!EH257)</f>
        <v>0</v>
      </c>
      <c r="BY255" s="76">
        <f>IF($BW$2="","",'Marks Entry'!EI257)</f>
        <v>0</v>
      </c>
      <c r="BZ255" s="76">
        <f>IF($BW$2="","",'Marks Entry'!EJ257)</f>
        <v>0</v>
      </c>
      <c r="CA255" s="76">
        <f>IF($BW$2="","",'Marks Entry'!EK257)</f>
        <v>0</v>
      </c>
      <c r="CB255" s="76">
        <f>IF($BW$2="","",'Marks Entry'!EL257)</f>
        <v>0</v>
      </c>
      <c r="CC255" s="76">
        <f>IF($BW$2="","",'Marks Entry'!EM257)</f>
        <v>0</v>
      </c>
      <c r="CD255" s="76">
        <f>IF($BW$2="","",'Marks Entry'!EN257)</f>
        <v>0</v>
      </c>
      <c r="CE255" s="76">
        <f>IF($BW$2="","",'Marks Entry'!EO257)</f>
        <v>0</v>
      </c>
      <c r="CF255" s="76">
        <f>IF($BW$2="","",'Marks Entry'!EP257)</f>
        <v>0</v>
      </c>
      <c r="CG255" s="76">
        <f>IF($BW$2="","",'Marks Entry'!EQ257)</f>
        <v>0</v>
      </c>
      <c r="CH255" s="78">
        <f>IF($BW$2="","",'Marks Entry'!ER257)</f>
        <v>0</v>
      </c>
      <c r="CI255" s="77" t="str">
        <f>IF($CI$2="","",'Marks Entry'!ES257)</f>
        <v/>
      </c>
      <c r="CJ255" s="76" t="str">
        <f>IF($CI$2="","",'Marks Entry'!ET257)</f>
        <v/>
      </c>
      <c r="CK255" s="76" t="str">
        <f>IF($CI$2="","",'Marks Entry'!EU257)</f>
        <v/>
      </c>
      <c r="CL255" s="76" t="str">
        <f>IF($CI$2="","",'Marks Entry'!EV257)</f>
        <v/>
      </c>
      <c r="CM255" s="76" t="str">
        <f>IF($CI$2="","",'Marks Entry'!EW257)</f>
        <v/>
      </c>
      <c r="CN255" s="76" t="str">
        <f>IF($CI$2="","",'Marks Entry'!EX257)</f>
        <v/>
      </c>
      <c r="CO255" s="76" t="str">
        <f>IF($CI$2="","",'Marks Entry'!EY257)</f>
        <v/>
      </c>
      <c r="CP255" s="76" t="str">
        <f>IF($CI$2="","",'Marks Entry'!EZ257)</f>
        <v/>
      </c>
      <c r="CQ255" s="76" t="str">
        <f>IF($CI$2="","",'Marks Entry'!FA257)</f>
        <v/>
      </c>
      <c r="CR255" s="76" t="str">
        <f>IF($CI$2="","",'Marks Entry'!FB257)</f>
        <v/>
      </c>
      <c r="CS255" s="76" t="str">
        <f>IF($CI$2="","",'Marks Entry'!FC257)</f>
        <v/>
      </c>
      <c r="CT255" s="78" t="str">
        <f>IF($CI$2="","",'Marks Entry'!FD257)</f>
        <v/>
      </c>
      <c r="CU255" s="368">
        <f>'Marks Entry'!BU257</f>
        <v>0</v>
      </c>
      <c r="CV255" s="369">
        <f>'Marks Entry'!BV257</f>
        <v>0</v>
      </c>
      <c r="CW255" s="369">
        <f t="shared" si="108"/>
        <v>0</v>
      </c>
      <c r="CX255" s="102" t="str">
        <f t="shared" si="109"/>
        <v>D</v>
      </c>
      <c r="CY255" s="101">
        <f>'Marks Entry'!BW257</f>
        <v>0</v>
      </c>
      <c r="CZ255" s="102" t="str">
        <f t="shared" si="110"/>
        <v>D</v>
      </c>
      <c r="DA255" s="715"/>
      <c r="DB255" s="47">
        <f t="shared" si="111"/>
        <v>0</v>
      </c>
      <c r="DC255" s="51">
        <f t="shared" si="112"/>
        <v>0</v>
      </c>
      <c r="DD255" s="51">
        <f t="shared" si="113"/>
        <v>0</v>
      </c>
      <c r="DE255" s="52">
        <f t="shared" si="114"/>
        <v>0</v>
      </c>
      <c r="DF255" s="304">
        <f t="shared" si="115"/>
        <v>0</v>
      </c>
      <c r="DG255" s="302">
        <f t="shared" si="116"/>
        <v>0</v>
      </c>
      <c r="DH255" s="302">
        <f t="shared" si="117"/>
        <v>0</v>
      </c>
      <c r="DI255" s="303">
        <f t="shared" si="118"/>
        <v>0</v>
      </c>
      <c r="DJ255" s="47">
        <f t="shared" si="119"/>
        <v>0</v>
      </c>
      <c r="DK255" s="51">
        <f t="shared" si="120"/>
        <v>0</v>
      </c>
      <c r="DL255" s="51">
        <f t="shared" si="121"/>
        <v>0</v>
      </c>
      <c r="DM255" s="52">
        <f t="shared" si="122"/>
        <v>0</v>
      </c>
      <c r="DN255" s="304">
        <f t="shared" si="123"/>
        <v>0</v>
      </c>
      <c r="DO255" s="302">
        <f t="shared" si="124"/>
        <v>0</v>
      </c>
      <c r="DP255" s="302">
        <f t="shared" si="125"/>
        <v>0</v>
      </c>
      <c r="DQ255" s="303">
        <f t="shared" si="126"/>
        <v>0</v>
      </c>
      <c r="DR255" s="47">
        <f t="shared" si="127"/>
        <v>0</v>
      </c>
      <c r="DS255" s="51">
        <f t="shared" si="128"/>
        <v>0</v>
      </c>
      <c r="DT255" s="51">
        <f t="shared" si="129"/>
        <v>0</v>
      </c>
      <c r="DU255" s="354">
        <f t="shared" si="130"/>
        <v>0</v>
      </c>
      <c r="DV255" s="304">
        <f t="shared" si="131"/>
        <v>0</v>
      </c>
      <c r="DW255" s="302">
        <f t="shared" si="132"/>
        <v>0</v>
      </c>
      <c r="DX255" s="302">
        <f t="shared" si="133"/>
        <v>0</v>
      </c>
      <c r="DY255" s="303">
        <f t="shared" si="134"/>
        <v>0</v>
      </c>
      <c r="DZ255" s="47" t="str">
        <f t="shared" si="135"/>
        <v/>
      </c>
      <c r="EA255" s="51" t="str">
        <f t="shared" si="136"/>
        <v/>
      </c>
      <c r="EB255" s="51" t="str">
        <f t="shared" si="137"/>
        <v/>
      </c>
      <c r="EC255" s="52" t="str">
        <f t="shared" si="138"/>
        <v/>
      </c>
      <c r="ED255" s="304">
        <f t="shared" si="139"/>
        <v>0</v>
      </c>
      <c r="EE255" s="306" t="str">
        <f t="shared" si="140"/>
        <v>D</v>
      </c>
      <c r="EF255" s="47">
        <f t="shared" si="141"/>
        <v>0</v>
      </c>
      <c r="EG255" s="48" t="str">
        <f t="shared" si="142"/>
        <v>D</v>
      </c>
      <c r="EH255" s="653"/>
    </row>
    <row r="256" spans="1:138" s="20" customFormat="1" ht="17.25" customHeight="1">
      <c r="A256" s="712"/>
      <c r="B256" s="90">
        <f t="shared" si="143"/>
        <v>0</v>
      </c>
      <c r="C256" s="19">
        <f>'Marks Entry'!D258</f>
        <v>0</v>
      </c>
      <c r="D256" s="19">
        <f>'Marks Entry'!E258</f>
        <v>0</v>
      </c>
      <c r="E256" s="106" t="str">
        <f>'Marks Entry'!F258</f>
        <v/>
      </c>
      <c r="F256" s="19">
        <f>'Marks Entry'!G258</f>
        <v>0</v>
      </c>
      <c r="G256" s="19">
        <f>'Marks Entry'!H258</f>
        <v>0</v>
      </c>
      <c r="H256" s="19">
        <f>'Marks Entry'!I258</f>
        <v>0</v>
      </c>
      <c r="I256" s="19">
        <f>'Marks Entry'!J258</f>
        <v>0</v>
      </c>
      <c r="J256" s="748">
        <f>'Marks Entry'!K258</f>
        <v>0</v>
      </c>
      <c r="K256" s="92" t="str">
        <f>'Marks Entry'!L258</f>
        <v/>
      </c>
      <c r="L256" s="93">
        <f>'Marks Entry'!M258</f>
        <v>0</v>
      </c>
      <c r="M256" s="94" t="str">
        <f>'Marks Entry'!N258</f>
        <v/>
      </c>
      <c r="N256" s="98">
        <f>'Marks Entry'!O258</f>
        <v>0</v>
      </c>
      <c r="O256" s="77">
        <f>'Marks Entry'!BY258</f>
        <v>0</v>
      </c>
      <c r="P256" s="76">
        <f>'Marks Entry'!BZ258</f>
        <v>0</v>
      </c>
      <c r="Q256" s="76">
        <f>'Marks Entry'!CA258</f>
        <v>0</v>
      </c>
      <c r="R256" s="76">
        <f>'Marks Entry'!CB258</f>
        <v>0</v>
      </c>
      <c r="S256" s="76">
        <f>'Marks Entry'!CC258</f>
        <v>0</v>
      </c>
      <c r="T256" s="76">
        <f>'Marks Entry'!CD258</f>
        <v>0</v>
      </c>
      <c r="U256" s="76">
        <f>'Marks Entry'!CE258</f>
        <v>0</v>
      </c>
      <c r="V256" s="76">
        <f>'Marks Entry'!CF258</f>
        <v>0</v>
      </c>
      <c r="W256" s="76">
        <f>'Marks Entry'!CG258</f>
        <v>0</v>
      </c>
      <c r="X256" s="76">
        <f>'Marks Entry'!CH258</f>
        <v>0</v>
      </c>
      <c r="Y256" s="76">
        <f>'Marks Entry'!CI258</f>
        <v>0</v>
      </c>
      <c r="Z256" s="78">
        <f>'Marks Entry'!CJ258</f>
        <v>0</v>
      </c>
      <c r="AA256" s="77">
        <f>'Marks Entry'!CK258</f>
        <v>0</v>
      </c>
      <c r="AB256" s="76">
        <f>'Marks Entry'!CL258</f>
        <v>0</v>
      </c>
      <c r="AC256" s="76">
        <f>'Marks Entry'!CM258</f>
        <v>0</v>
      </c>
      <c r="AD256" s="76">
        <f>'Marks Entry'!CN258</f>
        <v>0</v>
      </c>
      <c r="AE256" s="76">
        <f>'Marks Entry'!CO258</f>
        <v>0</v>
      </c>
      <c r="AF256" s="76">
        <f>'Marks Entry'!CP258</f>
        <v>0</v>
      </c>
      <c r="AG256" s="76">
        <f>'Marks Entry'!CQ258</f>
        <v>0</v>
      </c>
      <c r="AH256" s="76">
        <f>'Marks Entry'!CR258</f>
        <v>0</v>
      </c>
      <c r="AI256" s="76">
        <f>'Marks Entry'!CS258</f>
        <v>0</v>
      </c>
      <c r="AJ256" s="76">
        <f>'Marks Entry'!CT258</f>
        <v>0</v>
      </c>
      <c r="AK256" s="76">
        <f>'Marks Entry'!CU258</f>
        <v>0</v>
      </c>
      <c r="AL256" s="78">
        <f>'Marks Entry'!CV258</f>
        <v>0</v>
      </c>
      <c r="AM256" s="77">
        <f>'Marks Entry'!CW258</f>
        <v>0</v>
      </c>
      <c r="AN256" s="76">
        <f>'Marks Entry'!CX258</f>
        <v>0</v>
      </c>
      <c r="AO256" s="76">
        <f>'Marks Entry'!CY258</f>
        <v>0</v>
      </c>
      <c r="AP256" s="76">
        <f>'Marks Entry'!CZ258</f>
        <v>0</v>
      </c>
      <c r="AQ256" s="76">
        <f>'Marks Entry'!DA258</f>
        <v>0</v>
      </c>
      <c r="AR256" s="76">
        <f>'Marks Entry'!DB258</f>
        <v>0</v>
      </c>
      <c r="AS256" s="76">
        <f>'Marks Entry'!DC258</f>
        <v>0</v>
      </c>
      <c r="AT256" s="76">
        <f>'Marks Entry'!DD258</f>
        <v>0</v>
      </c>
      <c r="AU256" s="76">
        <f>'Marks Entry'!DE258</f>
        <v>0</v>
      </c>
      <c r="AV256" s="76">
        <f>'Marks Entry'!DF258</f>
        <v>0</v>
      </c>
      <c r="AW256" s="76">
        <f>'Marks Entry'!DG258</f>
        <v>0</v>
      </c>
      <c r="AX256" s="78">
        <f>'Marks Entry'!DH258</f>
        <v>0</v>
      </c>
      <c r="AY256" s="77">
        <f>'Marks Entry'!DI258</f>
        <v>0</v>
      </c>
      <c r="AZ256" s="76">
        <f>'Marks Entry'!DJ258</f>
        <v>0</v>
      </c>
      <c r="BA256" s="76">
        <f>'Marks Entry'!DK258</f>
        <v>0</v>
      </c>
      <c r="BB256" s="76">
        <f>'Marks Entry'!DL258</f>
        <v>0</v>
      </c>
      <c r="BC256" s="76">
        <f>'Marks Entry'!DM258</f>
        <v>0</v>
      </c>
      <c r="BD256" s="76">
        <f>'Marks Entry'!DN258</f>
        <v>0</v>
      </c>
      <c r="BE256" s="76">
        <f>'Marks Entry'!DO258</f>
        <v>0</v>
      </c>
      <c r="BF256" s="76">
        <f>'Marks Entry'!DP258</f>
        <v>0</v>
      </c>
      <c r="BG256" s="76">
        <f>'Marks Entry'!DQ258</f>
        <v>0</v>
      </c>
      <c r="BH256" s="76">
        <f>'Marks Entry'!DR258</f>
        <v>0</v>
      </c>
      <c r="BI256" s="76">
        <f>'Marks Entry'!DS258</f>
        <v>0</v>
      </c>
      <c r="BJ256" s="78">
        <f>'Marks Entry'!DT258</f>
        <v>0</v>
      </c>
      <c r="BK256" s="77">
        <f>'Marks Entry'!DU258</f>
        <v>0</v>
      </c>
      <c r="BL256" s="76">
        <f>'Marks Entry'!DV258</f>
        <v>0</v>
      </c>
      <c r="BM256" s="76">
        <f>'Marks Entry'!DW258</f>
        <v>0</v>
      </c>
      <c r="BN256" s="76">
        <f>'Marks Entry'!DX258</f>
        <v>0</v>
      </c>
      <c r="BO256" s="76">
        <f>'Marks Entry'!DY258</f>
        <v>0</v>
      </c>
      <c r="BP256" s="76">
        <f>'Marks Entry'!DZ258</f>
        <v>0</v>
      </c>
      <c r="BQ256" s="76">
        <f>'Marks Entry'!EA258</f>
        <v>0</v>
      </c>
      <c r="BR256" s="76">
        <f>'Marks Entry'!EB258</f>
        <v>0</v>
      </c>
      <c r="BS256" s="76">
        <f>'Marks Entry'!EC258</f>
        <v>0</v>
      </c>
      <c r="BT256" s="76">
        <f>'Marks Entry'!ED258</f>
        <v>0</v>
      </c>
      <c r="BU256" s="76">
        <f>'Marks Entry'!EE258</f>
        <v>0</v>
      </c>
      <c r="BV256" s="78">
        <f>'Marks Entry'!EF258</f>
        <v>0</v>
      </c>
      <c r="BW256" s="77">
        <f>IF($BW$2="","",'Marks Entry'!EG258)</f>
        <v>0</v>
      </c>
      <c r="BX256" s="76">
        <f>IF($BW$2="","",'Marks Entry'!EH258)</f>
        <v>0</v>
      </c>
      <c r="BY256" s="76">
        <f>IF($BW$2="","",'Marks Entry'!EI258)</f>
        <v>0</v>
      </c>
      <c r="BZ256" s="76">
        <f>IF($BW$2="","",'Marks Entry'!EJ258)</f>
        <v>0</v>
      </c>
      <c r="CA256" s="76">
        <f>IF($BW$2="","",'Marks Entry'!EK258)</f>
        <v>0</v>
      </c>
      <c r="CB256" s="76">
        <f>IF($BW$2="","",'Marks Entry'!EL258)</f>
        <v>0</v>
      </c>
      <c r="CC256" s="76">
        <f>IF($BW$2="","",'Marks Entry'!EM258)</f>
        <v>0</v>
      </c>
      <c r="CD256" s="76">
        <f>IF($BW$2="","",'Marks Entry'!EN258)</f>
        <v>0</v>
      </c>
      <c r="CE256" s="76">
        <f>IF($BW$2="","",'Marks Entry'!EO258)</f>
        <v>0</v>
      </c>
      <c r="CF256" s="76">
        <f>IF($BW$2="","",'Marks Entry'!EP258)</f>
        <v>0</v>
      </c>
      <c r="CG256" s="76">
        <f>IF($BW$2="","",'Marks Entry'!EQ258)</f>
        <v>0</v>
      </c>
      <c r="CH256" s="78">
        <f>IF($BW$2="","",'Marks Entry'!ER258)</f>
        <v>0</v>
      </c>
      <c r="CI256" s="77" t="str">
        <f>IF($CI$2="","",'Marks Entry'!ES258)</f>
        <v/>
      </c>
      <c r="CJ256" s="76" t="str">
        <f>IF($CI$2="","",'Marks Entry'!ET258)</f>
        <v/>
      </c>
      <c r="CK256" s="76" t="str">
        <f>IF($CI$2="","",'Marks Entry'!EU258)</f>
        <v/>
      </c>
      <c r="CL256" s="76" t="str">
        <f>IF($CI$2="","",'Marks Entry'!EV258)</f>
        <v/>
      </c>
      <c r="CM256" s="76" t="str">
        <f>IF($CI$2="","",'Marks Entry'!EW258)</f>
        <v/>
      </c>
      <c r="CN256" s="76" t="str">
        <f>IF($CI$2="","",'Marks Entry'!EX258)</f>
        <v/>
      </c>
      <c r="CO256" s="76" t="str">
        <f>IF($CI$2="","",'Marks Entry'!EY258)</f>
        <v/>
      </c>
      <c r="CP256" s="76" t="str">
        <f>IF($CI$2="","",'Marks Entry'!EZ258)</f>
        <v/>
      </c>
      <c r="CQ256" s="76" t="str">
        <f>IF($CI$2="","",'Marks Entry'!FA258)</f>
        <v/>
      </c>
      <c r="CR256" s="76" t="str">
        <f>IF($CI$2="","",'Marks Entry'!FB258)</f>
        <v/>
      </c>
      <c r="CS256" s="76" t="str">
        <f>IF($CI$2="","",'Marks Entry'!FC258)</f>
        <v/>
      </c>
      <c r="CT256" s="78" t="str">
        <f>IF($CI$2="","",'Marks Entry'!FD258)</f>
        <v/>
      </c>
      <c r="CU256" s="368">
        <f>'Marks Entry'!BU258</f>
        <v>0</v>
      </c>
      <c r="CV256" s="369">
        <f>'Marks Entry'!BV258</f>
        <v>0</v>
      </c>
      <c r="CW256" s="369">
        <f t="shared" si="108"/>
        <v>0</v>
      </c>
      <c r="CX256" s="102" t="str">
        <f t="shared" si="109"/>
        <v>D</v>
      </c>
      <c r="CY256" s="101">
        <f>'Marks Entry'!BW258</f>
        <v>0</v>
      </c>
      <c r="CZ256" s="102" t="str">
        <f t="shared" si="110"/>
        <v>D</v>
      </c>
      <c r="DA256" s="715"/>
      <c r="DB256" s="47">
        <f t="shared" si="111"/>
        <v>0</v>
      </c>
      <c r="DC256" s="51">
        <f t="shared" si="112"/>
        <v>0</v>
      </c>
      <c r="DD256" s="51">
        <f t="shared" si="113"/>
        <v>0</v>
      </c>
      <c r="DE256" s="52">
        <f t="shared" si="114"/>
        <v>0</v>
      </c>
      <c r="DF256" s="304">
        <f t="shared" si="115"/>
        <v>0</v>
      </c>
      <c r="DG256" s="302">
        <f t="shared" si="116"/>
        <v>0</v>
      </c>
      <c r="DH256" s="302">
        <f t="shared" si="117"/>
        <v>0</v>
      </c>
      <c r="DI256" s="303">
        <f t="shared" si="118"/>
        <v>0</v>
      </c>
      <c r="DJ256" s="47">
        <f t="shared" si="119"/>
        <v>0</v>
      </c>
      <c r="DK256" s="51">
        <f t="shared" si="120"/>
        <v>0</v>
      </c>
      <c r="DL256" s="51">
        <f t="shared" si="121"/>
        <v>0</v>
      </c>
      <c r="DM256" s="52">
        <f t="shared" si="122"/>
        <v>0</v>
      </c>
      <c r="DN256" s="304">
        <f t="shared" si="123"/>
        <v>0</v>
      </c>
      <c r="DO256" s="302">
        <f t="shared" si="124"/>
        <v>0</v>
      </c>
      <c r="DP256" s="302">
        <f t="shared" si="125"/>
        <v>0</v>
      </c>
      <c r="DQ256" s="303">
        <f t="shared" si="126"/>
        <v>0</v>
      </c>
      <c r="DR256" s="47">
        <f t="shared" si="127"/>
        <v>0</v>
      </c>
      <c r="DS256" s="51">
        <f t="shared" si="128"/>
        <v>0</v>
      </c>
      <c r="DT256" s="51">
        <f t="shared" si="129"/>
        <v>0</v>
      </c>
      <c r="DU256" s="354">
        <f t="shared" si="130"/>
        <v>0</v>
      </c>
      <c r="DV256" s="304">
        <f t="shared" si="131"/>
        <v>0</v>
      </c>
      <c r="DW256" s="302">
        <f t="shared" si="132"/>
        <v>0</v>
      </c>
      <c r="DX256" s="302">
        <f t="shared" si="133"/>
        <v>0</v>
      </c>
      <c r="DY256" s="303">
        <f t="shared" si="134"/>
        <v>0</v>
      </c>
      <c r="DZ256" s="47" t="str">
        <f t="shared" si="135"/>
        <v/>
      </c>
      <c r="EA256" s="51" t="str">
        <f t="shared" si="136"/>
        <v/>
      </c>
      <c r="EB256" s="51" t="str">
        <f t="shared" si="137"/>
        <v/>
      </c>
      <c r="EC256" s="52" t="str">
        <f t="shared" si="138"/>
        <v/>
      </c>
      <c r="ED256" s="304">
        <f t="shared" si="139"/>
        <v>0</v>
      </c>
      <c r="EE256" s="306" t="str">
        <f t="shared" si="140"/>
        <v>D</v>
      </c>
      <c r="EF256" s="47">
        <f t="shared" si="141"/>
        <v>0</v>
      </c>
      <c r="EG256" s="48" t="str">
        <f t="shared" si="142"/>
        <v>D</v>
      </c>
      <c r="EH256" s="653"/>
    </row>
    <row r="257" spans="1:138" s="20" customFormat="1" ht="17.25" customHeight="1">
      <c r="A257" s="712"/>
      <c r="B257" s="90">
        <f t="shared" si="143"/>
        <v>0</v>
      </c>
      <c r="C257" s="19">
        <f>'Marks Entry'!D259</f>
        <v>0</v>
      </c>
      <c r="D257" s="19">
        <f>'Marks Entry'!E259</f>
        <v>0</v>
      </c>
      <c r="E257" s="106" t="str">
        <f>'Marks Entry'!F259</f>
        <v/>
      </c>
      <c r="F257" s="19">
        <f>'Marks Entry'!G259</f>
        <v>0</v>
      </c>
      <c r="G257" s="19">
        <f>'Marks Entry'!H259</f>
        <v>0</v>
      </c>
      <c r="H257" s="19">
        <f>'Marks Entry'!I259</f>
        <v>0</v>
      </c>
      <c r="I257" s="19">
        <f>'Marks Entry'!J259</f>
        <v>0</v>
      </c>
      <c r="J257" s="748">
        <f>'Marks Entry'!K259</f>
        <v>0</v>
      </c>
      <c r="K257" s="92" t="str">
        <f>'Marks Entry'!L259</f>
        <v/>
      </c>
      <c r="L257" s="93">
        <f>'Marks Entry'!M259</f>
        <v>0</v>
      </c>
      <c r="M257" s="94" t="str">
        <f>'Marks Entry'!N259</f>
        <v/>
      </c>
      <c r="N257" s="98">
        <f>'Marks Entry'!O259</f>
        <v>0</v>
      </c>
      <c r="O257" s="77">
        <f>'Marks Entry'!BY259</f>
        <v>0</v>
      </c>
      <c r="P257" s="76">
        <f>'Marks Entry'!BZ259</f>
        <v>0</v>
      </c>
      <c r="Q257" s="76">
        <f>'Marks Entry'!CA259</f>
        <v>0</v>
      </c>
      <c r="R257" s="76">
        <f>'Marks Entry'!CB259</f>
        <v>0</v>
      </c>
      <c r="S257" s="76">
        <f>'Marks Entry'!CC259</f>
        <v>0</v>
      </c>
      <c r="T257" s="76">
        <f>'Marks Entry'!CD259</f>
        <v>0</v>
      </c>
      <c r="U257" s="76">
        <f>'Marks Entry'!CE259</f>
        <v>0</v>
      </c>
      <c r="V257" s="76">
        <f>'Marks Entry'!CF259</f>
        <v>0</v>
      </c>
      <c r="W257" s="76">
        <f>'Marks Entry'!CG259</f>
        <v>0</v>
      </c>
      <c r="X257" s="76">
        <f>'Marks Entry'!CH259</f>
        <v>0</v>
      </c>
      <c r="Y257" s="76">
        <f>'Marks Entry'!CI259</f>
        <v>0</v>
      </c>
      <c r="Z257" s="78">
        <f>'Marks Entry'!CJ259</f>
        <v>0</v>
      </c>
      <c r="AA257" s="77">
        <f>'Marks Entry'!CK259</f>
        <v>0</v>
      </c>
      <c r="AB257" s="76">
        <f>'Marks Entry'!CL259</f>
        <v>0</v>
      </c>
      <c r="AC257" s="76">
        <f>'Marks Entry'!CM259</f>
        <v>0</v>
      </c>
      <c r="AD257" s="76">
        <f>'Marks Entry'!CN259</f>
        <v>0</v>
      </c>
      <c r="AE257" s="76">
        <f>'Marks Entry'!CO259</f>
        <v>0</v>
      </c>
      <c r="AF257" s="76">
        <f>'Marks Entry'!CP259</f>
        <v>0</v>
      </c>
      <c r="AG257" s="76">
        <f>'Marks Entry'!CQ259</f>
        <v>0</v>
      </c>
      <c r="AH257" s="76">
        <f>'Marks Entry'!CR259</f>
        <v>0</v>
      </c>
      <c r="AI257" s="76">
        <f>'Marks Entry'!CS259</f>
        <v>0</v>
      </c>
      <c r="AJ257" s="76">
        <f>'Marks Entry'!CT259</f>
        <v>0</v>
      </c>
      <c r="AK257" s="76">
        <f>'Marks Entry'!CU259</f>
        <v>0</v>
      </c>
      <c r="AL257" s="78">
        <f>'Marks Entry'!CV259</f>
        <v>0</v>
      </c>
      <c r="AM257" s="77">
        <f>'Marks Entry'!CW259</f>
        <v>0</v>
      </c>
      <c r="AN257" s="76">
        <f>'Marks Entry'!CX259</f>
        <v>0</v>
      </c>
      <c r="AO257" s="76">
        <f>'Marks Entry'!CY259</f>
        <v>0</v>
      </c>
      <c r="AP257" s="76">
        <f>'Marks Entry'!CZ259</f>
        <v>0</v>
      </c>
      <c r="AQ257" s="76">
        <f>'Marks Entry'!DA259</f>
        <v>0</v>
      </c>
      <c r="AR257" s="76">
        <f>'Marks Entry'!DB259</f>
        <v>0</v>
      </c>
      <c r="AS257" s="76">
        <f>'Marks Entry'!DC259</f>
        <v>0</v>
      </c>
      <c r="AT257" s="76">
        <f>'Marks Entry'!DD259</f>
        <v>0</v>
      </c>
      <c r="AU257" s="76">
        <f>'Marks Entry'!DE259</f>
        <v>0</v>
      </c>
      <c r="AV257" s="76">
        <f>'Marks Entry'!DF259</f>
        <v>0</v>
      </c>
      <c r="AW257" s="76">
        <f>'Marks Entry'!DG259</f>
        <v>0</v>
      </c>
      <c r="AX257" s="78">
        <f>'Marks Entry'!DH259</f>
        <v>0</v>
      </c>
      <c r="AY257" s="77">
        <f>'Marks Entry'!DI259</f>
        <v>0</v>
      </c>
      <c r="AZ257" s="76">
        <f>'Marks Entry'!DJ259</f>
        <v>0</v>
      </c>
      <c r="BA257" s="76">
        <f>'Marks Entry'!DK259</f>
        <v>0</v>
      </c>
      <c r="BB257" s="76">
        <f>'Marks Entry'!DL259</f>
        <v>0</v>
      </c>
      <c r="BC257" s="76">
        <f>'Marks Entry'!DM259</f>
        <v>0</v>
      </c>
      <c r="BD257" s="76">
        <f>'Marks Entry'!DN259</f>
        <v>0</v>
      </c>
      <c r="BE257" s="76">
        <f>'Marks Entry'!DO259</f>
        <v>0</v>
      </c>
      <c r="BF257" s="76">
        <f>'Marks Entry'!DP259</f>
        <v>0</v>
      </c>
      <c r="BG257" s="76">
        <f>'Marks Entry'!DQ259</f>
        <v>0</v>
      </c>
      <c r="BH257" s="76">
        <f>'Marks Entry'!DR259</f>
        <v>0</v>
      </c>
      <c r="BI257" s="76">
        <f>'Marks Entry'!DS259</f>
        <v>0</v>
      </c>
      <c r="BJ257" s="78">
        <f>'Marks Entry'!DT259</f>
        <v>0</v>
      </c>
      <c r="BK257" s="77">
        <f>'Marks Entry'!DU259</f>
        <v>0</v>
      </c>
      <c r="BL257" s="76">
        <f>'Marks Entry'!DV259</f>
        <v>0</v>
      </c>
      <c r="BM257" s="76">
        <f>'Marks Entry'!DW259</f>
        <v>0</v>
      </c>
      <c r="BN257" s="76">
        <f>'Marks Entry'!DX259</f>
        <v>0</v>
      </c>
      <c r="BO257" s="76">
        <f>'Marks Entry'!DY259</f>
        <v>0</v>
      </c>
      <c r="BP257" s="76">
        <f>'Marks Entry'!DZ259</f>
        <v>0</v>
      </c>
      <c r="BQ257" s="76">
        <f>'Marks Entry'!EA259</f>
        <v>0</v>
      </c>
      <c r="BR257" s="76">
        <f>'Marks Entry'!EB259</f>
        <v>0</v>
      </c>
      <c r="BS257" s="76">
        <f>'Marks Entry'!EC259</f>
        <v>0</v>
      </c>
      <c r="BT257" s="76">
        <f>'Marks Entry'!ED259</f>
        <v>0</v>
      </c>
      <c r="BU257" s="76">
        <f>'Marks Entry'!EE259</f>
        <v>0</v>
      </c>
      <c r="BV257" s="78">
        <f>'Marks Entry'!EF259</f>
        <v>0</v>
      </c>
      <c r="BW257" s="77">
        <f>IF($BW$2="","",'Marks Entry'!EG259)</f>
        <v>0</v>
      </c>
      <c r="BX257" s="76">
        <f>IF($BW$2="","",'Marks Entry'!EH259)</f>
        <v>0</v>
      </c>
      <c r="BY257" s="76">
        <f>IF($BW$2="","",'Marks Entry'!EI259)</f>
        <v>0</v>
      </c>
      <c r="BZ257" s="76">
        <f>IF($BW$2="","",'Marks Entry'!EJ259)</f>
        <v>0</v>
      </c>
      <c r="CA257" s="76">
        <f>IF($BW$2="","",'Marks Entry'!EK259)</f>
        <v>0</v>
      </c>
      <c r="CB257" s="76">
        <f>IF($BW$2="","",'Marks Entry'!EL259)</f>
        <v>0</v>
      </c>
      <c r="CC257" s="76">
        <f>IF($BW$2="","",'Marks Entry'!EM259)</f>
        <v>0</v>
      </c>
      <c r="CD257" s="76">
        <f>IF($BW$2="","",'Marks Entry'!EN259)</f>
        <v>0</v>
      </c>
      <c r="CE257" s="76">
        <f>IF($BW$2="","",'Marks Entry'!EO259)</f>
        <v>0</v>
      </c>
      <c r="CF257" s="76">
        <f>IF($BW$2="","",'Marks Entry'!EP259)</f>
        <v>0</v>
      </c>
      <c r="CG257" s="76">
        <f>IF($BW$2="","",'Marks Entry'!EQ259)</f>
        <v>0</v>
      </c>
      <c r="CH257" s="78">
        <f>IF($BW$2="","",'Marks Entry'!ER259)</f>
        <v>0</v>
      </c>
      <c r="CI257" s="77" t="str">
        <f>IF($CI$2="","",'Marks Entry'!ES259)</f>
        <v/>
      </c>
      <c r="CJ257" s="76" t="str">
        <f>IF($CI$2="","",'Marks Entry'!ET259)</f>
        <v/>
      </c>
      <c r="CK257" s="76" t="str">
        <f>IF($CI$2="","",'Marks Entry'!EU259)</f>
        <v/>
      </c>
      <c r="CL257" s="76" t="str">
        <f>IF($CI$2="","",'Marks Entry'!EV259)</f>
        <v/>
      </c>
      <c r="CM257" s="76" t="str">
        <f>IF($CI$2="","",'Marks Entry'!EW259)</f>
        <v/>
      </c>
      <c r="CN257" s="76" t="str">
        <f>IF($CI$2="","",'Marks Entry'!EX259)</f>
        <v/>
      </c>
      <c r="CO257" s="76" t="str">
        <f>IF($CI$2="","",'Marks Entry'!EY259)</f>
        <v/>
      </c>
      <c r="CP257" s="76" t="str">
        <f>IF($CI$2="","",'Marks Entry'!EZ259)</f>
        <v/>
      </c>
      <c r="CQ257" s="76" t="str">
        <f>IF($CI$2="","",'Marks Entry'!FA259)</f>
        <v/>
      </c>
      <c r="CR257" s="76" t="str">
        <f>IF($CI$2="","",'Marks Entry'!FB259)</f>
        <v/>
      </c>
      <c r="CS257" s="76" t="str">
        <f>IF($CI$2="","",'Marks Entry'!FC259)</f>
        <v/>
      </c>
      <c r="CT257" s="78" t="str">
        <f>IF($CI$2="","",'Marks Entry'!FD259)</f>
        <v/>
      </c>
      <c r="CU257" s="368">
        <f>'Marks Entry'!BU259</f>
        <v>0</v>
      </c>
      <c r="CV257" s="369">
        <f>'Marks Entry'!BV259</f>
        <v>0</v>
      </c>
      <c r="CW257" s="369">
        <f t="shared" si="108"/>
        <v>0</v>
      </c>
      <c r="CX257" s="102" t="str">
        <f t="shared" si="109"/>
        <v>D</v>
      </c>
      <c r="CY257" s="101">
        <f>'Marks Entry'!BW259</f>
        <v>0</v>
      </c>
      <c r="CZ257" s="102" t="str">
        <f t="shared" si="110"/>
        <v>D</v>
      </c>
      <c r="DA257" s="715"/>
      <c r="DB257" s="47">
        <f t="shared" si="111"/>
        <v>0</v>
      </c>
      <c r="DC257" s="51">
        <f t="shared" si="112"/>
        <v>0</v>
      </c>
      <c r="DD257" s="51">
        <f t="shared" si="113"/>
        <v>0</v>
      </c>
      <c r="DE257" s="52">
        <f t="shared" si="114"/>
        <v>0</v>
      </c>
      <c r="DF257" s="304">
        <f t="shared" si="115"/>
        <v>0</v>
      </c>
      <c r="DG257" s="302">
        <f t="shared" si="116"/>
        <v>0</v>
      </c>
      <c r="DH257" s="302">
        <f t="shared" si="117"/>
        <v>0</v>
      </c>
      <c r="DI257" s="303">
        <f t="shared" si="118"/>
        <v>0</v>
      </c>
      <c r="DJ257" s="47">
        <f t="shared" si="119"/>
        <v>0</v>
      </c>
      <c r="DK257" s="51">
        <f t="shared" si="120"/>
        <v>0</v>
      </c>
      <c r="DL257" s="51">
        <f t="shared" si="121"/>
        <v>0</v>
      </c>
      <c r="DM257" s="52">
        <f t="shared" si="122"/>
        <v>0</v>
      </c>
      <c r="DN257" s="304">
        <f t="shared" si="123"/>
        <v>0</v>
      </c>
      <c r="DO257" s="302">
        <f t="shared" si="124"/>
        <v>0</v>
      </c>
      <c r="DP257" s="302">
        <f t="shared" si="125"/>
        <v>0</v>
      </c>
      <c r="DQ257" s="303">
        <f t="shared" si="126"/>
        <v>0</v>
      </c>
      <c r="DR257" s="47">
        <f t="shared" si="127"/>
        <v>0</v>
      </c>
      <c r="DS257" s="51">
        <f t="shared" si="128"/>
        <v>0</v>
      </c>
      <c r="DT257" s="51">
        <f t="shared" si="129"/>
        <v>0</v>
      </c>
      <c r="DU257" s="354">
        <f t="shared" si="130"/>
        <v>0</v>
      </c>
      <c r="DV257" s="304">
        <f t="shared" si="131"/>
        <v>0</v>
      </c>
      <c r="DW257" s="302">
        <f t="shared" si="132"/>
        <v>0</v>
      </c>
      <c r="DX257" s="302">
        <f t="shared" si="133"/>
        <v>0</v>
      </c>
      <c r="DY257" s="303">
        <f t="shared" si="134"/>
        <v>0</v>
      </c>
      <c r="DZ257" s="47" t="str">
        <f t="shared" si="135"/>
        <v/>
      </c>
      <c r="EA257" s="51" t="str">
        <f t="shared" si="136"/>
        <v/>
      </c>
      <c r="EB257" s="51" t="str">
        <f t="shared" si="137"/>
        <v/>
      </c>
      <c r="EC257" s="52" t="str">
        <f t="shared" si="138"/>
        <v/>
      </c>
      <c r="ED257" s="304">
        <f t="shared" si="139"/>
        <v>0</v>
      </c>
      <c r="EE257" s="306" t="str">
        <f t="shared" si="140"/>
        <v>D</v>
      </c>
      <c r="EF257" s="47">
        <f t="shared" si="141"/>
        <v>0</v>
      </c>
      <c r="EG257" s="48" t="str">
        <f t="shared" si="142"/>
        <v>D</v>
      </c>
      <c r="EH257" s="653"/>
    </row>
    <row r="258" spans="1:138" s="20" customFormat="1" ht="17.25" customHeight="1">
      <c r="A258" s="712"/>
      <c r="B258" s="90">
        <f t="shared" si="143"/>
        <v>0</v>
      </c>
      <c r="C258" s="19">
        <f>'Marks Entry'!D260</f>
        <v>0</v>
      </c>
      <c r="D258" s="19">
        <f>'Marks Entry'!E260</f>
        <v>0</v>
      </c>
      <c r="E258" s="106" t="str">
        <f>'Marks Entry'!F260</f>
        <v/>
      </c>
      <c r="F258" s="19">
        <f>'Marks Entry'!G260</f>
        <v>0</v>
      </c>
      <c r="G258" s="19">
        <f>'Marks Entry'!H260</f>
        <v>0</v>
      </c>
      <c r="H258" s="19">
        <f>'Marks Entry'!I260</f>
        <v>0</v>
      </c>
      <c r="I258" s="19">
        <f>'Marks Entry'!J260</f>
        <v>0</v>
      </c>
      <c r="J258" s="748">
        <f>'Marks Entry'!K260</f>
        <v>0</v>
      </c>
      <c r="K258" s="92" t="str">
        <f>'Marks Entry'!L260</f>
        <v/>
      </c>
      <c r="L258" s="93">
        <f>'Marks Entry'!M260</f>
        <v>0</v>
      </c>
      <c r="M258" s="94" t="str">
        <f>'Marks Entry'!N260</f>
        <v/>
      </c>
      <c r="N258" s="98">
        <f>'Marks Entry'!O260</f>
        <v>0</v>
      </c>
      <c r="O258" s="77">
        <f>'Marks Entry'!BY260</f>
        <v>0</v>
      </c>
      <c r="P258" s="76">
        <f>'Marks Entry'!BZ260</f>
        <v>0</v>
      </c>
      <c r="Q258" s="76">
        <f>'Marks Entry'!CA260</f>
        <v>0</v>
      </c>
      <c r="R258" s="76">
        <f>'Marks Entry'!CB260</f>
        <v>0</v>
      </c>
      <c r="S258" s="76">
        <f>'Marks Entry'!CC260</f>
        <v>0</v>
      </c>
      <c r="T258" s="76">
        <f>'Marks Entry'!CD260</f>
        <v>0</v>
      </c>
      <c r="U258" s="76">
        <f>'Marks Entry'!CE260</f>
        <v>0</v>
      </c>
      <c r="V258" s="76">
        <f>'Marks Entry'!CF260</f>
        <v>0</v>
      </c>
      <c r="W258" s="76">
        <f>'Marks Entry'!CG260</f>
        <v>0</v>
      </c>
      <c r="X258" s="76">
        <f>'Marks Entry'!CH260</f>
        <v>0</v>
      </c>
      <c r="Y258" s="76">
        <f>'Marks Entry'!CI260</f>
        <v>0</v>
      </c>
      <c r="Z258" s="78">
        <f>'Marks Entry'!CJ260</f>
        <v>0</v>
      </c>
      <c r="AA258" s="77">
        <f>'Marks Entry'!CK260</f>
        <v>0</v>
      </c>
      <c r="AB258" s="76">
        <f>'Marks Entry'!CL260</f>
        <v>0</v>
      </c>
      <c r="AC258" s="76">
        <f>'Marks Entry'!CM260</f>
        <v>0</v>
      </c>
      <c r="AD258" s="76">
        <f>'Marks Entry'!CN260</f>
        <v>0</v>
      </c>
      <c r="AE258" s="76">
        <f>'Marks Entry'!CO260</f>
        <v>0</v>
      </c>
      <c r="AF258" s="76">
        <f>'Marks Entry'!CP260</f>
        <v>0</v>
      </c>
      <c r="AG258" s="76">
        <f>'Marks Entry'!CQ260</f>
        <v>0</v>
      </c>
      <c r="AH258" s="76">
        <f>'Marks Entry'!CR260</f>
        <v>0</v>
      </c>
      <c r="AI258" s="76">
        <f>'Marks Entry'!CS260</f>
        <v>0</v>
      </c>
      <c r="AJ258" s="76">
        <f>'Marks Entry'!CT260</f>
        <v>0</v>
      </c>
      <c r="AK258" s="76">
        <f>'Marks Entry'!CU260</f>
        <v>0</v>
      </c>
      <c r="AL258" s="78">
        <f>'Marks Entry'!CV260</f>
        <v>0</v>
      </c>
      <c r="AM258" s="77">
        <f>'Marks Entry'!CW260</f>
        <v>0</v>
      </c>
      <c r="AN258" s="76">
        <f>'Marks Entry'!CX260</f>
        <v>0</v>
      </c>
      <c r="AO258" s="76">
        <f>'Marks Entry'!CY260</f>
        <v>0</v>
      </c>
      <c r="AP258" s="76">
        <f>'Marks Entry'!CZ260</f>
        <v>0</v>
      </c>
      <c r="AQ258" s="76">
        <f>'Marks Entry'!DA260</f>
        <v>0</v>
      </c>
      <c r="AR258" s="76">
        <f>'Marks Entry'!DB260</f>
        <v>0</v>
      </c>
      <c r="AS258" s="76">
        <f>'Marks Entry'!DC260</f>
        <v>0</v>
      </c>
      <c r="AT258" s="76">
        <f>'Marks Entry'!DD260</f>
        <v>0</v>
      </c>
      <c r="AU258" s="76">
        <f>'Marks Entry'!DE260</f>
        <v>0</v>
      </c>
      <c r="AV258" s="76">
        <f>'Marks Entry'!DF260</f>
        <v>0</v>
      </c>
      <c r="AW258" s="76">
        <f>'Marks Entry'!DG260</f>
        <v>0</v>
      </c>
      <c r="AX258" s="78">
        <f>'Marks Entry'!DH260</f>
        <v>0</v>
      </c>
      <c r="AY258" s="77">
        <f>'Marks Entry'!DI260</f>
        <v>0</v>
      </c>
      <c r="AZ258" s="76">
        <f>'Marks Entry'!DJ260</f>
        <v>0</v>
      </c>
      <c r="BA258" s="76">
        <f>'Marks Entry'!DK260</f>
        <v>0</v>
      </c>
      <c r="BB258" s="76">
        <f>'Marks Entry'!DL260</f>
        <v>0</v>
      </c>
      <c r="BC258" s="76">
        <f>'Marks Entry'!DM260</f>
        <v>0</v>
      </c>
      <c r="BD258" s="76">
        <f>'Marks Entry'!DN260</f>
        <v>0</v>
      </c>
      <c r="BE258" s="76">
        <f>'Marks Entry'!DO260</f>
        <v>0</v>
      </c>
      <c r="BF258" s="76">
        <f>'Marks Entry'!DP260</f>
        <v>0</v>
      </c>
      <c r="BG258" s="76">
        <f>'Marks Entry'!DQ260</f>
        <v>0</v>
      </c>
      <c r="BH258" s="76">
        <f>'Marks Entry'!DR260</f>
        <v>0</v>
      </c>
      <c r="BI258" s="76">
        <f>'Marks Entry'!DS260</f>
        <v>0</v>
      </c>
      <c r="BJ258" s="78">
        <f>'Marks Entry'!DT260</f>
        <v>0</v>
      </c>
      <c r="BK258" s="77">
        <f>'Marks Entry'!DU260</f>
        <v>0</v>
      </c>
      <c r="BL258" s="76">
        <f>'Marks Entry'!DV260</f>
        <v>0</v>
      </c>
      <c r="BM258" s="76">
        <f>'Marks Entry'!DW260</f>
        <v>0</v>
      </c>
      <c r="BN258" s="76">
        <f>'Marks Entry'!DX260</f>
        <v>0</v>
      </c>
      <c r="BO258" s="76">
        <f>'Marks Entry'!DY260</f>
        <v>0</v>
      </c>
      <c r="BP258" s="76">
        <f>'Marks Entry'!DZ260</f>
        <v>0</v>
      </c>
      <c r="BQ258" s="76">
        <f>'Marks Entry'!EA260</f>
        <v>0</v>
      </c>
      <c r="BR258" s="76">
        <f>'Marks Entry'!EB260</f>
        <v>0</v>
      </c>
      <c r="BS258" s="76">
        <f>'Marks Entry'!EC260</f>
        <v>0</v>
      </c>
      <c r="BT258" s="76">
        <f>'Marks Entry'!ED260</f>
        <v>0</v>
      </c>
      <c r="BU258" s="76">
        <f>'Marks Entry'!EE260</f>
        <v>0</v>
      </c>
      <c r="BV258" s="78">
        <f>'Marks Entry'!EF260</f>
        <v>0</v>
      </c>
      <c r="BW258" s="77">
        <f>IF($BW$2="","",'Marks Entry'!EG260)</f>
        <v>0</v>
      </c>
      <c r="BX258" s="76">
        <f>IF($BW$2="","",'Marks Entry'!EH260)</f>
        <v>0</v>
      </c>
      <c r="BY258" s="76">
        <f>IF($BW$2="","",'Marks Entry'!EI260)</f>
        <v>0</v>
      </c>
      <c r="BZ258" s="76">
        <f>IF($BW$2="","",'Marks Entry'!EJ260)</f>
        <v>0</v>
      </c>
      <c r="CA258" s="76">
        <f>IF($BW$2="","",'Marks Entry'!EK260)</f>
        <v>0</v>
      </c>
      <c r="CB258" s="76">
        <f>IF($BW$2="","",'Marks Entry'!EL260)</f>
        <v>0</v>
      </c>
      <c r="CC258" s="76">
        <f>IF($BW$2="","",'Marks Entry'!EM260)</f>
        <v>0</v>
      </c>
      <c r="CD258" s="76">
        <f>IF($BW$2="","",'Marks Entry'!EN260)</f>
        <v>0</v>
      </c>
      <c r="CE258" s="76">
        <f>IF($BW$2="","",'Marks Entry'!EO260)</f>
        <v>0</v>
      </c>
      <c r="CF258" s="76">
        <f>IF($BW$2="","",'Marks Entry'!EP260)</f>
        <v>0</v>
      </c>
      <c r="CG258" s="76">
        <f>IF($BW$2="","",'Marks Entry'!EQ260)</f>
        <v>0</v>
      </c>
      <c r="CH258" s="78">
        <f>IF($BW$2="","",'Marks Entry'!ER260)</f>
        <v>0</v>
      </c>
      <c r="CI258" s="77" t="str">
        <f>IF($CI$2="","",'Marks Entry'!ES260)</f>
        <v/>
      </c>
      <c r="CJ258" s="76" t="str">
        <f>IF($CI$2="","",'Marks Entry'!ET260)</f>
        <v/>
      </c>
      <c r="CK258" s="76" t="str">
        <f>IF($CI$2="","",'Marks Entry'!EU260)</f>
        <v/>
      </c>
      <c r="CL258" s="76" t="str">
        <f>IF($CI$2="","",'Marks Entry'!EV260)</f>
        <v/>
      </c>
      <c r="CM258" s="76" t="str">
        <f>IF($CI$2="","",'Marks Entry'!EW260)</f>
        <v/>
      </c>
      <c r="CN258" s="76" t="str">
        <f>IF($CI$2="","",'Marks Entry'!EX260)</f>
        <v/>
      </c>
      <c r="CO258" s="76" t="str">
        <f>IF($CI$2="","",'Marks Entry'!EY260)</f>
        <v/>
      </c>
      <c r="CP258" s="76" t="str">
        <f>IF($CI$2="","",'Marks Entry'!EZ260)</f>
        <v/>
      </c>
      <c r="CQ258" s="76" t="str">
        <f>IF($CI$2="","",'Marks Entry'!FA260)</f>
        <v/>
      </c>
      <c r="CR258" s="76" t="str">
        <f>IF($CI$2="","",'Marks Entry'!FB260)</f>
        <v/>
      </c>
      <c r="CS258" s="76" t="str">
        <f>IF($CI$2="","",'Marks Entry'!FC260)</f>
        <v/>
      </c>
      <c r="CT258" s="78" t="str">
        <f>IF($CI$2="","",'Marks Entry'!FD260)</f>
        <v/>
      </c>
      <c r="CU258" s="368">
        <f>'Marks Entry'!BU260</f>
        <v>0</v>
      </c>
      <c r="CV258" s="369">
        <f>'Marks Entry'!BV260</f>
        <v>0</v>
      </c>
      <c r="CW258" s="369">
        <f t="shared" si="108"/>
        <v>0</v>
      </c>
      <c r="CX258" s="102" t="str">
        <f t="shared" si="109"/>
        <v>D</v>
      </c>
      <c r="CY258" s="101">
        <f>'Marks Entry'!BW260</f>
        <v>0</v>
      </c>
      <c r="CZ258" s="102" t="str">
        <f t="shared" si="110"/>
        <v>D</v>
      </c>
      <c r="DA258" s="715"/>
      <c r="DB258" s="47">
        <f t="shared" si="111"/>
        <v>0</v>
      </c>
      <c r="DC258" s="51">
        <f t="shared" si="112"/>
        <v>0</v>
      </c>
      <c r="DD258" s="51">
        <f t="shared" si="113"/>
        <v>0</v>
      </c>
      <c r="DE258" s="52">
        <f t="shared" si="114"/>
        <v>0</v>
      </c>
      <c r="DF258" s="304">
        <f t="shared" si="115"/>
        <v>0</v>
      </c>
      <c r="DG258" s="302">
        <f t="shared" si="116"/>
        <v>0</v>
      </c>
      <c r="DH258" s="302">
        <f t="shared" si="117"/>
        <v>0</v>
      </c>
      <c r="DI258" s="303">
        <f t="shared" si="118"/>
        <v>0</v>
      </c>
      <c r="DJ258" s="47">
        <f t="shared" si="119"/>
        <v>0</v>
      </c>
      <c r="DK258" s="51">
        <f t="shared" si="120"/>
        <v>0</v>
      </c>
      <c r="DL258" s="51">
        <f t="shared" si="121"/>
        <v>0</v>
      </c>
      <c r="DM258" s="52">
        <f t="shared" si="122"/>
        <v>0</v>
      </c>
      <c r="DN258" s="304">
        <f t="shared" si="123"/>
        <v>0</v>
      </c>
      <c r="DO258" s="302">
        <f t="shared" si="124"/>
        <v>0</v>
      </c>
      <c r="DP258" s="302">
        <f t="shared" si="125"/>
        <v>0</v>
      </c>
      <c r="DQ258" s="303">
        <f t="shared" si="126"/>
        <v>0</v>
      </c>
      <c r="DR258" s="47">
        <f t="shared" si="127"/>
        <v>0</v>
      </c>
      <c r="DS258" s="51">
        <f t="shared" si="128"/>
        <v>0</v>
      </c>
      <c r="DT258" s="51">
        <f t="shared" si="129"/>
        <v>0</v>
      </c>
      <c r="DU258" s="354">
        <f t="shared" si="130"/>
        <v>0</v>
      </c>
      <c r="DV258" s="304">
        <f t="shared" si="131"/>
        <v>0</v>
      </c>
      <c r="DW258" s="302">
        <f t="shared" si="132"/>
        <v>0</v>
      </c>
      <c r="DX258" s="302">
        <f t="shared" si="133"/>
        <v>0</v>
      </c>
      <c r="DY258" s="303">
        <f t="shared" si="134"/>
        <v>0</v>
      </c>
      <c r="DZ258" s="47" t="str">
        <f t="shared" si="135"/>
        <v/>
      </c>
      <c r="EA258" s="51" t="str">
        <f t="shared" si="136"/>
        <v/>
      </c>
      <c r="EB258" s="51" t="str">
        <f t="shared" si="137"/>
        <v/>
      </c>
      <c r="EC258" s="52" t="str">
        <f t="shared" si="138"/>
        <v/>
      </c>
      <c r="ED258" s="304">
        <f t="shared" si="139"/>
        <v>0</v>
      </c>
      <c r="EE258" s="306" t="str">
        <f t="shared" si="140"/>
        <v>D</v>
      </c>
      <c r="EF258" s="47">
        <f t="shared" si="141"/>
        <v>0</v>
      </c>
      <c r="EG258" s="48" t="str">
        <f t="shared" si="142"/>
        <v>D</v>
      </c>
      <c r="EH258" s="653"/>
    </row>
    <row r="259" spans="1:138" s="20" customFormat="1" ht="17.25" customHeight="1">
      <c r="A259" s="712"/>
      <c r="B259" s="90">
        <f t="shared" si="143"/>
        <v>0</v>
      </c>
      <c r="C259" s="19">
        <f>'Marks Entry'!D261</f>
        <v>0</v>
      </c>
      <c r="D259" s="19">
        <f>'Marks Entry'!E261</f>
        <v>0</v>
      </c>
      <c r="E259" s="106" t="str">
        <f>'Marks Entry'!F261</f>
        <v/>
      </c>
      <c r="F259" s="19">
        <f>'Marks Entry'!G261</f>
        <v>0</v>
      </c>
      <c r="G259" s="19">
        <f>'Marks Entry'!H261</f>
        <v>0</v>
      </c>
      <c r="H259" s="19">
        <f>'Marks Entry'!I261</f>
        <v>0</v>
      </c>
      <c r="I259" s="19">
        <f>'Marks Entry'!J261</f>
        <v>0</v>
      </c>
      <c r="J259" s="748">
        <f>'Marks Entry'!K261</f>
        <v>0</v>
      </c>
      <c r="K259" s="92" t="str">
        <f>'Marks Entry'!L261</f>
        <v/>
      </c>
      <c r="L259" s="93">
        <f>'Marks Entry'!M261</f>
        <v>0</v>
      </c>
      <c r="M259" s="94" t="str">
        <f>'Marks Entry'!N261</f>
        <v/>
      </c>
      <c r="N259" s="98">
        <f>'Marks Entry'!O261</f>
        <v>0</v>
      </c>
      <c r="O259" s="77">
        <f>'Marks Entry'!BY261</f>
        <v>0</v>
      </c>
      <c r="P259" s="76">
        <f>'Marks Entry'!BZ261</f>
        <v>0</v>
      </c>
      <c r="Q259" s="76">
        <f>'Marks Entry'!CA261</f>
        <v>0</v>
      </c>
      <c r="R259" s="76">
        <f>'Marks Entry'!CB261</f>
        <v>0</v>
      </c>
      <c r="S259" s="76">
        <f>'Marks Entry'!CC261</f>
        <v>0</v>
      </c>
      <c r="T259" s="76">
        <f>'Marks Entry'!CD261</f>
        <v>0</v>
      </c>
      <c r="U259" s="76">
        <f>'Marks Entry'!CE261</f>
        <v>0</v>
      </c>
      <c r="V259" s="76">
        <f>'Marks Entry'!CF261</f>
        <v>0</v>
      </c>
      <c r="W259" s="76">
        <f>'Marks Entry'!CG261</f>
        <v>0</v>
      </c>
      <c r="X259" s="76">
        <f>'Marks Entry'!CH261</f>
        <v>0</v>
      </c>
      <c r="Y259" s="76">
        <f>'Marks Entry'!CI261</f>
        <v>0</v>
      </c>
      <c r="Z259" s="78">
        <f>'Marks Entry'!CJ261</f>
        <v>0</v>
      </c>
      <c r="AA259" s="77">
        <f>'Marks Entry'!CK261</f>
        <v>0</v>
      </c>
      <c r="AB259" s="76">
        <f>'Marks Entry'!CL261</f>
        <v>0</v>
      </c>
      <c r="AC259" s="76">
        <f>'Marks Entry'!CM261</f>
        <v>0</v>
      </c>
      <c r="AD259" s="76">
        <f>'Marks Entry'!CN261</f>
        <v>0</v>
      </c>
      <c r="AE259" s="76">
        <f>'Marks Entry'!CO261</f>
        <v>0</v>
      </c>
      <c r="AF259" s="76">
        <f>'Marks Entry'!CP261</f>
        <v>0</v>
      </c>
      <c r="AG259" s="76">
        <f>'Marks Entry'!CQ261</f>
        <v>0</v>
      </c>
      <c r="AH259" s="76">
        <f>'Marks Entry'!CR261</f>
        <v>0</v>
      </c>
      <c r="AI259" s="76">
        <f>'Marks Entry'!CS261</f>
        <v>0</v>
      </c>
      <c r="AJ259" s="76">
        <f>'Marks Entry'!CT261</f>
        <v>0</v>
      </c>
      <c r="AK259" s="76">
        <f>'Marks Entry'!CU261</f>
        <v>0</v>
      </c>
      <c r="AL259" s="78">
        <f>'Marks Entry'!CV261</f>
        <v>0</v>
      </c>
      <c r="AM259" s="77">
        <f>'Marks Entry'!CW261</f>
        <v>0</v>
      </c>
      <c r="AN259" s="76">
        <f>'Marks Entry'!CX261</f>
        <v>0</v>
      </c>
      <c r="AO259" s="76">
        <f>'Marks Entry'!CY261</f>
        <v>0</v>
      </c>
      <c r="AP259" s="76">
        <f>'Marks Entry'!CZ261</f>
        <v>0</v>
      </c>
      <c r="AQ259" s="76">
        <f>'Marks Entry'!DA261</f>
        <v>0</v>
      </c>
      <c r="AR259" s="76">
        <f>'Marks Entry'!DB261</f>
        <v>0</v>
      </c>
      <c r="AS259" s="76">
        <f>'Marks Entry'!DC261</f>
        <v>0</v>
      </c>
      <c r="AT259" s="76">
        <f>'Marks Entry'!DD261</f>
        <v>0</v>
      </c>
      <c r="AU259" s="76">
        <f>'Marks Entry'!DE261</f>
        <v>0</v>
      </c>
      <c r="AV259" s="76">
        <f>'Marks Entry'!DF261</f>
        <v>0</v>
      </c>
      <c r="AW259" s="76">
        <f>'Marks Entry'!DG261</f>
        <v>0</v>
      </c>
      <c r="AX259" s="78">
        <f>'Marks Entry'!DH261</f>
        <v>0</v>
      </c>
      <c r="AY259" s="77">
        <f>'Marks Entry'!DI261</f>
        <v>0</v>
      </c>
      <c r="AZ259" s="76">
        <f>'Marks Entry'!DJ261</f>
        <v>0</v>
      </c>
      <c r="BA259" s="76">
        <f>'Marks Entry'!DK261</f>
        <v>0</v>
      </c>
      <c r="BB259" s="76">
        <f>'Marks Entry'!DL261</f>
        <v>0</v>
      </c>
      <c r="BC259" s="76">
        <f>'Marks Entry'!DM261</f>
        <v>0</v>
      </c>
      <c r="BD259" s="76">
        <f>'Marks Entry'!DN261</f>
        <v>0</v>
      </c>
      <c r="BE259" s="76">
        <f>'Marks Entry'!DO261</f>
        <v>0</v>
      </c>
      <c r="BF259" s="76">
        <f>'Marks Entry'!DP261</f>
        <v>0</v>
      </c>
      <c r="BG259" s="76">
        <f>'Marks Entry'!DQ261</f>
        <v>0</v>
      </c>
      <c r="BH259" s="76">
        <f>'Marks Entry'!DR261</f>
        <v>0</v>
      </c>
      <c r="BI259" s="76">
        <f>'Marks Entry'!DS261</f>
        <v>0</v>
      </c>
      <c r="BJ259" s="78">
        <f>'Marks Entry'!DT261</f>
        <v>0</v>
      </c>
      <c r="BK259" s="77">
        <f>'Marks Entry'!DU261</f>
        <v>0</v>
      </c>
      <c r="BL259" s="76">
        <f>'Marks Entry'!DV261</f>
        <v>0</v>
      </c>
      <c r="BM259" s="76">
        <f>'Marks Entry'!DW261</f>
        <v>0</v>
      </c>
      <c r="BN259" s="76">
        <f>'Marks Entry'!DX261</f>
        <v>0</v>
      </c>
      <c r="BO259" s="76">
        <f>'Marks Entry'!DY261</f>
        <v>0</v>
      </c>
      <c r="BP259" s="76">
        <f>'Marks Entry'!DZ261</f>
        <v>0</v>
      </c>
      <c r="BQ259" s="76">
        <f>'Marks Entry'!EA261</f>
        <v>0</v>
      </c>
      <c r="BR259" s="76">
        <f>'Marks Entry'!EB261</f>
        <v>0</v>
      </c>
      <c r="BS259" s="76">
        <f>'Marks Entry'!EC261</f>
        <v>0</v>
      </c>
      <c r="BT259" s="76">
        <f>'Marks Entry'!ED261</f>
        <v>0</v>
      </c>
      <c r="BU259" s="76">
        <f>'Marks Entry'!EE261</f>
        <v>0</v>
      </c>
      <c r="BV259" s="78">
        <f>'Marks Entry'!EF261</f>
        <v>0</v>
      </c>
      <c r="BW259" s="77">
        <f>IF($BW$2="","",'Marks Entry'!EG261)</f>
        <v>0</v>
      </c>
      <c r="BX259" s="76">
        <f>IF($BW$2="","",'Marks Entry'!EH261)</f>
        <v>0</v>
      </c>
      <c r="BY259" s="76">
        <f>IF($BW$2="","",'Marks Entry'!EI261)</f>
        <v>0</v>
      </c>
      <c r="BZ259" s="76">
        <f>IF($BW$2="","",'Marks Entry'!EJ261)</f>
        <v>0</v>
      </c>
      <c r="CA259" s="76">
        <f>IF($BW$2="","",'Marks Entry'!EK261)</f>
        <v>0</v>
      </c>
      <c r="CB259" s="76">
        <f>IF($BW$2="","",'Marks Entry'!EL261)</f>
        <v>0</v>
      </c>
      <c r="CC259" s="76">
        <f>IF($BW$2="","",'Marks Entry'!EM261)</f>
        <v>0</v>
      </c>
      <c r="CD259" s="76">
        <f>IF($BW$2="","",'Marks Entry'!EN261)</f>
        <v>0</v>
      </c>
      <c r="CE259" s="76">
        <f>IF($BW$2="","",'Marks Entry'!EO261)</f>
        <v>0</v>
      </c>
      <c r="CF259" s="76">
        <f>IF($BW$2="","",'Marks Entry'!EP261)</f>
        <v>0</v>
      </c>
      <c r="CG259" s="76">
        <f>IF($BW$2="","",'Marks Entry'!EQ261)</f>
        <v>0</v>
      </c>
      <c r="CH259" s="78">
        <f>IF($BW$2="","",'Marks Entry'!ER261)</f>
        <v>0</v>
      </c>
      <c r="CI259" s="77" t="str">
        <f>IF($CI$2="","",'Marks Entry'!ES261)</f>
        <v/>
      </c>
      <c r="CJ259" s="76" t="str">
        <f>IF($CI$2="","",'Marks Entry'!ET261)</f>
        <v/>
      </c>
      <c r="CK259" s="76" t="str">
        <f>IF($CI$2="","",'Marks Entry'!EU261)</f>
        <v/>
      </c>
      <c r="CL259" s="76" t="str">
        <f>IF($CI$2="","",'Marks Entry'!EV261)</f>
        <v/>
      </c>
      <c r="CM259" s="76" t="str">
        <f>IF($CI$2="","",'Marks Entry'!EW261)</f>
        <v/>
      </c>
      <c r="CN259" s="76" t="str">
        <f>IF($CI$2="","",'Marks Entry'!EX261)</f>
        <v/>
      </c>
      <c r="CO259" s="76" t="str">
        <f>IF($CI$2="","",'Marks Entry'!EY261)</f>
        <v/>
      </c>
      <c r="CP259" s="76" t="str">
        <f>IF($CI$2="","",'Marks Entry'!EZ261)</f>
        <v/>
      </c>
      <c r="CQ259" s="76" t="str">
        <f>IF($CI$2="","",'Marks Entry'!FA261)</f>
        <v/>
      </c>
      <c r="CR259" s="76" t="str">
        <f>IF($CI$2="","",'Marks Entry'!FB261)</f>
        <v/>
      </c>
      <c r="CS259" s="76" t="str">
        <f>IF($CI$2="","",'Marks Entry'!FC261)</f>
        <v/>
      </c>
      <c r="CT259" s="78" t="str">
        <f>IF($CI$2="","",'Marks Entry'!FD261)</f>
        <v/>
      </c>
      <c r="CU259" s="368">
        <f>'Marks Entry'!BU261</f>
        <v>0</v>
      </c>
      <c r="CV259" s="369">
        <f>'Marks Entry'!BV261</f>
        <v>0</v>
      </c>
      <c r="CW259" s="369">
        <f t="shared" si="108"/>
        <v>0</v>
      </c>
      <c r="CX259" s="102" t="str">
        <f t="shared" si="109"/>
        <v>D</v>
      </c>
      <c r="CY259" s="101">
        <f>'Marks Entry'!BW261</f>
        <v>0</v>
      </c>
      <c r="CZ259" s="102" t="str">
        <f t="shared" si="110"/>
        <v>D</v>
      </c>
      <c r="DA259" s="715"/>
      <c r="DB259" s="47">
        <f t="shared" si="111"/>
        <v>0</v>
      </c>
      <c r="DC259" s="51">
        <f t="shared" si="112"/>
        <v>0</v>
      </c>
      <c r="DD259" s="51">
        <f t="shared" si="113"/>
        <v>0</v>
      </c>
      <c r="DE259" s="52">
        <f t="shared" si="114"/>
        <v>0</v>
      </c>
      <c r="DF259" s="304">
        <f t="shared" si="115"/>
        <v>0</v>
      </c>
      <c r="DG259" s="302">
        <f t="shared" si="116"/>
        <v>0</v>
      </c>
      <c r="DH259" s="302">
        <f t="shared" si="117"/>
        <v>0</v>
      </c>
      <c r="DI259" s="303">
        <f t="shared" si="118"/>
        <v>0</v>
      </c>
      <c r="DJ259" s="47">
        <f t="shared" si="119"/>
        <v>0</v>
      </c>
      <c r="DK259" s="51">
        <f t="shared" si="120"/>
        <v>0</v>
      </c>
      <c r="DL259" s="51">
        <f t="shared" si="121"/>
        <v>0</v>
      </c>
      <c r="DM259" s="52">
        <f t="shared" si="122"/>
        <v>0</v>
      </c>
      <c r="DN259" s="304">
        <f t="shared" si="123"/>
        <v>0</v>
      </c>
      <c r="DO259" s="302">
        <f t="shared" si="124"/>
        <v>0</v>
      </c>
      <c r="DP259" s="302">
        <f t="shared" si="125"/>
        <v>0</v>
      </c>
      <c r="DQ259" s="303">
        <f t="shared" si="126"/>
        <v>0</v>
      </c>
      <c r="DR259" s="47">
        <f t="shared" si="127"/>
        <v>0</v>
      </c>
      <c r="DS259" s="51">
        <f t="shared" si="128"/>
        <v>0</v>
      </c>
      <c r="DT259" s="51">
        <f t="shared" si="129"/>
        <v>0</v>
      </c>
      <c r="DU259" s="354">
        <f t="shared" si="130"/>
        <v>0</v>
      </c>
      <c r="DV259" s="304">
        <f t="shared" si="131"/>
        <v>0</v>
      </c>
      <c r="DW259" s="302">
        <f t="shared" si="132"/>
        <v>0</v>
      </c>
      <c r="DX259" s="302">
        <f t="shared" si="133"/>
        <v>0</v>
      </c>
      <c r="DY259" s="303">
        <f t="shared" si="134"/>
        <v>0</v>
      </c>
      <c r="DZ259" s="47" t="str">
        <f t="shared" si="135"/>
        <v/>
      </c>
      <c r="EA259" s="51" t="str">
        <f t="shared" si="136"/>
        <v/>
      </c>
      <c r="EB259" s="51" t="str">
        <f t="shared" si="137"/>
        <v/>
      </c>
      <c r="EC259" s="52" t="str">
        <f t="shared" si="138"/>
        <v/>
      </c>
      <c r="ED259" s="304">
        <f t="shared" si="139"/>
        <v>0</v>
      </c>
      <c r="EE259" s="306" t="str">
        <f t="shared" si="140"/>
        <v>D</v>
      </c>
      <c r="EF259" s="47">
        <f t="shared" si="141"/>
        <v>0</v>
      </c>
      <c r="EG259" s="48" t="str">
        <f t="shared" si="142"/>
        <v>D</v>
      </c>
      <c r="EH259" s="653"/>
    </row>
    <row r="260" spans="1:138" s="20" customFormat="1" ht="17.25" customHeight="1">
      <c r="A260" s="712"/>
      <c r="B260" s="90">
        <f t="shared" si="143"/>
        <v>0</v>
      </c>
      <c r="C260" s="19">
        <f>'Marks Entry'!D262</f>
        <v>0</v>
      </c>
      <c r="D260" s="19">
        <f>'Marks Entry'!E262</f>
        <v>0</v>
      </c>
      <c r="E260" s="106" t="str">
        <f>'Marks Entry'!F262</f>
        <v/>
      </c>
      <c r="F260" s="19">
        <f>'Marks Entry'!G262</f>
        <v>0</v>
      </c>
      <c r="G260" s="19">
        <f>'Marks Entry'!H262</f>
        <v>0</v>
      </c>
      <c r="H260" s="19">
        <f>'Marks Entry'!I262</f>
        <v>0</v>
      </c>
      <c r="I260" s="19">
        <f>'Marks Entry'!J262</f>
        <v>0</v>
      </c>
      <c r="J260" s="748">
        <f>'Marks Entry'!K262</f>
        <v>0</v>
      </c>
      <c r="K260" s="92" t="str">
        <f>'Marks Entry'!L262</f>
        <v/>
      </c>
      <c r="L260" s="93">
        <f>'Marks Entry'!M262</f>
        <v>0</v>
      </c>
      <c r="M260" s="94" t="str">
        <f>'Marks Entry'!N262</f>
        <v/>
      </c>
      <c r="N260" s="98">
        <f>'Marks Entry'!O262</f>
        <v>0</v>
      </c>
      <c r="O260" s="77">
        <f>'Marks Entry'!BY262</f>
        <v>0</v>
      </c>
      <c r="P260" s="76">
        <f>'Marks Entry'!BZ262</f>
        <v>0</v>
      </c>
      <c r="Q260" s="76">
        <f>'Marks Entry'!CA262</f>
        <v>0</v>
      </c>
      <c r="R260" s="76">
        <f>'Marks Entry'!CB262</f>
        <v>0</v>
      </c>
      <c r="S260" s="76">
        <f>'Marks Entry'!CC262</f>
        <v>0</v>
      </c>
      <c r="T260" s="76">
        <f>'Marks Entry'!CD262</f>
        <v>0</v>
      </c>
      <c r="U260" s="76">
        <f>'Marks Entry'!CE262</f>
        <v>0</v>
      </c>
      <c r="V260" s="76">
        <f>'Marks Entry'!CF262</f>
        <v>0</v>
      </c>
      <c r="W260" s="76">
        <f>'Marks Entry'!CG262</f>
        <v>0</v>
      </c>
      <c r="X260" s="76">
        <f>'Marks Entry'!CH262</f>
        <v>0</v>
      </c>
      <c r="Y260" s="76">
        <f>'Marks Entry'!CI262</f>
        <v>0</v>
      </c>
      <c r="Z260" s="78">
        <f>'Marks Entry'!CJ262</f>
        <v>0</v>
      </c>
      <c r="AA260" s="77">
        <f>'Marks Entry'!CK262</f>
        <v>0</v>
      </c>
      <c r="AB260" s="76">
        <f>'Marks Entry'!CL262</f>
        <v>0</v>
      </c>
      <c r="AC260" s="76">
        <f>'Marks Entry'!CM262</f>
        <v>0</v>
      </c>
      <c r="AD260" s="76">
        <f>'Marks Entry'!CN262</f>
        <v>0</v>
      </c>
      <c r="AE260" s="76">
        <f>'Marks Entry'!CO262</f>
        <v>0</v>
      </c>
      <c r="AF260" s="76">
        <f>'Marks Entry'!CP262</f>
        <v>0</v>
      </c>
      <c r="AG260" s="76">
        <f>'Marks Entry'!CQ262</f>
        <v>0</v>
      </c>
      <c r="AH260" s="76">
        <f>'Marks Entry'!CR262</f>
        <v>0</v>
      </c>
      <c r="AI260" s="76">
        <f>'Marks Entry'!CS262</f>
        <v>0</v>
      </c>
      <c r="AJ260" s="76">
        <f>'Marks Entry'!CT262</f>
        <v>0</v>
      </c>
      <c r="AK260" s="76">
        <f>'Marks Entry'!CU262</f>
        <v>0</v>
      </c>
      <c r="AL260" s="78">
        <f>'Marks Entry'!CV262</f>
        <v>0</v>
      </c>
      <c r="AM260" s="77">
        <f>'Marks Entry'!CW262</f>
        <v>0</v>
      </c>
      <c r="AN260" s="76">
        <f>'Marks Entry'!CX262</f>
        <v>0</v>
      </c>
      <c r="AO260" s="76">
        <f>'Marks Entry'!CY262</f>
        <v>0</v>
      </c>
      <c r="AP260" s="76">
        <f>'Marks Entry'!CZ262</f>
        <v>0</v>
      </c>
      <c r="AQ260" s="76">
        <f>'Marks Entry'!DA262</f>
        <v>0</v>
      </c>
      <c r="AR260" s="76">
        <f>'Marks Entry'!DB262</f>
        <v>0</v>
      </c>
      <c r="AS260" s="76">
        <f>'Marks Entry'!DC262</f>
        <v>0</v>
      </c>
      <c r="AT260" s="76">
        <f>'Marks Entry'!DD262</f>
        <v>0</v>
      </c>
      <c r="AU260" s="76">
        <f>'Marks Entry'!DE262</f>
        <v>0</v>
      </c>
      <c r="AV260" s="76">
        <f>'Marks Entry'!DF262</f>
        <v>0</v>
      </c>
      <c r="AW260" s="76">
        <f>'Marks Entry'!DG262</f>
        <v>0</v>
      </c>
      <c r="AX260" s="78">
        <f>'Marks Entry'!DH262</f>
        <v>0</v>
      </c>
      <c r="AY260" s="77">
        <f>'Marks Entry'!DI262</f>
        <v>0</v>
      </c>
      <c r="AZ260" s="76">
        <f>'Marks Entry'!DJ262</f>
        <v>0</v>
      </c>
      <c r="BA260" s="76">
        <f>'Marks Entry'!DK262</f>
        <v>0</v>
      </c>
      <c r="BB260" s="76">
        <f>'Marks Entry'!DL262</f>
        <v>0</v>
      </c>
      <c r="BC260" s="76">
        <f>'Marks Entry'!DM262</f>
        <v>0</v>
      </c>
      <c r="BD260" s="76">
        <f>'Marks Entry'!DN262</f>
        <v>0</v>
      </c>
      <c r="BE260" s="76">
        <f>'Marks Entry'!DO262</f>
        <v>0</v>
      </c>
      <c r="BF260" s="76">
        <f>'Marks Entry'!DP262</f>
        <v>0</v>
      </c>
      <c r="BG260" s="76">
        <f>'Marks Entry'!DQ262</f>
        <v>0</v>
      </c>
      <c r="BH260" s="76">
        <f>'Marks Entry'!DR262</f>
        <v>0</v>
      </c>
      <c r="BI260" s="76">
        <f>'Marks Entry'!DS262</f>
        <v>0</v>
      </c>
      <c r="BJ260" s="78">
        <f>'Marks Entry'!DT262</f>
        <v>0</v>
      </c>
      <c r="BK260" s="77">
        <f>'Marks Entry'!DU262</f>
        <v>0</v>
      </c>
      <c r="BL260" s="76">
        <f>'Marks Entry'!DV262</f>
        <v>0</v>
      </c>
      <c r="BM260" s="76">
        <f>'Marks Entry'!DW262</f>
        <v>0</v>
      </c>
      <c r="BN260" s="76">
        <f>'Marks Entry'!DX262</f>
        <v>0</v>
      </c>
      <c r="BO260" s="76">
        <f>'Marks Entry'!DY262</f>
        <v>0</v>
      </c>
      <c r="BP260" s="76">
        <f>'Marks Entry'!DZ262</f>
        <v>0</v>
      </c>
      <c r="BQ260" s="76">
        <f>'Marks Entry'!EA262</f>
        <v>0</v>
      </c>
      <c r="BR260" s="76">
        <f>'Marks Entry'!EB262</f>
        <v>0</v>
      </c>
      <c r="BS260" s="76">
        <f>'Marks Entry'!EC262</f>
        <v>0</v>
      </c>
      <c r="BT260" s="76">
        <f>'Marks Entry'!ED262</f>
        <v>0</v>
      </c>
      <c r="BU260" s="76">
        <f>'Marks Entry'!EE262</f>
        <v>0</v>
      </c>
      <c r="BV260" s="78">
        <f>'Marks Entry'!EF262</f>
        <v>0</v>
      </c>
      <c r="BW260" s="77">
        <f>IF($BW$2="","",'Marks Entry'!EG262)</f>
        <v>0</v>
      </c>
      <c r="BX260" s="76">
        <f>IF($BW$2="","",'Marks Entry'!EH262)</f>
        <v>0</v>
      </c>
      <c r="BY260" s="76">
        <f>IF($BW$2="","",'Marks Entry'!EI262)</f>
        <v>0</v>
      </c>
      <c r="BZ260" s="76">
        <f>IF($BW$2="","",'Marks Entry'!EJ262)</f>
        <v>0</v>
      </c>
      <c r="CA260" s="76">
        <f>IF($BW$2="","",'Marks Entry'!EK262)</f>
        <v>0</v>
      </c>
      <c r="CB260" s="76">
        <f>IF($BW$2="","",'Marks Entry'!EL262)</f>
        <v>0</v>
      </c>
      <c r="CC260" s="76">
        <f>IF($BW$2="","",'Marks Entry'!EM262)</f>
        <v>0</v>
      </c>
      <c r="CD260" s="76">
        <f>IF($BW$2="","",'Marks Entry'!EN262)</f>
        <v>0</v>
      </c>
      <c r="CE260" s="76">
        <f>IF($BW$2="","",'Marks Entry'!EO262)</f>
        <v>0</v>
      </c>
      <c r="CF260" s="76">
        <f>IF($BW$2="","",'Marks Entry'!EP262)</f>
        <v>0</v>
      </c>
      <c r="CG260" s="76">
        <f>IF($BW$2="","",'Marks Entry'!EQ262)</f>
        <v>0</v>
      </c>
      <c r="CH260" s="78">
        <f>IF($BW$2="","",'Marks Entry'!ER262)</f>
        <v>0</v>
      </c>
      <c r="CI260" s="77" t="str">
        <f>IF($CI$2="","",'Marks Entry'!ES262)</f>
        <v/>
      </c>
      <c r="CJ260" s="76" t="str">
        <f>IF($CI$2="","",'Marks Entry'!ET262)</f>
        <v/>
      </c>
      <c r="CK260" s="76" t="str">
        <f>IF($CI$2="","",'Marks Entry'!EU262)</f>
        <v/>
      </c>
      <c r="CL260" s="76" t="str">
        <f>IF($CI$2="","",'Marks Entry'!EV262)</f>
        <v/>
      </c>
      <c r="CM260" s="76" t="str">
        <f>IF($CI$2="","",'Marks Entry'!EW262)</f>
        <v/>
      </c>
      <c r="CN260" s="76" t="str">
        <f>IF($CI$2="","",'Marks Entry'!EX262)</f>
        <v/>
      </c>
      <c r="CO260" s="76" t="str">
        <f>IF($CI$2="","",'Marks Entry'!EY262)</f>
        <v/>
      </c>
      <c r="CP260" s="76" t="str">
        <f>IF($CI$2="","",'Marks Entry'!EZ262)</f>
        <v/>
      </c>
      <c r="CQ260" s="76" t="str">
        <f>IF($CI$2="","",'Marks Entry'!FA262)</f>
        <v/>
      </c>
      <c r="CR260" s="76" t="str">
        <f>IF($CI$2="","",'Marks Entry'!FB262)</f>
        <v/>
      </c>
      <c r="CS260" s="76" t="str">
        <f>IF($CI$2="","",'Marks Entry'!FC262)</f>
        <v/>
      </c>
      <c r="CT260" s="78" t="str">
        <f>IF($CI$2="","",'Marks Entry'!FD262)</f>
        <v/>
      </c>
      <c r="CU260" s="368">
        <f>'Marks Entry'!BU262</f>
        <v>0</v>
      </c>
      <c r="CV260" s="369">
        <f>'Marks Entry'!BV262</f>
        <v>0</v>
      </c>
      <c r="CW260" s="369">
        <f t="shared" si="108"/>
        <v>0</v>
      </c>
      <c r="CX260" s="102" t="str">
        <f t="shared" si="109"/>
        <v>D</v>
      </c>
      <c r="CY260" s="101">
        <f>'Marks Entry'!BW262</f>
        <v>0</v>
      </c>
      <c r="CZ260" s="102" t="str">
        <f t="shared" si="110"/>
        <v>D</v>
      </c>
      <c r="DA260" s="715"/>
      <c r="DB260" s="47">
        <f t="shared" si="111"/>
        <v>0</v>
      </c>
      <c r="DC260" s="51">
        <f t="shared" si="112"/>
        <v>0</v>
      </c>
      <c r="DD260" s="51">
        <f t="shared" si="113"/>
        <v>0</v>
      </c>
      <c r="DE260" s="52">
        <f t="shared" si="114"/>
        <v>0</v>
      </c>
      <c r="DF260" s="304">
        <f t="shared" si="115"/>
        <v>0</v>
      </c>
      <c r="DG260" s="302">
        <f t="shared" si="116"/>
        <v>0</v>
      </c>
      <c r="DH260" s="302">
        <f t="shared" si="117"/>
        <v>0</v>
      </c>
      <c r="DI260" s="303">
        <f t="shared" si="118"/>
        <v>0</v>
      </c>
      <c r="DJ260" s="47">
        <f t="shared" si="119"/>
        <v>0</v>
      </c>
      <c r="DK260" s="51">
        <f t="shared" si="120"/>
        <v>0</v>
      </c>
      <c r="DL260" s="51">
        <f t="shared" si="121"/>
        <v>0</v>
      </c>
      <c r="DM260" s="52">
        <f t="shared" si="122"/>
        <v>0</v>
      </c>
      <c r="DN260" s="304">
        <f t="shared" si="123"/>
        <v>0</v>
      </c>
      <c r="DO260" s="302">
        <f t="shared" si="124"/>
        <v>0</v>
      </c>
      <c r="DP260" s="302">
        <f t="shared" si="125"/>
        <v>0</v>
      </c>
      <c r="DQ260" s="303">
        <f t="shared" si="126"/>
        <v>0</v>
      </c>
      <c r="DR260" s="47">
        <f t="shared" si="127"/>
        <v>0</v>
      </c>
      <c r="DS260" s="51">
        <f t="shared" si="128"/>
        <v>0</v>
      </c>
      <c r="DT260" s="51">
        <f t="shared" si="129"/>
        <v>0</v>
      </c>
      <c r="DU260" s="354">
        <f t="shared" si="130"/>
        <v>0</v>
      </c>
      <c r="DV260" s="304">
        <f t="shared" si="131"/>
        <v>0</v>
      </c>
      <c r="DW260" s="302">
        <f t="shared" si="132"/>
        <v>0</v>
      </c>
      <c r="DX260" s="302">
        <f t="shared" si="133"/>
        <v>0</v>
      </c>
      <c r="DY260" s="303">
        <f t="shared" si="134"/>
        <v>0</v>
      </c>
      <c r="DZ260" s="47" t="str">
        <f t="shared" si="135"/>
        <v/>
      </c>
      <c r="EA260" s="51" t="str">
        <f t="shared" si="136"/>
        <v/>
      </c>
      <c r="EB260" s="51" t="str">
        <f t="shared" si="137"/>
        <v/>
      </c>
      <c r="EC260" s="52" t="str">
        <f t="shared" si="138"/>
        <v/>
      </c>
      <c r="ED260" s="304">
        <f t="shared" si="139"/>
        <v>0</v>
      </c>
      <c r="EE260" s="306" t="str">
        <f t="shared" si="140"/>
        <v>D</v>
      </c>
      <c r="EF260" s="47">
        <f t="shared" si="141"/>
        <v>0</v>
      </c>
      <c r="EG260" s="48" t="str">
        <f t="shared" si="142"/>
        <v>D</v>
      </c>
      <c r="EH260" s="653"/>
    </row>
    <row r="261" spans="1:138" s="20" customFormat="1" ht="17.25" customHeight="1">
      <c r="A261" s="712"/>
      <c r="B261" s="90">
        <f t="shared" si="143"/>
        <v>0</v>
      </c>
      <c r="C261" s="19">
        <f>'Marks Entry'!D263</f>
        <v>0</v>
      </c>
      <c r="D261" s="19">
        <f>'Marks Entry'!E263</f>
        <v>0</v>
      </c>
      <c r="E261" s="106" t="str">
        <f>'Marks Entry'!F263</f>
        <v/>
      </c>
      <c r="F261" s="19">
        <f>'Marks Entry'!G263</f>
        <v>0</v>
      </c>
      <c r="G261" s="19">
        <f>'Marks Entry'!H263</f>
        <v>0</v>
      </c>
      <c r="H261" s="19">
        <f>'Marks Entry'!I263</f>
        <v>0</v>
      </c>
      <c r="I261" s="19">
        <f>'Marks Entry'!J263</f>
        <v>0</v>
      </c>
      <c r="J261" s="748">
        <f>'Marks Entry'!K263</f>
        <v>0</v>
      </c>
      <c r="K261" s="92" t="str">
        <f>'Marks Entry'!L263</f>
        <v/>
      </c>
      <c r="L261" s="93">
        <f>'Marks Entry'!M263</f>
        <v>0</v>
      </c>
      <c r="M261" s="94" t="str">
        <f>'Marks Entry'!N263</f>
        <v/>
      </c>
      <c r="N261" s="98">
        <f>'Marks Entry'!O263</f>
        <v>0</v>
      </c>
      <c r="O261" s="77">
        <f>'Marks Entry'!BY263</f>
        <v>0</v>
      </c>
      <c r="P261" s="76">
        <f>'Marks Entry'!BZ263</f>
        <v>0</v>
      </c>
      <c r="Q261" s="76">
        <f>'Marks Entry'!CA263</f>
        <v>0</v>
      </c>
      <c r="R261" s="76">
        <f>'Marks Entry'!CB263</f>
        <v>0</v>
      </c>
      <c r="S261" s="76">
        <f>'Marks Entry'!CC263</f>
        <v>0</v>
      </c>
      <c r="T261" s="76">
        <f>'Marks Entry'!CD263</f>
        <v>0</v>
      </c>
      <c r="U261" s="76">
        <f>'Marks Entry'!CE263</f>
        <v>0</v>
      </c>
      <c r="V261" s="76">
        <f>'Marks Entry'!CF263</f>
        <v>0</v>
      </c>
      <c r="W261" s="76">
        <f>'Marks Entry'!CG263</f>
        <v>0</v>
      </c>
      <c r="X261" s="76">
        <f>'Marks Entry'!CH263</f>
        <v>0</v>
      </c>
      <c r="Y261" s="76">
        <f>'Marks Entry'!CI263</f>
        <v>0</v>
      </c>
      <c r="Z261" s="78">
        <f>'Marks Entry'!CJ263</f>
        <v>0</v>
      </c>
      <c r="AA261" s="77">
        <f>'Marks Entry'!CK263</f>
        <v>0</v>
      </c>
      <c r="AB261" s="76">
        <f>'Marks Entry'!CL263</f>
        <v>0</v>
      </c>
      <c r="AC261" s="76">
        <f>'Marks Entry'!CM263</f>
        <v>0</v>
      </c>
      <c r="AD261" s="76">
        <f>'Marks Entry'!CN263</f>
        <v>0</v>
      </c>
      <c r="AE261" s="76">
        <f>'Marks Entry'!CO263</f>
        <v>0</v>
      </c>
      <c r="AF261" s="76">
        <f>'Marks Entry'!CP263</f>
        <v>0</v>
      </c>
      <c r="AG261" s="76">
        <f>'Marks Entry'!CQ263</f>
        <v>0</v>
      </c>
      <c r="AH261" s="76">
        <f>'Marks Entry'!CR263</f>
        <v>0</v>
      </c>
      <c r="AI261" s="76">
        <f>'Marks Entry'!CS263</f>
        <v>0</v>
      </c>
      <c r="AJ261" s="76">
        <f>'Marks Entry'!CT263</f>
        <v>0</v>
      </c>
      <c r="AK261" s="76">
        <f>'Marks Entry'!CU263</f>
        <v>0</v>
      </c>
      <c r="AL261" s="78">
        <f>'Marks Entry'!CV263</f>
        <v>0</v>
      </c>
      <c r="AM261" s="77">
        <f>'Marks Entry'!CW263</f>
        <v>0</v>
      </c>
      <c r="AN261" s="76">
        <f>'Marks Entry'!CX263</f>
        <v>0</v>
      </c>
      <c r="AO261" s="76">
        <f>'Marks Entry'!CY263</f>
        <v>0</v>
      </c>
      <c r="AP261" s="76">
        <f>'Marks Entry'!CZ263</f>
        <v>0</v>
      </c>
      <c r="AQ261" s="76">
        <f>'Marks Entry'!DA263</f>
        <v>0</v>
      </c>
      <c r="AR261" s="76">
        <f>'Marks Entry'!DB263</f>
        <v>0</v>
      </c>
      <c r="AS261" s="76">
        <f>'Marks Entry'!DC263</f>
        <v>0</v>
      </c>
      <c r="AT261" s="76">
        <f>'Marks Entry'!DD263</f>
        <v>0</v>
      </c>
      <c r="AU261" s="76">
        <f>'Marks Entry'!DE263</f>
        <v>0</v>
      </c>
      <c r="AV261" s="76">
        <f>'Marks Entry'!DF263</f>
        <v>0</v>
      </c>
      <c r="AW261" s="76">
        <f>'Marks Entry'!DG263</f>
        <v>0</v>
      </c>
      <c r="AX261" s="78">
        <f>'Marks Entry'!DH263</f>
        <v>0</v>
      </c>
      <c r="AY261" s="77">
        <f>'Marks Entry'!DI263</f>
        <v>0</v>
      </c>
      <c r="AZ261" s="76">
        <f>'Marks Entry'!DJ263</f>
        <v>0</v>
      </c>
      <c r="BA261" s="76">
        <f>'Marks Entry'!DK263</f>
        <v>0</v>
      </c>
      <c r="BB261" s="76">
        <f>'Marks Entry'!DL263</f>
        <v>0</v>
      </c>
      <c r="BC261" s="76">
        <f>'Marks Entry'!DM263</f>
        <v>0</v>
      </c>
      <c r="BD261" s="76">
        <f>'Marks Entry'!DN263</f>
        <v>0</v>
      </c>
      <c r="BE261" s="76">
        <f>'Marks Entry'!DO263</f>
        <v>0</v>
      </c>
      <c r="BF261" s="76">
        <f>'Marks Entry'!DP263</f>
        <v>0</v>
      </c>
      <c r="BG261" s="76">
        <f>'Marks Entry'!DQ263</f>
        <v>0</v>
      </c>
      <c r="BH261" s="76">
        <f>'Marks Entry'!DR263</f>
        <v>0</v>
      </c>
      <c r="BI261" s="76">
        <f>'Marks Entry'!DS263</f>
        <v>0</v>
      </c>
      <c r="BJ261" s="78">
        <f>'Marks Entry'!DT263</f>
        <v>0</v>
      </c>
      <c r="BK261" s="77">
        <f>'Marks Entry'!DU263</f>
        <v>0</v>
      </c>
      <c r="BL261" s="76">
        <f>'Marks Entry'!DV263</f>
        <v>0</v>
      </c>
      <c r="BM261" s="76">
        <f>'Marks Entry'!DW263</f>
        <v>0</v>
      </c>
      <c r="BN261" s="76">
        <f>'Marks Entry'!DX263</f>
        <v>0</v>
      </c>
      <c r="BO261" s="76">
        <f>'Marks Entry'!DY263</f>
        <v>0</v>
      </c>
      <c r="BP261" s="76">
        <f>'Marks Entry'!DZ263</f>
        <v>0</v>
      </c>
      <c r="BQ261" s="76">
        <f>'Marks Entry'!EA263</f>
        <v>0</v>
      </c>
      <c r="BR261" s="76">
        <f>'Marks Entry'!EB263</f>
        <v>0</v>
      </c>
      <c r="BS261" s="76">
        <f>'Marks Entry'!EC263</f>
        <v>0</v>
      </c>
      <c r="BT261" s="76">
        <f>'Marks Entry'!ED263</f>
        <v>0</v>
      </c>
      <c r="BU261" s="76">
        <f>'Marks Entry'!EE263</f>
        <v>0</v>
      </c>
      <c r="BV261" s="78">
        <f>'Marks Entry'!EF263</f>
        <v>0</v>
      </c>
      <c r="BW261" s="77">
        <f>IF($BW$2="","",'Marks Entry'!EG263)</f>
        <v>0</v>
      </c>
      <c r="BX261" s="76">
        <f>IF($BW$2="","",'Marks Entry'!EH263)</f>
        <v>0</v>
      </c>
      <c r="BY261" s="76">
        <f>IF($BW$2="","",'Marks Entry'!EI263)</f>
        <v>0</v>
      </c>
      <c r="BZ261" s="76">
        <f>IF($BW$2="","",'Marks Entry'!EJ263)</f>
        <v>0</v>
      </c>
      <c r="CA261" s="76">
        <f>IF($BW$2="","",'Marks Entry'!EK263)</f>
        <v>0</v>
      </c>
      <c r="CB261" s="76">
        <f>IF($BW$2="","",'Marks Entry'!EL263)</f>
        <v>0</v>
      </c>
      <c r="CC261" s="76">
        <f>IF($BW$2="","",'Marks Entry'!EM263)</f>
        <v>0</v>
      </c>
      <c r="CD261" s="76">
        <f>IF($BW$2="","",'Marks Entry'!EN263)</f>
        <v>0</v>
      </c>
      <c r="CE261" s="76">
        <f>IF($BW$2="","",'Marks Entry'!EO263)</f>
        <v>0</v>
      </c>
      <c r="CF261" s="76">
        <f>IF($BW$2="","",'Marks Entry'!EP263)</f>
        <v>0</v>
      </c>
      <c r="CG261" s="76">
        <f>IF($BW$2="","",'Marks Entry'!EQ263)</f>
        <v>0</v>
      </c>
      <c r="CH261" s="78">
        <f>IF($BW$2="","",'Marks Entry'!ER263)</f>
        <v>0</v>
      </c>
      <c r="CI261" s="77" t="str">
        <f>IF($CI$2="","",'Marks Entry'!ES263)</f>
        <v/>
      </c>
      <c r="CJ261" s="76" t="str">
        <f>IF($CI$2="","",'Marks Entry'!ET263)</f>
        <v/>
      </c>
      <c r="CK261" s="76" t="str">
        <f>IF($CI$2="","",'Marks Entry'!EU263)</f>
        <v/>
      </c>
      <c r="CL261" s="76" t="str">
        <f>IF($CI$2="","",'Marks Entry'!EV263)</f>
        <v/>
      </c>
      <c r="CM261" s="76" t="str">
        <f>IF($CI$2="","",'Marks Entry'!EW263)</f>
        <v/>
      </c>
      <c r="CN261" s="76" t="str">
        <f>IF($CI$2="","",'Marks Entry'!EX263)</f>
        <v/>
      </c>
      <c r="CO261" s="76" t="str">
        <f>IF($CI$2="","",'Marks Entry'!EY263)</f>
        <v/>
      </c>
      <c r="CP261" s="76" t="str">
        <f>IF($CI$2="","",'Marks Entry'!EZ263)</f>
        <v/>
      </c>
      <c r="CQ261" s="76" t="str">
        <f>IF($CI$2="","",'Marks Entry'!FA263)</f>
        <v/>
      </c>
      <c r="CR261" s="76" t="str">
        <f>IF($CI$2="","",'Marks Entry'!FB263)</f>
        <v/>
      </c>
      <c r="CS261" s="76" t="str">
        <f>IF($CI$2="","",'Marks Entry'!FC263)</f>
        <v/>
      </c>
      <c r="CT261" s="78" t="str">
        <f>IF($CI$2="","",'Marks Entry'!FD263)</f>
        <v/>
      </c>
      <c r="CU261" s="368">
        <f>'Marks Entry'!BU263</f>
        <v>0</v>
      </c>
      <c r="CV261" s="369">
        <f>'Marks Entry'!BV263</f>
        <v>0</v>
      </c>
      <c r="CW261" s="369">
        <f t="shared" si="108"/>
        <v>0</v>
      </c>
      <c r="CX261" s="102" t="str">
        <f t="shared" si="109"/>
        <v>D</v>
      </c>
      <c r="CY261" s="101">
        <f>'Marks Entry'!BW263</f>
        <v>0</v>
      </c>
      <c r="CZ261" s="102" t="str">
        <f t="shared" si="110"/>
        <v>D</v>
      </c>
      <c r="DA261" s="715"/>
      <c r="DB261" s="47">
        <f t="shared" si="111"/>
        <v>0</v>
      </c>
      <c r="DC261" s="51">
        <f t="shared" si="112"/>
        <v>0</v>
      </c>
      <c r="DD261" s="51">
        <f t="shared" si="113"/>
        <v>0</v>
      </c>
      <c r="DE261" s="52">
        <f t="shared" si="114"/>
        <v>0</v>
      </c>
      <c r="DF261" s="304">
        <f t="shared" si="115"/>
        <v>0</v>
      </c>
      <c r="DG261" s="302">
        <f t="shared" si="116"/>
        <v>0</v>
      </c>
      <c r="DH261" s="302">
        <f t="shared" si="117"/>
        <v>0</v>
      </c>
      <c r="DI261" s="303">
        <f t="shared" si="118"/>
        <v>0</v>
      </c>
      <c r="DJ261" s="47">
        <f t="shared" si="119"/>
        <v>0</v>
      </c>
      <c r="DK261" s="51">
        <f t="shared" si="120"/>
        <v>0</v>
      </c>
      <c r="DL261" s="51">
        <f t="shared" si="121"/>
        <v>0</v>
      </c>
      <c r="DM261" s="52">
        <f t="shared" si="122"/>
        <v>0</v>
      </c>
      <c r="DN261" s="304">
        <f t="shared" si="123"/>
        <v>0</v>
      </c>
      <c r="DO261" s="302">
        <f t="shared" si="124"/>
        <v>0</v>
      </c>
      <c r="DP261" s="302">
        <f t="shared" si="125"/>
        <v>0</v>
      </c>
      <c r="DQ261" s="303">
        <f t="shared" si="126"/>
        <v>0</v>
      </c>
      <c r="DR261" s="47">
        <f t="shared" si="127"/>
        <v>0</v>
      </c>
      <c r="DS261" s="51">
        <f t="shared" si="128"/>
        <v>0</v>
      </c>
      <c r="DT261" s="51">
        <f t="shared" si="129"/>
        <v>0</v>
      </c>
      <c r="DU261" s="354">
        <f t="shared" si="130"/>
        <v>0</v>
      </c>
      <c r="DV261" s="304">
        <f t="shared" si="131"/>
        <v>0</v>
      </c>
      <c r="DW261" s="302">
        <f t="shared" si="132"/>
        <v>0</v>
      </c>
      <c r="DX261" s="302">
        <f t="shared" si="133"/>
        <v>0</v>
      </c>
      <c r="DY261" s="303">
        <f t="shared" si="134"/>
        <v>0</v>
      </c>
      <c r="DZ261" s="47" t="str">
        <f t="shared" si="135"/>
        <v/>
      </c>
      <c r="EA261" s="51" t="str">
        <f t="shared" si="136"/>
        <v/>
      </c>
      <c r="EB261" s="51" t="str">
        <f t="shared" si="137"/>
        <v/>
      </c>
      <c r="EC261" s="52" t="str">
        <f t="shared" si="138"/>
        <v/>
      </c>
      <c r="ED261" s="304">
        <f t="shared" si="139"/>
        <v>0</v>
      </c>
      <c r="EE261" s="306" t="str">
        <f t="shared" si="140"/>
        <v>D</v>
      </c>
      <c r="EF261" s="47">
        <f t="shared" si="141"/>
        <v>0</v>
      </c>
      <c r="EG261" s="48" t="str">
        <f t="shared" si="142"/>
        <v>D</v>
      </c>
      <c r="EH261" s="653"/>
    </row>
    <row r="262" spans="1:138" s="20" customFormat="1" ht="17.25" customHeight="1">
      <c r="A262" s="712"/>
      <c r="B262" s="90">
        <f t="shared" si="143"/>
        <v>0</v>
      </c>
      <c r="C262" s="19">
        <f>'Marks Entry'!D264</f>
        <v>0</v>
      </c>
      <c r="D262" s="19">
        <f>'Marks Entry'!E264</f>
        <v>0</v>
      </c>
      <c r="E262" s="106" t="str">
        <f>'Marks Entry'!F264</f>
        <v/>
      </c>
      <c r="F262" s="19">
        <f>'Marks Entry'!G264</f>
        <v>0</v>
      </c>
      <c r="G262" s="19">
        <f>'Marks Entry'!H264</f>
        <v>0</v>
      </c>
      <c r="H262" s="19">
        <f>'Marks Entry'!I264</f>
        <v>0</v>
      </c>
      <c r="I262" s="19">
        <f>'Marks Entry'!J264</f>
        <v>0</v>
      </c>
      <c r="J262" s="748">
        <f>'Marks Entry'!K264</f>
        <v>0</v>
      </c>
      <c r="K262" s="92" t="str">
        <f>'Marks Entry'!L264</f>
        <v/>
      </c>
      <c r="L262" s="93">
        <f>'Marks Entry'!M264</f>
        <v>0</v>
      </c>
      <c r="M262" s="94" t="str">
        <f>'Marks Entry'!N264</f>
        <v/>
      </c>
      <c r="N262" s="98">
        <f>'Marks Entry'!O264</f>
        <v>0</v>
      </c>
      <c r="O262" s="77">
        <f>'Marks Entry'!BY264</f>
        <v>0</v>
      </c>
      <c r="P262" s="76">
        <f>'Marks Entry'!BZ264</f>
        <v>0</v>
      </c>
      <c r="Q262" s="76">
        <f>'Marks Entry'!CA264</f>
        <v>0</v>
      </c>
      <c r="R262" s="76">
        <f>'Marks Entry'!CB264</f>
        <v>0</v>
      </c>
      <c r="S262" s="76">
        <f>'Marks Entry'!CC264</f>
        <v>0</v>
      </c>
      <c r="T262" s="76">
        <f>'Marks Entry'!CD264</f>
        <v>0</v>
      </c>
      <c r="U262" s="76">
        <f>'Marks Entry'!CE264</f>
        <v>0</v>
      </c>
      <c r="V262" s="76">
        <f>'Marks Entry'!CF264</f>
        <v>0</v>
      </c>
      <c r="W262" s="76">
        <f>'Marks Entry'!CG264</f>
        <v>0</v>
      </c>
      <c r="X262" s="76">
        <f>'Marks Entry'!CH264</f>
        <v>0</v>
      </c>
      <c r="Y262" s="76">
        <f>'Marks Entry'!CI264</f>
        <v>0</v>
      </c>
      <c r="Z262" s="78">
        <f>'Marks Entry'!CJ264</f>
        <v>0</v>
      </c>
      <c r="AA262" s="77">
        <f>'Marks Entry'!CK264</f>
        <v>0</v>
      </c>
      <c r="AB262" s="76">
        <f>'Marks Entry'!CL264</f>
        <v>0</v>
      </c>
      <c r="AC262" s="76">
        <f>'Marks Entry'!CM264</f>
        <v>0</v>
      </c>
      <c r="AD262" s="76">
        <f>'Marks Entry'!CN264</f>
        <v>0</v>
      </c>
      <c r="AE262" s="76">
        <f>'Marks Entry'!CO264</f>
        <v>0</v>
      </c>
      <c r="AF262" s="76">
        <f>'Marks Entry'!CP264</f>
        <v>0</v>
      </c>
      <c r="AG262" s="76">
        <f>'Marks Entry'!CQ264</f>
        <v>0</v>
      </c>
      <c r="AH262" s="76">
        <f>'Marks Entry'!CR264</f>
        <v>0</v>
      </c>
      <c r="AI262" s="76">
        <f>'Marks Entry'!CS264</f>
        <v>0</v>
      </c>
      <c r="AJ262" s="76">
        <f>'Marks Entry'!CT264</f>
        <v>0</v>
      </c>
      <c r="AK262" s="76">
        <f>'Marks Entry'!CU264</f>
        <v>0</v>
      </c>
      <c r="AL262" s="78">
        <f>'Marks Entry'!CV264</f>
        <v>0</v>
      </c>
      <c r="AM262" s="77">
        <f>'Marks Entry'!CW264</f>
        <v>0</v>
      </c>
      <c r="AN262" s="76">
        <f>'Marks Entry'!CX264</f>
        <v>0</v>
      </c>
      <c r="AO262" s="76">
        <f>'Marks Entry'!CY264</f>
        <v>0</v>
      </c>
      <c r="AP262" s="76">
        <f>'Marks Entry'!CZ264</f>
        <v>0</v>
      </c>
      <c r="AQ262" s="76">
        <f>'Marks Entry'!DA264</f>
        <v>0</v>
      </c>
      <c r="AR262" s="76">
        <f>'Marks Entry'!DB264</f>
        <v>0</v>
      </c>
      <c r="AS262" s="76">
        <f>'Marks Entry'!DC264</f>
        <v>0</v>
      </c>
      <c r="AT262" s="76">
        <f>'Marks Entry'!DD264</f>
        <v>0</v>
      </c>
      <c r="AU262" s="76">
        <f>'Marks Entry'!DE264</f>
        <v>0</v>
      </c>
      <c r="AV262" s="76">
        <f>'Marks Entry'!DF264</f>
        <v>0</v>
      </c>
      <c r="AW262" s="76">
        <f>'Marks Entry'!DG264</f>
        <v>0</v>
      </c>
      <c r="AX262" s="78">
        <f>'Marks Entry'!DH264</f>
        <v>0</v>
      </c>
      <c r="AY262" s="77">
        <f>'Marks Entry'!DI264</f>
        <v>0</v>
      </c>
      <c r="AZ262" s="76">
        <f>'Marks Entry'!DJ264</f>
        <v>0</v>
      </c>
      <c r="BA262" s="76">
        <f>'Marks Entry'!DK264</f>
        <v>0</v>
      </c>
      <c r="BB262" s="76">
        <f>'Marks Entry'!DL264</f>
        <v>0</v>
      </c>
      <c r="BC262" s="76">
        <f>'Marks Entry'!DM264</f>
        <v>0</v>
      </c>
      <c r="BD262" s="76">
        <f>'Marks Entry'!DN264</f>
        <v>0</v>
      </c>
      <c r="BE262" s="76">
        <f>'Marks Entry'!DO264</f>
        <v>0</v>
      </c>
      <c r="BF262" s="76">
        <f>'Marks Entry'!DP264</f>
        <v>0</v>
      </c>
      <c r="BG262" s="76">
        <f>'Marks Entry'!DQ264</f>
        <v>0</v>
      </c>
      <c r="BH262" s="76">
        <f>'Marks Entry'!DR264</f>
        <v>0</v>
      </c>
      <c r="BI262" s="76">
        <f>'Marks Entry'!DS264</f>
        <v>0</v>
      </c>
      <c r="BJ262" s="78">
        <f>'Marks Entry'!DT264</f>
        <v>0</v>
      </c>
      <c r="BK262" s="77">
        <f>'Marks Entry'!DU264</f>
        <v>0</v>
      </c>
      <c r="BL262" s="76">
        <f>'Marks Entry'!DV264</f>
        <v>0</v>
      </c>
      <c r="BM262" s="76">
        <f>'Marks Entry'!DW264</f>
        <v>0</v>
      </c>
      <c r="BN262" s="76">
        <f>'Marks Entry'!DX264</f>
        <v>0</v>
      </c>
      <c r="BO262" s="76">
        <f>'Marks Entry'!DY264</f>
        <v>0</v>
      </c>
      <c r="BP262" s="76">
        <f>'Marks Entry'!DZ264</f>
        <v>0</v>
      </c>
      <c r="BQ262" s="76">
        <f>'Marks Entry'!EA264</f>
        <v>0</v>
      </c>
      <c r="BR262" s="76">
        <f>'Marks Entry'!EB264</f>
        <v>0</v>
      </c>
      <c r="BS262" s="76">
        <f>'Marks Entry'!EC264</f>
        <v>0</v>
      </c>
      <c r="BT262" s="76">
        <f>'Marks Entry'!ED264</f>
        <v>0</v>
      </c>
      <c r="BU262" s="76">
        <f>'Marks Entry'!EE264</f>
        <v>0</v>
      </c>
      <c r="BV262" s="78">
        <f>'Marks Entry'!EF264</f>
        <v>0</v>
      </c>
      <c r="BW262" s="77">
        <f>IF($BW$2="","",'Marks Entry'!EG264)</f>
        <v>0</v>
      </c>
      <c r="BX262" s="76">
        <f>IF($BW$2="","",'Marks Entry'!EH264)</f>
        <v>0</v>
      </c>
      <c r="BY262" s="76">
        <f>IF($BW$2="","",'Marks Entry'!EI264)</f>
        <v>0</v>
      </c>
      <c r="BZ262" s="76">
        <f>IF($BW$2="","",'Marks Entry'!EJ264)</f>
        <v>0</v>
      </c>
      <c r="CA262" s="76">
        <f>IF($BW$2="","",'Marks Entry'!EK264)</f>
        <v>0</v>
      </c>
      <c r="CB262" s="76">
        <f>IF($BW$2="","",'Marks Entry'!EL264)</f>
        <v>0</v>
      </c>
      <c r="CC262" s="76">
        <f>IF($BW$2="","",'Marks Entry'!EM264)</f>
        <v>0</v>
      </c>
      <c r="CD262" s="76">
        <f>IF($BW$2="","",'Marks Entry'!EN264)</f>
        <v>0</v>
      </c>
      <c r="CE262" s="76">
        <f>IF($BW$2="","",'Marks Entry'!EO264)</f>
        <v>0</v>
      </c>
      <c r="CF262" s="76">
        <f>IF($BW$2="","",'Marks Entry'!EP264)</f>
        <v>0</v>
      </c>
      <c r="CG262" s="76">
        <f>IF($BW$2="","",'Marks Entry'!EQ264)</f>
        <v>0</v>
      </c>
      <c r="CH262" s="78">
        <f>IF($BW$2="","",'Marks Entry'!ER264)</f>
        <v>0</v>
      </c>
      <c r="CI262" s="77" t="str">
        <f>IF($CI$2="","",'Marks Entry'!ES264)</f>
        <v/>
      </c>
      <c r="CJ262" s="76" t="str">
        <f>IF($CI$2="","",'Marks Entry'!ET264)</f>
        <v/>
      </c>
      <c r="CK262" s="76" t="str">
        <f>IF($CI$2="","",'Marks Entry'!EU264)</f>
        <v/>
      </c>
      <c r="CL262" s="76" t="str">
        <f>IF($CI$2="","",'Marks Entry'!EV264)</f>
        <v/>
      </c>
      <c r="CM262" s="76" t="str">
        <f>IF($CI$2="","",'Marks Entry'!EW264)</f>
        <v/>
      </c>
      <c r="CN262" s="76" t="str">
        <f>IF($CI$2="","",'Marks Entry'!EX264)</f>
        <v/>
      </c>
      <c r="CO262" s="76" t="str">
        <f>IF($CI$2="","",'Marks Entry'!EY264)</f>
        <v/>
      </c>
      <c r="CP262" s="76" t="str">
        <f>IF($CI$2="","",'Marks Entry'!EZ264)</f>
        <v/>
      </c>
      <c r="CQ262" s="76" t="str">
        <f>IF($CI$2="","",'Marks Entry'!FA264)</f>
        <v/>
      </c>
      <c r="CR262" s="76" t="str">
        <f>IF($CI$2="","",'Marks Entry'!FB264)</f>
        <v/>
      </c>
      <c r="CS262" s="76" t="str">
        <f>IF($CI$2="","",'Marks Entry'!FC264)</f>
        <v/>
      </c>
      <c r="CT262" s="78" t="str">
        <f>IF($CI$2="","",'Marks Entry'!FD264)</f>
        <v/>
      </c>
      <c r="CU262" s="368">
        <f>'Marks Entry'!BU264</f>
        <v>0</v>
      </c>
      <c r="CV262" s="369">
        <f>'Marks Entry'!BV264</f>
        <v>0</v>
      </c>
      <c r="CW262" s="369">
        <f t="shared" si="108"/>
        <v>0</v>
      </c>
      <c r="CX262" s="102" t="str">
        <f t="shared" si="109"/>
        <v>D</v>
      </c>
      <c r="CY262" s="101">
        <f>'Marks Entry'!BW264</f>
        <v>0</v>
      </c>
      <c r="CZ262" s="102" t="str">
        <f t="shared" si="110"/>
        <v>D</v>
      </c>
      <c r="DA262" s="715"/>
      <c r="DB262" s="47">
        <f t="shared" si="111"/>
        <v>0</v>
      </c>
      <c r="DC262" s="51">
        <f t="shared" si="112"/>
        <v>0</v>
      </c>
      <c r="DD262" s="51">
        <f t="shared" si="113"/>
        <v>0</v>
      </c>
      <c r="DE262" s="52">
        <f t="shared" si="114"/>
        <v>0</v>
      </c>
      <c r="DF262" s="304">
        <f t="shared" si="115"/>
        <v>0</v>
      </c>
      <c r="DG262" s="302">
        <f t="shared" si="116"/>
        <v>0</v>
      </c>
      <c r="DH262" s="302">
        <f t="shared" si="117"/>
        <v>0</v>
      </c>
      <c r="DI262" s="303">
        <f t="shared" si="118"/>
        <v>0</v>
      </c>
      <c r="DJ262" s="47">
        <f t="shared" si="119"/>
        <v>0</v>
      </c>
      <c r="DK262" s="51">
        <f t="shared" si="120"/>
        <v>0</v>
      </c>
      <c r="DL262" s="51">
        <f t="shared" si="121"/>
        <v>0</v>
      </c>
      <c r="DM262" s="52">
        <f t="shared" si="122"/>
        <v>0</v>
      </c>
      <c r="DN262" s="304">
        <f t="shared" si="123"/>
        <v>0</v>
      </c>
      <c r="DO262" s="302">
        <f t="shared" si="124"/>
        <v>0</v>
      </c>
      <c r="DP262" s="302">
        <f t="shared" si="125"/>
        <v>0</v>
      </c>
      <c r="DQ262" s="303">
        <f t="shared" si="126"/>
        <v>0</v>
      </c>
      <c r="DR262" s="47">
        <f t="shared" si="127"/>
        <v>0</v>
      </c>
      <c r="DS262" s="51">
        <f t="shared" si="128"/>
        <v>0</v>
      </c>
      <c r="DT262" s="51">
        <f t="shared" si="129"/>
        <v>0</v>
      </c>
      <c r="DU262" s="354">
        <f t="shared" si="130"/>
        <v>0</v>
      </c>
      <c r="DV262" s="304">
        <f t="shared" si="131"/>
        <v>0</v>
      </c>
      <c r="DW262" s="302">
        <f t="shared" si="132"/>
        <v>0</v>
      </c>
      <c r="DX262" s="302">
        <f t="shared" si="133"/>
        <v>0</v>
      </c>
      <c r="DY262" s="303">
        <f t="shared" si="134"/>
        <v>0</v>
      </c>
      <c r="DZ262" s="47" t="str">
        <f t="shared" si="135"/>
        <v/>
      </c>
      <c r="EA262" s="51" t="str">
        <f t="shared" si="136"/>
        <v/>
      </c>
      <c r="EB262" s="51" t="str">
        <f t="shared" si="137"/>
        <v/>
      </c>
      <c r="EC262" s="52" t="str">
        <f t="shared" si="138"/>
        <v/>
      </c>
      <c r="ED262" s="304">
        <f t="shared" si="139"/>
        <v>0</v>
      </c>
      <c r="EE262" s="306" t="str">
        <f t="shared" si="140"/>
        <v>D</v>
      </c>
      <c r="EF262" s="47">
        <f t="shared" si="141"/>
        <v>0</v>
      </c>
      <c r="EG262" s="48" t="str">
        <f t="shared" si="142"/>
        <v>D</v>
      </c>
      <c r="EH262" s="653"/>
    </row>
    <row r="263" spans="1:138" s="20" customFormat="1" ht="17.25" customHeight="1">
      <c r="A263" s="712"/>
      <c r="B263" s="90">
        <f t="shared" si="143"/>
        <v>0</v>
      </c>
      <c r="C263" s="19">
        <f>'Marks Entry'!D265</f>
        <v>0</v>
      </c>
      <c r="D263" s="19">
        <f>'Marks Entry'!E265</f>
        <v>0</v>
      </c>
      <c r="E263" s="106" t="str">
        <f>'Marks Entry'!F265</f>
        <v/>
      </c>
      <c r="F263" s="19">
        <f>'Marks Entry'!G265</f>
        <v>0</v>
      </c>
      <c r="G263" s="19">
        <f>'Marks Entry'!H265</f>
        <v>0</v>
      </c>
      <c r="H263" s="19">
        <f>'Marks Entry'!I265</f>
        <v>0</v>
      </c>
      <c r="I263" s="19">
        <f>'Marks Entry'!J265</f>
        <v>0</v>
      </c>
      <c r="J263" s="748">
        <f>'Marks Entry'!K265</f>
        <v>0</v>
      </c>
      <c r="K263" s="92" t="str">
        <f>'Marks Entry'!L265</f>
        <v/>
      </c>
      <c r="L263" s="93">
        <f>'Marks Entry'!M265</f>
        <v>0</v>
      </c>
      <c r="M263" s="94" t="str">
        <f>'Marks Entry'!N265</f>
        <v/>
      </c>
      <c r="N263" s="98">
        <f>'Marks Entry'!O265</f>
        <v>0</v>
      </c>
      <c r="O263" s="77">
        <f>'Marks Entry'!BY265</f>
        <v>0</v>
      </c>
      <c r="P263" s="76">
        <f>'Marks Entry'!BZ265</f>
        <v>0</v>
      </c>
      <c r="Q263" s="76">
        <f>'Marks Entry'!CA265</f>
        <v>0</v>
      </c>
      <c r="R263" s="76">
        <f>'Marks Entry'!CB265</f>
        <v>0</v>
      </c>
      <c r="S263" s="76">
        <f>'Marks Entry'!CC265</f>
        <v>0</v>
      </c>
      <c r="T263" s="76">
        <f>'Marks Entry'!CD265</f>
        <v>0</v>
      </c>
      <c r="U263" s="76">
        <f>'Marks Entry'!CE265</f>
        <v>0</v>
      </c>
      <c r="V263" s="76">
        <f>'Marks Entry'!CF265</f>
        <v>0</v>
      </c>
      <c r="W263" s="76">
        <f>'Marks Entry'!CG265</f>
        <v>0</v>
      </c>
      <c r="X263" s="76">
        <f>'Marks Entry'!CH265</f>
        <v>0</v>
      </c>
      <c r="Y263" s="76">
        <f>'Marks Entry'!CI265</f>
        <v>0</v>
      </c>
      <c r="Z263" s="78">
        <f>'Marks Entry'!CJ265</f>
        <v>0</v>
      </c>
      <c r="AA263" s="77">
        <f>'Marks Entry'!CK265</f>
        <v>0</v>
      </c>
      <c r="AB263" s="76">
        <f>'Marks Entry'!CL265</f>
        <v>0</v>
      </c>
      <c r="AC263" s="76">
        <f>'Marks Entry'!CM265</f>
        <v>0</v>
      </c>
      <c r="AD263" s="76">
        <f>'Marks Entry'!CN265</f>
        <v>0</v>
      </c>
      <c r="AE263" s="76">
        <f>'Marks Entry'!CO265</f>
        <v>0</v>
      </c>
      <c r="AF263" s="76">
        <f>'Marks Entry'!CP265</f>
        <v>0</v>
      </c>
      <c r="AG263" s="76">
        <f>'Marks Entry'!CQ265</f>
        <v>0</v>
      </c>
      <c r="AH263" s="76">
        <f>'Marks Entry'!CR265</f>
        <v>0</v>
      </c>
      <c r="AI263" s="76">
        <f>'Marks Entry'!CS265</f>
        <v>0</v>
      </c>
      <c r="AJ263" s="76">
        <f>'Marks Entry'!CT265</f>
        <v>0</v>
      </c>
      <c r="AK263" s="76">
        <f>'Marks Entry'!CU265</f>
        <v>0</v>
      </c>
      <c r="AL263" s="78">
        <f>'Marks Entry'!CV265</f>
        <v>0</v>
      </c>
      <c r="AM263" s="77">
        <f>'Marks Entry'!CW265</f>
        <v>0</v>
      </c>
      <c r="AN263" s="76">
        <f>'Marks Entry'!CX265</f>
        <v>0</v>
      </c>
      <c r="AO263" s="76">
        <f>'Marks Entry'!CY265</f>
        <v>0</v>
      </c>
      <c r="AP263" s="76">
        <f>'Marks Entry'!CZ265</f>
        <v>0</v>
      </c>
      <c r="AQ263" s="76">
        <f>'Marks Entry'!DA265</f>
        <v>0</v>
      </c>
      <c r="AR263" s="76">
        <f>'Marks Entry'!DB265</f>
        <v>0</v>
      </c>
      <c r="AS263" s="76">
        <f>'Marks Entry'!DC265</f>
        <v>0</v>
      </c>
      <c r="AT263" s="76">
        <f>'Marks Entry'!DD265</f>
        <v>0</v>
      </c>
      <c r="AU263" s="76">
        <f>'Marks Entry'!DE265</f>
        <v>0</v>
      </c>
      <c r="AV263" s="76">
        <f>'Marks Entry'!DF265</f>
        <v>0</v>
      </c>
      <c r="AW263" s="76">
        <f>'Marks Entry'!DG265</f>
        <v>0</v>
      </c>
      <c r="AX263" s="78">
        <f>'Marks Entry'!DH265</f>
        <v>0</v>
      </c>
      <c r="AY263" s="77">
        <f>'Marks Entry'!DI265</f>
        <v>0</v>
      </c>
      <c r="AZ263" s="76">
        <f>'Marks Entry'!DJ265</f>
        <v>0</v>
      </c>
      <c r="BA263" s="76">
        <f>'Marks Entry'!DK265</f>
        <v>0</v>
      </c>
      <c r="BB263" s="76">
        <f>'Marks Entry'!DL265</f>
        <v>0</v>
      </c>
      <c r="BC263" s="76">
        <f>'Marks Entry'!DM265</f>
        <v>0</v>
      </c>
      <c r="BD263" s="76">
        <f>'Marks Entry'!DN265</f>
        <v>0</v>
      </c>
      <c r="BE263" s="76">
        <f>'Marks Entry'!DO265</f>
        <v>0</v>
      </c>
      <c r="BF263" s="76">
        <f>'Marks Entry'!DP265</f>
        <v>0</v>
      </c>
      <c r="BG263" s="76">
        <f>'Marks Entry'!DQ265</f>
        <v>0</v>
      </c>
      <c r="BH263" s="76">
        <f>'Marks Entry'!DR265</f>
        <v>0</v>
      </c>
      <c r="BI263" s="76">
        <f>'Marks Entry'!DS265</f>
        <v>0</v>
      </c>
      <c r="BJ263" s="78">
        <f>'Marks Entry'!DT265</f>
        <v>0</v>
      </c>
      <c r="BK263" s="77">
        <f>'Marks Entry'!DU265</f>
        <v>0</v>
      </c>
      <c r="BL263" s="76">
        <f>'Marks Entry'!DV265</f>
        <v>0</v>
      </c>
      <c r="BM263" s="76">
        <f>'Marks Entry'!DW265</f>
        <v>0</v>
      </c>
      <c r="BN263" s="76">
        <f>'Marks Entry'!DX265</f>
        <v>0</v>
      </c>
      <c r="BO263" s="76">
        <f>'Marks Entry'!DY265</f>
        <v>0</v>
      </c>
      <c r="BP263" s="76">
        <f>'Marks Entry'!DZ265</f>
        <v>0</v>
      </c>
      <c r="BQ263" s="76">
        <f>'Marks Entry'!EA265</f>
        <v>0</v>
      </c>
      <c r="BR263" s="76">
        <f>'Marks Entry'!EB265</f>
        <v>0</v>
      </c>
      <c r="BS263" s="76">
        <f>'Marks Entry'!EC265</f>
        <v>0</v>
      </c>
      <c r="BT263" s="76">
        <f>'Marks Entry'!ED265</f>
        <v>0</v>
      </c>
      <c r="BU263" s="76">
        <f>'Marks Entry'!EE265</f>
        <v>0</v>
      </c>
      <c r="BV263" s="78">
        <f>'Marks Entry'!EF265</f>
        <v>0</v>
      </c>
      <c r="BW263" s="77">
        <f>IF($BW$2="","",'Marks Entry'!EG265)</f>
        <v>0</v>
      </c>
      <c r="BX263" s="76">
        <f>IF($BW$2="","",'Marks Entry'!EH265)</f>
        <v>0</v>
      </c>
      <c r="BY263" s="76">
        <f>IF($BW$2="","",'Marks Entry'!EI265)</f>
        <v>0</v>
      </c>
      <c r="BZ263" s="76">
        <f>IF($BW$2="","",'Marks Entry'!EJ265)</f>
        <v>0</v>
      </c>
      <c r="CA263" s="76">
        <f>IF($BW$2="","",'Marks Entry'!EK265)</f>
        <v>0</v>
      </c>
      <c r="CB263" s="76">
        <f>IF($BW$2="","",'Marks Entry'!EL265)</f>
        <v>0</v>
      </c>
      <c r="CC263" s="76">
        <f>IF($BW$2="","",'Marks Entry'!EM265)</f>
        <v>0</v>
      </c>
      <c r="CD263" s="76">
        <f>IF($BW$2="","",'Marks Entry'!EN265)</f>
        <v>0</v>
      </c>
      <c r="CE263" s="76">
        <f>IF($BW$2="","",'Marks Entry'!EO265)</f>
        <v>0</v>
      </c>
      <c r="CF263" s="76">
        <f>IF($BW$2="","",'Marks Entry'!EP265)</f>
        <v>0</v>
      </c>
      <c r="CG263" s="76">
        <f>IF($BW$2="","",'Marks Entry'!EQ265)</f>
        <v>0</v>
      </c>
      <c r="CH263" s="78">
        <f>IF($BW$2="","",'Marks Entry'!ER265)</f>
        <v>0</v>
      </c>
      <c r="CI263" s="77" t="str">
        <f>IF($CI$2="","",'Marks Entry'!ES265)</f>
        <v/>
      </c>
      <c r="CJ263" s="76" t="str">
        <f>IF($CI$2="","",'Marks Entry'!ET265)</f>
        <v/>
      </c>
      <c r="CK263" s="76" t="str">
        <f>IF($CI$2="","",'Marks Entry'!EU265)</f>
        <v/>
      </c>
      <c r="CL263" s="76" t="str">
        <f>IF($CI$2="","",'Marks Entry'!EV265)</f>
        <v/>
      </c>
      <c r="CM263" s="76" t="str">
        <f>IF($CI$2="","",'Marks Entry'!EW265)</f>
        <v/>
      </c>
      <c r="CN263" s="76" t="str">
        <f>IF($CI$2="","",'Marks Entry'!EX265)</f>
        <v/>
      </c>
      <c r="CO263" s="76" t="str">
        <f>IF($CI$2="","",'Marks Entry'!EY265)</f>
        <v/>
      </c>
      <c r="CP263" s="76" t="str">
        <f>IF($CI$2="","",'Marks Entry'!EZ265)</f>
        <v/>
      </c>
      <c r="CQ263" s="76" t="str">
        <f>IF($CI$2="","",'Marks Entry'!FA265)</f>
        <v/>
      </c>
      <c r="CR263" s="76" t="str">
        <f>IF($CI$2="","",'Marks Entry'!FB265)</f>
        <v/>
      </c>
      <c r="CS263" s="76" t="str">
        <f>IF($CI$2="","",'Marks Entry'!FC265)</f>
        <v/>
      </c>
      <c r="CT263" s="78" t="str">
        <f>IF($CI$2="","",'Marks Entry'!FD265)</f>
        <v/>
      </c>
      <c r="CU263" s="368">
        <f>'Marks Entry'!BU265</f>
        <v>0</v>
      </c>
      <c r="CV263" s="369">
        <f>'Marks Entry'!BV265</f>
        <v>0</v>
      </c>
      <c r="CW263" s="369">
        <f t="shared" si="108"/>
        <v>0</v>
      </c>
      <c r="CX263" s="102" t="str">
        <f t="shared" si="109"/>
        <v>D</v>
      </c>
      <c r="CY263" s="101">
        <f>'Marks Entry'!BW265</f>
        <v>0</v>
      </c>
      <c r="CZ263" s="102" t="str">
        <f t="shared" si="110"/>
        <v>D</v>
      </c>
      <c r="DA263" s="715"/>
      <c r="DB263" s="47">
        <f t="shared" si="111"/>
        <v>0</v>
      </c>
      <c r="DC263" s="51">
        <f t="shared" si="112"/>
        <v>0</v>
      </c>
      <c r="DD263" s="51">
        <f t="shared" si="113"/>
        <v>0</v>
      </c>
      <c r="DE263" s="52">
        <f t="shared" si="114"/>
        <v>0</v>
      </c>
      <c r="DF263" s="304">
        <f t="shared" si="115"/>
        <v>0</v>
      </c>
      <c r="DG263" s="302">
        <f t="shared" si="116"/>
        <v>0</v>
      </c>
      <c r="DH263" s="302">
        <f t="shared" si="117"/>
        <v>0</v>
      </c>
      <c r="DI263" s="303">
        <f t="shared" si="118"/>
        <v>0</v>
      </c>
      <c r="DJ263" s="47">
        <f t="shared" si="119"/>
        <v>0</v>
      </c>
      <c r="DK263" s="51">
        <f t="shared" si="120"/>
        <v>0</v>
      </c>
      <c r="DL263" s="51">
        <f t="shared" si="121"/>
        <v>0</v>
      </c>
      <c r="DM263" s="52">
        <f t="shared" si="122"/>
        <v>0</v>
      </c>
      <c r="DN263" s="304">
        <f t="shared" si="123"/>
        <v>0</v>
      </c>
      <c r="DO263" s="302">
        <f t="shared" si="124"/>
        <v>0</v>
      </c>
      <c r="DP263" s="302">
        <f t="shared" si="125"/>
        <v>0</v>
      </c>
      <c r="DQ263" s="303">
        <f t="shared" si="126"/>
        <v>0</v>
      </c>
      <c r="DR263" s="47">
        <f t="shared" si="127"/>
        <v>0</v>
      </c>
      <c r="DS263" s="51">
        <f t="shared" si="128"/>
        <v>0</v>
      </c>
      <c r="DT263" s="51">
        <f t="shared" si="129"/>
        <v>0</v>
      </c>
      <c r="DU263" s="354">
        <f t="shared" si="130"/>
        <v>0</v>
      </c>
      <c r="DV263" s="304">
        <f t="shared" si="131"/>
        <v>0</v>
      </c>
      <c r="DW263" s="302">
        <f t="shared" si="132"/>
        <v>0</v>
      </c>
      <c r="DX263" s="302">
        <f t="shared" si="133"/>
        <v>0</v>
      </c>
      <c r="DY263" s="303">
        <f t="shared" si="134"/>
        <v>0</v>
      </c>
      <c r="DZ263" s="47" t="str">
        <f t="shared" si="135"/>
        <v/>
      </c>
      <c r="EA263" s="51" t="str">
        <f t="shared" si="136"/>
        <v/>
      </c>
      <c r="EB263" s="51" t="str">
        <f t="shared" si="137"/>
        <v/>
      </c>
      <c r="EC263" s="52" t="str">
        <f t="shared" si="138"/>
        <v/>
      </c>
      <c r="ED263" s="304">
        <f t="shared" si="139"/>
        <v>0</v>
      </c>
      <c r="EE263" s="306" t="str">
        <f t="shared" si="140"/>
        <v>D</v>
      </c>
      <c r="EF263" s="47">
        <f t="shared" si="141"/>
        <v>0</v>
      </c>
      <c r="EG263" s="48" t="str">
        <f t="shared" si="142"/>
        <v>D</v>
      </c>
      <c r="EH263" s="653"/>
    </row>
    <row r="264" spans="1:138" s="20" customFormat="1" ht="17.25" customHeight="1">
      <c r="A264" s="712"/>
      <c r="B264" s="90">
        <f t="shared" si="143"/>
        <v>0</v>
      </c>
      <c r="C264" s="19">
        <f>'Marks Entry'!D266</f>
        <v>0</v>
      </c>
      <c r="D264" s="19">
        <f>'Marks Entry'!E266</f>
        <v>0</v>
      </c>
      <c r="E264" s="106" t="str">
        <f>'Marks Entry'!F266</f>
        <v/>
      </c>
      <c r="F264" s="19">
        <f>'Marks Entry'!G266</f>
        <v>0</v>
      </c>
      <c r="G264" s="19">
        <f>'Marks Entry'!H266</f>
        <v>0</v>
      </c>
      <c r="H264" s="19">
        <f>'Marks Entry'!I266</f>
        <v>0</v>
      </c>
      <c r="I264" s="19">
        <f>'Marks Entry'!J266</f>
        <v>0</v>
      </c>
      <c r="J264" s="748">
        <f>'Marks Entry'!K266</f>
        <v>0</v>
      </c>
      <c r="K264" s="92" t="str">
        <f>'Marks Entry'!L266</f>
        <v/>
      </c>
      <c r="L264" s="93">
        <f>'Marks Entry'!M266</f>
        <v>0</v>
      </c>
      <c r="M264" s="94" t="str">
        <f>'Marks Entry'!N266</f>
        <v/>
      </c>
      <c r="N264" s="98">
        <f>'Marks Entry'!O266</f>
        <v>0</v>
      </c>
      <c r="O264" s="77">
        <f>'Marks Entry'!BY266</f>
        <v>0</v>
      </c>
      <c r="P264" s="76">
        <f>'Marks Entry'!BZ266</f>
        <v>0</v>
      </c>
      <c r="Q264" s="76">
        <f>'Marks Entry'!CA266</f>
        <v>0</v>
      </c>
      <c r="R264" s="76">
        <f>'Marks Entry'!CB266</f>
        <v>0</v>
      </c>
      <c r="S264" s="76">
        <f>'Marks Entry'!CC266</f>
        <v>0</v>
      </c>
      <c r="T264" s="76">
        <f>'Marks Entry'!CD266</f>
        <v>0</v>
      </c>
      <c r="U264" s="76">
        <f>'Marks Entry'!CE266</f>
        <v>0</v>
      </c>
      <c r="V264" s="76">
        <f>'Marks Entry'!CF266</f>
        <v>0</v>
      </c>
      <c r="W264" s="76">
        <f>'Marks Entry'!CG266</f>
        <v>0</v>
      </c>
      <c r="X264" s="76">
        <f>'Marks Entry'!CH266</f>
        <v>0</v>
      </c>
      <c r="Y264" s="76">
        <f>'Marks Entry'!CI266</f>
        <v>0</v>
      </c>
      <c r="Z264" s="78">
        <f>'Marks Entry'!CJ266</f>
        <v>0</v>
      </c>
      <c r="AA264" s="77">
        <f>'Marks Entry'!CK266</f>
        <v>0</v>
      </c>
      <c r="AB264" s="76">
        <f>'Marks Entry'!CL266</f>
        <v>0</v>
      </c>
      <c r="AC264" s="76">
        <f>'Marks Entry'!CM266</f>
        <v>0</v>
      </c>
      <c r="AD264" s="76">
        <f>'Marks Entry'!CN266</f>
        <v>0</v>
      </c>
      <c r="AE264" s="76">
        <f>'Marks Entry'!CO266</f>
        <v>0</v>
      </c>
      <c r="AF264" s="76">
        <f>'Marks Entry'!CP266</f>
        <v>0</v>
      </c>
      <c r="AG264" s="76">
        <f>'Marks Entry'!CQ266</f>
        <v>0</v>
      </c>
      <c r="AH264" s="76">
        <f>'Marks Entry'!CR266</f>
        <v>0</v>
      </c>
      <c r="AI264" s="76">
        <f>'Marks Entry'!CS266</f>
        <v>0</v>
      </c>
      <c r="AJ264" s="76">
        <f>'Marks Entry'!CT266</f>
        <v>0</v>
      </c>
      <c r="AK264" s="76">
        <f>'Marks Entry'!CU266</f>
        <v>0</v>
      </c>
      <c r="AL264" s="78">
        <f>'Marks Entry'!CV266</f>
        <v>0</v>
      </c>
      <c r="AM264" s="77">
        <f>'Marks Entry'!CW266</f>
        <v>0</v>
      </c>
      <c r="AN264" s="76">
        <f>'Marks Entry'!CX266</f>
        <v>0</v>
      </c>
      <c r="AO264" s="76">
        <f>'Marks Entry'!CY266</f>
        <v>0</v>
      </c>
      <c r="AP264" s="76">
        <f>'Marks Entry'!CZ266</f>
        <v>0</v>
      </c>
      <c r="AQ264" s="76">
        <f>'Marks Entry'!DA266</f>
        <v>0</v>
      </c>
      <c r="AR264" s="76">
        <f>'Marks Entry'!DB266</f>
        <v>0</v>
      </c>
      <c r="AS264" s="76">
        <f>'Marks Entry'!DC266</f>
        <v>0</v>
      </c>
      <c r="AT264" s="76">
        <f>'Marks Entry'!DD266</f>
        <v>0</v>
      </c>
      <c r="AU264" s="76">
        <f>'Marks Entry'!DE266</f>
        <v>0</v>
      </c>
      <c r="AV264" s="76">
        <f>'Marks Entry'!DF266</f>
        <v>0</v>
      </c>
      <c r="AW264" s="76">
        <f>'Marks Entry'!DG266</f>
        <v>0</v>
      </c>
      <c r="AX264" s="78">
        <f>'Marks Entry'!DH266</f>
        <v>0</v>
      </c>
      <c r="AY264" s="77">
        <f>'Marks Entry'!DI266</f>
        <v>0</v>
      </c>
      <c r="AZ264" s="76">
        <f>'Marks Entry'!DJ266</f>
        <v>0</v>
      </c>
      <c r="BA264" s="76">
        <f>'Marks Entry'!DK266</f>
        <v>0</v>
      </c>
      <c r="BB264" s="76">
        <f>'Marks Entry'!DL266</f>
        <v>0</v>
      </c>
      <c r="BC264" s="76">
        <f>'Marks Entry'!DM266</f>
        <v>0</v>
      </c>
      <c r="BD264" s="76">
        <f>'Marks Entry'!DN266</f>
        <v>0</v>
      </c>
      <c r="BE264" s="76">
        <f>'Marks Entry'!DO266</f>
        <v>0</v>
      </c>
      <c r="BF264" s="76">
        <f>'Marks Entry'!DP266</f>
        <v>0</v>
      </c>
      <c r="BG264" s="76">
        <f>'Marks Entry'!DQ266</f>
        <v>0</v>
      </c>
      <c r="BH264" s="76">
        <f>'Marks Entry'!DR266</f>
        <v>0</v>
      </c>
      <c r="BI264" s="76">
        <f>'Marks Entry'!DS266</f>
        <v>0</v>
      </c>
      <c r="BJ264" s="78">
        <f>'Marks Entry'!DT266</f>
        <v>0</v>
      </c>
      <c r="BK264" s="77">
        <f>'Marks Entry'!DU266</f>
        <v>0</v>
      </c>
      <c r="BL264" s="76">
        <f>'Marks Entry'!DV266</f>
        <v>0</v>
      </c>
      <c r="BM264" s="76">
        <f>'Marks Entry'!DW266</f>
        <v>0</v>
      </c>
      <c r="BN264" s="76">
        <f>'Marks Entry'!DX266</f>
        <v>0</v>
      </c>
      <c r="BO264" s="76">
        <f>'Marks Entry'!DY266</f>
        <v>0</v>
      </c>
      <c r="BP264" s="76">
        <f>'Marks Entry'!DZ266</f>
        <v>0</v>
      </c>
      <c r="BQ264" s="76">
        <f>'Marks Entry'!EA266</f>
        <v>0</v>
      </c>
      <c r="BR264" s="76">
        <f>'Marks Entry'!EB266</f>
        <v>0</v>
      </c>
      <c r="BS264" s="76">
        <f>'Marks Entry'!EC266</f>
        <v>0</v>
      </c>
      <c r="BT264" s="76">
        <f>'Marks Entry'!ED266</f>
        <v>0</v>
      </c>
      <c r="BU264" s="76">
        <f>'Marks Entry'!EE266</f>
        <v>0</v>
      </c>
      <c r="BV264" s="78">
        <f>'Marks Entry'!EF266</f>
        <v>0</v>
      </c>
      <c r="BW264" s="77">
        <f>IF($BW$2="","",'Marks Entry'!EG266)</f>
        <v>0</v>
      </c>
      <c r="BX264" s="76">
        <f>IF($BW$2="","",'Marks Entry'!EH266)</f>
        <v>0</v>
      </c>
      <c r="BY264" s="76">
        <f>IF($BW$2="","",'Marks Entry'!EI266)</f>
        <v>0</v>
      </c>
      <c r="BZ264" s="76">
        <f>IF($BW$2="","",'Marks Entry'!EJ266)</f>
        <v>0</v>
      </c>
      <c r="CA264" s="76">
        <f>IF($BW$2="","",'Marks Entry'!EK266)</f>
        <v>0</v>
      </c>
      <c r="CB264" s="76">
        <f>IF($BW$2="","",'Marks Entry'!EL266)</f>
        <v>0</v>
      </c>
      <c r="CC264" s="76">
        <f>IF($BW$2="","",'Marks Entry'!EM266)</f>
        <v>0</v>
      </c>
      <c r="CD264" s="76">
        <f>IF($BW$2="","",'Marks Entry'!EN266)</f>
        <v>0</v>
      </c>
      <c r="CE264" s="76">
        <f>IF($BW$2="","",'Marks Entry'!EO266)</f>
        <v>0</v>
      </c>
      <c r="CF264" s="76">
        <f>IF($BW$2="","",'Marks Entry'!EP266)</f>
        <v>0</v>
      </c>
      <c r="CG264" s="76">
        <f>IF($BW$2="","",'Marks Entry'!EQ266)</f>
        <v>0</v>
      </c>
      <c r="CH264" s="78">
        <f>IF($BW$2="","",'Marks Entry'!ER266)</f>
        <v>0</v>
      </c>
      <c r="CI264" s="77" t="str">
        <f>IF($CI$2="","",'Marks Entry'!ES266)</f>
        <v/>
      </c>
      <c r="CJ264" s="76" t="str">
        <f>IF($CI$2="","",'Marks Entry'!ET266)</f>
        <v/>
      </c>
      <c r="CK264" s="76" t="str">
        <f>IF($CI$2="","",'Marks Entry'!EU266)</f>
        <v/>
      </c>
      <c r="CL264" s="76" t="str">
        <f>IF($CI$2="","",'Marks Entry'!EV266)</f>
        <v/>
      </c>
      <c r="CM264" s="76" t="str">
        <f>IF($CI$2="","",'Marks Entry'!EW266)</f>
        <v/>
      </c>
      <c r="CN264" s="76" t="str">
        <f>IF($CI$2="","",'Marks Entry'!EX266)</f>
        <v/>
      </c>
      <c r="CO264" s="76" t="str">
        <f>IF($CI$2="","",'Marks Entry'!EY266)</f>
        <v/>
      </c>
      <c r="CP264" s="76" t="str">
        <f>IF($CI$2="","",'Marks Entry'!EZ266)</f>
        <v/>
      </c>
      <c r="CQ264" s="76" t="str">
        <f>IF($CI$2="","",'Marks Entry'!FA266)</f>
        <v/>
      </c>
      <c r="CR264" s="76" t="str">
        <f>IF($CI$2="","",'Marks Entry'!FB266)</f>
        <v/>
      </c>
      <c r="CS264" s="76" t="str">
        <f>IF($CI$2="","",'Marks Entry'!FC266)</f>
        <v/>
      </c>
      <c r="CT264" s="78" t="str">
        <f>IF($CI$2="","",'Marks Entry'!FD266)</f>
        <v/>
      </c>
      <c r="CU264" s="368">
        <f>'Marks Entry'!BU266</f>
        <v>0</v>
      </c>
      <c r="CV264" s="369">
        <f>'Marks Entry'!BV266</f>
        <v>0</v>
      </c>
      <c r="CW264" s="369">
        <f t="shared" ref="CW264:CW276" si="144">SUM(CU264:CV264)</f>
        <v>0</v>
      </c>
      <c r="CX264" s="102" t="str">
        <f t="shared" ref="CX264:CX276" si="145">IF(CW264&gt;=80,"A",IF(CW264&gt;=60,"B",IF(CW264&gt;=40,"C","D")))</f>
        <v>D</v>
      </c>
      <c r="CY264" s="101">
        <f>'Marks Entry'!BW266</f>
        <v>0</v>
      </c>
      <c r="CZ264" s="102" t="str">
        <f t="shared" ref="CZ264:CZ276" si="146">IF(CY264&gt;=80,"A",IF(CY264&gt;=60,"B",IF(CY264&gt;=50,"C","D")))</f>
        <v>D</v>
      </c>
      <c r="DA264" s="715"/>
      <c r="DB264" s="47">
        <f t="shared" ref="DB264:DB276" si="147">S264</f>
        <v>0</v>
      </c>
      <c r="DC264" s="51">
        <f t="shared" ref="DC264:DC276" si="148">T264</f>
        <v>0</v>
      </c>
      <c r="DD264" s="51">
        <f t="shared" ref="DD264:DD276" si="149">Y264</f>
        <v>0</v>
      </c>
      <c r="DE264" s="52">
        <f t="shared" ref="DE264:DE276" si="150">SUM(DC264:DD264)</f>
        <v>0</v>
      </c>
      <c r="DF264" s="304">
        <f t="shared" ref="DF264:DF276" si="151">AE264</f>
        <v>0</v>
      </c>
      <c r="DG264" s="302">
        <f t="shared" ref="DG264:DG276" si="152">AF264</f>
        <v>0</v>
      </c>
      <c r="DH264" s="302">
        <f t="shared" ref="DH264:DH276" si="153">AK264</f>
        <v>0</v>
      </c>
      <c r="DI264" s="303">
        <f t="shared" ref="DI264:DI276" si="154">SUM(DG264:DH264)</f>
        <v>0</v>
      </c>
      <c r="DJ264" s="47">
        <f t="shared" ref="DJ264:DJ276" si="155">AQ264</f>
        <v>0</v>
      </c>
      <c r="DK264" s="51">
        <f t="shared" ref="DK264:DK276" si="156">AR264</f>
        <v>0</v>
      </c>
      <c r="DL264" s="51">
        <f t="shared" ref="DL264:DL276" si="157">AW264</f>
        <v>0</v>
      </c>
      <c r="DM264" s="52">
        <f t="shared" ref="DM264:DM276" si="158">SUM(DK264:DL264)</f>
        <v>0</v>
      </c>
      <c r="DN264" s="304">
        <f t="shared" ref="DN264:DN276" si="159">BC264</f>
        <v>0</v>
      </c>
      <c r="DO264" s="302">
        <f t="shared" ref="DO264:DO276" si="160">BD264</f>
        <v>0</v>
      </c>
      <c r="DP264" s="302">
        <f t="shared" ref="DP264:DP276" si="161">BI264</f>
        <v>0</v>
      </c>
      <c r="DQ264" s="303">
        <f t="shared" ref="DQ264:DQ276" si="162">SUM(DO264:DP264)</f>
        <v>0</v>
      </c>
      <c r="DR264" s="47">
        <f t="shared" ref="DR264:DR276" si="163">BO264</f>
        <v>0</v>
      </c>
      <c r="DS264" s="51">
        <f t="shared" ref="DS264:DS276" si="164">BP264</f>
        <v>0</v>
      </c>
      <c r="DT264" s="51">
        <f t="shared" ref="DT264:DT276" si="165">BU264</f>
        <v>0</v>
      </c>
      <c r="DU264" s="354">
        <f t="shared" ref="DU264:DU276" si="166">SUM(DS264:DT264)</f>
        <v>0</v>
      </c>
      <c r="DV264" s="304">
        <f t="shared" ref="DV264:DV276" si="167">IF(DV261="","",CA264)</f>
        <v>0</v>
      </c>
      <c r="DW264" s="302">
        <f t="shared" ref="DW264:DW276" si="168">IF(DV261="","",CB264)</f>
        <v>0</v>
      </c>
      <c r="DX264" s="302">
        <f t="shared" ref="DX264:DX276" si="169">IF(DV261="","",CG264)</f>
        <v>0</v>
      </c>
      <c r="DY264" s="303">
        <f t="shared" ref="DY264:DY276" si="170">IF(DV261="","",SUM(DW264:DX264))</f>
        <v>0</v>
      </c>
      <c r="DZ264" s="47" t="str">
        <f t="shared" ref="DZ264:DZ276" si="171">IF($DZ$4="","",CM264)</f>
        <v/>
      </c>
      <c r="EA264" s="51" t="str">
        <f t="shared" ref="EA264:EA276" si="172">IF($DZ$4="","",CN264)</f>
        <v/>
      </c>
      <c r="EB264" s="51" t="str">
        <f t="shared" ref="EB264:EB276" si="173">IF($DZ$4="","",CS264)</f>
        <v/>
      </c>
      <c r="EC264" s="52" t="str">
        <f t="shared" ref="EC264:EC276" si="174">IF($DZ$4="","",SUM(EA264:EB264))</f>
        <v/>
      </c>
      <c r="ED264" s="304">
        <f t="shared" ref="ED264:ED276" si="175">CW264</f>
        <v>0</v>
      </c>
      <c r="EE264" s="306" t="str">
        <f t="shared" ref="EE264:EE276" si="176">CX264</f>
        <v>D</v>
      </c>
      <c r="EF264" s="47">
        <f t="shared" ref="EF264:EF276" si="177">CY264</f>
        <v>0</v>
      </c>
      <c r="EG264" s="48" t="str">
        <f t="shared" ref="EG264:EG276" si="178">CZ264</f>
        <v>D</v>
      </c>
      <c r="EH264" s="653"/>
    </row>
    <row r="265" spans="1:138" s="20" customFormat="1" ht="17.25" customHeight="1">
      <c r="A265" s="712"/>
      <c r="B265" s="90">
        <f t="shared" ref="B265:B276" si="179">IF(F265&gt;0,B264+1,0)</f>
        <v>0</v>
      </c>
      <c r="C265" s="19">
        <f>'Marks Entry'!D267</f>
        <v>0</v>
      </c>
      <c r="D265" s="19">
        <f>'Marks Entry'!E267</f>
        <v>0</v>
      </c>
      <c r="E265" s="106" t="str">
        <f>'Marks Entry'!F267</f>
        <v/>
      </c>
      <c r="F265" s="19">
        <f>'Marks Entry'!G267</f>
        <v>0</v>
      </c>
      <c r="G265" s="19">
        <f>'Marks Entry'!H267</f>
        <v>0</v>
      </c>
      <c r="H265" s="19">
        <f>'Marks Entry'!I267</f>
        <v>0</v>
      </c>
      <c r="I265" s="19">
        <f>'Marks Entry'!J267</f>
        <v>0</v>
      </c>
      <c r="J265" s="748">
        <f>'Marks Entry'!K267</f>
        <v>0</v>
      </c>
      <c r="K265" s="92" t="str">
        <f>'Marks Entry'!L267</f>
        <v/>
      </c>
      <c r="L265" s="93">
        <f>'Marks Entry'!M267</f>
        <v>0</v>
      </c>
      <c r="M265" s="94" t="str">
        <f>'Marks Entry'!N267</f>
        <v/>
      </c>
      <c r="N265" s="98">
        <f>'Marks Entry'!O267</f>
        <v>0</v>
      </c>
      <c r="O265" s="77">
        <f>'Marks Entry'!BY267</f>
        <v>0</v>
      </c>
      <c r="P265" s="76">
        <f>'Marks Entry'!BZ267</f>
        <v>0</v>
      </c>
      <c r="Q265" s="76">
        <f>'Marks Entry'!CA267</f>
        <v>0</v>
      </c>
      <c r="R265" s="76">
        <f>'Marks Entry'!CB267</f>
        <v>0</v>
      </c>
      <c r="S265" s="76">
        <f>'Marks Entry'!CC267</f>
        <v>0</v>
      </c>
      <c r="T265" s="76">
        <f>'Marks Entry'!CD267</f>
        <v>0</v>
      </c>
      <c r="U265" s="76">
        <f>'Marks Entry'!CE267</f>
        <v>0</v>
      </c>
      <c r="V265" s="76">
        <f>'Marks Entry'!CF267</f>
        <v>0</v>
      </c>
      <c r="W265" s="76">
        <f>'Marks Entry'!CG267</f>
        <v>0</v>
      </c>
      <c r="X265" s="76">
        <f>'Marks Entry'!CH267</f>
        <v>0</v>
      </c>
      <c r="Y265" s="76">
        <f>'Marks Entry'!CI267</f>
        <v>0</v>
      </c>
      <c r="Z265" s="78">
        <f>'Marks Entry'!CJ267</f>
        <v>0</v>
      </c>
      <c r="AA265" s="77">
        <f>'Marks Entry'!CK267</f>
        <v>0</v>
      </c>
      <c r="AB265" s="76">
        <f>'Marks Entry'!CL267</f>
        <v>0</v>
      </c>
      <c r="AC265" s="76">
        <f>'Marks Entry'!CM267</f>
        <v>0</v>
      </c>
      <c r="AD265" s="76">
        <f>'Marks Entry'!CN267</f>
        <v>0</v>
      </c>
      <c r="AE265" s="76">
        <f>'Marks Entry'!CO267</f>
        <v>0</v>
      </c>
      <c r="AF265" s="76">
        <f>'Marks Entry'!CP267</f>
        <v>0</v>
      </c>
      <c r="AG265" s="76">
        <f>'Marks Entry'!CQ267</f>
        <v>0</v>
      </c>
      <c r="AH265" s="76">
        <f>'Marks Entry'!CR267</f>
        <v>0</v>
      </c>
      <c r="AI265" s="76">
        <f>'Marks Entry'!CS267</f>
        <v>0</v>
      </c>
      <c r="AJ265" s="76">
        <f>'Marks Entry'!CT267</f>
        <v>0</v>
      </c>
      <c r="AK265" s="76">
        <f>'Marks Entry'!CU267</f>
        <v>0</v>
      </c>
      <c r="AL265" s="78">
        <f>'Marks Entry'!CV267</f>
        <v>0</v>
      </c>
      <c r="AM265" s="77">
        <f>'Marks Entry'!CW267</f>
        <v>0</v>
      </c>
      <c r="AN265" s="76">
        <f>'Marks Entry'!CX267</f>
        <v>0</v>
      </c>
      <c r="AO265" s="76">
        <f>'Marks Entry'!CY267</f>
        <v>0</v>
      </c>
      <c r="AP265" s="76">
        <f>'Marks Entry'!CZ267</f>
        <v>0</v>
      </c>
      <c r="AQ265" s="76">
        <f>'Marks Entry'!DA267</f>
        <v>0</v>
      </c>
      <c r="AR265" s="76">
        <f>'Marks Entry'!DB267</f>
        <v>0</v>
      </c>
      <c r="AS265" s="76">
        <f>'Marks Entry'!DC267</f>
        <v>0</v>
      </c>
      <c r="AT265" s="76">
        <f>'Marks Entry'!DD267</f>
        <v>0</v>
      </c>
      <c r="AU265" s="76">
        <f>'Marks Entry'!DE267</f>
        <v>0</v>
      </c>
      <c r="AV265" s="76">
        <f>'Marks Entry'!DF267</f>
        <v>0</v>
      </c>
      <c r="AW265" s="76">
        <f>'Marks Entry'!DG267</f>
        <v>0</v>
      </c>
      <c r="AX265" s="78">
        <f>'Marks Entry'!DH267</f>
        <v>0</v>
      </c>
      <c r="AY265" s="77">
        <f>'Marks Entry'!DI267</f>
        <v>0</v>
      </c>
      <c r="AZ265" s="76">
        <f>'Marks Entry'!DJ267</f>
        <v>0</v>
      </c>
      <c r="BA265" s="76">
        <f>'Marks Entry'!DK267</f>
        <v>0</v>
      </c>
      <c r="BB265" s="76">
        <f>'Marks Entry'!DL267</f>
        <v>0</v>
      </c>
      <c r="BC265" s="76">
        <f>'Marks Entry'!DM267</f>
        <v>0</v>
      </c>
      <c r="BD265" s="76">
        <f>'Marks Entry'!DN267</f>
        <v>0</v>
      </c>
      <c r="BE265" s="76">
        <f>'Marks Entry'!DO267</f>
        <v>0</v>
      </c>
      <c r="BF265" s="76">
        <f>'Marks Entry'!DP267</f>
        <v>0</v>
      </c>
      <c r="BG265" s="76">
        <f>'Marks Entry'!DQ267</f>
        <v>0</v>
      </c>
      <c r="BH265" s="76">
        <f>'Marks Entry'!DR267</f>
        <v>0</v>
      </c>
      <c r="BI265" s="76">
        <f>'Marks Entry'!DS267</f>
        <v>0</v>
      </c>
      <c r="BJ265" s="78">
        <f>'Marks Entry'!DT267</f>
        <v>0</v>
      </c>
      <c r="BK265" s="77">
        <f>'Marks Entry'!DU267</f>
        <v>0</v>
      </c>
      <c r="BL265" s="76">
        <f>'Marks Entry'!DV267</f>
        <v>0</v>
      </c>
      <c r="BM265" s="76">
        <f>'Marks Entry'!DW267</f>
        <v>0</v>
      </c>
      <c r="BN265" s="76">
        <f>'Marks Entry'!DX267</f>
        <v>0</v>
      </c>
      <c r="BO265" s="76">
        <f>'Marks Entry'!DY267</f>
        <v>0</v>
      </c>
      <c r="BP265" s="76">
        <f>'Marks Entry'!DZ267</f>
        <v>0</v>
      </c>
      <c r="BQ265" s="76">
        <f>'Marks Entry'!EA267</f>
        <v>0</v>
      </c>
      <c r="BR265" s="76">
        <f>'Marks Entry'!EB267</f>
        <v>0</v>
      </c>
      <c r="BS265" s="76">
        <f>'Marks Entry'!EC267</f>
        <v>0</v>
      </c>
      <c r="BT265" s="76">
        <f>'Marks Entry'!ED267</f>
        <v>0</v>
      </c>
      <c r="BU265" s="76">
        <f>'Marks Entry'!EE267</f>
        <v>0</v>
      </c>
      <c r="BV265" s="78">
        <f>'Marks Entry'!EF267</f>
        <v>0</v>
      </c>
      <c r="BW265" s="77">
        <f>IF($BW$2="","",'Marks Entry'!EG267)</f>
        <v>0</v>
      </c>
      <c r="BX265" s="76">
        <f>IF($BW$2="","",'Marks Entry'!EH267)</f>
        <v>0</v>
      </c>
      <c r="BY265" s="76">
        <f>IF($BW$2="","",'Marks Entry'!EI267)</f>
        <v>0</v>
      </c>
      <c r="BZ265" s="76">
        <f>IF($BW$2="","",'Marks Entry'!EJ267)</f>
        <v>0</v>
      </c>
      <c r="CA265" s="76">
        <f>IF($BW$2="","",'Marks Entry'!EK267)</f>
        <v>0</v>
      </c>
      <c r="CB265" s="76">
        <f>IF($BW$2="","",'Marks Entry'!EL267)</f>
        <v>0</v>
      </c>
      <c r="CC265" s="76">
        <f>IF($BW$2="","",'Marks Entry'!EM267)</f>
        <v>0</v>
      </c>
      <c r="CD265" s="76">
        <f>IF($BW$2="","",'Marks Entry'!EN267)</f>
        <v>0</v>
      </c>
      <c r="CE265" s="76">
        <f>IF($BW$2="","",'Marks Entry'!EO267)</f>
        <v>0</v>
      </c>
      <c r="CF265" s="76">
        <f>IF($BW$2="","",'Marks Entry'!EP267)</f>
        <v>0</v>
      </c>
      <c r="CG265" s="76">
        <f>IF($BW$2="","",'Marks Entry'!EQ267)</f>
        <v>0</v>
      </c>
      <c r="CH265" s="78">
        <f>IF($BW$2="","",'Marks Entry'!ER267)</f>
        <v>0</v>
      </c>
      <c r="CI265" s="77" t="str">
        <f>IF($CI$2="","",'Marks Entry'!ES267)</f>
        <v/>
      </c>
      <c r="CJ265" s="76" t="str">
        <f>IF($CI$2="","",'Marks Entry'!ET267)</f>
        <v/>
      </c>
      <c r="CK265" s="76" t="str">
        <f>IF($CI$2="","",'Marks Entry'!EU267)</f>
        <v/>
      </c>
      <c r="CL265" s="76" t="str">
        <f>IF($CI$2="","",'Marks Entry'!EV267)</f>
        <v/>
      </c>
      <c r="CM265" s="76" t="str">
        <f>IF($CI$2="","",'Marks Entry'!EW267)</f>
        <v/>
      </c>
      <c r="CN265" s="76" t="str">
        <f>IF($CI$2="","",'Marks Entry'!EX267)</f>
        <v/>
      </c>
      <c r="CO265" s="76" t="str">
        <f>IF($CI$2="","",'Marks Entry'!EY267)</f>
        <v/>
      </c>
      <c r="CP265" s="76" t="str">
        <f>IF($CI$2="","",'Marks Entry'!EZ267)</f>
        <v/>
      </c>
      <c r="CQ265" s="76" t="str">
        <f>IF($CI$2="","",'Marks Entry'!FA267)</f>
        <v/>
      </c>
      <c r="CR265" s="76" t="str">
        <f>IF($CI$2="","",'Marks Entry'!FB267)</f>
        <v/>
      </c>
      <c r="CS265" s="76" t="str">
        <f>IF($CI$2="","",'Marks Entry'!FC267)</f>
        <v/>
      </c>
      <c r="CT265" s="78" t="str">
        <f>IF($CI$2="","",'Marks Entry'!FD267)</f>
        <v/>
      </c>
      <c r="CU265" s="368">
        <f>'Marks Entry'!BU267</f>
        <v>0</v>
      </c>
      <c r="CV265" s="369">
        <f>'Marks Entry'!BV267</f>
        <v>0</v>
      </c>
      <c r="CW265" s="369">
        <f t="shared" si="144"/>
        <v>0</v>
      </c>
      <c r="CX265" s="102" t="str">
        <f t="shared" si="145"/>
        <v>D</v>
      </c>
      <c r="CY265" s="101">
        <f>'Marks Entry'!BW267</f>
        <v>0</v>
      </c>
      <c r="CZ265" s="102" t="str">
        <f t="shared" si="146"/>
        <v>D</v>
      </c>
      <c r="DA265" s="715"/>
      <c r="DB265" s="47">
        <f t="shared" si="147"/>
        <v>0</v>
      </c>
      <c r="DC265" s="51">
        <f t="shared" si="148"/>
        <v>0</v>
      </c>
      <c r="DD265" s="51">
        <f t="shared" si="149"/>
        <v>0</v>
      </c>
      <c r="DE265" s="52">
        <f t="shared" si="150"/>
        <v>0</v>
      </c>
      <c r="DF265" s="304">
        <f t="shared" si="151"/>
        <v>0</v>
      </c>
      <c r="DG265" s="302">
        <f t="shared" si="152"/>
        <v>0</v>
      </c>
      <c r="DH265" s="302">
        <f t="shared" si="153"/>
        <v>0</v>
      </c>
      <c r="DI265" s="303">
        <f t="shared" si="154"/>
        <v>0</v>
      </c>
      <c r="DJ265" s="47">
        <f t="shared" si="155"/>
        <v>0</v>
      </c>
      <c r="DK265" s="51">
        <f t="shared" si="156"/>
        <v>0</v>
      </c>
      <c r="DL265" s="51">
        <f t="shared" si="157"/>
        <v>0</v>
      </c>
      <c r="DM265" s="52">
        <f t="shared" si="158"/>
        <v>0</v>
      </c>
      <c r="DN265" s="304">
        <f t="shared" si="159"/>
        <v>0</v>
      </c>
      <c r="DO265" s="302">
        <f t="shared" si="160"/>
        <v>0</v>
      </c>
      <c r="DP265" s="302">
        <f t="shared" si="161"/>
        <v>0</v>
      </c>
      <c r="DQ265" s="303">
        <f t="shared" si="162"/>
        <v>0</v>
      </c>
      <c r="DR265" s="47">
        <f t="shared" si="163"/>
        <v>0</v>
      </c>
      <c r="DS265" s="51">
        <f t="shared" si="164"/>
        <v>0</v>
      </c>
      <c r="DT265" s="51">
        <f t="shared" si="165"/>
        <v>0</v>
      </c>
      <c r="DU265" s="354">
        <f t="shared" si="166"/>
        <v>0</v>
      </c>
      <c r="DV265" s="304">
        <f t="shared" si="167"/>
        <v>0</v>
      </c>
      <c r="DW265" s="302">
        <f t="shared" si="168"/>
        <v>0</v>
      </c>
      <c r="DX265" s="302">
        <f t="shared" si="169"/>
        <v>0</v>
      </c>
      <c r="DY265" s="303">
        <f t="shared" si="170"/>
        <v>0</v>
      </c>
      <c r="DZ265" s="47" t="str">
        <f t="shared" si="171"/>
        <v/>
      </c>
      <c r="EA265" s="51" t="str">
        <f t="shared" si="172"/>
        <v/>
      </c>
      <c r="EB265" s="51" t="str">
        <f t="shared" si="173"/>
        <v/>
      </c>
      <c r="EC265" s="52" t="str">
        <f t="shared" si="174"/>
        <v/>
      </c>
      <c r="ED265" s="304">
        <f t="shared" si="175"/>
        <v>0</v>
      </c>
      <c r="EE265" s="306" t="str">
        <f t="shared" si="176"/>
        <v>D</v>
      </c>
      <c r="EF265" s="47">
        <f t="shared" si="177"/>
        <v>0</v>
      </c>
      <c r="EG265" s="48" t="str">
        <f t="shared" si="178"/>
        <v>D</v>
      </c>
      <c r="EH265" s="653"/>
    </row>
    <row r="266" spans="1:138" s="20" customFormat="1" ht="17.25" customHeight="1">
      <c r="A266" s="712"/>
      <c r="B266" s="90">
        <f t="shared" si="179"/>
        <v>0</v>
      </c>
      <c r="C266" s="19">
        <f>'Marks Entry'!D268</f>
        <v>0</v>
      </c>
      <c r="D266" s="19">
        <f>'Marks Entry'!E268</f>
        <v>0</v>
      </c>
      <c r="E266" s="106" t="str">
        <f>'Marks Entry'!F268</f>
        <v/>
      </c>
      <c r="F266" s="19">
        <f>'Marks Entry'!G268</f>
        <v>0</v>
      </c>
      <c r="G266" s="19">
        <f>'Marks Entry'!H268</f>
        <v>0</v>
      </c>
      <c r="H266" s="19">
        <f>'Marks Entry'!I268</f>
        <v>0</v>
      </c>
      <c r="I266" s="19">
        <f>'Marks Entry'!J268</f>
        <v>0</v>
      </c>
      <c r="J266" s="748">
        <f>'Marks Entry'!K268</f>
        <v>0</v>
      </c>
      <c r="K266" s="92" t="str">
        <f>'Marks Entry'!L268</f>
        <v/>
      </c>
      <c r="L266" s="93">
        <f>'Marks Entry'!M268</f>
        <v>0</v>
      </c>
      <c r="M266" s="94" t="str">
        <f>'Marks Entry'!N268</f>
        <v/>
      </c>
      <c r="N266" s="98">
        <f>'Marks Entry'!O268</f>
        <v>0</v>
      </c>
      <c r="O266" s="77">
        <f>'Marks Entry'!BY268</f>
        <v>0</v>
      </c>
      <c r="P266" s="76">
        <f>'Marks Entry'!BZ268</f>
        <v>0</v>
      </c>
      <c r="Q266" s="76">
        <f>'Marks Entry'!CA268</f>
        <v>0</v>
      </c>
      <c r="R266" s="76">
        <f>'Marks Entry'!CB268</f>
        <v>0</v>
      </c>
      <c r="S266" s="76">
        <f>'Marks Entry'!CC268</f>
        <v>0</v>
      </c>
      <c r="T266" s="76">
        <f>'Marks Entry'!CD268</f>
        <v>0</v>
      </c>
      <c r="U266" s="76">
        <f>'Marks Entry'!CE268</f>
        <v>0</v>
      </c>
      <c r="V266" s="76">
        <f>'Marks Entry'!CF268</f>
        <v>0</v>
      </c>
      <c r="W266" s="76">
        <f>'Marks Entry'!CG268</f>
        <v>0</v>
      </c>
      <c r="X266" s="76">
        <f>'Marks Entry'!CH268</f>
        <v>0</v>
      </c>
      <c r="Y266" s="76">
        <f>'Marks Entry'!CI268</f>
        <v>0</v>
      </c>
      <c r="Z266" s="78">
        <f>'Marks Entry'!CJ268</f>
        <v>0</v>
      </c>
      <c r="AA266" s="77">
        <f>'Marks Entry'!CK268</f>
        <v>0</v>
      </c>
      <c r="AB266" s="76">
        <f>'Marks Entry'!CL268</f>
        <v>0</v>
      </c>
      <c r="AC266" s="76">
        <f>'Marks Entry'!CM268</f>
        <v>0</v>
      </c>
      <c r="AD266" s="76">
        <f>'Marks Entry'!CN268</f>
        <v>0</v>
      </c>
      <c r="AE266" s="76">
        <f>'Marks Entry'!CO268</f>
        <v>0</v>
      </c>
      <c r="AF266" s="76">
        <f>'Marks Entry'!CP268</f>
        <v>0</v>
      </c>
      <c r="AG266" s="76">
        <f>'Marks Entry'!CQ268</f>
        <v>0</v>
      </c>
      <c r="AH266" s="76">
        <f>'Marks Entry'!CR268</f>
        <v>0</v>
      </c>
      <c r="AI266" s="76">
        <f>'Marks Entry'!CS268</f>
        <v>0</v>
      </c>
      <c r="AJ266" s="76">
        <f>'Marks Entry'!CT268</f>
        <v>0</v>
      </c>
      <c r="AK266" s="76">
        <f>'Marks Entry'!CU268</f>
        <v>0</v>
      </c>
      <c r="AL266" s="78">
        <f>'Marks Entry'!CV268</f>
        <v>0</v>
      </c>
      <c r="AM266" s="77">
        <f>'Marks Entry'!CW268</f>
        <v>0</v>
      </c>
      <c r="AN266" s="76">
        <f>'Marks Entry'!CX268</f>
        <v>0</v>
      </c>
      <c r="AO266" s="76">
        <f>'Marks Entry'!CY268</f>
        <v>0</v>
      </c>
      <c r="AP266" s="76">
        <f>'Marks Entry'!CZ268</f>
        <v>0</v>
      </c>
      <c r="AQ266" s="76">
        <f>'Marks Entry'!DA268</f>
        <v>0</v>
      </c>
      <c r="AR266" s="76">
        <f>'Marks Entry'!DB268</f>
        <v>0</v>
      </c>
      <c r="AS266" s="76">
        <f>'Marks Entry'!DC268</f>
        <v>0</v>
      </c>
      <c r="AT266" s="76">
        <f>'Marks Entry'!DD268</f>
        <v>0</v>
      </c>
      <c r="AU266" s="76">
        <f>'Marks Entry'!DE268</f>
        <v>0</v>
      </c>
      <c r="AV266" s="76">
        <f>'Marks Entry'!DF268</f>
        <v>0</v>
      </c>
      <c r="AW266" s="76">
        <f>'Marks Entry'!DG268</f>
        <v>0</v>
      </c>
      <c r="AX266" s="78">
        <f>'Marks Entry'!DH268</f>
        <v>0</v>
      </c>
      <c r="AY266" s="77">
        <f>'Marks Entry'!DI268</f>
        <v>0</v>
      </c>
      <c r="AZ266" s="76">
        <f>'Marks Entry'!DJ268</f>
        <v>0</v>
      </c>
      <c r="BA266" s="76">
        <f>'Marks Entry'!DK268</f>
        <v>0</v>
      </c>
      <c r="BB266" s="76">
        <f>'Marks Entry'!DL268</f>
        <v>0</v>
      </c>
      <c r="BC266" s="76">
        <f>'Marks Entry'!DM268</f>
        <v>0</v>
      </c>
      <c r="BD266" s="76">
        <f>'Marks Entry'!DN268</f>
        <v>0</v>
      </c>
      <c r="BE266" s="76">
        <f>'Marks Entry'!DO268</f>
        <v>0</v>
      </c>
      <c r="BF266" s="76">
        <f>'Marks Entry'!DP268</f>
        <v>0</v>
      </c>
      <c r="BG266" s="76">
        <f>'Marks Entry'!DQ268</f>
        <v>0</v>
      </c>
      <c r="BH266" s="76">
        <f>'Marks Entry'!DR268</f>
        <v>0</v>
      </c>
      <c r="BI266" s="76">
        <f>'Marks Entry'!DS268</f>
        <v>0</v>
      </c>
      <c r="BJ266" s="78">
        <f>'Marks Entry'!DT268</f>
        <v>0</v>
      </c>
      <c r="BK266" s="77">
        <f>'Marks Entry'!DU268</f>
        <v>0</v>
      </c>
      <c r="BL266" s="76">
        <f>'Marks Entry'!DV268</f>
        <v>0</v>
      </c>
      <c r="BM266" s="76">
        <f>'Marks Entry'!DW268</f>
        <v>0</v>
      </c>
      <c r="BN266" s="76">
        <f>'Marks Entry'!DX268</f>
        <v>0</v>
      </c>
      <c r="BO266" s="76">
        <f>'Marks Entry'!DY268</f>
        <v>0</v>
      </c>
      <c r="BP266" s="76">
        <f>'Marks Entry'!DZ268</f>
        <v>0</v>
      </c>
      <c r="BQ266" s="76">
        <f>'Marks Entry'!EA268</f>
        <v>0</v>
      </c>
      <c r="BR266" s="76">
        <f>'Marks Entry'!EB268</f>
        <v>0</v>
      </c>
      <c r="BS266" s="76">
        <f>'Marks Entry'!EC268</f>
        <v>0</v>
      </c>
      <c r="BT266" s="76">
        <f>'Marks Entry'!ED268</f>
        <v>0</v>
      </c>
      <c r="BU266" s="76">
        <f>'Marks Entry'!EE268</f>
        <v>0</v>
      </c>
      <c r="BV266" s="78">
        <f>'Marks Entry'!EF268</f>
        <v>0</v>
      </c>
      <c r="BW266" s="77">
        <f>IF($BW$2="","",'Marks Entry'!EG268)</f>
        <v>0</v>
      </c>
      <c r="BX266" s="76">
        <f>IF($BW$2="","",'Marks Entry'!EH268)</f>
        <v>0</v>
      </c>
      <c r="BY266" s="76">
        <f>IF($BW$2="","",'Marks Entry'!EI268)</f>
        <v>0</v>
      </c>
      <c r="BZ266" s="76">
        <f>IF($BW$2="","",'Marks Entry'!EJ268)</f>
        <v>0</v>
      </c>
      <c r="CA266" s="76">
        <f>IF($BW$2="","",'Marks Entry'!EK268)</f>
        <v>0</v>
      </c>
      <c r="CB266" s="76">
        <f>IF($BW$2="","",'Marks Entry'!EL268)</f>
        <v>0</v>
      </c>
      <c r="CC266" s="76">
        <f>IF($BW$2="","",'Marks Entry'!EM268)</f>
        <v>0</v>
      </c>
      <c r="CD266" s="76">
        <f>IF($BW$2="","",'Marks Entry'!EN268)</f>
        <v>0</v>
      </c>
      <c r="CE266" s="76">
        <f>IF($BW$2="","",'Marks Entry'!EO268)</f>
        <v>0</v>
      </c>
      <c r="CF266" s="76">
        <f>IF($BW$2="","",'Marks Entry'!EP268)</f>
        <v>0</v>
      </c>
      <c r="CG266" s="76">
        <f>IF($BW$2="","",'Marks Entry'!EQ268)</f>
        <v>0</v>
      </c>
      <c r="CH266" s="78">
        <f>IF($BW$2="","",'Marks Entry'!ER268)</f>
        <v>0</v>
      </c>
      <c r="CI266" s="77" t="str">
        <f>IF($CI$2="","",'Marks Entry'!ES268)</f>
        <v/>
      </c>
      <c r="CJ266" s="76" t="str">
        <f>IF($CI$2="","",'Marks Entry'!ET268)</f>
        <v/>
      </c>
      <c r="CK266" s="76" t="str">
        <f>IF($CI$2="","",'Marks Entry'!EU268)</f>
        <v/>
      </c>
      <c r="CL266" s="76" t="str">
        <f>IF($CI$2="","",'Marks Entry'!EV268)</f>
        <v/>
      </c>
      <c r="CM266" s="76" t="str">
        <f>IF($CI$2="","",'Marks Entry'!EW268)</f>
        <v/>
      </c>
      <c r="CN266" s="76" t="str">
        <f>IF($CI$2="","",'Marks Entry'!EX268)</f>
        <v/>
      </c>
      <c r="CO266" s="76" t="str">
        <f>IF($CI$2="","",'Marks Entry'!EY268)</f>
        <v/>
      </c>
      <c r="CP266" s="76" t="str">
        <f>IF($CI$2="","",'Marks Entry'!EZ268)</f>
        <v/>
      </c>
      <c r="CQ266" s="76" t="str">
        <f>IF($CI$2="","",'Marks Entry'!FA268)</f>
        <v/>
      </c>
      <c r="CR266" s="76" t="str">
        <f>IF($CI$2="","",'Marks Entry'!FB268)</f>
        <v/>
      </c>
      <c r="CS266" s="76" t="str">
        <f>IF($CI$2="","",'Marks Entry'!FC268)</f>
        <v/>
      </c>
      <c r="CT266" s="78" t="str">
        <f>IF($CI$2="","",'Marks Entry'!FD268)</f>
        <v/>
      </c>
      <c r="CU266" s="368">
        <f>'Marks Entry'!BU268</f>
        <v>0</v>
      </c>
      <c r="CV266" s="369">
        <f>'Marks Entry'!BV268</f>
        <v>0</v>
      </c>
      <c r="CW266" s="369">
        <f t="shared" si="144"/>
        <v>0</v>
      </c>
      <c r="CX266" s="102" t="str">
        <f t="shared" si="145"/>
        <v>D</v>
      </c>
      <c r="CY266" s="101">
        <f>'Marks Entry'!BW268</f>
        <v>0</v>
      </c>
      <c r="CZ266" s="102" t="str">
        <f t="shared" si="146"/>
        <v>D</v>
      </c>
      <c r="DA266" s="715"/>
      <c r="DB266" s="47">
        <f t="shared" si="147"/>
        <v>0</v>
      </c>
      <c r="DC266" s="51">
        <f t="shared" si="148"/>
        <v>0</v>
      </c>
      <c r="DD266" s="51">
        <f t="shared" si="149"/>
        <v>0</v>
      </c>
      <c r="DE266" s="52">
        <f t="shared" si="150"/>
        <v>0</v>
      </c>
      <c r="DF266" s="304">
        <f t="shared" si="151"/>
        <v>0</v>
      </c>
      <c r="DG266" s="302">
        <f t="shared" si="152"/>
        <v>0</v>
      </c>
      <c r="DH266" s="302">
        <f t="shared" si="153"/>
        <v>0</v>
      </c>
      <c r="DI266" s="303">
        <f t="shared" si="154"/>
        <v>0</v>
      </c>
      <c r="DJ266" s="47">
        <f t="shared" si="155"/>
        <v>0</v>
      </c>
      <c r="DK266" s="51">
        <f t="shared" si="156"/>
        <v>0</v>
      </c>
      <c r="DL266" s="51">
        <f t="shared" si="157"/>
        <v>0</v>
      </c>
      <c r="DM266" s="52">
        <f t="shared" si="158"/>
        <v>0</v>
      </c>
      <c r="DN266" s="304">
        <f t="shared" si="159"/>
        <v>0</v>
      </c>
      <c r="DO266" s="302">
        <f t="shared" si="160"/>
        <v>0</v>
      </c>
      <c r="DP266" s="302">
        <f t="shared" si="161"/>
        <v>0</v>
      </c>
      <c r="DQ266" s="303">
        <f t="shared" si="162"/>
        <v>0</v>
      </c>
      <c r="DR266" s="47">
        <f t="shared" si="163"/>
        <v>0</v>
      </c>
      <c r="DS266" s="51">
        <f t="shared" si="164"/>
        <v>0</v>
      </c>
      <c r="DT266" s="51">
        <f t="shared" si="165"/>
        <v>0</v>
      </c>
      <c r="DU266" s="354">
        <f t="shared" si="166"/>
        <v>0</v>
      </c>
      <c r="DV266" s="304">
        <f t="shared" si="167"/>
        <v>0</v>
      </c>
      <c r="DW266" s="302">
        <f t="shared" si="168"/>
        <v>0</v>
      </c>
      <c r="DX266" s="302">
        <f t="shared" si="169"/>
        <v>0</v>
      </c>
      <c r="DY266" s="303">
        <f t="shared" si="170"/>
        <v>0</v>
      </c>
      <c r="DZ266" s="47" t="str">
        <f t="shared" si="171"/>
        <v/>
      </c>
      <c r="EA266" s="51" t="str">
        <f t="shared" si="172"/>
        <v/>
      </c>
      <c r="EB266" s="51" t="str">
        <f t="shared" si="173"/>
        <v/>
      </c>
      <c r="EC266" s="52" t="str">
        <f t="shared" si="174"/>
        <v/>
      </c>
      <c r="ED266" s="304">
        <f t="shared" si="175"/>
        <v>0</v>
      </c>
      <c r="EE266" s="306" t="str">
        <f t="shared" si="176"/>
        <v>D</v>
      </c>
      <c r="EF266" s="47">
        <f t="shared" si="177"/>
        <v>0</v>
      </c>
      <c r="EG266" s="48" t="str">
        <f t="shared" si="178"/>
        <v>D</v>
      </c>
      <c r="EH266" s="653"/>
    </row>
    <row r="267" spans="1:138" s="20" customFormat="1" ht="17.25" customHeight="1">
      <c r="A267" s="712"/>
      <c r="B267" s="90">
        <f t="shared" si="179"/>
        <v>0</v>
      </c>
      <c r="C267" s="19">
        <f>'Marks Entry'!D269</f>
        <v>0</v>
      </c>
      <c r="D267" s="19">
        <f>'Marks Entry'!E269</f>
        <v>0</v>
      </c>
      <c r="E267" s="106" t="str">
        <f>'Marks Entry'!F269</f>
        <v/>
      </c>
      <c r="F267" s="19">
        <f>'Marks Entry'!G269</f>
        <v>0</v>
      </c>
      <c r="G267" s="19">
        <f>'Marks Entry'!H269</f>
        <v>0</v>
      </c>
      <c r="H267" s="19">
        <f>'Marks Entry'!I269</f>
        <v>0</v>
      </c>
      <c r="I267" s="19">
        <f>'Marks Entry'!J269</f>
        <v>0</v>
      </c>
      <c r="J267" s="748">
        <f>'Marks Entry'!K269</f>
        <v>0</v>
      </c>
      <c r="K267" s="92" t="str">
        <f>'Marks Entry'!L269</f>
        <v/>
      </c>
      <c r="L267" s="93">
        <f>'Marks Entry'!M269</f>
        <v>0</v>
      </c>
      <c r="M267" s="94" t="str">
        <f>'Marks Entry'!N269</f>
        <v/>
      </c>
      <c r="N267" s="98">
        <f>'Marks Entry'!O269</f>
        <v>0</v>
      </c>
      <c r="O267" s="77">
        <f>'Marks Entry'!BY269</f>
        <v>0</v>
      </c>
      <c r="P267" s="76">
        <f>'Marks Entry'!BZ269</f>
        <v>0</v>
      </c>
      <c r="Q267" s="76">
        <f>'Marks Entry'!CA269</f>
        <v>0</v>
      </c>
      <c r="R267" s="76">
        <f>'Marks Entry'!CB269</f>
        <v>0</v>
      </c>
      <c r="S267" s="76">
        <f>'Marks Entry'!CC269</f>
        <v>0</v>
      </c>
      <c r="T267" s="76">
        <f>'Marks Entry'!CD269</f>
        <v>0</v>
      </c>
      <c r="U267" s="76">
        <f>'Marks Entry'!CE269</f>
        <v>0</v>
      </c>
      <c r="V267" s="76">
        <f>'Marks Entry'!CF269</f>
        <v>0</v>
      </c>
      <c r="W267" s="76">
        <f>'Marks Entry'!CG269</f>
        <v>0</v>
      </c>
      <c r="X267" s="76">
        <f>'Marks Entry'!CH269</f>
        <v>0</v>
      </c>
      <c r="Y267" s="76">
        <f>'Marks Entry'!CI269</f>
        <v>0</v>
      </c>
      <c r="Z267" s="78">
        <f>'Marks Entry'!CJ269</f>
        <v>0</v>
      </c>
      <c r="AA267" s="77">
        <f>'Marks Entry'!CK269</f>
        <v>0</v>
      </c>
      <c r="AB267" s="76">
        <f>'Marks Entry'!CL269</f>
        <v>0</v>
      </c>
      <c r="AC267" s="76">
        <f>'Marks Entry'!CM269</f>
        <v>0</v>
      </c>
      <c r="AD267" s="76">
        <f>'Marks Entry'!CN269</f>
        <v>0</v>
      </c>
      <c r="AE267" s="76">
        <f>'Marks Entry'!CO269</f>
        <v>0</v>
      </c>
      <c r="AF267" s="76">
        <f>'Marks Entry'!CP269</f>
        <v>0</v>
      </c>
      <c r="AG267" s="76">
        <f>'Marks Entry'!CQ269</f>
        <v>0</v>
      </c>
      <c r="AH267" s="76">
        <f>'Marks Entry'!CR269</f>
        <v>0</v>
      </c>
      <c r="AI267" s="76">
        <f>'Marks Entry'!CS269</f>
        <v>0</v>
      </c>
      <c r="AJ267" s="76">
        <f>'Marks Entry'!CT269</f>
        <v>0</v>
      </c>
      <c r="AK267" s="76">
        <f>'Marks Entry'!CU269</f>
        <v>0</v>
      </c>
      <c r="AL267" s="78">
        <f>'Marks Entry'!CV269</f>
        <v>0</v>
      </c>
      <c r="AM267" s="77">
        <f>'Marks Entry'!CW269</f>
        <v>0</v>
      </c>
      <c r="AN267" s="76">
        <f>'Marks Entry'!CX269</f>
        <v>0</v>
      </c>
      <c r="AO267" s="76">
        <f>'Marks Entry'!CY269</f>
        <v>0</v>
      </c>
      <c r="AP267" s="76">
        <f>'Marks Entry'!CZ269</f>
        <v>0</v>
      </c>
      <c r="AQ267" s="76">
        <f>'Marks Entry'!DA269</f>
        <v>0</v>
      </c>
      <c r="AR267" s="76">
        <f>'Marks Entry'!DB269</f>
        <v>0</v>
      </c>
      <c r="AS267" s="76">
        <f>'Marks Entry'!DC269</f>
        <v>0</v>
      </c>
      <c r="AT267" s="76">
        <f>'Marks Entry'!DD269</f>
        <v>0</v>
      </c>
      <c r="AU267" s="76">
        <f>'Marks Entry'!DE269</f>
        <v>0</v>
      </c>
      <c r="AV267" s="76">
        <f>'Marks Entry'!DF269</f>
        <v>0</v>
      </c>
      <c r="AW267" s="76">
        <f>'Marks Entry'!DG269</f>
        <v>0</v>
      </c>
      <c r="AX267" s="78">
        <f>'Marks Entry'!DH269</f>
        <v>0</v>
      </c>
      <c r="AY267" s="77">
        <f>'Marks Entry'!DI269</f>
        <v>0</v>
      </c>
      <c r="AZ267" s="76">
        <f>'Marks Entry'!DJ269</f>
        <v>0</v>
      </c>
      <c r="BA267" s="76">
        <f>'Marks Entry'!DK269</f>
        <v>0</v>
      </c>
      <c r="BB267" s="76">
        <f>'Marks Entry'!DL269</f>
        <v>0</v>
      </c>
      <c r="BC267" s="76">
        <f>'Marks Entry'!DM269</f>
        <v>0</v>
      </c>
      <c r="BD267" s="76">
        <f>'Marks Entry'!DN269</f>
        <v>0</v>
      </c>
      <c r="BE267" s="76">
        <f>'Marks Entry'!DO269</f>
        <v>0</v>
      </c>
      <c r="BF267" s="76">
        <f>'Marks Entry'!DP269</f>
        <v>0</v>
      </c>
      <c r="BG267" s="76">
        <f>'Marks Entry'!DQ269</f>
        <v>0</v>
      </c>
      <c r="BH267" s="76">
        <f>'Marks Entry'!DR269</f>
        <v>0</v>
      </c>
      <c r="BI267" s="76">
        <f>'Marks Entry'!DS269</f>
        <v>0</v>
      </c>
      <c r="BJ267" s="78">
        <f>'Marks Entry'!DT269</f>
        <v>0</v>
      </c>
      <c r="BK267" s="77">
        <f>'Marks Entry'!DU269</f>
        <v>0</v>
      </c>
      <c r="BL267" s="76">
        <f>'Marks Entry'!DV269</f>
        <v>0</v>
      </c>
      <c r="BM267" s="76">
        <f>'Marks Entry'!DW269</f>
        <v>0</v>
      </c>
      <c r="BN267" s="76">
        <f>'Marks Entry'!DX269</f>
        <v>0</v>
      </c>
      <c r="BO267" s="76">
        <f>'Marks Entry'!DY269</f>
        <v>0</v>
      </c>
      <c r="BP267" s="76">
        <f>'Marks Entry'!DZ269</f>
        <v>0</v>
      </c>
      <c r="BQ267" s="76">
        <f>'Marks Entry'!EA269</f>
        <v>0</v>
      </c>
      <c r="BR267" s="76">
        <f>'Marks Entry'!EB269</f>
        <v>0</v>
      </c>
      <c r="BS267" s="76">
        <f>'Marks Entry'!EC269</f>
        <v>0</v>
      </c>
      <c r="BT267" s="76">
        <f>'Marks Entry'!ED269</f>
        <v>0</v>
      </c>
      <c r="BU267" s="76">
        <f>'Marks Entry'!EE269</f>
        <v>0</v>
      </c>
      <c r="BV267" s="78">
        <f>'Marks Entry'!EF269</f>
        <v>0</v>
      </c>
      <c r="BW267" s="77">
        <f>IF($BW$2="","",'Marks Entry'!EG269)</f>
        <v>0</v>
      </c>
      <c r="BX267" s="76">
        <f>IF($BW$2="","",'Marks Entry'!EH269)</f>
        <v>0</v>
      </c>
      <c r="BY267" s="76">
        <f>IF($BW$2="","",'Marks Entry'!EI269)</f>
        <v>0</v>
      </c>
      <c r="BZ267" s="76">
        <f>IF($BW$2="","",'Marks Entry'!EJ269)</f>
        <v>0</v>
      </c>
      <c r="CA267" s="76">
        <f>IF($BW$2="","",'Marks Entry'!EK269)</f>
        <v>0</v>
      </c>
      <c r="CB267" s="76">
        <f>IF($BW$2="","",'Marks Entry'!EL269)</f>
        <v>0</v>
      </c>
      <c r="CC267" s="76">
        <f>IF($BW$2="","",'Marks Entry'!EM269)</f>
        <v>0</v>
      </c>
      <c r="CD267" s="76">
        <f>IF($BW$2="","",'Marks Entry'!EN269)</f>
        <v>0</v>
      </c>
      <c r="CE267" s="76">
        <f>IF($BW$2="","",'Marks Entry'!EO269)</f>
        <v>0</v>
      </c>
      <c r="CF267" s="76">
        <f>IF($BW$2="","",'Marks Entry'!EP269)</f>
        <v>0</v>
      </c>
      <c r="CG267" s="76">
        <f>IF($BW$2="","",'Marks Entry'!EQ269)</f>
        <v>0</v>
      </c>
      <c r="CH267" s="78">
        <f>IF($BW$2="","",'Marks Entry'!ER269)</f>
        <v>0</v>
      </c>
      <c r="CI267" s="77" t="str">
        <f>IF($CI$2="","",'Marks Entry'!ES269)</f>
        <v/>
      </c>
      <c r="CJ267" s="76" t="str">
        <f>IF($CI$2="","",'Marks Entry'!ET269)</f>
        <v/>
      </c>
      <c r="CK267" s="76" t="str">
        <f>IF($CI$2="","",'Marks Entry'!EU269)</f>
        <v/>
      </c>
      <c r="CL267" s="76" t="str">
        <f>IF($CI$2="","",'Marks Entry'!EV269)</f>
        <v/>
      </c>
      <c r="CM267" s="76" t="str">
        <f>IF($CI$2="","",'Marks Entry'!EW269)</f>
        <v/>
      </c>
      <c r="CN267" s="76" t="str">
        <f>IF($CI$2="","",'Marks Entry'!EX269)</f>
        <v/>
      </c>
      <c r="CO267" s="76" t="str">
        <f>IF($CI$2="","",'Marks Entry'!EY269)</f>
        <v/>
      </c>
      <c r="CP267" s="76" t="str">
        <f>IF($CI$2="","",'Marks Entry'!EZ269)</f>
        <v/>
      </c>
      <c r="CQ267" s="76" t="str">
        <f>IF($CI$2="","",'Marks Entry'!FA269)</f>
        <v/>
      </c>
      <c r="CR267" s="76" t="str">
        <f>IF($CI$2="","",'Marks Entry'!FB269)</f>
        <v/>
      </c>
      <c r="CS267" s="76" t="str">
        <f>IF($CI$2="","",'Marks Entry'!FC269)</f>
        <v/>
      </c>
      <c r="CT267" s="78" t="str">
        <f>IF($CI$2="","",'Marks Entry'!FD269)</f>
        <v/>
      </c>
      <c r="CU267" s="368">
        <f>'Marks Entry'!BU269</f>
        <v>0</v>
      </c>
      <c r="CV267" s="369">
        <f>'Marks Entry'!BV269</f>
        <v>0</v>
      </c>
      <c r="CW267" s="369">
        <f t="shared" si="144"/>
        <v>0</v>
      </c>
      <c r="CX267" s="102" t="str">
        <f t="shared" si="145"/>
        <v>D</v>
      </c>
      <c r="CY267" s="101">
        <f>'Marks Entry'!BW269</f>
        <v>0</v>
      </c>
      <c r="CZ267" s="102" t="str">
        <f t="shared" si="146"/>
        <v>D</v>
      </c>
      <c r="DA267" s="715"/>
      <c r="DB267" s="47">
        <f t="shared" si="147"/>
        <v>0</v>
      </c>
      <c r="DC267" s="51">
        <f t="shared" si="148"/>
        <v>0</v>
      </c>
      <c r="DD267" s="51">
        <f t="shared" si="149"/>
        <v>0</v>
      </c>
      <c r="DE267" s="52">
        <f t="shared" si="150"/>
        <v>0</v>
      </c>
      <c r="DF267" s="304">
        <f t="shared" si="151"/>
        <v>0</v>
      </c>
      <c r="DG267" s="302">
        <f t="shared" si="152"/>
        <v>0</v>
      </c>
      <c r="DH267" s="302">
        <f t="shared" si="153"/>
        <v>0</v>
      </c>
      <c r="DI267" s="303">
        <f t="shared" si="154"/>
        <v>0</v>
      </c>
      <c r="DJ267" s="47">
        <f t="shared" si="155"/>
        <v>0</v>
      </c>
      <c r="DK267" s="51">
        <f t="shared" si="156"/>
        <v>0</v>
      </c>
      <c r="DL267" s="51">
        <f t="shared" si="157"/>
        <v>0</v>
      </c>
      <c r="DM267" s="52">
        <f t="shared" si="158"/>
        <v>0</v>
      </c>
      <c r="DN267" s="304">
        <f t="shared" si="159"/>
        <v>0</v>
      </c>
      <c r="DO267" s="302">
        <f t="shared" si="160"/>
        <v>0</v>
      </c>
      <c r="DP267" s="302">
        <f t="shared" si="161"/>
        <v>0</v>
      </c>
      <c r="DQ267" s="303">
        <f t="shared" si="162"/>
        <v>0</v>
      </c>
      <c r="DR267" s="47">
        <f t="shared" si="163"/>
        <v>0</v>
      </c>
      <c r="DS267" s="51">
        <f t="shared" si="164"/>
        <v>0</v>
      </c>
      <c r="DT267" s="51">
        <f t="shared" si="165"/>
        <v>0</v>
      </c>
      <c r="DU267" s="354">
        <f t="shared" si="166"/>
        <v>0</v>
      </c>
      <c r="DV267" s="304">
        <f t="shared" si="167"/>
        <v>0</v>
      </c>
      <c r="DW267" s="302">
        <f t="shared" si="168"/>
        <v>0</v>
      </c>
      <c r="DX267" s="302">
        <f t="shared" si="169"/>
        <v>0</v>
      </c>
      <c r="DY267" s="303">
        <f t="shared" si="170"/>
        <v>0</v>
      </c>
      <c r="DZ267" s="47" t="str">
        <f t="shared" si="171"/>
        <v/>
      </c>
      <c r="EA267" s="51" t="str">
        <f t="shared" si="172"/>
        <v/>
      </c>
      <c r="EB267" s="51" t="str">
        <f t="shared" si="173"/>
        <v/>
      </c>
      <c r="EC267" s="52" t="str">
        <f t="shared" si="174"/>
        <v/>
      </c>
      <c r="ED267" s="304">
        <f t="shared" si="175"/>
        <v>0</v>
      </c>
      <c r="EE267" s="306" t="str">
        <f t="shared" si="176"/>
        <v>D</v>
      </c>
      <c r="EF267" s="47">
        <f t="shared" si="177"/>
        <v>0</v>
      </c>
      <c r="EG267" s="48" t="str">
        <f t="shared" si="178"/>
        <v>D</v>
      </c>
      <c r="EH267" s="653"/>
    </row>
    <row r="268" spans="1:138" s="20" customFormat="1" ht="17.25" customHeight="1">
      <c r="A268" s="712"/>
      <c r="B268" s="90">
        <f t="shared" si="179"/>
        <v>0</v>
      </c>
      <c r="C268" s="19">
        <f>'Marks Entry'!D270</f>
        <v>0</v>
      </c>
      <c r="D268" s="19">
        <f>'Marks Entry'!E270</f>
        <v>0</v>
      </c>
      <c r="E268" s="106" t="str">
        <f>'Marks Entry'!F270</f>
        <v/>
      </c>
      <c r="F268" s="19">
        <f>'Marks Entry'!G270</f>
        <v>0</v>
      </c>
      <c r="G268" s="19">
        <f>'Marks Entry'!H270</f>
        <v>0</v>
      </c>
      <c r="H268" s="19">
        <f>'Marks Entry'!I270</f>
        <v>0</v>
      </c>
      <c r="I268" s="19">
        <f>'Marks Entry'!J270</f>
        <v>0</v>
      </c>
      <c r="J268" s="748">
        <f>'Marks Entry'!K270</f>
        <v>0</v>
      </c>
      <c r="K268" s="92" t="str">
        <f>'Marks Entry'!L270</f>
        <v/>
      </c>
      <c r="L268" s="93">
        <f>'Marks Entry'!M270</f>
        <v>0</v>
      </c>
      <c r="M268" s="94" t="str">
        <f>'Marks Entry'!N270</f>
        <v/>
      </c>
      <c r="N268" s="98">
        <f>'Marks Entry'!O270</f>
        <v>0</v>
      </c>
      <c r="O268" s="77">
        <f>'Marks Entry'!BY270</f>
        <v>0</v>
      </c>
      <c r="P268" s="76">
        <f>'Marks Entry'!BZ270</f>
        <v>0</v>
      </c>
      <c r="Q268" s="76">
        <f>'Marks Entry'!CA270</f>
        <v>0</v>
      </c>
      <c r="R268" s="76">
        <f>'Marks Entry'!CB270</f>
        <v>0</v>
      </c>
      <c r="S268" s="76">
        <f>'Marks Entry'!CC270</f>
        <v>0</v>
      </c>
      <c r="T268" s="76">
        <f>'Marks Entry'!CD270</f>
        <v>0</v>
      </c>
      <c r="U268" s="76">
        <f>'Marks Entry'!CE270</f>
        <v>0</v>
      </c>
      <c r="V268" s="76">
        <f>'Marks Entry'!CF270</f>
        <v>0</v>
      </c>
      <c r="W268" s="76">
        <f>'Marks Entry'!CG270</f>
        <v>0</v>
      </c>
      <c r="X268" s="76">
        <f>'Marks Entry'!CH270</f>
        <v>0</v>
      </c>
      <c r="Y268" s="76">
        <f>'Marks Entry'!CI270</f>
        <v>0</v>
      </c>
      <c r="Z268" s="78">
        <f>'Marks Entry'!CJ270</f>
        <v>0</v>
      </c>
      <c r="AA268" s="77">
        <f>'Marks Entry'!CK270</f>
        <v>0</v>
      </c>
      <c r="AB268" s="76">
        <f>'Marks Entry'!CL270</f>
        <v>0</v>
      </c>
      <c r="AC268" s="76">
        <f>'Marks Entry'!CM270</f>
        <v>0</v>
      </c>
      <c r="AD268" s="76">
        <f>'Marks Entry'!CN270</f>
        <v>0</v>
      </c>
      <c r="AE268" s="76">
        <f>'Marks Entry'!CO270</f>
        <v>0</v>
      </c>
      <c r="AF268" s="76">
        <f>'Marks Entry'!CP270</f>
        <v>0</v>
      </c>
      <c r="AG268" s="76">
        <f>'Marks Entry'!CQ270</f>
        <v>0</v>
      </c>
      <c r="AH268" s="76">
        <f>'Marks Entry'!CR270</f>
        <v>0</v>
      </c>
      <c r="AI268" s="76">
        <f>'Marks Entry'!CS270</f>
        <v>0</v>
      </c>
      <c r="AJ268" s="76">
        <f>'Marks Entry'!CT270</f>
        <v>0</v>
      </c>
      <c r="AK268" s="76">
        <f>'Marks Entry'!CU270</f>
        <v>0</v>
      </c>
      <c r="AL268" s="78">
        <f>'Marks Entry'!CV270</f>
        <v>0</v>
      </c>
      <c r="AM268" s="77">
        <f>'Marks Entry'!CW270</f>
        <v>0</v>
      </c>
      <c r="AN268" s="76">
        <f>'Marks Entry'!CX270</f>
        <v>0</v>
      </c>
      <c r="AO268" s="76">
        <f>'Marks Entry'!CY270</f>
        <v>0</v>
      </c>
      <c r="AP268" s="76">
        <f>'Marks Entry'!CZ270</f>
        <v>0</v>
      </c>
      <c r="AQ268" s="76">
        <f>'Marks Entry'!DA270</f>
        <v>0</v>
      </c>
      <c r="AR268" s="76">
        <f>'Marks Entry'!DB270</f>
        <v>0</v>
      </c>
      <c r="AS268" s="76">
        <f>'Marks Entry'!DC270</f>
        <v>0</v>
      </c>
      <c r="AT268" s="76">
        <f>'Marks Entry'!DD270</f>
        <v>0</v>
      </c>
      <c r="AU268" s="76">
        <f>'Marks Entry'!DE270</f>
        <v>0</v>
      </c>
      <c r="AV268" s="76">
        <f>'Marks Entry'!DF270</f>
        <v>0</v>
      </c>
      <c r="AW268" s="76">
        <f>'Marks Entry'!DG270</f>
        <v>0</v>
      </c>
      <c r="AX268" s="78">
        <f>'Marks Entry'!DH270</f>
        <v>0</v>
      </c>
      <c r="AY268" s="77">
        <f>'Marks Entry'!DI270</f>
        <v>0</v>
      </c>
      <c r="AZ268" s="76">
        <f>'Marks Entry'!DJ270</f>
        <v>0</v>
      </c>
      <c r="BA268" s="76">
        <f>'Marks Entry'!DK270</f>
        <v>0</v>
      </c>
      <c r="BB268" s="76">
        <f>'Marks Entry'!DL270</f>
        <v>0</v>
      </c>
      <c r="BC268" s="76">
        <f>'Marks Entry'!DM270</f>
        <v>0</v>
      </c>
      <c r="BD268" s="76">
        <f>'Marks Entry'!DN270</f>
        <v>0</v>
      </c>
      <c r="BE268" s="76">
        <f>'Marks Entry'!DO270</f>
        <v>0</v>
      </c>
      <c r="BF268" s="76">
        <f>'Marks Entry'!DP270</f>
        <v>0</v>
      </c>
      <c r="BG268" s="76">
        <f>'Marks Entry'!DQ270</f>
        <v>0</v>
      </c>
      <c r="BH268" s="76">
        <f>'Marks Entry'!DR270</f>
        <v>0</v>
      </c>
      <c r="BI268" s="76">
        <f>'Marks Entry'!DS270</f>
        <v>0</v>
      </c>
      <c r="BJ268" s="78">
        <f>'Marks Entry'!DT270</f>
        <v>0</v>
      </c>
      <c r="BK268" s="77">
        <f>'Marks Entry'!DU270</f>
        <v>0</v>
      </c>
      <c r="BL268" s="76">
        <f>'Marks Entry'!DV270</f>
        <v>0</v>
      </c>
      <c r="BM268" s="76">
        <f>'Marks Entry'!DW270</f>
        <v>0</v>
      </c>
      <c r="BN268" s="76">
        <f>'Marks Entry'!DX270</f>
        <v>0</v>
      </c>
      <c r="BO268" s="76">
        <f>'Marks Entry'!DY270</f>
        <v>0</v>
      </c>
      <c r="BP268" s="76">
        <f>'Marks Entry'!DZ270</f>
        <v>0</v>
      </c>
      <c r="BQ268" s="76">
        <f>'Marks Entry'!EA270</f>
        <v>0</v>
      </c>
      <c r="BR268" s="76">
        <f>'Marks Entry'!EB270</f>
        <v>0</v>
      </c>
      <c r="BS268" s="76">
        <f>'Marks Entry'!EC270</f>
        <v>0</v>
      </c>
      <c r="BT268" s="76">
        <f>'Marks Entry'!ED270</f>
        <v>0</v>
      </c>
      <c r="BU268" s="76">
        <f>'Marks Entry'!EE270</f>
        <v>0</v>
      </c>
      <c r="BV268" s="78">
        <f>'Marks Entry'!EF270</f>
        <v>0</v>
      </c>
      <c r="BW268" s="77">
        <f>IF($BW$2="","",'Marks Entry'!EG270)</f>
        <v>0</v>
      </c>
      <c r="BX268" s="76">
        <f>IF($BW$2="","",'Marks Entry'!EH270)</f>
        <v>0</v>
      </c>
      <c r="BY268" s="76">
        <f>IF($BW$2="","",'Marks Entry'!EI270)</f>
        <v>0</v>
      </c>
      <c r="BZ268" s="76">
        <f>IF($BW$2="","",'Marks Entry'!EJ270)</f>
        <v>0</v>
      </c>
      <c r="CA268" s="76">
        <f>IF($BW$2="","",'Marks Entry'!EK270)</f>
        <v>0</v>
      </c>
      <c r="CB268" s="76">
        <f>IF($BW$2="","",'Marks Entry'!EL270)</f>
        <v>0</v>
      </c>
      <c r="CC268" s="76">
        <f>IF($BW$2="","",'Marks Entry'!EM270)</f>
        <v>0</v>
      </c>
      <c r="CD268" s="76">
        <f>IF($BW$2="","",'Marks Entry'!EN270)</f>
        <v>0</v>
      </c>
      <c r="CE268" s="76">
        <f>IF($BW$2="","",'Marks Entry'!EO270)</f>
        <v>0</v>
      </c>
      <c r="CF268" s="76">
        <f>IF($BW$2="","",'Marks Entry'!EP270)</f>
        <v>0</v>
      </c>
      <c r="CG268" s="76">
        <f>IF($BW$2="","",'Marks Entry'!EQ270)</f>
        <v>0</v>
      </c>
      <c r="CH268" s="78">
        <f>IF($BW$2="","",'Marks Entry'!ER270)</f>
        <v>0</v>
      </c>
      <c r="CI268" s="77" t="str">
        <f>IF($CI$2="","",'Marks Entry'!ES270)</f>
        <v/>
      </c>
      <c r="CJ268" s="76" t="str">
        <f>IF($CI$2="","",'Marks Entry'!ET270)</f>
        <v/>
      </c>
      <c r="CK268" s="76" t="str">
        <f>IF($CI$2="","",'Marks Entry'!EU270)</f>
        <v/>
      </c>
      <c r="CL268" s="76" t="str">
        <f>IF($CI$2="","",'Marks Entry'!EV270)</f>
        <v/>
      </c>
      <c r="CM268" s="76" t="str">
        <f>IF($CI$2="","",'Marks Entry'!EW270)</f>
        <v/>
      </c>
      <c r="CN268" s="76" t="str">
        <f>IF($CI$2="","",'Marks Entry'!EX270)</f>
        <v/>
      </c>
      <c r="CO268" s="76" t="str">
        <f>IF($CI$2="","",'Marks Entry'!EY270)</f>
        <v/>
      </c>
      <c r="CP268" s="76" t="str">
        <f>IF($CI$2="","",'Marks Entry'!EZ270)</f>
        <v/>
      </c>
      <c r="CQ268" s="76" t="str">
        <f>IF($CI$2="","",'Marks Entry'!FA270)</f>
        <v/>
      </c>
      <c r="CR268" s="76" t="str">
        <f>IF($CI$2="","",'Marks Entry'!FB270)</f>
        <v/>
      </c>
      <c r="CS268" s="76" t="str">
        <f>IF($CI$2="","",'Marks Entry'!FC270)</f>
        <v/>
      </c>
      <c r="CT268" s="78" t="str">
        <f>IF($CI$2="","",'Marks Entry'!FD270)</f>
        <v/>
      </c>
      <c r="CU268" s="368">
        <f>'Marks Entry'!BU270</f>
        <v>0</v>
      </c>
      <c r="CV268" s="369">
        <f>'Marks Entry'!BV270</f>
        <v>0</v>
      </c>
      <c r="CW268" s="369">
        <f t="shared" si="144"/>
        <v>0</v>
      </c>
      <c r="CX268" s="102" t="str">
        <f t="shared" si="145"/>
        <v>D</v>
      </c>
      <c r="CY268" s="101">
        <f>'Marks Entry'!BW270</f>
        <v>0</v>
      </c>
      <c r="CZ268" s="102" t="str">
        <f t="shared" si="146"/>
        <v>D</v>
      </c>
      <c r="DA268" s="715"/>
      <c r="DB268" s="47">
        <f t="shared" si="147"/>
        <v>0</v>
      </c>
      <c r="DC268" s="51">
        <f t="shared" si="148"/>
        <v>0</v>
      </c>
      <c r="DD268" s="51">
        <f t="shared" si="149"/>
        <v>0</v>
      </c>
      <c r="DE268" s="52">
        <f t="shared" si="150"/>
        <v>0</v>
      </c>
      <c r="DF268" s="304">
        <f t="shared" si="151"/>
        <v>0</v>
      </c>
      <c r="DG268" s="302">
        <f t="shared" si="152"/>
        <v>0</v>
      </c>
      <c r="DH268" s="302">
        <f t="shared" si="153"/>
        <v>0</v>
      </c>
      <c r="DI268" s="303">
        <f t="shared" si="154"/>
        <v>0</v>
      </c>
      <c r="DJ268" s="47">
        <f t="shared" si="155"/>
        <v>0</v>
      </c>
      <c r="DK268" s="51">
        <f t="shared" si="156"/>
        <v>0</v>
      </c>
      <c r="DL268" s="51">
        <f t="shared" si="157"/>
        <v>0</v>
      </c>
      <c r="DM268" s="52">
        <f t="shared" si="158"/>
        <v>0</v>
      </c>
      <c r="DN268" s="304">
        <f t="shared" si="159"/>
        <v>0</v>
      </c>
      <c r="DO268" s="302">
        <f t="shared" si="160"/>
        <v>0</v>
      </c>
      <c r="DP268" s="302">
        <f t="shared" si="161"/>
        <v>0</v>
      </c>
      <c r="DQ268" s="303">
        <f t="shared" si="162"/>
        <v>0</v>
      </c>
      <c r="DR268" s="47">
        <f t="shared" si="163"/>
        <v>0</v>
      </c>
      <c r="DS268" s="51">
        <f t="shared" si="164"/>
        <v>0</v>
      </c>
      <c r="DT268" s="51">
        <f t="shared" si="165"/>
        <v>0</v>
      </c>
      <c r="DU268" s="354">
        <f t="shared" si="166"/>
        <v>0</v>
      </c>
      <c r="DV268" s="304">
        <f t="shared" si="167"/>
        <v>0</v>
      </c>
      <c r="DW268" s="302">
        <f t="shared" si="168"/>
        <v>0</v>
      </c>
      <c r="DX268" s="302">
        <f t="shared" si="169"/>
        <v>0</v>
      </c>
      <c r="DY268" s="303">
        <f t="shared" si="170"/>
        <v>0</v>
      </c>
      <c r="DZ268" s="47" t="str">
        <f t="shared" si="171"/>
        <v/>
      </c>
      <c r="EA268" s="51" t="str">
        <f t="shared" si="172"/>
        <v/>
      </c>
      <c r="EB268" s="51" t="str">
        <f t="shared" si="173"/>
        <v/>
      </c>
      <c r="EC268" s="52" t="str">
        <f t="shared" si="174"/>
        <v/>
      </c>
      <c r="ED268" s="304">
        <f t="shared" si="175"/>
        <v>0</v>
      </c>
      <c r="EE268" s="306" t="str">
        <f t="shared" si="176"/>
        <v>D</v>
      </c>
      <c r="EF268" s="47">
        <f t="shared" si="177"/>
        <v>0</v>
      </c>
      <c r="EG268" s="48" t="str">
        <f t="shared" si="178"/>
        <v>D</v>
      </c>
      <c r="EH268" s="653"/>
    </row>
    <row r="269" spans="1:138" s="20" customFormat="1" ht="17.25" customHeight="1">
      <c r="A269" s="712"/>
      <c r="B269" s="90">
        <f t="shared" si="179"/>
        <v>0</v>
      </c>
      <c r="C269" s="19">
        <f>'Marks Entry'!D271</f>
        <v>0</v>
      </c>
      <c r="D269" s="19">
        <f>'Marks Entry'!E271</f>
        <v>0</v>
      </c>
      <c r="E269" s="106" t="str">
        <f>'Marks Entry'!F271</f>
        <v/>
      </c>
      <c r="F269" s="19">
        <f>'Marks Entry'!G271</f>
        <v>0</v>
      </c>
      <c r="G269" s="19">
        <f>'Marks Entry'!H271</f>
        <v>0</v>
      </c>
      <c r="H269" s="19">
        <f>'Marks Entry'!I271</f>
        <v>0</v>
      </c>
      <c r="I269" s="19">
        <f>'Marks Entry'!J271</f>
        <v>0</v>
      </c>
      <c r="J269" s="748">
        <f>'Marks Entry'!K271</f>
        <v>0</v>
      </c>
      <c r="K269" s="92" t="str">
        <f>'Marks Entry'!L271</f>
        <v/>
      </c>
      <c r="L269" s="93">
        <f>'Marks Entry'!M271</f>
        <v>0</v>
      </c>
      <c r="M269" s="94" t="str">
        <f>'Marks Entry'!N271</f>
        <v/>
      </c>
      <c r="N269" s="98">
        <f>'Marks Entry'!O271</f>
        <v>0</v>
      </c>
      <c r="O269" s="77">
        <f>'Marks Entry'!BY271</f>
        <v>0</v>
      </c>
      <c r="P269" s="76">
        <f>'Marks Entry'!BZ271</f>
        <v>0</v>
      </c>
      <c r="Q269" s="76">
        <f>'Marks Entry'!CA271</f>
        <v>0</v>
      </c>
      <c r="R269" s="76">
        <f>'Marks Entry'!CB271</f>
        <v>0</v>
      </c>
      <c r="S269" s="76">
        <f>'Marks Entry'!CC271</f>
        <v>0</v>
      </c>
      <c r="T269" s="76">
        <f>'Marks Entry'!CD271</f>
        <v>0</v>
      </c>
      <c r="U269" s="76">
        <f>'Marks Entry'!CE271</f>
        <v>0</v>
      </c>
      <c r="V269" s="76">
        <f>'Marks Entry'!CF271</f>
        <v>0</v>
      </c>
      <c r="W269" s="76">
        <f>'Marks Entry'!CG271</f>
        <v>0</v>
      </c>
      <c r="X269" s="76">
        <f>'Marks Entry'!CH271</f>
        <v>0</v>
      </c>
      <c r="Y269" s="76">
        <f>'Marks Entry'!CI271</f>
        <v>0</v>
      </c>
      <c r="Z269" s="78">
        <f>'Marks Entry'!CJ271</f>
        <v>0</v>
      </c>
      <c r="AA269" s="77">
        <f>'Marks Entry'!CK271</f>
        <v>0</v>
      </c>
      <c r="AB269" s="76">
        <f>'Marks Entry'!CL271</f>
        <v>0</v>
      </c>
      <c r="AC269" s="76">
        <f>'Marks Entry'!CM271</f>
        <v>0</v>
      </c>
      <c r="AD269" s="76">
        <f>'Marks Entry'!CN271</f>
        <v>0</v>
      </c>
      <c r="AE269" s="76">
        <f>'Marks Entry'!CO271</f>
        <v>0</v>
      </c>
      <c r="AF269" s="76">
        <f>'Marks Entry'!CP271</f>
        <v>0</v>
      </c>
      <c r="AG269" s="76">
        <f>'Marks Entry'!CQ271</f>
        <v>0</v>
      </c>
      <c r="AH269" s="76">
        <f>'Marks Entry'!CR271</f>
        <v>0</v>
      </c>
      <c r="AI269" s="76">
        <f>'Marks Entry'!CS271</f>
        <v>0</v>
      </c>
      <c r="AJ269" s="76">
        <f>'Marks Entry'!CT271</f>
        <v>0</v>
      </c>
      <c r="AK269" s="76">
        <f>'Marks Entry'!CU271</f>
        <v>0</v>
      </c>
      <c r="AL269" s="78">
        <f>'Marks Entry'!CV271</f>
        <v>0</v>
      </c>
      <c r="AM269" s="77">
        <f>'Marks Entry'!CW271</f>
        <v>0</v>
      </c>
      <c r="AN269" s="76">
        <f>'Marks Entry'!CX271</f>
        <v>0</v>
      </c>
      <c r="AO269" s="76">
        <f>'Marks Entry'!CY271</f>
        <v>0</v>
      </c>
      <c r="AP269" s="76">
        <f>'Marks Entry'!CZ271</f>
        <v>0</v>
      </c>
      <c r="AQ269" s="76">
        <f>'Marks Entry'!DA271</f>
        <v>0</v>
      </c>
      <c r="AR269" s="76">
        <f>'Marks Entry'!DB271</f>
        <v>0</v>
      </c>
      <c r="AS269" s="76">
        <f>'Marks Entry'!DC271</f>
        <v>0</v>
      </c>
      <c r="AT269" s="76">
        <f>'Marks Entry'!DD271</f>
        <v>0</v>
      </c>
      <c r="AU269" s="76">
        <f>'Marks Entry'!DE271</f>
        <v>0</v>
      </c>
      <c r="AV269" s="76">
        <f>'Marks Entry'!DF271</f>
        <v>0</v>
      </c>
      <c r="AW269" s="76">
        <f>'Marks Entry'!DG271</f>
        <v>0</v>
      </c>
      <c r="AX269" s="78">
        <f>'Marks Entry'!DH271</f>
        <v>0</v>
      </c>
      <c r="AY269" s="77">
        <f>'Marks Entry'!DI271</f>
        <v>0</v>
      </c>
      <c r="AZ269" s="76">
        <f>'Marks Entry'!DJ271</f>
        <v>0</v>
      </c>
      <c r="BA269" s="76">
        <f>'Marks Entry'!DK271</f>
        <v>0</v>
      </c>
      <c r="BB269" s="76">
        <f>'Marks Entry'!DL271</f>
        <v>0</v>
      </c>
      <c r="BC269" s="76">
        <f>'Marks Entry'!DM271</f>
        <v>0</v>
      </c>
      <c r="BD269" s="76">
        <f>'Marks Entry'!DN271</f>
        <v>0</v>
      </c>
      <c r="BE269" s="76">
        <f>'Marks Entry'!DO271</f>
        <v>0</v>
      </c>
      <c r="BF269" s="76">
        <f>'Marks Entry'!DP271</f>
        <v>0</v>
      </c>
      <c r="BG269" s="76">
        <f>'Marks Entry'!DQ271</f>
        <v>0</v>
      </c>
      <c r="BH269" s="76">
        <f>'Marks Entry'!DR271</f>
        <v>0</v>
      </c>
      <c r="BI269" s="76">
        <f>'Marks Entry'!DS271</f>
        <v>0</v>
      </c>
      <c r="BJ269" s="78">
        <f>'Marks Entry'!DT271</f>
        <v>0</v>
      </c>
      <c r="BK269" s="77">
        <f>'Marks Entry'!DU271</f>
        <v>0</v>
      </c>
      <c r="BL269" s="76">
        <f>'Marks Entry'!DV271</f>
        <v>0</v>
      </c>
      <c r="BM269" s="76">
        <f>'Marks Entry'!DW271</f>
        <v>0</v>
      </c>
      <c r="BN269" s="76">
        <f>'Marks Entry'!DX271</f>
        <v>0</v>
      </c>
      <c r="BO269" s="76">
        <f>'Marks Entry'!DY271</f>
        <v>0</v>
      </c>
      <c r="BP269" s="76">
        <f>'Marks Entry'!DZ271</f>
        <v>0</v>
      </c>
      <c r="BQ269" s="76">
        <f>'Marks Entry'!EA271</f>
        <v>0</v>
      </c>
      <c r="BR269" s="76">
        <f>'Marks Entry'!EB271</f>
        <v>0</v>
      </c>
      <c r="BS269" s="76">
        <f>'Marks Entry'!EC271</f>
        <v>0</v>
      </c>
      <c r="BT269" s="76">
        <f>'Marks Entry'!ED271</f>
        <v>0</v>
      </c>
      <c r="BU269" s="76">
        <f>'Marks Entry'!EE271</f>
        <v>0</v>
      </c>
      <c r="BV269" s="78">
        <f>'Marks Entry'!EF271</f>
        <v>0</v>
      </c>
      <c r="BW269" s="77">
        <f>IF($BW$2="","",'Marks Entry'!EG271)</f>
        <v>0</v>
      </c>
      <c r="BX269" s="76">
        <f>IF($BW$2="","",'Marks Entry'!EH271)</f>
        <v>0</v>
      </c>
      <c r="BY269" s="76">
        <f>IF($BW$2="","",'Marks Entry'!EI271)</f>
        <v>0</v>
      </c>
      <c r="BZ269" s="76">
        <f>IF($BW$2="","",'Marks Entry'!EJ271)</f>
        <v>0</v>
      </c>
      <c r="CA269" s="76">
        <f>IF($BW$2="","",'Marks Entry'!EK271)</f>
        <v>0</v>
      </c>
      <c r="CB269" s="76">
        <f>IF($BW$2="","",'Marks Entry'!EL271)</f>
        <v>0</v>
      </c>
      <c r="CC269" s="76">
        <f>IF($BW$2="","",'Marks Entry'!EM271)</f>
        <v>0</v>
      </c>
      <c r="CD269" s="76">
        <f>IF($BW$2="","",'Marks Entry'!EN271)</f>
        <v>0</v>
      </c>
      <c r="CE269" s="76">
        <f>IF($BW$2="","",'Marks Entry'!EO271)</f>
        <v>0</v>
      </c>
      <c r="CF269" s="76">
        <f>IF($BW$2="","",'Marks Entry'!EP271)</f>
        <v>0</v>
      </c>
      <c r="CG269" s="76">
        <f>IF($BW$2="","",'Marks Entry'!EQ271)</f>
        <v>0</v>
      </c>
      <c r="CH269" s="78">
        <f>IF($BW$2="","",'Marks Entry'!ER271)</f>
        <v>0</v>
      </c>
      <c r="CI269" s="77" t="str">
        <f>IF($CI$2="","",'Marks Entry'!ES271)</f>
        <v/>
      </c>
      <c r="CJ269" s="76" t="str">
        <f>IF($CI$2="","",'Marks Entry'!ET271)</f>
        <v/>
      </c>
      <c r="CK269" s="76" t="str">
        <f>IF($CI$2="","",'Marks Entry'!EU271)</f>
        <v/>
      </c>
      <c r="CL269" s="76" t="str">
        <f>IF($CI$2="","",'Marks Entry'!EV271)</f>
        <v/>
      </c>
      <c r="CM269" s="76" t="str">
        <f>IF($CI$2="","",'Marks Entry'!EW271)</f>
        <v/>
      </c>
      <c r="CN269" s="76" t="str">
        <f>IF($CI$2="","",'Marks Entry'!EX271)</f>
        <v/>
      </c>
      <c r="CO269" s="76" t="str">
        <f>IF($CI$2="","",'Marks Entry'!EY271)</f>
        <v/>
      </c>
      <c r="CP269" s="76" t="str">
        <f>IF($CI$2="","",'Marks Entry'!EZ271)</f>
        <v/>
      </c>
      <c r="CQ269" s="76" t="str">
        <f>IF($CI$2="","",'Marks Entry'!FA271)</f>
        <v/>
      </c>
      <c r="CR269" s="76" t="str">
        <f>IF($CI$2="","",'Marks Entry'!FB271)</f>
        <v/>
      </c>
      <c r="CS269" s="76" t="str">
        <f>IF($CI$2="","",'Marks Entry'!FC271)</f>
        <v/>
      </c>
      <c r="CT269" s="78" t="str">
        <f>IF($CI$2="","",'Marks Entry'!FD271)</f>
        <v/>
      </c>
      <c r="CU269" s="368">
        <f>'Marks Entry'!BU271</f>
        <v>0</v>
      </c>
      <c r="CV269" s="369">
        <f>'Marks Entry'!BV271</f>
        <v>0</v>
      </c>
      <c r="CW269" s="369">
        <f t="shared" si="144"/>
        <v>0</v>
      </c>
      <c r="CX269" s="102" t="str">
        <f t="shared" si="145"/>
        <v>D</v>
      </c>
      <c r="CY269" s="101">
        <f>'Marks Entry'!BW271</f>
        <v>0</v>
      </c>
      <c r="CZ269" s="102" t="str">
        <f t="shared" si="146"/>
        <v>D</v>
      </c>
      <c r="DA269" s="715"/>
      <c r="DB269" s="47">
        <f t="shared" si="147"/>
        <v>0</v>
      </c>
      <c r="DC269" s="51">
        <f t="shared" si="148"/>
        <v>0</v>
      </c>
      <c r="DD269" s="51">
        <f t="shared" si="149"/>
        <v>0</v>
      </c>
      <c r="DE269" s="52">
        <f t="shared" si="150"/>
        <v>0</v>
      </c>
      <c r="DF269" s="304">
        <f t="shared" si="151"/>
        <v>0</v>
      </c>
      <c r="DG269" s="302">
        <f t="shared" si="152"/>
        <v>0</v>
      </c>
      <c r="DH269" s="302">
        <f t="shared" si="153"/>
        <v>0</v>
      </c>
      <c r="DI269" s="303">
        <f t="shared" si="154"/>
        <v>0</v>
      </c>
      <c r="DJ269" s="47">
        <f t="shared" si="155"/>
        <v>0</v>
      </c>
      <c r="DK269" s="51">
        <f t="shared" si="156"/>
        <v>0</v>
      </c>
      <c r="DL269" s="51">
        <f t="shared" si="157"/>
        <v>0</v>
      </c>
      <c r="DM269" s="52">
        <f t="shared" si="158"/>
        <v>0</v>
      </c>
      <c r="DN269" s="304">
        <f t="shared" si="159"/>
        <v>0</v>
      </c>
      <c r="DO269" s="302">
        <f t="shared" si="160"/>
        <v>0</v>
      </c>
      <c r="DP269" s="302">
        <f t="shared" si="161"/>
        <v>0</v>
      </c>
      <c r="DQ269" s="303">
        <f t="shared" si="162"/>
        <v>0</v>
      </c>
      <c r="DR269" s="47">
        <f t="shared" si="163"/>
        <v>0</v>
      </c>
      <c r="DS269" s="51">
        <f t="shared" si="164"/>
        <v>0</v>
      </c>
      <c r="DT269" s="51">
        <f t="shared" si="165"/>
        <v>0</v>
      </c>
      <c r="DU269" s="354">
        <f t="shared" si="166"/>
        <v>0</v>
      </c>
      <c r="DV269" s="304">
        <f t="shared" si="167"/>
        <v>0</v>
      </c>
      <c r="DW269" s="302">
        <f t="shared" si="168"/>
        <v>0</v>
      </c>
      <c r="DX269" s="302">
        <f t="shared" si="169"/>
        <v>0</v>
      </c>
      <c r="DY269" s="303">
        <f t="shared" si="170"/>
        <v>0</v>
      </c>
      <c r="DZ269" s="47" t="str">
        <f t="shared" si="171"/>
        <v/>
      </c>
      <c r="EA269" s="51" t="str">
        <f t="shared" si="172"/>
        <v/>
      </c>
      <c r="EB269" s="51" t="str">
        <f t="shared" si="173"/>
        <v/>
      </c>
      <c r="EC269" s="52" t="str">
        <f t="shared" si="174"/>
        <v/>
      </c>
      <c r="ED269" s="304">
        <f t="shared" si="175"/>
        <v>0</v>
      </c>
      <c r="EE269" s="306" t="str">
        <f t="shared" si="176"/>
        <v>D</v>
      </c>
      <c r="EF269" s="47">
        <f t="shared" si="177"/>
        <v>0</v>
      </c>
      <c r="EG269" s="48" t="str">
        <f t="shared" si="178"/>
        <v>D</v>
      </c>
      <c r="EH269" s="653"/>
    </row>
    <row r="270" spans="1:138" s="20" customFormat="1" ht="17.25" customHeight="1">
      <c r="A270" s="712"/>
      <c r="B270" s="90">
        <f t="shared" si="179"/>
        <v>0</v>
      </c>
      <c r="C270" s="19">
        <f>'Marks Entry'!D272</f>
        <v>0</v>
      </c>
      <c r="D270" s="19">
        <f>'Marks Entry'!E272</f>
        <v>0</v>
      </c>
      <c r="E270" s="106" t="str">
        <f>'Marks Entry'!F272</f>
        <v/>
      </c>
      <c r="F270" s="19">
        <f>'Marks Entry'!G272</f>
        <v>0</v>
      </c>
      <c r="G270" s="19">
        <f>'Marks Entry'!H272</f>
        <v>0</v>
      </c>
      <c r="H270" s="19">
        <f>'Marks Entry'!I272</f>
        <v>0</v>
      </c>
      <c r="I270" s="19">
        <f>'Marks Entry'!J272</f>
        <v>0</v>
      </c>
      <c r="J270" s="748">
        <f>'Marks Entry'!K272</f>
        <v>0</v>
      </c>
      <c r="K270" s="92" t="str">
        <f>'Marks Entry'!L272</f>
        <v/>
      </c>
      <c r="L270" s="93">
        <f>'Marks Entry'!M272</f>
        <v>0</v>
      </c>
      <c r="M270" s="94" t="str">
        <f>'Marks Entry'!N272</f>
        <v/>
      </c>
      <c r="N270" s="98">
        <f>'Marks Entry'!O272</f>
        <v>0</v>
      </c>
      <c r="O270" s="77">
        <f>'Marks Entry'!BY272</f>
        <v>0</v>
      </c>
      <c r="P270" s="76">
        <f>'Marks Entry'!BZ272</f>
        <v>0</v>
      </c>
      <c r="Q270" s="76">
        <f>'Marks Entry'!CA272</f>
        <v>0</v>
      </c>
      <c r="R270" s="76">
        <f>'Marks Entry'!CB272</f>
        <v>0</v>
      </c>
      <c r="S270" s="76">
        <f>'Marks Entry'!CC272</f>
        <v>0</v>
      </c>
      <c r="T270" s="76">
        <f>'Marks Entry'!CD272</f>
        <v>0</v>
      </c>
      <c r="U270" s="76">
        <f>'Marks Entry'!CE272</f>
        <v>0</v>
      </c>
      <c r="V270" s="76">
        <f>'Marks Entry'!CF272</f>
        <v>0</v>
      </c>
      <c r="W270" s="76">
        <f>'Marks Entry'!CG272</f>
        <v>0</v>
      </c>
      <c r="X270" s="76">
        <f>'Marks Entry'!CH272</f>
        <v>0</v>
      </c>
      <c r="Y270" s="76">
        <f>'Marks Entry'!CI272</f>
        <v>0</v>
      </c>
      <c r="Z270" s="78">
        <f>'Marks Entry'!CJ272</f>
        <v>0</v>
      </c>
      <c r="AA270" s="77">
        <f>'Marks Entry'!CK272</f>
        <v>0</v>
      </c>
      <c r="AB270" s="76">
        <f>'Marks Entry'!CL272</f>
        <v>0</v>
      </c>
      <c r="AC270" s="76">
        <f>'Marks Entry'!CM272</f>
        <v>0</v>
      </c>
      <c r="AD270" s="76">
        <f>'Marks Entry'!CN272</f>
        <v>0</v>
      </c>
      <c r="AE270" s="76">
        <f>'Marks Entry'!CO272</f>
        <v>0</v>
      </c>
      <c r="AF270" s="76">
        <f>'Marks Entry'!CP272</f>
        <v>0</v>
      </c>
      <c r="AG270" s="76">
        <f>'Marks Entry'!CQ272</f>
        <v>0</v>
      </c>
      <c r="AH270" s="76">
        <f>'Marks Entry'!CR272</f>
        <v>0</v>
      </c>
      <c r="AI270" s="76">
        <f>'Marks Entry'!CS272</f>
        <v>0</v>
      </c>
      <c r="AJ270" s="76">
        <f>'Marks Entry'!CT272</f>
        <v>0</v>
      </c>
      <c r="AK270" s="76">
        <f>'Marks Entry'!CU272</f>
        <v>0</v>
      </c>
      <c r="AL270" s="78">
        <f>'Marks Entry'!CV272</f>
        <v>0</v>
      </c>
      <c r="AM270" s="77">
        <f>'Marks Entry'!CW272</f>
        <v>0</v>
      </c>
      <c r="AN270" s="76">
        <f>'Marks Entry'!CX272</f>
        <v>0</v>
      </c>
      <c r="AO270" s="76">
        <f>'Marks Entry'!CY272</f>
        <v>0</v>
      </c>
      <c r="AP270" s="76">
        <f>'Marks Entry'!CZ272</f>
        <v>0</v>
      </c>
      <c r="AQ270" s="76">
        <f>'Marks Entry'!DA272</f>
        <v>0</v>
      </c>
      <c r="AR270" s="76">
        <f>'Marks Entry'!DB272</f>
        <v>0</v>
      </c>
      <c r="AS270" s="76">
        <f>'Marks Entry'!DC272</f>
        <v>0</v>
      </c>
      <c r="AT270" s="76">
        <f>'Marks Entry'!DD272</f>
        <v>0</v>
      </c>
      <c r="AU270" s="76">
        <f>'Marks Entry'!DE272</f>
        <v>0</v>
      </c>
      <c r="AV270" s="76">
        <f>'Marks Entry'!DF272</f>
        <v>0</v>
      </c>
      <c r="AW270" s="76">
        <f>'Marks Entry'!DG272</f>
        <v>0</v>
      </c>
      <c r="AX270" s="78">
        <f>'Marks Entry'!DH272</f>
        <v>0</v>
      </c>
      <c r="AY270" s="77">
        <f>'Marks Entry'!DI272</f>
        <v>0</v>
      </c>
      <c r="AZ270" s="76">
        <f>'Marks Entry'!DJ272</f>
        <v>0</v>
      </c>
      <c r="BA270" s="76">
        <f>'Marks Entry'!DK272</f>
        <v>0</v>
      </c>
      <c r="BB270" s="76">
        <f>'Marks Entry'!DL272</f>
        <v>0</v>
      </c>
      <c r="BC270" s="76">
        <f>'Marks Entry'!DM272</f>
        <v>0</v>
      </c>
      <c r="BD270" s="76">
        <f>'Marks Entry'!DN272</f>
        <v>0</v>
      </c>
      <c r="BE270" s="76">
        <f>'Marks Entry'!DO272</f>
        <v>0</v>
      </c>
      <c r="BF270" s="76">
        <f>'Marks Entry'!DP272</f>
        <v>0</v>
      </c>
      <c r="BG270" s="76">
        <f>'Marks Entry'!DQ272</f>
        <v>0</v>
      </c>
      <c r="BH270" s="76">
        <f>'Marks Entry'!DR272</f>
        <v>0</v>
      </c>
      <c r="BI270" s="76">
        <f>'Marks Entry'!DS272</f>
        <v>0</v>
      </c>
      <c r="BJ270" s="78">
        <f>'Marks Entry'!DT272</f>
        <v>0</v>
      </c>
      <c r="BK270" s="77">
        <f>'Marks Entry'!DU272</f>
        <v>0</v>
      </c>
      <c r="BL270" s="76">
        <f>'Marks Entry'!DV272</f>
        <v>0</v>
      </c>
      <c r="BM270" s="76">
        <f>'Marks Entry'!DW272</f>
        <v>0</v>
      </c>
      <c r="BN270" s="76">
        <f>'Marks Entry'!DX272</f>
        <v>0</v>
      </c>
      <c r="BO270" s="76">
        <f>'Marks Entry'!DY272</f>
        <v>0</v>
      </c>
      <c r="BP270" s="76">
        <f>'Marks Entry'!DZ272</f>
        <v>0</v>
      </c>
      <c r="BQ270" s="76">
        <f>'Marks Entry'!EA272</f>
        <v>0</v>
      </c>
      <c r="BR270" s="76">
        <f>'Marks Entry'!EB272</f>
        <v>0</v>
      </c>
      <c r="BS270" s="76">
        <f>'Marks Entry'!EC272</f>
        <v>0</v>
      </c>
      <c r="BT270" s="76">
        <f>'Marks Entry'!ED272</f>
        <v>0</v>
      </c>
      <c r="BU270" s="76">
        <f>'Marks Entry'!EE272</f>
        <v>0</v>
      </c>
      <c r="BV270" s="78">
        <f>'Marks Entry'!EF272</f>
        <v>0</v>
      </c>
      <c r="BW270" s="77">
        <f>IF($BW$2="","",'Marks Entry'!EG272)</f>
        <v>0</v>
      </c>
      <c r="BX270" s="76">
        <f>IF($BW$2="","",'Marks Entry'!EH272)</f>
        <v>0</v>
      </c>
      <c r="BY270" s="76">
        <f>IF($BW$2="","",'Marks Entry'!EI272)</f>
        <v>0</v>
      </c>
      <c r="BZ270" s="76">
        <f>IF($BW$2="","",'Marks Entry'!EJ272)</f>
        <v>0</v>
      </c>
      <c r="CA270" s="76">
        <f>IF($BW$2="","",'Marks Entry'!EK272)</f>
        <v>0</v>
      </c>
      <c r="CB270" s="76">
        <f>IF($BW$2="","",'Marks Entry'!EL272)</f>
        <v>0</v>
      </c>
      <c r="CC270" s="76">
        <f>IF($BW$2="","",'Marks Entry'!EM272)</f>
        <v>0</v>
      </c>
      <c r="CD270" s="76">
        <f>IF($BW$2="","",'Marks Entry'!EN272)</f>
        <v>0</v>
      </c>
      <c r="CE270" s="76">
        <f>IF($BW$2="","",'Marks Entry'!EO272)</f>
        <v>0</v>
      </c>
      <c r="CF270" s="76">
        <f>IF($BW$2="","",'Marks Entry'!EP272)</f>
        <v>0</v>
      </c>
      <c r="CG270" s="76">
        <f>IF($BW$2="","",'Marks Entry'!EQ272)</f>
        <v>0</v>
      </c>
      <c r="CH270" s="78">
        <f>IF($BW$2="","",'Marks Entry'!ER272)</f>
        <v>0</v>
      </c>
      <c r="CI270" s="77" t="str">
        <f>IF($CI$2="","",'Marks Entry'!ES272)</f>
        <v/>
      </c>
      <c r="CJ270" s="76" t="str">
        <f>IF($CI$2="","",'Marks Entry'!ET272)</f>
        <v/>
      </c>
      <c r="CK270" s="76" t="str">
        <f>IF($CI$2="","",'Marks Entry'!EU272)</f>
        <v/>
      </c>
      <c r="CL270" s="76" t="str">
        <f>IF($CI$2="","",'Marks Entry'!EV272)</f>
        <v/>
      </c>
      <c r="CM270" s="76" t="str">
        <f>IF($CI$2="","",'Marks Entry'!EW272)</f>
        <v/>
      </c>
      <c r="CN270" s="76" t="str">
        <f>IF($CI$2="","",'Marks Entry'!EX272)</f>
        <v/>
      </c>
      <c r="CO270" s="76" t="str">
        <f>IF($CI$2="","",'Marks Entry'!EY272)</f>
        <v/>
      </c>
      <c r="CP270" s="76" t="str">
        <f>IF($CI$2="","",'Marks Entry'!EZ272)</f>
        <v/>
      </c>
      <c r="CQ270" s="76" t="str">
        <f>IF($CI$2="","",'Marks Entry'!FA272)</f>
        <v/>
      </c>
      <c r="CR270" s="76" t="str">
        <f>IF($CI$2="","",'Marks Entry'!FB272)</f>
        <v/>
      </c>
      <c r="CS270" s="76" t="str">
        <f>IF($CI$2="","",'Marks Entry'!FC272)</f>
        <v/>
      </c>
      <c r="CT270" s="78" t="str">
        <f>IF($CI$2="","",'Marks Entry'!FD272)</f>
        <v/>
      </c>
      <c r="CU270" s="368">
        <f>'Marks Entry'!BU272</f>
        <v>0</v>
      </c>
      <c r="CV270" s="369">
        <f>'Marks Entry'!BV272</f>
        <v>0</v>
      </c>
      <c r="CW270" s="369">
        <f t="shared" si="144"/>
        <v>0</v>
      </c>
      <c r="CX270" s="102" t="str">
        <f t="shared" si="145"/>
        <v>D</v>
      </c>
      <c r="CY270" s="101">
        <f>'Marks Entry'!BW272</f>
        <v>0</v>
      </c>
      <c r="CZ270" s="102" t="str">
        <f t="shared" si="146"/>
        <v>D</v>
      </c>
      <c r="DA270" s="715"/>
      <c r="DB270" s="47">
        <f t="shared" si="147"/>
        <v>0</v>
      </c>
      <c r="DC270" s="51">
        <f t="shared" si="148"/>
        <v>0</v>
      </c>
      <c r="DD270" s="51">
        <f t="shared" si="149"/>
        <v>0</v>
      </c>
      <c r="DE270" s="52">
        <f t="shared" si="150"/>
        <v>0</v>
      </c>
      <c r="DF270" s="304">
        <f t="shared" si="151"/>
        <v>0</v>
      </c>
      <c r="DG270" s="302">
        <f t="shared" si="152"/>
        <v>0</v>
      </c>
      <c r="DH270" s="302">
        <f t="shared" si="153"/>
        <v>0</v>
      </c>
      <c r="DI270" s="303">
        <f t="shared" si="154"/>
        <v>0</v>
      </c>
      <c r="DJ270" s="47">
        <f t="shared" si="155"/>
        <v>0</v>
      </c>
      <c r="DK270" s="51">
        <f t="shared" si="156"/>
        <v>0</v>
      </c>
      <c r="DL270" s="51">
        <f t="shared" si="157"/>
        <v>0</v>
      </c>
      <c r="DM270" s="52">
        <f t="shared" si="158"/>
        <v>0</v>
      </c>
      <c r="DN270" s="304">
        <f t="shared" si="159"/>
        <v>0</v>
      </c>
      <c r="DO270" s="302">
        <f t="shared" si="160"/>
        <v>0</v>
      </c>
      <c r="DP270" s="302">
        <f t="shared" si="161"/>
        <v>0</v>
      </c>
      <c r="DQ270" s="303">
        <f t="shared" si="162"/>
        <v>0</v>
      </c>
      <c r="DR270" s="47">
        <f t="shared" si="163"/>
        <v>0</v>
      </c>
      <c r="DS270" s="51">
        <f t="shared" si="164"/>
        <v>0</v>
      </c>
      <c r="DT270" s="51">
        <f t="shared" si="165"/>
        <v>0</v>
      </c>
      <c r="DU270" s="354">
        <f t="shared" si="166"/>
        <v>0</v>
      </c>
      <c r="DV270" s="304">
        <f t="shared" si="167"/>
        <v>0</v>
      </c>
      <c r="DW270" s="302">
        <f t="shared" si="168"/>
        <v>0</v>
      </c>
      <c r="DX270" s="302">
        <f t="shared" si="169"/>
        <v>0</v>
      </c>
      <c r="DY270" s="303">
        <f t="shared" si="170"/>
        <v>0</v>
      </c>
      <c r="DZ270" s="47" t="str">
        <f t="shared" si="171"/>
        <v/>
      </c>
      <c r="EA270" s="51" t="str">
        <f t="shared" si="172"/>
        <v/>
      </c>
      <c r="EB270" s="51" t="str">
        <f t="shared" si="173"/>
        <v/>
      </c>
      <c r="EC270" s="52" t="str">
        <f t="shared" si="174"/>
        <v/>
      </c>
      <c r="ED270" s="304">
        <f t="shared" si="175"/>
        <v>0</v>
      </c>
      <c r="EE270" s="306" t="str">
        <f t="shared" si="176"/>
        <v>D</v>
      </c>
      <c r="EF270" s="47">
        <f t="shared" si="177"/>
        <v>0</v>
      </c>
      <c r="EG270" s="48" t="str">
        <f t="shared" si="178"/>
        <v>D</v>
      </c>
      <c r="EH270" s="653"/>
    </row>
    <row r="271" spans="1:138" s="20" customFormat="1" ht="17.25" customHeight="1">
      <c r="A271" s="712"/>
      <c r="B271" s="90">
        <f t="shared" si="179"/>
        <v>0</v>
      </c>
      <c r="C271" s="19">
        <f>'Marks Entry'!D273</f>
        <v>0</v>
      </c>
      <c r="D271" s="19">
        <f>'Marks Entry'!E273</f>
        <v>0</v>
      </c>
      <c r="E271" s="106" t="str">
        <f>'Marks Entry'!F273</f>
        <v/>
      </c>
      <c r="F271" s="19">
        <f>'Marks Entry'!G273</f>
        <v>0</v>
      </c>
      <c r="G271" s="19">
        <f>'Marks Entry'!H273</f>
        <v>0</v>
      </c>
      <c r="H271" s="19">
        <f>'Marks Entry'!I273</f>
        <v>0</v>
      </c>
      <c r="I271" s="19">
        <f>'Marks Entry'!J273</f>
        <v>0</v>
      </c>
      <c r="J271" s="748">
        <f>'Marks Entry'!K273</f>
        <v>0</v>
      </c>
      <c r="K271" s="92" t="str">
        <f>'Marks Entry'!L273</f>
        <v/>
      </c>
      <c r="L271" s="93">
        <f>'Marks Entry'!M273</f>
        <v>0</v>
      </c>
      <c r="M271" s="94" t="str">
        <f>'Marks Entry'!N273</f>
        <v/>
      </c>
      <c r="N271" s="98">
        <f>'Marks Entry'!O273</f>
        <v>0</v>
      </c>
      <c r="O271" s="77">
        <f>'Marks Entry'!BY273</f>
        <v>0</v>
      </c>
      <c r="P271" s="76">
        <f>'Marks Entry'!BZ273</f>
        <v>0</v>
      </c>
      <c r="Q271" s="76">
        <f>'Marks Entry'!CA273</f>
        <v>0</v>
      </c>
      <c r="R271" s="76">
        <f>'Marks Entry'!CB273</f>
        <v>0</v>
      </c>
      <c r="S271" s="76">
        <f>'Marks Entry'!CC273</f>
        <v>0</v>
      </c>
      <c r="T271" s="76">
        <f>'Marks Entry'!CD273</f>
        <v>0</v>
      </c>
      <c r="U271" s="76">
        <f>'Marks Entry'!CE273</f>
        <v>0</v>
      </c>
      <c r="V271" s="76">
        <f>'Marks Entry'!CF273</f>
        <v>0</v>
      </c>
      <c r="W271" s="76">
        <f>'Marks Entry'!CG273</f>
        <v>0</v>
      </c>
      <c r="X271" s="76">
        <f>'Marks Entry'!CH273</f>
        <v>0</v>
      </c>
      <c r="Y271" s="76">
        <f>'Marks Entry'!CI273</f>
        <v>0</v>
      </c>
      <c r="Z271" s="78">
        <f>'Marks Entry'!CJ273</f>
        <v>0</v>
      </c>
      <c r="AA271" s="77">
        <f>'Marks Entry'!CK273</f>
        <v>0</v>
      </c>
      <c r="AB271" s="76">
        <f>'Marks Entry'!CL273</f>
        <v>0</v>
      </c>
      <c r="AC271" s="76">
        <f>'Marks Entry'!CM273</f>
        <v>0</v>
      </c>
      <c r="AD271" s="76">
        <f>'Marks Entry'!CN273</f>
        <v>0</v>
      </c>
      <c r="AE271" s="76">
        <f>'Marks Entry'!CO273</f>
        <v>0</v>
      </c>
      <c r="AF271" s="76">
        <f>'Marks Entry'!CP273</f>
        <v>0</v>
      </c>
      <c r="AG271" s="76">
        <f>'Marks Entry'!CQ273</f>
        <v>0</v>
      </c>
      <c r="AH271" s="76">
        <f>'Marks Entry'!CR273</f>
        <v>0</v>
      </c>
      <c r="AI271" s="76">
        <f>'Marks Entry'!CS273</f>
        <v>0</v>
      </c>
      <c r="AJ271" s="76">
        <f>'Marks Entry'!CT273</f>
        <v>0</v>
      </c>
      <c r="AK271" s="76">
        <f>'Marks Entry'!CU273</f>
        <v>0</v>
      </c>
      <c r="AL271" s="78">
        <f>'Marks Entry'!CV273</f>
        <v>0</v>
      </c>
      <c r="AM271" s="77">
        <f>'Marks Entry'!CW273</f>
        <v>0</v>
      </c>
      <c r="AN271" s="76">
        <f>'Marks Entry'!CX273</f>
        <v>0</v>
      </c>
      <c r="AO271" s="76">
        <f>'Marks Entry'!CY273</f>
        <v>0</v>
      </c>
      <c r="AP271" s="76">
        <f>'Marks Entry'!CZ273</f>
        <v>0</v>
      </c>
      <c r="AQ271" s="76">
        <f>'Marks Entry'!DA273</f>
        <v>0</v>
      </c>
      <c r="AR271" s="76">
        <f>'Marks Entry'!DB273</f>
        <v>0</v>
      </c>
      <c r="AS271" s="76">
        <f>'Marks Entry'!DC273</f>
        <v>0</v>
      </c>
      <c r="AT271" s="76">
        <f>'Marks Entry'!DD273</f>
        <v>0</v>
      </c>
      <c r="AU271" s="76">
        <f>'Marks Entry'!DE273</f>
        <v>0</v>
      </c>
      <c r="AV271" s="76">
        <f>'Marks Entry'!DF273</f>
        <v>0</v>
      </c>
      <c r="AW271" s="76">
        <f>'Marks Entry'!DG273</f>
        <v>0</v>
      </c>
      <c r="AX271" s="78">
        <f>'Marks Entry'!DH273</f>
        <v>0</v>
      </c>
      <c r="AY271" s="77">
        <f>'Marks Entry'!DI273</f>
        <v>0</v>
      </c>
      <c r="AZ271" s="76">
        <f>'Marks Entry'!DJ273</f>
        <v>0</v>
      </c>
      <c r="BA271" s="76">
        <f>'Marks Entry'!DK273</f>
        <v>0</v>
      </c>
      <c r="BB271" s="76">
        <f>'Marks Entry'!DL273</f>
        <v>0</v>
      </c>
      <c r="BC271" s="76">
        <f>'Marks Entry'!DM273</f>
        <v>0</v>
      </c>
      <c r="BD271" s="76">
        <f>'Marks Entry'!DN273</f>
        <v>0</v>
      </c>
      <c r="BE271" s="76">
        <f>'Marks Entry'!DO273</f>
        <v>0</v>
      </c>
      <c r="BF271" s="76">
        <f>'Marks Entry'!DP273</f>
        <v>0</v>
      </c>
      <c r="BG271" s="76">
        <f>'Marks Entry'!DQ273</f>
        <v>0</v>
      </c>
      <c r="BH271" s="76">
        <f>'Marks Entry'!DR273</f>
        <v>0</v>
      </c>
      <c r="BI271" s="76">
        <f>'Marks Entry'!DS273</f>
        <v>0</v>
      </c>
      <c r="BJ271" s="78">
        <f>'Marks Entry'!DT273</f>
        <v>0</v>
      </c>
      <c r="BK271" s="77">
        <f>'Marks Entry'!DU273</f>
        <v>0</v>
      </c>
      <c r="BL271" s="76">
        <f>'Marks Entry'!DV273</f>
        <v>0</v>
      </c>
      <c r="BM271" s="76">
        <f>'Marks Entry'!DW273</f>
        <v>0</v>
      </c>
      <c r="BN271" s="76">
        <f>'Marks Entry'!DX273</f>
        <v>0</v>
      </c>
      <c r="BO271" s="76">
        <f>'Marks Entry'!DY273</f>
        <v>0</v>
      </c>
      <c r="BP271" s="76">
        <f>'Marks Entry'!DZ273</f>
        <v>0</v>
      </c>
      <c r="BQ271" s="76">
        <f>'Marks Entry'!EA273</f>
        <v>0</v>
      </c>
      <c r="BR271" s="76">
        <f>'Marks Entry'!EB273</f>
        <v>0</v>
      </c>
      <c r="BS271" s="76">
        <f>'Marks Entry'!EC273</f>
        <v>0</v>
      </c>
      <c r="BT271" s="76">
        <f>'Marks Entry'!ED273</f>
        <v>0</v>
      </c>
      <c r="BU271" s="76">
        <f>'Marks Entry'!EE273</f>
        <v>0</v>
      </c>
      <c r="BV271" s="78">
        <f>'Marks Entry'!EF273</f>
        <v>0</v>
      </c>
      <c r="BW271" s="77">
        <f>IF($BW$2="","",'Marks Entry'!EG273)</f>
        <v>0</v>
      </c>
      <c r="BX271" s="76">
        <f>IF($BW$2="","",'Marks Entry'!EH273)</f>
        <v>0</v>
      </c>
      <c r="BY271" s="76">
        <f>IF($BW$2="","",'Marks Entry'!EI273)</f>
        <v>0</v>
      </c>
      <c r="BZ271" s="76">
        <f>IF($BW$2="","",'Marks Entry'!EJ273)</f>
        <v>0</v>
      </c>
      <c r="CA271" s="76">
        <f>IF($BW$2="","",'Marks Entry'!EK273)</f>
        <v>0</v>
      </c>
      <c r="CB271" s="76">
        <f>IF($BW$2="","",'Marks Entry'!EL273)</f>
        <v>0</v>
      </c>
      <c r="CC271" s="76">
        <f>IF($BW$2="","",'Marks Entry'!EM273)</f>
        <v>0</v>
      </c>
      <c r="CD271" s="76">
        <f>IF($BW$2="","",'Marks Entry'!EN273)</f>
        <v>0</v>
      </c>
      <c r="CE271" s="76">
        <f>IF($BW$2="","",'Marks Entry'!EO273)</f>
        <v>0</v>
      </c>
      <c r="CF271" s="76">
        <f>IF($BW$2="","",'Marks Entry'!EP273)</f>
        <v>0</v>
      </c>
      <c r="CG271" s="76">
        <f>IF($BW$2="","",'Marks Entry'!EQ273)</f>
        <v>0</v>
      </c>
      <c r="CH271" s="78">
        <f>IF($BW$2="","",'Marks Entry'!ER273)</f>
        <v>0</v>
      </c>
      <c r="CI271" s="77" t="str">
        <f>IF($CI$2="","",'Marks Entry'!ES273)</f>
        <v/>
      </c>
      <c r="CJ271" s="76" t="str">
        <f>IF($CI$2="","",'Marks Entry'!ET273)</f>
        <v/>
      </c>
      <c r="CK271" s="76" t="str">
        <f>IF($CI$2="","",'Marks Entry'!EU273)</f>
        <v/>
      </c>
      <c r="CL271" s="76" t="str">
        <f>IF($CI$2="","",'Marks Entry'!EV273)</f>
        <v/>
      </c>
      <c r="CM271" s="76" t="str">
        <f>IF($CI$2="","",'Marks Entry'!EW273)</f>
        <v/>
      </c>
      <c r="CN271" s="76" t="str">
        <f>IF($CI$2="","",'Marks Entry'!EX273)</f>
        <v/>
      </c>
      <c r="CO271" s="76" t="str">
        <f>IF($CI$2="","",'Marks Entry'!EY273)</f>
        <v/>
      </c>
      <c r="CP271" s="76" t="str">
        <f>IF($CI$2="","",'Marks Entry'!EZ273)</f>
        <v/>
      </c>
      <c r="CQ271" s="76" t="str">
        <f>IF($CI$2="","",'Marks Entry'!FA273)</f>
        <v/>
      </c>
      <c r="CR271" s="76" t="str">
        <f>IF($CI$2="","",'Marks Entry'!FB273)</f>
        <v/>
      </c>
      <c r="CS271" s="76" t="str">
        <f>IF($CI$2="","",'Marks Entry'!FC273)</f>
        <v/>
      </c>
      <c r="CT271" s="78" t="str">
        <f>IF($CI$2="","",'Marks Entry'!FD273)</f>
        <v/>
      </c>
      <c r="CU271" s="368">
        <f>'Marks Entry'!BU273</f>
        <v>0</v>
      </c>
      <c r="CV271" s="369">
        <f>'Marks Entry'!BV273</f>
        <v>0</v>
      </c>
      <c r="CW271" s="369">
        <f t="shared" si="144"/>
        <v>0</v>
      </c>
      <c r="CX271" s="102" t="str">
        <f t="shared" si="145"/>
        <v>D</v>
      </c>
      <c r="CY271" s="101">
        <f>'Marks Entry'!BW273</f>
        <v>0</v>
      </c>
      <c r="CZ271" s="102" t="str">
        <f t="shared" si="146"/>
        <v>D</v>
      </c>
      <c r="DA271" s="715"/>
      <c r="DB271" s="47">
        <f t="shared" si="147"/>
        <v>0</v>
      </c>
      <c r="DC271" s="51">
        <f t="shared" si="148"/>
        <v>0</v>
      </c>
      <c r="DD271" s="51">
        <f t="shared" si="149"/>
        <v>0</v>
      </c>
      <c r="DE271" s="52">
        <f t="shared" si="150"/>
        <v>0</v>
      </c>
      <c r="DF271" s="304">
        <f t="shared" si="151"/>
        <v>0</v>
      </c>
      <c r="DG271" s="302">
        <f t="shared" si="152"/>
        <v>0</v>
      </c>
      <c r="DH271" s="302">
        <f t="shared" si="153"/>
        <v>0</v>
      </c>
      <c r="DI271" s="303">
        <f t="shared" si="154"/>
        <v>0</v>
      </c>
      <c r="DJ271" s="47">
        <f t="shared" si="155"/>
        <v>0</v>
      </c>
      <c r="DK271" s="51">
        <f t="shared" si="156"/>
        <v>0</v>
      </c>
      <c r="DL271" s="51">
        <f t="shared" si="157"/>
        <v>0</v>
      </c>
      <c r="DM271" s="52">
        <f t="shared" si="158"/>
        <v>0</v>
      </c>
      <c r="DN271" s="304">
        <f t="shared" si="159"/>
        <v>0</v>
      </c>
      <c r="DO271" s="302">
        <f t="shared" si="160"/>
        <v>0</v>
      </c>
      <c r="DP271" s="302">
        <f t="shared" si="161"/>
        <v>0</v>
      </c>
      <c r="DQ271" s="303">
        <f t="shared" si="162"/>
        <v>0</v>
      </c>
      <c r="DR271" s="47">
        <f t="shared" si="163"/>
        <v>0</v>
      </c>
      <c r="DS271" s="51">
        <f t="shared" si="164"/>
        <v>0</v>
      </c>
      <c r="DT271" s="51">
        <f t="shared" si="165"/>
        <v>0</v>
      </c>
      <c r="DU271" s="354">
        <f t="shared" si="166"/>
        <v>0</v>
      </c>
      <c r="DV271" s="304">
        <f t="shared" si="167"/>
        <v>0</v>
      </c>
      <c r="DW271" s="302">
        <f t="shared" si="168"/>
        <v>0</v>
      </c>
      <c r="DX271" s="302">
        <f t="shared" si="169"/>
        <v>0</v>
      </c>
      <c r="DY271" s="303">
        <f t="shared" si="170"/>
        <v>0</v>
      </c>
      <c r="DZ271" s="47" t="str">
        <f t="shared" si="171"/>
        <v/>
      </c>
      <c r="EA271" s="51" t="str">
        <f t="shared" si="172"/>
        <v/>
      </c>
      <c r="EB271" s="51" t="str">
        <f t="shared" si="173"/>
        <v/>
      </c>
      <c r="EC271" s="52" t="str">
        <f t="shared" si="174"/>
        <v/>
      </c>
      <c r="ED271" s="304">
        <f t="shared" si="175"/>
        <v>0</v>
      </c>
      <c r="EE271" s="306" t="str">
        <f t="shared" si="176"/>
        <v>D</v>
      </c>
      <c r="EF271" s="47">
        <f t="shared" si="177"/>
        <v>0</v>
      </c>
      <c r="EG271" s="48" t="str">
        <f t="shared" si="178"/>
        <v>D</v>
      </c>
      <c r="EH271" s="653"/>
    </row>
    <row r="272" spans="1:138" s="20" customFormat="1" ht="17.25" customHeight="1">
      <c r="A272" s="712"/>
      <c r="B272" s="90">
        <f t="shared" si="179"/>
        <v>0</v>
      </c>
      <c r="C272" s="19">
        <f>'Marks Entry'!D274</f>
        <v>0</v>
      </c>
      <c r="D272" s="19">
        <f>'Marks Entry'!E274</f>
        <v>0</v>
      </c>
      <c r="E272" s="106" t="str">
        <f>'Marks Entry'!F274</f>
        <v/>
      </c>
      <c r="F272" s="19">
        <f>'Marks Entry'!G274</f>
        <v>0</v>
      </c>
      <c r="G272" s="19">
        <f>'Marks Entry'!H274</f>
        <v>0</v>
      </c>
      <c r="H272" s="19">
        <f>'Marks Entry'!I274</f>
        <v>0</v>
      </c>
      <c r="I272" s="19">
        <f>'Marks Entry'!J274</f>
        <v>0</v>
      </c>
      <c r="J272" s="748">
        <f>'Marks Entry'!K274</f>
        <v>0</v>
      </c>
      <c r="K272" s="92" t="str">
        <f>'Marks Entry'!L274</f>
        <v/>
      </c>
      <c r="L272" s="93">
        <f>'Marks Entry'!M274</f>
        <v>0</v>
      </c>
      <c r="M272" s="94" t="str">
        <f>'Marks Entry'!N274</f>
        <v/>
      </c>
      <c r="N272" s="98">
        <f>'Marks Entry'!O274</f>
        <v>0</v>
      </c>
      <c r="O272" s="77">
        <f>'Marks Entry'!BY274</f>
        <v>0</v>
      </c>
      <c r="P272" s="76">
        <f>'Marks Entry'!BZ274</f>
        <v>0</v>
      </c>
      <c r="Q272" s="76">
        <f>'Marks Entry'!CA274</f>
        <v>0</v>
      </c>
      <c r="R272" s="76">
        <f>'Marks Entry'!CB274</f>
        <v>0</v>
      </c>
      <c r="S272" s="76">
        <f>'Marks Entry'!CC274</f>
        <v>0</v>
      </c>
      <c r="T272" s="76">
        <f>'Marks Entry'!CD274</f>
        <v>0</v>
      </c>
      <c r="U272" s="76">
        <f>'Marks Entry'!CE274</f>
        <v>0</v>
      </c>
      <c r="V272" s="76">
        <f>'Marks Entry'!CF274</f>
        <v>0</v>
      </c>
      <c r="W272" s="76">
        <f>'Marks Entry'!CG274</f>
        <v>0</v>
      </c>
      <c r="X272" s="76">
        <f>'Marks Entry'!CH274</f>
        <v>0</v>
      </c>
      <c r="Y272" s="76">
        <f>'Marks Entry'!CI274</f>
        <v>0</v>
      </c>
      <c r="Z272" s="78">
        <f>'Marks Entry'!CJ274</f>
        <v>0</v>
      </c>
      <c r="AA272" s="77">
        <f>'Marks Entry'!CK274</f>
        <v>0</v>
      </c>
      <c r="AB272" s="76">
        <f>'Marks Entry'!CL274</f>
        <v>0</v>
      </c>
      <c r="AC272" s="76">
        <f>'Marks Entry'!CM274</f>
        <v>0</v>
      </c>
      <c r="AD272" s="76">
        <f>'Marks Entry'!CN274</f>
        <v>0</v>
      </c>
      <c r="AE272" s="76">
        <f>'Marks Entry'!CO274</f>
        <v>0</v>
      </c>
      <c r="AF272" s="76">
        <f>'Marks Entry'!CP274</f>
        <v>0</v>
      </c>
      <c r="AG272" s="76">
        <f>'Marks Entry'!CQ274</f>
        <v>0</v>
      </c>
      <c r="AH272" s="76">
        <f>'Marks Entry'!CR274</f>
        <v>0</v>
      </c>
      <c r="AI272" s="76">
        <f>'Marks Entry'!CS274</f>
        <v>0</v>
      </c>
      <c r="AJ272" s="76">
        <f>'Marks Entry'!CT274</f>
        <v>0</v>
      </c>
      <c r="AK272" s="76">
        <f>'Marks Entry'!CU274</f>
        <v>0</v>
      </c>
      <c r="AL272" s="78">
        <f>'Marks Entry'!CV274</f>
        <v>0</v>
      </c>
      <c r="AM272" s="77">
        <f>'Marks Entry'!CW274</f>
        <v>0</v>
      </c>
      <c r="AN272" s="76">
        <f>'Marks Entry'!CX274</f>
        <v>0</v>
      </c>
      <c r="AO272" s="76">
        <f>'Marks Entry'!CY274</f>
        <v>0</v>
      </c>
      <c r="AP272" s="76">
        <f>'Marks Entry'!CZ274</f>
        <v>0</v>
      </c>
      <c r="AQ272" s="76">
        <f>'Marks Entry'!DA274</f>
        <v>0</v>
      </c>
      <c r="AR272" s="76">
        <f>'Marks Entry'!DB274</f>
        <v>0</v>
      </c>
      <c r="AS272" s="76">
        <f>'Marks Entry'!DC274</f>
        <v>0</v>
      </c>
      <c r="AT272" s="76">
        <f>'Marks Entry'!DD274</f>
        <v>0</v>
      </c>
      <c r="AU272" s="76">
        <f>'Marks Entry'!DE274</f>
        <v>0</v>
      </c>
      <c r="AV272" s="76">
        <f>'Marks Entry'!DF274</f>
        <v>0</v>
      </c>
      <c r="AW272" s="76">
        <f>'Marks Entry'!DG274</f>
        <v>0</v>
      </c>
      <c r="AX272" s="78">
        <f>'Marks Entry'!DH274</f>
        <v>0</v>
      </c>
      <c r="AY272" s="77">
        <f>'Marks Entry'!DI274</f>
        <v>0</v>
      </c>
      <c r="AZ272" s="76">
        <f>'Marks Entry'!DJ274</f>
        <v>0</v>
      </c>
      <c r="BA272" s="76">
        <f>'Marks Entry'!DK274</f>
        <v>0</v>
      </c>
      <c r="BB272" s="76">
        <f>'Marks Entry'!DL274</f>
        <v>0</v>
      </c>
      <c r="BC272" s="76">
        <f>'Marks Entry'!DM274</f>
        <v>0</v>
      </c>
      <c r="BD272" s="76">
        <f>'Marks Entry'!DN274</f>
        <v>0</v>
      </c>
      <c r="BE272" s="76">
        <f>'Marks Entry'!DO274</f>
        <v>0</v>
      </c>
      <c r="BF272" s="76">
        <f>'Marks Entry'!DP274</f>
        <v>0</v>
      </c>
      <c r="BG272" s="76">
        <f>'Marks Entry'!DQ274</f>
        <v>0</v>
      </c>
      <c r="BH272" s="76">
        <f>'Marks Entry'!DR274</f>
        <v>0</v>
      </c>
      <c r="BI272" s="76">
        <f>'Marks Entry'!DS274</f>
        <v>0</v>
      </c>
      <c r="BJ272" s="78">
        <f>'Marks Entry'!DT274</f>
        <v>0</v>
      </c>
      <c r="BK272" s="77">
        <f>'Marks Entry'!DU274</f>
        <v>0</v>
      </c>
      <c r="BL272" s="76">
        <f>'Marks Entry'!DV274</f>
        <v>0</v>
      </c>
      <c r="BM272" s="76">
        <f>'Marks Entry'!DW274</f>
        <v>0</v>
      </c>
      <c r="BN272" s="76">
        <f>'Marks Entry'!DX274</f>
        <v>0</v>
      </c>
      <c r="BO272" s="76">
        <f>'Marks Entry'!DY274</f>
        <v>0</v>
      </c>
      <c r="BP272" s="76">
        <f>'Marks Entry'!DZ274</f>
        <v>0</v>
      </c>
      <c r="BQ272" s="76">
        <f>'Marks Entry'!EA274</f>
        <v>0</v>
      </c>
      <c r="BR272" s="76">
        <f>'Marks Entry'!EB274</f>
        <v>0</v>
      </c>
      <c r="BS272" s="76">
        <f>'Marks Entry'!EC274</f>
        <v>0</v>
      </c>
      <c r="BT272" s="76">
        <f>'Marks Entry'!ED274</f>
        <v>0</v>
      </c>
      <c r="BU272" s="76">
        <f>'Marks Entry'!EE274</f>
        <v>0</v>
      </c>
      <c r="BV272" s="78">
        <f>'Marks Entry'!EF274</f>
        <v>0</v>
      </c>
      <c r="BW272" s="77">
        <f>IF($BW$2="","",'Marks Entry'!EG274)</f>
        <v>0</v>
      </c>
      <c r="BX272" s="76">
        <f>IF($BW$2="","",'Marks Entry'!EH274)</f>
        <v>0</v>
      </c>
      <c r="BY272" s="76">
        <f>IF($BW$2="","",'Marks Entry'!EI274)</f>
        <v>0</v>
      </c>
      <c r="BZ272" s="76">
        <f>IF($BW$2="","",'Marks Entry'!EJ274)</f>
        <v>0</v>
      </c>
      <c r="CA272" s="76">
        <f>IF($BW$2="","",'Marks Entry'!EK274)</f>
        <v>0</v>
      </c>
      <c r="CB272" s="76">
        <f>IF($BW$2="","",'Marks Entry'!EL274)</f>
        <v>0</v>
      </c>
      <c r="CC272" s="76">
        <f>IF($BW$2="","",'Marks Entry'!EM274)</f>
        <v>0</v>
      </c>
      <c r="CD272" s="76">
        <f>IF($BW$2="","",'Marks Entry'!EN274)</f>
        <v>0</v>
      </c>
      <c r="CE272" s="76">
        <f>IF($BW$2="","",'Marks Entry'!EO274)</f>
        <v>0</v>
      </c>
      <c r="CF272" s="76">
        <f>IF($BW$2="","",'Marks Entry'!EP274)</f>
        <v>0</v>
      </c>
      <c r="CG272" s="76">
        <f>IF($BW$2="","",'Marks Entry'!EQ274)</f>
        <v>0</v>
      </c>
      <c r="CH272" s="78">
        <f>IF($BW$2="","",'Marks Entry'!ER274)</f>
        <v>0</v>
      </c>
      <c r="CI272" s="77" t="str">
        <f>IF($CI$2="","",'Marks Entry'!ES274)</f>
        <v/>
      </c>
      <c r="CJ272" s="76" t="str">
        <f>IF($CI$2="","",'Marks Entry'!ET274)</f>
        <v/>
      </c>
      <c r="CK272" s="76" t="str">
        <f>IF($CI$2="","",'Marks Entry'!EU274)</f>
        <v/>
      </c>
      <c r="CL272" s="76" t="str">
        <f>IF($CI$2="","",'Marks Entry'!EV274)</f>
        <v/>
      </c>
      <c r="CM272" s="76" t="str">
        <f>IF($CI$2="","",'Marks Entry'!EW274)</f>
        <v/>
      </c>
      <c r="CN272" s="76" t="str">
        <f>IF($CI$2="","",'Marks Entry'!EX274)</f>
        <v/>
      </c>
      <c r="CO272" s="76" t="str">
        <f>IF($CI$2="","",'Marks Entry'!EY274)</f>
        <v/>
      </c>
      <c r="CP272" s="76" t="str">
        <f>IF($CI$2="","",'Marks Entry'!EZ274)</f>
        <v/>
      </c>
      <c r="CQ272" s="76" t="str">
        <f>IF($CI$2="","",'Marks Entry'!FA274)</f>
        <v/>
      </c>
      <c r="CR272" s="76" t="str">
        <f>IF($CI$2="","",'Marks Entry'!FB274)</f>
        <v/>
      </c>
      <c r="CS272" s="76" t="str">
        <f>IF($CI$2="","",'Marks Entry'!FC274)</f>
        <v/>
      </c>
      <c r="CT272" s="78" t="str">
        <f>IF($CI$2="","",'Marks Entry'!FD274)</f>
        <v/>
      </c>
      <c r="CU272" s="368">
        <f>'Marks Entry'!BU274</f>
        <v>0</v>
      </c>
      <c r="CV272" s="369">
        <f>'Marks Entry'!BV274</f>
        <v>0</v>
      </c>
      <c r="CW272" s="369">
        <f t="shared" si="144"/>
        <v>0</v>
      </c>
      <c r="CX272" s="102" t="str">
        <f t="shared" si="145"/>
        <v>D</v>
      </c>
      <c r="CY272" s="101">
        <f>'Marks Entry'!BW274</f>
        <v>0</v>
      </c>
      <c r="CZ272" s="102" t="str">
        <f t="shared" si="146"/>
        <v>D</v>
      </c>
      <c r="DA272" s="715"/>
      <c r="DB272" s="47">
        <f t="shared" si="147"/>
        <v>0</v>
      </c>
      <c r="DC272" s="51">
        <f t="shared" si="148"/>
        <v>0</v>
      </c>
      <c r="DD272" s="51">
        <f t="shared" si="149"/>
        <v>0</v>
      </c>
      <c r="DE272" s="52">
        <f t="shared" si="150"/>
        <v>0</v>
      </c>
      <c r="DF272" s="304">
        <f t="shared" si="151"/>
        <v>0</v>
      </c>
      <c r="DG272" s="302">
        <f t="shared" si="152"/>
        <v>0</v>
      </c>
      <c r="DH272" s="302">
        <f t="shared" si="153"/>
        <v>0</v>
      </c>
      <c r="DI272" s="303">
        <f t="shared" si="154"/>
        <v>0</v>
      </c>
      <c r="DJ272" s="47">
        <f t="shared" si="155"/>
        <v>0</v>
      </c>
      <c r="DK272" s="51">
        <f t="shared" si="156"/>
        <v>0</v>
      </c>
      <c r="DL272" s="51">
        <f t="shared" si="157"/>
        <v>0</v>
      </c>
      <c r="DM272" s="52">
        <f t="shared" si="158"/>
        <v>0</v>
      </c>
      <c r="DN272" s="304">
        <f t="shared" si="159"/>
        <v>0</v>
      </c>
      <c r="DO272" s="302">
        <f t="shared" si="160"/>
        <v>0</v>
      </c>
      <c r="DP272" s="302">
        <f t="shared" si="161"/>
        <v>0</v>
      </c>
      <c r="DQ272" s="303">
        <f t="shared" si="162"/>
        <v>0</v>
      </c>
      <c r="DR272" s="47">
        <f t="shared" si="163"/>
        <v>0</v>
      </c>
      <c r="DS272" s="51">
        <f t="shared" si="164"/>
        <v>0</v>
      </c>
      <c r="DT272" s="51">
        <f t="shared" si="165"/>
        <v>0</v>
      </c>
      <c r="DU272" s="354">
        <f t="shared" si="166"/>
        <v>0</v>
      </c>
      <c r="DV272" s="304">
        <f t="shared" si="167"/>
        <v>0</v>
      </c>
      <c r="DW272" s="302">
        <f t="shared" si="168"/>
        <v>0</v>
      </c>
      <c r="DX272" s="302">
        <f t="shared" si="169"/>
        <v>0</v>
      </c>
      <c r="DY272" s="303">
        <f t="shared" si="170"/>
        <v>0</v>
      </c>
      <c r="DZ272" s="47" t="str">
        <f t="shared" si="171"/>
        <v/>
      </c>
      <c r="EA272" s="51" t="str">
        <f t="shared" si="172"/>
        <v/>
      </c>
      <c r="EB272" s="51" t="str">
        <f t="shared" si="173"/>
        <v/>
      </c>
      <c r="EC272" s="52" t="str">
        <f t="shared" si="174"/>
        <v/>
      </c>
      <c r="ED272" s="304">
        <f t="shared" si="175"/>
        <v>0</v>
      </c>
      <c r="EE272" s="306" t="str">
        <f t="shared" si="176"/>
        <v>D</v>
      </c>
      <c r="EF272" s="47">
        <f t="shared" si="177"/>
        <v>0</v>
      </c>
      <c r="EG272" s="48" t="str">
        <f t="shared" si="178"/>
        <v>D</v>
      </c>
      <c r="EH272" s="653"/>
    </row>
    <row r="273" spans="1:138" s="20" customFormat="1" ht="17.25" customHeight="1">
      <c r="A273" s="712"/>
      <c r="B273" s="90">
        <f t="shared" si="179"/>
        <v>0</v>
      </c>
      <c r="C273" s="19">
        <f>'Marks Entry'!D275</f>
        <v>0</v>
      </c>
      <c r="D273" s="19">
        <f>'Marks Entry'!E275</f>
        <v>0</v>
      </c>
      <c r="E273" s="106" t="str">
        <f>'Marks Entry'!F275</f>
        <v/>
      </c>
      <c r="F273" s="19">
        <f>'Marks Entry'!G275</f>
        <v>0</v>
      </c>
      <c r="G273" s="19">
        <f>'Marks Entry'!H275</f>
        <v>0</v>
      </c>
      <c r="H273" s="19">
        <f>'Marks Entry'!I275</f>
        <v>0</v>
      </c>
      <c r="I273" s="19">
        <f>'Marks Entry'!J275</f>
        <v>0</v>
      </c>
      <c r="J273" s="748">
        <f>'Marks Entry'!K275</f>
        <v>0</v>
      </c>
      <c r="K273" s="92" t="str">
        <f>'Marks Entry'!L275</f>
        <v/>
      </c>
      <c r="L273" s="93">
        <f>'Marks Entry'!M275</f>
        <v>0</v>
      </c>
      <c r="M273" s="94" t="str">
        <f>'Marks Entry'!N275</f>
        <v/>
      </c>
      <c r="N273" s="98">
        <f>'Marks Entry'!O275</f>
        <v>0</v>
      </c>
      <c r="O273" s="77">
        <f>'Marks Entry'!BY275</f>
        <v>0</v>
      </c>
      <c r="P273" s="76">
        <f>'Marks Entry'!BZ275</f>
        <v>0</v>
      </c>
      <c r="Q273" s="76">
        <f>'Marks Entry'!CA275</f>
        <v>0</v>
      </c>
      <c r="R273" s="76">
        <f>'Marks Entry'!CB275</f>
        <v>0</v>
      </c>
      <c r="S273" s="76">
        <f>'Marks Entry'!CC275</f>
        <v>0</v>
      </c>
      <c r="T273" s="76">
        <f>'Marks Entry'!CD275</f>
        <v>0</v>
      </c>
      <c r="U273" s="76">
        <f>'Marks Entry'!CE275</f>
        <v>0</v>
      </c>
      <c r="V273" s="76">
        <f>'Marks Entry'!CF275</f>
        <v>0</v>
      </c>
      <c r="W273" s="76">
        <f>'Marks Entry'!CG275</f>
        <v>0</v>
      </c>
      <c r="X273" s="76">
        <f>'Marks Entry'!CH275</f>
        <v>0</v>
      </c>
      <c r="Y273" s="76">
        <f>'Marks Entry'!CI275</f>
        <v>0</v>
      </c>
      <c r="Z273" s="78">
        <f>'Marks Entry'!CJ275</f>
        <v>0</v>
      </c>
      <c r="AA273" s="77">
        <f>'Marks Entry'!CK275</f>
        <v>0</v>
      </c>
      <c r="AB273" s="76">
        <f>'Marks Entry'!CL275</f>
        <v>0</v>
      </c>
      <c r="AC273" s="76">
        <f>'Marks Entry'!CM275</f>
        <v>0</v>
      </c>
      <c r="AD273" s="76">
        <f>'Marks Entry'!CN275</f>
        <v>0</v>
      </c>
      <c r="AE273" s="76">
        <f>'Marks Entry'!CO275</f>
        <v>0</v>
      </c>
      <c r="AF273" s="76">
        <f>'Marks Entry'!CP275</f>
        <v>0</v>
      </c>
      <c r="AG273" s="76">
        <f>'Marks Entry'!CQ275</f>
        <v>0</v>
      </c>
      <c r="AH273" s="76">
        <f>'Marks Entry'!CR275</f>
        <v>0</v>
      </c>
      <c r="AI273" s="76">
        <f>'Marks Entry'!CS275</f>
        <v>0</v>
      </c>
      <c r="AJ273" s="76">
        <f>'Marks Entry'!CT275</f>
        <v>0</v>
      </c>
      <c r="AK273" s="76">
        <f>'Marks Entry'!CU275</f>
        <v>0</v>
      </c>
      <c r="AL273" s="78">
        <f>'Marks Entry'!CV275</f>
        <v>0</v>
      </c>
      <c r="AM273" s="77">
        <f>'Marks Entry'!CW275</f>
        <v>0</v>
      </c>
      <c r="AN273" s="76">
        <f>'Marks Entry'!CX275</f>
        <v>0</v>
      </c>
      <c r="AO273" s="76">
        <f>'Marks Entry'!CY275</f>
        <v>0</v>
      </c>
      <c r="AP273" s="76">
        <f>'Marks Entry'!CZ275</f>
        <v>0</v>
      </c>
      <c r="AQ273" s="76">
        <f>'Marks Entry'!DA275</f>
        <v>0</v>
      </c>
      <c r="AR273" s="76">
        <f>'Marks Entry'!DB275</f>
        <v>0</v>
      </c>
      <c r="AS273" s="76">
        <f>'Marks Entry'!DC275</f>
        <v>0</v>
      </c>
      <c r="AT273" s="76">
        <f>'Marks Entry'!DD275</f>
        <v>0</v>
      </c>
      <c r="AU273" s="76">
        <f>'Marks Entry'!DE275</f>
        <v>0</v>
      </c>
      <c r="AV273" s="76">
        <f>'Marks Entry'!DF275</f>
        <v>0</v>
      </c>
      <c r="AW273" s="76">
        <f>'Marks Entry'!DG275</f>
        <v>0</v>
      </c>
      <c r="AX273" s="78">
        <f>'Marks Entry'!DH275</f>
        <v>0</v>
      </c>
      <c r="AY273" s="77">
        <f>'Marks Entry'!DI275</f>
        <v>0</v>
      </c>
      <c r="AZ273" s="76">
        <f>'Marks Entry'!DJ275</f>
        <v>0</v>
      </c>
      <c r="BA273" s="76">
        <f>'Marks Entry'!DK275</f>
        <v>0</v>
      </c>
      <c r="BB273" s="76">
        <f>'Marks Entry'!DL275</f>
        <v>0</v>
      </c>
      <c r="BC273" s="76">
        <f>'Marks Entry'!DM275</f>
        <v>0</v>
      </c>
      <c r="BD273" s="76">
        <f>'Marks Entry'!DN275</f>
        <v>0</v>
      </c>
      <c r="BE273" s="76">
        <f>'Marks Entry'!DO275</f>
        <v>0</v>
      </c>
      <c r="BF273" s="76">
        <f>'Marks Entry'!DP275</f>
        <v>0</v>
      </c>
      <c r="BG273" s="76">
        <f>'Marks Entry'!DQ275</f>
        <v>0</v>
      </c>
      <c r="BH273" s="76">
        <f>'Marks Entry'!DR275</f>
        <v>0</v>
      </c>
      <c r="BI273" s="76">
        <f>'Marks Entry'!DS275</f>
        <v>0</v>
      </c>
      <c r="BJ273" s="78">
        <f>'Marks Entry'!DT275</f>
        <v>0</v>
      </c>
      <c r="BK273" s="77">
        <f>'Marks Entry'!DU275</f>
        <v>0</v>
      </c>
      <c r="BL273" s="76">
        <f>'Marks Entry'!DV275</f>
        <v>0</v>
      </c>
      <c r="BM273" s="76">
        <f>'Marks Entry'!DW275</f>
        <v>0</v>
      </c>
      <c r="BN273" s="76">
        <f>'Marks Entry'!DX275</f>
        <v>0</v>
      </c>
      <c r="BO273" s="76">
        <f>'Marks Entry'!DY275</f>
        <v>0</v>
      </c>
      <c r="BP273" s="76">
        <f>'Marks Entry'!DZ275</f>
        <v>0</v>
      </c>
      <c r="BQ273" s="76">
        <f>'Marks Entry'!EA275</f>
        <v>0</v>
      </c>
      <c r="BR273" s="76">
        <f>'Marks Entry'!EB275</f>
        <v>0</v>
      </c>
      <c r="BS273" s="76">
        <f>'Marks Entry'!EC275</f>
        <v>0</v>
      </c>
      <c r="BT273" s="76">
        <f>'Marks Entry'!ED275</f>
        <v>0</v>
      </c>
      <c r="BU273" s="76">
        <f>'Marks Entry'!EE275</f>
        <v>0</v>
      </c>
      <c r="BV273" s="78">
        <f>'Marks Entry'!EF275</f>
        <v>0</v>
      </c>
      <c r="BW273" s="77">
        <f>IF($BW$2="","",'Marks Entry'!EG275)</f>
        <v>0</v>
      </c>
      <c r="BX273" s="76">
        <f>IF($BW$2="","",'Marks Entry'!EH275)</f>
        <v>0</v>
      </c>
      <c r="BY273" s="76">
        <f>IF($BW$2="","",'Marks Entry'!EI275)</f>
        <v>0</v>
      </c>
      <c r="BZ273" s="76">
        <f>IF($BW$2="","",'Marks Entry'!EJ275)</f>
        <v>0</v>
      </c>
      <c r="CA273" s="76">
        <f>IF($BW$2="","",'Marks Entry'!EK275)</f>
        <v>0</v>
      </c>
      <c r="CB273" s="76">
        <f>IF($BW$2="","",'Marks Entry'!EL275)</f>
        <v>0</v>
      </c>
      <c r="CC273" s="76">
        <f>IF($BW$2="","",'Marks Entry'!EM275)</f>
        <v>0</v>
      </c>
      <c r="CD273" s="76">
        <f>IF($BW$2="","",'Marks Entry'!EN275)</f>
        <v>0</v>
      </c>
      <c r="CE273" s="76">
        <f>IF($BW$2="","",'Marks Entry'!EO275)</f>
        <v>0</v>
      </c>
      <c r="CF273" s="76">
        <f>IF($BW$2="","",'Marks Entry'!EP275)</f>
        <v>0</v>
      </c>
      <c r="CG273" s="76">
        <f>IF($BW$2="","",'Marks Entry'!EQ275)</f>
        <v>0</v>
      </c>
      <c r="CH273" s="78">
        <f>IF($BW$2="","",'Marks Entry'!ER275)</f>
        <v>0</v>
      </c>
      <c r="CI273" s="77" t="str">
        <f>IF($CI$2="","",'Marks Entry'!ES275)</f>
        <v/>
      </c>
      <c r="CJ273" s="76" t="str">
        <f>IF($CI$2="","",'Marks Entry'!ET275)</f>
        <v/>
      </c>
      <c r="CK273" s="76" t="str">
        <f>IF($CI$2="","",'Marks Entry'!EU275)</f>
        <v/>
      </c>
      <c r="CL273" s="76" t="str">
        <f>IF($CI$2="","",'Marks Entry'!EV275)</f>
        <v/>
      </c>
      <c r="CM273" s="76" t="str">
        <f>IF($CI$2="","",'Marks Entry'!EW275)</f>
        <v/>
      </c>
      <c r="CN273" s="76" t="str">
        <f>IF($CI$2="","",'Marks Entry'!EX275)</f>
        <v/>
      </c>
      <c r="CO273" s="76" t="str">
        <f>IF($CI$2="","",'Marks Entry'!EY275)</f>
        <v/>
      </c>
      <c r="CP273" s="76" t="str">
        <f>IF($CI$2="","",'Marks Entry'!EZ275)</f>
        <v/>
      </c>
      <c r="CQ273" s="76" t="str">
        <f>IF($CI$2="","",'Marks Entry'!FA275)</f>
        <v/>
      </c>
      <c r="CR273" s="76" t="str">
        <f>IF($CI$2="","",'Marks Entry'!FB275)</f>
        <v/>
      </c>
      <c r="CS273" s="76" t="str">
        <f>IF($CI$2="","",'Marks Entry'!FC275)</f>
        <v/>
      </c>
      <c r="CT273" s="78" t="str">
        <f>IF($CI$2="","",'Marks Entry'!FD275)</f>
        <v/>
      </c>
      <c r="CU273" s="368">
        <f>'Marks Entry'!BU275</f>
        <v>0</v>
      </c>
      <c r="CV273" s="369">
        <f>'Marks Entry'!BV275</f>
        <v>0</v>
      </c>
      <c r="CW273" s="369">
        <f t="shared" si="144"/>
        <v>0</v>
      </c>
      <c r="CX273" s="102" t="str">
        <f t="shared" si="145"/>
        <v>D</v>
      </c>
      <c r="CY273" s="101">
        <f>'Marks Entry'!BW275</f>
        <v>0</v>
      </c>
      <c r="CZ273" s="102" t="str">
        <f t="shared" si="146"/>
        <v>D</v>
      </c>
      <c r="DA273" s="715"/>
      <c r="DB273" s="47">
        <f t="shared" si="147"/>
        <v>0</v>
      </c>
      <c r="DC273" s="51">
        <f t="shared" si="148"/>
        <v>0</v>
      </c>
      <c r="DD273" s="51">
        <f t="shared" si="149"/>
        <v>0</v>
      </c>
      <c r="DE273" s="52">
        <f t="shared" si="150"/>
        <v>0</v>
      </c>
      <c r="DF273" s="304">
        <f t="shared" si="151"/>
        <v>0</v>
      </c>
      <c r="DG273" s="302">
        <f t="shared" si="152"/>
        <v>0</v>
      </c>
      <c r="DH273" s="302">
        <f t="shared" si="153"/>
        <v>0</v>
      </c>
      <c r="DI273" s="303">
        <f t="shared" si="154"/>
        <v>0</v>
      </c>
      <c r="DJ273" s="47">
        <f t="shared" si="155"/>
        <v>0</v>
      </c>
      <c r="DK273" s="51">
        <f t="shared" si="156"/>
        <v>0</v>
      </c>
      <c r="DL273" s="51">
        <f t="shared" si="157"/>
        <v>0</v>
      </c>
      <c r="DM273" s="52">
        <f t="shared" si="158"/>
        <v>0</v>
      </c>
      <c r="DN273" s="304">
        <f t="shared" si="159"/>
        <v>0</v>
      </c>
      <c r="DO273" s="302">
        <f t="shared" si="160"/>
        <v>0</v>
      </c>
      <c r="DP273" s="302">
        <f t="shared" si="161"/>
        <v>0</v>
      </c>
      <c r="DQ273" s="303">
        <f t="shared" si="162"/>
        <v>0</v>
      </c>
      <c r="DR273" s="47">
        <f t="shared" si="163"/>
        <v>0</v>
      </c>
      <c r="DS273" s="51">
        <f t="shared" si="164"/>
        <v>0</v>
      </c>
      <c r="DT273" s="51">
        <f t="shared" si="165"/>
        <v>0</v>
      </c>
      <c r="DU273" s="354">
        <f t="shared" si="166"/>
        <v>0</v>
      </c>
      <c r="DV273" s="304">
        <f t="shared" si="167"/>
        <v>0</v>
      </c>
      <c r="DW273" s="302">
        <f t="shared" si="168"/>
        <v>0</v>
      </c>
      <c r="DX273" s="302">
        <f t="shared" si="169"/>
        <v>0</v>
      </c>
      <c r="DY273" s="303">
        <f t="shared" si="170"/>
        <v>0</v>
      </c>
      <c r="DZ273" s="47" t="str">
        <f t="shared" si="171"/>
        <v/>
      </c>
      <c r="EA273" s="51" t="str">
        <f t="shared" si="172"/>
        <v/>
      </c>
      <c r="EB273" s="51" t="str">
        <f t="shared" si="173"/>
        <v/>
      </c>
      <c r="EC273" s="52" t="str">
        <f t="shared" si="174"/>
        <v/>
      </c>
      <c r="ED273" s="304">
        <f t="shared" si="175"/>
        <v>0</v>
      </c>
      <c r="EE273" s="306" t="str">
        <f t="shared" si="176"/>
        <v>D</v>
      </c>
      <c r="EF273" s="47">
        <f t="shared" si="177"/>
        <v>0</v>
      </c>
      <c r="EG273" s="48" t="str">
        <f t="shared" si="178"/>
        <v>D</v>
      </c>
      <c r="EH273" s="653"/>
    </row>
    <row r="274" spans="1:138" s="20" customFormat="1" ht="17.25" customHeight="1">
      <c r="A274" s="712"/>
      <c r="B274" s="90">
        <f t="shared" si="179"/>
        <v>0</v>
      </c>
      <c r="C274" s="19">
        <f>'Marks Entry'!D276</f>
        <v>0</v>
      </c>
      <c r="D274" s="19">
        <f>'Marks Entry'!E276</f>
        <v>0</v>
      </c>
      <c r="E274" s="106" t="str">
        <f>'Marks Entry'!F276</f>
        <v/>
      </c>
      <c r="F274" s="19">
        <f>'Marks Entry'!G276</f>
        <v>0</v>
      </c>
      <c r="G274" s="19">
        <f>'Marks Entry'!H276</f>
        <v>0</v>
      </c>
      <c r="H274" s="19">
        <f>'Marks Entry'!I276</f>
        <v>0</v>
      </c>
      <c r="I274" s="19">
        <f>'Marks Entry'!J276</f>
        <v>0</v>
      </c>
      <c r="J274" s="748">
        <f>'Marks Entry'!K276</f>
        <v>0</v>
      </c>
      <c r="K274" s="92" t="str">
        <f>'Marks Entry'!L276</f>
        <v/>
      </c>
      <c r="L274" s="93">
        <f>'Marks Entry'!M276</f>
        <v>0</v>
      </c>
      <c r="M274" s="94" t="str">
        <f>'Marks Entry'!N276</f>
        <v/>
      </c>
      <c r="N274" s="98">
        <f>'Marks Entry'!O276</f>
        <v>0</v>
      </c>
      <c r="O274" s="77">
        <f>'Marks Entry'!BY276</f>
        <v>0</v>
      </c>
      <c r="P274" s="76">
        <f>'Marks Entry'!BZ276</f>
        <v>0</v>
      </c>
      <c r="Q274" s="76">
        <f>'Marks Entry'!CA276</f>
        <v>0</v>
      </c>
      <c r="R274" s="76">
        <f>'Marks Entry'!CB276</f>
        <v>0</v>
      </c>
      <c r="S274" s="76">
        <f>'Marks Entry'!CC276</f>
        <v>0</v>
      </c>
      <c r="T274" s="76">
        <f>'Marks Entry'!CD276</f>
        <v>0</v>
      </c>
      <c r="U274" s="76">
        <f>'Marks Entry'!CE276</f>
        <v>0</v>
      </c>
      <c r="V274" s="76">
        <f>'Marks Entry'!CF276</f>
        <v>0</v>
      </c>
      <c r="W274" s="76">
        <f>'Marks Entry'!CG276</f>
        <v>0</v>
      </c>
      <c r="X274" s="76">
        <f>'Marks Entry'!CH276</f>
        <v>0</v>
      </c>
      <c r="Y274" s="76">
        <f>'Marks Entry'!CI276</f>
        <v>0</v>
      </c>
      <c r="Z274" s="78">
        <f>'Marks Entry'!CJ276</f>
        <v>0</v>
      </c>
      <c r="AA274" s="77">
        <f>'Marks Entry'!CK276</f>
        <v>0</v>
      </c>
      <c r="AB274" s="76">
        <f>'Marks Entry'!CL276</f>
        <v>0</v>
      </c>
      <c r="AC274" s="76">
        <f>'Marks Entry'!CM276</f>
        <v>0</v>
      </c>
      <c r="AD274" s="76">
        <f>'Marks Entry'!CN276</f>
        <v>0</v>
      </c>
      <c r="AE274" s="76">
        <f>'Marks Entry'!CO276</f>
        <v>0</v>
      </c>
      <c r="AF274" s="76">
        <f>'Marks Entry'!CP276</f>
        <v>0</v>
      </c>
      <c r="AG274" s="76">
        <f>'Marks Entry'!CQ276</f>
        <v>0</v>
      </c>
      <c r="AH274" s="76">
        <f>'Marks Entry'!CR276</f>
        <v>0</v>
      </c>
      <c r="AI274" s="76">
        <f>'Marks Entry'!CS276</f>
        <v>0</v>
      </c>
      <c r="AJ274" s="76">
        <f>'Marks Entry'!CT276</f>
        <v>0</v>
      </c>
      <c r="AK274" s="76">
        <f>'Marks Entry'!CU276</f>
        <v>0</v>
      </c>
      <c r="AL274" s="78">
        <f>'Marks Entry'!CV276</f>
        <v>0</v>
      </c>
      <c r="AM274" s="77">
        <f>'Marks Entry'!CW276</f>
        <v>0</v>
      </c>
      <c r="AN274" s="76">
        <f>'Marks Entry'!CX276</f>
        <v>0</v>
      </c>
      <c r="AO274" s="76">
        <f>'Marks Entry'!CY276</f>
        <v>0</v>
      </c>
      <c r="AP274" s="76">
        <f>'Marks Entry'!CZ276</f>
        <v>0</v>
      </c>
      <c r="AQ274" s="76">
        <f>'Marks Entry'!DA276</f>
        <v>0</v>
      </c>
      <c r="AR274" s="76">
        <f>'Marks Entry'!DB276</f>
        <v>0</v>
      </c>
      <c r="AS274" s="76">
        <f>'Marks Entry'!DC276</f>
        <v>0</v>
      </c>
      <c r="AT274" s="76">
        <f>'Marks Entry'!DD276</f>
        <v>0</v>
      </c>
      <c r="AU274" s="76">
        <f>'Marks Entry'!DE276</f>
        <v>0</v>
      </c>
      <c r="AV274" s="76">
        <f>'Marks Entry'!DF276</f>
        <v>0</v>
      </c>
      <c r="AW274" s="76">
        <f>'Marks Entry'!DG276</f>
        <v>0</v>
      </c>
      <c r="AX274" s="78">
        <f>'Marks Entry'!DH276</f>
        <v>0</v>
      </c>
      <c r="AY274" s="77">
        <f>'Marks Entry'!DI276</f>
        <v>0</v>
      </c>
      <c r="AZ274" s="76">
        <f>'Marks Entry'!DJ276</f>
        <v>0</v>
      </c>
      <c r="BA274" s="76">
        <f>'Marks Entry'!DK276</f>
        <v>0</v>
      </c>
      <c r="BB274" s="76">
        <f>'Marks Entry'!DL276</f>
        <v>0</v>
      </c>
      <c r="BC274" s="76">
        <f>'Marks Entry'!DM276</f>
        <v>0</v>
      </c>
      <c r="BD274" s="76">
        <f>'Marks Entry'!DN276</f>
        <v>0</v>
      </c>
      <c r="BE274" s="76">
        <f>'Marks Entry'!DO276</f>
        <v>0</v>
      </c>
      <c r="BF274" s="76">
        <f>'Marks Entry'!DP276</f>
        <v>0</v>
      </c>
      <c r="BG274" s="76">
        <f>'Marks Entry'!DQ276</f>
        <v>0</v>
      </c>
      <c r="BH274" s="76">
        <f>'Marks Entry'!DR276</f>
        <v>0</v>
      </c>
      <c r="BI274" s="76">
        <f>'Marks Entry'!DS276</f>
        <v>0</v>
      </c>
      <c r="BJ274" s="78">
        <f>'Marks Entry'!DT276</f>
        <v>0</v>
      </c>
      <c r="BK274" s="77">
        <f>'Marks Entry'!DU276</f>
        <v>0</v>
      </c>
      <c r="BL274" s="76">
        <f>'Marks Entry'!DV276</f>
        <v>0</v>
      </c>
      <c r="BM274" s="76">
        <f>'Marks Entry'!DW276</f>
        <v>0</v>
      </c>
      <c r="BN274" s="76">
        <f>'Marks Entry'!DX276</f>
        <v>0</v>
      </c>
      <c r="BO274" s="76">
        <f>'Marks Entry'!DY276</f>
        <v>0</v>
      </c>
      <c r="BP274" s="76">
        <f>'Marks Entry'!DZ276</f>
        <v>0</v>
      </c>
      <c r="BQ274" s="76">
        <f>'Marks Entry'!EA276</f>
        <v>0</v>
      </c>
      <c r="BR274" s="76">
        <f>'Marks Entry'!EB276</f>
        <v>0</v>
      </c>
      <c r="BS274" s="76">
        <f>'Marks Entry'!EC276</f>
        <v>0</v>
      </c>
      <c r="BT274" s="76">
        <f>'Marks Entry'!ED276</f>
        <v>0</v>
      </c>
      <c r="BU274" s="76">
        <f>'Marks Entry'!EE276</f>
        <v>0</v>
      </c>
      <c r="BV274" s="78">
        <f>'Marks Entry'!EF276</f>
        <v>0</v>
      </c>
      <c r="BW274" s="77">
        <f>IF($BW$2="","",'Marks Entry'!EG276)</f>
        <v>0</v>
      </c>
      <c r="BX274" s="76">
        <f>IF($BW$2="","",'Marks Entry'!EH276)</f>
        <v>0</v>
      </c>
      <c r="BY274" s="76">
        <f>IF($BW$2="","",'Marks Entry'!EI276)</f>
        <v>0</v>
      </c>
      <c r="BZ274" s="76">
        <f>IF($BW$2="","",'Marks Entry'!EJ276)</f>
        <v>0</v>
      </c>
      <c r="CA274" s="76">
        <f>IF($BW$2="","",'Marks Entry'!EK276)</f>
        <v>0</v>
      </c>
      <c r="CB274" s="76">
        <f>IF($BW$2="","",'Marks Entry'!EL276)</f>
        <v>0</v>
      </c>
      <c r="CC274" s="76">
        <f>IF($BW$2="","",'Marks Entry'!EM276)</f>
        <v>0</v>
      </c>
      <c r="CD274" s="76">
        <f>IF($BW$2="","",'Marks Entry'!EN276)</f>
        <v>0</v>
      </c>
      <c r="CE274" s="76">
        <f>IF($BW$2="","",'Marks Entry'!EO276)</f>
        <v>0</v>
      </c>
      <c r="CF274" s="76">
        <f>IF($BW$2="","",'Marks Entry'!EP276)</f>
        <v>0</v>
      </c>
      <c r="CG274" s="76">
        <f>IF($BW$2="","",'Marks Entry'!EQ276)</f>
        <v>0</v>
      </c>
      <c r="CH274" s="78">
        <f>IF($BW$2="","",'Marks Entry'!ER276)</f>
        <v>0</v>
      </c>
      <c r="CI274" s="77" t="str">
        <f>IF($CI$2="","",'Marks Entry'!ES276)</f>
        <v/>
      </c>
      <c r="CJ274" s="76" t="str">
        <f>IF($CI$2="","",'Marks Entry'!ET276)</f>
        <v/>
      </c>
      <c r="CK274" s="76" t="str">
        <f>IF($CI$2="","",'Marks Entry'!EU276)</f>
        <v/>
      </c>
      <c r="CL274" s="76" t="str">
        <f>IF($CI$2="","",'Marks Entry'!EV276)</f>
        <v/>
      </c>
      <c r="CM274" s="76" t="str">
        <f>IF($CI$2="","",'Marks Entry'!EW276)</f>
        <v/>
      </c>
      <c r="CN274" s="76" t="str">
        <f>IF($CI$2="","",'Marks Entry'!EX276)</f>
        <v/>
      </c>
      <c r="CO274" s="76" t="str">
        <f>IF($CI$2="","",'Marks Entry'!EY276)</f>
        <v/>
      </c>
      <c r="CP274" s="76" t="str">
        <f>IF($CI$2="","",'Marks Entry'!EZ276)</f>
        <v/>
      </c>
      <c r="CQ274" s="76" t="str">
        <f>IF($CI$2="","",'Marks Entry'!FA276)</f>
        <v/>
      </c>
      <c r="CR274" s="76" t="str">
        <f>IF($CI$2="","",'Marks Entry'!FB276)</f>
        <v/>
      </c>
      <c r="CS274" s="76" t="str">
        <f>IF($CI$2="","",'Marks Entry'!FC276)</f>
        <v/>
      </c>
      <c r="CT274" s="78" t="str">
        <f>IF($CI$2="","",'Marks Entry'!FD276)</f>
        <v/>
      </c>
      <c r="CU274" s="368">
        <f>'Marks Entry'!BU276</f>
        <v>0</v>
      </c>
      <c r="CV274" s="369">
        <f>'Marks Entry'!BV276</f>
        <v>0</v>
      </c>
      <c r="CW274" s="369">
        <f t="shared" si="144"/>
        <v>0</v>
      </c>
      <c r="CX274" s="102" t="str">
        <f t="shared" si="145"/>
        <v>D</v>
      </c>
      <c r="CY274" s="101">
        <f>'Marks Entry'!BW276</f>
        <v>0</v>
      </c>
      <c r="CZ274" s="102" t="str">
        <f t="shared" si="146"/>
        <v>D</v>
      </c>
      <c r="DA274" s="715"/>
      <c r="DB274" s="47">
        <f t="shared" si="147"/>
        <v>0</v>
      </c>
      <c r="DC274" s="51">
        <f t="shared" si="148"/>
        <v>0</v>
      </c>
      <c r="DD274" s="51">
        <f t="shared" si="149"/>
        <v>0</v>
      </c>
      <c r="DE274" s="52">
        <f t="shared" si="150"/>
        <v>0</v>
      </c>
      <c r="DF274" s="304">
        <f t="shared" si="151"/>
        <v>0</v>
      </c>
      <c r="DG274" s="302">
        <f t="shared" si="152"/>
        <v>0</v>
      </c>
      <c r="DH274" s="302">
        <f t="shared" si="153"/>
        <v>0</v>
      </c>
      <c r="DI274" s="303">
        <f t="shared" si="154"/>
        <v>0</v>
      </c>
      <c r="DJ274" s="47">
        <f t="shared" si="155"/>
        <v>0</v>
      </c>
      <c r="DK274" s="51">
        <f t="shared" si="156"/>
        <v>0</v>
      </c>
      <c r="DL274" s="51">
        <f t="shared" si="157"/>
        <v>0</v>
      </c>
      <c r="DM274" s="52">
        <f t="shared" si="158"/>
        <v>0</v>
      </c>
      <c r="DN274" s="304">
        <f t="shared" si="159"/>
        <v>0</v>
      </c>
      <c r="DO274" s="302">
        <f t="shared" si="160"/>
        <v>0</v>
      </c>
      <c r="DP274" s="302">
        <f t="shared" si="161"/>
        <v>0</v>
      </c>
      <c r="DQ274" s="303">
        <f t="shared" si="162"/>
        <v>0</v>
      </c>
      <c r="DR274" s="47">
        <f t="shared" si="163"/>
        <v>0</v>
      </c>
      <c r="DS274" s="51">
        <f t="shared" si="164"/>
        <v>0</v>
      </c>
      <c r="DT274" s="51">
        <f t="shared" si="165"/>
        <v>0</v>
      </c>
      <c r="DU274" s="354">
        <f t="shared" si="166"/>
        <v>0</v>
      </c>
      <c r="DV274" s="304">
        <f t="shared" si="167"/>
        <v>0</v>
      </c>
      <c r="DW274" s="302">
        <f t="shared" si="168"/>
        <v>0</v>
      </c>
      <c r="DX274" s="302">
        <f t="shared" si="169"/>
        <v>0</v>
      </c>
      <c r="DY274" s="303">
        <f t="shared" si="170"/>
        <v>0</v>
      </c>
      <c r="DZ274" s="47" t="str">
        <f t="shared" si="171"/>
        <v/>
      </c>
      <c r="EA274" s="51" t="str">
        <f t="shared" si="172"/>
        <v/>
      </c>
      <c r="EB274" s="51" t="str">
        <f t="shared" si="173"/>
        <v/>
      </c>
      <c r="EC274" s="52" t="str">
        <f t="shared" si="174"/>
        <v/>
      </c>
      <c r="ED274" s="304">
        <f t="shared" si="175"/>
        <v>0</v>
      </c>
      <c r="EE274" s="306" t="str">
        <f t="shared" si="176"/>
        <v>D</v>
      </c>
      <c r="EF274" s="47">
        <f t="shared" si="177"/>
        <v>0</v>
      </c>
      <c r="EG274" s="48" t="str">
        <f t="shared" si="178"/>
        <v>D</v>
      </c>
      <c r="EH274" s="653"/>
    </row>
    <row r="275" spans="1:138" s="20" customFormat="1" ht="17.25" customHeight="1">
      <c r="A275" s="712"/>
      <c r="B275" s="90">
        <f t="shared" si="179"/>
        <v>0</v>
      </c>
      <c r="C275" s="19">
        <f>'Marks Entry'!D277</f>
        <v>0</v>
      </c>
      <c r="D275" s="19">
        <f>'Marks Entry'!E277</f>
        <v>0</v>
      </c>
      <c r="E275" s="106" t="str">
        <f>'Marks Entry'!F277</f>
        <v/>
      </c>
      <c r="F275" s="19">
        <f>'Marks Entry'!G277</f>
        <v>0</v>
      </c>
      <c r="G275" s="19">
        <f>'Marks Entry'!H277</f>
        <v>0</v>
      </c>
      <c r="H275" s="19">
        <f>'Marks Entry'!I277</f>
        <v>0</v>
      </c>
      <c r="I275" s="19">
        <f>'Marks Entry'!J277</f>
        <v>0</v>
      </c>
      <c r="J275" s="748">
        <f>'Marks Entry'!K277</f>
        <v>0</v>
      </c>
      <c r="K275" s="92" t="str">
        <f>'Marks Entry'!L277</f>
        <v/>
      </c>
      <c r="L275" s="93">
        <f>'Marks Entry'!M277</f>
        <v>0</v>
      </c>
      <c r="M275" s="94" t="str">
        <f>'Marks Entry'!N277</f>
        <v/>
      </c>
      <c r="N275" s="98">
        <f>'Marks Entry'!O277</f>
        <v>0</v>
      </c>
      <c r="O275" s="77">
        <f>'Marks Entry'!BY277</f>
        <v>0</v>
      </c>
      <c r="P275" s="76">
        <f>'Marks Entry'!BZ277</f>
        <v>0</v>
      </c>
      <c r="Q275" s="76">
        <f>'Marks Entry'!CA277</f>
        <v>0</v>
      </c>
      <c r="R275" s="76">
        <f>'Marks Entry'!CB277</f>
        <v>0</v>
      </c>
      <c r="S275" s="76">
        <f>'Marks Entry'!CC277</f>
        <v>0</v>
      </c>
      <c r="T275" s="76">
        <f>'Marks Entry'!CD277</f>
        <v>0</v>
      </c>
      <c r="U275" s="76">
        <f>'Marks Entry'!CE277</f>
        <v>0</v>
      </c>
      <c r="V275" s="76">
        <f>'Marks Entry'!CF277</f>
        <v>0</v>
      </c>
      <c r="W275" s="76">
        <f>'Marks Entry'!CG277</f>
        <v>0</v>
      </c>
      <c r="X275" s="76">
        <f>'Marks Entry'!CH277</f>
        <v>0</v>
      </c>
      <c r="Y275" s="76">
        <f>'Marks Entry'!CI277</f>
        <v>0</v>
      </c>
      <c r="Z275" s="78">
        <f>'Marks Entry'!CJ277</f>
        <v>0</v>
      </c>
      <c r="AA275" s="77">
        <f>'Marks Entry'!CK277</f>
        <v>0</v>
      </c>
      <c r="AB275" s="76">
        <f>'Marks Entry'!CL277</f>
        <v>0</v>
      </c>
      <c r="AC275" s="76">
        <f>'Marks Entry'!CM277</f>
        <v>0</v>
      </c>
      <c r="AD275" s="76">
        <f>'Marks Entry'!CN277</f>
        <v>0</v>
      </c>
      <c r="AE275" s="76">
        <f>'Marks Entry'!CO277</f>
        <v>0</v>
      </c>
      <c r="AF275" s="76">
        <f>'Marks Entry'!CP277</f>
        <v>0</v>
      </c>
      <c r="AG275" s="76">
        <f>'Marks Entry'!CQ277</f>
        <v>0</v>
      </c>
      <c r="AH275" s="76">
        <f>'Marks Entry'!CR277</f>
        <v>0</v>
      </c>
      <c r="AI275" s="76">
        <f>'Marks Entry'!CS277</f>
        <v>0</v>
      </c>
      <c r="AJ275" s="76">
        <f>'Marks Entry'!CT277</f>
        <v>0</v>
      </c>
      <c r="AK275" s="76">
        <f>'Marks Entry'!CU277</f>
        <v>0</v>
      </c>
      <c r="AL275" s="78">
        <f>'Marks Entry'!CV277</f>
        <v>0</v>
      </c>
      <c r="AM275" s="77">
        <f>'Marks Entry'!CW277</f>
        <v>0</v>
      </c>
      <c r="AN275" s="76">
        <f>'Marks Entry'!CX277</f>
        <v>0</v>
      </c>
      <c r="AO275" s="76">
        <f>'Marks Entry'!CY277</f>
        <v>0</v>
      </c>
      <c r="AP275" s="76">
        <f>'Marks Entry'!CZ277</f>
        <v>0</v>
      </c>
      <c r="AQ275" s="76">
        <f>'Marks Entry'!DA277</f>
        <v>0</v>
      </c>
      <c r="AR275" s="76">
        <f>'Marks Entry'!DB277</f>
        <v>0</v>
      </c>
      <c r="AS275" s="76">
        <f>'Marks Entry'!DC277</f>
        <v>0</v>
      </c>
      <c r="AT275" s="76">
        <f>'Marks Entry'!DD277</f>
        <v>0</v>
      </c>
      <c r="AU275" s="76">
        <f>'Marks Entry'!DE277</f>
        <v>0</v>
      </c>
      <c r="AV275" s="76">
        <f>'Marks Entry'!DF277</f>
        <v>0</v>
      </c>
      <c r="AW275" s="76">
        <f>'Marks Entry'!DG277</f>
        <v>0</v>
      </c>
      <c r="AX275" s="78">
        <f>'Marks Entry'!DH277</f>
        <v>0</v>
      </c>
      <c r="AY275" s="77">
        <f>'Marks Entry'!DI277</f>
        <v>0</v>
      </c>
      <c r="AZ275" s="76">
        <f>'Marks Entry'!DJ277</f>
        <v>0</v>
      </c>
      <c r="BA275" s="76">
        <f>'Marks Entry'!DK277</f>
        <v>0</v>
      </c>
      <c r="BB275" s="76">
        <f>'Marks Entry'!DL277</f>
        <v>0</v>
      </c>
      <c r="BC275" s="76">
        <f>'Marks Entry'!DM277</f>
        <v>0</v>
      </c>
      <c r="BD275" s="76">
        <f>'Marks Entry'!DN277</f>
        <v>0</v>
      </c>
      <c r="BE275" s="76">
        <f>'Marks Entry'!DO277</f>
        <v>0</v>
      </c>
      <c r="BF275" s="76">
        <f>'Marks Entry'!DP277</f>
        <v>0</v>
      </c>
      <c r="BG275" s="76">
        <f>'Marks Entry'!DQ277</f>
        <v>0</v>
      </c>
      <c r="BH275" s="76">
        <f>'Marks Entry'!DR277</f>
        <v>0</v>
      </c>
      <c r="BI275" s="76">
        <f>'Marks Entry'!DS277</f>
        <v>0</v>
      </c>
      <c r="BJ275" s="78">
        <f>'Marks Entry'!DT277</f>
        <v>0</v>
      </c>
      <c r="BK275" s="77">
        <f>'Marks Entry'!DU277</f>
        <v>0</v>
      </c>
      <c r="BL275" s="76">
        <f>'Marks Entry'!DV277</f>
        <v>0</v>
      </c>
      <c r="BM275" s="76">
        <f>'Marks Entry'!DW277</f>
        <v>0</v>
      </c>
      <c r="BN275" s="76">
        <f>'Marks Entry'!DX277</f>
        <v>0</v>
      </c>
      <c r="BO275" s="76">
        <f>'Marks Entry'!DY277</f>
        <v>0</v>
      </c>
      <c r="BP275" s="76">
        <f>'Marks Entry'!DZ277</f>
        <v>0</v>
      </c>
      <c r="BQ275" s="76">
        <f>'Marks Entry'!EA277</f>
        <v>0</v>
      </c>
      <c r="BR275" s="76">
        <f>'Marks Entry'!EB277</f>
        <v>0</v>
      </c>
      <c r="BS275" s="76">
        <f>'Marks Entry'!EC277</f>
        <v>0</v>
      </c>
      <c r="BT275" s="76">
        <f>'Marks Entry'!ED277</f>
        <v>0</v>
      </c>
      <c r="BU275" s="76">
        <f>'Marks Entry'!EE277</f>
        <v>0</v>
      </c>
      <c r="BV275" s="78">
        <f>'Marks Entry'!EF277</f>
        <v>0</v>
      </c>
      <c r="BW275" s="77">
        <f>IF($BW$2="","",'Marks Entry'!EG277)</f>
        <v>0</v>
      </c>
      <c r="BX275" s="76">
        <f>IF($BW$2="","",'Marks Entry'!EH277)</f>
        <v>0</v>
      </c>
      <c r="BY275" s="76">
        <f>IF($BW$2="","",'Marks Entry'!EI277)</f>
        <v>0</v>
      </c>
      <c r="BZ275" s="76">
        <f>IF($BW$2="","",'Marks Entry'!EJ277)</f>
        <v>0</v>
      </c>
      <c r="CA275" s="76">
        <f>IF($BW$2="","",'Marks Entry'!EK277)</f>
        <v>0</v>
      </c>
      <c r="CB275" s="76">
        <f>IF($BW$2="","",'Marks Entry'!EL277)</f>
        <v>0</v>
      </c>
      <c r="CC275" s="76">
        <f>IF($BW$2="","",'Marks Entry'!EM277)</f>
        <v>0</v>
      </c>
      <c r="CD275" s="76">
        <f>IF($BW$2="","",'Marks Entry'!EN277)</f>
        <v>0</v>
      </c>
      <c r="CE275" s="76">
        <f>IF($BW$2="","",'Marks Entry'!EO277)</f>
        <v>0</v>
      </c>
      <c r="CF275" s="76">
        <f>IF($BW$2="","",'Marks Entry'!EP277)</f>
        <v>0</v>
      </c>
      <c r="CG275" s="76">
        <f>IF($BW$2="","",'Marks Entry'!EQ277)</f>
        <v>0</v>
      </c>
      <c r="CH275" s="78">
        <f>IF($BW$2="","",'Marks Entry'!ER277)</f>
        <v>0</v>
      </c>
      <c r="CI275" s="77" t="str">
        <f>IF($CI$2="","",'Marks Entry'!ES277)</f>
        <v/>
      </c>
      <c r="CJ275" s="76" t="str">
        <f>IF($CI$2="","",'Marks Entry'!ET277)</f>
        <v/>
      </c>
      <c r="CK275" s="76" t="str">
        <f>IF($CI$2="","",'Marks Entry'!EU277)</f>
        <v/>
      </c>
      <c r="CL275" s="76" t="str">
        <f>IF($CI$2="","",'Marks Entry'!EV277)</f>
        <v/>
      </c>
      <c r="CM275" s="76" t="str">
        <f>IF($CI$2="","",'Marks Entry'!EW277)</f>
        <v/>
      </c>
      <c r="CN275" s="76" t="str">
        <f>IF($CI$2="","",'Marks Entry'!EX277)</f>
        <v/>
      </c>
      <c r="CO275" s="76" t="str">
        <f>IF($CI$2="","",'Marks Entry'!EY277)</f>
        <v/>
      </c>
      <c r="CP275" s="76" t="str">
        <f>IF($CI$2="","",'Marks Entry'!EZ277)</f>
        <v/>
      </c>
      <c r="CQ275" s="76" t="str">
        <f>IF($CI$2="","",'Marks Entry'!FA277)</f>
        <v/>
      </c>
      <c r="CR275" s="76" t="str">
        <f>IF($CI$2="","",'Marks Entry'!FB277)</f>
        <v/>
      </c>
      <c r="CS275" s="76" t="str">
        <f>IF($CI$2="","",'Marks Entry'!FC277)</f>
        <v/>
      </c>
      <c r="CT275" s="78" t="str">
        <f>IF($CI$2="","",'Marks Entry'!FD277)</f>
        <v/>
      </c>
      <c r="CU275" s="368">
        <f>'Marks Entry'!BU277</f>
        <v>0</v>
      </c>
      <c r="CV275" s="369">
        <f>'Marks Entry'!BV277</f>
        <v>0</v>
      </c>
      <c r="CW275" s="369">
        <f t="shared" si="144"/>
        <v>0</v>
      </c>
      <c r="CX275" s="102" t="str">
        <f t="shared" si="145"/>
        <v>D</v>
      </c>
      <c r="CY275" s="101">
        <f>'Marks Entry'!BW277</f>
        <v>0</v>
      </c>
      <c r="CZ275" s="102" t="str">
        <f t="shared" si="146"/>
        <v>D</v>
      </c>
      <c r="DA275" s="715"/>
      <c r="DB275" s="47">
        <f t="shared" si="147"/>
        <v>0</v>
      </c>
      <c r="DC275" s="51">
        <f t="shared" si="148"/>
        <v>0</v>
      </c>
      <c r="DD275" s="51">
        <f t="shared" si="149"/>
        <v>0</v>
      </c>
      <c r="DE275" s="52">
        <f t="shared" si="150"/>
        <v>0</v>
      </c>
      <c r="DF275" s="304">
        <f t="shared" si="151"/>
        <v>0</v>
      </c>
      <c r="DG275" s="302">
        <f t="shared" si="152"/>
        <v>0</v>
      </c>
      <c r="DH275" s="302">
        <f t="shared" si="153"/>
        <v>0</v>
      </c>
      <c r="DI275" s="303">
        <f t="shared" si="154"/>
        <v>0</v>
      </c>
      <c r="DJ275" s="47">
        <f t="shared" si="155"/>
        <v>0</v>
      </c>
      <c r="DK275" s="51">
        <f t="shared" si="156"/>
        <v>0</v>
      </c>
      <c r="DL275" s="51">
        <f t="shared" si="157"/>
        <v>0</v>
      </c>
      <c r="DM275" s="52">
        <f t="shared" si="158"/>
        <v>0</v>
      </c>
      <c r="DN275" s="304">
        <f t="shared" si="159"/>
        <v>0</v>
      </c>
      <c r="DO275" s="302">
        <f t="shared" si="160"/>
        <v>0</v>
      </c>
      <c r="DP275" s="302">
        <f t="shared" si="161"/>
        <v>0</v>
      </c>
      <c r="DQ275" s="303">
        <f t="shared" si="162"/>
        <v>0</v>
      </c>
      <c r="DR275" s="47">
        <f t="shared" si="163"/>
        <v>0</v>
      </c>
      <c r="DS275" s="51">
        <f t="shared" si="164"/>
        <v>0</v>
      </c>
      <c r="DT275" s="51">
        <f t="shared" si="165"/>
        <v>0</v>
      </c>
      <c r="DU275" s="354">
        <f t="shared" si="166"/>
        <v>0</v>
      </c>
      <c r="DV275" s="304">
        <f t="shared" si="167"/>
        <v>0</v>
      </c>
      <c r="DW275" s="302">
        <f t="shared" si="168"/>
        <v>0</v>
      </c>
      <c r="DX275" s="302">
        <f t="shared" si="169"/>
        <v>0</v>
      </c>
      <c r="DY275" s="303">
        <f t="shared" si="170"/>
        <v>0</v>
      </c>
      <c r="DZ275" s="47" t="str">
        <f t="shared" si="171"/>
        <v/>
      </c>
      <c r="EA275" s="51" t="str">
        <f t="shared" si="172"/>
        <v/>
      </c>
      <c r="EB275" s="51" t="str">
        <f t="shared" si="173"/>
        <v/>
      </c>
      <c r="EC275" s="52" t="str">
        <f t="shared" si="174"/>
        <v/>
      </c>
      <c r="ED275" s="304">
        <f t="shared" si="175"/>
        <v>0</v>
      </c>
      <c r="EE275" s="306" t="str">
        <f t="shared" si="176"/>
        <v>D</v>
      </c>
      <c r="EF275" s="47">
        <f t="shared" si="177"/>
        <v>0</v>
      </c>
      <c r="EG275" s="48" t="str">
        <f t="shared" si="178"/>
        <v>D</v>
      </c>
      <c r="EH275" s="653"/>
    </row>
    <row r="276" spans="1:138" s="20" customFormat="1" ht="17.25" customHeight="1" thickBot="1">
      <c r="A276" s="712"/>
      <c r="B276" s="91">
        <f t="shared" si="179"/>
        <v>0</v>
      </c>
      <c r="C276" s="54">
        <f>'Marks Entry'!D278</f>
        <v>0</v>
      </c>
      <c r="D276" s="54">
        <f>'Marks Entry'!E278</f>
        <v>0</v>
      </c>
      <c r="E276" s="107" t="str">
        <f>'Marks Entry'!F278</f>
        <v/>
      </c>
      <c r="F276" s="54">
        <f>'Marks Entry'!G278</f>
        <v>0</v>
      </c>
      <c r="G276" s="54">
        <f>'Marks Entry'!H278</f>
        <v>0</v>
      </c>
      <c r="H276" s="54">
        <f>'Marks Entry'!I278</f>
        <v>0</v>
      </c>
      <c r="I276" s="54">
        <f>'Marks Entry'!J278</f>
        <v>0</v>
      </c>
      <c r="J276" s="749">
        <f>'Marks Entry'!K278</f>
        <v>0</v>
      </c>
      <c r="K276" s="95" t="str">
        <f>'Marks Entry'!L278</f>
        <v/>
      </c>
      <c r="L276" s="96">
        <f>'Marks Entry'!M278</f>
        <v>0</v>
      </c>
      <c r="M276" s="97" t="str">
        <f>'Marks Entry'!N278</f>
        <v/>
      </c>
      <c r="N276" s="99">
        <f>'Marks Entry'!O278</f>
        <v>0</v>
      </c>
      <c r="O276" s="79">
        <f>'Marks Entry'!BY278</f>
        <v>0</v>
      </c>
      <c r="P276" s="80">
        <f>'Marks Entry'!BZ278</f>
        <v>0</v>
      </c>
      <c r="Q276" s="80">
        <f>'Marks Entry'!CA278</f>
        <v>0</v>
      </c>
      <c r="R276" s="80">
        <f>'Marks Entry'!CB278</f>
        <v>0</v>
      </c>
      <c r="S276" s="80">
        <f>'Marks Entry'!CC278</f>
        <v>0</v>
      </c>
      <c r="T276" s="80">
        <f>'Marks Entry'!CD278</f>
        <v>0</v>
      </c>
      <c r="U276" s="80">
        <f>'Marks Entry'!CE278</f>
        <v>0</v>
      </c>
      <c r="V276" s="80">
        <f>'Marks Entry'!CF278</f>
        <v>0</v>
      </c>
      <c r="W276" s="80">
        <f>'Marks Entry'!CG278</f>
        <v>0</v>
      </c>
      <c r="X276" s="80">
        <f>'Marks Entry'!CH278</f>
        <v>0</v>
      </c>
      <c r="Y276" s="80">
        <f>'Marks Entry'!CI278</f>
        <v>0</v>
      </c>
      <c r="Z276" s="81">
        <f>'Marks Entry'!CJ278</f>
        <v>0</v>
      </c>
      <c r="AA276" s="79">
        <f>'Marks Entry'!CK278</f>
        <v>0</v>
      </c>
      <c r="AB276" s="80">
        <f>'Marks Entry'!CL278</f>
        <v>0</v>
      </c>
      <c r="AC276" s="80">
        <f>'Marks Entry'!CM278</f>
        <v>0</v>
      </c>
      <c r="AD276" s="80">
        <f>'Marks Entry'!CN278</f>
        <v>0</v>
      </c>
      <c r="AE276" s="80">
        <f>'Marks Entry'!CO278</f>
        <v>0</v>
      </c>
      <c r="AF276" s="80">
        <f>'Marks Entry'!CP278</f>
        <v>0</v>
      </c>
      <c r="AG276" s="80">
        <f>'Marks Entry'!CQ278</f>
        <v>0</v>
      </c>
      <c r="AH276" s="80">
        <f>'Marks Entry'!CR278</f>
        <v>0</v>
      </c>
      <c r="AI276" s="80">
        <f>'Marks Entry'!CS278</f>
        <v>0</v>
      </c>
      <c r="AJ276" s="80">
        <f>'Marks Entry'!CT278</f>
        <v>0</v>
      </c>
      <c r="AK276" s="80">
        <f>'Marks Entry'!CU278</f>
        <v>0</v>
      </c>
      <c r="AL276" s="81">
        <f>'Marks Entry'!CV278</f>
        <v>0</v>
      </c>
      <c r="AM276" s="79">
        <f>'Marks Entry'!CW278</f>
        <v>0</v>
      </c>
      <c r="AN276" s="80">
        <f>'Marks Entry'!CX278</f>
        <v>0</v>
      </c>
      <c r="AO276" s="80">
        <f>'Marks Entry'!CY278</f>
        <v>0</v>
      </c>
      <c r="AP276" s="80">
        <f>'Marks Entry'!CZ278</f>
        <v>0</v>
      </c>
      <c r="AQ276" s="80">
        <f>'Marks Entry'!DA278</f>
        <v>0</v>
      </c>
      <c r="AR276" s="80">
        <f>'Marks Entry'!DB278</f>
        <v>0</v>
      </c>
      <c r="AS276" s="80">
        <f>'Marks Entry'!DC278</f>
        <v>0</v>
      </c>
      <c r="AT276" s="80">
        <f>'Marks Entry'!DD278</f>
        <v>0</v>
      </c>
      <c r="AU276" s="80">
        <f>'Marks Entry'!DE278</f>
        <v>0</v>
      </c>
      <c r="AV276" s="80">
        <f>'Marks Entry'!DF278</f>
        <v>0</v>
      </c>
      <c r="AW276" s="80">
        <f>'Marks Entry'!DG278</f>
        <v>0</v>
      </c>
      <c r="AX276" s="81">
        <f>'Marks Entry'!DH278</f>
        <v>0</v>
      </c>
      <c r="AY276" s="79">
        <f>'Marks Entry'!DI278</f>
        <v>0</v>
      </c>
      <c r="AZ276" s="80">
        <f>'Marks Entry'!DJ278</f>
        <v>0</v>
      </c>
      <c r="BA276" s="80">
        <f>'Marks Entry'!DK278</f>
        <v>0</v>
      </c>
      <c r="BB276" s="80">
        <f>'Marks Entry'!DL278</f>
        <v>0</v>
      </c>
      <c r="BC276" s="80">
        <f>'Marks Entry'!DM278</f>
        <v>0</v>
      </c>
      <c r="BD276" s="80">
        <f>'Marks Entry'!DN278</f>
        <v>0</v>
      </c>
      <c r="BE276" s="80">
        <f>'Marks Entry'!DO278</f>
        <v>0</v>
      </c>
      <c r="BF276" s="80">
        <f>'Marks Entry'!DP278</f>
        <v>0</v>
      </c>
      <c r="BG276" s="80">
        <f>'Marks Entry'!DQ278</f>
        <v>0</v>
      </c>
      <c r="BH276" s="80">
        <f>'Marks Entry'!DR278</f>
        <v>0</v>
      </c>
      <c r="BI276" s="80">
        <f>'Marks Entry'!DS278</f>
        <v>0</v>
      </c>
      <c r="BJ276" s="81">
        <f>'Marks Entry'!DT278</f>
        <v>0</v>
      </c>
      <c r="BK276" s="79">
        <f>'Marks Entry'!DU278</f>
        <v>0</v>
      </c>
      <c r="BL276" s="80">
        <f>'Marks Entry'!DV278</f>
        <v>0</v>
      </c>
      <c r="BM276" s="80">
        <f>'Marks Entry'!DW278</f>
        <v>0</v>
      </c>
      <c r="BN276" s="80">
        <f>'Marks Entry'!DX278</f>
        <v>0</v>
      </c>
      <c r="BO276" s="80">
        <f>'Marks Entry'!DY278</f>
        <v>0</v>
      </c>
      <c r="BP276" s="80">
        <f>'Marks Entry'!DZ278</f>
        <v>0</v>
      </c>
      <c r="BQ276" s="80">
        <f>'Marks Entry'!EA278</f>
        <v>0</v>
      </c>
      <c r="BR276" s="80">
        <f>'Marks Entry'!EB278</f>
        <v>0</v>
      </c>
      <c r="BS276" s="80">
        <f>'Marks Entry'!EC278</f>
        <v>0</v>
      </c>
      <c r="BT276" s="80">
        <f>'Marks Entry'!ED278</f>
        <v>0</v>
      </c>
      <c r="BU276" s="80">
        <f>'Marks Entry'!EE278</f>
        <v>0</v>
      </c>
      <c r="BV276" s="81">
        <f>'Marks Entry'!EF278</f>
        <v>0</v>
      </c>
      <c r="BW276" s="79">
        <f>IF($BW$2="","",'Marks Entry'!EG278)</f>
        <v>0</v>
      </c>
      <c r="BX276" s="80">
        <f>IF($BW$2="","",'Marks Entry'!EH278)</f>
        <v>0</v>
      </c>
      <c r="BY276" s="80">
        <f>IF($BW$2="","",'Marks Entry'!EI278)</f>
        <v>0</v>
      </c>
      <c r="BZ276" s="80">
        <f>IF($BW$2="","",'Marks Entry'!EJ278)</f>
        <v>0</v>
      </c>
      <c r="CA276" s="80">
        <f>IF($BW$2="","",'Marks Entry'!EK278)</f>
        <v>0</v>
      </c>
      <c r="CB276" s="80">
        <f>IF($BW$2="","",'Marks Entry'!EL278)</f>
        <v>0</v>
      </c>
      <c r="CC276" s="80">
        <f>IF($BW$2="","",'Marks Entry'!EM278)</f>
        <v>0</v>
      </c>
      <c r="CD276" s="80">
        <f>IF($BW$2="","",'Marks Entry'!EN278)</f>
        <v>0</v>
      </c>
      <c r="CE276" s="80">
        <f>IF($BW$2="","",'Marks Entry'!EO278)</f>
        <v>0</v>
      </c>
      <c r="CF276" s="80">
        <f>IF($BW$2="","",'Marks Entry'!EP278)</f>
        <v>0</v>
      </c>
      <c r="CG276" s="80">
        <f>IF($BW$2="","",'Marks Entry'!EQ278)</f>
        <v>0</v>
      </c>
      <c r="CH276" s="81">
        <f>IF($BW$2="","",'Marks Entry'!ER278)</f>
        <v>0</v>
      </c>
      <c r="CI276" s="79" t="str">
        <f>IF($CI$2="","",'Marks Entry'!ES278)</f>
        <v/>
      </c>
      <c r="CJ276" s="80" t="str">
        <f>IF($CI$2="","",'Marks Entry'!ET278)</f>
        <v/>
      </c>
      <c r="CK276" s="80" t="str">
        <f>IF($CI$2="","",'Marks Entry'!EU278)</f>
        <v/>
      </c>
      <c r="CL276" s="80" t="str">
        <f>IF($CI$2="","",'Marks Entry'!EV278)</f>
        <v/>
      </c>
      <c r="CM276" s="80" t="str">
        <f>IF($CI$2="","",'Marks Entry'!EW278)</f>
        <v/>
      </c>
      <c r="CN276" s="80" t="str">
        <f>IF($CI$2="","",'Marks Entry'!EX278)</f>
        <v/>
      </c>
      <c r="CO276" s="80" t="str">
        <f>IF($CI$2="","",'Marks Entry'!EY278)</f>
        <v/>
      </c>
      <c r="CP276" s="80" t="str">
        <f>IF($CI$2="","",'Marks Entry'!EZ278)</f>
        <v/>
      </c>
      <c r="CQ276" s="80" t="str">
        <f>IF($CI$2="","",'Marks Entry'!FA278)</f>
        <v/>
      </c>
      <c r="CR276" s="80" t="str">
        <f>IF($CI$2="","",'Marks Entry'!FB278)</f>
        <v/>
      </c>
      <c r="CS276" s="80" t="str">
        <f>IF($CI$2="","",'Marks Entry'!FC278)</f>
        <v/>
      </c>
      <c r="CT276" s="81" t="str">
        <f>IF($CI$2="","",'Marks Entry'!FD278)</f>
        <v/>
      </c>
      <c r="CU276" s="370">
        <f>'Marks Entry'!BU278</f>
        <v>0</v>
      </c>
      <c r="CV276" s="371">
        <f>'Marks Entry'!BV278</f>
        <v>0</v>
      </c>
      <c r="CW276" s="371">
        <f t="shared" si="144"/>
        <v>0</v>
      </c>
      <c r="CX276" s="260" t="str">
        <f t="shared" si="145"/>
        <v>D</v>
      </c>
      <c r="CY276" s="259">
        <f>'Marks Entry'!BW278</f>
        <v>0</v>
      </c>
      <c r="CZ276" s="260" t="str">
        <f t="shared" si="146"/>
        <v>D</v>
      </c>
      <c r="DA276" s="715"/>
      <c r="DB276" s="47">
        <f t="shared" si="147"/>
        <v>0</v>
      </c>
      <c r="DC276" s="51">
        <f t="shared" si="148"/>
        <v>0</v>
      </c>
      <c r="DD276" s="51">
        <f t="shared" si="149"/>
        <v>0</v>
      </c>
      <c r="DE276" s="52">
        <f t="shared" si="150"/>
        <v>0</v>
      </c>
      <c r="DF276" s="304">
        <f t="shared" si="151"/>
        <v>0</v>
      </c>
      <c r="DG276" s="302">
        <f t="shared" si="152"/>
        <v>0</v>
      </c>
      <c r="DH276" s="302">
        <f t="shared" si="153"/>
        <v>0</v>
      </c>
      <c r="DI276" s="303">
        <f t="shared" si="154"/>
        <v>0</v>
      </c>
      <c r="DJ276" s="47">
        <f t="shared" si="155"/>
        <v>0</v>
      </c>
      <c r="DK276" s="51">
        <f t="shared" si="156"/>
        <v>0</v>
      </c>
      <c r="DL276" s="51">
        <f t="shared" si="157"/>
        <v>0</v>
      </c>
      <c r="DM276" s="52">
        <f t="shared" si="158"/>
        <v>0</v>
      </c>
      <c r="DN276" s="304">
        <f t="shared" si="159"/>
        <v>0</v>
      </c>
      <c r="DO276" s="302">
        <f t="shared" si="160"/>
        <v>0</v>
      </c>
      <c r="DP276" s="302">
        <f t="shared" si="161"/>
        <v>0</v>
      </c>
      <c r="DQ276" s="303">
        <f t="shared" si="162"/>
        <v>0</v>
      </c>
      <c r="DR276" s="47">
        <f t="shared" si="163"/>
        <v>0</v>
      </c>
      <c r="DS276" s="51">
        <f t="shared" si="164"/>
        <v>0</v>
      </c>
      <c r="DT276" s="51">
        <f t="shared" si="165"/>
        <v>0</v>
      </c>
      <c r="DU276" s="354">
        <f t="shared" si="166"/>
        <v>0</v>
      </c>
      <c r="DV276" s="304">
        <f t="shared" si="167"/>
        <v>0</v>
      </c>
      <c r="DW276" s="302">
        <f t="shared" si="168"/>
        <v>0</v>
      </c>
      <c r="DX276" s="302">
        <f t="shared" si="169"/>
        <v>0</v>
      </c>
      <c r="DY276" s="303">
        <f t="shared" si="170"/>
        <v>0</v>
      </c>
      <c r="DZ276" s="47" t="str">
        <f t="shared" si="171"/>
        <v/>
      </c>
      <c r="EA276" s="51" t="str">
        <f t="shared" si="172"/>
        <v/>
      </c>
      <c r="EB276" s="51" t="str">
        <f t="shared" si="173"/>
        <v/>
      </c>
      <c r="EC276" s="52" t="str">
        <f t="shared" si="174"/>
        <v/>
      </c>
      <c r="ED276" s="304">
        <f t="shared" si="175"/>
        <v>0</v>
      </c>
      <c r="EE276" s="306" t="str">
        <f t="shared" si="176"/>
        <v>D</v>
      </c>
      <c r="EF276" s="47">
        <f t="shared" si="177"/>
        <v>0</v>
      </c>
      <c r="EG276" s="48" t="str">
        <f t="shared" si="178"/>
        <v>D</v>
      </c>
      <c r="EH276" s="653"/>
    </row>
    <row r="277" spans="1:138" ht="15" customHeight="1">
      <c r="A277" s="712"/>
      <c r="B277" s="625"/>
      <c r="C277" s="625"/>
      <c r="D277" s="625"/>
      <c r="E277" s="625"/>
      <c r="F277" s="625"/>
      <c r="G277" s="625"/>
      <c r="H277" s="625"/>
      <c r="I277" s="625"/>
      <c r="J277" s="625"/>
      <c r="K277" s="625"/>
      <c r="L277" s="625"/>
      <c r="M277" s="625"/>
      <c r="N277" s="625"/>
      <c r="O277" s="625"/>
      <c r="P277" s="625"/>
      <c r="Q277" s="625"/>
      <c r="R277" s="625"/>
      <c r="S277" s="625"/>
      <c r="T277" s="625"/>
      <c r="U277" s="625"/>
      <c r="V277" s="625"/>
      <c r="W277" s="625"/>
      <c r="X277" s="625"/>
      <c r="Y277" s="625"/>
      <c r="Z277" s="625"/>
      <c r="AA277" s="625"/>
      <c r="AB277" s="625"/>
      <c r="AC277" s="625"/>
      <c r="AD277" s="625"/>
      <c r="AE277" s="625"/>
      <c r="AF277" s="625"/>
      <c r="AG277" s="625"/>
      <c r="AH277" s="625"/>
      <c r="AI277" s="625"/>
      <c r="AJ277" s="625"/>
      <c r="AK277" s="625"/>
      <c r="AL277" s="625"/>
      <c r="AM277" s="625"/>
      <c r="AN277" s="625"/>
      <c r="AO277" s="625"/>
      <c r="AP277" s="625"/>
      <c r="AQ277" s="625"/>
      <c r="AR277" s="625"/>
      <c r="AS277" s="625"/>
      <c r="AT277" s="625"/>
      <c r="AU277" s="625"/>
      <c r="AV277" s="625"/>
      <c r="AW277" s="625"/>
      <c r="AX277" s="625"/>
      <c r="AY277" s="625"/>
      <c r="AZ277" s="625"/>
      <c r="BA277" s="625"/>
      <c r="BB277" s="625"/>
      <c r="BC277" s="625"/>
      <c r="BD277" s="625"/>
      <c r="BE277" s="625"/>
      <c r="BF277" s="625"/>
      <c r="BG277" s="625"/>
      <c r="BH277" s="625"/>
      <c r="BI277" s="625"/>
      <c r="BJ277" s="625"/>
      <c r="BK277" s="625"/>
      <c r="BL277" s="625"/>
      <c r="BM277" s="625"/>
      <c r="BN277" s="625"/>
      <c r="BO277" s="625"/>
      <c r="BP277" s="625"/>
      <c r="BQ277" s="625"/>
      <c r="BR277" s="625"/>
      <c r="BS277" s="625"/>
      <c r="BT277" s="625"/>
      <c r="BU277" s="625"/>
      <c r="BV277" s="625"/>
      <c r="BW277" s="625"/>
      <c r="BX277" s="625"/>
      <c r="BY277" s="625"/>
      <c r="BZ277" s="625"/>
      <c r="CA277" s="625"/>
      <c r="CB277" s="625"/>
      <c r="CC277" s="625"/>
      <c r="CD277" s="625"/>
      <c r="CE277" s="625"/>
      <c r="CF277" s="625"/>
      <c r="CG277" s="625"/>
      <c r="CH277" s="625"/>
      <c r="CI277" s="625"/>
      <c r="CJ277" s="625"/>
      <c r="CK277" s="625"/>
      <c r="CL277" s="625"/>
      <c r="CM277" s="625"/>
      <c r="CN277" s="625"/>
      <c r="CO277" s="625"/>
      <c r="CP277" s="625"/>
      <c r="CQ277" s="625"/>
      <c r="CR277" s="625"/>
      <c r="CS277" s="625"/>
      <c r="CT277" s="625"/>
      <c r="CU277" s="625"/>
      <c r="CV277" s="625"/>
      <c r="CW277" s="625"/>
      <c r="CX277" s="625"/>
      <c r="CY277" s="625"/>
      <c r="CZ277" s="625"/>
      <c r="DA277" s="625"/>
      <c r="DB277" s="625"/>
      <c r="DC277" s="625"/>
      <c r="DD277" s="625"/>
      <c r="DE277" s="625"/>
      <c r="DF277" s="625"/>
      <c r="DG277" s="625"/>
      <c r="DH277" s="625"/>
      <c r="DI277" s="625"/>
      <c r="DJ277" s="625"/>
      <c r="DK277" s="625"/>
      <c r="DL277" s="625"/>
      <c r="DM277" s="625"/>
      <c r="DN277" s="625"/>
      <c r="DO277" s="625"/>
      <c r="DP277" s="625"/>
      <c r="DQ277" s="625"/>
      <c r="DR277" s="625"/>
      <c r="DS277" s="625"/>
      <c r="DT277" s="625"/>
      <c r="DU277" s="625"/>
      <c r="DV277" s="625"/>
      <c r="DW277" s="625"/>
      <c r="DX277" s="625"/>
      <c r="DY277" s="625"/>
      <c r="DZ277" s="625"/>
      <c r="EA277" s="625"/>
      <c r="EB277" s="625"/>
      <c r="EC277" s="625"/>
      <c r="ED277" s="625"/>
      <c r="EE277" s="625"/>
      <c r="EF277" s="625"/>
      <c r="EG277" s="625"/>
      <c r="EH277" s="653"/>
    </row>
    <row r="278" spans="1:138" hidden="1">
      <c r="CU278" s="103">
        <v>0</v>
      </c>
      <c r="CV278" s="33">
        <f>SUM(CU278:CU278)</f>
        <v>0</v>
      </c>
      <c r="CW278" s="35" t="e">
        <f>IF($G278="nso","NSO",IF(#REF!="ab",#REF!,IF(#REF!="ML",#REF!,IF(#REF!&gt;=86,"A",IF(#REF!&gt;=71,"B",IF(#REF!&gt;=51,"C",IF(#REF!&gt;=31,"D","E")))))))</f>
        <v>#REF!</v>
      </c>
      <c r="CX278" s="34">
        <f>IF($G278&gt;0,CW278,$G278)</f>
        <v>0</v>
      </c>
      <c r="CY278" s="104">
        <v>0</v>
      </c>
      <c r="CZ278" s="32">
        <f>IF($G278&gt;0,#REF!,$G278)</f>
        <v>0</v>
      </c>
    </row>
    <row r="279" spans="1:138" hidden="1">
      <c r="CU279" s="7">
        <v>131</v>
      </c>
      <c r="CV279" s="7">
        <v>136</v>
      </c>
      <c r="CW279" s="7">
        <v>138</v>
      </c>
      <c r="CX279" s="7">
        <v>139</v>
      </c>
      <c r="CY279" s="7">
        <v>140</v>
      </c>
      <c r="CZ279" s="7">
        <v>148</v>
      </c>
    </row>
    <row r="280" spans="1:138" hidden="1"/>
    <row r="281" spans="1:138" hidden="1"/>
    <row r="282" spans="1:138" hidden="1"/>
    <row r="283" spans="1:138" hidden="1"/>
    <row r="284" spans="1:138" hidden="1"/>
    <row r="285" spans="1:138" hidden="1"/>
    <row r="286" spans="1:138" hidden="1"/>
    <row r="287" spans="1:138" hidden="1"/>
    <row r="288" spans="1:138" hidden="1"/>
    <row r="289" hidden="1"/>
    <row r="290" hidden="1"/>
    <row r="291" hidden="1"/>
    <row r="292" hidden="1"/>
    <row r="293" hidden="1"/>
    <row r="294" hidden="1"/>
    <row r="295" hidden="1"/>
    <row r="296" hidden="1"/>
    <row r="297" hidden="1"/>
    <row r="298" hidden="1"/>
    <row r="299" hidden="1"/>
    <row r="300" hidden="1"/>
    <row r="301" hidden="1"/>
    <row r="302" hidden="1"/>
    <row r="303" hidden="1"/>
    <row r="304"/>
  </sheetData>
  <sheetProtection algorithmName="SHA-512" hashValue="K222hpE6ilAa4eJQFExMopPLmuehQ9sfmku4WAlixmB0Joxx4NI+O2J854S+8mdJJnDHOkJ4Vz90LInBhNA8uw==" saltValue="OMlLfaycM115s4eAvoN9Sg==" spinCount="100000" sheet="1" objects="1" scenarios="1" formatCells="0" formatColumns="0" formatRows="0"/>
  <mergeCells count="144">
    <mergeCell ref="W4:W5"/>
    <mergeCell ref="AI4:AI5"/>
    <mergeCell ref="AU4:AU5"/>
    <mergeCell ref="BG4:BG5"/>
    <mergeCell ref="BS4:BS5"/>
    <mergeCell ref="CE4:CE5"/>
    <mergeCell ref="CQ4:CQ5"/>
    <mergeCell ref="BA4:BA5"/>
    <mergeCell ref="BB4:BB5"/>
    <mergeCell ref="BC4:BC5"/>
    <mergeCell ref="EH1:EH277"/>
    <mergeCell ref="A2:A277"/>
    <mergeCell ref="ED4:EE4"/>
    <mergeCell ref="EF4:EG4"/>
    <mergeCell ref="B5:B6"/>
    <mergeCell ref="C5:C6"/>
    <mergeCell ref="D5:D6"/>
    <mergeCell ref="E5:E6"/>
    <mergeCell ref="F5:F6"/>
    <mergeCell ref="G5:G6"/>
    <mergeCell ref="H5:H6"/>
    <mergeCell ref="A1:EG1"/>
    <mergeCell ref="DA2:DA276"/>
    <mergeCell ref="B277:EG277"/>
    <mergeCell ref="H2:J4"/>
    <mergeCell ref="B2:E4"/>
    <mergeCell ref="F2:G3"/>
    <mergeCell ref="F4:G4"/>
    <mergeCell ref="DF4:DI4"/>
    <mergeCell ref="AD4:AD5"/>
    <mergeCell ref="AE4:AE5"/>
    <mergeCell ref="AY3:BJ3"/>
    <mergeCell ref="EE5:EE6"/>
    <mergeCell ref="EG5:EG6"/>
    <mergeCell ref="DB4:DE4"/>
    <mergeCell ref="AW4:AW5"/>
    <mergeCell ref="AX4:AX5"/>
    <mergeCell ref="AM3:AX3"/>
    <mergeCell ref="AM4:AM5"/>
    <mergeCell ref="AN4:AN5"/>
    <mergeCell ref="AO4:AO5"/>
    <mergeCell ref="BP4:BP5"/>
    <mergeCell ref="BQ4:BQ5"/>
    <mergeCell ref="BT4:BT5"/>
    <mergeCell ref="BU4:BU5"/>
    <mergeCell ref="BV4:BV5"/>
    <mergeCell ref="BD4:BD5"/>
    <mergeCell ref="BE4:BE5"/>
    <mergeCell ref="BF4:BF5"/>
    <mergeCell ref="BL4:BL5"/>
    <mergeCell ref="CX5:CX6"/>
    <mergeCell ref="CZ5:CZ6"/>
    <mergeCell ref="BH4:BH5"/>
    <mergeCell ref="BI4:BI5"/>
    <mergeCell ref="BJ4:BJ5"/>
    <mergeCell ref="CP4:CP5"/>
    <mergeCell ref="CR4:CR5"/>
    <mergeCell ref="CS4:CS5"/>
    <mergeCell ref="DZ4:EC4"/>
    <mergeCell ref="DV4:DY4"/>
    <mergeCell ref="CO4:CO5"/>
    <mergeCell ref="O2:Z2"/>
    <mergeCell ref="AA2:AL2"/>
    <mergeCell ref="AM2:AX2"/>
    <mergeCell ref="BK2:BV2"/>
    <mergeCell ref="T4:T5"/>
    <mergeCell ref="AF4:AF5"/>
    <mergeCell ref="AG4:AG5"/>
    <mergeCell ref="AH4:AH5"/>
    <mergeCell ref="AJ4:AJ5"/>
    <mergeCell ref="AK4:AK5"/>
    <mergeCell ref="AY2:BJ2"/>
    <mergeCell ref="AY4:AY5"/>
    <mergeCell ref="AZ4:AZ5"/>
    <mergeCell ref="BN4:BN5"/>
    <mergeCell ref="BR4:BR5"/>
    <mergeCell ref="AP4:AP5"/>
    <mergeCell ref="AR4:AR5"/>
    <mergeCell ref="AS4:AS5"/>
    <mergeCell ref="AT4:AT5"/>
    <mergeCell ref="BK3:BV3"/>
    <mergeCell ref="BK4:BK5"/>
    <mergeCell ref="I5:I6"/>
    <mergeCell ref="J5:J6"/>
    <mergeCell ref="AQ4:AQ5"/>
    <mergeCell ref="AV4:AV5"/>
    <mergeCell ref="Y4:Y5"/>
    <mergeCell ref="AC4:AC5"/>
    <mergeCell ref="O3:Z3"/>
    <mergeCell ref="O4:O5"/>
    <mergeCell ref="P4:P5"/>
    <mergeCell ref="Q4:Q5"/>
    <mergeCell ref="R4:R5"/>
    <mergeCell ref="S4:S5"/>
    <mergeCell ref="U4:U5"/>
    <mergeCell ref="V4:V5"/>
    <mergeCell ref="X4:X5"/>
    <mergeCell ref="Z4:Z5"/>
    <mergeCell ref="AA3:AL3"/>
    <mergeCell ref="AA4:AA5"/>
    <mergeCell ref="AB4:AB5"/>
    <mergeCell ref="AL4:AL5"/>
    <mergeCell ref="K2:N4"/>
    <mergeCell ref="N5:N6"/>
    <mergeCell ref="K5:K6"/>
    <mergeCell ref="L5:L6"/>
    <mergeCell ref="CT4:CT5"/>
    <mergeCell ref="BW2:CH2"/>
    <mergeCell ref="BW3:CH3"/>
    <mergeCell ref="BX4:BX5"/>
    <mergeCell ref="BY4:BY5"/>
    <mergeCell ref="BZ4:BZ5"/>
    <mergeCell ref="CA4:CA5"/>
    <mergeCell ref="CB4:CB5"/>
    <mergeCell ref="CC4:CC5"/>
    <mergeCell ref="CD4:CD5"/>
    <mergeCell ref="CF4:CF5"/>
    <mergeCell ref="CG4:CG5"/>
    <mergeCell ref="CH4:CH5"/>
    <mergeCell ref="BW4:BW5"/>
    <mergeCell ref="DB2:EG2"/>
    <mergeCell ref="DB3:EG3"/>
    <mergeCell ref="DJ4:DM4"/>
    <mergeCell ref="DN4:DQ4"/>
    <mergeCell ref="DR4:DU4"/>
    <mergeCell ref="M5:M6"/>
    <mergeCell ref="CU2:CX2"/>
    <mergeCell ref="CY2:CZ2"/>
    <mergeCell ref="CU4:CU5"/>
    <mergeCell ref="CY4:CY5"/>
    <mergeCell ref="CV4:CV5"/>
    <mergeCell ref="CU3:CX3"/>
    <mergeCell ref="CY3:CZ3"/>
    <mergeCell ref="CW4:CW5"/>
    <mergeCell ref="BM4:BM5"/>
    <mergeCell ref="BO4:BO5"/>
    <mergeCell ref="CI2:CT2"/>
    <mergeCell ref="CI3:CT3"/>
    <mergeCell ref="CI4:CI5"/>
    <mergeCell ref="CJ4:CJ5"/>
    <mergeCell ref="CK4:CK5"/>
    <mergeCell ref="CL4:CL5"/>
    <mergeCell ref="CM4:CM5"/>
    <mergeCell ref="CN4:CN5"/>
  </mergeCells>
  <conditionalFormatting sqref="CU278:CZ278">
    <cfRule type="cellIs" dxfId="18" priority="32" operator="equal">
      <formula>"E"</formula>
    </cfRule>
    <cfRule type="cellIs" dxfId="17" priority="33" operator="equal">
      <formula>"D"</formula>
    </cfRule>
    <cfRule type="cellIs" dxfId="16" priority="34" operator="equal">
      <formula>"C"</formula>
    </cfRule>
    <cfRule type="cellIs" dxfId="15" priority="35" operator="equal">
      <formula>"B"</formula>
    </cfRule>
    <cfRule type="cellIs" dxfId="14" priority="36" operator="equal">
      <formula>"A"</formula>
    </cfRule>
  </conditionalFormatting>
  <conditionalFormatting sqref="CU278:CZ278">
    <cfRule type="expression" dxfId="13" priority="29">
      <formula>$B278="TC"</formula>
    </cfRule>
    <cfRule type="expression" dxfId="12" priority="30">
      <formula>$B278="NSO"</formula>
    </cfRule>
    <cfRule type="expression" dxfId="11" priority="31">
      <formula>$B278="ab"</formula>
    </cfRule>
  </conditionalFormatting>
  <conditionalFormatting sqref="CU278:CZ278">
    <cfRule type="expression" dxfId="10" priority="28">
      <formula>$C278=0</formula>
    </cfRule>
  </conditionalFormatting>
  <conditionalFormatting sqref="CU278:CZ278">
    <cfRule type="expression" dxfId="9" priority="27">
      <formula>$D278=0</formula>
    </cfRule>
  </conditionalFormatting>
  <conditionalFormatting sqref="CU278:CZ278">
    <cfRule type="expression" dxfId="8" priority="25">
      <formula>$A278="TC"</formula>
    </cfRule>
    <cfRule type="expression" dxfId="7" priority="26">
      <formula>$A278="NSO"</formula>
    </cfRule>
  </conditionalFormatting>
  <conditionalFormatting sqref="B7:EG276">
    <cfRule type="expression" dxfId="6" priority="24">
      <formula>$B7=0</formula>
    </cfRule>
  </conditionalFormatting>
  <conditionalFormatting sqref="DZ4:EC4 E7:E276 CI2:CT3">
    <cfRule type="cellIs" dxfId="5" priority="23" operator="equal">
      <formula>0</formula>
    </cfRule>
  </conditionalFormatting>
  <conditionalFormatting sqref="O4:CT276">
    <cfRule type="expression" dxfId="4" priority="20">
      <formula>O$4="Total"</formula>
    </cfRule>
    <cfRule type="expression" dxfId="3" priority="21">
      <formula>O$4="Half Yearly"</formula>
    </cfRule>
    <cfRule type="expression" dxfId="2" priority="22">
      <formula>O$4="Sessional Marks"</formula>
    </cfRule>
  </conditionalFormatting>
  <conditionalFormatting sqref="DB7:EG276">
    <cfRule type="expression" dxfId="1" priority="6">
      <formula>$B7=0</formula>
    </cfRule>
  </conditionalFormatting>
  <conditionalFormatting sqref="O3:CH3">
    <cfRule type="cellIs" dxfId="0" priority="1" operator="equal">
      <formula>0</formula>
    </cfRule>
  </conditionalFormatting>
  <dataValidations count="1">
    <dataValidation type="custom" allowBlank="1" showInputMessage="1" showErrorMessage="1" error="कृपया सही वैल्यू भरें" sqref="CU278 CY278">
      <formula1>OR(CU278&lt;=CU$7,CU278="ML",CU278="NA",CU278="AB")</formula1>
    </dataValidation>
  </dataValidations>
  <pageMargins left="0.31496062992125984" right="0.19685039370078741" top="0.27559055118110237" bottom="0.27559055118110237" header="0.23622047244094491" footer="0.19685039370078741"/>
  <pageSetup paperSize="9" scale="56" orientation="landscape" r:id="rId1"/>
  <colBreaks count="1" manualBreakCount="1">
    <brk id="38" min="1" max="2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Help</vt:lpstr>
      <vt:lpstr>Master</vt:lpstr>
      <vt:lpstr>Data Paste From Shala Darpan</vt:lpstr>
      <vt:lpstr>Marks Entry</vt:lpstr>
      <vt:lpstr>Subject Wise</vt:lpstr>
      <vt:lpstr>Complete Statement (Sess. Marks</vt:lpstr>
      <vt:lpstr>'Complete Statement (Sess. Marks'!Print_Area</vt:lpstr>
      <vt:lpstr>'Subject Wise'!Print_Area</vt:lpstr>
      <vt:lpstr>'Complete Statement (Sess. Marks'!Print_Titles</vt:lpstr>
      <vt:lpstr>'Subject Wise'!Print_Titles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Library</cp:lastModifiedBy>
  <cp:lastPrinted>2026-01-22T09:06:38Z</cp:lastPrinted>
  <dcterms:created xsi:type="dcterms:W3CDTF">2020-04-10T15:51:31Z</dcterms:created>
  <dcterms:modified xsi:type="dcterms:W3CDTF">2026-01-22T09:08:19Z</dcterms:modified>
</cp:coreProperties>
</file>